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128E51E4-9B8C-473E-87FD-BF8F3583781E}" xr6:coauthVersionLast="47" xr6:coauthVersionMax="47" xr10:uidLastSave="{00000000-0000-0000-0000-000000000000}"/>
  <bookViews>
    <workbookView xWindow="3780" yWindow="1170" windowWidth="21570" windowHeight="13140" tabRatio="876" xr2:uid="{00000000-000D-0000-FFFF-FFFF00000000}"/>
  </bookViews>
  <sheets>
    <sheet name="概要" sheetId="41" r:id="rId1"/>
    <sheet name="手引" sheetId="33" r:id="rId2"/>
    <sheet name="入力1" sheetId="21" r:id="rId3"/>
    <sheet name="入力2" sheetId="42" r:id="rId4"/>
    <sheet name="まとめ" sheetId="34" r:id="rId5"/>
    <sheet name="結果" sheetId="3" r:id="rId6"/>
    <sheet name="波及推計" sheetId="1" r:id="rId7"/>
    <sheet name="(建設)投入分析" sheetId="19" r:id="rId8"/>
    <sheet name="(建設)投入係数表" sheetId="18" r:id="rId9"/>
    <sheet name="R2建設IO" sheetId="26" r:id="rId10"/>
    <sheet name="生産者価格評価表" sheetId="14" r:id="rId11"/>
    <sheet name="投入係数表" sheetId="22" r:id="rId12"/>
    <sheet name="逆行列係数表" sheetId="16" r:id="rId13"/>
    <sheet name="I" sheetId="37" r:id="rId14"/>
    <sheet name="Ḿ" sheetId="38" r:id="rId15"/>
    <sheet name="係数表" sheetId="17" r:id="rId16"/>
    <sheet name="7211" sheetId="39" r:id="rId17"/>
    <sheet name="賃金" sheetId="40" r:id="rId18"/>
    <sheet name="雇用" sheetId="36" r:id="rId19"/>
  </sheets>
  <definedNames>
    <definedName name="_Fill" hidden="1">#REF!</definedName>
    <definedName name="_Order1" hidden="1">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1" i="40" l="1"/>
  <c r="I4" i="40" l="1"/>
  <c r="I5" i="40"/>
  <c r="I6" i="40"/>
  <c r="I7" i="40"/>
  <c r="I9" i="40"/>
  <c r="I10" i="40"/>
  <c r="I11" i="40"/>
  <c r="I12"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3" i="40"/>
  <c r="K3" i="40"/>
  <c r="K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AV7" i="17" l="1"/>
  <c r="DH120" i="14" l="1"/>
  <c r="BW123" i="19"/>
  <c r="BW122" i="19"/>
  <c r="BW121" i="19"/>
  <c r="BW120" i="19"/>
  <c r="BW119" i="19"/>
  <c r="BW118" i="19"/>
  <c r="BW117" i="19"/>
  <c r="BW116" i="19"/>
  <c r="BW115" i="19"/>
  <c r="BW114" i="19"/>
  <c r="BW113" i="19"/>
  <c r="BW112" i="19"/>
  <c r="BW111" i="19"/>
  <c r="BW110" i="19"/>
  <c r="BW109" i="19"/>
  <c r="BW108" i="19"/>
  <c r="BW107" i="19"/>
  <c r="BW106" i="19"/>
  <c r="BW105" i="19"/>
  <c r="BW104" i="19"/>
  <c r="BW103" i="19"/>
  <c r="BW102" i="19"/>
  <c r="BW101" i="19"/>
  <c r="BW100" i="19"/>
  <c r="BW99" i="19"/>
  <c r="BW98" i="19"/>
  <c r="BW97" i="19"/>
  <c r="BW96" i="19"/>
  <c r="BW95" i="19"/>
  <c r="BW94" i="19"/>
  <c r="BW93" i="19"/>
  <c r="BW92" i="19"/>
  <c r="BW91" i="19"/>
  <c r="BW90" i="19"/>
  <c r="BW89" i="19"/>
  <c r="BW88" i="19"/>
  <c r="BW87" i="19"/>
  <c r="BW86" i="19"/>
  <c r="BW85" i="19"/>
  <c r="BW84" i="19"/>
  <c r="BW83" i="19"/>
  <c r="BW82" i="19"/>
  <c r="BW81" i="19"/>
  <c r="BW80" i="19"/>
  <c r="BW79" i="19"/>
  <c r="BW78" i="19"/>
  <c r="BW77" i="19"/>
  <c r="BW76" i="19"/>
  <c r="BW75" i="19"/>
  <c r="BW74" i="19"/>
  <c r="BW73" i="19"/>
  <c r="BW72" i="19"/>
  <c r="BW71" i="19"/>
  <c r="BW70" i="19"/>
  <c r="BW69" i="19"/>
  <c r="BW68" i="19"/>
  <c r="BW67" i="19"/>
  <c r="BW66" i="19"/>
  <c r="BW65" i="19"/>
  <c r="BW64" i="19"/>
  <c r="BW63" i="19"/>
  <c r="BW62" i="19"/>
  <c r="BW61" i="19"/>
  <c r="BW60" i="19"/>
  <c r="BW59" i="19"/>
  <c r="BW58" i="19"/>
  <c r="BW57" i="19"/>
  <c r="BW56" i="19"/>
  <c r="BW55" i="19"/>
  <c r="BW54" i="19"/>
  <c r="BW53" i="19"/>
  <c r="BW52" i="19"/>
  <c r="BW51" i="19"/>
  <c r="BW50" i="19"/>
  <c r="BW49" i="19"/>
  <c r="BW48" i="19"/>
  <c r="BW47" i="19"/>
  <c r="BW46" i="19"/>
  <c r="BW45" i="19"/>
  <c r="BW44" i="19"/>
  <c r="BW43" i="19"/>
  <c r="BW42" i="19"/>
  <c r="BW41" i="19"/>
  <c r="BW40" i="19"/>
  <c r="BW39" i="19"/>
  <c r="BW38" i="19"/>
  <c r="BW37" i="19"/>
  <c r="BW36" i="19"/>
  <c r="BW35" i="19"/>
  <c r="BW34" i="19"/>
  <c r="BW33" i="19"/>
  <c r="BW32" i="19"/>
  <c r="BW31" i="19"/>
  <c r="BW30" i="19"/>
  <c r="BW29" i="19"/>
  <c r="BW28" i="19"/>
  <c r="BW27" i="19"/>
  <c r="BW26" i="19"/>
  <c r="BW25" i="19"/>
  <c r="BW24" i="19"/>
  <c r="BW23" i="19"/>
  <c r="BW22" i="19"/>
  <c r="BW21" i="19"/>
  <c r="BW20" i="19"/>
  <c r="BW19" i="19"/>
  <c r="BW18" i="19"/>
  <c r="BW17" i="19"/>
  <c r="BW16" i="19"/>
  <c r="BW15" i="19"/>
  <c r="BW14" i="19"/>
  <c r="BW13" i="19"/>
  <c r="BW12" i="19"/>
  <c r="BW11" i="19"/>
  <c r="BW10" i="19"/>
  <c r="BW9" i="19"/>
  <c r="BW8" i="19"/>
  <c r="BW7" i="19"/>
  <c r="BW6" i="19"/>
  <c r="V113" i="17" l="1"/>
  <c r="W113" i="17"/>
  <c r="V114" i="17"/>
  <c r="W114" i="17"/>
  <c r="D114" i="3"/>
  <c r="AK4" i="1"/>
  <c r="AL4"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K99" i="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C12" i="42"/>
  <c r="G114" i="39" l="1"/>
  <c r="AQ114" i="17" s="1"/>
  <c r="G113" i="39"/>
  <c r="AQ113" i="17" s="1"/>
  <c r="G112" i="39"/>
  <c r="AQ112" i="17" s="1"/>
  <c r="G111" i="39"/>
  <c r="AQ111" i="17" s="1"/>
  <c r="G110" i="39"/>
  <c r="AQ110" i="17" s="1"/>
  <c r="G109" i="39"/>
  <c r="AQ109" i="17" s="1"/>
  <c r="G108" i="39"/>
  <c r="AQ108" i="17" s="1"/>
  <c r="G107" i="39"/>
  <c r="AQ107" i="17" s="1"/>
  <c r="G106" i="39"/>
  <c r="AQ106" i="17" s="1"/>
  <c r="G105" i="39"/>
  <c r="AQ105" i="17" s="1"/>
  <c r="G104" i="39"/>
  <c r="AQ104" i="17" s="1"/>
  <c r="G103" i="39"/>
  <c r="AQ103" i="17" s="1"/>
  <c r="G102" i="39"/>
  <c r="AQ102" i="17" s="1"/>
  <c r="G101" i="39"/>
  <c r="AQ101" i="17" s="1"/>
  <c r="G100" i="39"/>
  <c r="AQ100" i="17" s="1"/>
  <c r="G99" i="39"/>
  <c r="AQ99" i="17" s="1"/>
  <c r="G98" i="39"/>
  <c r="AQ98" i="17" s="1"/>
  <c r="G97" i="39"/>
  <c r="AQ97" i="17" s="1"/>
  <c r="G96" i="39"/>
  <c r="AQ96" i="17" s="1"/>
  <c r="G95" i="39"/>
  <c r="AQ95" i="17" s="1"/>
  <c r="G94" i="39"/>
  <c r="AQ94" i="17" s="1"/>
  <c r="G93" i="39"/>
  <c r="AQ93" i="17" s="1"/>
  <c r="G92" i="39"/>
  <c r="AQ92" i="17" s="1"/>
  <c r="G91" i="39"/>
  <c r="AQ91" i="17" s="1"/>
  <c r="G90" i="39"/>
  <c r="AQ90" i="17" s="1"/>
  <c r="G89" i="39"/>
  <c r="AQ89" i="17" s="1"/>
  <c r="G88" i="39"/>
  <c r="AQ88" i="17" s="1"/>
  <c r="G87" i="39"/>
  <c r="AQ87" i="17" s="1"/>
  <c r="G86" i="39"/>
  <c r="AQ86" i="17" s="1"/>
  <c r="G85" i="39"/>
  <c r="AQ85" i="17" s="1"/>
  <c r="G84" i="39"/>
  <c r="AQ84" i="17" s="1"/>
  <c r="G83" i="39"/>
  <c r="AQ83" i="17" s="1"/>
  <c r="G82" i="39"/>
  <c r="AQ82" i="17" s="1"/>
  <c r="G81" i="39"/>
  <c r="AQ81" i="17" s="1"/>
  <c r="G80" i="39"/>
  <c r="AQ80" i="17" s="1"/>
  <c r="G79" i="39"/>
  <c r="AQ79" i="17" s="1"/>
  <c r="G78" i="39"/>
  <c r="AQ78" i="17" s="1"/>
  <c r="G77" i="39"/>
  <c r="AQ77" i="17" s="1"/>
  <c r="G76" i="39"/>
  <c r="AQ76" i="17" s="1"/>
  <c r="G75" i="39"/>
  <c r="AQ75" i="17" s="1"/>
  <c r="G74" i="39"/>
  <c r="AQ74" i="17" s="1"/>
  <c r="G73" i="39"/>
  <c r="AQ73" i="17" s="1"/>
  <c r="G72" i="39"/>
  <c r="AQ72" i="17" s="1"/>
  <c r="G71" i="39"/>
  <c r="AQ71" i="17" s="1"/>
  <c r="G70" i="39"/>
  <c r="AQ70" i="17" s="1"/>
  <c r="G69" i="39"/>
  <c r="AQ69" i="17" s="1"/>
  <c r="G68" i="39"/>
  <c r="AQ68" i="17" s="1"/>
  <c r="G67" i="39"/>
  <c r="AQ67" i="17" s="1"/>
  <c r="G66" i="39"/>
  <c r="AQ66" i="17" s="1"/>
  <c r="G65" i="39"/>
  <c r="AQ65" i="17" s="1"/>
  <c r="G64" i="39"/>
  <c r="AQ64" i="17" s="1"/>
  <c r="G63" i="39"/>
  <c r="AQ63" i="17" s="1"/>
  <c r="G62" i="39"/>
  <c r="AQ62" i="17" s="1"/>
  <c r="G61" i="39"/>
  <c r="AQ61" i="17" s="1"/>
  <c r="G60" i="39"/>
  <c r="AQ60" i="17" s="1"/>
  <c r="G59" i="39"/>
  <c r="AQ59" i="17" s="1"/>
  <c r="G58" i="39"/>
  <c r="AQ58" i="17" s="1"/>
  <c r="G57" i="39"/>
  <c r="AQ57" i="17" s="1"/>
  <c r="G56" i="39"/>
  <c r="AQ56" i="17" s="1"/>
  <c r="G55" i="39"/>
  <c r="AQ55" i="17" s="1"/>
  <c r="G54" i="39"/>
  <c r="AQ54" i="17" s="1"/>
  <c r="G53" i="39"/>
  <c r="AQ53" i="17" s="1"/>
  <c r="G52" i="39"/>
  <c r="AQ52" i="17" s="1"/>
  <c r="G51" i="39"/>
  <c r="AQ51" i="17" s="1"/>
  <c r="G50" i="39"/>
  <c r="AQ50" i="17" s="1"/>
  <c r="G49" i="39"/>
  <c r="AQ49" i="17" s="1"/>
  <c r="G48" i="39"/>
  <c r="AQ48" i="17" s="1"/>
  <c r="G47" i="39"/>
  <c r="AQ47" i="17" s="1"/>
  <c r="G46" i="39"/>
  <c r="AQ46" i="17" s="1"/>
  <c r="G45" i="39"/>
  <c r="AQ45" i="17" s="1"/>
  <c r="G44" i="39"/>
  <c r="AQ44" i="17" s="1"/>
  <c r="G43" i="39"/>
  <c r="AQ43" i="17" s="1"/>
  <c r="G42" i="39"/>
  <c r="AQ42" i="17" s="1"/>
  <c r="G41" i="39"/>
  <c r="AQ41" i="17" s="1"/>
  <c r="G40" i="39"/>
  <c r="AQ40" i="17" s="1"/>
  <c r="G39" i="39"/>
  <c r="AQ39" i="17" s="1"/>
  <c r="G38" i="39"/>
  <c r="AQ38" i="17" s="1"/>
  <c r="G37" i="39"/>
  <c r="AQ37" i="17" s="1"/>
  <c r="G36" i="39"/>
  <c r="AQ36" i="17" s="1"/>
  <c r="G35" i="39"/>
  <c r="AQ35" i="17" s="1"/>
  <c r="G34" i="39"/>
  <c r="AQ34" i="17" s="1"/>
  <c r="G33" i="39"/>
  <c r="AQ33" i="17" s="1"/>
  <c r="G32" i="39"/>
  <c r="AQ32" i="17" s="1"/>
  <c r="G31" i="39"/>
  <c r="AQ31" i="17" s="1"/>
  <c r="G30" i="39"/>
  <c r="AQ30" i="17" s="1"/>
  <c r="G29" i="39"/>
  <c r="AQ29" i="17" s="1"/>
  <c r="G28" i="39"/>
  <c r="AQ28" i="17" s="1"/>
  <c r="G27" i="39"/>
  <c r="AQ27" i="17" s="1"/>
  <c r="G26" i="39"/>
  <c r="AQ26" i="17" s="1"/>
  <c r="G25" i="39"/>
  <c r="AQ25" i="17" s="1"/>
  <c r="G24" i="39"/>
  <c r="AQ24" i="17" s="1"/>
  <c r="G23" i="39"/>
  <c r="AQ23" i="17" s="1"/>
  <c r="G22" i="39"/>
  <c r="AQ22" i="17" s="1"/>
  <c r="G21" i="39"/>
  <c r="AQ21" i="17" s="1"/>
  <c r="G20" i="39"/>
  <c r="AQ20" i="17" s="1"/>
  <c r="G19" i="39"/>
  <c r="AQ19" i="17" s="1"/>
  <c r="G18" i="39"/>
  <c r="AQ18" i="17" s="1"/>
  <c r="G17" i="39"/>
  <c r="AQ17" i="17" s="1"/>
  <c r="G16" i="39"/>
  <c r="AQ16" i="17" s="1"/>
  <c r="G15" i="39"/>
  <c r="AQ15" i="17" s="1"/>
  <c r="G14" i="39"/>
  <c r="AQ14" i="17" s="1"/>
  <c r="G13" i="39"/>
  <c r="AQ13" i="17" s="1"/>
  <c r="G12" i="39"/>
  <c r="AQ12" i="17" s="1"/>
  <c r="G11" i="39"/>
  <c r="AQ11" i="17" s="1"/>
  <c r="G10" i="39"/>
  <c r="AQ10" i="17" s="1"/>
  <c r="G9" i="39"/>
  <c r="AQ9" i="17" s="1"/>
  <c r="G8" i="39"/>
  <c r="AQ8" i="17" s="1"/>
  <c r="G7" i="39"/>
  <c r="AQ7" i="17" s="1"/>
  <c r="C3" i="39"/>
  <c r="AQ115" i="17" l="1"/>
  <c r="G3" i="39"/>
  <c r="H110" i="40" l="1"/>
  <c r="O114" i="1" s="1"/>
  <c r="P114" i="1" s="1"/>
  <c r="L114" i="3" s="1"/>
  <c r="H109" i="40"/>
  <c r="O113" i="1" s="1"/>
  <c r="P113" i="1" s="1"/>
  <c r="H108" i="40"/>
  <c r="O112" i="1" s="1"/>
  <c r="P112" i="1" s="1"/>
  <c r="H107" i="40"/>
  <c r="O111" i="1" s="1"/>
  <c r="H106" i="40"/>
  <c r="O110" i="1" s="1"/>
  <c r="H105" i="40"/>
  <c r="O109" i="1" s="1"/>
  <c r="H104" i="40"/>
  <c r="O108" i="1" s="1"/>
  <c r="H103" i="40"/>
  <c r="O107" i="1" s="1"/>
  <c r="H102" i="40"/>
  <c r="O106" i="1" s="1"/>
  <c r="H101" i="40"/>
  <c r="O105" i="1" s="1"/>
  <c r="H100" i="40"/>
  <c r="O104" i="1" s="1"/>
  <c r="H99" i="40"/>
  <c r="O103" i="1" s="1"/>
  <c r="H98" i="40"/>
  <c r="O102" i="1" s="1"/>
  <c r="H97" i="40"/>
  <c r="O101" i="1" s="1"/>
  <c r="H96" i="40"/>
  <c r="O100" i="1" s="1"/>
  <c r="H95" i="40"/>
  <c r="O99" i="1" s="1"/>
  <c r="H94" i="40"/>
  <c r="O98" i="1" s="1"/>
  <c r="H93" i="40"/>
  <c r="O97" i="1" s="1"/>
  <c r="H92" i="40"/>
  <c r="O96" i="1" s="1"/>
  <c r="H91" i="40"/>
  <c r="O95" i="1" s="1"/>
  <c r="H90" i="40"/>
  <c r="O94" i="1" s="1"/>
  <c r="H89" i="40"/>
  <c r="O93" i="1" s="1"/>
  <c r="H88" i="40"/>
  <c r="O92" i="1" s="1"/>
  <c r="H87" i="40"/>
  <c r="O91" i="1" s="1"/>
  <c r="H86" i="40"/>
  <c r="O90" i="1" s="1"/>
  <c r="H85" i="40"/>
  <c r="O89" i="1" s="1"/>
  <c r="H84" i="40"/>
  <c r="O88" i="1" s="1"/>
  <c r="H83" i="40"/>
  <c r="O87" i="1" s="1"/>
  <c r="H82" i="40"/>
  <c r="O86" i="1" s="1"/>
  <c r="H81" i="40"/>
  <c r="O85" i="1" s="1"/>
  <c r="H80" i="40"/>
  <c r="O84" i="1" s="1"/>
  <c r="H79" i="40"/>
  <c r="O83" i="1" s="1"/>
  <c r="H78" i="40"/>
  <c r="O82" i="1" s="1"/>
  <c r="H77" i="40"/>
  <c r="O81" i="1" s="1"/>
  <c r="H76" i="40"/>
  <c r="O80" i="1" s="1"/>
  <c r="H75" i="40"/>
  <c r="O79" i="1" s="1"/>
  <c r="H74" i="40"/>
  <c r="O78" i="1" s="1"/>
  <c r="H73" i="40"/>
  <c r="O77" i="1" s="1"/>
  <c r="H72" i="40"/>
  <c r="O76" i="1" s="1"/>
  <c r="H71" i="40"/>
  <c r="O75" i="1" s="1"/>
  <c r="H70" i="40"/>
  <c r="O74" i="1" s="1"/>
  <c r="H69" i="40"/>
  <c r="O73" i="1" s="1"/>
  <c r="H68" i="40"/>
  <c r="O72" i="1" s="1"/>
  <c r="H67" i="40"/>
  <c r="O71" i="1" s="1"/>
  <c r="H66" i="40"/>
  <c r="O70" i="1" s="1"/>
  <c r="H65" i="40"/>
  <c r="O69" i="1" s="1"/>
  <c r="H64" i="40"/>
  <c r="O68" i="1" s="1"/>
  <c r="H63" i="40"/>
  <c r="O67" i="1" s="1"/>
  <c r="H62" i="40"/>
  <c r="O66" i="1" s="1"/>
  <c r="H61" i="40"/>
  <c r="O65" i="1" s="1"/>
  <c r="H60" i="40"/>
  <c r="O64" i="1" s="1"/>
  <c r="H59" i="40"/>
  <c r="O63" i="1" s="1"/>
  <c r="H58" i="40"/>
  <c r="O62" i="1" s="1"/>
  <c r="H57" i="40"/>
  <c r="O61" i="1" s="1"/>
  <c r="H56" i="40"/>
  <c r="O60" i="1" s="1"/>
  <c r="H55" i="40"/>
  <c r="O59" i="1" s="1"/>
  <c r="H54" i="40"/>
  <c r="O58" i="1" s="1"/>
  <c r="H53" i="40"/>
  <c r="O57" i="1" s="1"/>
  <c r="H52" i="40"/>
  <c r="O56" i="1" s="1"/>
  <c r="H51" i="40"/>
  <c r="O55" i="1" s="1"/>
  <c r="H50" i="40"/>
  <c r="O54" i="1" s="1"/>
  <c r="H49" i="40"/>
  <c r="O53" i="1" s="1"/>
  <c r="H48" i="40"/>
  <c r="O52" i="1" s="1"/>
  <c r="H47" i="40"/>
  <c r="O51" i="1" s="1"/>
  <c r="H46" i="40"/>
  <c r="O50" i="1" s="1"/>
  <c r="H45" i="40"/>
  <c r="O49" i="1" s="1"/>
  <c r="H44" i="40"/>
  <c r="O48" i="1" s="1"/>
  <c r="H43" i="40"/>
  <c r="O47" i="1" s="1"/>
  <c r="H42" i="40"/>
  <c r="O46" i="1" s="1"/>
  <c r="H41" i="40"/>
  <c r="O45" i="1" s="1"/>
  <c r="H40" i="40"/>
  <c r="O44" i="1" s="1"/>
  <c r="H39" i="40"/>
  <c r="O43" i="1" s="1"/>
  <c r="H38" i="40"/>
  <c r="O42" i="1" s="1"/>
  <c r="H37" i="40"/>
  <c r="O41" i="1" s="1"/>
  <c r="H36" i="40"/>
  <c r="O40" i="1" s="1"/>
  <c r="H35" i="40"/>
  <c r="O39" i="1" s="1"/>
  <c r="H34" i="40"/>
  <c r="O38" i="1" s="1"/>
  <c r="H33" i="40"/>
  <c r="O37" i="1" s="1"/>
  <c r="H32" i="40"/>
  <c r="O36" i="1" s="1"/>
  <c r="H31" i="40"/>
  <c r="O35" i="1" s="1"/>
  <c r="H30" i="40"/>
  <c r="O34" i="1" s="1"/>
  <c r="H29" i="40"/>
  <c r="O33" i="1" s="1"/>
  <c r="H28" i="40"/>
  <c r="O32" i="1" s="1"/>
  <c r="H27" i="40"/>
  <c r="O31" i="1" s="1"/>
  <c r="H26" i="40"/>
  <c r="O30" i="1" s="1"/>
  <c r="H25" i="40"/>
  <c r="O29" i="1" s="1"/>
  <c r="H24" i="40"/>
  <c r="O28" i="1" s="1"/>
  <c r="H23" i="40"/>
  <c r="O27" i="1" s="1"/>
  <c r="H22" i="40"/>
  <c r="O26" i="1" s="1"/>
  <c r="H21" i="40"/>
  <c r="O25" i="1" s="1"/>
  <c r="H20" i="40"/>
  <c r="O24" i="1" s="1"/>
  <c r="H19" i="40"/>
  <c r="O23" i="1" s="1"/>
  <c r="H18" i="40"/>
  <c r="O22" i="1" s="1"/>
  <c r="H17" i="40"/>
  <c r="O21" i="1" s="1"/>
  <c r="H16" i="40"/>
  <c r="O20" i="1" s="1"/>
  <c r="H15" i="40"/>
  <c r="O19" i="1" s="1"/>
  <c r="H14" i="40"/>
  <c r="O18" i="1" s="1"/>
  <c r="H13" i="40"/>
  <c r="O17" i="1" s="1"/>
  <c r="H12" i="40"/>
  <c r="O16" i="1" s="1"/>
  <c r="H11" i="40"/>
  <c r="O15" i="1" s="1"/>
  <c r="H10" i="40"/>
  <c r="O14" i="1" s="1"/>
  <c r="H9" i="40"/>
  <c r="O13" i="1" s="1"/>
  <c r="H8" i="40"/>
  <c r="O12" i="1" s="1"/>
  <c r="H7" i="40"/>
  <c r="O11" i="1" s="1"/>
  <c r="H6" i="40"/>
  <c r="O10" i="1" s="1"/>
  <c r="H5" i="40"/>
  <c r="O9" i="1" s="1"/>
  <c r="H4" i="40"/>
  <c r="O8" i="1" s="1"/>
  <c r="K1" i="40"/>
  <c r="H3" i="40"/>
  <c r="H1" i="40" l="1"/>
  <c r="O7" i="1"/>
  <c r="DH115" i="37" l="1"/>
  <c r="E115" i="36"/>
  <c r="F115" i="36"/>
  <c r="G115" i="36"/>
  <c r="H115" i="36"/>
  <c r="I115" i="36"/>
  <c r="W115" i="17" s="1"/>
  <c r="J115" i="36"/>
  <c r="K115" i="36"/>
  <c r="L115" i="36"/>
  <c r="M115" i="36"/>
  <c r="D115" i="36"/>
  <c r="V115" i="17" s="1"/>
  <c r="DG123" i="14"/>
  <c r="DF123" i="14"/>
  <c r="DE123" i="14"/>
  <c r="DD123" i="14"/>
  <c r="DC123" i="14"/>
  <c r="DB123" i="14"/>
  <c r="DA123" i="14"/>
  <c r="CZ123" i="14"/>
  <c r="CY123" i="14"/>
  <c r="CX123" i="14"/>
  <c r="CW123" i="14"/>
  <c r="CV123" i="14"/>
  <c r="CU123" i="14"/>
  <c r="CT123" i="14"/>
  <c r="CS123" i="14"/>
  <c r="CR123" i="14"/>
  <c r="CQ123" i="14"/>
  <c r="CP123" i="14"/>
  <c r="CO123" i="14"/>
  <c r="CN123" i="14"/>
  <c r="CM123" i="14"/>
  <c r="CL123" i="14"/>
  <c r="CK123" i="14"/>
  <c r="CJ123" i="14"/>
  <c r="CI123" i="14"/>
  <c r="CH123" i="14"/>
  <c r="CG123" i="14"/>
  <c r="CF123" i="14"/>
  <c r="CE123" i="14"/>
  <c r="CD123" i="14"/>
  <c r="CC123" i="14"/>
  <c r="CB123" i="14"/>
  <c r="CA123" i="14"/>
  <c r="BZ123" i="14"/>
  <c r="BY123" i="14"/>
  <c r="BX123" i="14"/>
  <c r="BW123" i="14"/>
  <c r="BV123" i="14"/>
  <c r="BU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E123" i="14"/>
  <c r="D123" i="14"/>
  <c r="DH122" i="14"/>
  <c r="DH121" i="14"/>
  <c r="DH119" i="14"/>
  <c r="DH118" i="14"/>
  <c r="DH117" i="14"/>
  <c r="DH116" i="14"/>
  <c r="DW115" i="14"/>
  <c r="DV115" i="14"/>
  <c r="DR115" i="14"/>
  <c r="DQ115" i="14"/>
  <c r="DN115" i="14"/>
  <c r="DM115" i="14"/>
  <c r="DL115" i="14"/>
  <c r="DK115" i="14"/>
  <c r="DJ115" i="14"/>
  <c r="DI115" i="14"/>
  <c r="DG115" i="14"/>
  <c r="DF115" i="14"/>
  <c r="DE115" i="14"/>
  <c r="DD115" i="14"/>
  <c r="DC115" i="14"/>
  <c r="DB115" i="14"/>
  <c r="DA115" i="14"/>
  <c r="CZ115" i="14"/>
  <c r="CY115" i="14"/>
  <c r="CX115" i="14"/>
  <c r="CW115" i="14"/>
  <c r="CV115" i="14"/>
  <c r="CU115" i="14"/>
  <c r="CT115" i="14"/>
  <c r="CS115" i="14"/>
  <c r="CR115" i="14"/>
  <c r="CQ115" i="14"/>
  <c r="CP115" i="14"/>
  <c r="CO115" i="14"/>
  <c r="CN115" i="14"/>
  <c r="CN124" i="14" s="1"/>
  <c r="CN28" i="22" s="1"/>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D124" i="14" s="1"/>
  <c r="BD74" i="22" s="1"/>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F124" i="14" s="1"/>
  <c r="AF19" i="22" s="1"/>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D115" i="14"/>
  <c r="DX114" i="14"/>
  <c r="DS114" i="14"/>
  <c r="DO114" i="14"/>
  <c r="DH114" i="14"/>
  <c r="DX113" i="14"/>
  <c r="DS113" i="14"/>
  <c r="DO113" i="14"/>
  <c r="DT113" i="14" s="1"/>
  <c r="DY113" i="14" s="1"/>
  <c r="DH113" i="14"/>
  <c r="DX112" i="14"/>
  <c r="DS112" i="14"/>
  <c r="DO112" i="14"/>
  <c r="DH112" i="14"/>
  <c r="DX111" i="14"/>
  <c r="DS111" i="14"/>
  <c r="DO111" i="14"/>
  <c r="DH111" i="14"/>
  <c r="DX110" i="14"/>
  <c r="DS110" i="14"/>
  <c r="DO110" i="14"/>
  <c r="DT110" i="14" s="1"/>
  <c r="DH110" i="14"/>
  <c r="DX109" i="14"/>
  <c r="DS109" i="14"/>
  <c r="DO109" i="14"/>
  <c r="DH109" i="14"/>
  <c r="DX108" i="14"/>
  <c r="DS108" i="14"/>
  <c r="DO108" i="14"/>
  <c r="DH108" i="14"/>
  <c r="DX107" i="14"/>
  <c r="DS107" i="14"/>
  <c r="DO107" i="14"/>
  <c r="DH107" i="14"/>
  <c r="DX106" i="14"/>
  <c r="DS106" i="14"/>
  <c r="DO106" i="14"/>
  <c r="DT106" i="14" s="1"/>
  <c r="DH106" i="14"/>
  <c r="DX105" i="14"/>
  <c r="DS105" i="14"/>
  <c r="DO105" i="14"/>
  <c r="DH105" i="14"/>
  <c r="DX104" i="14"/>
  <c r="DS104" i="14"/>
  <c r="DO104" i="14"/>
  <c r="DT104" i="14" s="1"/>
  <c r="DH104" i="14"/>
  <c r="DX103" i="14"/>
  <c r="DS103" i="14"/>
  <c r="DO103" i="14"/>
  <c r="DH103" i="14"/>
  <c r="DX102" i="14"/>
  <c r="DS102" i="14"/>
  <c r="DO102" i="14"/>
  <c r="DH102" i="14"/>
  <c r="DX101" i="14"/>
  <c r="DS101" i="14"/>
  <c r="DO101" i="14"/>
  <c r="DT101" i="14" s="1"/>
  <c r="DY101" i="14" s="1"/>
  <c r="DH101" i="14"/>
  <c r="DX100" i="14"/>
  <c r="DS100" i="14"/>
  <c r="DO100" i="14"/>
  <c r="DH100" i="14"/>
  <c r="DX99" i="14"/>
  <c r="DS99" i="14"/>
  <c r="DO99" i="14"/>
  <c r="DH99" i="14"/>
  <c r="DX98" i="14"/>
  <c r="DS98" i="14"/>
  <c r="DO98" i="14"/>
  <c r="DT98" i="14" s="1"/>
  <c r="DY98" i="14" s="1"/>
  <c r="DH98" i="14"/>
  <c r="DP98" i="14" s="1"/>
  <c r="DX97" i="14"/>
  <c r="DS97" i="14"/>
  <c r="DO97" i="14"/>
  <c r="DT97" i="14" s="1"/>
  <c r="DH97" i="14"/>
  <c r="DX96" i="14"/>
  <c r="DS96" i="14"/>
  <c r="DO96" i="14"/>
  <c r="DH96" i="14"/>
  <c r="DX95" i="14"/>
  <c r="DS95" i="14"/>
  <c r="DO95" i="14"/>
  <c r="DT95" i="14" s="1"/>
  <c r="DY95" i="14" s="1"/>
  <c r="DH95" i="14"/>
  <c r="DX94" i="14"/>
  <c r="DS94" i="14"/>
  <c r="DO94" i="14"/>
  <c r="DH94" i="14"/>
  <c r="DX93" i="14"/>
  <c r="DS93" i="14"/>
  <c r="DO93" i="14"/>
  <c r="DH93" i="14"/>
  <c r="DX92" i="14"/>
  <c r="DS92" i="14"/>
  <c r="DO92" i="14"/>
  <c r="DH92" i="14"/>
  <c r="DX91" i="14"/>
  <c r="DS91" i="14"/>
  <c r="DO91" i="14"/>
  <c r="DH91" i="14"/>
  <c r="DX90" i="14"/>
  <c r="DS90" i="14"/>
  <c r="DO90" i="14"/>
  <c r="DH90" i="14"/>
  <c r="DX89" i="14"/>
  <c r="DS89" i="14"/>
  <c r="DO89" i="14"/>
  <c r="DH89" i="14"/>
  <c r="DX88" i="14"/>
  <c r="DS88" i="14"/>
  <c r="DO88" i="14"/>
  <c r="DT88" i="14" s="1"/>
  <c r="DH88" i="14"/>
  <c r="DX87" i="14"/>
  <c r="DS87" i="14"/>
  <c r="DO87" i="14"/>
  <c r="DH87" i="14"/>
  <c r="DX86" i="14"/>
  <c r="DS86" i="14"/>
  <c r="DO86" i="14"/>
  <c r="DT86" i="14" s="1"/>
  <c r="DH86" i="14"/>
  <c r="DX85" i="14"/>
  <c r="DS85" i="14"/>
  <c r="DO85" i="14"/>
  <c r="DT85" i="14" s="1"/>
  <c r="DH85" i="14"/>
  <c r="DX84" i="14"/>
  <c r="DS84" i="14"/>
  <c r="DO84" i="14"/>
  <c r="DH84" i="14"/>
  <c r="DX83" i="14"/>
  <c r="DS83" i="14"/>
  <c r="DO83" i="14"/>
  <c r="DH83" i="14"/>
  <c r="DX82" i="14"/>
  <c r="DS82" i="14"/>
  <c r="DO82" i="14"/>
  <c r="DH82" i="14"/>
  <c r="DX81" i="14"/>
  <c r="DS81" i="14"/>
  <c r="DO81" i="14"/>
  <c r="DH81" i="14"/>
  <c r="DX80" i="14"/>
  <c r="DS80" i="14"/>
  <c r="DO80" i="14"/>
  <c r="DT80" i="14" s="1"/>
  <c r="DH80" i="14"/>
  <c r="DX79" i="14"/>
  <c r="DS79" i="14"/>
  <c r="DO79" i="14"/>
  <c r="DH79" i="14"/>
  <c r="DX78" i="14"/>
  <c r="DS78" i="14"/>
  <c r="DO78" i="14"/>
  <c r="DH78" i="14"/>
  <c r="DX77" i="14"/>
  <c r="DS77" i="14"/>
  <c r="DO77" i="14"/>
  <c r="DH77" i="14"/>
  <c r="DX76" i="14"/>
  <c r="DS76" i="14"/>
  <c r="DO76" i="14"/>
  <c r="DT76" i="14" s="1"/>
  <c r="DH76" i="14"/>
  <c r="DX75" i="14"/>
  <c r="DS75" i="14"/>
  <c r="DO75" i="14"/>
  <c r="DH75" i="14"/>
  <c r="DX74" i="14"/>
  <c r="DS74" i="14"/>
  <c r="DO74" i="14"/>
  <c r="DH74" i="14"/>
  <c r="DX73" i="14"/>
  <c r="DS73" i="14"/>
  <c r="DO73" i="14"/>
  <c r="DH73" i="14"/>
  <c r="DX72" i="14"/>
  <c r="DS72" i="14"/>
  <c r="DO72" i="14"/>
  <c r="DH72" i="14"/>
  <c r="DX71" i="14"/>
  <c r="DS71" i="14"/>
  <c r="DO71" i="14"/>
  <c r="DH71" i="14"/>
  <c r="DP71" i="14" s="1"/>
  <c r="DX70" i="14"/>
  <c r="DS70" i="14"/>
  <c r="DO70" i="14"/>
  <c r="DH70" i="14"/>
  <c r="DX69" i="14"/>
  <c r="DS69" i="14"/>
  <c r="DO69" i="14"/>
  <c r="DH69" i="14"/>
  <c r="DX68" i="14"/>
  <c r="DS68" i="14"/>
  <c r="DO68" i="14"/>
  <c r="DT68" i="14" s="1"/>
  <c r="DH68" i="14"/>
  <c r="DP68" i="14" s="1"/>
  <c r="DX67" i="14"/>
  <c r="DS67" i="14"/>
  <c r="DO67" i="14"/>
  <c r="DH67" i="14"/>
  <c r="DX66" i="14"/>
  <c r="DS66" i="14"/>
  <c r="DO66" i="14"/>
  <c r="DH66" i="14"/>
  <c r="DX65" i="14"/>
  <c r="DS65" i="14"/>
  <c r="DO65" i="14"/>
  <c r="DT65" i="14" s="1"/>
  <c r="DY65" i="14" s="1"/>
  <c r="DH65" i="14"/>
  <c r="DX64" i="14"/>
  <c r="DS64" i="14"/>
  <c r="DO64" i="14"/>
  <c r="DH64" i="14"/>
  <c r="DX63" i="14"/>
  <c r="DS63" i="14"/>
  <c r="DO63" i="14"/>
  <c r="DH63" i="14"/>
  <c r="DX62" i="14"/>
  <c r="DS62" i="14"/>
  <c r="DO62" i="14"/>
  <c r="DT62" i="14" s="1"/>
  <c r="DY62" i="14" s="1"/>
  <c r="DH62" i="14"/>
  <c r="DP62" i="14" s="1"/>
  <c r="DX61" i="14"/>
  <c r="DS61" i="14"/>
  <c r="DO61" i="14"/>
  <c r="DH61" i="14"/>
  <c r="DX60" i="14"/>
  <c r="DS60" i="14"/>
  <c r="DO60" i="14"/>
  <c r="DH60" i="14"/>
  <c r="DX59" i="14"/>
  <c r="DS59" i="14"/>
  <c r="DO59" i="14"/>
  <c r="DH59" i="14"/>
  <c r="DX58" i="14"/>
  <c r="DS58" i="14"/>
  <c r="DO58" i="14"/>
  <c r="DH58" i="14"/>
  <c r="DX57" i="14"/>
  <c r="DS57" i="14"/>
  <c r="DO57" i="14"/>
  <c r="DH57" i="14"/>
  <c r="DX56" i="14"/>
  <c r="DS56" i="14"/>
  <c r="DO56" i="14"/>
  <c r="DT56" i="14" s="1"/>
  <c r="DH56" i="14"/>
  <c r="DX55" i="14"/>
  <c r="DS55" i="14"/>
  <c r="DO55" i="14"/>
  <c r="DH55" i="14"/>
  <c r="DX54" i="14"/>
  <c r="DS54" i="14"/>
  <c r="DO54" i="14"/>
  <c r="DH54" i="14"/>
  <c r="DX53" i="14"/>
  <c r="DS53" i="14"/>
  <c r="DO53" i="14"/>
  <c r="DH53" i="14"/>
  <c r="DX52" i="14"/>
  <c r="DS52" i="14"/>
  <c r="DO52" i="14"/>
  <c r="DH52" i="14"/>
  <c r="DX51" i="14"/>
  <c r="DS51" i="14"/>
  <c r="DO51" i="14"/>
  <c r="DH51" i="14"/>
  <c r="DX50" i="14"/>
  <c r="DS50" i="14"/>
  <c r="DO50" i="14"/>
  <c r="DT50" i="14" s="1"/>
  <c r="DH50" i="14"/>
  <c r="DP50" i="14" s="1"/>
  <c r="DX49" i="14"/>
  <c r="DS49" i="14"/>
  <c r="DO49" i="14"/>
  <c r="DT49" i="14" s="1"/>
  <c r="DH49" i="14"/>
  <c r="DX48" i="14"/>
  <c r="DS48" i="14"/>
  <c r="DO48" i="14"/>
  <c r="DH48" i="14"/>
  <c r="DX47" i="14"/>
  <c r="DS47" i="14"/>
  <c r="DO47" i="14"/>
  <c r="DH47" i="14"/>
  <c r="DX46" i="14"/>
  <c r="DS46" i="14"/>
  <c r="DO46" i="14"/>
  <c r="DH46" i="14"/>
  <c r="DX45" i="14"/>
  <c r="DS45" i="14"/>
  <c r="DO45" i="14"/>
  <c r="DH45" i="14"/>
  <c r="DX44" i="14"/>
  <c r="DS44" i="14"/>
  <c r="DO44" i="14"/>
  <c r="DH44" i="14"/>
  <c r="DX43" i="14"/>
  <c r="DS43" i="14"/>
  <c r="DO43" i="14"/>
  <c r="DH43" i="14"/>
  <c r="DX42" i="14"/>
  <c r="DS42" i="14"/>
  <c r="DO42" i="14"/>
  <c r="DH42" i="14"/>
  <c r="DX41" i="14"/>
  <c r="DS41" i="14"/>
  <c r="DO41" i="14"/>
  <c r="DH41" i="14"/>
  <c r="DX40" i="14"/>
  <c r="DS40" i="14"/>
  <c r="DO40" i="14"/>
  <c r="DH40" i="14"/>
  <c r="DX39" i="14"/>
  <c r="DS39" i="14"/>
  <c r="DO39" i="14"/>
  <c r="DH39" i="14"/>
  <c r="DX38" i="14"/>
  <c r="DS38" i="14"/>
  <c r="DO38" i="14"/>
  <c r="DH38" i="14"/>
  <c r="DX37" i="14"/>
  <c r="DS37" i="14"/>
  <c r="DO37" i="14"/>
  <c r="DH37" i="14"/>
  <c r="DX36" i="14"/>
  <c r="DS36" i="14"/>
  <c r="DO36" i="14"/>
  <c r="DT36" i="14" s="1"/>
  <c r="DH36" i="14"/>
  <c r="DX35" i="14"/>
  <c r="DS35" i="14"/>
  <c r="DO35" i="14"/>
  <c r="DH35" i="14"/>
  <c r="DX34" i="14"/>
  <c r="DS34" i="14"/>
  <c r="DO34" i="14"/>
  <c r="DH34" i="14"/>
  <c r="DX33" i="14"/>
  <c r="DS33" i="14"/>
  <c r="DO33" i="14"/>
  <c r="DH33" i="14"/>
  <c r="DX32" i="14"/>
  <c r="DS32" i="14"/>
  <c r="DO32" i="14"/>
  <c r="DH32" i="14"/>
  <c r="DX31" i="14"/>
  <c r="DS31" i="14"/>
  <c r="DO31" i="14"/>
  <c r="DH31" i="14"/>
  <c r="DX30" i="14"/>
  <c r="DS30" i="14"/>
  <c r="DO30" i="14"/>
  <c r="DH30" i="14"/>
  <c r="DX29" i="14"/>
  <c r="DS29" i="14"/>
  <c r="DO29" i="14"/>
  <c r="DH29" i="14"/>
  <c r="DX28" i="14"/>
  <c r="DS28" i="14"/>
  <c r="DO28" i="14"/>
  <c r="DH28" i="14"/>
  <c r="DP28" i="14" s="1"/>
  <c r="DX27" i="14"/>
  <c r="DS27" i="14"/>
  <c r="DO27" i="14"/>
  <c r="DH27" i="14"/>
  <c r="DX26" i="14"/>
  <c r="DS26" i="14"/>
  <c r="DO26" i="14"/>
  <c r="DH26" i="14"/>
  <c r="DX25" i="14"/>
  <c r="DS25" i="14"/>
  <c r="DO25" i="14"/>
  <c r="DH25" i="14"/>
  <c r="DP25" i="14" s="1"/>
  <c r="DX24" i="14"/>
  <c r="DS24" i="14"/>
  <c r="DO24" i="14"/>
  <c r="DH24" i="14"/>
  <c r="DX23" i="14"/>
  <c r="DS23" i="14"/>
  <c r="DO23" i="14"/>
  <c r="DH23" i="14"/>
  <c r="DX22" i="14"/>
  <c r="DS22" i="14"/>
  <c r="DO22" i="14"/>
  <c r="DH22" i="14"/>
  <c r="DX21" i="14"/>
  <c r="DS21" i="14"/>
  <c r="DO21" i="14"/>
  <c r="DT21" i="14" s="1"/>
  <c r="DH21" i="14"/>
  <c r="DX20" i="14"/>
  <c r="DS20" i="14"/>
  <c r="DO20" i="14"/>
  <c r="DH20" i="14"/>
  <c r="DX19" i="14"/>
  <c r="DS19" i="14"/>
  <c r="DO19" i="14"/>
  <c r="DH19" i="14"/>
  <c r="DX18" i="14"/>
  <c r="DS18" i="14"/>
  <c r="DO18" i="14"/>
  <c r="DH18" i="14"/>
  <c r="DX17" i="14"/>
  <c r="DS17" i="14"/>
  <c r="DO17" i="14"/>
  <c r="DH17" i="14"/>
  <c r="DX16" i="14"/>
  <c r="DS16" i="14"/>
  <c r="DO16" i="14"/>
  <c r="DH16" i="14"/>
  <c r="DX15" i="14"/>
  <c r="DS15" i="14"/>
  <c r="DO15" i="14"/>
  <c r="DT15" i="14" s="1"/>
  <c r="DH15" i="14"/>
  <c r="DX14" i="14"/>
  <c r="DS14" i="14"/>
  <c r="DO14" i="14"/>
  <c r="DH14" i="14"/>
  <c r="DX13" i="14"/>
  <c r="DS13" i="14"/>
  <c r="DO13" i="14"/>
  <c r="DH13" i="14"/>
  <c r="DX12" i="14"/>
  <c r="DS12" i="14"/>
  <c r="DO12" i="14"/>
  <c r="DH12" i="14"/>
  <c r="DP12" i="14" s="1"/>
  <c r="DX11" i="14"/>
  <c r="DS11" i="14"/>
  <c r="DO11" i="14"/>
  <c r="DH11" i="14"/>
  <c r="DX10" i="14"/>
  <c r="DS10" i="14"/>
  <c r="DO10" i="14"/>
  <c r="DH10" i="14"/>
  <c r="DX9" i="14"/>
  <c r="DS9" i="14"/>
  <c r="DO9" i="14"/>
  <c r="DH9" i="14"/>
  <c r="DX8" i="14"/>
  <c r="DS8" i="14"/>
  <c r="DO8" i="14"/>
  <c r="DH8" i="14"/>
  <c r="DX7" i="14"/>
  <c r="DS7" i="14"/>
  <c r="DO7" i="14"/>
  <c r="DH7" i="14"/>
  <c r="DP35" i="14" l="1"/>
  <c r="J124" i="14"/>
  <c r="V124" i="14"/>
  <c r="AT124" i="14"/>
  <c r="BF124" i="14"/>
  <c r="BF106" i="22" s="1"/>
  <c r="BR124" i="14"/>
  <c r="CD124" i="14"/>
  <c r="CP124" i="14"/>
  <c r="K124" i="14"/>
  <c r="K10" i="22" s="1"/>
  <c r="AU124" i="14"/>
  <c r="AU9" i="22" s="1"/>
  <c r="BS124" i="14"/>
  <c r="BS20" i="22" s="1"/>
  <c r="CE124" i="14"/>
  <c r="CE64" i="22" s="1"/>
  <c r="DP17" i="14"/>
  <c r="DP108" i="14"/>
  <c r="DP107" i="14"/>
  <c r="F124" i="14"/>
  <c r="BN124" i="14"/>
  <c r="BN93" i="22" s="1"/>
  <c r="BZ124" i="14"/>
  <c r="AF27" i="22"/>
  <c r="DP48" i="14"/>
  <c r="DT48" i="14"/>
  <c r="DY48" i="14" s="1"/>
  <c r="DT74" i="14"/>
  <c r="DY74" i="14" s="1"/>
  <c r="DP66" i="14"/>
  <c r="DU66" i="14" s="1"/>
  <c r="DZ66" i="14" s="1"/>
  <c r="EB66" i="14" s="1"/>
  <c r="DP72" i="14"/>
  <c r="DU72" i="14" s="1"/>
  <c r="DZ72" i="14" s="1"/>
  <c r="EB72" i="14" s="1"/>
  <c r="DP90" i="14"/>
  <c r="DT96" i="14"/>
  <c r="DY96" i="14" s="1"/>
  <c r="DP85" i="14"/>
  <c r="DU85" i="14" s="1"/>
  <c r="DZ85" i="14" s="1"/>
  <c r="EB85" i="14" s="1"/>
  <c r="DP91" i="14"/>
  <c r="DU91" i="14" s="1"/>
  <c r="DZ91" i="14" s="1"/>
  <c r="EB91" i="14" s="1"/>
  <c r="DT91" i="14"/>
  <c r="DY91" i="14" s="1"/>
  <c r="DY15" i="14"/>
  <c r="DY21" i="14"/>
  <c r="DY36" i="14"/>
  <c r="DY76" i="14"/>
  <c r="DY88" i="14"/>
  <c r="DY106" i="14"/>
  <c r="DY49" i="14"/>
  <c r="DT7" i="14"/>
  <c r="DY7" i="14" s="1"/>
  <c r="DT13" i="14"/>
  <c r="DY13" i="14" s="1"/>
  <c r="DT19" i="14"/>
  <c r="DY19" i="14" s="1"/>
  <c r="DT43" i="14"/>
  <c r="DY43" i="14" s="1"/>
  <c r="DT55" i="14"/>
  <c r="DY55" i="14" s="1"/>
  <c r="DT67" i="14"/>
  <c r="DY67" i="14" s="1"/>
  <c r="DT70" i="14"/>
  <c r="DY70" i="14" s="1"/>
  <c r="DT73" i="14"/>
  <c r="DY73" i="14" s="1"/>
  <c r="DT112" i="14"/>
  <c r="DY112" i="14" s="1"/>
  <c r="DT8" i="14"/>
  <c r="DY8" i="14" s="1"/>
  <c r="DT14" i="14"/>
  <c r="DY14" i="14" s="1"/>
  <c r="DT20" i="14"/>
  <c r="DY20" i="14" s="1"/>
  <c r="DT23" i="14"/>
  <c r="DY23" i="14" s="1"/>
  <c r="DT26" i="14"/>
  <c r="DY26" i="14" s="1"/>
  <c r="DT32" i="14"/>
  <c r="DT41" i="14"/>
  <c r="DY41" i="14" s="1"/>
  <c r="DT47" i="14"/>
  <c r="DY47" i="14" s="1"/>
  <c r="DU50" i="14"/>
  <c r="DZ50" i="14" s="1"/>
  <c r="EB50" i="14" s="1"/>
  <c r="DT12" i="14"/>
  <c r="DY12" i="14" s="1"/>
  <c r="DP30" i="14"/>
  <c r="DU30" i="14" s="1"/>
  <c r="DZ30" i="14" s="1"/>
  <c r="EB30" i="14" s="1"/>
  <c r="DP38" i="14"/>
  <c r="DU38" i="14" s="1"/>
  <c r="DZ38" i="14" s="1"/>
  <c r="EB38" i="14" s="1"/>
  <c r="DP102" i="14"/>
  <c r="DU102" i="14" s="1"/>
  <c r="DZ102" i="14" s="1"/>
  <c r="EB102" i="14" s="1"/>
  <c r="DP114" i="14"/>
  <c r="N114" i="17" s="1"/>
  <c r="DT92" i="14"/>
  <c r="DY92" i="14" s="1"/>
  <c r="DT114" i="14"/>
  <c r="DY114" i="14" s="1"/>
  <c r="DT44" i="14"/>
  <c r="DY44" i="14" s="1"/>
  <c r="DP109" i="14"/>
  <c r="DU109" i="14" s="1"/>
  <c r="DZ109" i="14" s="1"/>
  <c r="EB109" i="14" s="1"/>
  <c r="DP7" i="14"/>
  <c r="DU7" i="14" s="1"/>
  <c r="DZ7" i="14" s="1"/>
  <c r="DT38" i="14"/>
  <c r="DY38" i="14" s="1"/>
  <c r="DP8" i="14"/>
  <c r="DU8" i="14" s="1"/>
  <c r="DZ8" i="14" s="1"/>
  <c r="EB8" i="14" s="1"/>
  <c r="DT25" i="14"/>
  <c r="DY25" i="14" s="1"/>
  <c r="DP74" i="14"/>
  <c r="DU74" i="14" s="1"/>
  <c r="DZ74" i="14" s="1"/>
  <c r="EB74" i="14" s="1"/>
  <c r="DP14" i="14"/>
  <c r="DU14" i="14" s="1"/>
  <c r="DZ14" i="14" s="1"/>
  <c r="EB14" i="14" s="1"/>
  <c r="CN35" i="22"/>
  <c r="BD54" i="22"/>
  <c r="BD55" i="22"/>
  <c r="AF59" i="22"/>
  <c r="F60" i="22"/>
  <c r="F118" i="22"/>
  <c r="F119" i="22"/>
  <c r="F120" i="22"/>
  <c r="F121" i="22"/>
  <c r="F122" i="22"/>
  <c r="F123" i="22"/>
  <c r="F124" i="22"/>
  <c r="F85" i="22"/>
  <c r="F58" i="22"/>
  <c r="F25" i="22"/>
  <c r="F82" i="22"/>
  <c r="F108" i="22"/>
  <c r="F30" i="22"/>
  <c r="F28" i="22"/>
  <c r="F37" i="22"/>
  <c r="BN119" i="22"/>
  <c r="BN121" i="22"/>
  <c r="BN122" i="22"/>
  <c r="BN123" i="22"/>
  <c r="BN124" i="22"/>
  <c r="BN16" i="22"/>
  <c r="J122" i="22"/>
  <c r="J123" i="22"/>
  <c r="J121" i="22"/>
  <c r="J120" i="22"/>
  <c r="J118" i="22"/>
  <c r="J119" i="22"/>
  <c r="J124" i="22"/>
  <c r="DP103" i="14"/>
  <c r="DU103" i="14" s="1"/>
  <c r="DZ103" i="14" s="1"/>
  <c r="EB103" i="14" s="1"/>
  <c r="DP36" i="14"/>
  <c r="DU36" i="14" s="1"/>
  <c r="DZ36" i="14" s="1"/>
  <c r="EB36" i="14" s="1"/>
  <c r="DP78" i="14"/>
  <c r="DU78" i="14" s="1"/>
  <c r="DZ78" i="14" s="1"/>
  <c r="EB78" i="14" s="1"/>
  <c r="DP84" i="14"/>
  <c r="DU84" i="14" s="1"/>
  <c r="DZ84" i="14" s="1"/>
  <c r="EB84" i="14" s="1"/>
  <c r="BZ99" i="22"/>
  <c r="BZ118" i="22"/>
  <c r="BZ119" i="22"/>
  <c r="BZ121" i="22"/>
  <c r="BZ122" i="22"/>
  <c r="BZ123" i="22"/>
  <c r="BZ124" i="22"/>
  <c r="CN61" i="22"/>
  <c r="CD118" i="22"/>
  <c r="CD123" i="22"/>
  <c r="CD121" i="22"/>
  <c r="CD15" i="22"/>
  <c r="BS19" i="22"/>
  <c r="V120" i="22"/>
  <c r="V124" i="22"/>
  <c r="V121" i="22"/>
  <c r="V123" i="22"/>
  <c r="V122" i="22"/>
  <c r="V119" i="22"/>
  <c r="V118" i="22"/>
  <c r="V89" i="22"/>
  <c r="DP11" i="14"/>
  <c r="DU11" i="14" s="1"/>
  <c r="DZ11" i="14" s="1"/>
  <c r="EB11" i="14" s="1"/>
  <c r="DP42" i="14"/>
  <c r="DU42" i="14" s="1"/>
  <c r="DZ42" i="14" s="1"/>
  <c r="EB42" i="14" s="1"/>
  <c r="DP73" i="14"/>
  <c r="DU73" i="14" s="1"/>
  <c r="DZ73" i="14" s="1"/>
  <c r="EB73" i="14" s="1"/>
  <c r="AF115" i="22"/>
  <c r="AF118" i="22"/>
  <c r="AF121" i="22"/>
  <c r="AF120" i="22"/>
  <c r="AF124" i="22"/>
  <c r="AF123" i="22"/>
  <c r="AF122" i="22"/>
  <c r="AF119" i="22"/>
  <c r="BD20" i="22"/>
  <c r="BD124" i="22"/>
  <c r="BD118" i="22"/>
  <c r="BD123" i="22"/>
  <c r="BD119" i="22"/>
  <c r="BD122" i="22"/>
  <c r="BD120" i="22"/>
  <c r="BD121" i="22"/>
  <c r="CN25" i="22"/>
  <c r="CN121" i="22"/>
  <c r="CN124" i="22"/>
  <c r="CN119" i="22"/>
  <c r="CN123" i="22"/>
  <c r="CN118" i="22"/>
  <c r="CN122" i="22"/>
  <c r="CN120" i="22"/>
  <c r="J8" i="22"/>
  <c r="BR37" i="22"/>
  <c r="BR122" i="22"/>
  <c r="BR123" i="22"/>
  <c r="BR121" i="22"/>
  <c r="BR118" i="22"/>
  <c r="BR119" i="22"/>
  <c r="BR124" i="22"/>
  <c r="DP24" i="14"/>
  <c r="DP49" i="14"/>
  <c r="DU49" i="14" s="1"/>
  <c r="DZ49" i="14" s="1"/>
  <c r="EB49" i="14" s="1"/>
  <c r="AU122" i="22"/>
  <c r="AU124" i="22"/>
  <c r="CN19" i="22"/>
  <c r="CN41" i="22"/>
  <c r="BR65" i="22"/>
  <c r="R124" i="14"/>
  <c r="R109" i="22" s="1"/>
  <c r="AD124" i="14"/>
  <c r="AP124" i="14"/>
  <c r="BB124" i="14"/>
  <c r="CL124" i="14"/>
  <c r="CL12" i="22" s="1"/>
  <c r="CX124" i="14"/>
  <c r="J43" i="22"/>
  <c r="BZ67" i="22"/>
  <c r="DP10" i="14"/>
  <c r="DU10" i="14" s="1"/>
  <c r="DZ10" i="14" s="1"/>
  <c r="EB10" i="14" s="1"/>
  <c r="AE124" i="14"/>
  <c r="BC124" i="14"/>
  <c r="BC51" i="22" s="1"/>
  <c r="BF122" i="22"/>
  <c r="BF124" i="22"/>
  <c r="BF118" i="22"/>
  <c r="CP118" i="22"/>
  <c r="CP124" i="22"/>
  <c r="CP121" i="22"/>
  <c r="CP123" i="22"/>
  <c r="CP120" i="22"/>
  <c r="CP119" i="22"/>
  <c r="CP122" i="22"/>
  <c r="DP43" i="14"/>
  <c r="DU43" i="14" s="1"/>
  <c r="DZ43" i="14" s="1"/>
  <c r="EB43" i="14" s="1"/>
  <c r="DP60" i="14"/>
  <c r="DU60" i="14" s="1"/>
  <c r="DZ60" i="14" s="1"/>
  <c r="EB60" i="14" s="1"/>
  <c r="BR35" i="22"/>
  <c r="BZ48" i="22"/>
  <c r="AT21" i="22"/>
  <c r="AT118" i="22"/>
  <c r="AT123" i="22"/>
  <c r="AT121" i="22"/>
  <c r="AT119" i="22"/>
  <c r="AT122" i="22"/>
  <c r="AT124" i="22"/>
  <c r="AT120" i="22"/>
  <c r="DP18" i="14"/>
  <c r="DU18" i="14" s="1"/>
  <c r="DZ18" i="14" s="1"/>
  <c r="EB18" i="14" s="1"/>
  <c r="DP13" i="14"/>
  <c r="DU13" i="14" s="1"/>
  <c r="DZ13" i="14" s="1"/>
  <c r="EB13" i="14" s="1"/>
  <c r="DP97" i="14"/>
  <c r="DU97" i="14" s="1"/>
  <c r="DZ97" i="14" s="1"/>
  <c r="EB97" i="14" s="1"/>
  <c r="V93" i="22"/>
  <c r="V69" i="22"/>
  <c r="V101" i="22"/>
  <c r="V97" i="22"/>
  <c r="V73" i="22"/>
  <c r="V53" i="22"/>
  <c r="V105" i="22"/>
  <c r="V65" i="22"/>
  <c r="V49" i="22"/>
  <c r="V61" i="22"/>
  <c r="V77" i="22"/>
  <c r="V29" i="22"/>
  <c r="V21" i="22"/>
  <c r="V109" i="22"/>
  <c r="V113" i="22"/>
  <c r="V37" i="22"/>
  <c r="V33" i="22"/>
  <c r="V57" i="22"/>
  <c r="V45" i="22"/>
  <c r="V41" i="22"/>
  <c r="V117" i="22"/>
  <c r="V25" i="22"/>
  <c r="V85" i="22"/>
  <c r="V81" i="22"/>
  <c r="CP111" i="22"/>
  <c r="CP43" i="22"/>
  <c r="CP115" i="22"/>
  <c r="CP83" i="22"/>
  <c r="CP79" i="22"/>
  <c r="CP87" i="22"/>
  <c r="CP91" i="22"/>
  <c r="CP55" i="22"/>
  <c r="CP99" i="22"/>
  <c r="CP95" i="22"/>
  <c r="CP75" i="22"/>
  <c r="CP51" i="22"/>
  <c r="CP59" i="22"/>
  <c r="CP31" i="22"/>
  <c r="CP23" i="22"/>
  <c r="CP39" i="22"/>
  <c r="CP27" i="22"/>
  <c r="CP71" i="22"/>
  <c r="CP67" i="22"/>
  <c r="CP19" i="22"/>
  <c r="CP107" i="22"/>
  <c r="CP47" i="22"/>
  <c r="CP63" i="22"/>
  <c r="CP103" i="22"/>
  <c r="CP35" i="22"/>
  <c r="DB124" i="14"/>
  <c r="J59" i="22"/>
  <c r="J115" i="22"/>
  <c r="J87" i="22"/>
  <c r="J79" i="22"/>
  <c r="J55" i="22"/>
  <c r="J91" i="22"/>
  <c r="J75" i="22"/>
  <c r="J71" i="22"/>
  <c r="J103" i="22"/>
  <c r="J95" i="22"/>
  <c r="J31" i="22"/>
  <c r="J16" i="22"/>
  <c r="J7" i="22"/>
  <c r="J99" i="22"/>
  <c r="J67" i="22"/>
  <c r="J23" i="22"/>
  <c r="J11" i="22"/>
  <c r="J107" i="22"/>
  <c r="J63" i="22"/>
  <c r="J15" i="22"/>
  <c r="J28" i="22"/>
  <c r="J111" i="22"/>
  <c r="J35" i="22"/>
  <c r="J27" i="22"/>
  <c r="J19" i="22"/>
  <c r="J9" i="22"/>
  <c r="J39" i="22"/>
  <c r="J14" i="22"/>
  <c r="J83" i="22"/>
  <c r="J24" i="22"/>
  <c r="J17" i="22"/>
  <c r="J12" i="22"/>
  <c r="J10" i="22"/>
  <c r="J20" i="22"/>
  <c r="J51" i="22"/>
  <c r="J13" i="22"/>
  <c r="AT52" i="22"/>
  <c r="AT104" i="22"/>
  <c r="AT64" i="22"/>
  <c r="AT48" i="22"/>
  <c r="AT108" i="22"/>
  <c r="AT40" i="22"/>
  <c r="AT20" i="22"/>
  <c r="AT14" i="22"/>
  <c r="AT44" i="22"/>
  <c r="AT36" i="22"/>
  <c r="AT92" i="22"/>
  <c r="AT88" i="22"/>
  <c r="AT84" i="22"/>
  <c r="AT80" i="22"/>
  <c r="AT9" i="22"/>
  <c r="AT13" i="22"/>
  <c r="AT72" i="22"/>
  <c r="AT68" i="22"/>
  <c r="AT32" i="22"/>
  <c r="AT25" i="22"/>
  <c r="AT24" i="22"/>
  <c r="AT12" i="22"/>
  <c r="AT112" i="22"/>
  <c r="AT60" i="22"/>
  <c r="AT16" i="22"/>
  <c r="AT116" i="22"/>
  <c r="AT76" i="22"/>
  <c r="AT7" i="22"/>
  <c r="AT100" i="22"/>
  <c r="AT10" i="22"/>
  <c r="AT56" i="22"/>
  <c r="AT29" i="22"/>
  <c r="AT96" i="22"/>
  <c r="AT15" i="22"/>
  <c r="AT8" i="22"/>
  <c r="AT11" i="22"/>
  <c r="K103" i="22"/>
  <c r="K95" i="22"/>
  <c r="K51" i="22"/>
  <c r="K23" i="22"/>
  <c r="K12" i="22"/>
  <c r="K47" i="22"/>
  <c r="K43" i="22"/>
  <c r="K8" i="22"/>
  <c r="W124" i="14"/>
  <c r="W7" i="22" s="1"/>
  <c r="AI124" i="14"/>
  <c r="BG124" i="14"/>
  <c r="BG24" i="22" s="1"/>
  <c r="BS117" i="22"/>
  <c r="BS115" i="22"/>
  <c r="CE41" i="22"/>
  <c r="CQ124" i="14"/>
  <c r="CQ8" i="22" s="1"/>
  <c r="DC124" i="14"/>
  <c r="DC27" i="22" s="1"/>
  <c r="BF62" i="22"/>
  <c r="BF50" i="22"/>
  <c r="BF46" i="22"/>
  <c r="BF86" i="22"/>
  <c r="BF34" i="22"/>
  <c r="BF26" i="22"/>
  <c r="BF38" i="22"/>
  <c r="BF94" i="22"/>
  <c r="AT17" i="22"/>
  <c r="CD17" i="22"/>
  <c r="AH124" i="14"/>
  <c r="AH25" i="22" s="1"/>
  <c r="AT33" i="22"/>
  <c r="BR107" i="22"/>
  <c r="BR61" i="22"/>
  <c r="BR108" i="22"/>
  <c r="BR60" i="22"/>
  <c r="BR47" i="22"/>
  <c r="BR44" i="22"/>
  <c r="BR43" i="22"/>
  <c r="BR40" i="22"/>
  <c r="BR83" i="22"/>
  <c r="BR81" i="22"/>
  <c r="BR80" i="22"/>
  <c r="BR59" i="22"/>
  <c r="BR84" i="22"/>
  <c r="BR79" i="22"/>
  <c r="BR92" i="22"/>
  <c r="BR77" i="22"/>
  <c r="BR76" i="22"/>
  <c r="BR48" i="22"/>
  <c r="BR33" i="22"/>
  <c r="BR100" i="22"/>
  <c r="BR96" i="22"/>
  <c r="BR68" i="22"/>
  <c r="BR53" i="22"/>
  <c r="BR32" i="22"/>
  <c r="BR25" i="22"/>
  <c r="BR12" i="22"/>
  <c r="BR49" i="22"/>
  <c r="BR15" i="22"/>
  <c r="BR89" i="22"/>
  <c r="BR28" i="22"/>
  <c r="BR21" i="22"/>
  <c r="BR10" i="22"/>
  <c r="BR97" i="22"/>
  <c r="BR95" i="22"/>
  <c r="BR101" i="22"/>
  <c r="BR71" i="22"/>
  <c r="BR75" i="22"/>
  <c r="BR52" i="22"/>
  <c r="BR27" i="22"/>
  <c r="BR99" i="22"/>
  <c r="BR104" i="22"/>
  <c r="BR23" i="22"/>
  <c r="BR11" i="22"/>
  <c r="BR69" i="22"/>
  <c r="BR14" i="22"/>
  <c r="BR39" i="22"/>
  <c r="BR93" i="22"/>
  <c r="J32" i="22"/>
  <c r="AT28" i="22"/>
  <c r="CD113" i="22"/>
  <c r="CD117" i="22"/>
  <c r="CD89" i="22"/>
  <c r="CD57" i="22"/>
  <c r="CD12" i="22"/>
  <c r="CD53" i="22"/>
  <c r="CD16" i="22"/>
  <c r="CD22" i="22"/>
  <c r="CD18" i="22"/>
  <c r="CD8" i="22"/>
  <c r="CD30" i="22"/>
  <c r="CD105" i="22"/>
  <c r="CD34" i="22"/>
  <c r="J47" i="22"/>
  <c r="V23" i="22"/>
  <c r="BD28" i="22"/>
  <c r="CN33" i="22"/>
  <c r="BD99" i="22"/>
  <c r="AE27" i="22"/>
  <c r="F34" i="22"/>
  <c r="F44" i="22"/>
  <c r="CN47" i="22"/>
  <c r="AE59" i="22"/>
  <c r="BN49" i="22"/>
  <c r="BN81" i="22"/>
  <c r="BN33" i="22"/>
  <c r="BN17" i="22"/>
  <c r="BN53" i="22"/>
  <c r="BN25" i="22"/>
  <c r="BN12" i="22"/>
  <c r="BN29" i="22"/>
  <c r="AE29" i="22"/>
  <c r="AE31" i="22"/>
  <c r="BD52" i="22"/>
  <c r="BD71" i="22"/>
  <c r="AF83" i="22"/>
  <c r="AF91" i="22"/>
  <c r="AF95" i="22"/>
  <c r="AF75" i="22"/>
  <c r="AF99" i="22"/>
  <c r="AF67" i="22"/>
  <c r="AF51" i="22"/>
  <c r="AF47" i="22"/>
  <c r="AF87" i="22"/>
  <c r="AF79" i="22"/>
  <c r="AF111" i="22"/>
  <c r="AF39" i="22"/>
  <c r="CN103" i="22"/>
  <c r="CN112" i="22"/>
  <c r="CN59" i="22"/>
  <c r="CN40" i="22"/>
  <c r="CN39" i="22"/>
  <c r="CN111" i="22"/>
  <c r="CN80" i="22"/>
  <c r="CN57" i="22"/>
  <c r="CN116" i="22"/>
  <c r="CN115" i="22"/>
  <c r="CN88" i="22"/>
  <c r="CN84" i="22"/>
  <c r="CN77" i="22"/>
  <c r="CN87" i="22"/>
  <c r="CN69" i="22"/>
  <c r="CN92" i="22"/>
  <c r="CN91" i="22"/>
  <c r="CN55" i="22"/>
  <c r="CN67" i="22"/>
  <c r="CN44" i="22"/>
  <c r="CN32" i="22"/>
  <c r="CN72" i="22"/>
  <c r="CN68" i="22"/>
  <c r="CN31" i="22"/>
  <c r="CN49" i="22"/>
  <c r="CN104" i="22"/>
  <c r="CN64" i="22"/>
  <c r="CN23" i="22"/>
  <c r="CN21" i="22"/>
  <c r="CN108" i="22"/>
  <c r="CN60" i="22"/>
  <c r="CN37" i="22"/>
  <c r="CN20" i="22"/>
  <c r="CN95" i="22"/>
  <c r="CN75" i="22"/>
  <c r="CN52" i="22"/>
  <c r="F88" i="22"/>
  <c r="F77" i="22"/>
  <c r="F74" i="22"/>
  <c r="F69" i="22"/>
  <c r="F56" i="22"/>
  <c r="F54" i="22"/>
  <c r="F101" i="22"/>
  <c r="F97" i="22"/>
  <c r="F72" i="22"/>
  <c r="F66" i="22"/>
  <c r="F105" i="22"/>
  <c r="F65" i="22"/>
  <c r="F52" i="22"/>
  <c r="F24" i="22"/>
  <c r="F22" i="22"/>
  <c r="F61" i="22"/>
  <c r="F46" i="22"/>
  <c r="F21" i="22"/>
  <c r="F38" i="22"/>
  <c r="F84" i="22"/>
  <c r="F80" i="22"/>
  <c r="F57" i="22"/>
  <c r="F36" i="22"/>
  <c r="F104" i="22"/>
  <c r="F62" i="22"/>
  <c r="F49" i="22"/>
  <c r="F26" i="22"/>
  <c r="F18" i="22"/>
  <c r="BD38" i="22"/>
  <c r="CN63" i="22"/>
  <c r="AE12" i="22"/>
  <c r="AF31" i="22"/>
  <c r="F41" i="22"/>
  <c r="F112" i="22"/>
  <c r="F64" i="22"/>
  <c r="BN97" i="22"/>
  <c r="BD48" i="22"/>
  <c r="BD106" i="22"/>
  <c r="BD107" i="22"/>
  <c r="BD63" i="22"/>
  <c r="BD60" i="22"/>
  <c r="BD46" i="22"/>
  <c r="BD40" i="22"/>
  <c r="BD80" i="22"/>
  <c r="BD43" i="22"/>
  <c r="BD79" i="22"/>
  <c r="BD58" i="22"/>
  <c r="BD103" i="22"/>
  <c r="BD82" i="22"/>
  <c r="BD59" i="22"/>
  <c r="BD35" i="22"/>
  <c r="BD86" i="22"/>
  <c r="BD76" i="22"/>
  <c r="BD68" i="22"/>
  <c r="BD32" i="22"/>
  <c r="BD26" i="22"/>
  <c r="BD18" i="22"/>
  <c r="BD102" i="22"/>
  <c r="BD66" i="22"/>
  <c r="BD51" i="22"/>
  <c r="BD110" i="22"/>
  <c r="BD83" i="22"/>
  <c r="BD30" i="22"/>
  <c r="BD23" i="22"/>
  <c r="BD27" i="22"/>
  <c r="AE108" i="22"/>
  <c r="AE92" i="22"/>
  <c r="AE79" i="22"/>
  <c r="AE100" i="22"/>
  <c r="AE96" i="22"/>
  <c r="AE91" i="22"/>
  <c r="AE76" i="22"/>
  <c r="AE71" i="22"/>
  <c r="AE65" i="22"/>
  <c r="AE95" i="22"/>
  <c r="AE68" i="22"/>
  <c r="AE99" i="22"/>
  <c r="AE67" i="22"/>
  <c r="AE61" i="22"/>
  <c r="AE48" i="22"/>
  <c r="AE73" i="22"/>
  <c r="AE56" i="22"/>
  <c r="AE10" i="22"/>
  <c r="AE44" i="22"/>
  <c r="AE39" i="22"/>
  <c r="AE20" i="22"/>
  <c r="AE14" i="22"/>
  <c r="AE115" i="22"/>
  <c r="AE53" i="22"/>
  <c r="AE13" i="22"/>
  <c r="AE64" i="22"/>
  <c r="AE51" i="22"/>
  <c r="AE45" i="22"/>
  <c r="AE41" i="22"/>
  <c r="AE17" i="22"/>
  <c r="BC67" i="22"/>
  <c r="F33" i="22"/>
  <c r="AE9" i="22"/>
  <c r="AE19" i="22"/>
  <c r="AE33" i="22"/>
  <c r="AE88" i="22"/>
  <c r="AE112" i="22"/>
  <c r="BZ27" i="22"/>
  <c r="BZ91" i="22"/>
  <c r="F115" i="22"/>
  <c r="BZ106" i="22"/>
  <c r="BZ44" i="22"/>
  <c r="BZ79" i="22"/>
  <c r="BZ115" i="22"/>
  <c r="BZ56" i="22"/>
  <c r="BZ76" i="22"/>
  <c r="BZ95" i="22"/>
  <c r="BZ78" i="22"/>
  <c r="BZ75" i="22"/>
  <c r="BZ47" i="22"/>
  <c r="BZ62" i="22"/>
  <c r="BZ94" i="22"/>
  <c r="BZ31" i="22"/>
  <c r="BZ51" i="22"/>
  <c r="BZ70" i="22"/>
  <c r="BZ24" i="22"/>
  <c r="R117" i="22"/>
  <c r="R113" i="22"/>
  <c r="R77" i="22"/>
  <c r="R73" i="22"/>
  <c r="R69" i="22"/>
  <c r="R65" i="22"/>
  <c r="R29" i="22"/>
  <c r="R25" i="22"/>
  <c r="R21" i="22"/>
  <c r="R92" i="22"/>
  <c r="R40" i="22"/>
  <c r="R36" i="22"/>
  <c r="R32" i="22"/>
  <c r="R116" i="22"/>
  <c r="R60" i="22"/>
  <c r="R28" i="22"/>
  <c r="R24" i="22"/>
  <c r="R20" i="22"/>
  <c r="R83" i="22"/>
  <c r="R79" i="22"/>
  <c r="R75" i="22"/>
  <c r="R71" i="22"/>
  <c r="R35" i="22"/>
  <c r="R31" i="22"/>
  <c r="R27" i="22"/>
  <c r="R23" i="22"/>
  <c r="AD17" i="22"/>
  <c r="DU25" i="14"/>
  <c r="DZ25" i="14" s="1"/>
  <c r="EB25" i="14" s="1"/>
  <c r="DT103" i="14"/>
  <c r="DY103" i="14" s="1"/>
  <c r="BC87" i="22"/>
  <c r="DU90" i="14"/>
  <c r="DZ90" i="14" s="1"/>
  <c r="EB90" i="14" s="1"/>
  <c r="CL24" i="22"/>
  <c r="AE32" i="22"/>
  <c r="AE37" i="22"/>
  <c r="AE40" i="22"/>
  <c r="AE43" i="22"/>
  <c r="AD60" i="22"/>
  <c r="AP65" i="22"/>
  <c r="AF71" i="22"/>
  <c r="BD72" i="22"/>
  <c r="BD78" i="22"/>
  <c r="CN81" i="22"/>
  <c r="BD87" i="22"/>
  <c r="BD90" i="22"/>
  <c r="F92" i="22"/>
  <c r="CN99" i="22"/>
  <c r="AE103" i="22"/>
  <c r="F109" i="22"/>
  <c r="BD111" i="22"/>
  <c r="BD114" i="22"/>
  <c r="F116" i="22"/>
  <c r="AP52" i="22"/>
  <c r="AP48" i="22"/>
  <c r="AP99" i="22"/>
  <c r="CL28" i="22"/>
  <c r="AP81" i="22"/>
  <c r="R46" i="22"/>
  <c r="DP55" i="14"/>
  <c r="DU55" i="14" s="1"/>
  <c r="DZ55" i="14" s="1"/>
  <c r="EB55" i="14" s="1"/>
  <c r="DT79" i="14"/>
  <c r="DY79" i="14" s="1"/>
  <c r="DP79" i="14"/>
  <c r="DU79" i="14" s="1"/>
  <c r="DZ79" i="14" s="1"/>
  <c r="EB79" i="14" s="1"/>
  <c r="DP96" i="14"/>
  <c r="DU96" i="14" s="1"/>
  <c r="DZ96" i="14" s="1"/>
  <c r="EB96" i="14" s="1"/>
  <c r="BZ15" i="22"/>
  <c r="BZ14" i="22"/>
  <c r="BZ13" i="22"/>
  <c r="BZ11" i="22"/>
  <c r="BZ10" i="22"/>
  <c r="BZ9" i="22"/>
  <c r="BZ8" i="22"/>
  <c r="BZ117" i="22"/>
  <c r="BZ113" i="22"/>
  <c r="BZ109" i="22"/>
  <c r="BZ101" i="22"/>
  <c r="BZ97" i="22"/>
  <c r="BZ93" i="22"/>
  <c r="BZ89" i="22"/>
  <c r="BZ69" i="22"/>
  <c r="BZ65" i="22"/>
  <c r="BZ61" i="22"/>
  <c r="BZ53" i="22"/>
  <c r="BZ49" i="22"/>
  <c r="BZ45" i="22"/>
  <c r="BZ41" i="22"/>
  <c r="BZ21" i="22"/>
  <c r="BZ17" i="22"/>
  <c r="BZ104" i="22"/>
  <c r="BZ96" i="22"/>
  <c r="BZ92" i="22"/>
  <c r="BZ88" i="22"/>
  <c r="BZ84" i="22"/>
  <c r="AE25" i="22"/>
  <c r="CN36" i="22"/>
  <c r="R38" i="22"/>
  <c r="AP42" i="22"/>
  <c r="AF43" i="22"/>
  <c r="BD44" i="22"/>
  <c r="BZ46" i="22"/>
  <c r="BD50" i="22"/>
  <c r="CN53" i="22"/>
  <c r="AE57" i="22"/>
  <c r="AE60" i="22"/>
  <c r="AE63" i="22"/>
  <c r="BD75" i="22"/>
  <c r="F76" i="22"/>
  <c r="CL76" i="22"/>
  <c r="F78" i="22"/>
  <c r="CN79" i="22"/>
  <c r="F81" i="22"/>
  <c r="AE83" i="22"/>
  <c r="BC91" i="22"/>
  <c r="CN96" i="22"/>
  <c r="AF103" i="22"/>
  <c r="AE104" i="22"/>
  <c r="CL111" i="22"/>
  <c r="CL71" i="22"/>
  <c r="CL67" i="22"/>
  <c r="CL63" i="22"/>
  <c r="CL23" i="22"/>
  <c r="CL19" i="22"/>
  <c r="CL86" i="22"/>
  <c r="CL30" i="22"/>
  <c r="CL22" i="22"/>
  <c r="CL18" i="22"/>
  <c r="CL42" i="22"/>
  <c r="CL34" i="22"/>
  <c r="CL26" i="22"/>
  <c r="CL81" i="22"/>
  <c r="CL77" i="22"/>
  <c r="CL73" i="22"/>
  <c r="CL33" i="22"/>
  <c r="CL29" i="22"/>
  <c r="CL25" i="22"/>
  <c r="DT30" i="14"/>
  <c r="DY30" i="14" s="1"/>
  <c r="R8" i="22"/>
  <c r="CL11" i="22"/>
  <c r="CX16" i="22"/>
  <c r="CL44" i="22"/>
  <c r="DS115" i="14"/>
  <c r="DP32" i="14"/>
  <c r="DU32" i="14" s="1"/>
  <c r="DZ32" i="14" s="1"/>
  <c r="EB32" i="14" s="1"/>
  <c r="DT42" i="14"/>
  <c r="DY42" i="14" s="1"/>
  <c r="DP53" i="14"/>
  <c r="DU53" i="14" s="1"/>
  <c r="DZ53" i="14" s="1"/>
  <c r="EB53" i="14" s="1"/>
  <c r="DT61" i="14"/>
  <c r="DY61" i="14" s="1"/>
  <c r="DP61" i="14"/>
  <c r="DU61" i="14" s="1"/>
  <c r="DZ61" i="14" s="1"/>
  <c r="EB61" i="14" s="1"/>
  <c r="DP110" i="14"/>
  <c r="AQ124" i="14"/>
  <c r="BO124" i="14"/>
  <c r="CY124" i="14"/>
  <c r="O124" i="14"/>
  <c r="O115" i="22" s="1"/>
  <c r="AA124" i="14"/>
  <c r="AM124" i="14"/>
  <c r="AM115" i="22" s="1"/>
  <c r="AY124" i="14"/>
  <c r="BK124" i="14"/>
  <c r="BW124" i="14"/>
  <c r="CI124" i="14"/>
  <c r="CU124" i="14"/>
  <c r="DG124" i="14"/>
  <c r="BD19" i="22"/>
  <c r="F20" i="22"/>
  <c r="AE23" i="22"/>
  <c r="CN24" i="22"/>
  <c r="CN27" i="22"/>
  <c r="AE35" i="22"/>
  <c r="BZ40" i="22"/>
  <c r="BZ43" i="22"/>
  <c r="BD47" i="22"/>
  <c r="F48" i="22"/>
  <c r="F50" i="22"/>
  <c r="CN51" i="22"/>
  <c r="F53" i="22"/>
  <c r="CN56" i="22"/>
  <c r="AF63" i="22"/>
  <c r="BD64" i="22"/>
  <c r="BD70" i="22"/>
  <c r="CN73" i="22"/>
  <c r="AE77" i="22"/>
  <c r="AE80" i="22"/>
  <c r="F89" i="22"/>
  <c r="BD91" i="22"/>
  <c r="BD94" i="22"/>
  <c r="F96" i="22"/>
  <c r="AE107" i="22"/>
  <c r="R110" i="22"/>
  <c r="F113" i="22"/>
  <c r="BD115" i="22"/>
  <c r="DP89" i="14"/>
  <c r="DU89" i="14" s="1"/>
  <c r="DZ89" i="14" s="1"/>
  <c r="EB89" i="14" s="1"/>
  <c r="R42" i="22"/>
  <c r="AP63" i="22"/>
  <c r="BC94" i="22"/>
  <c r="BC86" i="22"/>
  <c r="BC82" i="22"/>
  <c r="BC78" i="22"/>
  <c r="BC74" i="22"/>
  <c r="BC46" i="22"/>
  <c r="BC38" i="22"/>
  <c r="BC34" i="22"/>
  <c r="BC30" i="22"/>
  <c r="BC26" i="22"/>
  <c r="BC93" i="22"/>
  <c r="BC77" i="22"/>
  <c r="BC73" i="22"/>
  <c r="BC69" i="22"/>
  <c r="BC65" i="22"/>
  <c r="BC11" i="22"/>
  <c r="BC113" i="22"/>
  <c r="BC85" i="22"/>
  <c r="BC81" i="22"/>
  <c r="BC53" i="22"/>
  <c r="BC15" i="22"/>
  <c r="BC13" i="22"/>
  <c r="BC12" i="22"/>
  <c r="BC10" i="22"/>
  <c r="BC9" i="22"/>
  <c r="BC100" i="22"/>
  <c r="BC92" i="22"/>
  <c r="BC88" i="22"/>
  <c r="BC84" i="22"/>
  <c r="BC80" i="22"/>
  <c r="BC52" i="22"/>
  <c r="BC44" i="22"/>
  <c r="BC40" i="22"/>
  <c r="BC36" i="22"/>
  <c r="BC32" i="22"/>
  <c r="BC63" i="22"/>
  <c r="BC83" i="22"/>
  <c r="H124" i="14"/>
  <c r="H115" i="22" s="1"/>
  <c r="T124" i="14"/>
  <c r="T115" i="22" s="1"/>
  <c r="AF114" i="22"/>
  <c r="AF110" i="22"/>
  <c r="AF106" i="22"/>
  <c r="AF102" i="22"/>
  <c r="AF98" i="22"/>
  <c r="AF94" i="22"/>
  <c r="AF90" i="22"/>
  <c r="AF86" i="22"/>
  <c r="AF82" i="22"/>
  <c r="AF78" i="22"/>
  <c r="AF74" i="22"/>
  <c r="AF70" i="22"/>
  <c r="AF66" i="22"/>
  <c r="AF62" i="22"/>
  <c r="AF58" i="22"/>
  <c r="AF54" i="22"/>
  <c r="AF50" i="22"/>
  <c r="AF46" i="22"/>
  <c r="AF42" i="22"/>
  <c r="AF38" i="22"/>
  <c r="AF34" i="22"/>
  <c r="AF30" i="22"/>
  <c r="AF26" i="22"/>
  <c r="AF22" i="22"/>
  <c r="AF18" i="22"/>
  <c r="AF77" i="22"/>
  <c r="AF73" i="22"/>
  <c r="AF69" i="22"/>
  <c r="AF57" i="22"/>
  <c r="AF45" i="22"/>
  <c r="AF41" i="22"/>
  <c r="AF37" i="22"/>
  <c r="AF29" i="22"/>
  <c r="AF117" i="22"/>
  <c r="AF113" i="22"/>
  <c r="AF109" i="22"/>
  <c r="AF105" i="22"/>
  <c r="AF101" i="22"/>
  <c r="AF97" i="22"/>
  <c r="AF93" i="22"/>
  <c r="AF89" i="22"/>
  <c r="AF85" i="22"/>
  <c r="AF81" i="22"/>
  <c r="AF65" i="22"/>
  <c r="AF61" i="22"/>
  <c r="AF53" i="22"/>
  <c r="AF49" i="22"/>
  <c r="AF33" i="22"/>
  <c r="AF25" i="22"/>
  <c r="AF21" i="22"/>
  <c r="AF116" i="22"/>
  <c r="AF112" i="22"/>
  <c r="AF108" i="22"/>
  <c r="AF104" i="22"/>
  <c r="AF100" i="22"/>
  <c r="AF96" i="22"/>
  <c r="AF92" i="22"/>
  <c r="AF88" i="22"/>
  <c r="AF84" i="22"/>
  <c r="AF80" i="22"/>
  <c r="AF76" i="22"/>
  <c r="AF72" i="22"/>
  <c r="AF68" i="22"/>
  <c r="AF64" i="22"/>
  <c r="AF60" i="22"/>
  <c r="AF56" i="22"/>
  <c r="AF52" i="22"/>
  <c r="AF48" i="22"/>
  <c r="AF44" i="22"/>
  <c r="AF40" i="22"/>
  <c r="AF36" i="22"/>
  <c r="AF32" i="22"/>
  <c r="AF28" i="22"/>
  <c r="AF24" i="22"/>
  <c r="AF20" i="22"/>
  <c r="AF17" i="22"/>
  <c r="AF16" i="22"/>
  <c r="AF15" i="22"/>
  <c r="AF14" i="22"/>
  <c r="AF13" i="22"/>
  <c r="AF12" i="22"/>
  <c r="AF11" i="22"/>
  <c r="AF10" i="22"/>
  <c r="AF9" i="22"/>
  <c r="AF8" i="22"/>
  <c r="AF7" i="22"/>
  <c r="AR124" i="14"/>
  <c r="BD104" i="22"/>
  <c r="BD100" i="22"/>
  <c r="BD96" i="22"/>
  <c r="BD92" i="22"/>
  <c r="BD88" i="22"/>
  <c r="BD84" i="22"/>
  <c r="BD117" i="22"/>
  <c r="BD113" i="22"/>
  <c r="BD109" i="22"/>
  <c r="BD105" i="22"/>
  <c r="BD101" i="22"/>
  <c r="BD97" i="22"/>
  <c r="BD93" i="22"/>
  <c r="BD89" i="22"/>
  <c r="BD85" i="22"/>
  <c r="BD81" i="22"/>
  <c r="BD77" i="22"/>
  <c r="BD73" i="22"/>
  <c r="BD69" i="22"/>
  <c r="BD65" i="22"/>
  <c r="BD61" i="22"/>
  <c r="BD57" i="22"/>
  <c r="BD53" i="22"/>
  <c r="BD49" i="22"/>
  <c r="BD45" i="22"/>
  <c r="BD41" i="22"/>
  <c r="BD37" i="22"/>
  <c r="BD33" i="22"/>
  <c r="BD29" i="22"/>
  <c r="BD25" i="22"/>
  <c r="BD21" i="22"/>
  <c r="BD17" i="22"/>
  <c r="BD16" i="22"/>
  <c r="BD15" i="22"/>
  <c r="BD14" i="22"/>
  <c r="BD13" i="22"/>
  <c r="BD12" i="22"/>
  <c r="BD11" i="22"/>
  <c r="BD10" i="22"/>
  <c r="BD9" i="22"/>
  <c r="BD8" i="22"/>
  <c r="BD7" i="22"/>
  <c r="BD116" i="22"/>
  <c r="BD112" i="22"/>
  <c r="BD108" i="22"/>
  <c r="BP124" i="14"/>
  <c r="BP115" i="22" s="1"/>
  <c r="CB124" i="14"/>
  <c r="CN117" i="22"/>
  <c r="CN113" i="22"/>
  <c r="CN109" i="22"/>
  <c r="CN105" i="22"/>
  <c r="CN93" i="22"/>
  <c r="CN89" i="22"/>
  <c r="CN114" i="22"/>
  <c r="CN110" i="22"/>
  <c r="CN106" i="22"/>
  <c r="CN102" i="22"/>
  <c r="CN98" i="22"/>
  <c r="CN94" i="22"/>
  <c r="CN90" i="22"/>
  <c r="CN86" i="22"/>
  <c r="CN82" i="22"/>
  <c r="CN78" i="22"/>
  <c r="CN74" i="22"/>
  <c r="CN70" i="22"/>
  <c r="CN66" i="22"/>
  <c r="CN62" i="22"/>
  <c r="CN58" i="22"/>
  <c r="CN54" i="22"/>
  <c r="CN50" i="22"/>
  <c r="CN46" i="22"/>
  <c r="CN42" i="22"/>
  <c r="CN38" i="22"/>
  <c r="CN34" i="22"/>
  <c r="CN30" i="22"/>
  <c r="CN26" i="22"/>
  <c r="CN22" i="22"/>
  <c r="CN18" i="22"/>
  <c r="CN16" i="22"/>
  <c r="CN15" i="22"/>
  <c r="CN14" i="22"/>
  <c r="CN13" i="22"/>
  <c r="CN12" i="22"/>
  <c r="CN11" i="22"/>
  <c r="CN10" i="22"/>
  <c r="CN9" i="22"/>
  <c r="CN8" i="22"/>
  <c r="CN7" i="22"/>
  <c r="CN101" i="22"/>
  <c r="CN97" i="22"/>
  <c r="CN85" i="22"/>
  <c r="CN17" i="22"/>
  <c r="CZ124" i="14"/>
  <c r="D124" i="14"/>
  <c r="P124" i="14"/>
  <c r="AB124" i="14"/>
  <c r="AN124" i="14"/>
  <c r="AZ124" i="14"/>
  <c r="BL124" i="14"/>
  <c r="BX124" i="14"/>
  <c r="CJ124" i="14"/>
  <c r="CV124" i="14"/>
  <c r="F17" i="22"/>
  <c r="F16" i="22"/>
  <c r="F15" i="22"/>
  <c r="F14" i="22"/>
  <c r="F13" i="22"/>
  <c r="F12" i="22"/>
  <c r="F11" i="22"/>
  <c r="F10" i="22"/>
  <c r="F9" i="22"/>
  <c r="F8" i="22"/>
  <c r="F7" i="22"/>
  <c r="F114" i="22"/>
  <c r="F110" i="22"/>
  <c r="F102" i="22"/>
  <c r="F98" i="22"/>
  <c r="F90" i="22"/>
  <c r="F86" i="22"/>
  <c r="F111" i="22"/>
  <c r="F107" i="22"/>
  <c r="F103" i="22"/>
  <c r="F99" i="22"/>
  <c r="F95" i="22"/>
  <c r="F91" i="22"/>
  <c r="F87" i="22"/>
  <c r="F83" i="22"/>
  <c r="F79" i="22"/>
  <c r="F75" i="22"/>
  <c r="F71" i="22"/>
  <c r="F67" i="22"/>
  <c r="F63" i="22"/>
  <c r="F59" i="22"/>
  <c r="F55" i="22"/>
  <c r="F51" i="22"/>
  <c r="F47" i="22"/>
  <c r="F43" i="22"/>
  <c r="F39" i="22"/>
  <c r="F35" i="22"/>
  <c r="F31" i="22"/>
  <c r="F27" i="22"/>
  <c r="F23" i="22"/>
  <c r="F19" i="22"/>
  <c r="F106" i="22"/>
  <c r="F94" i="22"/>
  <c r="AE7" i="22"/>
  <c r="AE11" i="22"/>
  <c r="AE15" i="22"/>
  <c r="BD22" i="22"/>
  <c r="AF23" i="22"/>
  <c r="F29" i="22"/>
  <c r="CN29" i="22"/>
  <c r="BD31" i="22"/>
  <c r="F32" i="22"/>
  <c r="AF35" i="22"/>
  <c r="BD36" i="22"/>
  <c r="BZ38" i="22"/>
  <c r="BD42" i="22"/>
  <c r="CN45" i="22"/>
  <c r="AE49" i="22"/>
  <c r="AE52" i="22"/>
  <c r="AE55" i="22"/>
  <c r="BZ60" i="22"/>
  <c r="BZ63" i="22"/>
  <c r="BD67" i="22"/>
  <c r="F68" i="22"/>
  <c r="F70" i="22"/>
  <c r="CN71" i="22"/>
  <c r="F73" i="22"/>
  <c r="CN76" i="22"/>
  <c r="R78" i="22"/>
  <c r="BZ83" i="22"/>
  <c r="AE84" i="22"/>
  <c r="CN100" i="22"/>
  <c r="AF107" i="22"/>
  <c r="CX25" i="22"/>
  <c r="CX52" i="22"/>
  <c r="CX48" i="22"/>
  <c r="CX36" i="22"/>
  <c r="CX83" i="22"/>
  <c r="CX79" i="22"/>
  <c r="CX35" i="22"/>
  <c r="CL116" i="22"/>
  <c r="R18" i="22"/>
  <c r="DT31" i="14"/>
  <c r="DY31" i="14" s="1"/>
  <c r="DP31" i="14"/>
  <c r="DU31" i="14" s="1"/>
  <c r="DZ31" i="14" s="1"/>
  <c r="EB31" i="14" s="1"/>
  <c r="CL36" i="22"/>
  <c r="BC55" i="22"/>
  <c r="AP97" i="22"/>
  <c r="DT37" i="14"/>
  <c r="DY37" i="14" s="1"/>
  <c r="DP37" i="14"/>
  <c r="DU37" i="14" s="1"/>
  <c r="DZ37" i="14" s="1"/>
  <c r="EB37" i="14" s="1"/>
  <c r="DY50" i="14"/>
  <c r="DY80" i="14"/>
  <c r="DY85" i="14"/>
  <c r="DU110" i="14"/>
  <c r="DZ110" i="14" s="1"/>
  <c r="EB110" i="14" s="1"/>
  <c r="AE117" i="22"/>
  <c r="AE105" i="22"/>
  <c r="AE101" i="22"/>
  <c r="AE97" i="22"/>
  <c r="AE89" i="22"/>
  <c r="AE85" i="22"/>
  <c r="AE114" i="22"/>
  <c r="AE110" i="22"/>
  <c r="AE106" i="22"/>
  <c r="AE102" i="22"/>
  <c r="AE98" i="22"/>
  <c r="AE94" i="22"/>
  <c r="AE90" i="22"/>
  <c r="AE86" i="22"/>
  <c r="AE82" i="22"/>
  <c r="AE78" i="22"/>
  <c r="AE74" i="22"/>
  <c r="AE70" i="22"/>
  <c r="AE66" i="22"/>
  <c r="AE62" i="22"/>
  <c r="AE58" i="22"/>
  <c r="AE54" i="22"/>
  <c r="AE50" i="22"/>
  <c r="AE46" i="22"/>
  <c r="AE42" i="22"/>
  <c r="AE38" i="22"/>
  <c r="AE34" i="22"/>
  <c r="AE30" i="22"/>
  <c r="AE26" i="22"/>
  <c r="AE22" i="22"/>
  <c r="AE18" i="22"/>
  <c r="AE113" i="22"/>
  <c r="AE109" i="22"/>
  <c r="AE93" i="22"/>
  <c r="AE21" i="22"/>
  <c r="BD24" i="22"/>
  <c r="AE28" i="22"/>
  <c r="BD34" i="22"/>
  <c r="BD39" i="22"/>
  <c r="F40" i="22"/>
  <c r="F42" i="22"/>
  <c r="CN43" i="22"/>
  <c r="F45" i="22"/>
  <c r="CN48" i="22"/>
  <c r="AF55" i="22"/>
  <c r="BD56" i="22"/>
  <c r="BZ58" i="22"/>
  <c r="BC59" i="22"/>
  <c r="BD62" i="22"/>
  <c r="CN65" i="22"/>
  <c r="AE69" i="22"/>
  <c r="AE72" i="22"/>
  <c r="AE75" i="22"/>
  <c r="BZ80" i="22"/>
  <c r="CN83" i="22"/>
  <c r="AE87" i="22"/>
  <c r="R90" i="22"/>
  <c r="BZ90" i="22"/>
  <c r="F93" i="22"/>
  <c r="BD95" i="22"/>
  <c r="BD98" i="22"/>
  <c r="F100" i="22"/>
  <c r="CN107" i="22"/>
  <c r="AE111" i="22"/>
  <c r="BZ114" i="22"/>
  <c r="F117" i="22"/>
  <c r="DX115" i="14"/>
  <c r="O115" i="17" s="1"/>
  <c r="DY32" i="14"/>
  <c r="DT35" i="14"/>
  <c r="DY35" i="14" s="1"/>
  <c r="G124" i="14"/>
  <c r="S124" i="14"/>
  <c r="CA124" i="14"/>
  <c r="CA115" i="22" s="1"/>
  <c r="CM124" i="14"/>
  <c r="J36" i="22"/>
  <c r="AT37" i="22"/>
  <c r="J40" i="22"/>
  <c r="AT41" i="22"/>
  <c r="J44" i="22"/>
  <c r="AT45" i="22"/>
  <c r="J48" i="22"/>
  <c r="AT49" i="22"/>
  <c r="J52" i="22"/>
  <c r="AT53" i="22"/>
  <c r="CD54" i="22"/>
  <c r="J56" i="22"/>
  <c r="AT57" i="22"/>
  <c r="J60" i="22"/>
  <c r="AT61" i="22"/>
  <c r="J64" i="22"/>
  <c r="AT65" i="22"/>
  <c r="J68" i="22"/>
  <c r="AT69" i="22"/>
  <c r="CD70" i="22"/>
  <c r="J72" i="22"/>
  <c r="AT73" i="22"/>
  <c r="J76" i="22"/>
  <c r="AT77" i="22"/>
  <c r="J80" i="22"/>
  <c r="AT81" i="22"/>
  <c r="J84" i="22"/>
  <c r="AT85" i="22"/>
  <c r="CD86" i="22"/>
  <c r="J88" i="22"/>
  <c r="AT89" i="22"/>
  <c r="J92" i="22"/>
  <c r="AT93" i="22"/>
  <c r="CD94" i="22"/>
  <c r="J96" i="22"/>
  <c r="AT97" i="22"/>
  <c r="J100" i="22"/>
  <c r="AT101" i="22"/>
  <c r="CD102" i="22"/>
  <c r="J104" i="22"/>
  <c r="AT105" i="22"/>
  <c r="J108" i="22"/>
  <c r="AT109" i="22"/>
  <c r="CD110" i="22"/>
  <c r="J112" i="22"/>
  <c r="AT113" i="22"/>
  <c r="J116" i="22"/>
  <c r="AT117" i="22"/>
  <c r="DP26" i="14"/>
  <c r="DU26" i="14" s="1"/>
  <c r="DZ26" i="14" s="1"/>
  <c r="EB26" i="14" s="1"/>
  <c r="DT58" i="14"/>
  <c r="DY58" i="14" s="1"/>
  <c r="DP86" i="14"/>
  <c r="DU86" i="14" s="1"/>
  <c r="DZ86" i="14" s="1"/>
  <c r="EB86" i="14" s="1"/>
  <c r="V18" i="22"/>
  <c r="BF19" i="22"/>
  <c r="K20" i="22"/>
  <c r="CP20" i="22"/>
  <c r="V22" i="22"/>
  <c r="CP24" i="22"/>
  <c r="V26" i="22"/>
  <c r="BN26" i="22"/>
  <c r="CP28" i="22"/>
  <c r="V30" i="22"/>
  <c r="CP32" i="22"/>
  <c r="V34" i="22"/>
  <c r="CP36" i="22"/>
  <c r="V38" i="22"/>
  <c r="BF39" i="22"/>
  <c r="CP40" i="22"/>
  <c r="V42" i="22"/>
  <c r="BN42" i="22"/>
  <c r="CP44" i="22"/>
  <c r="V46" i="22"/>
  <c r="CP48" i="22"/>
  <c r="V50" i="22"/>
  <c r="BN50" i="22"/>
  <c r="CP52" i="22"/>
  <c r="V54" i="22"/>
  <c r="CP56" i="22"/>
  <c r="V58" i="22"/>
  <c r="CP60" i="22"/>
  <c r="V62" i="22"/>
  <c r="BN62" i="22"/>
  <c r="CP64" i="22"/>
  <c r="V66" i="22"/>
  <c r="BF67" i="22"/>
  <c r="CP68" i="22"/>
  <c r="V70" i="22"/>
  <c r="BN70" i="22"/>
  <c r="CP72" i="22"/>
  <c r="V74" i="22"/>
  <c r="CP76" i="22"/>
  <c r="V78" i="22"/>
  <c r="CP80" i="22"/>
  <c r="AU81" i="22"/>
  <c r="V82" i="22"/>
  <c r="CP84" i="22"/>
  <c r="V86" i="22"/>
  <c r="CP88" i="22"/>
  <c r="V90" i="22"/>
  <c r="BN90" i="22"/>
  <c r="BF91" i="22"/>
  <c r="CP92" i="22"/>
  <c r="V94" i="22"/>
  <c r="BF95" i="22"/>
  <c r="CP96" i="22"/>
  <c r="V98" i="22"/>
  <c r="BN98" i="22"/>
  <c r="CP100" i="22"/>
  <c r="V102" i="22"/>
  <c r="CP104" i="22"/>
  <c r="V106" i="22"/>
  <c r="CP108" i="22"/>
  <c r="V110" i="22"/>
  <c r="BN110" i="22"/>
  <c r="CP112" i="22"/>
  <c r="V114" i="22"/>
  <c r="CP116" i="22"/>
  <c r="DY68" i="14"/>
  <c r="DU71" i="14"/>
  <c r="DZ71" i="14" s="1"/>
  <c r="EB71" i="14" s="1"/>
  <c r="CP17" i="22"/>
  <c r="J29" i="22"/>
  <c r="J33" i="22"/>
  <c r="AT34" i="22"/>
  <c r="J37" i="22"/>
  <c r="J41" i="22"/>
  <c r="AT42" i="22"/>
  <c r="CD43" i="22"/>
  <c r="J45" i="22"/>
  <c r="J49" i="22"/>
  <c r="J57" i="22"/>
  <c r="AT58" i="22"/>
  <c r="CD59" i="22"/>
  <c r="AT62" i="22"/>
  <c r="J65" i="22"/>
  <c r="AT66" i="22"/>
  <c r="J73" i="22"/>
  <c r="J77" i="22"/>
  <c r="AT82" i="22"/>
  <c r="AT86" i="22"/>
  <c r="CD87" i="22"/>
  <c r="AT90" i="22"/>
  <c r="J93" i="22"/>
  <c r="AT94" i="22"/>
  <c r="J97" i="22"/>
  <c r="AT98" i="22"/>
  <c r="CD99" i="22"/>
  <c r="J101" i="22"/>
  <c r="AT102" i="22"/>
  <c r="J105" i="22"/>
  <c r="AT106" i="22"/>
  <c r="CD107" i="22"/>
  <c r="J109" i="22"/>
  <c r="AT110" i="22"/>
  <c r="J113" i="22"/>
  <c r="AT114" i="22"/>
  <c r="J117" i="22"/>
  <c r="DT16" i="14"/>
  <c r="DY16" i="14" s="1"/>
  <c r="DP19" i="14"/>
  <c r="DU19" i="14" s="1"/>
  <c r="DZ19" i="14" s="1"/>
  <c r="EB19" i="14" s="1"/>
  <c r="O114" i="17"/>
  <c r="BW115" i="22"/>
  <c r="CI115" i="22"/>
  <c r="AU18" i="22"/>
  <c r="V19" i="22"/>
  <c r="CP21" i="22"/>
  <c r="CP25" i="22"/>
  <c r="BF28" i="22"/>
  <c r="V31" i="22"/>
  <c r="BN31" i="22"/>
  <c r="K33" i="22"/>
  <c r="CP33" i="22"/>
  <c r="V35" i="22"/>
  <c r="CP37" i="22"/>
  <c r="BF40" i="22"/>
  <c r="CP41" i="22"/>
  <c r="BN43" i="22"/>
  <c r="K45" i="22"/>
  <c r="CP45" i="22"/>
  <c r="CP53" i="22"/>
  <c r="V55" i="22"/>
  <c r="CP57" i="22"/>
  <c r="CP61" i="22"/>
  <c r="BN63" i="22"/>
  <c r="CP65" i="22"/>
  <c r="BF76" i="22"/>
  <c r="CP81" i="22"/>
  <c r="V83" i="22"/>
  <c r="CP85" i="22"/>
  <c r="V87" i="22"/>
  <c r="BN87" i="22"/>
  <c r="BF88" i="22"/>
  <c r="V91" i="22"/>
  <c r="BN91" i="22"/>
  <c r="DT24" i="14"/>
  <c r="DY24" i="14" s="1"/>
  <c r="DT54" i="14"/>
  <c r="DY54" i="14" s="1"/>
  <c r="DP54" i="14"/>
  <c r="DU54" i="14" s="1"/>
  <c r="DZ54" i="14" s="1"/>
  <c r="EB54" i="14" s="1"/>
  <c r="DP67" i="14"/>
  <c r="DU67" i="14" s="1"/>
  <c r="DZ67" i="14" s="1"/>
  <c r="EB67" i="14" s="1"/>
  <c r="DT109" i="14"/>
  <c r="DY109" i="14" s="1"/>
  <c r="BX115" i="22"/>
  <c r="L124" i="14"/>
  <c r="X124" i="14"/>
  <c r="AJ124" i="14"/>
  <c r="AV124" i="14"/>
  <c r="BH124" i="14"/>
  <c r="BT124" i="14"/>
  <c r="CF124" i="14"/>
  <c r="CR124" i="14"/>
  <c r="DD124" i="14"/>
  <c r="BR18" i="22"/>
  <c r="BR26" i="22"/>
  <c r="BR30" i="22"/>
  <c r="DB31" i="22"/>
  <c r="BR38" i="22"/>
  <c r="DB39" i="22"/>
  <c r="BR42" i="22"/>
  <c r="DB43" i="22"/>
  <c r="BG44" i="22"/>
  <c r="BR46" i="22"/>
  <c r="DB51" i="22"/>
  <c r="BR54" i="22"/>
  <c r="BR58" i="22"/>
  <c r="DB59" i="22"/>
  <c r="BR66" i="22"/>
  <c r="DB67" i="22"/>
  <c r="BR70" i="22"/>
  <c r="DB71" i="22"/>
  <c r="BG72" i="22"/>
  <c r="DB79" i="22"/>
  <c r="DB83" i="22"/>
  <c r="BR86" i="22"/>
  <c r="DB87" i="22"/>
  <c r="BR94" i="22"/>
  <c r="DB95" i="22"/>
  <c r="AH97" i="22"/>
  <c r="BR98" i="22"/>
  <c r="DB99" i="22"/>
  <c r="BR106" i="22"/>
  <c r="DB107" i="22"/>
  <c r="DB111" i="22"/>
  <c r="BR114" i="22"/>
  <c r="DP16" i="14"/>
  <c r="DU16" i="14" s="1"/>
  <c r="DZ16" i="14" s="1"/>
  <c r="EB16" i="14" s="1"/>
  <c r="DP29" i="14"/>
  <c r="DU29" i="14" s="1"/>
  <c r="DZ29" i="14" s="1"/>
  <c r="EB29" i="14" s="1"/>
  <c r="DH123" i="14"/>
  <c r="AT18" i="22"/>
  <c r="J21" i="22"/>
  <c r="AT22" i="22"/>
  <c r="J25" i="22"/>
  <c r="AT26" i="22"/>
  <c r="AT30" i="22"/>
  <c r="AT38" i="22"/>
  <c r="AT46" i="22"/>
  <c r="AT50" i="22"/>
  <c r="CD51" i="22"/>
  <c r="J53" i="22"/>
  <c r="AT54" i="22"/>
  <c r="J61" i="22"/>
  <c r="CD67" i="22"/>
  <c r="J69" i="22"/>
  <c r="AT70" i="22"/>
  <c r="AT74" i="22"/>
  <c r="AT78" i="22"/>
  <c r="J81" i="22"/>
  <c r="J85" i="22"/>
  <c r="J89" i="22"/>
  <c r="DT34" i="14"/>
  <c r="DY34" i="14" s="1"/>
  <c r="DP44" i="14"/>
  <c r="DU44" i="14" s="1"/>
  <c r="DZ44" i="14" s="1"/>
  <c r="EB44" i="14" s="1"/>
  <c r="DT77" i="14"/>
  <c r="DY77" i="14" s="1"/>
  <c r="DY104" i="14"/>
  <c r="DU107" i="14"/>
  <c r="DZ107" i="14" s="1"/>
  <c r="EB107" i="14" s="1"/>
  <c r="M124" i="14"/>
  <c r="Y124" i="14"/>
  <c r="AK124" i="14"/>
  <c r="AW124" i="14"/>
  <c r="BI124" i="14"/>
  <c r="BU124" i="14"/>
  <c r="BU115" i="22" s="1"/>
  <c r="CG124" i="14"/>
  <c r="CS124" i="14"/>
  <c r="DE124" i="14"/>
  <c r="V7" i="22"/>
  <c r="CP7" i="22"/>
  <c r="V8" i="22"/>
  <c r="BF8" i="22"/>
  <c r="CP8" i="22"/>
  <c r="V9" i="22"/>
  <c r="BF9" i="22"/>
  <c r="CP9" i="22"/>
  <c r="V10" i="22"/>
  <c r="CP10" i="22"/>
  <c r="V11" i="22"/>
  <c r="CP11" i="22"/>
  <c r="V12" i="22"/>
  <c r="BF12" i="22"/>
  <c r="CP12" i="22"/>
  <c r="V13" i="22"/>
  <c r="BF13" i="22"/>
  <c r="CP13" i="22"/>
  <c r="V14" i="22"/>
  <c r="CP14" i="22"/>
  <c r="V15" i="22"/>
  <c r="CP15" i="22"/>
  <c r="V16" i="22"/>
  <c r="BF16" i="22"/>
  <c r="CP16" i="22"/>
  <c r="V17" i="22"/>
  <c r="BF17" i="22"/>
  <c r="J18" i="22"/>
  <c r="AT19" i="22"/>
  <c r="AI21" i="22"/>
  <c r="J22" i="22"/>
  <c r="AT23" i="22"/>
  <c r="CD24" i="22"/>
  <c r="AI25" i="22"/>
  <c r="J26" i="22"/>
  <c r="AT27" i="22"/>
  <c r="CD28" i="22"/>
  <c r="AI29" i="22"/>
  <c r="J30" i="22"/>
  <c r="AT31" i="22"/>
  <c r="CD32" i="22"/>
  <c r="AI33" i="22"/>
  <c r="J34" i="22"/>
  <c r="AT35" i="22"/>
  <c r="CD36" i="22"/>
  <c r="AI37" i="22"/>
  <c r="J38" i="22"/>
  <c r="AT39" i="22"/>
  <c r="AI41" i="22"/>
  <c r="J42" i="22"/>
  <c r="AT43" i="22"/>
  <c r="CD44" i="22"/>
  <c r="AI45" i="22"/>
  <c r="J46" i="22"/>
  <c r="AT47" i="22"/>
  <c r="AI49" i="22"/>
  <c r="J50" i="22"/>
  <c r="AT51" i="22"/>
  <c r="AI53" i="22"/>
  <c r="J54" i="22"/>
  <c r="AT55" i="22"/>
  <c r="CD56" i="22"/>
  <c r="AI57" i="22"/>
  <c r="J58" i="22"/>
  <c r="AT59" i="22"/>
  <c r="AI61" i="22"/>
  <c r="J62" i="22"/>
  <c r="AT63" i="22"/>
  <c r="CD64" i="22"/>
  <c r="AI65" i="22"/>
  <c r="J66" i="22"/>
  <c r="AT67" i="22"/>
  <c r="AI69" i="22"/>
  <c r="J70" i="22"/>
  <c r="AT71" i="22"/>
  <c r="CD72" i="22"/>
  <c r="AI73" i="22"/>
  <c r="J74" i="22"/>
  <c r="BS74" i="22"/>
  <c r="AT75" i="22"/>
  <c r="CD76" i="22"/>
  <c r="AI77" i="22"/>
  <c r="J78" i="22"/>
  <c r="AT79" i="22"/>
  <c r="CD80" i="22"/>
  <c r="AI81" i="22"/>
  <c r="J82" i="22"/>
  <c r="AT83" i="22"/>
  <c r="CD84" i="22"/>
  <c r="AI85" i="22"/>
  <c r="J86" i="22"/>
  <c r="BB86" i="22"/>
  <c r="AT87" i="22"/>
  <c r="AI89" i="22"/>
  <c r="J90" i="22"/>
  <c r="AT91" i="22"/>
  <c r="CD92" i="22"/>
  <c r="AI93" i="22"/>
  <c r="J94" i="22"/>
  <c r="AT95" i="22"/>
  <c r="AI97" i="22"/>
  <c r="J98" i="22"/>
  <c r="AT99" i="22"/>
  <c r="CD100" i="22"/>
  <c r="AI101" i="22"/>
  <c r="J102" i="22"/>
  <c r="AT103" i="22"/>
  <c r="CD104" i="22"/>
  <c r="AI105" i="22"/>
  <c r="J106" i="22"/>
  <c r="AT107" i="22"/>
  <c r="CD108" i="22"/>
  <c r="AI109" i="22"/>
  <c r="J110" i="22"/>
  <c r="AT111" i="22"/>
  <c r="CD112" i="22"/>
  <c r="AI113" i="22"/>
  <c r="J114" i="22"/>
  <c r="AT115" i="22"/>
  <c r="AI117" i="22"/>
  <c r="V27" i="22"/>
  <c r="BN27" i="22"/>
  <c r="K29" i="22"/>
  <c r="CP29" i="22"/>
  <c r="AU30" i="22"/>
  <c r="V39" i="22"/>
  <c r="BN39" i="22"/>
  <c r="V43" i="22"/>
  <c r="BF44" i="22"/>
  <c r="V47" i="22"/>
  <c r="CP49" i="22"/>
  <c r="V51" i="22"/>
  <c r="BF52" i="22"/>
  <c r="BF56" i="22"/>
  <c r="K57" i="22"/>
  <c r="AU58" i="22"/>
  <c r="V59" i="22"/>
  <c r="V63" i="22"/>
  <c r="BF64" i="22"/>
  <c r="V67" i="22"/>
  <c r="BN67" i="22"/>
  <c r="K69" i="22"/>
  <c r="CP69" i="22"/>
  <c r="V71" i="22"/>
  <c r="CP73" i="22"/>
  <c r="V75" i="22"/>
  <c r="BN75" i="22"/>
  <c r="CP77" i="22"/>
  <c r="V79" i="22"/>
  <c r="BN79" i="22"/>
  <c r="CP89" i="22"/>
  <c r="BF92" i="22"/>
  <c r="K93" i="22"/>
  <c r="CP93" i="22"/>
  <c r="V95" i="22"/>
  <c r="CP97" i="22"/>
  <c r="V99" i="22"/>
  <c r="BN99" i="22"/>
  <c r="BF100" i="22"/>
  <c r="K101" i="22"/>
  <c r="CP101" i="22"/>
  <c r="V103" i="22"/>
  <c r="CP105" i="22"/>
  <c r="V107" i="22"/>
  <c r="BN107" i="22"/>
  <c r="K109" i="22"/>
  <c r="CP109" i="22"/>
  <c r="V111" i="22"/>
  <c r="CP113" i="22"/>
  <c r="V115" i="22"/>
  <c r="CP117" i="22"/>
  <c r="DT9" i="14"/>
  <c r="DY9" i="14" s="1"/>
  <c r="DT22" i="14"/>
  <c r="DY22" i="14" s="1"/>
  <c r="DP22" i="14"/>
  <c r="DU22" i="14" s="1"/>
  <c r="DZ22" i="14" s="1"/>
  <c r="EB22" i="14" s="1"/>
  <c r="DY97" i="14"/>
  <c r="O112" i="17"/>
  <c r="N124" i="14"/>
  <c r="Z124" i="14"/>
  <c r="AL124" i="14"/>
  <c r="AL115" i="22" s="1"/>
  <c r="AX124" i="14"/>
  <c r="BJ124" i="14"/>
  <c r="BJ115" i="22" s="1"/>
  <c r="BV124" i="14"/>
  <c r="CH124" i="14"/>
  <c r="CT124" i="14"/>
  <c r="CT115" i="22" s="1"/>
  <c r="DF124" i="14"/>
  <c r="W11" i="22"/>
  <c r="W12" i="22"/>
  <c r="K18" i="22"/>
  <c r="CP18" i="22"/>
  <c r="V20" i="22"/>
  <c r="CP22" i="22"/>
  <c r="V24" i="22"/>
  <c r="BN24" i="22"/>
  <c r="CE24" i="22"/>
  <c r="CP26" i="22"/>
  <c r="V28" i="22"/>
  <c r="BF29" i="22"/>
  <c r="K30" i="22"/>
  <c r="CP30" i="22"/>
  <c r="V32" i="22"/>
  <c r="CP34" i="22"/>
  <c r="V36" i="22"/>
  <c r="BN36" i="22"/>
  <c r="BF37" i="22"/>
  <c r="K38" i="22"/>
  <c r="CP38" i="22"/>
  <c r="V40" i="22"/>
  <c r="BF41" i="22"/>
  <c r="CP42" i="22"/>
  <c r="V44" i="22"/>
  <c r="BN44" i="22"/>
  <c r="BF45" i="22"/>
  <c r="CP46" i="22"/>
  <c r="V48" i="22"/>
  <c r="BN48" i="22"/>
  <c r="BF49" i="22"/>
  <c r="CP50" i="22"/>
  <c r="V52" i="22"/>
  <c r="BN52" i="22"/>
  <c r="CP54" i="22"/>
  <c r="V56" i="22"/>
  <c r="BN56" i="22"/>
  <c r="BF57" i="22"/>
  <c r="K58" i="22"/>
  <c r="CP58" i="22"/>
  <c r="AU59" i="22"/>
  <c r="V60" i="22"/>
  <c r="CP62" i="22"/>
  <c r="V64" i="22"/>
  <c r="BN64" i="22"/>
  <c r="BF65" i="22"/>
  <c r="K66" i="22"/>
  <c r="CP66" i="22"/>
  <c r="V68" i="22"/>
  <c r="CP70" i="22"/>
  <c r="AU71" i="22"/>
  <c r="V72" i="22"/>
  <c r="BN72" i="22"/>
  <c r="CP74" i="22"/>
  <c r="V76" i="22"/>
  <c r="BF77" i="22"/>
  <c r="K78" i="22"/>
  <c r="CP78" i="22"/>
  <c r="V80" i="22"/>
  <c r="CP82" i="22"/>
  <c r="V84" i="22"/>
  <c r="BN84" i="22"/>
  <c r="CE84" i="22"/>
  <c r="BF85" i="22"/>
  <c r="K86" i="22"/>
  <c r="CP86" i="22"/>
  <c r="V88" i="22"/>
  <c r="BF89" i="22"/>
  <c r="CP90" i="22"/>
  <c r="V92" i="22"/>
  <c r="BN92" i="22"/>
  <c r="BF93" i="22"/>
  <c r="CP94" i="22"/>
  <c r="V96" i="22"/>
  <c r="BN96" i="22"/>
  <c r="BF97" i="22"/>
  <c r="CP98" i="22"/>
  <c r="V100" i="22"/>
  <c r="BN100" i="22"/>
  <c r="CP102" i="22"/>
  <c r="V104" i="22"/>
  <c r="BN104" i="22"/>
  <c r="BF105" i="22"/>
  <c r="K106" i="22"/>
  <c r="CP106" i="22"/>
  <c r="V108" i="22"/>
  <c r="CP110" i="22"/>
  <c r="V112" i="22"/>
  <c r="BN112" i="22"/>
  <c r="BF113" i="22"/>
  <c r="K114" i="22"/>
  <c r="CP114" i="22"/>
  <c r="V116" i="22"/>
  <c r="DP20" i="14"/>
  <c r="DU20" i="14" s="1"/>
  <c r="DZ20" i="14" s="1"/>
  <c r="EB20" i="14" s="1"/>
  <c r="DT40" i="14"/>
  <c r="DY40" i="14" s="1"/>
  <c r="DP56" i="14"/>
  <c r="DU56" i="14" s="1"/>
  <c r="DZ56" i="14" s="1"/>
  <c r="EB56" i="14" s="1"/>
  <c r="DP80" i="14"/>
  <c r="DU80" i="14" s="1"/>
  <c r="DZ80" i="14" s="1"/>
  <c r="EB80" i="14" s="1"/>
  <c r="DY86" i="14"/>
  <c r="DT89" i="14"/>
  <c r="DY89" i="14" s="1"/>
  <c r="DT94" i="14"/>
  <c r="DY94" i="14" s="1"/>
  <c r="DU108" i="14"/>
  <c r="DZ108" i="14" s="1"/>
  <c r="EB108" i="14" s="1"/>
  <c r="I124" i="14"/>
  <c r="U124" i="14"/>
  <c r="AG124" i="14"/>
  <c r="AS124" i="14"/>
  <c r="BE124" i="14"/>
  <c r="BQ124" i="14"/>
  <c r="CC124" i="14"/>
  <c r="CO124" i="14"/>
  <c r="DA124" i="14"/>
  <c r="E124" i="14"/>
  <c r="Q124" i="14"/>
  <c r="AC124" i="14"/>
  <c r="AO124" i="14"/>
  <c r="BA124" i="14"/>
  <c r="BM124" i="14"/>
  <c r="BY124" i="14"/>
  <c r="CK124" i="14"/>
  <c r="CW124" i="14"/>
  <c r="DY110" i="14"/>
  <c r="O113" i="17"/>
  <c r="DT52" i="14"/>
  <c r="DY52" i="14" s="1"/>
  <c r="DT59" i="14"/>
  <c r="DY59" i="14" s="1"/>
  <c r="DP92" i="14"/>
  <c r="DU92" i="14" s="1"/>
  <c r="DZ92" i="14" s="1"/>
  <c r="EB92" i="14" s="1"/>
  <c r="DT18" i="14"/>
  <c r="DY18" i="14" s="1"/>
  <c r="DT27" i="14"/>
  <c r="DY27" i="14" s="1"/>
  <c r="DP83" i="14"/>
  <c r="DU83" i="14" s="1"/>
  <c r="DZ83" i="14" s="1"/>
  <c r="EB83" i="14" s="1"/>
  <c r="DP104" i="14"/>
  <c r="DU104" i="14" s="1"/>
  <c r="DZ104" i="14" s="1"/>
  <c r="EB104" i="14" s="1"/>
  <c r="DU17" i="14"/>
  <c r="DZ17" i="14" s="1"/>
  <c r="EB17" i="14" s="1"/>
  <c r="DT51" i="14"/>
  <c r="DY51" i="14" s="1"/>
  <c r="DP51" i="14"/>
  <c r="DU51" i="14" s="1"/>
  <c r="DZ51" i="14" s="1"/>
  <c r="EB51" i="14" s="1"/>
  <c r="DT66" i="14"/>
  <c r="DY66" i="14" s="1"/>
  <c r="DU48" i="14"/>
  <c r="DZ48" i="14" s="1"/>
  <c r="EB48" i="14" s="1"/>
  <c r="DT53" i="14"/>
  <c r="DY53" i="14" s="1"/>
  <c r="DT107" i="14"/>
  <c r="DY107" i="14" s="1"/>
  <c r="DU35" i="14"/>
  <c r="DZ35" i="14" s="1"/>
  <c r="EB35" i="14" s="1"/>
  <c r="DP40" i="14"/>
  <c r="DU40" i="14" s="1"/>
  <c r="DZ40" i="14" s="1"/>
  <c r="EB40" i="14" s="1"/>
  <c r="DP112" i="14"/>
  <c r="N112" i="17" s="1"/>
  <c r="DO115" i="14"/>
  <c r="DU12" i="14"/>
  <c r="DZ12" i="14" s="1"/>
  <c r="EB12" i="14" s="1"/>
  <c r="DP23" i="14"/>
  <c r="DU23" i="14" s="1"/>
  <c r="DZ23" i="14" s="1"/>
  <c r="EB23" i="14" s="1"/>
  <c r="DP101" i="14"/>
  <c r="DU101" i="14" s="1"/>
  <c r="DZ101" i="14" s="1"/>
  <c r="EB101" i="14" s="1"/>
  <c r="DP9" i="14"/>
  <c r="DT78" i="14"/>
  <c r="DY78" i="14" s="1"/>
  <c r="DP27" i="14"/>
  <c r="DU27" i="14" s="1"/>
  <c r="DZ27" i="14" s="1"/>
  <c r="EB27" i="14" s="1"/>
  <c r="DT71" i="14"/>
  <c r="DY71" i="14" s="1"/>
  <c r="DP21" i="14"/>
  <c r="DU21" i="14" s="1"/>
  <c r="DZ21" i="14" s="1"/>
  <c r="EB21" i="14" s="1"/>
  <c r="DP76" i="14"/>
  <c r="DU76" i="14" s="1"/>
  <c r="DZ76" i="14" s="1"/>
  <c r="EB76" i="14" s="1"/>
  <c r="DP15" i="14"/>
  <c r="DU15" i="14" s="1"/>
  <c r="DZ15" i="14" s="1"/>
  <c r="EB15" i="14" s="1"/>
  <c r="DT63" i="14"/>
  <c r="DY63" i="14" s="1"/>
  <c r="DP63" i="14"/>
  <c r="DU63" i="14" s="1"/>
  <c r="DZ63" i="14" s="1"/>
  <c r="EB63" i="14" s="1"/>
  <c r="DP99" i="14"/>
  <c r="DU99" i="14" s="1"/>
  <c r="DZ99" i="14" s="1"/>
  <c r="EB99" i="14" s="1"/>
  <c r="DT99" i="14"/>
  <c r="DY99" i="14" s="1"/>
  <c r="DT29" i="14"/>
  <c r="DY29" i="14" s="1"/>
  <c r="DT83" i="14"/>
  <c r="DY83" i="14" s="1"/>
  <c r="DP70" i="14"/>
  <c r="DU70" i="14" s="1"/>
  <c r="DZ70" i="14" s="1"/>
  <c r="EB70" i="14" s="1"/>
  <c r="DP106" i="14"/>
  <c r="DU106" i="14" s="1"/>
  <c r="DZ106" i="14" s="1"/>
  <c r="EB106" i="14" s="1"/>
  <c r="DT11" i="14"/>
  <c r="DY11" i="14" s="1"/>
  <c r="DT39" i="14"/>
  <c r="DY39" i="14" s="1"/>
  <c r="DP39" i="14"/>
  <c r="DU39" i="14" s="1"/>
  <c r="DZ39" i="14" s="1"/>
  <c r="EB39" i="14" s="1"/>
  <c r="DP41" i="14"/>
  <c r="DU41" i="14" s="1"/>
  <c r="DZ41" i="14" s="1"/>
  <c r="EB41" i="14" s="1"/>
  <c r="DP57" i="14"/>
  <c r="DU57" i="14" s="1"/>
  <c r="DZ57" i="14" s="1"/>
  <c r="EB57" i="14" s="1"/>
  <c r="DT57" i="14"/>
  <c r="DY57" i="14" s="1"/>
  <c r="DP59" i="14"/>
  <c r="DU59" i="14" s="1"/>
  <c r="DZ59" i="14" s="1"/>
  <c r="EB59" i="14" s="1"/>
  <c r="DT75" i="14"/>
  <c r="DY75" i="14" s="1"/>
  <c r="DP75" i="14"/>
  <c r="DU75" i="14" s="1"/>
  <c r="DZ75" i="14" s="1"/>
  <c r="EB75" i="14" s="1"/>
  <c r="DP77" i="14"/>
  <c r="DU77" i="14" s="1"/>
  <c r="DZ77" i="14" s="1"/>
  <c r="EB77" i="14" s="1"/>
  <c r="DP93" i="14"/>
  <c r="DU93" i="14" s="1"/>
  <c r="DZ93" i="14" s="1"/>
  <c r="EB93" i="14" s="1"/>
  <c r="DT93" i="14"/>
  <c r="DY93" i="14" s="1"/>
  <c r="DP95" i="14"/>
  <c r="DU95" i="14" s="1"/>
  <c r="DZ95" i="14" s="1"/>
  <c r="EB95" i="14" s="1"/>
  <c r="DT111" i="14"/>
  <c r="DY111" i="14" s="1"/>
  <c r="DP111" i="14"/>
  <c r="DU111" i="14" s="1"/>
  <c r="DZ111" i="14" s="1"/>
  <c r="EB111" i="14" s="1"/>
  <c r="DP113" i="14"/>
  <c r="DP87" i="14"/>
  <c r="DU87" i="14" s="1"/>
  <c r="DZ87" i="14" s="1"/>
  <c r="EB87" i="14" s="1"/>
  <c r="DT87" i="14"/>
  <c r="DY87" i="14" s="1"/>
  <c r="DT105" i="14"/>
  <c r="DY105" i="14" s="1"/>
  <c r="DP105" i="14"/>
  <c r="DU105" i="14" s="1"/>
  <c r="DZ105" i="14" s="1"/>
  <c r="EB105" i="14" s="1"/>
  <c r="DP58" i="14"/>
  <c r="DU58" i="14" s="1"/>
  <c r="DZ58" i="14" s="1"/>
  <c r="EB58" i="14" s="1"/>
  <c r="DP47" i="14"/>
  <c r="DU47" i="14" s="1"/>
  <c r="DZ47" i="14" s="1"/>
  <c r="EB47" i="14" s="1"/>
  <c r="DY56" i="14"/>
  <c r="DP65" i="14"/>
  <c r="DU65" i="14" s="1"/>
  <c r="DZ65" i="14" s="1"/>
  <c r="EB65" i="14" s="1"/>
  <c r="DT17" i="14"/>
  <c r="DY17" i="14" s="1"/>
  <c r="DP34" i="14"/>
  <c r="DU34" i="14" s="1"/>
  <c r="DZ34" i="14" s="1"/>
  <c r="EB34" i="14" s="1"/>
  <c r="DP88" i="14"/>
  <c r="DU88" i="14" s="1"/>
  <c r="DZ88" i="14" s="1"/>
  <c r="EB88" i="14" s="1"/>
  <c r="DH115" i="14"/>
  <c r="DU62" i="14"/>
  <c r="DZ62" i="14" s="1"/>
  <c r="EB62" i="14" s="1"/>
  <c r="DT72" i="14"/>
  <c r="DY72" i="14" s="1"/>
  <c r="DT90" i="14"/>
  <c r="DY90" i="14" s="1"/>
  <c r="DU98" i="14"/>
  <c r="DZ98" i="14" s="1"/>
  <c r="EB98" i="14" s="1"/>
  <c r="DT108" i="14"/>
  <c r="DY108" i="14" s="1"/>
  <c r="DT102" i="14"/>
  <c r="DY102" i="14" s="1"/>
  <c r="DU24" i="14"/>
  <c r="DZ24" i="14" s="1"/>
  <c r="EB24" i="14" s="1"/>
  <c r="DP45" i="14"/>
  <c r="DU45" i="14" s="1"/>
  <c r="DZ45" i="14" s="1"/>
  <c r="EB45" i="14" s="1"/>
  <c r="DT45" i="14"/>
  <c r="DY45" i="14" s="1"/>
  <c r="DT60" i="14"/>
  <c r="DY60" i="14" s="1"/>
  <c r="DP52" i="14"/>
  <c r="DU52" i="14" s="1"/>
  <c r="DZ52" i="14" s="1"/>
  <c r="EB52" i="14" s="1"/>
  <c r="DU28" i="14"/>
  <c r="DZ28" i="14" s="1"/>
  <c r="EB28" i="14" s="1"/>
  <c r="DT46" i="14"/>
  <c r="DY46" i="14" s="1"/>
  <c r="DT64" i="14"/>
  <c r="DY64" i="14" s="1"/>
  <c r="DT82" i="14"/>
  <c r="DY82" i="14" s="1"/>
  <c r="DT100" i="14"/>
  <c r="DY100" i="14" s="1"/>
  <c r="DT33" i="14"/>
  <c r="DY33" i="14" s="1"/>
  <c r="DP33" i="14"/>
  <c r="DU33" i="14" s="1"/>
  <c r="DZ33" i="14" s="1"/>
  <c r="EB33" i="14" s="1"/>
  <c r="DT69" i="14"/>
  <c r="DY69" i="14" s="1"/>
  <c r="DP69" i="14"/>
  <c r="DU69" i="14" s="1"/>
  <c r="DZ69" i="14" s="1"/>
  <c r="EB69" i="14" s="1"/>
  <c r="DT84" i="14"/>
  <c r="DY84" i="14" s="1"/>
  <c r="DT10" i="14"/>
  <c r="DY10" i="14" s="1"/>
  <c r="DP94" i="14"/>
  <c r="DU94" i="14" s="1"/>
  <c r="DZ94" i="14" s="1"/>
  <c r="EB94" i="14" s="1"/>
  <c r="DT81" i="14"/>
  <c r="DY81" i="14" s="1"/>
  <c r="DP81" i="14"/>
  <c r="DU81" i="14" s="1"/>
  <c r="DZ81" i="14" s="1"/>
  <c r="EB81" i="14" s="1"/>
  <c r="DU68" i="14"/>
  <c r="DZ68" i="14" s="1"/>
  <c r="EB68" i="14" s="1"/>
  <c r="DT28" i="14"/>
  <c r="DY28" i="14" s="1"/>
  <c r="DP46" i="14"/>
  <c r="DU46" i="14" s="1"/>
  <c r="DZ46" i="14" s="1"/>
  <c r="EB46" i="14" s="1"/>
  <c r="DP64" i="14"/>
  <c r="DU64" i="14" s="1"/>
  <c r="DZ64" i="14" s="1"/>
  <c r="EB64" i="14" s="1"/>
  <c r="DP82" i="14"/>
  <c r="DU82" i="14" s="1"/>
  <c r="DZ82" i="14" s="1"/>
  <c r="EB82" i="14" s="1"/>
  <c r="DP100" i="14"/>
  <c r="DU100" i="14" s="1"/>
  <c r="DZ100" i="14" s="1"/>
  <c r="EB100" i="14" s="1"/>
  <c r="CE75" i="22" l="1"/>
  <c r="CE71" i="22"/>
  <c r="BS79" i="22"/>
  <c r="CE42" i="22"/>
  <c r="AU121" i="22"/>
  <c r="CE81" i="22"/>
  <c r="CE90" i="22"/>
  <c r="CE113" i="22"/>
  <c r="AU31" i="22"/>
  <c r="BS27" i="22"/>
  <c r="AU13" i="22"/>
  <c r="BG16" i="22"/>
  <c r="BS18" i="22"/>
  <c r="AU21" i="22"/>
  <c r="BS15" i="22"/>
  <c r="AU100" i="22"/>
  <c r="AD104" i="22"/>
  <c r="AD14" i="22"/>
  <c r="AD79" i="22"/>
  <c r="AD89" i="22"/>
  <c r="AD39" i="22"/>
  <c r="AD49" i="22"/>
  <c r="AD35" i="22"/>
  <c r="AD45" i="22"/>
  <c r="AD88" i="22"/>
  <c r="AD31" i="22"/>
  <c r="AD41" i="22"/>
  <c r="AD9" i="22"/>
  <c r="AD58" i="22"/>
  <c r="AD96" i="22"/>
  <c r="AD87" i="22"/>
  <c r="AD83" i="22"/>
  <c r="AD62" i="22"/>
  <c r="AD74" i="22"/>
  <c r="AD97" i="22"/>
  <c r="AD93" i="22"/>
  <c r="AD70" i="22"/>
  <c r="AD42" i="22"/>
  <c r="AD38" i="22"/>
  <c r="CE110" i="22"/>
  <c r="BS46" i="22"/>
  <c r="BG15" i="22"/>
  <c r="BS102" i="22"/>
  <c r="AU101" i="22"/>
  <c r="AU69" i="22"/>
  <c r="AU53" i="22"/>
  <c r="CE122" i="22"/>
  <c r="CE117" i="22"/>
  <c r="CE29" i="22"/>
  <c r="CE105" i="22"/>
  <c r="CE50" i="22"/>
  <c r="CE98" i="22"/>
  <c r="CE123" i="22"/>
  <c r="CE89" i="22"/>
  <c r="CE11" i="22"/>
  <c r="CE25" i="22"/>
  <c r="CE12" i="22"/>
  <c r="CE30" i="22"/>
  <c r="CE78" i="22"/>
  <c r="CE67" i="22"/>
  <c r="CE107" i="22"/>
  <c r="CE124" i="22"/>
  <c r="CE57" i="22"/>
  <c r="CE49" i="22"/>
  <c r="CE8" i="22"/>
  <c r="CE17" i="22"/>
  <c r="CE58" i="22"/>
  <c r="CE106" i="22"/>
  <c r="CE77" i="22"/>
  <c r="CE15" i="22"/>
  <c r="CE14" i="22"/>
  <c r="CE38" i="22"/>
  <c r="CE86" i="22"/>
  <c r="CE53" i="22"/>
  <c r="CE9" i="22"/>
  <c r="CE10" i="22"/>
  <c r="CE54" i="22"/>
  <c r="CE102" i="22"/>
  <c r="CE93" i="22"/>
  <c r="CE13" i="22"/>
  <c r="CE62" i="22"/>
  <c r="CE70" i="22"/>
  <c r="CE82" i="22"/>
  <c r="CE31" i="22"/>
  <c r="CE111" i="22"/>
  <c r="CE52" i="22"/>
  <c r="CE100" i="22"/>
  <c r="CE68" i="22"/>
  <c r="CE104" i="22"/>
  <c r="CE120" i="22"/>
  <c r="CE97" i="22"/>
  <c r="CE55" i="22"/>
  <c r="CE36" i="22"/>
  <c r="CE73" i="22"/>
  <c r="CE21" i="22"/>
  <c r="CE22" i="22"/>
  <c r="CE34" i="22"/>
  <c r="CE19" i="22"/>
  <c r="CE79" i="22"/>
  <c r="CE47" i="22"/>
  <c r="CE32" i="22"/>
  <c r="CE80" i="22"/>
  <c r="CE114" i="22"/>
  <c r="CE59" i="22"/>
  <c r="CE116" i="22"/>
  <c r="CE63" i="22"/>
  <c r="CE69" i="22"/>
  <c r="CE33" i="22"/>
  <c r="CE61" i="22"/>
  <c r="CE35" i="22"/>
  <c r="CE83" i="22"/>
  <c r="CE60" i="22"/>
  <c r="CE108" i="22"/>
  <c r="CE109" i="22"/>
  <c r="CE74" i="22"/>
  <c r="CE23" i="22"/>
  <c r="CE20" i="22"/>
  <c r="CE18" i="22"/>
  <c r="CE51" i="22"/>
  <c r="CE28" i="22"/>
  <c r="CE119" i="22"/>
  <c r="CE56" i="22"/>
  <c r="CE65" i="22"/>
  <c r="CE94" i="22"/>
  <c r="CE39" i="22"/>
  <c r="CE103" i="22"/>
  <c r="CE40" i="22"/>
  <c r="CE88" i="22"/>
  <c r="CE46" i="22"/>
  <c r="CE27" i="22"/>
  <c r="CE115" i="22"/>
  <c r="CE76" i="22"/>
  <c r="CE101" i="22"/>
  <c r="CE91" i="22"/>
  <c r="CE16" i="22"/>
  <c r="CE26" i="22"/>
  <c r="CE66" i="22"/>
  <c r="CE87" i="22"/>
  <c r="CE48" i="22"/>
  <c r="CE96" i="22"/>
  <c r="CE118" i="22"/>
  <c r="CE7" i="22"/>
  <c r="CE99" i="22"/>
  <c r="CE45" i="22"/>
  <c r="BS124" i="22"/>
  <c r="BS108" i="22"/>
  <c r="BS81" i="22"/>
  <c r="BS57" i="22"/>
  <c r="BS53" i="22"/>
  <c r="BS72" i="22"/>
  <c r="BS14" i="22"/>
  <c r="BS95" i="22"/>
  <c r="BS97" i="22"/>
  <c r="BS60" i="22"/>
  <c r="BS80" i="22"/>
  <c r="BS56" i="22"/>
  <c r="BS107" i="22"/>
  <c r="BS24" i="22"/>
  <c r="BS101" i="22"/>
  <c r="BS48" i="22"/>
  <c r="BS29" i="22"/>
  <c r="BS47" i="22"/>
  <c r="BS59" i="22"/>
  <c r="BS100" i="22"/>
  <c r="BS63" i="22"/>
  <c r="BS16" i="22"/>
  <c r="BS64" i="22"/>
  <c r="BS23" i="22"/>
  <c r="BS45" i="22"/>
  <c r="BS116" i="22"/>
  <c r="BS99" i="22"/>
  <c r="BS61" i="22"/>
  <c r="BS51" i="22"/>
  <c r="BS49" i="22"/>
  <c r="BS13" i="22"/>
  <c r="BS119" i="22"/>
  <c r="BS44" i="22"/>
  <c r="BS84" i="22"/>
  <c r="BS73" i="22"/>
  <c r="BS92" i="22"/>
  <c r="BS21" i="22"/>
  <c r="BS75" i="22"/>
  <c r="BS37" i="22"/>
  <c r="BS118" i="22"/>
  <c r="BS35" i="22"/>
  <c r="BS112" i="22"/>
  <c r="BS89" i="22"/>
  <c r="BS32" i="22"/>
  <c r="BS11" i="22"/>
  <c r="BS38" i="22"/>
  <c r="BS114" i="22"/>
  <c r="BS36" i="22"/>
  <c r="BS22" i="22"/>
  <c r="BS87" i="22"/>
  <c r="BS85" i="22"/>
  <c r="BS120" i="22"/>
  <c r="BS109" i="22"/>
  <c r="BS96" i="22"/>
  <c r="BS25" i="22"/>
  <c r="BS52" i="22"/>
  <c r="BS58" i="22"/>
  <c r="BS86" i="22"/>
  <c r="BS113" i="22"/>
  <c r="BS70" i="22"/>
  <c r="BS98" i="22"/>
  <c r="BS62" i="22"/>
  <c r="BS55" i="22"/>
  <c r="BS34" i="22"/>
  <c r="BS9" i="22"/>
  <c r="BS121" i="22"/>
  <c r="BS43" i="22"/>
  <c r="BS93" i="22"/>
  <c r="BS12" i="22"/>
  <c r="BS105" i="22"/>
  <c r="BS30" i="22"/>
  <c r="BS78" i="22"/>
  <c r="BS106" i="22"/>
  <c r="BS71" i="22"/>
  <c r="BS65" i="22"/>
  <c r="BS82" i="22"/>
  <c r="BS17" i="22"/>
  <c r="BS54" i="22"/>
  <c r="BS122" i="22"/>
  <c r="BS40" i="22"/>
  <c r="BS91" i="22"/>
  <c r="BS31" i="22"/>
  <c r="BS67" i="22"/>
  <c r="BS50" i="22"/>
  <c r="BS123" i="22"/>
  <c r="BS7" i="22"/>
  <c r="BS90" i="22"/>
  <c r="BS88" i="22"/>
  <c r="BS77" i="22"/>
  <c r="BS83" i="22"/>
  <c r="BS69" i="22"/>
  <c r="BS28" i="22"/>
  <c r="BS39" i="22"/>
  <c r="BS42" i="22"/>
  <c r="BS111" i="22"/>
  <c r="BS68" i="22"/>
  <c r="BS10" i="22"/>
  <c r="BS103" i="22"/>
  <c r="BS110" i="22"/>
  <c r="AU76" i="22"/>
  <c r="AU80" i="22"/>
  <c r="AU72" i="22"/>
  <c r="AU37" i="22"/>
  <c r="AU85" i="22"/>
  <c r="AU52" i="22"/>
  <c r="AU68" i="22"/>
  <c r="AU65" i="22"/>
  <c r="AU113" i="22"/>
  <c r="AU22" i="22"/>
  <c r="AU118" i="22"/>
  <c r="AU104" i="22"/>
  <c r="AU36" i="22"/>
  <c r="AU24" i="22"/>
  <c r="AU45" i="22"/>
  <c r="AU93" i="22"/>
  <c r="AU119" i="22"/>
  <c r="AU64" i="22"/>
  <c r="AU40" i="22"/>
  <c r="AU12" i="22"/>
  <c r="AU28" i="22"/>
  <c r="AU25" i="22"/>
  <c r="AU73" i="22"/>
  <c r="AU70" i="22"/>
  <c r="AU110" i="22"/>
  <c r="AU123" i="22"/>
  <c r="AU14" i="22"/>
  <c r="AU60" i="22"/>
  <c r="AU96" i="22"/>
  <c r="AU20" i="22"/>
  <c r="AU41" i="22"/>
  <c r="AU89" i="22"/>
  <c r="AU90" i="22"/>
  <c r="AU92" i="22"/>
  <c r="AU34" i="22"/>
  <c r="AU54" i="22"/>
  <c r="AU78" i="22"/>
  <c r="AU94" i="22"/>
  <c r="AU102" i="22"/>
  <c r="AU39" i="22"/>
  <c r="AU87" i="22"/>
  <c r="AU105" i="22"/>
  <c r="AU38" i="22"/>
  <c r="AU88" i="22"/>
  <c r="AU43" i="22"/>
  <c r="AU17" i="22"/>
  <c r="AU82" i="22"/>
  <c r="AU19" i="22"/>
  <c r="AU67" i="22"/>
  <c r="AU115" i="22"/>
  <c r="AU86" i="22"/>
  <c r="AU55" i="22"/>
  <c r="AU106" i="22"/>
  <c r="AU63" i="22"/>
  <c r="AU77" i="22"/>
  <c r="AU32" i="22"/>
  <c r="AU48" i="22"/>
  <c r="AU16" i="22"/>
  <c r="AU47" i="22"/>
  <c r="AU95" i="22"/>
  <c r="AU112" i="22"/>
  <c r="AU10" i="22"/>
  <c r="AU49" i="22"/>
  <c r="AU42" i="22"/>
  <c r="AU91" i="22"/>
  <c r="AU117" i="22"/>
  <c r="AU66" i="22"/>
  <c r="AU23" i="22"/>
  <c r="AU108" i="22"/>
  <c r="AU7" i="22"/>
  <c r="AU50" i="22"/>
  <c r="AU114" i="22"/>
  <c r="AU27" i="22"/>
  <c r="AU75" i="22"/>
  <c r="AU8" i="22"/>
  <c r="AU62" i="22"/>
  <c r="AU103" i="22"/>
  <c r="AU74" i="22"/>
  <c r="AU120" i="22"/>
  <c r="AU84" i="22"/>
  <c r="AU29" i="22"/>
  <c r="AU44" i="22"/>
  <c r="AU56" i="22"/>
  <c r="AU57" i="22"/>
  <c r="AU98" i="22"/>
  <c r="AU35" i="22"/>
  <c r="AU83" i="22"/>
  <c r="AU116" i="22"/>
  <c r="AU15" i="22"/>
  <c r="AU97" i="22"/>
  <c r="AU26" i="22"/>
  <c r="AU111" i="22"/>
  <c r="AU109" i="22"/>
  <c r="CE95" i="22"/>
  <c r="AU61" i="22"/>
  <c r="AU11" i="22"/>
  <c r="CE112" i="22"/>
  <c r="AU99" i="22"/>
  <c r="CE43" i="22"/>
  <c r="BS66" i="22"/>
  <c r="AU46" i="22"/>
  <c r="BS33" i="22"/>
  <c r="BS76" i="22"/>
  <c r="CE121" i="22"/>
  <c r="CE92" i="22"/>
  <c r="BS41" i="22"/>
  <c r="CE44" i="22"/>
  <c r="AU51" i="22"/>
  <c r="BS104" i="22"/>
  <c r="CE37" i="22"/>
  <c r="CE85" i="22"/>
  <c r="BS94" i="22"/>
  <c r="BG60" i="22"/>
  <c r="BG88" i="22"/>
  <c r="BG20" i="22"/>
  <c r="BG48" i="22"/>
  <c r="BG116" i="22"/>
  <c r="BG76" i="22"/>
  <c r="BG104" i="22"/>
  <c r="BG36" i="22"/>
  <c r="BG64" i="22"/>
  <c r="BG68" i="22"/>
  <c r="BG96" i="22"/>
  <c r="BG28" i="22"/>
  <c r="BG52" i="22"/>
  <c r="BG8" i="22"/>
  <c r="BG12" i="22"/>
  <c r="BG112" i="22"/>
  <c r="BG9" i="22"/>
  <c r="BG40" i="22"/>
  <c r="BG13" i="22"/>
  <c r="BG92" i="22"/>
  <c r="BG56" i="22"/>
  <c r="BG80" i="22"/>
  <c r="BG100" i="22"/>
  <c r="BG10" i="22"/>
  <c r="BG32" i="22"/>
  <c r="BG11" i="22"/>
  <c r="BG14" i="22"/>
  <c r="BG84" i="22"/>
  <c r="BG108" i="22"/>
  <c r="AU79" i="22"/>
  <c r="AU107" i="22"/>
  <c r="CE72" i="22"/>
  <c r="BG7" i="22"/>
  <c r="BS26" i="22"/>
  <c r="AU33" i="22"/>
  <c r="AH33" i="22"/>
  <c r="AH89" i="22"/>
  <c r="AH49" i="22"/>
  <c r="AH105" i="22"/>
  <c r="AH41" i="22"/>
  <c r="AH73" i="22"/>
  <c r="AH113" i="22"/>
  <c r="AH57" i="22"/>
  <c r="AH81" i="22"/>
  <c r="AH65" i="22"/>
  <c r="BS8" i="22"/>
  <c r="K17" i="22"/>
  <c r="K75" i="22"/>
  <c r="CD77" i="22"/>
  <c r="CD14" i="22"/>
  <c r="CD21" i="22"/>
  <c r="CD19" i="22"/>
  <c r="CD47" i="22"/>
  <c r="CD79" i="22"/>
  <c r="CD31" i="22"/>
  <c r="CD26" i="22"/>
  <c r="CD101" i="22"/>
  <c r="CD93" i="22"/>
  <c r="CD65" i="22"/>
  <c r="CD42" i="22"/>
  <c r="CD58" i="22"/>
  <c r="CD74" i="22"/>
  <c r="CD90" i="22"/>
  <c r="CD106" i="22"/>
  <c r="CD23" i="22"/>
  <c r="CD35" i="22"/>
  <c r="CD71" i="22"/>
  <c r="CD61" i="22"/>
  <c r="CD97" i="22"/>
  <c r="CD73" i="22"/>
  <c r="CD37" i="22"/>
  <c r="CD27" i="22"/>
  <c r="CD83" i="22"/>
  <c r="CD103" i="22"/>
  <c r="CD119" i="22"/>
  <c r="CD33" i="22"/>
  <c r="CD25" i="22"/>
  <c r="CD69" i="22"/>
  <c r="CD9" i="22"/>
  <c r="CD120" i="22"/>
  <c r="CD81" i="22"/>
  <c r="CD7" i="22"/>
  <c r="CD13" i="22"/>
  <c r="CD50" i="22"/>
  <c r="CD66" i="22"/>
  <c r="CD82" i="22"/>
  <c r="CD98" i="22"/>
  <c r="CD114" i="22"/>
  <c r="CD39" i="22"/>
  <c r="CD91" i="22"/>
  <c r="BF117" i="22"/>
  <c r="K90" i="22"/>
  <c r="BN76" i="22"/>
  <c r="BF69" i="22"/>
  <c r="K42" i="22"/>
  <c r="BN28" i="22"/>
  <c r="BF21" i="22"/>
  <c r="BN115" i="22"/>
  <c r="BN51" i="22"/>
  <c r="BF24" i="22"/>
  <c r="CD52" i="22"/>
  <c r="K41" i="22"/>
  <c r="CD75" i="22"/>
  <c r="BF115" i="22"/>
  <c r="BF87" i="22"/>
  <c r="K76" i="22"/>
  <c r="BF47" i="22"/>
  <c r="CD46" i="22"/>
  <c r="BN10" i="22"/>
  <c r="BN13" i="22"/>
  <c r="CD10" i="22"/>
  <c r="CD85" i="22"/>
  <c r="BF66" i="22"/>
  <c r="K7" i="22"/>
  <c r="K55" i="22"/>
  <c r="K123" i="22"/>
  <c r="CD122" i="22"/>
  <c r="BN118" i="22"/>
  <c r="BZ36" i="22"/>
  <c r="BZ28" i="22"/>
  <c r="BZ64" i="22"/>
  <c r="BZ59" i="22"/>
  <c r="BZ72" i="22"/>
  <c r="BZ55" i="22"/>
  <c r="BZ74" i="22"/>
  <c r="BZ7" i="22"/>
  <c r="BZ85" i="22"/>
  <c r="BZ37" i="22"/>
  <c r="BZ20" i="22"/>
  <c r="BZ86" i="22"/>
  <c r="BZ107" i="22"/>
  <c r="BZ19" i="22"/>
  <c r="BZ42" i="22"/>
  <c r="BZ54" i="22"/>
  <c r="BZ18" i="22"/>
  <c r="BZ116" i="22"/>
  <c r="BZ81" i="22"/>
  <c r="BZ33" i="22"/>
  <c r="BZ34" i="22"/>
  <c r="BZ111" i="22"/>
  <c r="BZ52" i="22"/>
  <c r="BZ26" i="22"/>
  <c r="BZ112" i="22"/>
  <c r="BZ77" i="22"/>
  <c r="BZ29" i="22"/>
  <c r="BZ30" i="22"/>
  <c r="BZ68" i="22"/>
  <c r="BZ98" i="22"/>
  <c r="BZ82" i="22"/>
  <c r="BZ22" i="22"/>
  <c r="BZ50" i="22"/>
  <c r="BZ16" i="22"/>
  <c r="BZ108" i="22"/>
  <c r="BZ73" i="22"/>
  <c r="BZ25" i="22"/>
  <c r="BZ71" i="22"/>
  <c r="BZ103" i="22"/>
  <c r="BZ23" i="22"/>
  <c r="BZ120" i="22"/>
  <c r="BZ39" i="22"/>
  <c r="BZ87" i="22"/>
  <c r="BZ102" i="22"/>
  <c r="BZ12" i="22"/>
  <c r="BZ105" i="22"/>
  <c r="BZ57" i="22"/>
  <c r="BZ100" i="22"/>
  <c r="BZ32" i="22"/>
  <c r="BZ66" i="22"/>
  <c r="BZ110" i="22"/>
  <c r="BZ35" i="22"/>
  <c r="BR9" i="22"/>
  <c r="BR45" i="22"/>
  <c r="BR116" i="22"/>
  <c r="BR117" i="22"/>
  <c r="BR72" i="22"/>
  <c r="BR29" i="22"/>
  <c r="BR51" i="22"/>
  <c r="BR74" i="22"/>
  <c r="BR102" i="22"/>
  <c r="BR41" i="22"/>
  <c r="BR111" i="22"/>
  <c r="BR115" i="22"/>
  <c r="BR24" i="22"/>
  <c r="BR20" i="22"/>
  <c r="BR103" i="22"/>
  <c r="BR17" i="22"/>
  <c r="BR34" i="22"/>
  <c r="BR62" i="22"/>
  <c r="BR31" i="22"/>
  <c r="BR112" i="22"/>
  <c r="BR88" i="22"/>
  <c r="BR57" i="22"/>
  <c r="BR16" i="22"/>
  <c r="BR13" i="22"/>
  <c r="BR67" i="22"/>
  <c r="BR7" i="22"/>
  <c r="BR22" i="22"/>
  <c r="BR90" i="22"/>
  <c r="BR109" i="22"/>
  <c r="BR85" i="22"/>
  <c r="BR8" i="22"/>
  <c r="BR64" i="22"/>
  <c r="BR105" i="22"/>
  <c r="BR36" i="22"/>
  <c r="BR50" i="22"/>
  <c r="BR78" i="22"/>
  <c r="BR120" i="22"/>
  <c r="BR63" i="22"/>
  <c r="BR113" i="22"/>
  <c r="BR87" i="22"/>
  <c r="BR55" i="22"/>
  <c r="BR56" i="22"/>
  <c r="BR91" i="22"/>
  <c r="BR73" i="22"/>
  <c r="BR19" i="22"/>
  <c r="BR82" i="22"/>
  <c r="BR110" i="22"/>
  <c r="K117" i="22"/>
  <c r="K65" i="22"/>
  <c r="K60" i="22"/>
  <c r="K22" i="22"/>
  <c r="K105" i="22"/>
  <c r="K79" i="22"/>
  <c r="K122" i="22"/>
  <c r="BF102" i="22"/>
  <c r="BF42" i="22"/>
  <c r="BF30" i="22"/>
  <c r="BF23" i="22"/>
  <c r="BF71" i="22"/>
  <c r="BF48" i="22"/>
  <c r="BF104" i="22"/>
  <c r="BF110" i="22"/>
  <c r="BF58" i="22"/>
  <c r="BF51" i="22"/>
  <c r="BF99" i="22"/>
  <c r="BF82" i="22"/>
  <c r="BF22" i="22"/>
  <c r="BF31" i="22"/>
  <c r="BF79" i="22"/>
  <c r="BF36" i="22"/>
  <c r="BF68" i="22"/>
  <c r="BF108" i="22"/>
  <c r="BF123" i="22"/>
  <c r="BF114" i="22"/>
  <c r="BF70" i="22"/>
  <c r="BF59" i="22"/>
  <c r="BF107" i="22"/>
  <c r="BF121" i="22"/>
  <c r="BF18" i="22"/>
  <c r="BF54" i="22"/>
  <c r="BF27" i="22"/>
  <c r="BF75" i="22"/>
  <c r="BN116" i="22"/>
  <c r="BF109" i="22"/>
  <c r="K82" i="22"/>
  <c r="BN68" i="22"/>
  <c r="BF61" i="22"/>
  <c r="K34" i="22"/>
  <c r="BN20" i="22"/>
  <c r="K97" i="22"/>
  <c r="BF84" i="22"/>
  <c r="BF72" i="22"/>
  <c r="K61" i="22"/>
  <c r="K37" i="22"/>
  <c r="CD88" i="22"/>
  <c r="CD60" i="22"/>
  <c r="BF15" i="22"/>
  <c r="BF11" i="22"/>
  <c r="BF7" i="22"/>
  <c r="BF116" i="22"/>
  <c r="K21" i="22"/>
  <c r="CD115" i="22"/>
  <c r="BN74" i="22"/>
  <c r="K56" i="22"/>
  <c r="BN46" i="22"/>
  <c r="K36" i="22"/>
  <c r="CD62" i="22"/>
  <c r="BN113" i="22"/>
  <c r="CD41" i="22"/>
  <c r="CD109" i="22"/>
  <c r="BF98" i="22"/>
  <c r="K27" i="22"/>
  <c r="K87" i="22"/>
  <c r="CX31" i="22"/>
  <c r="CX77" i="22"/>
  <c r="CX73" i="22"/>
  <c r="CX29" i="22"/>
  <c r="CX68" i="22"/>
  <c r="K121" i="22"/>
  <c r="K68" i="22"/>
  <c r="K111" i="22"/>
  <c r="K88" i="22"/>
  <c r="K110" i="22"/>
  <c r="K62" i="22"/>
  <c r="K19" i="22"/>
  <c r="CD124" i="22"/>
  <c r="BN69" i="22"/>
  <c r="BN117" i="22"/>
  <c r="BN11" i="22"/>
  <c r="BN7" i="22"/>
  <c r="BN30" i="22"/>
  <c r="BN78" i="22"/>
  <c r="BN21" i="22"/>
  <c r="BN89" i="22"/>
  <c r="BN85" i="22"/>
  <c r="BN58" i="22"/>
  <c r="BN106" i="22"/>
  <c r="BN35" i="22"/>
  <c r="BN83" i="22"/>
  <c r="BN77" i="22"/>
  <c r="BN57" i="22"/>
  <c r="BN15" i="22"/>
  <c r="BN38" i="22"/>
  <c r="BN86" i="22"/>
  <c r="BN23" i="22"/>
  <c r="BN9" i="22"/>
  <c r="BN105" i="22"/>
  <c r="BN18" i="22"/>
  <c r="BN66" i="22"/>
  <c r="BN114" i="22"/>
  <c r="BN120" i="22"/>
  <c r="BN65" i="22"/>
  <c r="BN45" i="22"/>
  <c r="BN8" i="22"/>
  <c r="BN34" i="22"/>
  <c r="BN82" i="22"/>
  <c r="K102" i="22"/>
  <c r="BN88" i="22"/>
  <c r="BF81" i="22"/>
  <c r="K54" i="22"/>
  <c r="BN40" i="22"/>
  <c r="BF33" i="22"/>
  <c r="BN103" i="22"/>
  <c r="BN95" i="22"/>
  <c r="BN71" i="22"/>
  <c r="BF60" i="22"/>
  <c r="CD116" i="22"/>
  <c r="CD40" i="22"/>
  <c r="CD55" i="22"/>
  <c r="K113" i="22"/>
  <c r="K81" i="22"/>
  <c r="BN55" i="22"/>
  <c r="BF20" i="22"/>
  <c r="K104" i="22"/>
  <c r="BN94" i="22"/>
  <c r="K84" i="22"/>
  <c r="K64" i="22"/>
  <c r="BF55" i="22"/>
  <c r="BF35" i="22"/>
  <c r="BN109" i="22"/>
  <c r="CD45" i="22"/>
  <c r="K39" i="22"/>
  <c r="BF74" i="22"/>
  <c r="K59" i="22"/>
  <c r="DB19" i="22"/>
  <c r="DB47" i="22"/>
  <c r="DB115" i="22"/>
  <c r="DB75" i="22"/>
  <c r="DB103" i="22"/>
  <c r="DB35" i="22"/>
  <c r="DB63" i="22"/>
  <c r="DB23" i="22"/>
  <c r="DB91" i="22"/>
  <c r="DB27" i="22"/>
  <c r="DB55" i="22"/>
  <c r="BN37" i="22"/>
  <c r="K98" i="22"/>
  <c r="K50" i="22"/>
  <c r="K40" i="22"/>
  <c r="K71" i="22"/>
  <c r="K116" i="22"/>
  <c r="K28" i="22"/>
  <c r="BN108" i="22"/>
  <c r="BF101" i="22"/>
  <c r="K74" i="22"/>
  <c r="BN60" i="22"/>
  <c r="BF53" i="22"/>
  <c r="K26" i="22"/>
  <c r="BF112" i="22"/>
  <c r="BN59" i="22"/>
  <c r="BF32" i="22"/>
  <c r="CD96" i="22"/>
  <c r="CD68" i="22"/>
  <c r="CD20" i="22"/>
  <c r="DH124" i="14"/>
  <c r="DZ124" i="14" s="1"/>
  <c r="BN111" i="22"/>
  <c r="CD95" i="22"/>
  <c r="CD63" i="22"/>
  <c r="K112" i="22"/>
  <c r="BF103" i="22"/>
  <c r="BF83" i="22"/>
  <c r="BF63" i="22"/>
  <c r="BN54" i="22"/>
  <c r="CD78" i="22"/>
  <c r="BN101" i="22"/>
  <c r="BN41" i="22"/>
  <c r="K14" i="22"/>
  <c r="CD11" i="22"/>
  <c r="BF78" i="22"/>
  <c r="BF120" i="22"/>
  <c r="BB47" i="22"/>
  <c r="BB51" i="22"/>
  <c r="BB17" i="22"/>
  <c r="BN73" i="22"/>
  <c r="K16" i="22"/>
  <c r="K99" i="22"/>
  <c r="K9" i="22"/>
  <c r="K44" i="22"/>
  <c r="K92" i="22"/>
  <c r="K118" i="22"/>
  <c r="K67" i="22"/>
  <c r="K13" i="22"/>
  <c r="K24" i="22"/>
  <c r="K72" i="22"/>
  <c r="K49" i="22"/>
  <c r="K119" i="22"/>
  <c r="K107" i="22"/>
  <c r="K35" i="22"/>
  <c r="K52" i="22"/>
  <c r="K100" i="22"/>
  <c r="K53" i="22"/>
  <c r="K85" i="22"/>
  <c r="K120" i="22"/>
  <c r="K115" i="22"/>
  <c r="K63" i="22"/>
  <c r="K31" i="22"/>
  <c r="K32" i="22"/>
  <c r="K80" i="22"/>
  <c r="K25" i="22"/>
  <c r="K124" i="22"/>
  <c r="K91" i="22"/>
  <c r="K15" i="22"/>
  <c r="K83" i="22"/>
  <c r="K48" i="22"/>
  <c r="K96" i="22"/>
  <c r="K77" i="22"/>
  <c r="K70" i="22"/>
  <c r="K89" i="22"/>
  <c r="K108" i="22"/>
  <c r="K73" i="22"/>
  <c r="K94" i="22"/>
  <c r="BN80" i="22"/>
  <c r="BF73" i="22"/>
  <c r="K46" i="22"/>
  <c r="BN32" i="22"/>
  <c r="BF25" i="22"/>
  <c r="BF80" i="22"/>
  <c r="BN47" i="22"/>
  <c r="CD48" i="22"/>
  <c r="BF14" i="22"/>
  <c r="BF10" i="22"/>
  <c r="BF96" i="22"/>
  <c r="BN19" i="22"/>
  <c r="CD111" i="22"/>
  <c r="BF111" i="22"/>
  <c r="BN102" i="22"/>
  <c r="BF43" i="22"/>
  <c r="BN22" i="22"/>
  <c r="CD38" i="22"/>
  <c r="BN61" i="22"/>
  <c r="CD29" i="22"/>
  <c r="CD49" i="22"/>
  <c r="BF90" i="22"/>
  <c r="K11" i="22"/>
  <c r="BF119" i="22"/>
  <c r="AP90" i="22"/>
  <c r="AP45" i="22"/>
  <c r="AP13" i="22"/>
  <c r="AP12" i="22"/>
  <c r="AP101" i="22"/>
  <c r="AP18" i="22"/>
  <c r="AP41" i="22"/>
  <c r="AP100" i="22"/>
  <c r="AP23" i="22"/>
  <c r="AP96" i="22"/>
  <c r="AP95" i="22"/>
  <c r="AP83" i="22"/>
  <c r="AP82" i="22"/>
  <c r="BN14" i="22"/>
  <c r="DU114" i="14"/>
  <c r="DZ114" i="14" s="1"/>
  <c r="EB114" i="14" s="1"/>
  <c r="P114" i="17"/>
  <c r="Q114" i="17" s="1"/>
  <c r="D114" i="17" s="1"/>
  <c r="AP37" i="22"/>
  <c r="AP104" i="22"/>
  <c r="AP74" i="22"/>
  <c r="AD28" i="22"/>
  <c r="AD53" i="22"/>
  <c r="AD91" i="22"/>
  <c r="AP111" i="22"/>
  <c r="AP106" i="22"/>
  <c r="R114" i="22"/>
  <c r="AP54" i="22"/>
  <c r="R30" i="22"/>
  <c r="R82" i="22"/>
  <c r="AP43" i="22"/>
  <c r="AP27" i="22"/>
  <c r="R16" i="22"/>
  <c r="BC48" i="22"/>
  <c r="BC96" i="22"/>
  <c r="BC14" i="22"/>
  <c r="BC117" i="22"/>
  <c r="BC89" i="22"/>
  <c r="BC42" i="22"/>
  <c r="BC90" i="22"/>
  <c r="AD57" i="22"/>
  <c r="AD105" i="22"/>
  <c r="AD82" i="22"/>
  <c r="AD90" i="22"/>
  <c r="AD47" i="22"/>
  <c r="AD95" i="22"/>
  <c r="R14" i="22"/>
  <c r="BC111" i="22"/>
  <c r="AP66" i="22"/>
  <c r="AP59" i="22"/>
  <c r="AD32" i="22"/>
  <c r="AP35" i="22"/>
  <c r="AP115" i="22"/>
  <c r="AP64" i="22"/>
  <c r="AP112" i="22"/>
  <c r="AP16" i="22"/>
  <c r="AP39" i="22"/>
  <c r="BC103" i="22"/>
  <c r="R39" i="22"/>
  <c r="R87" i="22"/>
  <c r="R68" i="22"/>
  <c r="R44" i="22"/>
  <c r="R33" i="22"/>
  <c r="R81" i="22"/>
  <c r="BB9" i="22"/>
  <c r="BB35" i="22"/>
  <c r="AP56" i="22"/>
  <c r="AP31" i="22"/>
  <c r="BB29" i="22"/>
  <c r="CQ25" i="22"/>
  <c r="AP51" i="22"/>
  <c r="AP15" i="22"/>
  <c r="R50" i="22"/>
  <c r="AD51" i="22"/>
  <c r="BB38" i="22"/>
  <c r="AP49" i="22"/>
  <c r="R11" i="22"/>
  <c r="BC43" i="22"/>
  <c r="AD72" i="22"/>
  <c r="BC56" i="22"/>
  <c r="BC104" i="22"/>
  <c r="BC16" i="22"/>
  <c r="BC29" i="22"/>
  <c r="BC97" i="22"/>
  <c r="BC50" i="22"/>
  <c r="BC98" i="22"/>
  <c r="R13" i="22"/>
  <c r="AD65" i="22"/>
  <c r="AD113" i="22"/>
  <c r="AD102" i="22"/>
  <c r="AD98" i="22"/>
  <c r="AD55" i="22"/>
  <c r="AD103" i="22"/>
  <c r="R58" i="22"/>
  <c r="AP34" i="22"/>
  <c r="R10" i="22"/>
  <c r="AD40" i="22"/>
  <c r="AD80" i="22"/>
  <c r="AP22" i="22"/>
  <c r="AD115" i="22"/>
  <c r="AD68" i="22"/>
  <c r="R70" i="22"/>
  <c r="AP24" i="22"/>
  <c r="AP72" i="22"/>
  <c r="AP103" i="22"/>
  <c r="R74" i="22"/>
  <c r="AD36" i="22"/>
  <c r="R47" i="22"/>
  <c r="R95" i="22"/>
  <c r="R88" i="22"/>
  <c r="R52" i="22"/>
  <c r="R41" i="22"/>
  <c r="R89" i="22"/>
  <c r="BB97" i="22"/>
  <c r="BB55" i="22"/>
  <c r="AP75" i="22"/>
  <c r="BB64" i="22"/>
  <c r="AD66" i="22"/>
  <c r="AD15" i="22"/>
  <c r="AP60" i="22"/>
  <c r="AD8" i="22"/>
  <c r="BB65" i="22"/>
  <c r="R15" i="22"/>
  <c r="R17" i="22"/>
  <c r="AD86" i="22"/>
  <c r="AD99" i="22"/>
  <c r="AD24" i="22"/>
  <c r="AP20" i="22"/>
  <c r="AP17" i="22"/>
  <c r="AP89" i="22"/>
  <c r="R84" i="22"/>
  <c r="R85" i="22"/>
  <c r="BB67" i="22"/>
  <c r="W8" i="22"/>
  <c r="BB46" i="22"/>
  <c r="CQ73" i="22"/>
  <c r="R7" i="22"/>
  <c r="AP38" i="22"/>
  <c r="AP105" i="22"/>
  <c r="BC39" i="22"/>
  <c r="AD12" i="22"/>
  <c r="AP113" i="22"/>
  <c r="BC60" i="22"/>
  <c r="BC108" i="22"/>
  <c r="BC17" i="22"/>
  <c r="BC37" i="22"/>
  <c r="BC101" i="22"/>
  <c r="BC54" i="22"/>
  <c r="BC102" i="22"/>
  <c r="AD21" i="22"/>
  <c r="AD69" i="22"/>
  <c r="AD117" i="22"/>
  <c r="AD106" i="22"/>
  <c r="AD110" i="22"/>
  <c r="AD59" i="22"/>
  <c r="AD107" i="22"/>
  <c r="R86" i="22"/>
  <c r="AP57" i="22"/>
  <c r="AD7" i="22"/>
  <c r="AD16" i="22"/>
  <c r="AD116" i="22"/>
  <c r="AP26" i="22"/>
  <c r="AP69" i="22"/>
  <c r="AP28" i="22"/>
  <c r="AP76" i="22"/>
  <c r="AP7" i="22"/>
  <c r="BC75" i="22"/>
  <c r="AP47" i="22"/>
  <c r="AP30" i="22"/>
  <c r="R51" i="22"/>
  <c r="R99" i="22"/>
  <c r="R96" i="22"/>
  <c r="R56" i="22"/>
  <c r="R45" i="22"/>
  <c r="R93" i="22"/>
  <c r="BB99" i="22"/>
  <c r="BB93" i="22"/>
  <c r="BB105" i="22"/>
  <c r="AP46" i="22"/>
  <c r="AP107" i="22"/>
  <c r="AP53" i="22"/>
  <c r="AD101" i="22"/>
  <c r="AD43" i="22"/>
  <c r="AD56" i="22"/>
  <c r="BB53" i="22"/>
  <c r="BB30" i="22"/>
  <c r="AP55" i="22"/>
  <c r="AD61" i="22"/>
  <c r="AD94" i="22"/>
  <c r="AD11" i="22"/>
  <c r="AP85" i="22"/>
  <c r="AP116" i="22"/>
  <c r="AP78" i="22"/>
  <c r="R91" i="22"/>
  <c r="R37" i="22"/>
  <c r="W16" i="22"/>
  <c r="W15" i="22"/>
  <c r="BB54" i="22"/>
  <c r="AP71" i="22"/>
  <c r="AD13" i="22"/>
  <c r="BC35" i="22"/>
  <c r="R62" i="22"/>
  <c r="BC64" i="22"/>
  <c r="BC112" i="22"/>
  <c r="BC21" i="22"/>
  <c r="BC41" i="22"/>
  <c r="BC105" i="22"/>
  <c r="BC58" i="22"/>
  <c r="BC106" i="22"/>
  <c r="AD25" i="22"/>
  <c r="AD73" i="22"/>
  <c r="AD18" i="22"/>
  <c r="AD34" i="22"/>
  <c r="AD114" i="22"/>
  <c r="AD63" i="22"/>
  <c r="AD111" i="22"/>
  <c r="AD84" i="22"/>
  <c r="BC31" i="22"/>
  <c r="AD100" i="22"/>
  <c r="R94" i="22"/>
  <c r="BC47" i="22"/>
  <c r="BC19" i="22"/>
  <c r="BC23" i="22"/>
  <c r="AD10" i="22"/>
  <c r="AP32" i="22"/>
  <c r="AP80" i="22"/>
  <c r="AP8" i="22"/>
  <c r="R22" i="22"/>
  <c r="R55" i="22"/>
  <c r="R103" i="22"/>
  <c r="R100" i="22"/>
  <c r="R64" i="22"/>
  <c r="R49" i="22"/>
  <c r="R97" i="22"/>
  <c r="BB43" i="22"/>
  <c r="BB41" i="22"/>
  <c r="BB62" i="22"/>
  <c r="CQ97" i="22"/>
  <c r="AD44" i="22"/>
  <c r="BC71" i="22"/>
  <c r="AP98" i="22"/>
  <c r="AD20" i="22"/>
  <c r="BC20" i="22"/>
  <c r="BC68" i="22"/>
  <c r="BC116" i="22"/>
  <c r="BC25" i="22"/>
  <c r="BC49" i="22"/>
  <c r="BC109" i="22"/>
  <c r="BC62" i="22"/>
  <c r="BC110" i="22"/>
  <c r="AD29" i="22"/>
  <c r="AD77" i="22"/>
  <c r="AD22" i="22"/>
  <c r="AD46" i="22"/>
  <c r="AD19" i="22"/>
  <c r="AD67" i="22"/>
  <c r="AP19" i="22"/>
  <c r="AP33" i="22"/>
  <c r="BC107" i="22"/>
  <c r="R9" i="22"/>
  <c r="AP36" i="22"/>
  <c r="AP84" i="22"/>
  <c r="AP9" i="22"/>
  <c r="AP117" i="22"/>
  <c r="R59" i="22"/>
  <c r="R107" i="22"/>
  <c r="R104" i="22"/>
  <c r="R72" i="22"/>
  <c r="R53" i="22"/>
  <c r="R101" i="22"/>
  <c r="BB116" i="22"/>
  <c r="BB45" i="22"/>
  <c r="BB94" i="22"/>
  <c r="AP67" i="22"/>
  <c r="BB110" i="22"/>
  <c r="CQ49" i="22"/>
  <c r="BB70" i="22"/>
  <c r="R102" i="22"/>
  <c r="AP61" i="22"/>
  <c r="BC95" i="22"/>
  <c r="AP93" i="22"/>
  <c r="BC24" i="22"/>
  <c r="BC72" i="22"/>
  <c r="BC7" i="22"/>
  <c r="BC33" i="22"/>
  <c r="BC57" i="22"/>
  <c r="BC18" i="22"/>
  <c r="BC66" i="22"/>
  <c r="BC114" i="22"/>
  <c r="AD33" i="22"/>
  <c r="AD81" i="22"/>
  <c r="AD26" i="22"/>
  <c r="AD50" i="22"/>
  <c r="AD23" i="22"/>
  <c r="AD71" i="22"/>
  <c r="AP79" i="22"/>
  <c r="AD52" i="22"/>
  <c r="AP25" i="22"/>
  <c r="AP58" i="22"/>
  <c r="AD64" i="22"/>
  <c r="AD48" i="22"/>
  <c r="AP87" i="22"/>
  <c r="AP40" i="22"/>
  <c r="AP88" i="22"/>
  <c r="AP10" i="22"/>
  <c r="R106" i="22"/>
  <c r="AP114" i="22"/>
  <c r="AP110" i="22"/>
  <c r="AP109" i="22"/>
  <c r="R63" i="22"/>
  <c r="R111" i="22"/>
  <c r="R108" i="22"/>
  <c r="R76" i="22"/>
  <c r="R57" i="22"/>
  <c r="R105" i="22"/>
  <c r="BC27" i="22"/>
  <c r="BB7" i="22"/>
  <c r="BB44" i="22"/>
  <c r="BB102" i="22"/>
  <c r="AP102" i="22"/>
  <c r="AP94" i="22"/>
  <c r="AP14" i="22"/>
  <c r="BB92" i="22"/>
  <c r="AP77" i="22"/>
  <c r="AD76" i="22"/>
  <c r="AD78" i="22"/>
  <c r="AP108" i="22"/>
  <c r="BB115" i="22"/>
  <c r="AD112" i="22"/>
  <c r="R26" i="22"/>
  <c r="R12" i="22"/>
  <c r="AD109" i="22"/>
  <c r="AP62" i="22"/>
  <c r="AP50" i="22"/>
  <c r="AP73" i="22"/>
  <c r="AP68" i="22"/>
  <c r="R43" i="22"/>
  <c r="R48" i="22"/>
  <c r="BB78" i="22"/>
  <c r="AP29" i="22"/>
  <c r="R34" i="22"/>
  <c r="AP86" i="22"/>
  <c r="BC28" i="22"/>
  <c r="BC76" i="22"/>
  <c r="BC8" i="22"/>
  <c r="BC45" i="22"/>
  <c r="BC61" i="22"/>
  <c r="BC22" i="22"/>
  <c r="BC70" i="22"/>
  <c r="AD92" i="22"/>
  <c r="AD37" i="22"/>
  <c r="AD85" i="22"/>
  <c r="AD30" i="22"/>
  <c r="AD54" i="22"/>
  <c r="AD27" i="22"/>
  <c r="AD75" i="22"/>
  <c r="AP21" i="22"/>
  <c r="R98" i="22"/>
  <c r="AP91" i="22"/>
  <c r="AP44" i="22"/>
  <c r="AP92" i="22"/>
  <c r="AP11" i="22"/>
  <c r="R66" i="22"/>
  <c r="R54" i="22"/>
  <c r="R19" i="22"/>
  <c r="R67" i="22"/>
  <c r="R115" i="22"/>
  <c r="R112" i="22"/>
  <c r="R80" i="22"/>
  <c r="R61" i="22"/>
  <c r="BB31" i="22"/>
  <c r="S115" i="22"/>
  <c r="S124" i="22"/>
  <c r="S118" i="22"/>
  <c r="S119" i="22"/>
  <c r="S120" i="22"/>
  <c r="S121" i="22"/>
  <c r="S122" i="22"/>
  <c r="S123" i="22"/>
  <c r="AN118" i="22"/>
  <c r="AN119" i="22"/>
  <c r="AN120" i="22"/>
  <c r="AN121" i="22"/>
  <c r="AN122" i="22"/>
  <c r="AN123" i="22"/>
  <c r="AN124" i="22"/>
  <c r="CX42" i="22"/>
  <c r="CX118" i="22"/>
  <c r="CX119" i="22"/>
  <c r="CX120" i="22"/>
  <c r="CX121" i="22"/>
  <c r="CX122" i="22"/>
  <c r="CX123" i="22"/>
  <c r="CX124" i="22"/>
  <c r="Z115" i="22"/>
  <c r="Z118" i="22"/>
  <c r="Z119" i="22"/>
  <c r="Z120" i="22"/>
  <c r="Z121" i="22"/>
  <c r="Z122" i="22"/>
  <c r="Z123" i="22"/>
  <c r="Z124" i="22"/>
  <c r="CX91" i="22"/>
  <c r="BB20" i="22"/>
  <c r="BB118" i="22"/>
  <c r="BB119" i="22"/>
  <c r="BB120" i="22"/>
  <c r="BB121" i="22"/>
  <c r="BB122" i="22"/>
  <c r="BB123" i="22"/>
  <c r="BB124" i="22"/>
  <c r="BB52" i="22"/>
  <c r="BB24" i="22"/>
  <c r="BB14" i="22"/>
  <c r="BB69" i="22"/>
  <c r="BB23" i="22"/>
  <c r="BB36" i="22"/>
  <c r="BB68" i="22"/>
  <c r="BB12" i="22"/>
  <c r="BB32" i="22"/>
  <c r="BB21" i="22"/>
  <c r="BB77" i="22"/>
  <c r="BB73" i="22"/>
  <c r="BB72" i="22"/>
  <c r="BB85" i="22"/>
  <c r="BB39" i="22"/>
  <c r="BB91" i="22"/>
  <c r="BB95" i="22"/>
  <c r="BB75" i="22"/>
  <c r="BB71" i="22"/>
  <c r="BB28" i="22"/>
  <c r="BB89" i="22"/>
  <c r="BB22" i="22"/>
  <c r="M115" i="22"/>
  <c r="M118" i="22"/>
  <c r="M119" i="22"/>
  <c r="M120" i="22"/>
  <c r="M121" i="22"/>
  <c r="M122" i="22"/>
  <c r="M123" i="22"/>
  <c r="M124" i="22"/>
  <c r="X118" i="22"/>
  <c r="X119" i="22"/>
  <c r="X120" i="22"/>
  <c r="X121" i="22"/>
  <c r="X122" i="22"/>
  <c r="X123" i="22"/>
  <c r="X124" i="22"/>
  <c r="CL108" i="22"/>
  <c r="CX47" i="22"/>
  <c r="CX95" i="22"/>
  <c r="CX92" i="22"/>
  <c r="CX64" i="22"/>
  <c r="CX41" i="22"/>
  <c r="CX89" i="22"/>
  <c r="AC7" i="17" a="1"/>
  <c r="AC7" i="17" s="1"/>
  <c r="D118" i="22"/>
  <c r="D119" i="22"/>
  <c r="D120" i="22"/>
  <c r="D121" i="22"/>
  <c r="D122" i="22"/>
  <c r="D123" i="22"/>
  <c r="D124" i="22"/>
  <c r="CX13" i="22"/>
  <c r="CL41" i="22"/>
  <c r="CL89" i="22"/>
  <c r="CL66" i="22"/>
  <c r="CL46" i="22"/>
  <c r="CL31" i="22"/>
  <c r="CL79" i="22"/>
  <c r="CX115" i="22"/>
  <c r="CX106" i="22"/>
  <c r="CX11" i="22"/>
  <c r="CX30" i="22"/>
  <c r="BB104" i="22"/>
  <c r="BB13" i="22"/>
  <c r="BB101" i="22"/>
  <c r="BB60" i="22"/>
  <c r="BB103" i="22"/>
  <c r="AP70" i="22"/>
  <c r="AP118" i="22"/>
  <c r="AP119" i="22"/>
  <c r="AP120" i="22"/>
  <c r="AP121" i="22"/>
  <c r="AP122" i="22"/>
  <c r="AP123" i="22"/>
  <c r="AP124" i="22"/>
  <c r="E118" i="22"/>
  <c r="E119" i="22"/>
  <c r="E120" i="22"/>
  <c r="E121" i="22"/>
  <c r="E124" i="22"/>
  <c r="E123" i="22"/>
  <c r="E122" i="22"/>
  <c r="AL118" i="22"/>
  <c r="AL119" i="22"/>
  <c r="AL120" i="22"/>
  <c r="AL121" i="22"/>
  <c r="AL122" i="22"/>
  <c r="AL123" i="22"/>
  <c r="AL124" i="22"/>
  <c r="CX22" i="22"/>
  <c r="CX39" i="22"/>
  <c r="CX66" i="22"/>
  <c r="CX37" i="22"/>
  <c r="CL38" i="22"/>
  <c r="CL14" i="22"/>
  <c r="CQ118" i="22"/>
  <c r="CQ119" i="22"/>
  <c r="CQ120" i="22"/>
  <c r="CQ121" i="22"/>
  <c r="CQ122" i="22"/>
  <c r="CQ123" i="22"/>
  <c r="CQ124" i="22"/>
  <c r="CW118" i="22"/>
  <c r="CW119" i="22"/>
  <c r="CW124" i="22"/>
  <c r="CW122" i="22"/>
  <c r="CW123" i="22"/>
  <c r="CW121" i="22"/>
  <c r="CW120" i="22"/>
  <c r="BQ122" i="22"/>
  <c r="BQ124" i="22"/>
  <c r="BQ120" i="22"/>
  <c r="BQ119" i="22"/>
  <c r="BQ121" i="22"/>
  <c r="BQ118" i="22"/>
  <c r="BQ123" i="22"/>
  <c r="CQ105" i="22"/>
  <c r="CQ81" i="22"/>
  <c r="CQ57" i="22"/>
  <c r="CQ33" i="22"/>
  <c r="L118" i="22"/>
  <c r="L119" i="22"/>
  <c r="L120" i="22"/>
  <c r="L121" i="22"/>
  <c r="L122" i="22"/>
  <c r="L123" i="22"/>
  <c r="L124" i="22"/>
  <c r="CL40" i="22"/>
  <c r="CX46" i="22"/>
  <c r="CX51" i="22"/>
  <c r="CX99" i="22"/>
  <c r="CX96" i="22"/>
  <c r="CX76" i="22"/>
  <c r="CX45" i="22"/>
  <c r="CX93" i="22"/>
  <c r="CL68" i="22"/>
  <c r="CL20" i="22"/>
  <c r="CZ120" i="22"/>
  <c r="CZ118" i="22"/>
  <c r="CZ122" i="22"/>
  <c r="CZ121" i="22"/>
  <c r="CZ119" i="22"/>
  <c r="CZ124" i="22"/>
  <c r="CZ123" i="22"/>
  <c r="BP120" i="22"/>
  <c r="BP124" i="22"/>
  <c r="BP122" i="22"/>
  <c r="BP121" i="22"/>
  <c r="BP118" i="22"/>
  <c r="BP123" i="22"/>
  <c r="BP119" i="22"/>
  <c r="CL7" i="22"/>
  <c r="BO124" i="22"/>
  <c r="BO118" i="22"/>
  <c r="BO119" i="22"/>
  <c r="BO120" i="22"/>
  <c r="BO121" i="22"/>
  <c r="BO122" i="22"/>
  <c r="BO123" i="22"/>
  <c r="CX9" i="22"/>
  <c r="CL45" i="22"/>
  <c r="CL93" i="22"/>
  <c r="CL90" i="22"/>
  <c r="CL50" i="22"/>
  <c r="CL35" i="22"/>
  <c r="CL83" i="22"/>
  <c r="CL115" i="22"/>
  <c r="CX54" i="22"/>
  <c r="CX94" i="22"/>
  <c r="CL10" i="22"/>
  <c r="CX8" i="22"/>
  <c r="CL16" i="22"/>
  <c r="BB87" i="22"/>
  <c r="BB8" i="22"/>
  <c r="BB19" i="22"/>
  <c r="BB56" i="22"/>
  <c r="BB61" i="22"/>
  <c r="AD108" i="22"/>
  <c r="AD118" i="22"/>
  <c r="AD119" i="22"/>
  <c r="AD120" i="22"/>
  <c r="AD121" i="22"/>
  <c r="AD122" i="22"/>
  <c r="AD123" i="22"/>
  <c r="AD124" i="22"/>
  <c r="Q118" i="22"/>
  <c r="Q119" i="22"/>
  <c r="Q120" i="22"/>
  <c r="Q122" i="22"/>
  <c r="Q124" i="22"/>
  <c r="Q123" i="22"/>
  <c r="Q121" i="22"/>
  <c r="BJ118" i="22"/>
  <c r="BJ119" i="22"/>
  <c r="BJ120" i="22"/>
  <c r="BJ121" i="22"/>
  <c r="BJ122" i="22"/>
  <c r="BJ123" i="22"/>
  <c r="BJ124" i="22"/>
  <c r="AZ115" i="22"/>
  <c r="AZ118" i="22"/>
  <c r="AZ119" i="22"/>
  <c r="AZ120" i="22"/>
  <c r="AZ121" i="22"/>
  <c r="AZ122" i="22"/>
  <c r="AZ123" i="22"/>
  <c r="AZ124" i="22"/>
  <c r="AX115" i="22"/>
  <c r="AX118" i="22"/>
  <c r="AX119" i="22"/>
  <c r="AX120" i="22"/>
  <c r="AX121" i="22"/>
  <c r="AX122" i="22"/>
  <c r="AX123" i="22"/>
  <c r="AX124" i="22"/>
  <c r="AK115" i="22"/>
  <c r="AK118" i="22"/>
  <c r="AK119" i="22"/>
  <c r="AK120" i="22"/>
  <c r="AK121" i="22"/>
  <c r="AK122" i="22"/>
  <c r="AK123" i="22"/>
  <c r="AK124" i="22"/>
  <c r="AV118" i="22"/>
  <c r="AV119" i="22"/>
  <c r="AV120" i="22"/>
  <c r="AV121" i="22"/>
  <c r="AV122" i="22"/>
  <c r="AV123" i="22"/>
  <c r="AV124" i="22"/>
  <c r="CX81" i="22"/>
  <c r="CX60" i="22"/>
  <c r="CY115" i="22"/>
  <c r="CY123" i="22"/>
  <c r="CY118" i="22"/>
  <c r="CY119" i="22"/>
  <c r="CY120" i="22"/>
  <c r="CY121" i="22"/>
  <c r="CY122" i="22"/>
  <c r="CY124" i="22"/>
  <c r="CL62" i="22"/>
  <c r="CK118" i="22"/>
  <c r="CK119" i="22"/>
  <c r="CK124" i="22"/>
  <c r="CK123" i="22"/>
  <c r="CK120" i="22"/>
  <c r="CK122" i="22"/>
  <c r="CK121" i="22"/>
  <c r="BE124" i="22"/>
  <c r="BE123" i="22"/>
  <c r="BE118" i="22"/>
  <c r="BE119" i="22"/>
  <c r="BE121" i="22"/>
  <c r="BE122" i="22"/>
  <c r="BE120" i="22"/>
  <c r="DC75" i="22"/>
  <c r="CX55" i="22"/>
  <c r="CX103" i="22"/>
  <c r="CX104" i="22"/>
  <c r="CX80" i="22"/>
  <c r="CX49" i="22"/>
  <c r="CX97" i="22"/>
  <c r="DG115" i="22"/>
  <c r="DG119" i="22"/>
  <c r="DG120" i="22"/>
  <c r="DG118" i="22"/>
  <c r="DG123" i="22"/>
  <c r="DG121" i="22"/>
  <c r="DG122" i="22"/>
  <c r="DG124" i="22"/>
  <c r="AQ124" i="22"/>
  <c r="AQ118" i="22"/>
  <c r="AQ119" i="22"/>
  <c r="AQ120" i="22"/>
  <c r="AQ121" i="22"/>
  <c r="AQ122" i="22"/>
  <c r="AQ123" i="22"/>
  <c r="CL112" i="22"/>
  <c r="CL84" i="22"/>
  <c r="CL49" i="22"/>
  <c r="CL97" i="22"/>
  <c r="CL94" i="22"/>
  <c r="CL54" i="22"/>
  <c r="CL39" i="22"/>
  <c r="CL87" i="22"/>
  <c r="CX7" i="22"/>
  <c r="BB79" i="22"/>
  <c r="BB33" i="22"/>
  <c r="BB27" i="22"/>
  <c r="BB59" i="22"/>
  <c r="BB63" i="22"/>
  <c r="R118" i="22"/>
  <c r="R119" i="22"/>
  <c r="R120" i="22"/>
  <c r="R121" i="22"/>
  <c r="R122" i="22"/>
  <c r="R123" i="22"/>
  <c r="R124" i="22"/>
  <c r="BH118" i="22"/>
  <c r="BH119" i="22"/>
  <c r="BH120" i="22"/>
  <c r="BH121" i="22"/>
  <c r="BH122" i="22"/>
  <c r="BH123" i="22"/>
  <c r="BH124" i="22"/>
  <c r="G115" i="22"/>
  <c r="G118" i="22"/>
  <c r="G119" i="22"/>
  <c r="G120" i="22"/>
  <c r="G121" i="22"/>
  <c r="G122" i="22"/>
  <c r="G123" i="22"/>
  <c r="G124" i="22"/>
  <c r="CX87" i="22"/>
  <c r="O121" i="22"/>
  <c r="O119" i="22"/>
  <c r="O118" i="22"/>
  <c r="O120" i="22"/>
  <c r="O122" i="22"/>
  <c r="O123" i="22"/>
  <c r="O124" i="22"/>
  <c r="CL100" i="22"/>
  <c r="CL118" i="22"/>
  <c r="CL119" i="22"/>
  <c r="CL120" i="22"/>
  <c r="CL121" i="22"/>
  <c r="CL122" i="22"/>
  <c r="CL123" i="22"/>
  <c r="CL124" i="22"/>
  <c r="AJ118" i="22"/>
  <c r="AJ119" i="22"/>
  <c r="AJ120" i="22"/>
  <c r="AJ121" i="22"/>
  <c r="AJ122" i="22"/>
  <c r="AJ123" i="22"/>
  <c r="AJ124" i="22"/>
  <c r="CX85" i="22"/>
  <c r="AR115" i="22"/>
  <c r="AR119" i="22"/>
  <c r="AR122" i="22"/>
  <c r="AR120" i="22"/>
  <c r="AR121" i="22"/>
  <c r="AR118" i="22"/>
  <c r="AR124" i="22"/>
  <c r="AR123" i="22"/>
  <c r="CC122" i="22"/>
  <c r="CC121" i="22"/>
  <c r="CC123" i="22"/>
  <c r="CC120" i="22"/>
  <c r="CC118" i="22"/>
  <c r="CC124" i="22"/>
  <c r="CC119" i="22"/>
  <c r="BY118" i="22"/>
  <c r="BY119" i="22"/>
  <c r="BY123" i="22"/>
  <c r="BY120" i="22"/>
  <c r="BY122" i="22"/>
  <c r="BY124" i="22"/>
  <c r="BY121" i="22"/>
  <c r="AS120" i="22"/>
  <c r="AS119" i="22"/>
  <c r="AS122" i="22"/>
  <c r="AS118" i="22"/>
  <c r="AS123" i="22"/>
  <c r="AS121" i="22"/>
  <c r="AS124" i="22"/>
  <c r="AN115" i="22"/>
  <c r="CX114" i="22"/>
  <c r="CL60" i="22"/>
  <c r="CX59" i="22"/>
  <c r="CX107" i="22"/>
  <c r="CX108" i="22"/>
  <c r="CX84" i="22"/>
  <c r="CX53" i="22"/>
  <c r="CX101" i="22"/>
  <c r="CX14" i="22"/>
  <c r="T118" i="22"/>
  <c r="T123" i="22"/>
  <c r="T121" i="22"/>
  <c r="T120" i="22"/>
  <c r="T122" i="22"/>
  <c r="T124" i="22"/>
  <c r="T119" i="22"/>
  <c r="CL80" i="22"/>
  <c r="CU115" i="22"/>
  <c r="CU119" i="22"/>
  <c r="CU118" i="22"/>
  <c r="CU120" i="22"/>
  <c r="CU122" i="22"/>
  <c r="CU121" i="22"/>
  <c r="CU123" i="22"/>
  <c r="CU124" i="22"/>
  <c r="CL88" i="22"/>
  <c r="CL53" i="22"/>
  <c r="CL101" i="22"/>
  <c r="CL98" i="22"/>
  <c r="CL58" i="22"/>
  <c r="CL43" i="22"/>
  <c r="CL91" i="22"/>
  <c r="CX82" i="22"/>
  <c r="CL56" i="22"/>
  <c r="CK115" i="22"/>
  <c r="CX110" i="22"/>
  <c r="CL8" i="22"/>
  <c r="BB57" i="22"/>
  <c r="BB37" i="22"/>
  <c r="BB81" i="22"/>
  <c r="BB107" i="22"/>
  <c r="BB25" i="22"/>
  <c r="AI118" i="22"/>
  <c r="AI119" i="22"/>
  <c r="AI120" i="22"/>
  <c r="AI121" i="22"/>
  <c r="AI122" i="22"/>
  <c r="AI123" i="22"/>
  <c r="AI124" i="22"/>
  <c r="CX72" i="22"/>
  <c r="CO121" i="22"/>
  <c r="CO120" i="22"/>
  <c r="CO118" i="22"/>
  <c r="CO119" i="22"/>
  <c r="CO124" i="22"/>
  <c r="CO122" i="22"/>
  <c r="CO123" i="22"/>
  <c r="CX43" i="22"/>
  <c r="CB115" i="22"/>
  <c r="CB123" i="22"/>
  <c r="CB122" i="22"/>
  <c r="CB119" i="22"/>
  <c r="CB120" i="22"/>
  <c r="CB124" i="22"/>
  <c r="CB118" i="22"/>
  <c r="CB121" i="22"/>
  <c r="CL85" i="22"/>
  <c r="CL17" i="22"/>
  <c r="BM118" i="22"/>
  <c r="BM119" i="22"/>
  <c r="BM121" i="22"/>
  <c r="BM124" i="22"/>
  <c r="BM122" i="22"/>
  <c r="BM123" i="22"/>
  <c r="BM120" i="22"/>
  <c r="AG119" i="22"/>
  <c r="AG121" i="22"/>
  <c r="AG120" i="22"/>
  <c r="AG123" i="22"/>
  <c r="AG124" i="22"/>
  <c r="AG122" i="22"/>
  <c r="AG118" i="22"/>
  <c r="CQ12" i="22"/>
  <c r="DF118" i="22"/>
  <c r="DF119" i="22"/>
  <c r="DF120" i="22"/>
  <c r="DF121" i="22"/>
  <c r="DF122" i="22"/>
  <c r="DF123" i="22"/>
  <c r="DF124" i="22"/>
  <c r="BB114" i="22"/>
  <c r="BB106" i="22"/>
  <c r="BB98" i="22"/>
  <c r="BB90" i="22"/>
  <c r="BB82" i="22"/>
  <c r="DE115" i="22"/>
  <c r="DE123" i="22"/>
  <c r="DE124" i="22"/>
  <c r="DE118" i="22"/>
  <c r="DE119" i="22"/>
  <c r="DE120" i="22"/>
  <c r="DE121" i="22"/>
  <c r="DE122" i="22"/>
  <c r="CX18" i="22"/>
  <c r="CX63" i="22"/>
  <c r="CX111" i="22"/>
  <c r="CX116" i="22"/>
  <c r="CX100" i="22"/>
  <c r="CX57" i="22"/>
  <c r="CX105" i="22"/>
  <c r="CL13" i="22"/>
  <c r="CV118" i="22"/>
  <c r="CV119" i="22"/>
  <c r="CV120" i="22"/>
  <c r="CV121" i="22"/>
  <c r="CV122" i="22"/>
  <c r="CV123" i="22"/>
  <c r="CV124" i="22"/>
  <c r="CI120" i="22"/>
  <c r="CI118" i="22"/>
  <c r="CI119" i="22"/>
  <c r="CI124" i="22"/>
  <c r="CI123" i="22"/>
  <c r="CI121" i="22"/>
  <c r="CI122" i="22"/>
  <c r="CX38" i="22"/>
  <c r="CX74" i="22"/>
  <c r="CL57" i="22"/>
  <c r="CL105" i="22"/>
  <c r="CL102" i="22"/>
  <c r="CL70" i="22"/>
  <c r="CL47" i="22"/>
  <c r="CL95" i="22"/>
  <c r="CL15" i="22"/>
  <c r="CX86" i="22"/>
  <c r="BB15" i="22"/>
  <c r="BB76" i="22"/>
  <c r="BB80" i="22"/>
  <c r="BB83" i="22"/>
  <c r="BB112" i="22"/>
  <c r="BB16" i="22"/>
  <c r="W10" i="22"/>
  <c r="W118" i="22"/>
  <c r="W119" i="22"/>
  <c r="W120" i="22"/>
  <c r="W121" i="22"/>
  <c r="W122" i="22"/>
  <c r="W123" i="22"/>
  <c r="W124" i="22"/>
  <c r="BC79" i="22"/>
  <c r="BC118" i="22"/>
  <c r="BC119" i="22"/>
  <c r="BC120" i="22"/>
  <c r="BC121" i="22"/>
  <c r="BC122" i="22"/>
  <c r="BC123" i="22"/>
  <c r="BC124" i="22"/>
  <c r="BC99" i="22"/>
  <c r="BI115" i="22"/>
  <c r="BI118" i="22"/>
  <c r="BI119" i="22"/>
  <c r="BI120" i="22"/>
  <c r="BI121" i="22"/>
  <c r="BI122" i="22"/>
  <c r="BI123" i="22"/>
  <c r="BI124" i="22"/>
  <c r="DA123" i="22"/>
  <c r="DA120" i="22"/>
  <c r="DA124" i="22"/>
  <c r="DA118" i="22"/>
  <c r="DA122" i="22"/>
  <c r="DA119" i="22"/>
  <c r="DA121" i="22"/>
  <c r="Y123" i="22"/>
  <c r="Y124" i="22"/>
  <c r="Y118" i="22"/>
  <c r="Y119" i="22"/>
  <c r="Y120" i="22"/>
  <c r="Y121" i="22"/>
  <c r="Y122" i="22"/>
  <c r="P115" i="22"/>
  <c r="P118" i="22"/>
  <c r="P119" i="22"/>
  <c r="P120" i="22"/>
  <c r="P121" i="22"/>
  <c r="P122" i="22"/>
  <c r="P123" i="22"/>
  <c r="P124" i="22"/>
  <c r="U123" i="22"/>
  <c r="U121" i="22"/>
  <c r="U122" i="22"/>
  <c r="U119" i="22"/>
  <c r="U118" i="22"/>
  <c r="U124" i="22"/>
  <c r="U120" i="22"/>
  <c r="CT118" i="22"/>
  <c r="CT119" i="22"/>
  <c r="CT120" i="22"/>
  <c r="CT121" i="22"/>
  <c r="CT122" i="22"/>
  <c r="CT123" i="22"/>
  <c r="CT124" i="22"/>
  <c r="BB74" i="22"/>
  <c r="BB66" i="22"/>
  <c r="BB58" i="22"/>
  <c r="BB50" i="22"/>
  <c r="BB42" i="22"/>
  <c r="BB34" i="22"/>
  <c r="CS115" i="22"/>
  <c r="CS124" i="22"/>
  <c r="CS118" i="22"/>
  <c r="CS119" i="22"/>
  <c r="CS120" i="22"/>
  <c r="CS121" i="22"/>
  <c r="CS122" i="22"/>
  <c r="CS123" i="22"/>
  <c r="CQ113" i="22"/>
  <c r="CQ89" i="22"/>
  <c r="CQ65" i="22"/>
  <c r="CQ41" i="22"/>
  <c r="DD118" i="22"/>
  <c r="DD119" i="22"/>
  <c r="DD120" i="22"/>
  <c r="DD121" i="22"/>
  <c r="DD122" i="22"/>
  <c r="DD123" i="22"/>
  <c r="DD124" i="22"/>
  <c r="CX90" i="22"/>
  <c r="CX19" i="22"/>
  <c r="CX67" i="22"/>
  <c r="CX20" i="22"/>
  <c r="CX24" i="22"/>
  <c r="CX112" i="22"/>
  <c r="CX61" i="22"/>
  <c r="CX109" i="22"/>
  <c r="CJ118" i="22"/>
  <c r="CJ119" i="22"/>
  <c r="CJ120" i="22"/>
  <c r="CJ121" i="22"/>
  <c r="CJ122" i="22"/>
  <c r="CJ123" i="22"/>
  <c r="CJ124" i="22"/>
  <c r="H118" i="22"/>
  <c r="H124" i="22"/>
  <c r="H122" i="22"/>
  <c r="H119" i="22"/>
  <c r="H121" i="22"/>
  <c r="H120" i="22"/>
  <c r="H123" i="22"/>
  <c r="CL72" i="22"/>
  <c r="CX98" i="22"/>
  <c r="CX70" i="22"/>
  <c r="BW118" i="22"/>
  <c r="BW119" i="22"/>
  <c r="BW120" i="22"/>
  <c r="BW122" i="22"/>
  <c r="BW121" i="22"/>
  <c r="BW123" i="22"/>
  <c r="BW124" i="22"/>
  <c r="CL61" i="22"/>
  <c r="CL109" i="22"/>
  <c r="CL106" i="22"/>
  <c r="CL74" i="22"/>
  <c r="CL51" i="22"/>
  <c r="CL99" i="22"/>
  <c r="CX12" i="22"/>
  <c r="CL64" i="22"/>
  <c r="BB96" i="22"/>
  <c r="BB84" i="22"/>
  <c r="BB111" i="22"/>
  <c r="BB49" i="22"/>
  <c r="BG118" i="22"/>
  <c r="BG119" i="22"/>
  <c r="BG120" i="22"/>
  <c r="BG121" i="22"/>
  <c r="BG122" i="22"/>
  <c r="BG123" i="22"/>
  <c r="BG124" i="22"/>
  <c r="DB123" i="22"/>
  <c r="DB120" i="22"/>
  <c r="DB118" i="22"/>
  <c r="DB122" i="22"/>
  <c r="DB119" i="22"/>
  <c r="DB124" i="22"/>
  <c r="DB121" i="22"/>
  <c r="AE24" i="22"/>
  <c r="AE118" i="22"/>
  <c r="AE119" i="22"/>
  <c r="AE120" i="22"/>
  <c r="AE121" i="22"/>
  <c r="AE122" i="22"/>
  <c r="AE123" i="22"/>
  <c r="AE124" i="22"/>
  <c r="AE36" i="22"/>
  <c r="AE116" i="22"/>
  <c r="AE81" i="22"/>
  <c r="AE47" i="22"/>
  <c r="AE16" i="22"/>
  <c r="AE8" i="22"/>
  <c r="BT118" i="22"/>
  <c r="BT119" i="22"/>
  <c r="BT120" i="22"/>
  <c r="BT121" i="22"/>
  <c r="BT122" i="22"/>
  <c r="BT123" i="22"/>
  <c r="BT124" i="22"/>
  <c r="AM119" i="22"/>
  <c r="AM121" i="22"/>
  <c r="AM118" i="22"/>
  <c r="AM120" i="22"/>
  <c r="AM123" i="22"/>
  <c r="AM124" i="22"/>
  <c r="AM122" i="22"/>
  <c r="AA120" i="22"/>
  <c r="AA118" i="22"/>
  <c r="AA119" i="22"/>
  <c r="AA121" i="22"/>
  <c r="AA124" i="22"/>
  <c r="AA122" i="22"/>
  <c r="AA123" i="22"/>
  <c r="CX56" i="22"/>
  <c r="CX15" i="22"/>
  <c r="DC43" i="22"/>
  <c r="DC118" i="22"/>
  <c r="DC119" i="22"/>
  <c r="DC120" i="22"/>
  <c r="DC121" i="22"/>
  <c r="DC122" i="22"/>
  <c r="DC123" i="22"/>
  <c r="DC124" i="22"/>
  <c r="CX62" i="22"/>
  <c r="CL104" i="22"/>
  <c r="CL37" i="22"/>
  <c r="CL75" i="22"/>
  <c r="BA118" i="22"/>
  <c r="BA119" i="22"/>
  <c r="BA123" i="22"/>
  <c r="BA121" i="22"/>
  <c r="BA122" i="22"/>
  <c r="BA124" i="22"/>
  <c r="BA120" i="22"/>
  <c r="AO115" i="22"/>
  <c r="AO118" i="22"/>
  <c r="AO119" i="22"/>
  <c r="AO120" i="22"/>
  <c r="AO122" i="22"/>
  <c r="AO124" i="22"/>
  <c r="AO123" i="22"/>
  <c r="AO121" i="22"/>
  <c r="CH118" i="22"/>
  <c r="CH119" i="22"/>
  <c r="CH120" i="22"/>
  <c r="CH121" i="22"/>
  <c r="CH122" i="22"/>
  <c r="CH123" i="22"/>
  <c r="CH124" i="22"/>
  <c r="BB26" i="22"/>
  <c r="BB18" i="22"/>
  <c r="CG123" i="22"/>
  <c r="CG118" i="22"/>
  <c r="CG119" i="22"/>
  <c r="CG120" i="22"/>
  <c r="CG121" i="22"/>
  <c r="CG122" i="22"/>
  <c r="CG124" i="22"/>
  <c r="CR118" i="22"/>
  <c r="CR119" i="22"/>
  <c r="CR120" i="22"/>
  <c r="CR121" i="22"/>
  <c r="CR122" i="22"/>
  <c r="CR123" i="22"/>
  <c r="CR124" i="22"/>
  <c r="CM115" i="22"/>
  <c r="CM124" i="22"/>
  <c r="CM118" i="22"/>
  <c r="CM119" i="22"/>
  <c r="CM120" i="22"/>
  <c r="CM121" i="22"/>
  <c r="CM122" i="22"/>
  <c r="CM123" i="22"/>
  <c r="CL32" i="22"/>
  <c r="CX58" i="22"/>
  <c r="CG115" i="22"/>
  <c r="CX23" i="22"/>
  <c r="CX71" i="22"/>
  <c r="CX28" i="22"/>
  <c r="CX40" i="22"/>
  <c r="CX17" i="22"/>
  <c r="CX65" i="22"/>
  <c r="CX113" i="22"/>
  <c r="CX10" i="22"/>
  <c r="BX118" i="22"/>
  <c r="BX119" i="22"/>
  <c r="BX120" i="22"/>
  <c r="BX121" i="22"/>
  <c r="BX122" i="22"/>
  <c r="BX123" i="22"/>
  <c r="BX124" i="22"/>
  <c r="CL48" i="22"/>
  <c r="BK120" i="22"/>
  <c r="BK118" i="22"/>
  <c r="BK119" i="22"/>
  <c r="BK121" i="22"/>
  <c r="BK122" i="22"/>
  <c r="BK124" i="22"/>
  <c r="BK123" i="22"/>
  <c r="CL92" i="22"/>
  <c r="CL52" i="22"/>
  <c r="CL65" i="22"/>
  <c r="CL113" i="22"/>
  <c r="CL110" i="22"/>
  <c r="CL78" i="22"/>
  <c r="CL55" i="22"/>
  <c r="CL103" i="22"/>
  <c r="CX26" i="22"/>
  <c r="CX34" i="22"/>
  <c r="CX78" i="22"/>
  <c r="BB10" i="22"/>
  <c r="BB100" i="22"/>
  <c r="BB88" i="22"/>
  <c r="BB113" i="22"/>
  <c r="BB108" i="22"/>
  <c r="AH37" i="22"/>
  <c r="AH119" i="22"/>
  <c r="AH121" i="22"/>
  <c r="AH120" i="22"/>
  <c r="AH124" i="22"/>
  <c r="AH118" i="22"/>
  <c r="AH122" i="22"/>
  <c r="AH123" i="22"/>
  <c r="AW123" i="22"/>
  <c r="AW124" i="22"/>
  <c r="AW118" i="22"/>
  <c r="AW119" i="22"/>
  <c r="AW120" i="22"/>
  <c r="AW121" i="22"/>
  <c r="AW122" i="22"/>
  <c r="CX33" i="22"/>
  <c r="AB118" i="22"/>
  <c r="AB119" i="22"/>
  <c r="AB120" i="22"/>
  <c r="AB121" i="22"/>
  <c r="AB122" i="22"/>
  <c r="AB123" i="22"/>
  <c r="AB124" i="22"/>
  <c r="CX88" i="22"/>
  <c r="CL27" i="22"/>
  <c r="AC118" i="22"/>
  <c r="AC119" i="22"/>
  <c r="AC120" i="22"/>
  <c r="AC124" i="22"/>
  <c r="AC121" i="22"/>
  <c r="AC123" i="22"/>
  <c r="AC122" i="22"/>
  <c r="BV118" i="22"/>
  <c r="BV119" i="22"/>
  <c r="BV120" i="22"/>
  <c r="BV121" i="22"/>
  <c r="BV122" i="22"/>
  <c r="BV123" i="22"/>
  <c r="BV124" i="22"/>
  <c r="BU123" i="22"/>
  <c r="BU124" i="22"/>
  <c r="BU118" i="22"/>
  <c r="BU119" i="22"/>
  <c r="BU120" i="22"/>
  <c r="BU121" i="22"/>
  <c r="BU122" i="22"/>
  <c r="CF118" i="22"/>
  <c r="CF119" i="22"/>
  <c r="CF120" i="22"/>
  <c r="CF121" i="22"/>
  <c r="CF122" i="22"/>
  <c r="CF123" i="22"/>
  <c r="CF124" i="22"/>
  <c r="CA118" i="22"/>
  <c r="CA119" i="22"/>
  <c r="CA120" i="22"/>
  <c r="CA121" i="22"/>
  <c r="CA122" i="22"/>
  <c r="CA123" i="22"/>
  <c r="CA124" i="22"/>
  <c r="CX102" i="22"/>
  <c r="CX27" i="22"/>
  <c r="CX75" i="22"/>
  <c r="CX32" i="22"/>
  <c r="CX44" i="22"/>
  <c r="CX21" i="22"/>
  <c r="CX69" i="22"/>
  <c r="CX117" i="22"/>
  <c r="CL9" i="22"/>
  <c r="BL118" i="22"/>
  <c r="BL119" i="22"/>
  <c r="BL120" i="22"/>
  <c r="BL121" i="22"/>
  <c r="BL122" i="22"/>
  <c r="BL123" i="22"/>
  <c r="BL124" i="22"/>
  <c r="AY115" i="22"/>
  <c r="AY120" i="22"/>
  <c r="AY118" i="22"/>
  <c r="AY119" i="22"/>
  <c r="AY123" i="22"/>
  <c r="AY124" i="22"/>
  <c r="AY122" i="22"/>
  <c r="AY121" i="22"/>
  <c r="CL21" i="22"/>
  <c r="CL69" i="22"/>
  <c r="CL117" i="22"/>
  <c r="CL114" i="22"/>
  <c r="CL82" i="22"/>
  <c r="CL59" i="22"/>
  <c r="CL107" i="22"/>
  <c r="CX50" i="22"/>
  <c r="CL96" i="22"/>
  <c r="BB11" i="22"/>
  <c r="BB117" i="22"/>
  <c r="BB109" i="22"/>
  <c r="BB40" i="22"/>
  <c r="BB48" i="22"/>
  <c r="BC115" i="22"/>
  <c r="P112" i="17"/>
  <c r="Q112" i="17" s="1"/>
  <c r="CQ16" i="22"/>
  <c r="CQ115" i="22"/>
  <c r="CQ83" i="22"/>
  <c r="CQ80" i="22"/>
  <c r="CQ79" i="22"/>
  <c r="CQ46" i="22"/>
  <c r="CQ42" i="22"/>
  <c r="CQ116" i="22"/>
  <c r="CQ88" i="22"/>
  <c r="CQ87" i="22"/>
  <c r="CQ84" i="22"/>
  <c r="CQ82" i="22"/>
  <c r="CQ110" i="22"/>
  <c r="CQ91" i="22"/>
  <c r="CQ56" i="22"/>
  <c r="CQ55" i="22"/>
  <c r="CQ99" i="22"/>
  <c r="CQ95" i="22"/>
  <c r="CQ92" i="22"/>
  <c r="CQ76" i="22"/>
  <c r="CQ75" i="22"/>
  <c r="CQ58" i="22"/>
  <c r="CQ114" i="22"/>
  <c r="CQ86" i="22"/>
  <c r="CQ72" i="22"/>
  <c r="CQ71" i="22"/>
  <c r="CQ68" i="22"/>
  <c r="CQ67" i="22"/>
  <c r="CQ52" i="22"/>
  <c r="CQ103" i="22"/>
  <c r="CQ90" i="22"/>
  <c r="CQ74" i="22"/>
  <c r="CQ70" i="22"/>
  <c r="CQ111" i="22"/>
  <c r="CQ40" i="22"/>
  <c r="CQ24" i="22"/>
  <c r="CQ100" i="22"/>
  <c r="CQ96" i="22"/>
  <c r="CQ78" i="22"/>
  <c r="CQ51" i="22"/>
  <c r="CQ23" i="22"/>
  <c r="CQ104" i="22"/>
  <c r="CQ102" i="22"/>
  <c r="CQ94" i="22"/>
  <c r="CQ64" i="22"/>
  <c r="CQ98" i="22"/>
  <c r="CQ66" i="22"/>
  <c r="CQ47" i="22"/>
  <c r="CQ30" i="22"/>
  <c r="CQ28" i="22"/>
  <c r="CQ112" i="22"/>
  <c r="CQ43" i="22"/>
  <c r="CQ19" i="22"/>
  <c r="CQ54" i="22"/>
  <c r="CQ36" i="22"/>
  <c r="CQ35" i="22"/>
  <c r="CQ60" i="22"/>
  <c r="CQ27" i="22"/>
  <c r="CQ20" i="22"/>
  <c r="CQ38" i="22"/>
  <c r="CQ44" i="22"/>
  <c r="CQ106" i="22"/>
  <c r="CQ63" i="22"/>
  <c r="CQ48" i="22"/>
  <c r="CQ34" i="22"/>
  <c r="CQ59" i="22"/>
  <c r="CQ32" i="22"/>
  <c r="CQ18" i="22"/>
  <c r="CQ62" i="22"/>
  <c r="CQ39" i="22"/>
  <c r="CQ108" i="22"/>
  <c r="CQ22" i="22"/>
  <c r="CQ50" i="22"/>
  <c r="CQ107" i="22"/>
  <c r="CQ31" i="22"/>
  <c r="CQ26" i="22"/>
  <c r="CQ15" i="22"/>
  <c r="CQ7" i="22"/>
  <c r="DC87" i="22"/>
  <c r="DC39" i="22"/>
  <c r="AA115" i="22"/>
  <c r="DC107" i="22"/>
  <c r="DC59" i="22"/>
  <c r="W111" i="22"/>
  <c r="W103" i="22"/>
  <c r="W95" i="22"/>
  <c r="W87" i="22"/>
  <c r="W79" i="22"/>
  <c r="W71" i="22"/>
  <c r="W63" i="22"/>
  <c r="W55" i="22"/>
  <c r="W47" i="22"/>
  <c r="W39" i="22"/>
  <c r="W31" i="22"/>
  <c r="W23" i="22"/>
  <c r="BG17" i="22"/>
  <c r="BG105" i="22"/>
  <c r="BG62" i="22"/>
  <c r="BG50" i="22"/>
  <c r="BG107" i="22"/>
  <c r="BG63" i="22"/>
  <c r="BG49" i="22"/>
  <c r="BG46" i="22"/>
  <c r="BG61" i="22"/>
  <c r="BG47" i="22"/>
  <c r="BG42" i="22"/>
  <c r="BG110" i="22"/>
  <c r="BG82" i="22"/>
  <c r="BG45" i="22"/>
  <c r="BG43" i="22"/>
  <c r="BG41" i="22"/>
  <c r="BG109" i="22"/>
  <c r="BG83" i="22"/>
  <c r="BG59" i="22"/>
  <c r="BG58" i="22"/>
  <c r="BG115" i="22"/>
  <c r="BG85" i="22"/>
  <c r="BG65" i="22"/>
  <c r="BG37" i="22"/>
  <c r="BG35" i="22"/>
  <c r="BG34" i="22"/>
  <c r="BG19" i="22"/>
  <c r="BG94" i="22"/>
  <c r="BG113" i="22"/>
  <c r="BG111" i="22"/>
  <c r="BG86" i="22"/>
  <c r="BG26" i="22"/>
  <c r="BG18" i="22"/>
  <c r="BG117" i="22"/>
  <c r="BG90" i="22"/>
  <c r="BG78" i="22"/>
  <c r="BG74" i="22"/>
  <c r="BG57" i="22"/>
  <c r="BG33" i="22"/>
  <c r="BG102" i="22"/>
  <c r="BG70" i="22"/>
  <c r="BG55" i="22"/>
  <c r="BG106" i="22"/>
  <c r="BG23" i="22"/>
  <c r="BG114" i="22"/>
  <c r="BG81" i="22"/>
  <c r="BG79" i="22"/>
  <c r="BG29" i="22"/>
  <c r="BG22" i="22"/>
  <c r="BG31" i="22"/>
  <c r="BG67" i="22"/>
  <c r="BG66" i="22"/>
  <c r="BG25" i="22"/>
  <c r="BG73" i="22"/>
  <c r="BG87" i="22"/>
  <c r="BG97" i="22"/>
  <c r="BG71" i="22"/>
  <c r="BG38" i="22"/>
  <c r="BG101" i="22"/>
  <c r="BG91" i="22"/>
  <c r="BG75" i="22"/>
  <c r="BG27" i="22"/>
  <c r="BG99" i="22"/>
  <c r="BG95" i="22"/>
  <c r="BG51" i="22"/>
  <c r="BG30" i="22"/>
  <c r="BG89" i="22"/>
  <c r="BG54" i="22"/>
  <c r="BG77" i="22"/>
  <c r="BG21" i="22"/>
  <c r="BG69" i="22"/>
  <c r="BG98" i="22"/>
  <c r="BG103" i="22"/>
  <c r="BG53" i="22"/>
  <c r="BG93" i="22"/>
  <c r="BG39" i="22"/>
  <c r="CQ11" i="22"/>
  <c r="DC79" i="22"/>
  <c r="DC31" i="22"/>
  <c r="BL115" i="22"/>
  <c r="CQ17" i="22"/>
  <c r="AI102" i="22"/>
  <c r="AI99" i="22"/>
  <c r="AI98" i="22"/>
  <c r="AI72" i="22"/>
  <c r="AI68" i="22"/>
  <c r="AI67" i="22"/>
  <c r="AI66" i="22"/>
  <c r="AI103" i="22"/>
  <c r="AI52" i="22"/>
  <c r="AI106" i="22"/>
  <c r="AI104" i="22"/>
  <c r="AI62" i="22"/>
  <c r="AI51" i="22"/>
  <c r="AI50" i="22"/>
  <c r="AI64" i="22"/>
  <c r="AI107" i="22"/>
  <c r="AI63" i="22"/>
  <c r="AI48" i="22"/>
  <c r="AI47" i="22"/>
  <c r="AI46" i="22"/>
  <c r="AI42" i="22"/>
  <c r="AI112" i="22"/>
  <c r="AI110" i="22"/>
  <c r="AI82" i="22"/>
  <c r="AI60" i="22"/>
  <c r="AI44" i="22"/>
  <c r="AI43" i="22"/>
  <c r="AI95" i="22"/>
  <c r="AI75" i="22"/>
  <c r="AI71" i="22"/>
  <c r="AI39" i="22"/>
  <c r="AI38" i="22"/>
  <c r="AI28" i="22"/>
  <c r="AI10" i="22"/>
  <c r="AI20" i="22"/>
  <c r="AI14" i="22"/>
  <c r="AI111" i="22"/>
  <c r="AI59" i="22"/>
  <c r="AI40" i="22"/>
  <c r="AI36" i="22"/>
  <c r="AI34" i="22"/>
  <c r="AI27" i="22"/>
  <c r="AI19" i="22"/>
  <c r="AI115" i="22"/>
  <c r="AI88" i="22"/>
  <c r="AI86" i="22"/>
  <c r="AI84" i="22"/>
  <c r="AI80" i="22"/>
  <c r="AI35" i="22"/>
  <c r="AI9" i="22"/>
  <c r="AI90" i="22"/>
  <c r="AI100" i="22"/>
  <c r="AI96" i="22"/>
  <c r="AI94" i="22"/>
  <c r="AI76" i="22"/>
  <c r="AI55" i="22"/>
  <c r="AI8" i="22"/>
  <c r="AI108" i="22"/>
  <c r="AI32" i="22"/>
  <c r="AI31" i="22"/>
  <c r="AI24" i="22"/>
  <c r="AI12" i="22"/>
  <c r="AI114" i="22"/>
  <c r="AI17" i="22"/>
  <c r="AI91" i="22"/>
  <c r="AI78" i="22"/>
  <c r="AI92" i="22"/>
  <c r="AI83" i="22"/>
  <c r="AI13" i="22"/>
  <c r="AI22" i="22"/>
  <c r="AI7" i="22"/>
  <c r="AI15" i="22"/>
  <c r="AI18" i="22"/>
  <c r="AI116" i="22"/>
  <c r="AI87" i="22"/>
  <c r="AI79" i="22"/>
  <c r="AI56" i="22"/>
  <c r="AI74" i="22"/>
  <c r="AI70" i="22"/>
  <c r="AI58" i="22"/>
  <c r="AI30" i="22"/>
  <c r="AI16" i="22"/>
  <c r="AI23" i="22"/>
  <c r="AI11" i="22"/>
  <c r="AI26" i="22"/>
  <c r="AI54" i="22"/>
  <c r="DB116" i="22"/>
  <c r="DB88" i="22"/>
  <c r="DB85" i="22"/>
  <c r="DB84" i="22"/>
  <c r="DB82" i="22"/>
  <c r="DB57" i="22"/>
  <c r="DB117" i="22"/>
  <c r="DB110" i="22"/>
  <c r="DB89" i="22"/>
  <c r="DB77" i="22"/>
  <c r="DB56" i="22"/>
  <c r="DB92" i="22"/>
  <c r="DB76" i="22"/>
  <c r="DB69" i="22"/>
  <c r="DB58" i="22"/>
  <c r="DB114" i="22"/>
  <c r="DB93" i="22"/>
  <c r="DB86" i="22"/>
  <c r="DB73" i="22"/>
  <c r="DB72" i="22"/>
  <c r="DB68" i="22"/>
  <c r="DB53" i="22"/>
  <c r="DB52" i="22"/>
  <c r="DB101" i="22"/>
  <c r="DB100" i="22"/>
  <c r="DB97" i="22"/>
  <c r="DB96" i="22"/>
  <c r="DB78" i="22"/>
  <c r="DB54" i="22"/>
  <c r="DB105" i="22"/>
  <c r="DB104" i="22"/>
  <c r="DB102" i="22"/>
  <c r="DB94" i="22"/>
  <c r="DB64" i="22"/>
  <c r="DB49" i="22"/>
  <c r="DB113" i="22"/>
  <c r="DB80" i="22"/>
  <c r="DB46" i="22"/>
  <c r="DB42" i="22"/>
  <c r="DB7" i="22"/>
  <c r="DB90" i="22"/>
  <c r="DB74" i="22"/>
  <c r="DB70" i="22"/>
  <c r="DB29" i="22"/>
  <c r="DB11" i="22"/>
  <c r="DB108" i="22"/>
  <c r="DB98" i="22"/>
  <c r="DB66" i="22"/>
  <c r="DB30" i="22"/>
  <c r="DB28" i="22"/>
  <c r="DB21" i="22"/>
  <c r="DB15" i="22"/>
  <c r="DB41" i="22"/>
  <c r="DB22" i="22"/>
  <c r="DB10" i="22"/>
  <c r="DB106" i="22"/>
  <c r="DB81" i="22"/>
  <c r="DB36" i="22"/>
  <c r="DB9" i="22"/>
  <c r="DB65" i="22"/>
  <c r="DB38" i="22"/>
  <c r="DB33" i="22"/>
  <c r="DB13" i="22"/>
  <c r="DB34" i="22"/>
  <c r="DB16" i="22"/>
  <c r="DB17" i="22"/>
  <c r="DB48" i="22"/>
  <c r="DB62" i="22"/>
  <c r="DB25" i="22"/>
  <c r="DB18" i="22"/>
  <c r="DB8" i="22"/>
  <c r="DB40" i="22"/>
  <c r="DB14" i="22"/>
  <c r="DB44" i="22"/>
  <c r="DB32" i="22"/>
  <c r="DB37" i="22"/>
  <c r="DB109" i="22"/>
  <c r="DB61" i="22"/>
  <c r="DB26" i="22"/>
  <c r="DB50" i="22"/>
  <c r="DB12" i="22"/>
  <c r="DB60" i="22"/>
  <c r="DB20" i="22"/>
  <c r="DB24" i="22"/>
  <c r="DB112" i="22"/>
  <c r="DB45" i="22"/>
  <c r="CQ10" i="22"/>
  <c r="DC99" i="22"/>
  <c r="DC51" i="22"/>
  <c r="CQ101" i="22"/>
  <c r="CQ77" i="22"/>
  <c r="CQ37" i="22"/>
  <c r="W14" i="22"/>
  <c r="DC91" i="22"/>
  <c r="DC117" i="22"/>
  <c r="DC110" i="22"/>
  <c r="DC89" i="22"/>
  <c r="DC77" i="22"/>
  <c r="DC56" i="22"/>
  <c r="DC92" i="22"/>
  <c r="DC76" i="22"/>
  <c r="DC69" i="22"/>
  <c r="DC58" i="22"/>
  <c r="DC114" i="22"/>
  <c r="DC93" i="22"/>
  <c r="DC86" i="22"/>
  <c r="DC73" i="22"/>
  <c r="DC72" i="22"/>
  <c r="DC68" i="22"/>
  <c r="DC53" i="22"/>
  <c r="DC52" i="22"/>
  <c r="DC101" i="22"/>
  <c r="DC100" i="22"/>
  <c r="DC97" i="22"/>
  <c r="DC96" i="22"/>
  <c r="DC78" i="22"/>
  <c r="DC54" i="22"/>
  <c r="DC90" i="22"/>
  <c r="DC74" i="22"/>
  <c r="DC70" i="22"/>
  <c r="DC65" i="22"/>
  <c r="DC98" i="22"/>
  <c r="DC66" i="22"/>
  <c r="DC61" i="22"/>
  <c r="DC48" i="22"/>
  <c r="DC88" i="22"/>
  <c r="DC84" i="22"/>
  <c r="DC82" i="22"/>
  <c r="DC57" i="22"/>
  <c r="DC29" i="22"/>
  <c r="DC11" i="22"/>
  <c r="DC104" i="22"/>
  <c r="DC102" i="22"/>
  <c r="DC94" i="22"/>
  <c r="DC64" i="22"/>
  <c r="DC49" i="22"/>
  <c r="DC30" i="22"/>
  <c r="DC28" i="22"/>
  <c r="DC21" i="22"/>
  <c r="DC15" i="22"/>
  <c r="DC41" i="22"/>
  <c r="DC22" i="22"/>
  <c r="DC10" i="22"/>
  <c r="DC112" i="22"/>
  <c r="DC108" i="22"/>
  <c r="DC106" i="22"/>
  <c r="DC62" i="22"/>
  <c r="DC60" i="22"/>
  <c r="DC45" i="22"/>
  <c r="DC20" i="22"/>
  <c r="DC14" i="22"/>
  <c r="DC116" i="22"/>
  <c r="DC85" i="22"/>
  <c r="DC38" i="22"/>
  <c r="DC33" i="22"/>
  <c r="DC13" i="22"/>
  <c r="DC105" i="22"/>
  <c r="DC34" i="22"/>
  <c r="DC36" i="22"/>
  <c r="DC25" i="22"/>
  <c r="DC18" i="22"/>
  <c r="DC8" i="22"/>
  <c r="DC113" i="22"/>
  <c r="DC37" i="22"/>
  <c r="DC44" i="22"/>
  <c r="DC32" i="22"/>
  <c r="DC12" i="22"/>
  <c r="DC40" i="22"/>
  <c r="DC16" i="22"/>
  <c r="DC109" i="22"/>
  <c r="DC81" i="22"/>
  <c r="DC9" i="22"/>
  <c r="DC26" i="22"/>
  <c r="DC17" i="22"/>
  <c r="DC50" i="22"/>
  <c r="DC7" i="22"/>
  <c r="DC80" i="22"/>
  <c r="DC24" i="22"/>
  <c r="DC46" i="22"/>
  <c r="DC42" i="22"/>
  <c r="DC95" i="22"/>
  <c r="DC19" i="22"/>
  <c r="CQ117" i="22"/>
  <c r="CQ93" i="22"/>
  <c r="CQ69" i="22"/>
  <c r="CQ45" i="22"/>
  <c r="CQ21" i="22"/>
  <c r="AH117" i="22"/>
  <c r="AH93" i="22"/>
  <c r="AH69" i="22"/>
  <c r="AH45" i="22"/>
  <c r="AH29" i="22"/>
  <c r="W17" i="22"/>
  <c r="W101" i="22"/>
  <c r="W97" i="22"/>
  <c r="W74" i="22"/>
  <c r="W73" i="22"/>
  <c r="W70" i="22"/>
  <c r="W56" i="22"/>
  <c r="W54" i="22"/>
  <c r="W53" i="22"/>
  <c r="W94" i="22"/>
  <c r="W92" i="22"/>
  <c r="W105" i="22"/>
  <c r="W102" i="22"/>
  <c r="W100" i="22"/>
  <c r="W98" i="22"/>
  <c r="W96" i="22"/>
  <c r="W76" i="22"/>
  <c r="W72" i="22"/>
  <c r="W66" i="22"/>
  <c r="W65" i="22"/>
  <c r="W68" i="22"/>
  <c r="W52" i="22"/>
  <c r="W49" i="22"/>
  <c r="W106" i="22"/>
  <c r="W104" i="22"/>
  <c r="W62" i="22"/>
  <c r="W50" i="22"/>
  <c r="W109" i="22"/>
  <c r="W64" i="22"/>
  <c r="W46" i="22"/>
  <c r="W45" i="22"/>
  <c r="W42" i="22"/>
  <c r="W41" i="22"/>
  <c r="W116" i="22"/>
  <c r="W93" i="22"/>
  <c r="W69" i="22"/>
  <c r="W21" i="22"/>
  <c r="W61" i="22"/>
  <c r="W117" i="22"/>
  <c r="W113" i="22"/>
  <c r="W48" i="22"/>
  <c r="W38" i="22"/>
  <c r="W37" i="22"/>
  <c r="W28" i="22"/>
  <c r="W82" i="22"/>
  <c r="W90" i="22"/>
  <c r="W88" i="22"/>
  <c r="W78" i="22"/>
  <c r="W33" i="22"/>
  <c r="W26" i="22"/>
  <c r="W18" i="22"/>
  <c r="W25" i="22"/>
  <c r="W84" i="22"/>
  <c r="W80" i="22"/>
  <c r="W44" i="22"/>
  <c r="W34" i="22"/>
  <c r="W20" i="22"/>
  <c r="W89" i="22"/>
  <c r="W112" i="22"/>
  <c r="W110" i="22"/>
  <c r="W108" i="22"/>
  <c r="W60" i="22"/>
  <c r="W29" i="22"/>
  <c r="W22" i="22"/>
  <c r="W40" i="22"/>
  <c r="W24" i="22"/>
  <c r="W86" i="22"/>
  <c r="W36" i="22"/>
  <c r="W114" i="22"/>
  <c r="W85" i="22"/>
  <c r="W32" i="22"/>
  <c r="W81" i="22"/>
  <c r="W58" i="22"/>
  <c r="W77" i="22"/>
  <c r="W30" i="22"/>
  <c r="W57" i="22"/>
  <c r="CQ13" i="22"/>
  <c r="CQ9" i="22"/>
  <c r="DC111" i="22"/>
  <c r="DC63" i="22"/>
  <c r="D115" i="22"/>
  <c r="DC47" i="22"/>
  <c r="DC115" i="22"/>
  <c r="DC67" i="22"/>
  <c r="CQ61" i="22"/>
  <c r="DC23" i="22"/>
  <c r="AH109" i="22"/>
  <c r="AH85" i="22"/>
  <c r="AH61" i="22"/>
  <c r="AB115" i="22"/>
  <c r="DC83" i="22"/>
  <c r="DC35" i="22"/>
  <c r="W115" i="22"/>
  <c r="W107" i="22"/>
  <c r="W99" i="22"/>
  <c r="W91" i="22"/>
  <c r="W83" i="22"/>
  <c r="W75" i="22"/>
  <c r="W67" i="22"/>
  <c r="W59" i="22"/>
  <c r="W51" i="22"/>
  <c r="W43" i="22"/>
  <c r="W35" i="22"/>
  <c r="W27" i="22"/>
  <c r="W19" i="22"/>
  <c r="CQ14" i="22"/>
  <c r="CQ109" i="22"/>
  <c r="CQ85" i="22"/>
  <c r="CQ53" i="22"/>
  <c r="CQ29" i="22"/>
  <c r="AH100" i="22"/>
  <c r="AH96" i="22"/>
  <c r="AH95" i="22"/>
  <c r="AH94" i="22"/>
  <c r="AH76" i="22"/>
  <c r="AH75" i="22"/>
  <c r="AH71" i="22"/>
  <c r="AH55" i="22"/>
  <c r="AH102" i="22"/>
  <c r="AH99" i="22"/>
  <c r="AH98" i="22"/>
  <c r="AH72" i="22"/>
  <c r="AH68" i="22"/>
  <c r="AH67" i="22"/>
  <c r="AH66" i="22"/>
  <c r="AH103" i="22"/>
  <c r="AH52" i="22"/>
  <c r="AH106" i="22"/>
  <c r="AH104" i="22"/>
  <c r="AH62" i="22"/>
  <c r="AH51" i="22"/>
  <c r="AH50" i="22"/>
  <c r="AH64" i="22"/>
  <c r="AH108" i="22"/>
  <c r="AH91" i="22"/>
  <c r="AH54" i="22"/>
  <c r="AH15" i="22"/>
  <c r="AH107" i="22"/>
  <c r="AH63" i="22"/>
  <c r="AH48" i="22"/>
  <c r="AH46" i="22"/>
  <c r="AH42" i="22"/>
  <c r="AH39" i="22"/>
  <c r="AH38" i="22"/>
  <c r="AH28" i="22"/>
  <c r="AH10" i="22"/>
  <c r="AH82" i="22"/>
  <c r="AH44" i="22"/>
  <c r="AH20" i="22"/>
  <c r="AH14" i="22"/>
  <c r="AH111" i="22"/>
  <c r="AH59" i="22"/>
  <c r="AH40" i="22"/>
  <c r="AH36" i="22"/>
  <c r="AH34" i="22"/>
  <c r="AH27" i="22"/>
  <c r="AH19" i="22"/>
  <c r="AH115" i="22"/>
  <c r="AH92" i="22"/>
  <c r="AH74" i="22"/>
  <c r="AH70" i="22"/>
  <c r="AH17" i="22"/>
  <c r="AH47" i="22"/>
  <c r="AH8" i="22"/>
  <c r="AH26" i="22"/>
  <c r="AH31" i="22"/>
  <c r="AH24" i="22"/>
  <c r="AH12" i="22"/>
  <c r="AH110" i="22"/>
  <c r="AH56" i="22"/>
  <c r="AH60" i="22"/>
  <c r="AH16" i="22"/>
  <c r="AH83" i="22"/>
  <c r="AH116" i="22"/>
  <c r="AH87" i="22"/>
  <c r="AH79" i="22"/>
  <c r="AH86" i="22"/>
  <c r="AH22" i="22"/>
  <c r="AH7" i="22"/>
  <c r="AH90" i="22"/>
  <c r="AH78" i="22"/>
  <c r="AH18" i="22"/>
  <c r="AH13" i="22"/>
  <c r="AH114" i="22"/>
  <c r="AH43" i="22"/>
  <c r="AH32" i="22"/>
  <c r="AH58" i="22"/>
  <c r="AH30" i="22"/>
  <c r="AH35" i="22"/>
  <c r="AH84" i="22"/>
  <c r="AH23" i="22"/>
  <c r="AH80" i="22"/>
  <c r="AH11" i="22"/>
  <c r="AH9" i="22"/>
  <c r="AH112" i="22"/>
  <c r="AH88" i="22"/>
  <c r="DC71" i="22"/>
  <c r="AH101" i="22"/>
  <c r="AH77" i="22"/>
  <c r="AH53" i="22"/>
  <c r="AH21" i="22"/>
  <c r="W13" i="22"/>
  <c r="W9" i="22"/>
  <c r="DC103" i="22"/>
  <c r="DC55" i="22"/>
  <c r="AC111" i="22"/>
  <c r="AC107" i="22"/>
  <c r="AC103" i="22"/>
  <c r="AC99" i="22"/>
  <c r="AC95" i="22"/>
  <c r="AC91" i="22"/>
  <c r="AC87" i="22"/>
  <c r="AC83" i="22"/>
  <c r="AC79" i="22"/>
  <c r="AC75" i="22"/>
  <c r="AC71" i="22"/>
  <c r="AC67" i="22"/>
  <c r="AC63" i="22"/>
  <c r="AC59" i="22"/>
  <c r="AC55" i="22"/>
  <c r="AC51" i="22"/>
  <c r="AC47" i="22"/>
  <c r="AC43" i="22"/>
  <c r="AC39" i="22"/>
  <c r="AC35" i="22"/>
  <c r="AC31" i="22"/>
  <c r="AC27" i="22"/>
  <c r="AC23" i="22"/>
  <c r="AC19" i="22"/>
  <c r="AC90" i="22"/>
  <c r="AC86" i="22"/>
  <c r="AC82" i="22"/>
  <c r="AC66" i="22"/>
  <c r="AC62" i="22"/>
  <c r="AC58" i="22"/>
  <c r="AC42" i="22"/>
  <c r="AC34" i="22"/>
  <c r="AC30" i="22"/>
  <c r="AC22" i="22"/>
  <c r="AC114" i="22"/>
  <c r="AC110" i="22"/>
  <c r="AC106" i="22"/>
  <c r="AC102" i="22"/>
  <c r="AC98" i="22"/>
  <c r="AC94" i="22"/>
  <c r="AC78" i="22"/>
  <c r="AC74" i="22"/>
  <c r="AC70" i="22"/>
  <c r="AC54" i="22"/>
  <c r="AC50" i="22"/>
  <c r="AC46" i="22"/>
  <c r="AC38" i="22"/>
  <c r="AC26" i="22"/>
  <c r="AC18" i="22"/>
  <c r="AC117" i="22"/>
  <c r="AC113" i="22"/>
  <c r="AC109" i="22"/>
  <c r="AC105" i="22"/>
  <c r="AC101" i="22"/>
  <c r="AC97" i="22"/>
  <c r="AC93" i="22"/>
  <c r="AC89" i="22"/>
  <c r="AC85" i="22"/>
  <c r="AC81" i="22"/>
  <c r="AC77" i="22"/>
  <c r="AC73" i="22"/>
  <c r="AC69" i="22"/>
  <c r="AC65" i="22"/>
  <c r="AC61" i="22"/>
  <c r="AC57" i="22"/>
  <c r="AC53" i="22"/>
  <c r="AC49" i="22"/>
  <c r="AC45" i="22"/>
  <c r="AC41" i="22"/>
  <c r="AC37" i="22"/>
  <c r="AC33" i="22"/>
  <c r="AC29" i="22"/>
  <c r="AC25" i="22"/>
  <c r="AC21" i="22"/>
  <c r="AC64" i="22"/>
  <c r="AC14" i="22"/>
  <c r="AC10" i="22"/>
  <c r="AC16" i="22"/>
  <c r="AC76" i="22"/>
  <c r="AC116" i="22"/>
  <c r="AC92" i="22"/>
  <c r="AC112" i="22"/>
  <c r="AC88" i="22"/>
  <c r="AC44" i="22"/>
  <c r="AC68" i="22"/>
  <c r="AC17" i="22"/>
  <c r="AC13" i="22"/>
  <c r="AC24" i="22"/>
  <c r="AC72" i="22"/>
  <c r="AC28" i="22"/>
  <c r="AC104" i="22"/>
  <c r="AC32" i="22"/>
  <c r="AC100" i="22"/>
  <c r="AC20" i="22"/>
  <c r="AC48" i="22"/>
  <c r="AC96" i="22"/>
  <c r="AC56" i="22"/>
  <c r="AC108" i="22"/>
  <c r="AC84" i="22"/>
  <c r="AC52" i="22"/>
  <c r="AC15" i="22"/>
  <c r="AC11" i="22"/>
  <c r="AC7" i="22"/>
  <c r="AC8" i="22"/>
  <c r="AC36" i="22"/>
  <c r="AC80" i="22"/>
  <c r="AC60" i="22"/>
  <c r="AC40" i="22"/>
  <c r="AC12" i="22"/>
  <c r="AC9" i="22"/>
  <c r="AW117" i="22"/>
  <c r="AW116" i="22"/>
  <c r="AW114" i="22"/>
  <c r="AW113" i="22"/>
  <c r="AW112" i="22"/>
  <c r="AW111" i="22"/>
  <c r="AW110" i="22"/>
  <c r="AW109" i="22"/>
  <c r="AW108" i="22"/>
  <c r="AW107" i="22"/>
  <c r="AW106" i="22"/>
  <c r="AW105" i="22"/>
  <c r="AW104" i="22"/>
  <c r="AW103" i="22"/>
  <c r="AW102" i="22"/>
  <c r="AW101" i="22"/>
  <c r="AW100" i="22"/>
  <c r="AW99" i="22"/>
  <c r="AW98" i="22"/>
  <c r="AW97" i="22"/>
  <c r="AW96" i="22"/>
  <c r="AW95" i="22"/>
  <c r="AW94" i="22"/>
  <c r="AW93" i="22"/>
  <c r="AW92" i="22"/>
  <c r="AW91" i="22"/>
  <c r="AW90" i="22"/>
  <c r="AW89" i="22"/>
  <c r="AW88" i="22"/>
  <c r="AW87" i="22"/>
  <c r="AW86" i="22"/>
  <c r="AW85" i="22"/>
  <c r="AW84" i="22"/>
  <c r="AW83" i="22"/>
  <c r="AW82" i="22"/>
  <c r="AW81" i="22"/>
  <c r="AW80" i="22"/>
  <c r="AW79" i="22"/>
  <c r="AW78" i="22"/>
  <c r="AW77" i="22"/>
  <c r="AW76" i="22"/>
  <c r="AW75" i="22"/>
  <c r="AW74" i="22"/>
  <c r="AW73" i="22"/>
  <c r="AW72" i="22"/>
  <c r="AW71" i="22"/>
  <c r="AW70" i="22"/>
  <c r="AW69" i="22"/>
  <c r="AW68" i="22"/>
  <c r="AW67" i="22"/>
  <c r="AW66" i="22"/>
  <c r="AW65" i="22"/>
  <c r="AW64" i="22"/>
  <c r="AW63" i="22"/>
  <c r="AW62" i="22"/>
  <c r="AW61" i="22"/>
  <c r="AW60" i="22"/>
  <c r="AW59" i="22"/>
  <c r="AW58" i="22"/>
  <c r="AW57" i="22"/>
  <c r="AW56" i="22"/>
  <c r="AW55" i="22"/>
  <c r="AW54" i="22"/>
  <c r="AW53" i="22"/>
  <c r="AW52" i="22"/>
  <c r="AW51" i="22"/>
  <c r="AW50" i="22"/>
  <c r="AW49" i="22"/>
  <c r="AW48" i="22"/>
  <c r="AW47" i="22"/>
  <c r="AW46" i="22"/>
  <c r="AW45" i="22"/>
  <c r="AW44" i="22"/>
  <c r="AW43" i="22"/>
  <c r="AW42" i="22"/>
  <c r="AW41" i="22"/>
  <c r="AW40" i="22"/>
  <c r="AW39" i="22"/>
  <c r="AW38" i="22"/>
  <c r="AW37" i="22"/>
  <c r="AW36" i="22"/>
  <c r="AW35" i="22"/>
  <c r="AW34" i="22"/>
  <c r="AW33" i="22"/>
  <c r="AW32" i="22"/>
  <c r="AW31" i="22"/>
  <c r="AW30" i="22"/>
  <c r="AW29" i="22"/>
  <c r="AW28" i="22"/>
  <c r="AW27" i="22"/>
  <c r="AW26" i="22"/>
  <c r="AW25" i="22"/>
  <c r="AW24" i="22"/>
  <c r="AW23" i="22"/>
  <c r="AW22" i="22"/>
  <c r="AW21" i="22"/>
  <c r="AW20" i="22"/>
  <c r="AW19" i="22"/>
  <c r="AW18" i="22"/>
  <c r="AW17" i="22"/>
  <c r="AW16" i="22"/>
  <c r="AW15" i="22"/>
  <c r="AW14" i="22"/>
  <c r="AW13" i="22"/>
  <c r="AW12" i="22"/>
  <c r="AW11" i="22"/>
  <c r="AW10" i="22"/>
  <c r="AW9" i="22"/>
  <c r="AW8" i="22"/>
  <c r="AW7" i="22"/>
  <c r="CB117" i="22"/>
  <c r="CB113" i="22"/>
  <c r="CB109" i="22"/>
  <c r="CB105" i="22"/>
  <c r="CB101" i="22"/>
  <c r="CB97" i="22"/>
  <c r="CB93" i="22"/>
  <c r="CB89" i="22"/>
  <c r="CB85" i="22"/>
  <c r="CB81" i="22"/>
  <c r="CB77" i="22"/>
  <c r="CB73" i="22"/>
  <c r="CB69" i="22"/>
  <c r="CB65" i="22"/>
  <c r="CB61" i="22"/>
  <c r="CB57" i="22"/>
  <c r="CB53" i="22"/>
  <c r="CB49" i="22"/>
  <c r="CB45" i="22"/>
  <c r="CB41" i="22"/>
  <c r="CB37" i="22"/>
  <c r="CB33" i="22"/>
  <c r="CB29" i="22"/>
  <c r="CB25" i="22"/>
  <c r="CB21" i="22"/>
  <c r="CB116" i="22"/>
  <c r="CB108" i="22"/>
  <c r="CB104" i="22"/>
  <c r="CB100" i="22"/>
  <c r="CB96" i="22"/>
  <c r="CB92" i="22"/>
  <c r="CB88" i="22"/>
  <c r="CB72" i="22"/>
  <c r="CB68" i="22"/>
  <c r="CB60" i="22"/>
  <c r="CB56" i="22"/>
  <c r="CB52" i="22"/>
  <c r="CB48" i="22"/>
  <c r="CB40" i="22"/>
  <c r="CB36" i="22"/>
  <c r="CB32" i="22"/>
  <c r="CB28" i="22"/>
  <c r="CB17" i="22"/>
  <c r="CB112" i="22"/>
  <c r="CB84" i="22"/>
  <c r="CB80" i="22"/>
  <c r="CB76" i="22"/>
  <c r="CB64" i="22"/>
  <c r="CB44" i="22"/>
  <c r="CB24" i="22"/>
  <c r="CB20" i="22"/>
  <c r="CB111" i="22"/>
  <c r="CB107" i="22"/>
  <c r="CB103" i="22"/>
  <c r="CB99" i="22"/>
  <c r="CB95" i="22"/>
  <c r="CB91" i="22"/>
  <c r="CB87" i="22"/>
  <c r="CB83" i="22"/>
  <c r="CB79" i="22"/>
  <c r="CB75" i="22"/>
  <c r="CB71" i="22"/>
  <c r="CB67" i="22"/>
  <c r="CB63" i="22"/>
  <c r="CB59" i="22"/>
  <c r="CB55" i="22"/>
  <c r="CB51" i="22"/>
  <c r="CB47" i="22"/>
  <c r="CB43" i="22"/>
  <c r="CB39" i="22"/>
  <c r="CB35" i="22"/>
  <c r="CB31" i="22"/>
  <c r="CB27" i="22"/>
  <c r="CB23" i="22"/>
  <c r="CB19" i="22"/>
  <c r="CB110" i="22"/>
  <c r="CB86" i="22"/>
  <c r="CB66" i="22"/>
  <c r="CB34" i="22"/>
  <c r="CB22" i="22"/>
  <c r="CB14" i="22"/>
  <c r="CB78" i="22"/>
  <c r="CB58" i="22"/>
  <c r="CB46" i="22"/>
  <c r="CB30" i="22"/>
  <c r="CB94" i="22"/>
  <c r="CB38" i="22"/>
  <c r="CB15" i="22"/>
  <c r="CB7" i="22"/>
  <c r="CB106" i="22"/>
  <c r="CB74" i="22"/>
  <c r="CB18" i="22"/>
  <c r="CB16" i="22"/>
  <c r="CB12" i="22"/>
  <c r="CB8" i="22"/>
  <c r="CB13" i="22"/>
  <c r="CB98" i="22"/>
  <c r="CB70" i="22"/>
  <c r="CB11" i="22"/>
  <c r="CB54" i="22"/>
  <c r="CB62" i="22"/>
  <c r="CB9" i="22"/>
  <c r="CB50" i="22"/>
  <c r="CB10" i="22"/>
  <c r="CB114" i="22"/>
  <c r="CB102" i="22"/>
  <c r="CB82" i="22"/>
  <c r="CB42" i="22"/>
  <c r="CB26" i="22"/>
  <c r="CB90" i="22"/>
  <c r="AV117" i="22"/>
  <c r="AV116" i="22"/>
  <c r="AV113" i="22"/>
  <c r="AV109" i="22"/>
  <c r="AV108" i="22"/>
  <c r="AV104" i="22"/>
  <c r="AV98" i="22"/>
  <c r="AV93" i="22"/>
  <c r="AV92" i="22"/>
  <c r="AV89" i="22"/>
  <c r="AV81" i="22"/>
  <c r="AV79" i="22"/>
  <c r="AV74" i="22"/>
  <c r="AV67" i="22"/>
  <c r="AV66" i="22"/>
  <c r="AV65" i="22"/>
  <c r="AV63" i="22"/>
  <c r="AV60" i="22"/>
  <c r="AV58" i="22"/>
  <c r="AV54" i="22"/>
  <c r="AV52" i="22"/>
  <c r="AV48" i="22"/>
  <c r="AV47" i="22"/>
  <c r="AV38" i="22"/>
  <c r="AV35" i="22"/>
  <c r="AV33" i="22"/>
  <c r="AV26" i="22"/>
  <c r="AV25" i="22"/>
  <c r="AV24" i="22"/>
  <c r="AV22" i="22"/>
  <c r="AV112" i="22"/>
  <c r="AV103" i="22"/>
  <c r="AV99" i="22"/>
  <c r="AV95" i="22"/>
  <c r="AV90" i="22"/>
  <c r="AV88" i="22"/>
  <c r="AV86" i="22"/>
  <c r="AV84" i="22"/>
  <c r="AV78" i="22"/>
  <c r="AV77" i="22"/>
  <c r="AV75" i="22"/>
  <c r="AV73" i="22"/>
  <c r="AV72" i="22"/>
  <c r="AV69" i="22"/>
  <c r="AV64" i="22"/>
  <c r="AV59" i="22"/>
  <c r="AV55" i="22"/>
  <c r="AV49" i="22"/>
  <c r="AV45" i="22"/>
  <c r="AV43" i="22"/>
  <c r="AV41" i="22"/>
  <c r="AV40" i="22"/>
  <c r="AV39" i="22"/>
  <c r="AV30" i="22"/>
  <c r="AV28" i="22"/>
  <c r="AV21" i="22"/>
  <c r="AV20" i="22"/>
  <c r="AV18" i="22"/>
  <c r="AV102" i="22"/>
  <c r="AV100" i="22"/>
  <c r="AV97" i="22"/>
  <c r="AV94" i="22"/>
  <c r="AV87" i="22"/>
  <c r="AV85" i="22"/>
  <c r="AV80" i="22"/>
  <c r="AV76" i="22"/>
  <c r="AV57" i="22"/>
  <c r="AV46" i="22"/>
  <c r="AV42" i="22"/>
  <c r="AV37" i="22"/>
  <c r="AV34" i="22"/>
  <c r="AV31" i="22"/>
  <c r="AV27" i="22"/>
  <c r="AV23" i="22"/>
  <c r="AV115" i="22"/>
  <c r="AV114" i="22"/>
  <c r="AV111" i="22"/>
  <c r="AV110" i="22"/>
  <c r="AV107" i="22"/>
  <c r="AV106" i="22"/>
  <c r="AV105" i="22"/>
  <c r="AV101" i="22"/>
  <c r="AV96" i="22"/>
  <c r="AV91" i="22"/>
  <c r="AV83" i="22"/>
  <c r="AV82" i="22"/>
  <c r="AV71" i="22"/>
  <c r="AV70" i="22"/>
  <c r="AV68" i="22"/>
  <c r="AV62" i="22"/>
  <c r="AV61" i="22"/>
  <c r="AV56" i="22"/>
  <c r="AV53" i="22"/>
  <c r="AV51" i="22"/>
  <c r="AV50" i="22"/>
  <c r="AV44" i="22"/>
  <c r="AV36" i="22"/>
  <c r="AV32" i="22"/>
  <c r="AV29" i="22"/>
  <c r="AV19" i="22"/>
  <c r="AV17" i="22"/>
  <c r="AV16" i="22"/>
  <c r="AV15" i="22"/>
  <c r="AV14" i="22"/>
  <c r="AV13" i="22"/>
  <c r="AV12" i="22"/>
  <c r="AV11" i="22"/>
  <c r="AV10" i="22"/>
  <c r="AV9" i="22"/>
  <c r="AV8" i="22"/>
  <c r="AV7" i="22"/>
  <c r="AN117" i="22"/>
  <c r="AN116" i="22"/>
  <c r="AN114" i="22"/>
  <c r="AN113" i="22"/>
  <c r="AN112" i="22"/>
  <c r="AN111" i="22"/>
  <c r="AN110" i="22"/>
  <c r="AN109" i="22"/>
  <c r="AN108" i="22"/>
  <c r="AN107" i="22"/>
  <c r="AN106" i="22"/>
  <c r="AN105" i="22"/>
  <c r="AN104" i="22"/>
  <c r="AN103" i="22"/>
  <c r="AN102" i="22"/>
  <c r="AN101" i="22"/>
  <c r="AN100" i="22"/>
  <c r="AN99" i="22"/>
  <c r="AN98" i="22"/>
  <c r="AN97" i="22"/>
  <c r="AN96" i="22"/>
  <c r="AN95" i="22"/>
  <c r="AN94" i="22"/>
  <c r="AN93" i="22"/>
  <c r="AN92" i="22"/>
  <c r="AN91" i="22"/>
  <c r="AN90" i="22"/>
  <c r="AN89" i="22"/>
  <c r="AN88" i="22"/>
  <c r="AN87" i="22"/>
  <c r="AN86" i="22"/>
  <c r="AN85" i="22"/>
  <c r="AN84" i="22"/>
  <c r="AN83" i="22"/>
  <c r="AN82" i="22"/>
  <c r="AN81" i="22"/>
  <c r="AN80" i="22"/>
  <c r="AN79" i="22"/>
  <c r="AN78" i="22"/>
  <c r="AN77" i="22"/>
  <c r="AN76" i="22"/>
  <c r="AN75" i="22"/>
  <c r="AN74" i="22"/>
  <c r="AN73" i="22"/>
  <c r="AN72" i="22"/>
  <c r="AN71" i="22"/>
  <c r="AN70" i="22"/>
  <c r="AN69" i="22"/>
  <c r="AN68" i="22"/>
  <c r="AN67" i="22"/>
  <c r="AN66" i="22"/>
  <c r="AN65" i="22"/>
  <c r="AN64" i="22"/>
  <c r="AN63" i="22"/>
  <c r="AN62" i="22"/>
  <c r="AN61" i="22"/>
  <c r="AN60" i="22"/>
  <c r="AN59" i="22"/>
  <c r="AN58" i="22"/>
  <c r="AN57" i="22"/>
  <c r="AN56" i="22"/>
  <c r="AN55" i="22"/>
  <c r="AN54" i="22"/>
  <c r="AN53" i="22"/>
  <c r="AN52" i="22"/>
  <c r="AN51" i="22"/>
  <c r="AN50" i="22"/>
  <c r="AN49" i="22"/>
  <c r="AN48" i="22"/>
  <c r="AN47" i="22"/>
  <c r="AN46" i="22"/>
  <c r="AN45" i="22"/>
  <c r="AN44" i="22"/>
  <c r="AN43" i="22"/>
  <c r="AN42" i="22"/>
  <c r="AN41" i="22"/>
  <c r="AN40" i="22"/>
  <c r="AN39" i="22"/>
  <c r="AN38" i="22"/>
  <c r="AN37" i="22"/>
  <c r="AN36" i="22"/>
  <c r="AN35" i="22"/>
  <c r="AN34" i="22"/>
  <c r="AN33" i="22"/>
  <c r="AN32" i="22"/>
  <c r="AN31" i="22"/>
  <c r="AN30" i="22"/>
  <c r="AN29" i="22"/>
  <c r="AN28" i="22"/>
  <c r="AN27" i="22"/>
  <c r="AN26" i="22"/>
  <c r="AN25" i="22"/>
  <c r="AN24" i="22"/>
  <c r="AN23" i="22"/>
  <c r="AN22" i="22"/>
  <c r="AN21" i="22"/>
  <c r="AN20" i="22"/>
  <c r="AN19" i="22"/>
  <c r="AN18" i="22"/>
  <c r="AN17" i="22"/>
  <c r="AN16" i="22"/>
  <c r="AN15" i="22"/>
  <c r="AN14" i="22"/>
  <c r="AN13" i="22"/>
  <c r="AN12" i="22"/>
  <c r="AN11" i="22"/>
  <c r="AN10" i="22"/>
  <c r="AN9" i="22"/>
  <c r="AN8" i="22"/>
  <c r="AN7" i="22"/>
  <c r="AC115" i="22"/>
  <c r="E116" i="22"/>
  <c r="E112" i="22"/>
  <c r="E108" i="22"/>
  <c r="E104" i="22"/>
  <c r="E100" i="22"/>
  <c r="E96" i="22"/>
  <c r="E92" i="22"/>
  <c r="E88" i="22"/>
  <c r="E84" i="22"/>
  <c r="E80" i="22"/>
  <c r="E76" i="22"/>
  <c r="E72" i="22"/>
  <c r="E68" i="22"/>
  <c r="E64" i="22"/>
  <c r="E60" i="22"/>
  <c r="E56" i="22"/>
  <c r="E52" i="22"/>
  <c r="E48" i="22"/>
  <c r="E44" i="22"/>
  <c r="E40" i="22"/>
  <c r="E36" i="22"/>
  <c r="E32" i="22"/>
  <c r="E28" i="22"/>
  <c r="E24" i="22"/>
  <c r="E20" i="22"/>
  <c r="E115" i="22"/>
  <c r="E103" i="22"/>
  <c r="E99" i="22"/>
  <c r="E91" i="22"/>
  <c r="E87" i="22"/>
  <c r="E83" i="22"/>
  <c r="E79" i="22"/>
  <c r="E67" i="22"/>
  <c r="E63" i="22"/>
  <c r="E55" i="22"/>
  <c r="E51" i="22"/>
  <c r="E47" i="22"/>
  <c r="E35" i="22"/>
  <c r="E31" i="22"/>
  <c r="E17" i="22"/>
  <c r="E16" i="22"/>
  <c r="E15" i="22"/>
  <c r="E14" i="22"/>
  <c r="E13" i="22"/>
  <c r="E12" i="22"/>
  <c r="E11" i="22"/>
  <c r="E10" i="22"/>
  <c r="E9" i="22"/>
  <c r="E8" i="22"/>
  <c r="E7" i="22"/>
  <c r="E111" i="22"/>
  <c r="E107" i="22"/>
  <c r="E95" i="22"/>
  <c r="E75" i="22"/>
  <c r="E71" i="22"/>
  <c r="E59" i="22"/>
  <c r="E43" i="22"/>
  <c r="E39" i="22"/>
  <c r="E27" i="22"/>
  <c r="E23" i="22"/>
  <c r="E19" i="22"/>
  <c r="E114" i="22"/>
  <c r="E110" i="22"/>
  <c r="E106" i="22"/>
  <c r="E102" i="22"/>
  <c r="E98" i="22"/>
  <c r="E94" i="22"/>
  <c r="E90" i="22"/>
  <c r="E86" i="22"/>
  <c r="E82" i="22"/>
  <c r="E78" i="22"/>
  <c r="E74" i="22"/>
  <c r="E70" i="22"/>
  <c r="E66" i="22"/>
  <c r="E62" i="22"/>
  <c r="E58" i="22"/>
  <c r="E54" i="22"/>
  <c r="E50" i="22"/>
  <c r="E46" i="22"/>
  <c r="E42" i="22"/>
  <c r="E38" i="22"/>
  <c r="E34" i="22"/>
  <c r="E30" i="22"/>
  <c r="E26" i="22"/>
  <c r="E22" i="22"/>
  <c r="E18" i="22"/>
  <c r="E65" i="22"/>
  <c r="E109" i="22"/>
  <c r="E85" i="22"/>
  <c r="E105" i="22"/>
  <c r="E69" i="22"/>
  <c r="E21" i="22"/>
  <c r="E49" i="22"/>
  <c r="E77" i="22"/>
  <c r="E37" i="22"/>
  <c r="E117" i="22"/>
  <c r="E93" i="22"/>
  <c r="E45" i="22"/>
  <c r="E73" i="22"/>
  <c r="E29" i="22"/>
  <c r="E41" i="22"/>
  <c r="E113" i="22"/>
  <c r="E89" i="22"/>
  <c r="E53" i="22"/>
  <c r="E61" i="22"/>
  <c r="E101" i="22"/>
  <c r="E25" i="22"/>
  <c r="E97" i="22"/>
  <c r="E81" i="22"/>
  <c r="E33" i="22"/>
  <c r="E57" i="22"/>
  <c r="AK117" i="22"/>
  <c r="AK116" i="22"/>
  <c r="AK114" i="22"/>
  <c r="AK113" i="22"/>
  <c r="AK112" i="22"/>
  <c r="AK111" i="22"/>
  <c r="AK110" i="22"/>
  <c r="AK109" i="22"/>
  <c r="AK108" i="22"/>
  <c r="AK107" i="22"/>
  <c r="AK106" i="22"/>
  <c r="AK105" i="22"/>
  <c r="AK104" i="22"/>
  <c r="AK103" i="22"/>
  <c r="AK102" i="22"/>
  <c r="AK101" i="22"/>
  <c r="AK100" i="22"/>
  <c r="AK99" i="22"/>
  <c r="AK98" i="22"/>
  <c r="AK97" i="22"/>
  <c r="AK96" i="22"/>
  <c r="AK95" i="22"/>
  <c r="AK94" i="22"/>
  <c r="AK93" i="22"/>
  <c r="AK92" i="22"/>
  <c r="AK91" i="22"/>
  <c r="AK90" i="22"/>
  <c r="AK89" i="22"/>
  <c r="AK88" i="22"/>
  <c r="AK87" i="22"/>
  <c r="AK86" i="22"/>
  <c r="AK85" i="22"/>
  <c r="AK84" i="22"/>
  <c r="AK83" i="22"/>
  <c r="AK82" i="22"/>
  <c r="AK81" i="22"/>
  <c r="AK80" i="22"/>
  <c r="AK79" i="22"/>
  <c r="AK78" i="22"/>
  <c r="AK77" i="22"/>
  <c r="AK76" i="22"/>
  <c r="AK75" i="22"/>
  <c r="AK74" i="22"/>
  <c r="AK73" i="22"/>
  <c r="AK72" i="22"/>
  <c r="AK71" i="22"/>
  <c r="AK70" i="22"/>
  <c r="AK69" i="22"/>
  <c r="AK68" i="22"/>
  <c r="AK67" i="22"/>
  <c r="AK66" i="22"/>
  <c r="AK65" i="22"/>
  <c r="AK64" i="22"/>
  <c r="AK63" i="22"/>
  <c r="AK62" i="22"/>
  <c r="AK61" i="22"/>
  <c r="AK60" i="22"/>
  <c r="AK59" i="22"/>
  <c r="AK58" i="22"/>
  <c r="AK57" i="22"/>
  <c r="AK56" i="22"/>
  <c r="AK55" i="22"/>
  <c r="AK54" i="22"/>
  <c r="AK53" i="22"/>
  <c r="AK52" i="22"/>
  <c r="AK51" i="22"/>
  <c r="AK50" i="22"/>
  <c r="AK49" i="22"/>
  <c r="AK48" i="22"/>
  <c r="AK47" i="22"/>
  <c r="AK46" i="22"/>
  <c r="AK45" i="22"/>
  <c r="AK44" i="22"/>
  <c r="AK43" i="22"/>
  <c r="AK42" i="22"/>
  <c r="AK41" i="22"/>
  <c r="AK40" i="22"/>
  <c r="AK39" i="22"/>
  <c r="AK38" i="22"/>
  <c r="AK37" i="22"/>
  <c r="AK36" i="22"/>
  <c r="AK35" i="22"/>
  <c r="AK34" i="22"/>
  <c r="AK33" i="22"/>
  <c r="AK32" i="22"/>
  <c r="AK31" i="22"/>
  <c r="AK30" i="22"/>
  <c r="AK29" i="22"/>
  <c r="AK28" i="22"/>
  <c r="AK27" i="22"/>
  <c r="AK26" i="22"/>
  <c r="AK25" i="22"/>
  <c r="AK24" i="22"/>
  <c r="AK23" i="22"/>
  <c r="AK22" i="22"/>
  <c r="AK21" i="22"/>
  <c r="AK20" i="22"/>
  <c r="AK19" i="22"/>
  <c r="AK18" i="22"/>
  <c r="AK17" i="22"/>
  <c r="AK16" i="22"/>
  <c r="AK15" i="22"/>
  <c r="AK14" i="22"/>
  <c r="AK13" i="22"/>
  <c r="AK12" i="22"/>
  <c r="AK11" i="22"/>
  <c r="AK10" i="22"/>
  <c r="AK9" i="22"/>
  <c r="AK8" i="22"/>
  <c r="AK7" i="22"/>
  <c r="AB117" i="22"/>
  <c r="AB116" i="22"/>
  <c r="AB114" i="22"/>
  <c r="AB113" i="22"/>
  <c r="AB112" i="22"/>
  <c r="AB111" i="22"/>
  <c r="AB110" i="22"/>
  <c r="AB109" i="22"/>
  <c r="AB108" i="22"/>
  <c r="AB107" i="22"/>
  <c r="AB106" i="22"/>
  <c r="AB105" i="22"/>
  <c r="AB104" i="22"/>
  <c r="AB103" i="22"/>
  <c r="AB102" i="22"/>
  <c r="AB101" i="22"/>
  <c r="AB100" i="22"/>
  <c r="AB99" i="22"/>
  <c r="AB98" i="22"/>
  <c r="AB97" i="22"/>
  <c r="AB96" i="22"/>
  <c r="AB95" i="22"/>
  <c r="AB94" i="22"/>
  <c r="AB93" i="22"/>
  <c r="AB92" i="22"/>
  <c r="AB91" i="22"/>
  <c r="AB90" i="22"/>
  <c r="AB89" i="22"/>
  <c r="AB88" i="22"/>
  <c r="AB87" i="22"/>
  <c r="AB86" i="22"/>
  <c r="AB85" i="22"/>
  <c r="AB84" i="22"/>
  <c r="AB83" i="22"/>
  <c r="AB82" i="22"/>
  <c r="AB81" i="22"/>
  <c r="AB80" i="22"/>
  <c r="AB79" i="22"/>
  <c r="AB78" i="22"/>
  <c r="AB77" i="22"/>
  <c r="AB76" i="22"/>
  <c r="AB75" i="22"/>
  <c r="AB74" i="22"/>
  <c r="AB73" i="22"/>
  <c r="AB72" i="22"/>
  <c r="AB71" i="22"/>
  <c r="AB70" i="22"/>
  <c r="AB69" i="22"/>
  <c r="AB68" i="22"/>
  <c r="AB67" i="22"/>
  <c r="AB66" i="22"/>
  <c r="AB65" i="22"/>
  <c r="AB64" i="22"/>
  <c r="AB63" i="22"/>
  <c r="AB62" i="22"/>
  <c r="AB61" i="22"/>
  <c r="AB60" i="22"/>
  <c r="AB59" i="22"/>
  <c r="AB58" i="22"/>
  <c r="AB57" i="22"/>
  <c r="AB56" i="22"/>
  <c r="AB55" i="22"/>
  <c r="AB54" i="22"/>
  <c r="AB53" i="22"/>
  <c r="AB52" i="22"/>
  <c r="AB51" i="22"/>
  <c r="AB50" i="22"/>
  <c r="AB49" i="22"/>
  <c r="AB48" i="22"/>
  <c r="AB47" i="22"/>
  <c r="AB46" i="22"/>
  <c r="AB45" i="22"/>
  <c r="AB44" i="22"/>
  <c r="AB43" i="22"/>
  <c r="AB42" i="22"/>
  <c r="AB41" i="22"/>
  <c r="AB40" i="22"/>
  <c r="AB39" i="22"/>
  <c r="AB38" i="22"/>
  <c r="AB37" i="22"/>
  <c r="AB36" i="22"/>
  <c r="AB35" i="22"/>
  <c r="AB34" i="22"/>
  <c r="AB33" i="22"/>
  <c r="AB32" i="22"/>
  <c r="AB31" i="22"/>
  <c r="AB30" i="22"/>
  <c r="AB29" i="22"/>
  <c r="AB28" i="22"/>
  <c r="AB27" i="22"/>
  <c r="AB26" i="22"/>
  <c r="AB25" i="22"/>
  <c r="AB24" i="22"/>
  <c r="AB23" i="22"/>
  <c r="AB22" i="22"/>
  <c r="AB21" i="22"/>
  <c r="AB20" i="22"/>
  <c r="AB19" i="22"/>
  <c r="AB18" i="22"/>
  <c r="AB17" i="22"/>
  <c r="AB16" i="22"/>
  <c r="AB15" i="22"/>
  <c r="AB14" i="22"/>
  <c r="AB13" i="22"/>
  <c r="AB12" i="22"/>
  <c r="AB11" i="22"/>
  <c r="AB10" i="22"/>
  <c r="AB9" i="22"/>
  <c r="AB8" i="22"/>
  <c r="AB7" i="22"/>
  <c r="Y117" i="22"/>
  <c r="Y116" i="22"/>
  <c r="Y114" i="22"/>
  <c r="Y113" i="22"/>
  <c r="Y112" i="22"/>
  <c r="Y111" i="22"/>
  <c r="Y110" i="22"/>
  <c r="Y109" i="22"/>
  <c r="Y108" i="22"/>
  <c r="Y107" i="22"/>
  <c r="Y106" i="22"/>
  <c r="Y105" i="22"/>
  <c r="Y104" i="22"/>
  <c r="Y103" i="22"/>
  <c r="Y102" i="22"/>
  <c r="Y101" i="22"/>
  <c r="Y100" i="22"/>
  <c r="Y99" i="22"/>
  <c r="Y98" i="22"/>
  <c r="Y97" i="22"/>
  <c r="Y96" i="22"/>
  <c r="Y95" i="22"/>
  <c r="Y94" i="22"/>
  <c r="Y93" i="22"/>
  <c r="Y92" i="22"/>
  <c r="Y91" i="22"/>
  <c r="Y90" i="22"/>
  <c r="Y89" i="22"/>
  <c r="Y88" i="22"/>
  <c r="Y87" i="22"/>
  <c r="Y86" i="22"/>
  <c r="Y85" i="22"/>
  <c r="Y84" i="22"/>
  <c r="Y83" i="22"/>
  <c r="Y82" i="22"/>
  <c r="Y81" i="22"/>
  <c r="Y80" i="22"/>
  <c r="Y79" i="22"/>
  <c r="Y78" i="22"/>
  <c r="Y77" i="22"/>
  <c r="Y76" i="22"/>
  <c r="Y75" i="22"/>
  <c r="Y74" i="22"/>
  <c r="Y73" i="22"/>
  <c r="Y72" i="22"/>
  <c r="Y71" i="22"/>
  <c r="Y70" i="22"/>
  <c r="Y69" i="22"/>
  <c r="Y68" i="22"/>
  <c r="Y67" i="22"/>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Y17" i="22"/>
  <c r="Y16" i="22"/>
  <c r="Y15" i="22"/>
  <c r="Y14" i="22"/>
  <c r="Y13" i="22"/>
  <c r="Y12" i="22"/>
  <c r="Y11" i="22"/>
  <c r="Y10" i="22"/>
  <c r="Y9" i="22"/>
  <c r="Y8" i="22"/>
  <c r="Y7" i="22"/>
  <c r="X116" i="22"/>
  <c r="X115" i="22"/>
  <c r="X110" i="22"/>
  <c r="X107" i="22"/>
  <c r="X106" i="22"/>
  <c r="X103" i="22"/>
  <c r="X101" i="22"/>
  <c r="X100" i="22"/>
  <c r="X96" i="22"/>
  <c r="X95" i="22"/>
  <c r="X91" i="22"/>
  <c r="X86" i="22"/>
  <c r="X85" i="22"/>
  <c r="X84" i="22"/>
  <c r="X80" i="22"/>
  <c r="X77" i="22"/>
  <c r="X76" i="22"/>
  <c r="X75" i="22"/>
  <c r="X68" i="22"/>
  <c r="X64" i="22"/>
  <c r="X63" i="22"/>
  <c r="X61" i="22"/>
  <c r="X60" i="22"/>
  <c r="X58" i="22"/>
  <c r="X55" i="22"/>
  <c r="X53" i="22"/>
  <c r="X50" i="22"/>
  <c r="X46" i="22"/>
  <c r="X40" i="22"/>
  <c r="X39" i="22"/>
  <c r="X31" i="22"/>
  <c r="X28" i="22"/>
  <c r="X27" i="22"/>
  <c r="X22" i="22"/>
  <c r="X21" i="22"/>
  <c r="X18" i="22"/>
  <c r="X117" i="22"/>
  <c r="X114" i="22"/>
  <c r="X113" i="22"/>
  <c r="X111" i="22"/>
  <c r="X109" i="22"/>
  <c r="X99" i="22"/>
  <c r="X93" i="22"/>
  <c r="X87" i="22"/>
  <c r="X82" i="22"/>
  <c r="X81" i="22"/>
  <c r="X72" i="22"/>
  <c r="X70" i="22"/>
  <c r="X69" i="22"/>
  <c r="X65" i="22"/>
  <c r="X62" i="22"/>
  <c r="X56" i="22"/>
  <c r="X51" i="22"/>
  <c r="X48" i="22"/>
  <c r="X42" i="22"/>
  <c r="X41" i="22"/>
  <c r="X34" i="22"/>
  <c r="X29" i="22"/>
  <c r="X23" i="22"/>
  <c r="X19" i="22"/>
  <c r="X94" i="22"/>
  <c r="X89" i="22"/>
  <c r="X78" i="22"/>
  <c r="X74" i="22"/>
  <c r="X49" i="22"/>
  <c r="X47" i="22"/>
  <c r="X45" i="22"/>
  <c r="X44" i="22"/>
  <c r="X38" i="22"/>
  <c r="X36" i="22"/>
  <c r="X33" i="22"/>
  <c r="X32" i="22"/>
  <c r="X26" i="22"/>
  <c r="X24" i="22"/>
  <c r="X20" i="22"/>
  <c r="X112" i="22"/>
  <c r="X108" i="22"/>
  <c r="X105" i="22"/>
  <c r="X104" i="22"/>
  <c r="X102" i="22"/>
  <c r="X98" i="22"/>
  <c r="X97" i="22"/>
  <c r="X92" i="22"/>
  <c r="X90" i="22"/>
  <c r="X88" i="22"/>
  <c r="X83" i="22"/>
  <c r="X79" i="22"/>
  <c r="X73" i="22"/>
  <c r="X71" i="22"/>
  <c r="X67" i="22"/>
  <c r="X66" i="22"/>
  <c r="X59" i="22"/>
  <c r="X57" i="22"/>
  <c r="X54" i="22"/>
  <c r="X52" i="22"/>
  <c r="X43" i="22"/>
  <c r="X37" i="22"/>
  <c r="X35" i="22"/>
  <c r="X30" i="22"/>
  <c r="X25" i="22"/>
  <c r="X16" i="22"/>
  <c r="X8" i="22"/>
  <c r="X9" i="22"/>
  <c r="X14" i="22"/>
  <c r="X10" i="22"/>
  <c r="X17" i="22"/>
  <c r="X13" i="22"/>
  <c r="X15" i="22"/>
  <c r="X11" i="22"/>
  <c r="X7" i="22"/>
  <c r="X12" i="22"/>
  <c r="CJ117" i="22"/>
  <c r="CJ116" i="22"/>
  <c r="CJ114" i="22"/>
  <c r="CJ113" i="22"/>
  <c r="CJ112" i="22"/>
  <c r="CJ111" i="22"/>
  <c r="CJ110" i="22"/>
  <c r="CJ109" i="22"/>
  <c r="CJ108" i="22"/>
  <c r="CJ107" i="22"/>
  <c r="CJ106" i="22"/>
  <c r="CJ105" i="22"/>
  <c r="CJ104" i="22"/>
  <c r="CJ103" i="22"/>
  <c r="CJ102" i="22"/>
  <c r="CJ101" i="22"/>
  <c r="CJ100" i="22"/>
  <c r="CJ99" i="22"/>
  <c r="CJ98" i="22"/>
  <c r="CJ97" i="22"/>
  <c r="CJ96" i="22"/>
  <c r="CJ95" i="22"/>
  <c r="CJ94" i="22"/>
  <c r="CJ93" i="22"/>
  <c r="CJ92" i="22"/>
  <c r="CJ91" i="22"/>
  <c r="CJ90" i="22"/>
  <c r="CJ89" i="22"/>
  <c r="CJ88" i="22"/>
  <c r="CJ87" i="22"/>
  <c r="CJ86" i="22"/>
  <c r="CJ85" i="22"/>
  <c r="CJ84" i="22"/>
  <c r="CJ83" i="22"/>
  <c r="CJ82" i="22"/>
  <c r="CJ81" i="22"/>
  <c r="CJ80" i="22"/>
  <c r="CJ79" i="22"/>
  <c r="CJ78" i="22"/>
  <c r="CJ77" i="22"/>
  <c r="CJ76" i="22"/>
  <c r="CJ75" i="22"/>
  <c r="CJ74" i="22"/>
  <c r="CJ73" i="22"/>
  <c r="CJ72" i="22"/>
  <c r="CJ71" i="22"/>
  <c r="CJ70" i="22"/>
  <c r="CJ69" i="22"/>
  <c r="CJ68" i="22"/>
  <c r="CJ67" i="22"/>
  <c r="CJ66" i="22"/>
  <c r="CJ65" i="22"/>
  <c r="CJ64" i="22"/>
  <c r="CJ63" i="22"/>
  <c r="CJ62" i="22"/>
  <c r="CJ61" i="22"/>
  <c r="CJ60" i="22"/>
  <c r="CJ59" i="22"/>
  <c r="CJ58" i="22"/>
  <c r="CJ57" i="22"/>
  <c r="CJ56" i="22"/>
  <c r="CJ55" i="22"/>
  <c r="CJ54" i="22"/>
  <c r="CJ53" i="22"/>
  <c r="CJ52" i="22"/>
  <c r="CJ51" i="22"/>
  <c r="CJ50" i="22"/>
  <c r="CJ49" i="22"/>
  <c r="CJ48" i="22"/>
  <c r="CJ47" i="22"/>
  <c r="CJ46" i="22"/>
  <c r="CJ45" i="22"/>
  <c r="CJ44" i="22"/>
  <c r="CJ43" i="22"/>
  <c r="CJ42" i="22"/>
  <c r="CJ41" i="22"/>
  <c r="CJ40" i="22"/>
  <c r="CJ39" i="22"/>
  <c r="CJ38" i="22"/>
  <c r="CJ37" i="22"/>
  <c r="CJ36" i="22"/>
  <c r="CJ35" i="22"/>
  <c r="CJ34" i="22"/>
  <c r="CJ33" i="22"/>
  <c r="CJ32" i="22"/>
  <c r="CJ31" i="22"/>
  <c r="CJ30" i="22"/>
  <c r="CJ29" i="22"/>
  <c r="CJ28" i="22"/>
  <c r="CJ27" i="22"/>
  <c r="CJ26" i="22"/>
  <c r="CJ25" i="22"/>
  <c r="CJ24" i="22"/>
  <c r="CJ23" i="22"/>
  <c r="CJ22" i="22"/>
  <c r="CJ21" i="22"/>
  <c r="CJ20" i="22"/>
  <c r="CJ19" i="22"/>
  <c r="CJ18" i="22"/>
  <c r="CJ17" i="22"/>
  <c r="CJ16" i="22"/>
  <c r="CJ15" i="22"/>
  <c r="CJ14" i="22"/>
  <c r="CJ13" i="22"/>
  <c r="CJ12" i="22"/>
  <c r="CJ11" i="22"/>
  <c r="CJ10" i="22"/>
  <c r="CJ9" i="22"/>
  <c r="CJ8" i="22"/>
  <c r="CJ7" i="22"/>
  <c r="CW117" i="22"/>
  <c r="CW113" i="22"/>
  <c r="CW109" i="22"/>
  <c r="CW105" i="22"/>
  <c r="CW101" i="22"/>
  <c r="CW97" i="22"/>
  <c r="CW93" i="22"/>
  <c r="CW89" i="22"/>
  <c r="CW85" i="22"/>
  <c r="CW81" i="22"/>
  <c r="CW77" i="22"/>
  <c r="CW73" i="22"/>
  <c r="CW69" i="22"/>
  <c r="CW65" i="22"/>
  <c r="CW61" i="22"/>
  <c r="CW57" i="22"/>
  <c r="CW53" i="22"/>
  <c r="CW49" i="22"/>
  <c r="CW45" i="22"/>
  <c r="CW41" i="22"/>
  <c r="CW37" i="22"/>
  <c r="CW33" i="22"/>
  <c r="CW29" i="22"/>
  <c r="CW25" i="22"/>
  <c r="CW21" i="22"/>
  <c r="CW17" i="22"/>
  <c r="CW76" i="22"/>
  <c r="CW72" i="22"/>
  <c r="CW64" i="22"/>
  <c r="CW56" i="22"/>
  <c r="CW48" i="22"/>
  <c r="CW44" i="22"/>
  <c r="CW40" i="22"/>
  <c r="CW36" i="22"/>
  <c r="CW32" i="22"/>
  <c r="CW28" i="22"/>
  <c r="CW24" i="22"/>
  <c r="CW116" i="22"/>
  <c r="CW112" i="22"/>
  <c r="CW108" i="22"/>
  <c r="CW104" i="22"/>
  <c r="CW100" i="22"/>
  <c r="CW96" i="22"/>
  <c r="CW92" i="22"/>
  <c r="CW88" i="22"/>
  <c r="CW84" i="22"/>
  <c r="CW80" i="22"/>
  <c r="CW68" i="22"/>
  <c r="CW60" i="22"/>
  <c r="CW52" i="22"/>
  <c r="CW20" i="22"/>
  <c r="CW115" i="22"/>
  <c r="CW111" i="22"/>
  <c r="CW107" i="22"/>
  <c r="CW103" i="22"/>
  <c r="CW99" i="22"/>
  <c r="CW95" i="22"/>
  <c r="CW91" i="22"/>
  <c r="CW87" i="22"/>
  <c r="CW83" i="22"/>
  <c r="CW79" i="22"/>
  <c r="CW75" i="22"/>
  <c r="CW71" i="22"/>
  <c r="CW67" i="22"/>
  <c r="CW63" i="22"/>
  <c r="CW59" i="22"/>
  <c r="CW55" i="22"/>
  <c r="CW51" i="22"/>
  <c r="CW47" i="22"/>
  <c r="CW43" i="22"/>
  <c r="CW39" i="22"/>
  <c r="CW35" i="22"/>
  <c r="CW31" i="22"/>
  <c r="CW27" i="22"/>
  <c r="CW23" i="22"/>
  <c r="CW19" i="22"/>
  <c r="CW82" i="22"/>
  <c r="CW34" i="22"/>
  <c r="CW94" i="22"/>
  <c r="CW78" i="22"/>
  <c r="CW8" i="22"/>
  <c r="CW46" i="22"/>
  <c r="CW106" i="22"/>
  <c r="CW102" i="22"/>
  <c r="CW62" i="22"/>
  <c r="CW22" i="22"/>
  <c r="CW42" i="22"/>
  <c r="CW14" i="22"/>
  <c r="CW10" i="22"/>
  <c r="CW7" i="22"/>
  <c r="CW30" i="22"/>
  <c r="CW16" i="22"/>
  <c r="CW54" i="22"/>
  <c r="CW9" i="22"/>
  <c r="CW98" i="22"/>
  <c r="CW70" i="22"/>
  <c r="CW11" i="22"/>
  <c r="CW90" i="22"/>
  <c r="CW38" i="22"/>
  <c r="CW66" i="22"/>
  <c r="CW86" i="22"/>
  <c r="CW18" i="22"/>
  <c r="CW13" i="22"/>
  <c r="CW50" i="22"/>
  <c r="CW26" i="22"/>
  <c r="CW15" i="22"/>
  <c r="CW58" i="22"/>
  <c r="CW114" i="22"/>
  <c r="CW12" i="22"/>
  <c r="CW110" i="22"/>
  <c r="CW74" i="22"/>
  <c r="BQ115" i="22"/>
  <c r="BQ111" i="22"/>
  <c r="BQ107" i="22"/>
  <c r="BQ103" i="22"/>
  <c r="BQ99" i="22"/>
  <c r="BQ95" i="22"/>
  <c r="BQ91" i="22"/>
  <c r="BQ87" i="22"/>
  <c r="BQ83" i="22"/>
  <c r="BQ79" i="22"/>
  <c r="BQ75" i="22"/>
  <c r="BQ71" i="22"/>
  <c r="BQ67" i="22"/>
  <c r="BQ63" i="22"/>
  <c r="BQ59" i="22"/>
  <c r="BQ55" i="22"/>
  <c r="BQ51" i="22"/>
  <c r="BQ47" i="22"/>
  <c r="BQ43" i="22"/>
  <c r="BQ39" i="22"/>
  <c r="BQ35" i="22"/>
  <c r="BQ31" i="22"/>
  <c r="BQ27" i="22"/>
  <c r="BQ23" i="22"/>
  <c r="BQ19" i="22"/>
  <c r="BQ102" i="22"/>
  <c r="BQ86" i="22"/>
  <c r="BQ78" i="22"/>
  <c r="BQ70" i="22"/>
  <c r="BQ66" i="22"/>
  <c r="BQ62" i="22"/>
  <c r="BQ54" i="22"/>
  <c r="BQ50" i="22"/>
  <c r="BQ46" i="22"/>
  <c r="BQ34" i="22"/>
  <c r="BQ26" i="22"/>
  <c r="BQ114" i="22"/>
  <c r="BQ110" i="22"/>
  <c r="BQ106" i="22"/>
  <c r="BQ98" i="22"/>
  <c r="BQ94" i="22"/>
  <c r="BQ90" i="22"/>
  <c r="BQ82" i="22"/>
  <c r="BQ74" i="22"/>
  <c r="BQ58" i="22"/>
  <c r="BQ42" i="22"/>
  <c r="BQ38" i="22"/>
  <c r="BQ30" i="22"/>
  <c r="BQ22" i="22"/>
  <c r="BQ18" i="22"/>
  <c r="BQ117" i="22"/>
  <c r="BQ113" i="22"/>
  <c r="BQ109" i="22"/>
  <c r="BQ105" i="22"/>
  <c r="BQ101" i="22"/>
  <c r="BQ97" i="22"/>
  <c r="BQ93" i="22"/>
  <c r="BQ89" i="22"/>
  <c r="BQ85" i="22"/>
  <c r="BQ81" i="22"/>
  <c r="BQ77" i="22"/>
  <c r="BQ73" i="22"/>
  <c r="BQ69" i="22"/>
  <c r="BQ65" i="22"/>
  <c r="BQ61" i="22"/>
  <c r="BQ57" i="22"/>
  <c r="BQ53" i="22"/>
  <c r="BQ49" i="22"/>
  <c r="BQ45" i="22"/>
  <c r="BQ41" i="22"/>
  <c r="BQ37" i="22"/>
  <c r="BQ33" i="22"/>
  <c r="BQ29" i="22"/>
  <c r="BQ25" i="22"/>
  <c r="BQ21" i="22"/>
  <c r="BQ16" i="22"/>
  <c r="BQ15" i="22"/>
  <c r="BQ14" i="22"/>
  <c r="BQ13" i="22"/>
  <c r="BQ12" i="22"/>
  <c r="BQ11" i="22"/>
  <c r="BQ10" i="22"/>
  <c r="BQ9" i="22"/>
  <c r="BQ8" i="22"/>
  <c r="BQ7" i="22"/>
  <c r="BQ17" i="22"/>
  <c r="BQ44" i="22"/>
  <c r="BQ40" i="22"/>
  <c r="BQ68" i="22"/>
  <c r="BQ20" i="22"/>
  <c r="BQ48" i="22"/>
  <c r="BQ56" i="22"/>
  <c r="BQ112" i="22"/>
  <c r="BQ88" i="22"/>
  <c r="BQ72" i="22"/>
  <c r="BQ28" i="22"/>
  <c r="BQ52" i="22"/>
  <c r="BQ32" i="22"/>
  <c r="BQ76" i="22"/>
  <c r="BQ92" i="22"/>
  <c r="BQ108" i="22"/>
  <c r="BQ84" i="22"/>
  <c r="BQ80" i="22"/>
  <c r="BQ100" i="22"/>
  <c r="BQ96" i="22"/>
  <c r="BQ36" i="22"/>
  <c r="BQ64" i="22"/>
  <c r="BQ60" i="22"/>
  <c r="BQ104" i="22"/>
  <c r="BQ24" i="22"/>
  <c r="BQ116" i="22"/>
  <c r="CG117" i="22"/>
  <c r="CG116" i="22"/>
  <c r="CG114" i="22"/>
  <c r="CG113" i="22"/>
  <c r="CG112" i="22"/>
  <c r="CG111" i="22"/>
  <c r="CG110" i="22"/>
  <c r="CG109" i="22"/>
  <c r="CG108" i="22"/>
  <c r="CG107" i="22"/>
  <c r="CG106" i="22"/>
  <c r="CG105" i="22"/>
  <c r="CG104" i="22"/>
  <c r="CG103" i="22"/>
  <c r="CG102" i="22"/>
  <c r="CG101" i="22"/>
  <c r="CG100" i="22"/>
  <c r="CG99" i="22"/>
  <c r="CG98" i="22"/>
  <c r="CG97" i="22"/>
  <c r="CG96" i="22"/>
  <c r="CG95" i="22"/>
  <c r="CG94" i="22"/>
  <c r="CG93" i="22"/>
  <c r="CG92" i="22"/>
  <c r="CG91" i="22"/>
  <c r="CG90" i="22"/>
  <c r="CG89" i="22"/>
  <c r="CG88" i="22"/>
  <c r="CG87" i="22"/>
  <c r="CG86" i="22"/>
  <c r="CG85" i="22"/>
  <c r="CG84" i="22"/>
  <c r="CG83" i="22"/>
  <c r="CG82" i="22"/>
  <c r="CG81" i="22"/>
  <c r="CG80" i="22"/>
  <c r="CG79" i="22"/>
  <c r="CG78" i="22"/>
  <c r="CG77" i="22"/>
  <c r="CG76" i="22"/>
  <c r="CG75" i="22"/>
  <c r="CG74" i="22"/>
  <c r="CG73" i="22"/>
  <c r="CG72" i="22"/>
  <c r="CG71" i="22"/>
  <c r="CG70" i="22"/>
  <c r="CG69" i="22"/>
  <c r="CG68" i="22"/>
  <c r="CG67" i="22"/>
  <c r="CG66" i="22"/>
  <c r="CG65" i="22"/>
  <c r="CG64" i="22"/>
  <c r="CG63" i="22"/>
  <c r="CG62" i="22"/>
  <c r="CG61" i="22"/>
  <c r="CG60" i="22"/>
  <c r="CG59" i="22"/>
  <c r="CG58" i="22"/>
  <c r="CG57" i="22"/>
  <c r="CG56" i="22"/>
  <c r="CG55" i="22"/>
  <c r="CG54" i="22"/>
  <c r="CG53" i="22"/>
  <c r="CG52" i="22"/>
  <c r="CG51" i="22"/>
  <c r="CG50" i="22"/>
  <c r="CG49" i="22"/>
  <c r="CG48" i="22"/>
  <c r="CG47" i="22"/>
  <c r="CG46" i="22"/>
  <c r="CG45" i="22"/>
  <c r="CG44" i="22"/>
  <c r="CG43" i="22"/>
  <c r="CG42" i="22"/>
  <c r="CG41" i="22"/>
  <c r="CG40" i="22"/>
  <c r="CG39" i="22"/>
  <c r="CG38" i="22"/>
  <c r="CG37" i="22"/>
  <c r="CG36" i="22"/>
  <c r="CG35" i="22"/>
  <c r="CG34" i="22"/>
  <c r="CG33" i="22"/>
  <c r="CG32" i="22"/>
  <c r="CG31" i="22"/>
  <c r="CG30" i="22"/>
  <c r="CG29" i="22"/>
  <c r="CG28" i="22"/>
  <c r="CG27" i="22"/>
  <c r="CG26" i="22"/>
  <c r="CG25" i="22"/>
  <c r="CG24" i="22"/>
  <c r="CG23" i="22"/>
  <c r="CG22" i="22"/>
  <c r="CG21" i="22"/>
  <c r="CG20" i="22"/>
  <c r="CG19" i="22"/>
  <c r="CG18" i="22"/>
  <c r="CG17" i="22"/>
  <c r="CG16" i="22"/>
  <c r="CG15" i="22"/>
  <c r="CG14" i="22"/>
  <c r="CG13" i="22"/>
  <c r="CG12" i="22"/>
  <c r="CG11" i="22"/>
  <c r="CG10" i="22"/>
  <c r="CG9" i="22"/>
  <c r="CG8" i="22"/>
  <c r="CG7" i="22"/>
  <c r="M117" i="22"/>
  <c r="M116"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10" i="22"/>
  <c r="M9" i="22"/>
  <c r="M8" i="22"/>
  <c r="M7" i="22"/>
  <c r="CM111" i="22"/>
  <c r="CM107" i="22"/>
  <c r="CM103" i="22"/>
  <c r="CM99" i="22"/>
  <c r="CM95" i="22"/>
  <c r="CM91" i="22"/>
  <c r="CM87" i="22"/>
  <c r="CM83" i="22"/>
  <c r="CM79" i="22"/>
  <c r="CM75" i="22"/>
  <c r="CM71" i="22"/>
  <c r="CM67" i="22"/>
  <c r="CM63" i="22"/>
  <c r="CM59" i="22"/>
  <c r="CM55" i="22"/>
  <c r="CM51" i="22"/>
  <c r="CM47" i="22"/>
  <c r="CM43" i="22"/>
  <c r="CM39" i="22"/>
  <c r="CM35" i="22"/>
  <c r="CM31" i="22"/>
  <c r="CM27" i="22"/>
  <c r="CM23" i="22"/>
  <c r="CM19" i="22"/>
  <c r="CM114" i="22"/>
  <c r="CM110" i="22"/>
  <c r="CM106" i="22"/>
  <c r="CM98" i="22"/>
  <c r="CM94" i="22"/>
  <c r="CM90" i="22"/>
  <c r="CM82" i="22"/>
  <c r="CM74" i="22"/>
  <c r="CM66" i="22"/>
  <c r="CM62" i="22"/>
  <c r="CM58" i="22"/>
  <c r="CM50" i="22"/>
  <c r="CM46" i="22"/>
  <c r="CM42" i="22"/>
  <c r="CM38" i="22"/>
  <c r="CM26" i="22"/>
  <c r="CM15" i="22"/>
  <c r="CM102" i="22"/>
  <c r="CM86" i="22"/>
  <c r="CM78" i="22"/>
  <c r="CM70" i="22"/>
  <c r="CM54" i="22"/>
  <c r="CM34" i="22"/>
  <c r="CM30" i="22"/>
  <c r="CM22" i="22"/>
  <c r="CM18" i="22"/>
  <c r="CM16" i="22"/>
  <c r="CM14" i="22"/>
  <c r="CM13" i="22"/>
  <c r="CM12" i="22"/>
  <c r="CM11" i="22"/>
  <c r="CM10" i="22"/>
  <c r="CM9" i="22"/>
  <c r="CM8" i="22"/>
  <c r="CM7" i="22"/>
  <c r="CM117" i="22"/>
  <c r="CM113" i="22"/>
  <c r="CM109" i="22"/>
  <c r="CM105" i="22"/>
  <c r="CM101" i="22"/>
  <c r="CM97" i="22"/>
  <c r="CM93" i="22"/>
  <c r="CM89" i="22"/>
  <c r="CM85" i="22"/>
  <c r="CM81" i="22"/>
  <c r="CM77" i="22"/>
  <c r="CM73" i="22"/>
  <c r="CM69" i="22"/>
  <c r="CM65" i="22"/>
  <c r="CM61" i="22"/>
  <c r="CM57" i="22"/>
  <c r="CM53" i="22"/>
  <c r="CM49" i="22"/>
  <c r="CM45" i="22"/>
  <c r="CM41" i="22"/>
  <c r="CM37" i="22"/>
  <c r="CM33" i="22"/>
  <c r="CM29" i="22"/>
  <c r="CM25" i="22"/>
  <c r="CM21" i="22"/>
  <c r="CM17" i="22"/>
  <c r="CM104" i="22"/>
  <c r="CM68" i="22"/>
  <c r="CM20" i="22"/>
  <c r="CM116" i="22"/>
  <c r="CM112" i="22"/>
  <c r="CM88" i="22"/>
  <c r="CM80" i="22"/>
  <c r="CM60" i="22"/>
  <c r="CM48" i="22"/>
  <c r="CM108" i="22"/>
  <c r="CM40" i="22"/>
  <c r="CM100" i="22"/>
  <c r="CM76" i="22"/>
  <c r="CM56" i="22"/>
  <c r="CM24" i="22"/>
  <c r="CM64" i="22"/>
  <c r="CM52" i="22"/>
  <c r="CM32" i="22"/>
  <c r="CM96" i="22"/>
  <c r="CM36" i="22"/>
  <c r="CM92" i="22"/>
  <c r="CM44" i="22"/>
  <c r="CM72" i="22"/>
  <c r="CM28" i="22"/>
  <c r="CM84" i="22"/>
  <c r="U116" i="22"/>
  <c r="U112" i="22"/>
  <c r="U108" i="22"/>
  <c r="U104" i="22"/>
  <c r="U100" i="22"/>
  <c r="U96" i="22"/>
  <c r="U92" i="22"/>
  <c r="U88" i="22"/>
  <c r="U84" i="22"/>
  <c r="U80" i="22"/>
  <c r="U76" i="22"/>
  <c r="U72" i="22"/>
  <c r="U68" i="22"/>
  <c r="U64" i="22"/>
  <c r="U60" i="22"/>
  <c r="U56" i="22"/>
  <c r="U52" i="22"/>
  <c r="U48" i="22"/>
  <c r="U44" i="22"/>
  <c r="U40" i="22"/>
  <c r="U36" i="22"/>
  <c r="U32" i="22"/>
  <c r="U28" i="22"/>
  <c r="U24" i="22"/>
  <c r="U20" i="22"/>
  <c r="U87" i="22"/>
  <c r="U83" i="22"/>
  <c r="U79" i="22"/>
  <c r="U75" i="22"/>
  <c r="U59" i="22"/>
  <c r="U51" i="22"/>
  <c r="U47" i="22"/>
  <c r="U39" i="22"/>
  <c r="U23" i="22"/>
  <c r="U19" i="22"/>
  <c r="U17" i="22"/>
  <c r="U16" i="22"/>
  <c r="U15" i="22"/>
  <c r="U14" i="22"/>
  <c r="U13" i="22"/>
  <c r="U12" i="22"/>
  <c r="U11" i="22"/>
  <c r="U10" i="22"/>
  <c r="U9" i="22"/>
  <c r="U8" i="22"/>
  <c r="U7" i="22"/>
  <c r="U115" i="22"/>
  <c r="U111" i="22"/>
  <c r="U107" i="22"/>
  <c r="U103" i="22"/>
  <c r="U99" i="22"/>
  <c r="U95" i="22"/>
  <c r="U91" i="22"/>
  <c r="U71" i="22"/>
  <c r="U67" i="22"/>
  <c r="U63" i="22"/>
  <c r="U55" i="22"/>
  <c r="U43" i="22"/>
  <c r="U35" i="22"/>
  <c r="U31" i="22"/>
  <c r="U27" i="22"/>
  <c r="U114" i="22"/>
  <c r="U110" i="22"/>
  <c r="U106" i="22"/>
  <c r="U102" i="22"/>
  <c r="U98" i="22"/>
  <c r="U94" i="22"/>
  <c r="U90" i="22"/>
  <c r="U86" i="22"/>
  <c r="U82" i="22"/>
  <c r="U78" i="22"/>
  <c r="U74" i="22"/>
  <c r="U70" i="22"/>
  <c r="U66" i="22"/>
  <c r="U62" i="22"/>
  <c r="U58" i="22"/>
  <c r="U54" i="22"/>
  <c r="U50" i="22"/>
  <c r="U46" i="22"/>
  <c r="U42" i="22"/>
  <c r="U38" i="22"/>
  <c r="U34" i="22"/>
  <c r="U30" i="22"/>
  <c r="U26" i="22"/>
  <c r="U22" i="22"/>
  <c r="U18" i="22"/>
  <c r="U113" i="22"/>
  <c r="U89" i="22"/>
  <c r="U81" i="22"/>
  <c r="U45" i="22"/>
  <c r="U53" i="22"/>
  <c r="U61" i="22"/>
  <c r="U109" i="22"/>
  <c r="U85" i="22"/>
  <c r="U41" i="22"/>
  <c r="U33" i="22"/>
  <c r="U57" i="22"/>
  <c r="U37" i="22"/>
  <c r="U29" i="22"/>
  <c r="U69" i="22"/>
  <c r="U21" i="22"/>
  <c r="U117" i="22"/>
  <c r="U93" i="22"/>
  <c r="U105" i="22"/>
  <c r="U49" i="22"/>
  <c r="U77" i="22"/>
  <c r="U101" i="22"/>
  <c r="U25" i="22"/>
  <c r="U97" i="22"/>
  <c r="U65" i="22"/>
  <c r="U73" i="22"/>
  <c r="BH115" i="22"/>
  <c r="BH114" i="22"/>
  <c r="BH110" i="22"/>
  <c r="BH107" i="22"/>
  <c r="BH106" i="22"/>
  <c r="BH105" i="22"/>
  <c r="BH102" i="22"/>
  <c r="BH100" i="22"/>
  <c r="BH99" i="22"/>
  <c r="BH87" i="22"/>
  <c r="BH71" i="22"/>
  <c r="BH70" i="22"/>
  <c r="BH69" i="22"/>
  <c r="BH68" i="22"/>
  <c r="BH64" i="22"/>
  <c r="BH61" i="22"/>
  <c r="BH57" i="22"/>
  <c r="BH55" i="22"/>
  <c r="BH51" i="22"/>
  <c r="BH49" i="22"/>
  <c r="BH44" i="22"/>
  <c r="BH40" i="22"/>
  <c r="BH36" i="22"/>
  <c r="BH32" i="22"/>
  <c r="BH29" i="22"/>
  <c r="BH27" i="22"/>
  <c r="BH21" i="22"/>
  <c r="BH20" i="22"/>
  <c r="BH19" i="22"/>
  <c r="BH117" i="22"/>
  <c r="BH116" i="22"/>
  <c r="BH113" i="22"/>
  <c r="BH101" i="22"/>
  <c r="BH93" i="22"/>
  <c r="BH91" i="22"/>
  <c r="BH89" i="22"/>
  <c r="BH78" i="22"/>
  <c r="BH76" i="22"/>
  <c r="BH63" i="22"/>
  <c r="BH62" i="22"/>
  <c r="BH60" i="22"/>
  <c r="BH59" i="22"/>
  <c r="BH58" i="22"/>
  <c r="BH56" i="22"/>
  <c r="BH54" i="22"/>
  <c r="BH53" i="22"/>
  <c r="BH52" i="22"/>
  <c r="BH50" i="22"/>
  <c r="BH46" i="22"/>
  <c r="BH43" i="22"/>
  <c r="BH37" i="22"/>
  <c r="BH34" i="22"/>
  <c r="BH33" i="22"/>
  <c r="BH23" i="22"/>
  <c r="BH98" i="22"/>
  <c r="BH96" i="22"/>
  <c r="BH95" i="22"/>
  <c r="BH92" i="22"/>
  <c r="BH84" i="22"/>
  <c r="BH83" i="22"/>
  <c r="BH82" i="22"/>
  <c r="BH80" i="22"/>
  <c r="BH77" i="22"/>
  <c r="BH75" i="22"/>
  <c r="BH45" i="22"/>
  <c r="BH41" i="22"/>
  <c r="BH39" i="22"/>
  <c r="BH35" i="22"/>
  <c r="BH24" i="22"/>
  <c r="BH22" i="22"/>
  <c r="BH17" i="22"/>
  <c r="BH112" i="22"/>
  <c r="BH111" i="22"/>
  <c r="BH109" i="22"/>
  <c r="BH108" i="22"/>
  <c r="BH104" i="22"/>
  <c r="BH103" i="22"/>
  <c r="BH97" i="22"/>
  <c r="BH94" i="22"/>
  <c r="BH90" i="22"/>
  <c r="BH88" i="22"/>
  <c r="BH86" i="22"/>
  <c r="BH85" i="22"/>
  <c r="BH81" i="22"/>
  <c r="BH79" i="22"/>
  <c r="BH74" i="22"/>
  <c r="BH73" i="22"/>
  <c r="BH72" i="22"/>
  <c r="BH67" i="22"/>
  <c r="BH66" i="22"/>
  <c r="BH65" i="22"/>
  <c r="BH48" i="22"/>
  <c r="BH47" i="22"/>
  <c r="BH42" i="22"/>
  <c r="BH38" i="22"/>
  <c r="BH31" i="22"/>
  <c r="BH30" i="22"/>
  <c r="BH28" i="22"/>
  <c r="BH26" i="22"/>
  <c r="BH25" i="22"/>
  <c r="BH18" i="22"/>
  <c r="BH16" i="22"/>
  <c r="BH13" i="22"/>
  <c r="BH8" i="22"/>
  <c r="BH9" i="22"/>
  <c r="BH14" i="22"/>
  <c r="BH10" i="22"/>
  <c r="BH11" i="22"/>
  <c r="BH15" i="22"/>
  <c r="BH7" i="22"/>
  <c r="BH12" i="22"/>
  <c r="BK117" i="22"/>
  <c r="BK116" i="22"/>
  <c r="BK114" i="22"/>
  <c r="BK113" i="22"/>
  <c r="BK112" i="22"/>
  <c r="BK111" i="22"/>
  <c r="BK110" i="22"/>
  <c r="BK109" i="22"/>
  <c r="BK108" i="22"/>
  <c r="BK107" i="22"/>
  <c r="BK106" i="22"/>
  <c r="BK105" i="22"/>
  <c r="BK104" i="22"/>
  <c r="BK103" i="22"/>
  <c r="BK102" i="22"/>
  <c r="BK101" i="22"/>
  <c r="BK100" i="22"/>
  <c r="BK99" i="22"/>
  <c r="BK98" i="22"/>
  <c r="BK97" i="22"/>
  <c r="BK96" i="22"/>
  <c r="BK95" i="22"/>
  <c r="BK94" i="22"/>
  <c r="BK93" i="22"/>
  <c r="BK92" i="22"/>
  <c r="BK91" i="22"/>
  <c r="BK90" i="22"/>
  <c r="BK89" i="22"/>
  <c r="BK88" i="22"/>
  <c r="BK87" i="22"/>
  <c r="BK86" i="22"/>
  <c r="BK85" i="22"/>
  <c r="BK84" i="22"/>
  <c r="BK83" i="22"/>
  <c r="BK82" i="22"/>
  <c r="BK81" i="22"/>
  <c r="BK80" i="22"/>
  <c r="BK79" i="22"/>
  <c r="BK78" i="22"/>
  <c r="BK77" i="22"/>
  <c r="BK76" i="22"/>
  <c r="BK75" i="22"/>
  <c r="BK74" i="22"/>
  <c r="BK73" i="22"/>
  <c r="BK72" i="22"/>
  <c r="BK71" i="22"/>
  <c r="BK70" i="22"/>
  <c r="BK69" i="22"/>
  <c r="BK68" i="22"/>
  <c r="BK67" i="22"/>
  <c r="BK66" i="22"/>
  <c r="BK65" i="22"/>
  <c r="BK64" i="22"/>
  <c r="BK63" i="22"/>
  <c r="BK62" i="22"/>
  <c r="BK61" i="22"/>
  <c r="BK60" i="22"/>
  <c r="BK59" i="22"/>
  <c r="BK58" i="22"/>
  <c r="BK57" i="22"/>
  <c r="BK56" i="22"/>
  <c r="BK55" i="22"/>
  <c r="BK54" i="22"/>
  <c r="BK53" i="22"/>
  <c r="BK52" i="22"/>
  <c r="BK51" i="22"/>
  <c r="BK50" i="22"/>
  <c r="BK49" i="22"/>
  <c r="BK48" i="22"/>
  <c r="BK47" i="22"/>
  <c r="BK46" i="22"/>
  <c r="BK45" i="22"/>
  <c r="BK44" i="22"/>
  <c r="BK43" i="22"/>
  <c r="BK42" i="22"/>
  <c r="BK41" i="22"/>
  <c r="BK40" i="22"/>
  <c r="BK39" i="22"/>
  <c r="BK38" i="22"/>
  <c r="BK37" i="22"/>
  <c r="BK36" i="22"/>
  <c r="BK35" i="22"/>
  <c r="BK34" i="22"/>
  <c r="BK33" i="22"/>
  <c r="BK32" i="22"/>
  <c r="BK31" i="22"/>
  <c r="BK30" i="22"/>
  <c r="BK29" i="22"/>
  <c r="BK28" i="22"/>
  <c r="BK27" i="22"/>
  <c r="BK26" i="22"/>
  <c r="BK25" i="22"/>
  <c r="BK24" i="22"/>
  <c r="BK23" i="22"/>
  <c r="BK22" i="22"/>
  <c r="BK21" i="22"/>
  <c r="BK20" i="22"/>
  <c r="BK19" i="22"/>
  <c r="BK18" i="22"/>
  <c r="BK17" i="22"/>
  <c r="BK16" i="22"/>
  <c r="BK15" i="22"/>
  <c r="BK14" i="22"/>
  <c r="BK13" i="22"/>
  <c r="BK12" i="22"/>
  <c r="BK11" i="22"/>
  <c r="BK10" i="22"/>
  <c r="BK9" i="22"/>
  <c r="BK8" i="22"/>
  <c r="BK7" i="22"/>
  <c r="Q104" i="22"/>
  <c r="Q100" i="22"/>
  <c r="Q92" i="22"/>
  <c r="Q88" i="22"/>
  <c r="Q117" i="22"/>
  <c r="Q113" i="22"/>
  <c r="Q109" i="22"/>
  <c r="Q105" i="22"/>
  <c r="Q101" i="22"/>
  <c r="Q97" i="22"/>
  <c r="Q93" i="22"/>
  <c r="Q89" i="22"/>
  <c r="Q85" i="22"/>
  <c r="Q81" i="22"/>
  <c r="Q77" i="22"/>
  <c r="Q73" i="22"/>
  <c r="Q69" i="22"/>
  <c r="Q65" i="22"/>
  <c r="Q61" i="22"/>
  <c r="Q57" i="22"/>
  <c r="Q53" i="22"/>
  <c r="Q49" i="22"/>
  <c r="Q45" i="22"/>
  <c r="Q41" i="22"/>
  <c r="Q37" i="22"/>
  <c r="Q33" i="22"/>
  <c r="Q29" i="22"/>
  <c r="Q25" i="22"/>
  <c r="Q21" i="22"/>
  <c r="Q116" i="22"/>
  <c r="Q112" i="22"/>
  <c r="Q108" i="22"/>
  <c r="Q96" i="22"/>
  <c r="Q84" i="22"/>
  <c r="Q17" i="22"/>
  <c r="Q16" i="22"/>
  <c r="Q15" i="22"/>
  <c r="Q14" i="22"/>
  <c r="Q13" i="22"/>
  <c r="Q12" i="22"/>
  <c r="Q11" i="22"/>
  <c r="Q10" i="22"/>
  <c r="Q9" i="22"/>
  <c r="Q8" i="22"/>
  <c r="Q7" i="22"/>
  <c r="Q70" i="22"/>
  <c r="Q67" i="22"/>
  <c r="Q56" i="22"/>
  <c r="Q31" i="22"/>
  <c r="Q24" i="22"/>
  <c r="Q66" i="22"/>
  <c r="Q23" i="22"/>
  <c r="Q102" i="22"/>
  <c r="Q74" i="22"/>
  <c r="Q51" i="22"/>
  <c r="Q95" i="22"/>
  <c r="Q34" i="22"/>
  <c r="Q115" i="22"/>
  <c r="Q94" i="22"/>
  <c r="Q22" i="22"/>
  <c r="Q114" i="22"/>
  <c r="Q111" i="22"/>
  <c r="Q90" i="22"/>
  <c r="Q87" i="22"/>
  <c r="Q50" i="22"/>
  <c r="Q47" i="22"/>
  <c r="Q36" i="22"/>
  <c r="Q19" i="22"/>
  <c r="Q46" i="22"/>
  <c r="Q54" i="22"/>
  <c r="Q27" i="22"/>
  <c r="Q82" i="22"/>
  <c r="Q78" i="22"/>
  <c r="Q75" i="22"/>
  <c r="Q64" i="22"/>
  <c r="Q26" i="22"/>
  <c r="Q52" i="22"/>
  <c r="Q60" i="22"/>
  <c r="Q40" i="22"/>
  <c r="Q62" i="22"/>
  <c r="Q48" i="22"/>
  <c r="Q42" i="22"/>
  <c r="Q39" i="22"/>
  <c r="Q110" i="22"/>
  <c r="Q107" i="22"/>
  <c r="Q86" i="22"/>
  <c r="Q58" i="22"/>
  <c r="Q55" i="22"/>
  <c r="Q44" i="22"/>
  <c r="Q43" i="22"/>
  <c r="Q30" i="22"/>
  <c r="Q32" i="22"/>
  <c r="Q98" i="22"/>
  <c r="Q79" i="22"/>
  <c r="Q68" i="22"/>
  <c r="Q91" i="22"/>
  <c r="Q76" i="22"/>
  <c r="Q83" i="22"/>
  <c r="Q72" i="22"/>
  <c r="Q38" i="22"/>
  <c r="Q35" i="22"/>
  <c r="Q28" i="22"/>
  <c r="Q106" i="22"/>
  <c r="Q103" i="22"/>
  <c r="Q63" i="22"/>
  <c r="Q80" i="22"/>
  <c r="Q99" i="22"/>
  <c r="Q71" i="22"/>
  <c r="Q18" i="22"/>
  <c r="Q20" i="22"/>
  <c r="Q59" i="22"/>
  <c r="BV117" i="22"/>
  <c r="BV116" i="22"/>
  <c r="BV114" i="22"/>
  <c r="BV113" i="22"/>
  <c r="BV112" i="22"/>
  <c r="BV111" i="22"/>
  <c r="BV110" i="22"/>
  <c r="BV109" i="22"/>
  <c r="BV108" i="22"/>
  <c r="BV107" i="22"/>
  <c r="BV106" i="22"/>
  <c r="BV105" i="22"/>
  <c r="BV104" i="22"/>
  <c r="BV103" i="22"/>
  <c r="BV102" i="22"/>
  <c r="BV101" i="22"/>
  <c r="BV100" i="22"/>
  <c r="BV99" i="22"/>
  <c r="BV98" i="22"/>
  <c r="BV97" i="22"/>
  <c r="BV96" i="22"/>
  <c r="BV95" i="22"/>
  <c r="BV94" i="22"/>
  <c r="BV93" i="22"/>
  <c r="BV92" i="22"/>
  <c r="BV91" i="22"/>
  <c r="BV90" i="22"/>
  <c r="BV89" i="22"/>
  <c r="BV88" i="22"/>
  <c r="BV87" i="22"/>
  <c r="BV86" i="22"/>
  <c r="BV85" i="22"/>
  <c r="BV84" i="22"/>
  <c r="BV83" i="22"/>
  <c r="BV82" i="22"/>
  <c r="BV81" i="22"/>
  <c r="BV80" i="22"/>
  <c r="BV79" i="22"/>
  <c r="BV78" i="22"/>
  <c r="BV77" i="22"/>
  <c r="BV76" i="22"/>
  <c r="BV75" i="22"/>
  <c r="BV74" i="22"/>
  <c r="BV73" i="22"/>
  <c r="BV72" i="22"/>
  <c r="BV71" i="22"/>
  <c r="BV70" i="22"/>
  <c r="BV69" i="22"/>
  <c r="BV68" i="22"/>
  <c r="BV67" i="22"/>
  <c r="BV66" i="22"/>
  <c r="BV65" i="22"/>
  <c r="BV64" i="22"/>
  <c r="BV63" i="22"/>
  <c r="BV62" i="22"/>
  <c r="BV61" i="22"/>
  <c r="BV60" i="22"/>
  <c r="BV59" i="22"/>
  <c r="BV58" i="22"/>
  <c r="BV57" i="22"/>
  <c r="BV56" i="22"/>
  <c r="BV55" i="22"/>
  <c r="BV54" i="22"/>
  <c r="BV53" i="22"/>
  <c r="BV52" i="22"/>
  <c r="BV51" i="22"/>
  <c r="BV50" i="22"/>
  <c r="BV49" i="22"/>
  <c r="BV48" i="22"/>
  <c r="BV47" i="22"/>
  <c r="BV46" i="22"/>
  <c r="BV45" i="22"/>
  <c r="BV44" i="22"/>
  <c r="BV43" i="22"/>
  <c r="BV42" i="22"/>
  <c r="BV41" i="22"/>
  <c r="BV40" i="22"/>
  <c r="BV39" i="22"/>
  <c r="BV38" i="22"/>
  <c r="BV37" i="22"/>
  <c r="BV36" i="22"/>
  <c r="BV35" i="22"/>
  <c r="BV34" i="22"/>
  <c r="BV33" i="22"/>
  <c r="BV32" i="22"/>
  <c r="BV31" i="22"/>
  <c r="BV30" i="22"/>
  <c r="BV29" i="22"/>
  <c r="BV28" i="22"/>
  <c r="BV27" i="22"/>
  <c r="BV26" i="22"/>
  <c r="BV25" i="22"/>
  <c r="BV24" i="22"/>
  <c r="BV23" i="22"/>
  <c r="BV22" i="22"/>
  <c r="BV21" i="22"/>
  <c r="BV20" i="22"/>
  <c r="BV19" i="22"/>
  <c r="BV18" i="22"/>
  <c r="BV17" i="22"/>
  <c r="BV16" i="22"/>
  <c r="BV15" i="22"/>
  <c r="BV14" i="22"/>
  <c r="BV13" i="22"/>
  <c r="BV12" i="22"/>
  <c r="BV11" i="22"/>
  <c r="BV10" i="22"/>
  <c r="BV9" i="22"/>
  <c r="BV8" i="22"/>
  <c r="BV7" i="22"/>
  <c r="AY117" i="22"/>
  <c r="AY116" i="22"/>
  <c r="AY114" i="22"/>
  <c r="AY113" i="22"/>
  <c r="AY112" i="22"/>
  <c r="AY111" i="22"/>
  <c r="AY110" i="22"/>
  <c r="AY109" i="22"/>
  <c r="AY108" i="22"/>
  <c r="AY107" i="22"/>
  <c r="AY106" i="22"/>
  <c r="AY105" i="22"/>
  <c r="AY104" i="22"/>
  <c r="AY103" i="22"/>
  <c r="AY102" i="22"/>
  <c r="AY101" i="22"/>
  <c r="AY100" i="22"/>
  <c r="AY99" i="22"/>
  <c r="AY98" i="22"/>
  <c r="AY97" i="22"/>
  <c r="AY96" i="22"/>
  <c r="AY95" i="22"/>
  <c r="AY94" i="22"/>
  <c r="AY93" i="22"/>
  <c r="AY92" i="22"/>
  <c r="AY91" i="22"/>
  <c r="AY90" i="22"/>
  <c r="AY89" i="22"/>
  <c r="AY88" i="22"/>
  <c r="AY87" i="22"/>
  <c r="AY86" i="22"/>
  <c r="AY85" i="22"/>
  <c r="AY84" i="22"/>
  <c r="AY83" i="22"/>
  <c r="AY82" i="22"/>
  <c r="AY81" i="22"/>
  <c r="AY80" i="22"/>
  <c r="AY79" i="22"/>
  <c r="AY78" i="22"/>
  <c r="AY77" i="22"/>
  <c r="AY76" i="22"/>
  <c r="AY75" i="22"/>
  <c r="AY74" i="22"/>
  <c r="AY73" i="22"/>
  <c r="AY72" i="22"/>
  <c r="AY71" i="22"/>
  <c r="AY70" i="22"/>
  <c r="AY69" i="22"/>
  <c r="AY68" i="22"/>
  <c r="AY67" i="22"/>
  <c r="AY66" i="22"/>
  <c r="AY65" i="22"/>
  <c r="AY64" i="22"/>
  <c r="AY63" i="22"/>
  <c r="AY62" i="22"/>
  <c r="AY61" i="22"/>
  <c r="AY60" i="22"/>
  <c r="AY59" i="22"/>
  <c r="AY58" i="22"/>
  <c r="AY57" i="22"/>
  <c r="AY56" i="22"/>
  <c r="AY55" i="22"/>
  <c r="AY54" i="22"/>
  <c r="AY53" i="22"/>
  <c r="AY52" i="22"/>
  <c r="AY51" i="22"/>
  <c r="AY50" i="22"/>
  <c r="AY49" i="22"/>
  <c r="AY48" i="22"/>
  <c r="AY47" i="22"/>
  <c r="AY46" i="22"/>
  <c r="AY45" i="22"/>
  <c r="AY44" i="22"/>
  <c r="AY43" i="22"/>
  <c r="AY42" i="22"/>
  <c r="AY41" i="22"/>
  <c r="AY40" i="22"/>
  <c r="AY39" i="22"/>
  <c r="AY38" i="22"/>
  <c r="AY37" i="22"/>
  <c r="AY36" i="22"/>
  <c r="AY35" i="22"/>
  <c r="AY34" i="22"/>
  <c r="AY33" i="22"/>
  <c r="AY32" i="22"/>
  <c r="AY31" i="22"/>
  <c r="AY30" i="22"/>
  <c r="AY29" i="22"/>
  <c r="AY28" i="22"/>
  <c r="AY27" i="22"/>
  <c r="AY26" i="22"/>
  <c r="AY25" i="22"/>
  <c r="AY24" i="22"/>
  <c r="AY23" i="22"/>
  <c r="AY22" i="22"/>
  <c r="AY21" i="22"/>
  <c r="AY20" i="22"/>
  <c r="AY19" i="22"/>
  <c r="AY18" i="22"/>
  <c r="AY17" i="22"/>
  <c r="AY16" i="22"/>
  <c r="AY15" i="22"/>
  <c r="AY14" i="22"/>
  <c r="AY13" i="22"/>
  <c r="AY12" i="22"/>
  <c r="AY11" i="22"/>
  <c r="AY10" i="22"/>
  <c r="AY9" i="22"/>
  <c r="AY8" i="22"/>
  <c r="AY7" i="22"/>
  <c r="BP111" i="22"/>
  <c r="BP107" i="22"/>
  <c r="BP103" i="22"/>
  <c r="BP99" i="22"/>
  <c r="BP95" i="22"/>
  <c r="BP91" i="22"/>
  <c r="BP87" i="22"/>
  <c r="BP83" i="22"/>
  <c r="BP79" i="22"/>
  <c r="BP75" i="22"/>
  <c r="BP71" i="22"/>
  <c r="BP67" i="22"/>
  <c r="BP63" i="22"/>
  <c r="BP59" i="22"/>
  <c r="BP55" i="22"/>
  <c r="BP51" i="22"/>
  <c r="BP47" i="22"/>
  <c r="BP43" i="22"/>
  <c r="BP39" i="22"/>
  <c r="BP35" i="22"/>
  <c r="BP31" i="22"/>
  <c r="BP27" i="22"/>
  <c r="BP23" i="22"/>
  <c r="BP19" i="22"/>
  <c r="BP86" i="22"/>
  <c r="BP66" i="22"/>
  <c r="BP62" i="22"/>
  <c r="BP42" i="22"/>
  <c r="BP38" i="22"/>
  <c r="BP34" i="22"/>
  <c r="BP26" i="22"/>
  <c r="BP114" i="22"/>
  <c r="BP110" i="22"/>
  <c r="BP106" i="22"/>
  <c r="BP102" i="22"/>
  <c r="BP98" i="22"/>
  <c r="BP94" i="22"/>
  <c r="BP90" i="22"/>
  <c r="BP82" i="22"/>
  <c r="BP78" i="22"/>
  <c r="BP74" i="22"/>
  <c r="BP70" i="22"/>
  <c r="BP58" i="22"/>
  <c r="BP54" i="22"/>
  <c r="BP50" i="22"/>
  <c r="BP46" i="22"/>
  <c r="BP30" i="22"/>
  <c r="BP22" i="22"/>
  <c r="BP18" i="22"/>
  <c r="BP117" i="22"/>
  <c r="BP113" i="22"/>
  <c r="BP109" i="22"/>
  <c r="BP105" i="22"/>
  <c r="BP101" i="22"/>
  <c r="BP97" i="22"/>
  <c r="BP93" i="22"/>
  <c r="BP89" i="22"/>
  <c r="BP85" i="22"/>
  <c r="BP81" i="22"/>
  <c r="BP77" i="22"/>
  <c r="BP73" i="22"/>
  <c r="BP69" i="22"/>
  <c r="BP65" i="22"/>
  <c r="BP61" i="22"/>
  <c r="BP57" i="22"/>
  <c r="BP53" i="22"/>
  <c r="BP49" i="22"/>
  <c r="BP45" i="22"/>
  <c r="BP41" i="22"/>
  <c r="BP37" i="22"/>
  <c r="BP33" i="22"/>
  <c r="BP29" i="22"/>
  <c r="BP25" i="22"/>
  <c r="BP21" i="22"/>
  <c r="BP16" i="22"/>
  <c r="BP15" i="22"/>
  <c r="BP14" i="22"/>
  <c r="BP13" i="22"/>
  <c r="BP12" i="22"/>
  <c r="BP11" i="22"/>
  <c r="BP10" i="22"/>
  <c r="BP9" i="22"/>
  <c r="BP8" i="22"/>
  <c r="BP7" i="22"/>
  <c r="BP116" i="22"/>
  <c r="BP92" i="22"/>
  <c r="BP64" i="22"/>
  <c r="BP60" i="22"/>
  <c r="BP40" i="22"/>
  <c r="BP56" i="22"/>
  <c r="BP44" i="22"/>
  <c r="BP32" i="22"/>
  <c r="BP17" i="22"/>
  <c r="BP76" i="22"/>
  <c r="BP36" i="22"/>
  <c r="BP112" i="22"/>
  <c r="BP88" i="22"/>
  <c r="BP72" i="22"/>
  <c r="BP28" i="22"/>
  <c r="BP104" i="22"/>
  <c r="BP68" i="22"/>
  <c r="BP96" i="22"/>
  <c r="BP52" i="22"/>
  <c r="BP48" i="22"/>
  <c r="BP108" i="22"/>
  <c r="BP84" i="22"/>
  <c r="BP80" i="22"/>
  <c r="BP20" i="22"/>
  <c r="BP100" i="22"/>
  <c r="BP24" i="22"/>
  <c r="AQ17" i="22"/>
  <c r="AQ16" i="22"/>
  <c r="AQ15" i="22"/>
  <c r="AQ14" i="22"/>
  <c r="AQ13" i="22"/>
  <c r="AQ12" i="22"/>
  <c r="AQ11" i="22"/>
  <c r="AQ10" i="22"/>
  <c r="AQ9" i="22"/>
  <c r="AQ8" i="22"/>
  <c r="AQ7" i="22"/>
  <c r="AQ116" i="22"/>
  <c r="AQ112" i="22"/>
  <c r="AQ108" i="22"/>
  <c r="AQ104" i="22"/>
  <c r="AQ100" i="22"/>
  <c r="AQ96" i="22"/>
  <c r="AQ92" i="22"/>
  <c r="AQ88" i="22"/>
  <c r="AQ84" i="22"/>
  <c r="AQ80" i="22"/>
  <c r="AQ76" i="22"/>
  <c r="AQ72" i="22"/>
  <c r="AQ68" i="22"/>
  <c r="AQ64" i="22"/>
  <c r="AQ60" i="22"/>
  <c r="AQ56" i="22"/>
  <c r="AQ52" i="22"/>
  <c r="AQ48" i="22"/>
  <c r="AQ44" i="22"/>
  <c r="AQ40" i="22"/>
  <c r="AQ36" i="22"/>
  <c r="AQ32" i="22"/>
  <c r="AQ28" i="22"/>
  <c r="AQ24" i="22"/>
  <c r="AQ20" i="22"/>
  <c r="AQ91" i="22"/>
  <c r="AQ71" i="22"/>
  <c r="AQ67" i="22"/>
  <c r="AQ63" i="22"/>
  <c r="AQ55" i="22"/>
  <c r="AQ35" i="22"/>
  <c r="AQ31" i="22"/>
  <c r="AQ27" i="22"/>
  <c r="AQ111" i="22"/>
  <c r="AQ107" i="22"/>
  <c r="AQ103" i="22"/>
  <c r="AQ99" i="22"/>
  <c r="AQ95" i="22"/>
  <c r="AQ87" i="22"/>
  <c r="AQ83" i="22"/>
  <c r="AQ79" i="22"/>
  <c r="AQ75" i="22"/>
  <c r="AQ59" i="22"/>
  <c r="AQ51" i="22"/>
  <c r="AQ47" i="22"/>
  <c r="AQ43" i="22"/>
  <c r="AQ39" i="22"/>
  <c r="AQ23" i="22"/>
  <c r="AQ19" i="22"/>
  <c r="AQ114" i="22"/>
  <c r="AQ110" i="22"/>
  <c r="AQ106" i="22"/>
  <c r="AQ102" i="22"/>
  <c r="AQ98" i="22"/>
  <c r="AQ94" i="22"/>
  <c r="AQ90" i="22"/>
  <c r="AQ86" i="22"/>
  <c r="AQ82" i="22"/>
  <c r="AQ78" i="22"/>
  <c r="AQ74" i="22"/>
  <c r="AQ70" i="22"/>
  <c r="AQ66" i="22"/>
  <c r="AQ62" i="22"/>
  <c r="AQ58" i="22"/>
  <c r="AQ54" i="22"/>
  <c r="AQ50" i="22"/>
  <c r="AQ46" i="22"/>
  <c r="AQ42" i="22"/>
  <c r="AQ38" i="22"/>
  <c r="AQ34" i="22"/>
  <c r="AQ30" i="22"/>
  <c r="AQ26" i="22"/>
  <c r="AQ22" i="22"/>
  <c r="AQ18" i="22"/>
  <c r="AQ105" i="22"/>
  <c r="AQ77" i="22"/>
  <c r="AQ93" i="22"/>
  <c r="AQ85" i="22"/>
  <c r="AQ21" i="22"/>
  <c r="AQ49" i="22"/>
  <c r="AQ57" i="22"/>
  <c r="AQ25" i="22"/>
  <c r="AQ29" i="22"/>
  <c r="AQ53" i="22"/>
  <c r="AQ81" i="22"/>
  <c r="AQ113" i="22"/>
  <c r="AQ89" i="22"/>
  <c r="AQ41" i="22"/>
  <c r="AQ101" i="22"/>
  <c r="AQ37" i="22"/>
  <c r="AQ61" i="22"/>
  <c r="AQ69" i="22"/>
  <c r="AQ65" i="22"/>
  <c r="AQ33" i="22"/>
  <c r="AQ109" i="22"/>
  <c r="AQ97" i="22"/>
  <c r="AQ45" i="22"/>
  <c r="AQ73" i="22"/>
  <c r="AQ117" i="22"/>
  <c r="DA116" i="22"/>
  <c r="DA112" i="22"/>
  <c r="DA108" i="22"/>
  <c r="DA104" i="22"/>
  <c r="DA100" i="22"/>
  <c r="DA96" i="22"/>
  <c r="DA92" i="22"/>
  <c r="DA88" i="22"/>
  <c r="DA84" i="22"/>
  <c r="DA80" i="22"/>
  <c r="DA76" i="22"/>
  <c r="DA72" i="22"/>
  <c r="DA68" i="22"/>
  <c r="DA64" i="22"/>
  <c r="DA60" i="22"/>
  <c r="DA56" i="22"/>
  <c r="DA52" i="22"/>
  <c r="DA48" i="22"/>
  <c r="DA44" i="22"/>
  <c r="DA40" i="22"/>
  <c r="DA36" i="22"/>
  <c r="DA32" i="22"/>
  <c r="DA28" i="22"/>
  <c r="DA24" i="22"/>
  <c r="DA20" i="22"/>
  <c r="DA115" i="22"/>
  <c r="DA107" i="22"/>
  <c r="DA103" i="22"/>
  <c r="DA99" i="22"/>
  <c r="DA95" i="22"/>
  <c r="DA83" i="22"/>
  <c r="DA79" i="22"/>
  <c r="DA75" i="22"/>
  <c r="DA67" i="22"/>
  <c r="DA59" i="22"/>
  <c r="DA51" i="22"/>
  <c r="DA47" i="22"/>
  <c r="DA35" i="22"/>
  <c r="DA27" i="22"/>
  <c r="DA111" i="22"/>
  <c r="DA91" i="22"/>
  <c r="DA87" i="22"/>
  <c r="DA71" i="22"/>
  <c r="DA63" i="22"/>
  <c r="DA55" i="22"/>
  <c r="DA43" i="22"/>
  <c r="DA39" i="22"/>
  <c r="DA31" i="22"/>
  <c r="DA23" i="22"/>
  <c r="DA19" i="22"/>
  <c r="DA114" i="22"/>
  <c r="DA110" i="22"/>
  <c r="DA106" i="22"/>
  <c r="DA102" i="22"/>
  <c r="DA98" i="22"/>
  <c r="DA94" i="22"/>
  <c r="DA90" i="22"/>
  <c r="DA86" i="22"/>
  <c r="DA82" i="22"/>
  <c r="DA78" i="22"/>
  <c r="DA74" i="22"/>
  <c r="DA70" i="22"/>
  <c r="DA66" i="22"/>
  <c r="DA62" i="22"/>
  <c r="DA58" i="22"/>
  <c r="DA54" i="22"/>
  <c r="DA50" i="22"/>
  <c r="DA46" i="22"/>
  <c r="DA42" i="22"/>
  <c r="DA38" i="22"/>
  <c r="DA34" i="22"/>
  <c r="DA30" i="22"/>
  <c r="DA26" i="22"/>
  <c r="DA22" i="22"/>
  <c r="DA18" i="22"/>
  <c r="DA16" i="22"/>
  <c r="DA15" i="22"/>
  <c r="DA14" i="22"/>
  <c r="DA13" i="22"/>
  <c r="DA12" i="22"/>
  <c r="DA11" i="22"/>
  <c r="DA10" i="22"/>
  <c r="DA9" i="22"/>
  <c r="DA8" i="22"/>
  <c r="DA7" i="22"/>
  <c r="DA97" i="22"/>
  <c r="DA53" i="22"/>
  <c r="DA49" i="22"/>
  <c r="DA105" i="22"/>
  <c r="DA81" i="22"/>
  <c r="DA25" i="22"/>
  <c r="DA117" i="22"/>
  <c r="DA93" i="22"/>
  <c r="DA61" i="22"/>
  <c r="DA33" i="22"/>
  <c r="DA77" i="22"/>
  <c r="DA37" i="22"/>
  <c r="DA73" i="22"/>
  <c r="DA41" i="22"/>
  <c r="DA21" i="22"/>
  <c r="DA109" i="22"/>
  <c r="DA57" i="22"/>
  <c r="DA65" i="22"/>
  <c r="DA45" i="22"/>
  <c r="DA29" i="22"/>
  <c r="DA17" i="22"/>
  <c r="DA113" i="22"/>
  <c r="DA89" i="22"/>
  <c r="DA69" i="22"/>
  <c r="DA85" i="22"/>
  <c r="DA101" i="22"/>
  <c r="BJ117" i="22"/>
  <c r="BJ116" i="22"/>
  <c r="BJ114" i="22"/>
  <c r="BJ113" i="22"/>
  <c r="BJ112" i="22"/>
  <c r="BJ111" i="22"/>
  <c r="BJ110" i="22"/>
  <c r="BJ109" i="22"/>
  <c r="BJ108" i="22"/>
  <c r="BJ107" i="22"/>
  <c r="BJ106" i="22"/>
  <c r="BJ105" i="22"/>
  <c r="BJ104" i="22"/>
  <c r="BJ103" i="22"/>
  <c r="BJ102" i="22"/>
  <c r="BJ101" i="22"/>
  <c r="BJ100" i="22"/>
  <c r="BJ99" i="22"/>
  <c r="BJ98" i="22"/>
  <c r="BJ97" i="22"/>
  <c r="BJ96" i="22"/>
  <c r="BJ95" i="22"/>
  <c r="BJ94" i="22"/>
  <c r="BJ93" i="22"/>
  <c r="BJ92" i="22"/>
  <c r="BJ91" i="22"/>
  <c r="BJ90" i="22"/>
  <c r="BJ89" i="22"/>
  <c r="BJ88" i="22"/>
  <c r="BJ87" i="22"/>
  <c r="BJ86" i="22"/>
  <c r="BJ85" i="22"/>
  <c r="BJ84" i="22"/>
  <c r="BJ83" i="22"/>
  <c r="BJ82" i="22"/>
  <c r="BJ81" i="22"/>
  <c r="BJ80" i="22"/>
  <c r="BJ79" i="22"/>
  <c r="BJ78" i="22"/>
  <c r="BJ77" i="22"/>
  <c r="BJ76" i="22"/>
  <c r="BJ75" i="22"/>
  <c r="BJ74" i="22"/>
  <c r="BJ73" i="22"/>
  <c r="BJ72" i="22"/>
  <c r="BJ71" i="22"/>
  <c r="BJ70" i="22"/>
  <c r="BJ69" i="22"/>
  <c r="BJ68" i="22"/>
  <c r="BJ67" i="22"/>
  <c r="BJ66" i="22"/>
  <c r="BJ65" i="22"/>
  <c r="BJ64" i="22"/>
  <c r="BJ63" i="22"/>
  <c r="BJ62" i="22"/>
  <c r="BJ61" i="22"/>
  <c r="BJ60" i="22"/>
  <c r="BJ59" i="22"/>
  <c r="BJ58" i="22"/>
  <c r="BJ57" i="22"/>
  <c r="BJ56" i="22"/>
  <c r="BJ55" i="22"/>
  <c r="BJ54" i="22"/>
  <c r="BJ53" i="22"/>
  <c r="BJ52" i="22"/>
  <c r="BJ51" i="22"/>
  <c r="BJ50" i="22"/>
  <c r="BJ49" i="22"/>
  <c r="BJ48" i="22"/>
  <c r="BJ47" i="22"/>
  <c r="BJ46" i="22"/>
  <c r="BJ45" i="22"/>
  <c r="BJ44" i="22"/>
  <c r="BJ43" i="22"/>
  <c r="BJ42" i="22"/>
  <c r="BJ41" i="22"/>
  <c r="BJ40" i="22"/>
  <c r="BJ39" i="22"/>
  <c r="BJ38" i="22"/>
  <c r="BJ37" i="22"/>
  <c r="BJ36" i="22"/>
  <c r="BJ35" i="22"/>
  <c r="BJ34" i="22"/>
  <c r="BJ33" i="22"/>
  <c r="BJ32" i="22"/>
  <c r="BJ31" i="22"/>
  <c r="BJ30" i="22"/>
  <c r="BJ29" i="22"/>
  <c r="BJ28" i="22"/>
  <c r="BJ27" i="22"/>
  <c r="BJ26" i="22"/>
  <c r="BJ25" i="22"/>
  <c r="BJ24" i="22"/>
  <c r="BJ23" i="22"/>
  <c r="BJ22" i="22"/>
  <c r="BJ21" i="22"/>
  <c r="BJ20" i="22"/>
  <c r="BJ19" i="22"/>
  <c r="BJ18" i="22"/>
  <c r="BJ17" i="22"/>
  <c r="BJ16" i="22"/>
  <c r="BJ15" i="22"/>
  <c r="BJ14" i="22"/>
  <c r="BJ13" i="22"/>
  <c r="BJ12" i="22"/>
  <c r="BJ11" i="22"/>
  <c r="BJ10" i="22"/>
  <c r="BJ9" i="22"/>
  <c r="BJ8" i="22"/>
  <c r="BJ7" i="22"/>
  <c r="AJ114" i="22"/>
  <c r="AJ112" i="22"/>
  <c r="AJ111" i="22"/>
  <c r="AJ97" i="22"/>
  <c r="AJ82" i="22"/>
  <c r="AJ78" i="22"/>
  <c r="AJ73" i="22"/>
  <c r="AJ72" i="22"/>
  <c r="AJ70" i="22"/>
  <c r="AJ62" i="22"/>
  <c r="AJ59" i="22"/>
  <c r="AJ56" i="22"/>
  <c r="AJ43" i="22"/>
  <c r="AJ42" i="22"/>
  <c r="AJ41" i="22"/>
  <c r="AJ37" i="22"/>
  <c r="AJ23" i="22"/>
  <c r="AJ116" i="22"/>
  <c r="AJ115" i="22"/>
  <c r="AJ110" i="22"/>
  <c r="AJ108" i="22"/>
  <c r="AJ107" i="22"/>
  <c r="AJ106" i="22"/>
  <c r="AJ105" i="22"/>
  <c r="AJ104" i="22"/>
  <c r="AJ102" i="22"/>
  <c r="AJ100" i="22"/>
  <c r="AJ94" i="22"/>
  <c r="AJ92" i="22"/>
  <c r="AJ85" i="22"/>
  <c r="AJ83" i="22"/>
  <c r="AJ80" i="22"/>
  <c r="AJ74" i="22"/>
  <c r="AJ71" i="22"/>
  <c r="AJ68" i="22"/>
  <c r="AJ67" i="22"/>
  <c r="AJ66" i="22"/>
  <c r="AJ63" i="22"/>
  <c r="AJ61" i="22"/>
  <c r="AJ60" i="22"/>
  <c r="AJ58" i="22"/>
  <c r="AJ57" i="22"/>
  <c r="AJ54" i="22"/>
  <c r="AJ53" i="22"/>
  <c r="AJ47" i="22"/>
  <c r="AJ44" i="22"/>
  <c r="AJ38" i="22"/>
  <c r="AJ36" i="22"/>
  <c r="AJ35" i="22"/>
  <c r="AJ32" i="22"/>
  <c r="AJ31" i="22"/>
  <c r="AJ30" i="22"/>
  <c r="AJ27" i="22"/>
  <c r="AJ26" i="22"/>
  <c r="AJ24" i="22"/>
  <c r="AJ22" i="22"/>
  <c r="AJ103" i="22"/>
  <c r="AJ101" i="22"/>
  <c r="AJ99" i="22"/>
  <c r="AJ98" i="22"/>
  <c r="AJ91" i="22"/>
  <c r="AJ90" i="22"/>
  <c r="AJ88" i="22"/>
  <c r="AJ86" i="22"/>
  <c r="AJ81" i="22"/>
  <c r="AJ79" i="22"/>
  <c r="AJ52" i="22"/>
  <c r="AJ51" i="22"/>
  <c r="AJ50" i="22"/>
  <c r="AJ48" i="22"/>
  <c r="AJ40" i="22"/>
  <c r="AJ39" i="22"/>
  <c r="AJ29" i="22"/>
  <c r="AJ28" i="22"/>
  <c r="AJ25" i="22"/>
  <c r="AJ21" i="22"/>
  <c r="AJ19" i="22"/>
  <c r="AJ18" i="22"/>
  <c r="AJ117" i="22"/>
  <c r="AJ113" i="22"/>
  <c r="AJ109" i="22"/>
  <c r="AJ96" i="22"/>
  <c r="AJ95" i="22"/>
  <c r="AJ93" i="22"/>
  <c r="AJ89" i="22"/>
  <c r="AJ87" i="22"/>
  <c r="AJ84" i="22"/>
  <c r="AJ77" i="22"/>
  <c r="AJ76" i="22"/>
  <c r="AJ75" i="22"/>
  <c r="AJ69" i="22"/>
  <c r="AJ65" i="22"/>
  <c r="AJ64" i="22"/>
  <c r="AJ55" i="22"/>
  <c r="AJ49" i="22"/>
  <c r="AJ46" i="22"/>
  <c r="AJ45" i="22"/>
  <c r="AJ34" i="22"/>
  <c r="AJ33" i="22"/>
  <c r="AJ20" i="22"/>
  <c r="AJ17" i="22"/>
  <c r="AJ16" i="22"/>
  <c r="AJ15" i="22"/>
  <c r="AJ14" i="22"/>
  <c r="AJ13" i="22"/>
  <c r="AJ12" i="22"/>
  <c r="AJ11" i="22"/>
  <c r="AJ10" i="22"/>
  <c r="AJ9" i="22"/>
  <c r="AJ8" i="22"/>
  <c r="AJ7" i="22"/>
  <c r="AQ115" i="22"/>
  <c r="CO114" i="22"/>
  <c r="CO110" i="22"/>
  <c r="CO106" i="22"/>
  <c r="CO102" i="22"/>
  <c r="CO98" i="22"/>
  <c r="CO94" i="22"/>
  <c r="CO90" i="22"/>
  <c r="CO86" i="22"/>
  <c r="CO82" i="22"/>
  <c r="CO78" i="22"/>
  <c r="CO74" i="22"/>
  <c r="CO70" i="22"/>
  <c r="CO66" i="22"/>
  <c r="CO62" i="22"/>
  <c r="CO58" i="22"/>
  <c r="CO54" i="22"/>
  <c r="CO50" i="22"/>
  <c r="CO46" i="22"/>
  <c r="CO42" i="22"/>
  <c r="CO38" i="22"/>
  <c r="CO34" i="22"/>
  <c r="CO30" i="22"/>
  <c r="CO26" i="22"/>
  <c r="CO22" i="22"/>
  <c r="CO18" i="22"/>
  <c r="CO113" i="22"/>
  <c r="CO93" i="22"/>
  <c r="CO89" i="22"/>
  <c r="CO85" i="22"/>
  <c r="CO81" i="22"/>
  <c r="CO65" i="22"/>
  <c r="CO61" i="22"/>
  <c r="CO57" i="22"/>
  <c r="CO33" i="22"/>
  <c r="CO29" i="22"/>
  <c r="CO25" i="22"/>
  <c r="CO21" i="22"/>
  <c r="CO16" i="22"/>
  <c r="CO15" i="22"/>
  <c r="CO14" i="22"/>
  <c r="CO13" i="22"/>
  <c r="CO12" i="22"/>
  <c r="CO11" i="22"/>
  <c r="CO10" i="22"/>
  <c r="CO9" i="22"/>
  <c r="CO8" i="22"/>
  <c r="CO7" i="22"/>
  <c r="CO117" i="22"/>
  <c r="CO109" i="22"/>
  <c r="CO105" i="22"/>
  <c r="CO101" i="22"/>
  <c r="CO97" i="22"/>
  <c r="CO77" i="22"/>
  <c r="CO73" i="22"/>
  <c r="CO69" i="22"/>
  <c r="CO53" i="22"/>
  <c r="CO49" i="22"/>
  <c r="CO45" i="22"/>
  <c r="CO41" i="22"/>
  <c r="CO37" i="22"/>
  <c r="CO116" i="22"/>
  <c r="CO112" i="22"/>
  <c r="CO108" i="22"/>
  <c r="CO104" i="22"/>
  <c r="CO100" i="22"/>
  <c r="CO96" i="22"/>
  <c r="CO92" i="22"/>
  <c r="CO88" i="22"/>
  <c r="CO84" i="22"/>
  <c r="CO80" i="22"/>
  <c r="CO76" i="22"/>
  <c r="CO72" i="22"/>
  <c r="CO68" i="22"/>
  <c r="CO64" i="22"/>
  <c r="CO60" i="22"/>
  <c r="CO56" i="22"/>
  <c r="CO52" i="22"/>
  <c r="CO48" i="22"/>
  <c r="CO44" i="22"/>
  <c r="CO40" i="22"/>
  <c r="CO36" i="22"/>
  <c r="CO32" i="22"/>
  <c r="CO28" i="22"/>
  <c r="CO24" i="22"/>
  <c r="CO20" i="22"/>
  <c r="CO71" i="22"/>
  <c r="CO31" i="22"/>
  <c r="CO87" i="22"/>
  <c r="CO35" i="22"/>
  <c r="CO63" i="22"/>
  <c r="CO103" i="22"/>
  <c r="CO51" i="22"/>
  <c r="CO27" i="22"/>
  <c r="CO79" i="22"/>
  <c r="CO17" i="22"/>
  <c r="CO95" i="22"/>
  <c r="CO75" i="22"/>
  <c r="CO83" i="22"/>
  <c r="CO43" i="22"/>
  <c r="CO99" i="22"/>
  <c r="CO59" i="22"/>
  <c r="CO47" i="22"/>
  <c r="CO115" i="22"/>
  <c r="CO111" i="22"/>
  <c r="CO23" i="22"/>
  <c r="CO107" i="22"/>
  <c r="CO39" i="22"/>
  <c r="CO67" i="22"/>
  <c r="CO19" i="22"/>
  <c r="CO91" i="22"/>
  <c r="CO55" i="22"/>
  <c r="CS117" i="22"/>
  <c r="CS116" i="22"/>
  <c r="CS114" i="22"/>
  <c r="CS113" i="22"/>
  <c r="CS112" i="22"/>
  <c r="CS111" i="22"/>
  <c r="CS110" i="22"/>
  <c r="CS109" i="22"/>
  <c r="CS108" i="22"/>
  <c r="CS107" i="22"/>
  <c r="CS106" i="22"/>
  <c r="CS105" i="22"/>
  <c r="CS104" i="22"/>
  <c r="CS103" i="22"/>
  <c r="CS102" i="22"/>
  <c r="CS101" i="22"/>
  <c r="CS100" i="22"/>
  <c r="CS99" i="22"/>
  <c r="CS98" i="22"/>
  <c r="CS97" i="22"/>
  <c r="CS96" i="22"/>
  <c r="CS95" i="22"/>
  <c r="CS94" i="22"/>
  <c r="CS93" i="22"/>
  <c r="CS92" i="22"/>
  <c r="CS91" i="22"/>
  <c r="CS90" i="22"/>
  <c r="CS89" i="22"/>
  <c r="CS88" i="22"/>
  <c r="CS87" i="22"/>
  <c r="CS86" i="22"/>
  <c r="CS85" i="22"/>
  <c r="CS84" i="22"/>
  <c r="CS83" i="22"/>
  <c r="CS82" i="22"/>
  <c r="CS81" i="22"/>
  <c r="CS80" i="22"/>
  <c r="CS79" i="22"/>
  <c r="CS78" i="22"/>
  <c r="CS77" i="22"/>
  <c r="CS76" i="22"/>
  <c r="CS75" i="22"/>
  <c r="CS74" i="22"/>
  <c r="CS73" i="22"/>
  <c r="CS72" i="22"/>
  <c r="CS71" i="22"/>
  <c r="CS70" i="22"/>
  <c r="CS69" i="22"/>
  <c r="CS68" i="22"/>
  <c r="CS67" i="22"/>
  <c r="CS66" i="22"/>
  <c r="CS65" i="22"/>
  <c r="CS64" i="22"/>
  <c r="CS63" i="22"/>
  <c r="CS62" i="22"/>
  <c r="CS61" i="22"/>
  <c r="CS60" i="22"/>
  <c r="CS59" i="22"/>
  <c r="CS58" i="22"/>
  <c r="CS57" i="22"/>
  <c r="CS56" i="22"/>
  <c r="CS55" i="22"/>
  <c r="CS54" i="22"/>
  <c r="CS53" i="22"/>
  <c r="CS52" i="22"/>
  <c r="CS51" i="22"/>
  <c r="CS50" i="22"/>
  <c r="CS49" i="22"/>
  <c r="CS48" i="22"/>
  <c r="CS47" i="22"/>
  <c r="CS46" i="22"/>
  <c r="CS45" i="22"/>
  <c r="CS44" i="22"/>
  <c r="CS43" i="22"/>
  <c r="CS42" i="22"/>
  <c r="CS41" i="22"/>
  <c r="CS40" i="22"/>
  <c r="CS39" i="22"/>
  <c r="CS38" i="22"/>
  <c r="CS37" i="22"/>
  <c r="CS36" i="22"/>
  <c r="CS35" i="22"/>
  <c r="CS34" i="22"/>
  <c r="CS33" i="22"/>
  <c r="CS32" i="22"/>
  <c r="CS31" i="22"/>
  <c r="CS30" i="22"/>
  <c r="CS29" i="22"/>
  <c r="CS28" i="22"/>
  <c r="CS27" i="22"/>
  <c r="CS26" i="22"/>
  <c r="CS25" i="22"/>
  <c r="CS24" i="22"/>
  <c r="CS23" i="22"/>
  <c r="CS22" i="22"/>
  <c r="CS21" i="22"/>
  <c r="CS20" i="22"/>
  <c r="CS19" i="22"/>
  <c r="CS18" i="22"/>
  <c r="CS17" i="22"/>
  <c r="CS16" i="22"/>
  <c r="CS15" i="22"/>
  <c r="CS14" i="22"/>
  <c r="CS13" i="22"/>
  <c r="CS12" i="22"/>
  <c r="CS11" i="22"/>
  <c r="CS10" i="22"/>
  <c r="CS9" i="22"/>
  <c r="CS8" i="22"/>
  <c r="CS7" i="22"/>
  <c r="U114" i="17"/>
  <c r="CC17" i="22"/>
  <c r="CC103" i="22"/>
  <c r="CC116" i="22"/>
  <c r="CC112" i="22"/>
  <c r="CC108" i="22"/>
  <c r="CC104" i="22"/>
  <c r="CC100" i="22"/>
  <c r="CC96" i="22"/>
  <c r="CC92" i="22"/>
  <c r="CC88" i="22"/>
  <c r="CC84" i="22"/>
  <c r="CC80" i="22"/>
  <c r="CC76" i="22"/>
  <c r="CC72" i="22"/>
  <c r="CC68" i="22"/>
  <c r="CC64" i="22"/>
  <c r="CC60" i="22"/>
  <c r="CC56" i="22"/>
  <c r="CC52" i="22"/>
  <c r="CC48" i="22"/>
  <c r="CC44" i="22"/>
  <c r="CC40" i="22"/>
  <c r="CC36" i="22"/>
  <c r="CC32" i="22"/>
  <c r="CC28" i="22"/>
  <c r="CC24" i="22"/>
  <c r="CC20" i="22"/>
  <c r="CC115" i="22"/>
  <c r="CC111" i="22"/>
  <c r="CC107" i="22"/>
  <c r="CC99" i="22"/>
  <c r="CC95" i="22"/>
  <c r="CC91" i="22"/>
  <c r="CC87" i="22"/>
  <c r="CC83" i="22"/>
  <c r="CC109" i="22"/>
  <c r="CC85" i="22"/>
  <c r="CC63" i="22"/>
  <c r="CC49" i="22"/>
  <c r="CC46" i="22"/>
  <c r="CC30" i="22"/>
  <c r="CC45" i="22"/>
  <c r="CC97" i="22"/>
  <c r="CC31" i="22"/>
  <c r="CC14" i="22"/>
  <c r="CC117" i="22"/>
  <c r="CC78" i="22"/>
  <c r="CC114" i="22"/>
  <c r="CC58" i="22"/>
  <c r="CC89" i="22"/>
  <c r="CC69" i="22"/>
  <c r="CC66" i="22"/>
  <c r="CC106" i="22"/>
  <c r="CC77" i="22"/>
  <c r="CC74" i="22"/>
  <c r="CC43" i="22"/>
  <c r="CC25" i="22"/>
  <c r="CC18" i="22"/>
  <c r="CC16" i="22"/>
  <c r="CC12" i="22"/>
  <c r="CC8" i="22"/>
  <c r="CC39" i="22"/>
  <c r="CC55" i="22"/>
  <c r="CC21" i="22"/>
  <c r="CC11" i="22"/>
  <c r="CC7" i="22"/>
  <c r="CC105" i="22"/>
  <c r="CC71" i="22"/>
  <c r="CC57" i="22"/>
  <c r="CC54" i="22"/>
  <c r="CC59" i="22"/>
  <c r="CC73" i="22"/>
  <c r="CC53" i="22"/>
  <c r="CC81" i="22"/>
  <c r="CC19" i="22"/>
  <c r="CC33" i="22"/>
  <c r="CC86" i="22"/>
  <c r="CC35" i="22"/>
  <c r="CC23" i="22"/>
  <c r="CC102" i="22"/>
  <c r="CC82" i="22"/>
  <c r="CC51" i="22"/>
  <c r="CC37" i="22"/>
  <c r="CC27" i="22"/>
  <c r="CC67" i="22"/>
  <c r="CC93" i="22"/>
  <c r="CC26" i="22"/>
  <c r="CC90" i="22"/>
  <c r="CC113" i="22"/>
  <c r="CC41" i="22"/>
  <c r="CC38" i="22"/>
  <c r="CC15" i="22"/>
  <c r="CC101" i="22"/>
  <c r="CC79" i="22"/>
  <c r="CC65" i="22"/>
  <c r="CC62" i="22"/>
  <c r="CC34" i="22"/>
  <c r="CC13" i="22"/>
  <c r="CC9" i="22"/>
  <c r="CC98" i="22"/>
  <c r="CC42" i="22"/>
  <c r="CC29" i="22"/>
  <c r="CC22" i="22"/>
  <c r="CC70" i="22"/>
  <c r="CC94" i="22"/>
  <c r="CC50" i="22"/>
  <c r="CC10" i="22"/>
  <c r="CC47" i="22"/>
  <c r="CC75" i="22"/>
  <c r="CC61" i="22"/>
  <c r="CC110" i="22"/>
  <c r="AX117" i="22"/>
  <c r="AX116" i="22"/>
  <c r="AX114" i="22"/>
  <c r="AX113" i="22"/>
  <c r="AX112" i="22"/>
  <c r="AX111" i="22"/>
  <c r="AX110" i="22"/>
  <c r="AX109" i="22"/>
  <c r="AX108" i="22"/>
  <c r="AX107" i="22"/>
  <c r="AX106" i="22"/>
  <c r="AX105" i="22"/>
  <c r="AX104" i="22"/>
  <c r="AX103" i="22"/>
  <c r="AX102" i="22"/>
  <c r="AX101" i="22"/>
  <c r="AX100" i="22"/>
  <c r="AX99" i="22"/>
  <c r="AX98" i="22"/>
  <c r="AX97" i="22"/>
  <c r="AX96" i="22"/>
  <c r="AX95" i="22"/>
  <c r="AX94" i="22"/>
  <c r="AX93" i="22"/>
  <c r="AX92" i="22"/>
  <c r="AX91" i="22"/>
  <c r="AX90" i="22"/>
  <c r="AX89" i="22"/>
  <c r="AX88" i="22"/>
  <c r="AX87" i="22"/>
  <c r="AX86" i="22"/>
  <c r="AX85" i="22"/>
  <c r="AX84" i="22"/>
  <c r="AX83" i="22"/>
  <c r="AX82" i="22"/>
  <c r="AX81" i="22"/>
  <c r="AX80" i="22"/>
  <c r="AX79" i="22"/>
  <c r="AX78" i="22"/>
  <c r="AX77" i="22"/>
  <c r="AX76" i="22"/>
  <c r="AX75" i="22"/>
  <c r="AX74" i="22"/>
  <c r="AX73" i="22"/>
  <c r="AX72" i="22"/>
  <c r="AX71" i="22"/>
  <c r="AX70" i="22"/>
  <c r="AX69" i="22"/>
  <c r="AX68" i="22"/>
  <c r="AX67" i="22"/>
  <c r="AX66" i="22"/>
  <c r="AX65" i="22"/>
  <c r="AX64" i="22"/>
  <c r="AX63" i="22"/>
  <c r="AX62" i="22"/>
  <c r="AX61" i="22"/>
  <c r="AX60" i="22"/>
  <c r="AX59" i="22"/>
  <c r="AX58" i="22"/>
  <c r="AX57" i="22"/>
  <c r="AX56" i="22"/>
  <c r="AX55" i="22"/>
  <c r="AX54" i="22"/>
  <c r="AX53" i="22"/>
  <c r="AX52" i="22"/>
  <c r="AX51" i="22"/>
  <c r="AX50" i="22"/>
  <c r="AX49" i="22"/>
  <c r="AX48" i="22"/>
  <c r="AX47" i="22"/>
  <c r="AX46" i="22"/>
  <c r="AX45" i="22"/>
  <c r="AX44" i="22"/>
  <c r="AX43" i="22"/>
  <c r="AX42" i="22"/>
  <c r="AX41" i="22"/>
  <c r="AX40" i="22"/>
  <c r="AX39" i="22"/>
  <c r="AX38" i="22"/>
  <c r="AX37" i="22"/>
  <c r="AX36" i="22"/>
  <c r="AX35" i="22"/>
  <c r="AX34" i="22"/>
  <c r="AX33" i="22"/>
  <c r="AX32" i="22"/>
  <c r="AX31" i="22"/>
  <c r="AX30" i="22"/>
  <c r="AX29" i="22"/>
  <c r="AX28" i="22"/>
  <c r="AX27" i="22"/>
  <c r="AX26" i="22"/>
  <c r="AX25" i="22"/>
  <c r="AX24" i="22"/>
  <c r="AX23" i="22"/>
  <c r="AX22" i="22"/>
  <c r="AX21" i="22"/>
  <c r="AX20" i="22"/>
  <c r="AX19" i="22"/>
  <c r="AX18" i="22"/>
  <c r="AX17" i="22"/>
  <c r="AX16" i="22"/>
  <c r="AX15" i="22"/>
  <c r="AX14" i="22"/>
  <c r="AX13" i="22"/>
  <c r="AX12" i="22"/>
  <c r="AX11" i="22"/>
  <c r="AX10" i="22"/>
  <c r="AX9" i="22"/>
  <c r="AX8" i="22"/>
  <c r="AX7" i="22"/>
  <c r="CR114" i="22"/>
  <c r="CR107" i="22"/>
  <c r="CR105" i="22"/>
  <c r="CR100" i="22"/>
  <c r="CR99" i="22"/>
  <c r="CR97" i="22"/>
  <c r="CR96" i="22"/>
  <c r="CR95" i="22"/>
  <c r="CR94" i="22"/>
  <c r="CR90" i="22"/>
  <c r="CR81" i="22"/>
  <c r="CR79" i="22"/>
  <c r="CR72" i="22"/>
  <c r="CR71" i="22"/>
  <c r="CR70" i="22"/>
  <c r="CR68" i="22"/>
  <c r="CR63" i="22"/>
  <c r="CR60" i="22"/>
  <c r="CR53" i="22"/>
  <c r="CR40" i="22"/>
  <c r="CR39" i="22"/>
  <c r="CR37" i="22"/>
  <c r="CR27" i="22"/>
  <c r="CR26" i="22"/>
  <c r="CR21" i="22"/>
  <c r="CR20" i="22"/>
  <c r="CR19" i="22"/>
  <c r="CR117" i="22"/>
  <c r="CR116" i="22"/>
  <c r="CR115" i="22"/>
  <c r="CR113" i="22"/>
  <c r="CR108" i="22"/>
  <c r="CR106" i="22"/>
  <c r="CR98" i="22"/>
  <c r="CR93" i="22"/>
  <c r="CR92" i="22"/>
  <c r="CR84" i="22"/>
  <c r="CR82" i="22"/>
  <c r="CR67" i="22"/>
  <c r="CR66" i="22"/>
  <c r="CR64" i="22"/>
  <c r="CR62" i="22"/>
  <c r="CR61" i="22"/>
  <c r="CR58" i="22"/>
  <c r="CR57" i="22"/>
  <c r="CR56" i="22"/>
  <c r="CR54" i="22"/>
  <c r="CR46" i="22"/>
  <c r="CR43" i="22"/>
  <c r="CR41" i="22"/>
  <c r="CR38" i="22"/>
  <c r="CR33" i="22"/>
  <c r="CR30" i="22"/>
  <c r="CR29" i="22"/>
  <c r="CR28" i="22"/>
  <c r="CR25" i="22"/>
  <c r="CR22" i="22"/>
  <c r="CR18" i="22"/>
  <c r="CR102" i="22"/>
  <c r="CR101" i="22"/>
  <c r="CR86" i="22"/>
  <c r="CR85" i="22"/>
  <c r="CR78" i="22"/>
  <c r="CR76" i="22"/>
  <c r="CR52" i="22"/>
  <c r="CR49" i="22"/>
  <c r="CR47" i="22"/>
  <c r="CR35" i="22"/>
  <c r="CR31" i="22"/>
  <c r="CR24" i="22"/>
  <c r="CR23" i="22"/>
  <c r="CR112" i="22"/>
  <c r="CR111" i="22"/>
  <c r="CR110" i="22"/>
  <c r="CR109" i="22"/>
  <c r="CR104" i="22"/>
  <c r="CR103" i="22"/>
  <c r="CR91" i="22"/>
  <c r="CR89" i="22"/>
  <c r="CR88" i="22"/>
  <c r="CR87" i="22"/>
  <c r="CR83" i="22"/>
  <c r="CR80" i="22"/>
  <c r="CR77" i="22"/>
  <c r="CR75" i="22"/>
  <c r="CR74" i="22"/>
  <c r="CR73" i="22"/>
  <c r="CR69" i="22"/>
  <c r="CR65" i="22"/>
  <c r="CR59" i="22"/>
  <c r="CR55" i="22"/>
  <c r="CR51" i="22"/>
  <c r="CR50" i="22"/>
  <c r="CR48" i="22"/>
  <c r="CR45" i="22"/>
  <c r="CR44" i="22"/>
  <c r="CR42" i="22"/>
  <c r="CR36" i="22"/>
  <c r="CR34" i="22"/>
  <c r="CR32" i="22"/>
  <c r="CR17" i="22"/>
  <c r="CR13" i="22"/>
  <c r="CR9" i="22"/>
  <c r="CR16" i="22"/>
  <c r="CR8" i="22"/>
  <c r="CR14" i="22"/>
  <c r="CR10" i="22"/>
  <c r="CR11" i="22"/>
  <c r="CR15" i="22"/>
  <c r="CR7" i="22"/>
  <c r="CR12" i="22"/>
  <c r="CU117" i="22"/>
  <c r="CU116" i="22"/>
  <c r="CU114" i="22"/>
  <c r="CU113" i="22"/>
  <c r="CU112" i="22"/>
  <c r="CU111" i="22"/>
  <c r="CU110" i="22"/>
  <c r="CU109" i="22"/>
  <c r="CU108" i="22"/>
  <c r="CU107" i="22"/>
  <c r="CU106" i="22"/>
  <c r="CU105" i="22"/>
  <c r="CU104" i="22"/>
  <c r="CU103" i="22"/>
  <c r="CU102" i="22"/>
  <c r="CU101" i="22"/>
  <c r="CU100" i="22"/>
  <c r="CU99" i="22"/>
  <c r="CU98" i="22"/>
  <c r="CU97" i="22"/>
  <c r="CU96" i="22"/>
  <c r="CU95" i="22"/>
  <c r="CU94" i="22"/>
  <c r="CU93" i="22"/>
  <c r="CU92" i="22"/>
  <c r="CU91" i="22"/>
  <c r="CU90" i="22"/>
  <c r="CU89" i="22"/>
  <c r="CU88" i="22"/>
  <c r="CU87" i="22"/>
  <c r="CU86" i="22"/>
  <c r="CU85" i="22"/>
  <c r="CU84" i="22"/>
  <c r="CU83" i="22"/>
  <c r="CU82" i="22"/>
  <c r="CU81" i="22"/>
  <c r="CU80" i="22"/>
  <c r="CU79" i="22"/>
  <c r="CU78" i="22"/>
  <c r="CU77" i="22"/>
  <c r="CU76" i="22"/>
  <c r="CU75" i="22"/>
  <c r="CU74" i="22"/>
  <c r="CU73" i="22"/>
  <c r="CU72" i="22"/>
  <c r="CU71" i="22"/>
  <c r="CU70" i="22"/>
  <c r="CU69" i="22"/>
  <c r="CU68" i="22"/>
  <c r="CU67" i="22"/>
  <c r="CU66" i="22"/>
  <c r="CU65" i="22"/>
  <c r="CU64" i="22"/>
  <c r="CU63" i="22"/>
  <c r="CU62" i="22"/>
  <c r="CU61" i="22"/>
  <c r="CU60" i="22"/>
  <c r="CU59" i="22"/>
  <c r="CU58" i="22"/>
  <c r="CU57" i="22"/>
  <c r="CU56" i="22"/>
  <c r="CU55" i="22"/>
  <c r="CU54" i="22"/>
  <c r="CU53" i="22"/>
  <c r="CU52" i="22"/>
  <c r="CU51" i="22"/>
  <c r="CU50" i="22"/>
  <c r="CU49" i="22"/>
  <c r="CU48" i="22"/>
  <c r="CU47" i="22"/>
  <c r="CU46" i="22"/>
  <c r="CU45" i="22"/>
  <c r="CU44" i="22"/>
  <c r="CU43" i="22"/>
  <c r="CU42" i="22"/>
  <c r="CU41" i="22"/>
  <c r="CU40" i="22"/>
  <c r="CU39" i="22"/>
  <c r="CU38" i="22"/>
  <c r="CU37" i="22"/>
  <c r="CU36" i="22"/>
  <c r="CU35" i="22"/>
  <c r="CU34" i="22"/>
  <c r="CU33" i="22"/>
  <c r="CU32" i="22"/>
  <c r="CU31" i="22"/>
  <c r="CU30" i="22"/>
  <c r="CU29" i="22"/>
  <c r="CU28" i="22"/>
  <c r="CU27" i="22"/>
  <c r="CU26" i="22"/>
  <c r="CU25" i="22"/>
  <c r="CU24" i="22"/>
  <c r="CU23" i="22"/>
  <c r="CU22" i="22"/>
  <c r="CU21" i="22"/>
  <c r="CU20" i="22"/>
  <c r="CU19" i="22"/>
  <c r="CU18" i="22"/>
  <c r="CU17" i="22"/>
  <c r="CU16" i="22"/>
  <c r="CU15" i="22"/>
  <c r="CU14" i="22"/>
  <c r="CU13" i="22"/>
  <c r="CU12" i="22"/>
  <c r="CU11" i="22"/>
  <c r="CU10" i="22"/>
  <c r="CU9" i="22"/>
  <c r="CU8" i="22"/>
  <c r="CU7" i="22"/>
  <c r="AA117" i="22"/>
  <c r="AA116" i="22"/>
  <c r="AA114" i="22"/>
  <c r="AA113" i="22"/>
  <c r="AA112" i="22"/>
  <c r="AA111" i="22"/>
  <c r="AA110" i="22"/>
  <c r="AA109" i="22"/>
  <c r="AA108" i="22"/>
  <c r="AA107" i="22"/>
  <c r="AA106" i="22"/>
  <c r="AA105" i="22"/>
  <c r="AA104" i="22"/>
  <c r="AA103" i="22"/>
  <c r="AA102" i="22"/>
  <c r="AA101" i="22"/>
  <c r="AA100" i="22"/>
  <c r="AA99" i="22"/>
  <c r="AA98" i="22"/>
  <c r="AA97" i="22"/>
  <c r="AA96" i="22"/>
  <c r="AA95" i="22"/>
  <c r="AA94" i="22"/>
  <c r="AA93" i="22"/>
  <c r="AA92" i="22"/>
  <c r="AA91" i="22"/>
  <c r="AA90" i="22"/>
  <c r="AA89" i="22"/>
  <c r="AA88" i="22"/>
  <c r="AA87" i="22"/>
  <c r="AA86" i="22"/>
  <c r="AA85" i="22"/>
  <c r="AA84" i="22"/>
  <c r="AA83" i="22"/>
  <c r="AA82" i="22"/>
  <c r="AA81" i="22"/>
  <c r="AA80" i="22"/>
  <c r="AA79" i="22"/>
  <c r="AA78" i="22"/>
  <c r="AA77" i="22"/>
  <c r="AA76" i="22"/>
  <c r="AA75" i="22"/>
  <c r="AA74" i="22"/>
  <c r="AA73" i="22"/>
  <c r="AA72" i="22"/>
  <c r="AA71" i="22"/>
  <c r="AA70" i="22"/>
  <c r="AA69" i="22"/>
  <c r="AA68" i="22"/>
  <c r="AA67" i="22"/>
  <c r="AA66" i="22"/>
  <c r="AA65" i="22"/>
  <c r="AA64" i="22"/>
  <c r="AA63" i="22"/>
  <c r="AA62" i="22"/>
  <c r="AA61" i="22"/>
  <c r="AA60" i="22"/>
  <c r="AA59" i="22"/>
  <c r="AA58" i="22"/>
  <c r="AA57" i="22"/>
  <c r="AA56" i="22"/>
  <c r="AA55" i="22"/>
  <c r="AA54" i="22"/>
  <c r="AA53" i="22"/>
  <c r="AA52" i="22"/>
  <c r="AA51" i="22"/>
  <c r="AA50" i="22"/>
  <c r="AA49" i="22"/>
  <c r="AA48" i="22"/>
  <c r="AA47" i="22"/>
  <c r="AA46" i="22"/>
  <c r="AA45" i="22"/>
  <c r="AA44" i="22"/>
  <c r="AA43" i="22"/>
  <c r="AA42" i="22"/>
  <c r="AA41" i="22"/>
  <c r="AA40" i="22"/>
  <c r="AA39" i="22"/>
  <c r="AA38" i="22"/>
  <c r="AA37" i="22"/>
  <c r="AA36" i="22"/>
  <c r="AA35" i="22"/>
  <c r="AA34" i="22"/>
  <c r="AA33" i="22"/>
  <c r="AA32" i="22"/>
  <c r="AA31" i="22"/>
  <c r="AA30" i="22"/>
  <c r="AA29" i="22"/>
  <c r="AA28" i="22"/>
  <c r="AA27" i="22"/>
  <c r="AA26" i="22"/>
  <c r="AA25" i="22"/>
  <c r="AA24" i="22"/>
  <c r="AA23" i="22"/>
  <c r="AA22" i="22"/>
  <c r="AA21" i="22"/>
  <c r="AA20" i="22"/>
  <c r="AA19" i="22"/>
  <c r="AA18" i="22"/>
  <c r="AA17" i="22"/>
  <c r="AA16" i="22"/>
  <c r="AA15" i="22"/>
  <c r="AA14" i="22"/>
  <c r="AA13" i="22"/>
  <c r="AA12" i="22"/>
  <c r="AA11" i="22"/>
  <c r="AA10" i="22"/>
  <c r="AA9" i="22"/>
  <c r="AA8" i="22"/>
  <c r="AA7" i="22"/>
  <c r="CK114" i="22"/>
  <c r="CK110" i="22"/>
  <c r="CK106" i="22"/>
  <c r="CK102" i="22"/>
  <c r="CK90" i="22"/>
  <c r="CK86" i="22"/>
  <c r="CK111" i="22"/>
  <c r="CK107" i="22"/>
  <c r="CK103" i="22"/>
  <c r="CK99" i="22"/>
  <c r="CK95" i="22"/>
  <c r="CK91" i="22"/>
  <c r="CK87" i="22"/>
  <c r="CK83" i="22"/>
  <c r="CK79" i="22"/>
  <c r="CK75" i="22"/>
  <c r="CK71" i="22"/>
  <c r="CK67" i="22"/>
  <c r="CK63" i="22"/>
  <c r="CK59" i="22"/>
  <c r="CK55" i="22"/>
  <c r="CK51" i="22"/>
  <c r="CK47" i="22"/>
  <c r="CK43" i="22"/>
  <c r="CK39" i="22"/>
  <c r="CK35" i="22"/>
  <c r="CK31" i="22"/>
  <c r="CK27" i="22"/>
  <c r="CK23" i="22"/>
  <c r="CK19" i="22"/>
  <c r="CK98" i="22"/>
  <c r="CK94" i="22"/>
  <c r="CK16" i="22"/>
  <c r="CK15" i="22"/>
  <c r="CK14" i="22"/>
  <c r="CK13" i="22"/>
  <c r="CK12" i="22"/>
  <c r="CK11" i="22"/>
  <c r="CK10" i="22"/>
  <c r="CK9" i="22"/>
  <c r="CK8" i="22"/>
  <c r="CK7" i="22"/>
  <c r="CK108" i="22"/>
  <c r="CK84" i="22"/>
  <c r="CK74" i="22"/>
  <c r="CK60" i="22"/>
  <c r="CK37" i="22"/>
  <c r="CK93" i="22"/>
  <c r="CK33" i="22"/>
  <c r="CK78" i="22"/>
  <c r="CK64" i="22"/>
  <c r="CK41" i="22"/>
  <c r="CK69" i="22"/>
  <c r="CK109" i="22"/>
  <c r="CK85" i="22"/>
  <c r="CK72" i="22"/>
  <c r="CK57" i="22"/>
  <c r="CK101" i="22"/>
  <c r="CK65" i="22"/>
  <c r="CK54" i="22"/>
  <c r="CK40" i="22"/>
  <c r="CK32" i="22"/>
  <c r="CK50" i="22"/>
  <c r="CK116" i="22"/>
  <c r="CK28" i="22"/>
  <c r="CK112" i="22"/>
  <c r="CK77" i="22"/>
  <c r="CK30" i="22"/>
  <c r="CK18" i="22"/>
  <c r="CK104" i="22"/>
  <c r="CK82" i="22"/>
  <c r="CK68" i="22"/>
  <c r="CK45" i="22"/>
  <c r="CK34" i="22"/>
  <c r="CK29" i="22"/>
  <c r="CK20" i="22"/>
  <c r="CK81" i="22"/>
  <c r="CK96" i="22"/>
  <c r="CK61" i="22"/>
  <c r="CK36" i="22"/>
  <c r="CK26" i="22"/>
  <c r="CK113" i="22"/>
  <c r="CK92" i="22"/>
  <c r="CK58" i="22"/>
  <c r="CK44" i="22"/>
  <c r="CK49" i="22"/>
  <c r="CK38" i="22"/>
  <c r="CK88" i="22"/>
  <c r="CK66" i="22"/>
  <c r="CK25" i="22"/>
  <c r="CK105" i="22"/>
  <c r="CK97" i="22"/>
  <c r="CK73" i="22"/>
  <c r="CK62" i="22"/>
  <c r="CK48" i="22"/>
  <c r="CK22" i="22"/>
  <c r="CK70" i="22"/>
  <c r="CK56" i="22"/>
  <c r="CK21" i="22"/>
  <c r="CK80" i="22"/>
  <c r="CK46" i="22"/>
  <c r="CK100" i="22"/>
  <c r="CK76" i="22"/>
  <c r="CK53" i="22"/>
  <c r="CK42" i="22"/>
  <c r="CK17" i="22"/>
  <c r="CK117" i="22"/>
  <c r="CK24" i="22"/>
  <c r="CK89" i="22"/>
  <c r="CK52" i="22"/>
  <c r="DF117" i="22"/>
  <c r="DF116" i="22"/>
  <c r="DF114" i="22"/>
  <c r="DF113" i="22"/>
  <c r="DF112" i="22"/>
  <c r="DF111" i="22"/>
  <c r="DF110" i="22"/>
  <c r="DF109" i="22"/>
  <c r="DF108" i="22"/>
  <c r="DF107" i="22"/>
  <c r="DF106" i="22"/>
  <c r="DF105" i="22"/>
  <c r="DF104" i="22"/>
  <c r="DF103" i="22"/>
  <c r="DF102" i="22"/>
  <c r="DF101" i="22"/>
  <c r="DF100" i="22"/>
  <c r="DF99" i="22"/>
  <c r="DF98" i="22"/>
  <c r="DF97" i="22"/>
  <c r="DF96" i="22"/>
  <c r="DF95" i="22"/>
  <c r="DF94" i="22"/>
  <c r="DF93" i="22"/>
  <c r="DF92" i="22"/>
  <c r="DF91" i="22"/>
  <c r="DF90" i="22"/>
  <c r="DF89" i="22"/>
  <c r="DF88" i="22"/>
  <c r="DF87" i="22"/>
  <c r="DF86" i="22"/>
  <c r="DF85" i="22"/>
  <c r="DF84" i="22"/>
  <c r="DF83" i="22"/>
  <c r="DF82" i="22"/>
  <c r="DF81" i="22"/>
  <c r="DF80" i="22"/>
  <c r="DF79" i="22"/>
  <c r="DF78" i="22"/>
  <c r="DF77" i="22"/>
  <c r="DF76" i="22"/>
  <c r="DF75" i="22"/>
  <c r="DF74" i="22"/>
  <c r="DF73" i="22"/>
  <c r="DF72" i="22"/>
  <c r="DF71" i="22"/>
  <c r="DF70" i="22"/>
  <c r="DF69" i="22"/>
  <c r="DF68" i="22"/>
  <c r="DF67" i="22"/>
  <c r="DF66" i="22"/>
  <c r="DF65" i="22"/>
  <c r="DF64" i="22"/>
  <c r="DF63" i="22"/>
  <c r="DF62" i="22"/>
  <c r="DF61" i="22"/>
  <c r="DF60" i="22"/>
  <c r="DF59" i="22"/>
  <c r="DF58" i="22"/>
  <c r="DF57" i="22"/>
  <c r="DF56" i="22"/>
  <c r="DF55" i="22"/>
  <c r="DF54" i="22"/>
  <c r="DF53" i="22"/>
  <c r="DF52" i="22"/>
  <c r="DF51" i="22"/>
  <c r="DF50" i="22"/>
  <c r="DF49" i="22"/>
  <c r="DF48" i="22"/>
  <c r="DF47" i="22"/>
  <c r="DF46" i="22"/>
  <c r="DF45" i="22"/>
  <c r="DF44" i="22"/>
  <c r="DF43" i="22"/>
  <c r="DF42" i="22"/>
  <c r="DF41" i="22"/>
  <c r="DF40" i="22"/>
  <c r="DF39" i="22"/>
  <c r="DF38" i="22"/>
  <c r="DF37" i="22"/>
  <c r="DF36" i="22"/>
  <c r="DF35" i="22"/>
  <c r="DF34" i="22"/>
  <c r="DF33" i="22"/>
  <c r="DF32" i="22"/>
  <c r="DF31" i="22"/>
  <c r="DF30" i="22"/>
  <c r="DF29" i="22"/>
  <c r="DF28" i="22"/>
  <c r="DF27" i="22"/>
  <c r="DF26" i="22"/>
  <c r="DF25" i="22"/>
  <c r="DF24" i="22"/>
  <c r="DF23" i="22"/>
  <c r="DF22" i="22"/>
  <c r="DF21" i="22"/>
  <c r="DF20" i="22"/>
  <c r="DF19" i="22"/>
  <c r="DF18" i="22"/>
  <c r="DF17" i="22"/>
  <c r="DF16" i="22"/>
  <c r="DF15" i="22"/>
  <c r="DF14" i="22"/>
  <c r="DF13" i="22"/>
  <c r="DF12" i="22"/>
  <c r="DF11" i="22"/>
  <c r="DF10" i="22"/>
  <c r="DF9" i="22"/>
  <c r="DF8" i="22"/>
  <c r="DF7" i="22"/>
  <c r="CA16" i="22"/>
  <c r="CA15" i="22"/>
  <c r="CA14" i="22"/>
  <c r="CA13" i="22"/>
  <c r="CA12" i="22"/>
  <c r="CA11" i="22"/>
  <c r="CA10" i="22"/>
  <c r="CA9" i="22"/>
  <c r="CA8" i="22"/>
  <c r="CA7" i="22"/>
  <c r="CA117" i="22"/>
  <c r="CA113" i="22"/>
  <c r="CA109" i="22"/>
  <c r="CA105" i="22"/>
  <c r="CA101" i="22"/>
  <c r="CA97" i="22"/>
  <c r="CA93" i="22"/>
  <c r="CA89" i="22"/>
  <c r="CA85" i="22"/>
  <c r="CA81" i="22"/>
  <c r="CA77" i="22"/>
  <c r="CA73" i="22"/>
  <c r="CA69" i="22"/>
  <c r="CA65" i="22"/>
  <c r="CA61" i="22"/>
  <c r="CA57" i="22"/>
  <c r="CA53" i="22"/>
  <c r="CA49" i="22"/>
  <c r="CA45" i="22"/>
  <c r="CA41" i="22"/>
  <c r="CA37" i="22"/>
  <c r="CA33" i="22"/>
  <c r="CA29" i="22"/>
  <c r="CA25" i="22"/>
  <c r="CA21" i="22"/>
  <c r="CA88" i="22"/>
  <c r="CA84" i="22"/>
  <c r="CA80" i="22"/>
  <c r="CA76" i="22"/>
  <c r="CA68" i="22"/>
  <c r="CA60" i="22"/>
  <c r="CA52" i="22"/>
  <c r="CA24" i="22"/>
  <c r="CA20" i="22"/>
  <c r="CA17" i="22"/>
  <c r="CA116" i="22"/>
  <c r="CA112" i="22"/>
  <c r="CA108" i="22"/>
  <c r="CA104" i="22"/>
  <c r="CA100" i="22"/>
  <c r="CA96" i="22"/>
  <c r="CA92" i="22"/>
  <c r="CA72" i="22"/>
  <c r="CA64" i="22"/>
  <c r="CA56" i="22"/>
  <c r="CA48" i="22"/>
  <c r="CA44" i="22"/>
  <c r="CA40" i="22"/>
  <c r="CA36" i="22"/>
  <c r="CA32" i="22"/>
  <c r="CA28" i="22"/>
  <c r="CA111" i="22"/>
  <c r="CA107" i="22"/>
  <c r="CA103" i="22"/>
  <c r="CA99" i="22"/>
  <c r="CA95" i="22"/>
  <c r="CA91" i="22"/>
  <c r="CA87" i="22"/>
  <c r="CA83" i="22"/>
  <c r="CA79" i="22"/>
  <c r="CA75" i="22"/>
  <c r="CA71" i="22"/>
  <c r="CA67" i="22"/>
  <c r="CA63" i="22"/>
  <c r="CA59" i="22"/>
  <c r="CA55" i="22"/>
  <c r="CA51" i="22"/>
  <c r="CA47" i="22"/>
  <c r="CA43" i="22"/>
  <c r="CA39" i="22"/>
  <c r="CA35" i="22"/>
  <c r="CA31" i="22"/>
  <c r="CA27" i="22"/>
  <c r="CA23" i="22"/>
  <c r="CA19" i="22"/>
  <c r="CA38" i="22"/>
  <c r="CA62" i="22"/>
  <c r="CA110" i="22"/>
  <c r="CA86" i="22"/>
  <c r="CA66" i="22"/>
  <c r="CA98" i="22"/>
  <c r="CA94" i="22"/>
  <c r="CA46" i="22"/>
  <c r="CA30" i="22"/>
  <c r="CA102" i="22"/>
  <c r="CA34" i="22"/>
  <c r="CA42" i="22"/>
  <c r="CA50" i="22"/>
  <c r="CA78" i="22"/>
  <c r="CA106" i="22"/>
  <c r="CA74" i="22"/>
  <c r="CA18" i="22"/>
  <c r="CA70" i="22"/>
  <c r="CA26" i="22"/>
  <c r="CA58" i="22"/>
  <c r="CA54" i="22"/>
  <c r="CA82" i="22"/>
  <c r="CA22" i="22"/>
  <c r="CA114" i="22"/>
  <c r="CA90" i="22"/>
  <c r="BX117" i="22"/>
  <c r="BX116" i="22"/>
  <c r="BX114" i="22"/>
  <c r="BX113" i="22"/>
  <c r="BX112" i="22"/>
  <c r="BX111" i="22"/>
  <c r="BX110" i="22"/>
  <c r="BX109" i="22"/>
  <c r="BX108" i="22"/>
  <c r="BX107" i="22"/>
  <c r="BX106" i="22"/>
  <c r="BX105" i="22"/>
  <c r="BX104" i="22"/>
  <c r="BX103" i="22"/>
  <c r="BX102" i="22"/>
  <c r="BX101" i="22"/>
  <c r="BX100" i="22"/>
  <c r="BX99" i="22"/>
  <c r="BX98" i="22"/>
  <c r="BX97" i="22"/>
  <c r="BX96" i="22"/>
  <c r="BX95" i="22"/>
  <c r="BX94" i="22"/>
  <c r="BX93" i="22"/>
  <c r="BX92" i="22"/>
  <c r="BX91" i="22"/>
  <c r="BX90" i="22"/>
  <c r="BX89" i="22"/>
  <c r="BX88" i="22"/>
  <c r="BX87" i="22"/>
  <c r="BX86" i="22"/>
  <c r="BX85" i="22"/>
  <c r="BX84" i="22"/>
  <c r="BX83" i="22"/>
  <c r="BX82" i="22"/>
  <c r="BX81" i="22"/>
  <c r="BX80" i="22"/>
  <c r="BX79" i="22"/>
  <c r="BX78" i="22"/>
  <c r="BX77" i="22"/>
  <c r="BX76" i="22"/>
  <c r="BX75" i="22"/>
  <c r="BX74" i="22"/>
  <c r="BX73" i="22"/>
  <c r="BX72" i="22"/>
  <c r="BX71" i="22"/>
  <c r="BX70" i="22"/>
  <c r="BX69" i="22"/>
  <c r="BX68" i="22"/>
  <c r="BX67" i="22"/>
  <c r="BX66" i="22"/>
  <c r="BX65" i="22"/>
  <c r="BX64" i="22"/>
  <c r="BX63" i="22"/>
  <c r="BX62" i="22"/>
  <c r="BX61" i="22"/>
  <c r="BX60" i="22"/>
  <c r="BX59" i="22"/>
  <c r="BX58" i="22"/>
  <c r="BX57" i="22"/>
  <c r="BX56" i="22"/>
  <c r="BX55" i="22"/>
  <c r="BX54" i="22"/>
  <c r="BX53" i="22"/>
  <c r="BX52" i="22"/>
  <c r="BX51" i="22"/>
  <c r="BX50" i="22"/>
  <c r="BX49" i="22"/>
  <c r="BX48" i="22"/>
  <c r="BX47" i="22"/>
  <c r="BX46" i="22"/>
  <c r="BX45" i="22"/>
  <c r="BX44" i="22"/>
  <c r="BX43" i="22"/>
  <c r="BX42" i="22"/>
  <c r="BX41" i="22"/>
  <c r="BX40" i="22"/>
  <c r="BX39" i="22"/>
  <c r="BX38" i="22"/>
  <c r="BX37" i="22"/>
  <c r="BX36" i="22"/>
  <c r="BX35" i="22"/>
  <c r="BX34" i="22"/>
  <c r="BX33" i="22"/>
  <c r="BX32" i="22"/>
  <c r="BX31" i="22"/>
  <c r="BX30" i="22"/>
  <c r="BX29" i="22"/>
  <c r="BX28" i="22"/>
  <c r="BX27" i="22"/>
  <c r="BX26" i="22"/>
  <c r="BX25" i="22"/>
  <c r="BX24" i="22"/>
  <c r="BX23" i="22"/>
  <c r="BX22" i="22"/>
  <c r="BX21" i="22"/>
  <c r="BX20" i="22"/>
  <c r="BX19" i="22"/>
  <c r="BX18" i="22"/>
  <c r="BX17" i="22"/>
  <c r="BX16" i="22"/>
  <c r="BX15" i="22"/>
  <c r="BX14" i="22"/>
  <c r="BX13" i="22"/>
  <c r="BX12" i="22"/>
  <c r="BX11" i="22"/>
  <c r="BX10" i="22"/>
  <c r="BX9" i="22"/>
  <c r="BX8" i="22"/>
  <c r="BX7" i="22"/>
  <c r="AW115" i="22"/>
  <c r="CI117" i="22"/>
  <c r="CI116" i="22"/>
  <c r="CI114" i="22"/>
  <c r="CI113" i="22"/>
  <c r="CI112" i="22"/>
  <c r="CI111" i="22"/>
  <c r="CI110" i="22"/>
  <c r="CI109" i="22"/>
  <c r="CI108" i="22"/>
  <c r="CI107" i="22"/>
  <c r="CI106" i="22"/>
  <c r="CI105" i="22"/>
  <c r="CI104" i="22"/>
  <c r="CI103" i="22"/>
  <c r="CI102" i="22"/>
  <c r="CI101" i="22"/>
  <c r="CI100" i="22"/>
  <c r="CI99" i="22"/>
  <c r="CI98" i="22"/>
  <c r="CI97" i="22"/>
  <c r="CI96" i="22"/>
  <c r="CI95" i="22"/>
  <c r="CI94" i="22"/>
  <c r="CI93" i="22"/>
  <c r="CI92" i="22"/>
  <c r="CI91" i="22"/>
  <c r="CI90" i="22"/>
  <c r="CI89" i="22"/>
  <c r="CI88" i="22"/>
  <c r="CI87" i="22"/>
  <c r="CI86" i="22"/>
  <c r="CI85" i="22"/>
  <c r="CI84" i="22"/>
  <c r="CI83" i="22"/>
  <c r="CI82" i="22"/>
  <c r="CI81" i="22"/>
  <c r="CI80" i="22"/>
  <c r="CI79" i="22"/>
  <c r="CI78" i="22"/>
  <c r="CI77" i="22"/>
  <c r="CI76" i="22"/>
  <c r="CI75" i="22"/>
  <c r="CI74" i="22"/>
  <c r="CI73" i="22"/>
  <c r="CI72" i="22"/>
  <c r="CI71" i="22"/>
  <c r="CI70" i="22"/>
  <c r="CI69" i="22"/>
  <c r="CI68" i="22"/>
  <c r="CI67" i="22"/>
  <c r="CI66" i="22"/>
  <c r="CI65" i="22"/>
  <c r="CI64" i="22"/>
  <c r="CI63" i="22"/>
  <c r="CI62" i="22"/>
  <c r="CI61" i="22"/>
  <c r="CI60" i="22"/>
  <c r="CI59" i="22"/>
  <c r="CI58" i="22"/>
  <c r="CI57" i="22"/>
  <c r="CI56" i="22"/>
  <c r="CI55" i="22"/>
  <c r="CI54" i="22"/>
  <c r="CI53" i="22"/>
  <c r="CI52" i="22"/>
  <c r="CI51" i="22"/>
  <c r="CI50" i="22"/>
  <c r="CI49" i="22"/>
  <c r="CI48" i="22"/>
  <c r="CI47" i="22"/>
  <c r="CI46" i="22"/>
  <c r="CI45" i="22"/>
  <c r="CI44" i="22"/>
  <c r="CI43" i="22"/>
  <c r="CI42" i="22"/>
  <c r="CI41" i="22"/>
  <c r="CI40" i="22"/>
  <c r="CI39" i="22"/>
  <c r="CI38" i="22"/>
  <c r="CI37" i="22"/>
  <c r="CI36" i="22"/>
  <c r="CI35" i="22"/>
  <c r="CI34" i="22"/>
  <c r="CI33" i="22"/>
  <c r="CI32" i="22"/>
  <c r="CI31" i="22"/>
  <c r="CI30" i="22"/>
  <c r="CI29" i="22"/>
  <c r="CI28" i="22"/>
  <c r="CI27" i="22"/>
  <c r="CI26" i="22"/>
  <c r="CI25" i="22"/>
  <c r="CI24" i="22"/>
  <c r="CI23" i="22"/>
  <c r="CI22" i="22"/>
  <c r="CI21" i="22"/>
  <c r="CI20" i="22"/>
  <c r="CI19" i="22"/>
  <c r="CI18" i="22"/>
  <c r="CI17" i="22"/>
  <c r="CI16" i="22"/>
  <c r="CI15" i="22"/>
  <c r="CI14" i="22"/>
  <c r="CI13" i="22"/>
  <c r="CI12" i="22"/>
  <c r="CI11" i="22"/>
  <c r="CI10" i="22"/>
  <c r="CI9" i="22"/>
  <c r="CI8" i="22"/>
  <c r="CI7" i="22"/>
  <c r="O117" i="22"/>
  <c r="O116" i="22"/>
  <c r="O114" i="22"/>
  <c r="O113" i="22"/>
  <c r="O112" i="22"/>
  <c r="O111" i="22"/>
  <c r="O110" i="22"/>
  <c r="O109" i="22"/>
  <c r="O108" i="22"/>
  <c r="O107" i="22"/>
  <c r="O106" i="22"/>
  <c r="O105" i="22"/>
  <c r="O104" i="22"/>
  <c r="O103" i="22"/>
  <c r="O102" i="22"/>
  <c r="O101" i="22"/>
  <c r="O100" i="22"/>
  <c r="O99" i="22"/>
  <c r="O98" i="22"/>
  <c r="O97" i="22"/>
  <c r="O96" i="22"/>
  <c r="O95" i="22"/>
  <c r="O94" i="22"/>
  <c r="O93" i="22"/>
  <c r="O92" i="22"/>
  <c r="O91" i="22"/>
  <c r="O90" i="22"/>
  <c r="O89" i="22"/>
  <c r="O88" i="22"/>
  <c r="O87" i="22"/>
  <c r="O86" i="22"/>
  <c r="O85" i="22"/>
  <c r="O84" i="22"/>
  <c r="O83" i="22"/>
  <c r="O82" i="22"/>
  <c r="O81" i="22"/>
  <c r="O80" i="22"/>
  <c r="O79" i="22"/>
  <c r="O78" i="22"/>
  <c r="O77" i="22"/>
  <c r="O76" i="22"/>
  <c r="O75" i="22"/>
  <c r="O74" i="22"/>
  <c r="O73" i="22"/>
  <c r="O72" i="22"/>
  <c r="O71" i="22"/>
  <c r="O70" i="22"/>
  <c r="O69" i="22"/>
  <c r="O68" i="22"/>
  <c r="O67" i="22"/>
  <c r="O66"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CZ116" i="22"/>
  <c r="CZ112" i="22"/>
  <c r="CZ108" i="22"/>
  <c r="CZ104" i="22"/>
  <c r="CZ100" i="22"/>
  <c r="CZ96" i="22"/>
  <c r="CZ92" i="22"/>
  <c r="CZ88" i="22"/>
  <c r="CZ84" i="22"/>
  <c r="CZ80" i="22"/>
  <c r="CZ76" i="22"/>
  <c r="CZ72" i="22"/>
  <c r="CZ68" i="22"/>
  <c r="CZ64" i="22"/>
  <c r="CZ60" i="22"/>
  <c r="CZ56" i="22"/>
  <c r="CZ52" i="22"/>
  <c r="CZ48" i="22"/>
  <c r="CZ44" i="22"/>
  <c r="CZ40" i="22"/>
  <c r="CZ36" i="22"/>
  <c r="CZ32" i="22"/>
  <c r="CZ28" i="22"/>
  <c r="CZ24" i="22"/>
  <c r="CZ20" i="22"/>
  <c r="CZ87" i="22"/>
  <c r="CZ83" i="22"/>
  <c r="CZ79" i="22"/>
  <c r="CZ75" i="22"/>
  <c r="CZ63" i="22"/>
  <c r="CZ59" i="22"/>
  <c r="CZ55" i="22"/>
  <c r="CZ47" i="22"/>
  <c r="CZ43" i="22"/>
  <c r="CZ27" i="22"/>
  <c r="CZ23" i="22"/>
  <c r="CZ19" i="22"/>
  <c r="CZ111" i="22"/>
  <c r="CZ107" i="22"/>
  <c r="CZ103" i="22"/>
  <c r="CZ99" i="22"/>
  <c r="CZ95" i="22"/>
  <c r="CZ91" i="22"/>
  <c r="CZ71" i="22"/>
  <c r="CZ67" i="22"/>
  <c r="CZ51" i="22"/>
  <c r="CZ39" i="22"/>
  <c r="CZ35" i="22"/>
  <c r="CZ31" i="22"/>
  <c r="CZ114" i="22"/>
  <c r="CZ110" i="22"/>
  <c r="CZ106" i="22"/>
  <c r="CZ102" i="22"/>
  <c r="CZ98" i="22"/>
  <c r="CZ94" i="22"/>
  <c r="CZ90" i="22"/>
  <c r="CZ86" i="22"/>
  <c r="CZ82" i="22"/>
  <c r="CZ78" i="22"/>
  <c r="CZ74" i="22"/>
  <c r="CZ70" i="22"/>
  <c r="CZ66" i="22"/>
  <c r="CZ62" i="22"/>
  <c r="CZ58" i="22"/>
  <c r="CZ54" i="22"/>
  <c r="CZ50" i="22"/>
  <c r="CZ46" i="22"/>
  <c r="CZ42" i="22"/>
  <c r="CZ38" i="22"/>
  <c r="CZ34" i="22"/>
  <c r="CZ30" i="22"/>
  <c r="CZ26" i="22"/>
  <c r="CZ22" i="22"/>
  <c r="CZ18" i="22"/>
  <c r="CZ16" i="22"/>
  <c r="CZ15" i="22"/>
  <c r="CZ14" i="22"/>
  <c r="CZ13" i="22"/>
  <c r="CZ12" i="22"/>
  <c r="CZ11" i="22"/>
  <c r="CZ10" i="22"/>
  <c r="CZ9" i="22"/>
  <c r="CZ8" i="22"/>
  <c r="CZ7" i="22"/>
  <c r="CZ73" i="22"/>
  <c r="CZ17" i="22"/>
  <c r="CZ85" i="22"/>
  <c r="CZ25" i="22"/>
  <c r="CZ97" i="22"/>
  <c r="CZ53" i="22"/>
  <c r="CZ109" i="22"/>
  <c r="CZ57" i="22"/>
  <c r="CZ37" i="22"/>
  <c r="CZ65" i="22"/>
  <c r="CZ45" i="22"/>
  <c r="CZ81" i="22"/>
  <c r="CZ113" i="22"/>
  <c r="CZ89" i="22"/>
  <c r="CZ69" i="22"/>
  <c r="CZ49" i="22"/>
  <c r="CZ77" i="22"/>
  <c r="CZ101" i="22"/>
  <c r="CZ117" i="22"/>
  <c r="CZ93" i="22"/>
  <c r="CZ61" i="22"/>
  <c r="CZ33" i="22"/>
  <c r="CZ105" i="22"/>
  <c r="CZ29" i="22"/>
  <c r="CZ41" i="22"/>
  <c r="CZ21" i="22"/>
  <c r="BO106" i="22"/>
  <c r="BO94" i="22"/>
  <c r="BO111" i="22"/>
  <c r="BO107" i="22"/>
  <c r="BO103" i="22"/>
  <c r="BO99" i="22"/>
  <c r="BO95" i="22"/>
  <c r="BO91" i="22"/>
  <c r="BO87" i="22"/>
  <c r="BO83" i="22"/>
  <c r="BO79" i="22"/>
  <c r="BO75" i="22"/>
  <c r="BO71" i="22"/>
  <c r="BO67" i="22"/>
  <c r="BO63" i="22"/>
  <c r="BO59" i="22"/>
  <c r="BO55" i="22"/>
  <c r="BO51" i="22"/>
  <c r="BO47" i="22"/>
  <c r="BO43" i="22"/>
  <c r="BO39" i="22"/>
  <c r="BO35" i="22"/>
  <c r="BO31" i="22"/>
  <c r="BO27" i="22"/>
  <c r="BO23" i="22"/>
  <c r="BO19" i="22"/>
  <c r="BO114" i="22"/>
  <c r="BO110" i="22"/>
  <c r="BO102" i="22"/>
  <c r="BO98" i="22"/>
  <c r="BO90" i="22"/>
  <c r="BO86" i="22"/>
  <c r="BO78" i="22"/>
  <c r="BO61" i="22"/>
  <c r="BO36" i="22"/>
  <c r="BO33" i="22"/>
  <c r="BO26" i="22"/>
  <c r="BO74" i="22"/>
  <c r="BO57" i="22"/>
  <c r="BO16" i="22"/>
  <c r="BO60" i="22"/>
  <c r="BO97" i="22"/>
  <c r="BO70" i="22"/>
  <c r="BO81" i="22"/>
  <c r="BO10" i="22"/>
  <c r="BO116" i="22"/>
  <c r="BO113" i="22"/>
  <c r="BO92" i="22"/>
  <c r="BO89" i="22"/>
  <c r="BO64" i="22"/>
  <c r="BO58" i="22"/>
  <c r="BO41" i="22"/>
  <c r="BO21" i="22"/>
  <c r="BO8" i="22"/>
  <c r="BO37" i="22"/>
  <c r="BO65" i="22"/>
  <c r="BO40" i="22"/>
  <c r="BO32" i="22"/>
  <c r="BO68" i="22"/>
  <c r="BO62" i="22"/>
  <c r="BO34" i="22"/>
  <c r="BO29" i="22"/>
  <c r="BO20" i="22"/>
  <c r="BO22" i="22"/>
  <c r="BO53" i="22"/>
  <c r="BO50" i="22"/>
  <c r="BO69" i="22"/>
  <c r="BO44" i="22"/>
  <c r="BO38" i="22"/>
  <c r="BO15" i="22"/>
  <c r="BO11" i="22"/>
  <c r="BO7" i="22"/>
  <c r="BO108" i="22"/>
  <c r="BO105" i="22"/>
  <c r="BO80" i="22"/>
  <c r="BO18" i="22"/>
  <c r="BO54" i="22"/>
  <c r="BO13" i="22"/>
  <c r="BO76" i="22"/>
  <c r="BO96" i="22"/>
  <c r="BO56" i="22"/>
  <c r="BO112" i="22"/>
  <c r="BO109" i="22"/>
  <c r="BO88" i="22"/>
  <c r="BO85" i="22"/>
  <c r="BO72" i="22"/>
  <c r="BO66" i="22"/>
  <c r="BO49" i="22"/>
  <c r="BO28" i="22"/>
  <c r="BO9" i="22"/>
  <c r="BO73" i="22"/>
  <c r="BO24" i="22"/>
  <c r="BO14" i="22"/>
  <c r="BO77" i="22"/>
  <c r="BO52" i="22"/>
  <c r="BO46" i="22"/>
  <c r="BO30" i="22"/>
  <c r="BO25" i="22"/>
  <c r="BO84" i="22"/>
  <c r="BO12" i="22"/>
  <c r="BO104" i="22"/>
  <c r="BO101" i="22"/>
  <c r="BO82" i="22"/>
  <c r="BO45" i="22"/>
  <c r="BO100" i="22"/>
  <c r="BO48" i="22"/>
  <c r="BO42" i="22"/>
  <c r="BO17" i="22"/>
  <c r="BO117" i="22"/>
  <c r="BO93" i="22"/>
  <c r="DD115" i="22"/>
  <c r="DD113" i="22"/>
  <c r="DD112" i="22"/>
  <c r="DD106" i="22"/>
  <c r="DD103" i="22"/>
  <c r="DD97" i="22"/>
  <c r="DD92" i="22"/>
  <c r="DD73" i="22"/>
  <c r="DD67" i="22"/>
  <c r="DD62" i="22"/>
  <c r="DD59" i="22"/>
  <c r="DD58" i="22"/>
  <c r="DD57" i="22"/>
  <c r="DD56" i="22"/>
  <c r="DD55" i="22"/>
  <c r="DD54" i="22"/>
  <c r="DD51" i="22"/>
  <c r="DD47" i="22"/>
  <c r="DD36" i="22"/>
  <c r="DD35" i="22"/>
  <c r="DD32" i="22"/>
  <c r="DD29" i="22"/>
  <c r="DD25" i="22"/>
  <c r="DD22" i="22"/>
  <c r="DD114" i="22"/>
  <c r="DD111" i="22"/>
  <c r="DD110" i="22"/>
  <c r="DD109" i="22"/>
  <c r="DD107" i="22"/>
  <c r="DD105" i="22"/>
  <c r="DD104" i="22"/>
  <c r="DD102" i="22"/>
  <c r="DD101" i="22"/>
  <c r="DD100" i="22"/>
  <c r="DD99" i="22"/>
  <c r="DD91" i="22"/>
  <c r="DD89" i="22"/>
  <c r="DD88" i="22"/>
  <c r="DD83" i="22"/>
  <c r="DD78" i="22"/>
  <c r="DD77" i="22"/>
  <c r="DD74" i="22"/>
  <c r="DD72" i="22"/>
  <c r="DD70" i="22"/>
  <c r="DD69" i="22"/>
  <c r="DD65" i="22"/>
  <c r="DD60" i="22"/>
  <c r="DD53" i="22"/>
  <c r="DD52" i="22"/>
  <c r="DD50" i="22"/>
  <c r="DD48" i="22"/>
  <c r="DD44" i="22"/>
  <c r="DD43" i="22"/>
  <c r="DD42" i="22"/>
  <c r="DD40" i="22"/>
  <c r="DD37" i="22"/>
  <c r="DD34" i="22"/>
  <c r="DD31" i="22"/>
  <c r="DD26" i="22"/>
  <c r="DD24" i="22"/>
  <c r="DD23" i="22"/>
  <c r="DD21" i="22"/>
  <c r="DD19" i="22"/>
  <c r="DD98" i="22"/>
  <c r="DD94" i="22"/>
  <c r="DD87" i="22"/>
  <c r="DD84" i="22"/>
  <c r="DD82" i="22"/>
  <c r="DD80" i="22"/>
  <c r="DD75" i="22"/>
  <c r="DD45" i="22"/>
  <c r="DD41" i="22"/>
  <c r="DD39" i="22"/>
  <c r="DD38" i="22"/>
  <c r="DD33" i="22"/>
  <c r="DD20" i="22"/>
  <c r="DD17" i="22"/>
  <c r="DD117" i="22"/>
  <c r="DD116" i="22"/>
  <c r="DD108" i="22"/>
  <c r="DD96" i="22"/>
  <c r="DD95" i="22"/>
  <c r="DD93" i="22"/>
  <c r="DD90" i="22"/>
  <c r="DD86" i="22"/>
  <c r="DD85" i="22"/>
  <c r="DD81" i="22"/>
  <c r="DD79" i="22"/>
  <c r="DD76" i="22"/>
  <c r="DD71" i="22"/>
  <c r="DD68" i="22"/>
  <c r="DD66" i="22"/>
  <c r="DD64" i="22"/>
  <c r="DD63" i="22"/>
  <c r="DD61" i="22"/>
  <c r="DD49" i="22"/>
  <c r="DD46" i="22"/>
  <c r="DD30" i="22"/>
  <c r="DD28" i="22"/>
  <c r="DD27" i="22"/>
  <c r="DD18" i="22"/>
  <c r="DD16" i="22"/>
  <c r="DD15" i="22"/>
  <c r="DD14" i="22"/>
  <c r="DD13" i="22"/>
  <c r="DD12" i="22"/>
  <c r="DD11" i="22"/>
  <c r="DD10" i="22"/>
  <c r="DD9" i="22"/>
  <c r="DD8" i="22"/>
  <c r="DD7" i="22"/>
  <c r="CV117" i="22"/>
  <c r="CV116" i="22"/>
  <c r="CV114" i="22"/>
  <c r="CV113" i="22"/>
  <c r="CV112" i="22"/>
  <c r="CV111" i="22"/>
  <c r="CV110" i="22"/>
  <c r="CV109" i="22"/>
  <c r="CV108" i="22"/>
  <c r="CV107" i="22"/>
  <c r="CV106" i="22"/>
  <c r="CV105" i="22"/>
  <c r="CV104" i="22"/>
  <c r="CV103" i="22"/>
  <c r="CV102" i="22"/>
  <c r="CV101" i="22"/>
  <c r="CV100" i="22"/>
  <c r="CV99" i="22"/>
  <c r="CV98" i="22"/>
  <c r="CV97" i="22"/>
  <c r="CV96" i="22"/>
  <c r="CV95" i="22"/>
  <c r="CV94" i="22"/>
  <c r="CV93" i="22"/>
  <c r="CV92" i="22"/>
  <c r="CV91" i="22"/>
  <c r="CV90" i="22"/>
  <c r="CV89" i="22"/>
  <c r="CV88" i="22"/>
  <c r="CV87" i="22"/>
  <c r="CV86" i="22"/>
  <c r="CV85" i="22"/>
  <c r="CV84" i="22"/>
  <c r="CV83" i="22"/>
  <c r="CV82" i="22"/>
  <c r="CV81" i="22"/>
  <c r="CV80" i="22"/>
  <c r="CV79" i="22"/>
  <c r="CV78" i="22"/>
  <c r="CV77" i="22"/>
  <c r="CV76" i="22"/>
  <c r="CV75" i="22"/>
  <c r="CV74" i="22"/>
  <c r="CV73" i="22"/>
  <c r="CV72" i="22"/>
  <c r="CV71" i="22"/>
  <c r="CV70" i="22"/>
  <c r="CV69" i="22"/>
  <c r="CV68" i="22"/>
  <c r="CV67" i="22"/>
  <c r="CV66" i="22"/>
  <c r="CV65" i="22"/>
  <c r="CV64" i="22"/>
  <c r="CV63" i="22"/>
  <c r="CV62" i="22"/>
  <c r="CV61" i="22"/>
  <c r="CV60" i="22"/>
  <c r="CV59" i="22"/>
  <c r="CV58" i="22"/>
  <c r="CV57" i="22"/>
  <c r="CV56" i="22"/>
  <c r="CV55" i="22"/>
  <c r="CV54" i="22"/>
  <c r="CV53" i="22"/>
  <c r="CV52" i="22"/>
  <c r="CV51" i="22"/>
  <c r="CV50" i="22"/>
  <c r="CV49" i="22"/>
  <c r="CV48" i="22"/>
  <c r="CV47" i="22"/>
  <c r="CV46" i="22"/>
  <c r="CV45" i="22"/>
  <c r="CV44" i="22"/>
  <c r="CV43" i="22"/>
  <c r="CV42" i="22"/>
  <c r="CV41" i="22"/>
  <c r="CV40" i="22"/>
  <c r="CV39" i="22"/>
  <c r="CV38" i="22"/>
  <c r="CV37" i="22"/>
  <c r="CV36" i="22"/>
  <c r="CV35" i="22"/>
  <c r="CV34" i="22"/>
  <c r="CV33" i="22"/>
  <c r="CV32" i="22"/>
  <c r="CV31" i="22"/>
  <c r="CV30" i="22"/>
  <c r="CV29" i="22"/>
  <c r="CV28" i="22"/>
  <c r="CV27" i="22"/>
  <c r="CV26" i="22"/>
  <c r="CV25" i="22"/>
  <c r="CV24" i="22"/>
  <c r="CV23" i="22"/>
  <c r="CV22" i="22"/>
  <c r="CV21" i="22"/>
  <c r="CV20" i="22"/>
  <c r="CV19" i="22"/>
  <c r="CV18" i="22"/>
  <c r="CV17" i="22"/>
  <c r="CV16" i="22"/>
  <c r="CV15" i="22"/>
  <c r="CV14" i="22"/>
  <c r="CV13" i="22"/>
  <c r="CV12" i="22"/>
  <c r="CV11" i="22"/>
  <c r="CV10" i="22"/>
  <c r="CV9" i="22"/>
  <c r="CV8" i="22"/>
  <c r="CV7" i="22"/>
  <c r="AR116" i="22"/>
  <c r="AR112" i="22"/>
  <c r="AR108" i="22"/>
  <c r="AR104" i="22"/>
  <c r="AR100" i="22"/>
  <c r="AR96" i="22"/>
  <c r="AR92" i="22"/>
  <c r="AR88" i="22"/>
  <c r="AR84" i="22"/>
  <c r="AR80" i="22"/>
  <c r="AR76" i="22"/>
  <c r="AR72" i="22"/>
  <c r="AR68" i="22"/>
  <c r="AR64" i="22"/>
  <c r="AR60" i="22"/>
  <c r="AR56" i="22"/>
  <c r="AR52" i="22"/>
  <c r="AR48" i="22"/>
  <c r="AR44" i="22"/>
  <c r="AR40" i="22"/>
  <c r="AR36" i="22"/>
  <c r="AR32" i="22"/>
  <c r="AR28" i="22"/>
  <c r="AR24" i="22"/>
  <c r="AR20" i="22"/>
  <c r="AR111" i="22"/>
  <c r="AR99" i="22"/>
  <c r="AR91" i="22"/>
  <c r="AR87" i="22"/>
  <c r="AR83" i="22"/>
  <c r="AR63" i="22"/>
  <c r="AR55" i="22"/>
  <c r="AR51" i="22"/>
  <c r="AR47" i="22"/>
  <c r="AR43" i="22"/>
  <c r="AR35" i="22"/>
  <c r="AR31" i="22"/>
  <c r="AR23" i="22"/>
  <c r="AR107" i="22"/>
  <c r="AR103" i="22"/>
  <c r="AR95" i="22"/>
  <c r="AR79" i="22"/>
  <c r="AR75" i="22"/>
  <c r="AR71" i="22"/>
  <c r="AR67" i="22"/>
  <c r="AR59" i="22"/>
  <c r="AR39" i="22"/>
  <c r="AR27" i="22"/>
  <c r="AR19" i="22"/>
  <c r="AR114" i="22"/>
  <c r="AR110" i="22"/>
  <c r="AR106" i="22"/>
  <c r="AR102" i="22"/>
  <c r="AR98" i="22"/>
  <c r="AR94" i="22"/>
  <c r="AR90" i="22"/>
  <c r="AR86" i="22"/>
  <c r="AR82" i="22"/>
  <c r="AR78" i="22"/>
  <c r="AR74" i="22"/>
  <c r="AR70" i="22"/>
  <c r="AR66" i="22"/>
  <c r="AR62" i="22"/>
  <c r="AR58" i="22"/>
  <c r="AR54" i="22"/>
  <c r="AR50" i="22"/>
  <c r="AR46" i="22"/>
  <c r="AR42" i="22"/>
  <c r="AR38" i="22"/>
  <c r="AR34" i="22"/>
  <c r="AR30" i="22"/>
  <c r="AR26" i="22"/>
  <c r="AR22" i="22"/>
  <c r="AR18" i="22"/>
  <c r="AR57" i="22"/>
  <c r="AR25" i="22"/>
  <c r="AR53" i="22"/>
  <c r="AR113" i="22"/>
  <c r="AR10" i="22"/>
  <c r="AR11" i="22"/>
  <c r="AR105" i="22"/>
  <c r="AR101" i="22"/>
  <c r="AR37" i="22"/>
  <c r="AR16" i="22"/>
  <c r="AR12" i="22"/>
  <c r="AR8" i="22"/>
  <c r="AR81" i="22"/>
  <c r="AR61" i="22"/>
  <c r="AR109" i="22"/>
  <c r="AR15" i="22"/>
  <c r="AR65" i="22"/>
  <c r="AR117" i="22"/>
  <c r="AR89" i="22"/>
  <c r="AR85" i="22"/>
  <c r="AR69" i="22"/>
  <c r="AR21" i="22"/>
  <c r="AR97" i="22"/>
  <c r="AR45" i="22"/>
  <c r="AR33" i="22"/>
  <c r="AR77" i="22"/>
  <c r="AR73" i="22"/>
  <c r="AR29" i="22"/>
  <c r="AR17" i="22"/>
  <c r="AR13" i="22"/>
  <c r="AR9" i="22"/>
  <c r="AR93" i="22"/>
  <c r="AR14" i="22"/>
  <c r="AR41" i="22"/>
  <c r="AR49" i="22"/>
  <c r="AR7" i="22"/>
  <c r="AM117" i="22"/>
  <c r="AM116" i="22"/>
  <c r="AM114" i="22"/>
  <c r="AM113" i="22"/>
  <c r="AM112" i="22"/>
  <c r="AM111" i="22"/>
  <c r="AM110" i="22"/>
  <c r="AM109" i="22"/>
  <c r="AM108" i="22"/>
  <c r="AM107" i="22"/>
  <c r="AM106" i="22"/>
  <c r="AM105" i="22"/>
  <c r="AM104" i="22"/>
  <c r="AM103" i="22"/>
  <c r="AM102" i="22"/>
  <c r="AM101" i="22"/>
  <c r="AM100" i="22"/>
  <c r="AM99" i="22"/>
  <c r="AM98" i="22"/>
  <c r="AM97" i="22"/>
  <c r="AM96" i="22"/>
  <c r="AM95" i="22"/>
  <c r="AM94" i="22"/>
  <c r="AM93" i="22"/>
  <c r="AM92" i="22"/>
  <c r="AM91" i="22"/>
  <c r="AM90" i="22"/>
  <c r="AM89" i="22"/>
  <c r="AM88" i="22"/>
  <c r="AM87" i="22"/>
  <c r="AM86" i="22"/>
  <c r="AM85" i="22"/>
  <c r="AM84" i="22"/>
  <c r="AM83" i="22"/>
  <c r="AM82" i="22"/>
  <c r="AM81" i="22"/>
  <c r="AM80" i="22"/>
  <c r="AM79" i="22"/>
  <c r="AM78" i="22"/>
  <c r="AM77" i="22"/>
  <c r="AM76" i="22"/>
  <c r="AM75" i="22"/>
  <c r="AM74" i="22"/>
  <c r="AM73" i="22"/>
  <c r="AM72" i="22"/>
  <c r="AM71" i="22"/>
  <c r="AM70" i="22"/>
  <c r="AM69" i="22"/>
  <c r="AM68" i="22"/>
  <c r="AM67" i="22"/>
  <c r="AM66" i="22"/>
  <c r="AM65" i="22"/>
  <c r="AM64" i="22"/>
  <c r="AM63" i="22"/>
  <c r="AM62" i="22"/>
  <c r="AM61" i="22"/>
  <c r="AM60" i="22"/>
  <c r="AM59" i="22"/>
  <c r="AM58" i="22"/>
  <c r="AM57" i="22"/>
  <c r="AM56" i="22"/>
  <c r="AM55" i="22"/>
  <c r="AM54" i="22"/>
  <c r="AM53" i="22"/>
  <c r="AM52" i="22"/>
  <c r="AM51" i="22"/>
  <c r="AM50" i="22"/>
  <c r="AM49" i="22"/>
  <c r="AM48" i="22"/>
  <c r="AM47" i="22"/>
  <c r="AM46" i="22"/>
  <c r="AM45" i="22"/>
  <c r="AM44" i="22"/>
  <c r="AM43" i="22"/>
  <c r="AM42" i="22"/>
  <c r="AM41" i="22"/>
  <c r="AM40" i="22"/>
  <c r="AM39" i="22"/>
  <c r="AM38" i="22"/>
  <c r="AM37" i="22"/>
  <c r="AM36" i="22"/>
  <c r="AM35" i="22"/>
  <c r="AM34" i="22"/>
  <c r="AM33" i="22"/>
  <c r="AM32" i="22"/>
  <c r="AM31" i="22"/>
  <c r="AM30" i="22"/>
  <c r="AM29" i="22"/>
  <c r="AM28" i="22"/>
  <c r="AM27" i="22"/>
  <c r="AM26" i="22"/>
  <c r="AM25" i="22"/>
  <c r="AM24" i="22"/>
  <c r="AM23" i="22"/>
  <c r="AM22" i="22"/>
  <c r="AM21" i="22"/>
  <c r="AM20" i="22"/>
  <c r="AM19" i="22"/>
  <c r="AM18" i="22"/>
  <c r="AM17" i="22"/>
  <c r="AM16" i="22"/>
  <c r="AM15" i="22"/>
  <c r="AM14" i="22"/>
  <c r="AM13" i="22"/>
  <c r="AM12" i="22"/>
  <c r="AM11" i="22"/>
  <c r="AM10" i="22"/>
  <c r="AM9" i="22"/>
  <c r="AM8" i="22"/>
  <c r="AM7" i="22"/>
  <c r="P117" i="22"/>
  <c r="P116"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7" i="22"/>
  <c r="P66"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40" i="22"/>
  <c r="P39" i="22"/>
  <c r="P38" i="22"/>
  <c r="P37" i="22"/>
  <c r="P36" i="22"/>
  <c r="P35" i="22"/>
  <c r="P34" i="22"/>
  <c r="P33" i="22"/>
  <c r="P32" i="22"/>
  <c r="P31" i="22"/>
  <c r="P30" i="22"/>
  <c r="P29" i="22"/>
  <c r="P28" i="22"/>
  <c r="P27" i="22"/>
  <c r="P26" i="22"/>
  <c r="P25" i="22"/>
  <c r="P24" i="22"/>
  <c r="P23" i="22"/>
  <c r="P22" i="22"/>
  <c r="P21" i="22"/>
  <c r="P20" i="22"/>
  <c r="P19" i="22"/>
  <c r="P18" i="22"/>
  <c r="P17" i="22"/>
  <c r="P16" i="22"/>
  <c r="P15" i="22"/>
  <c r="P14" i="22"/>
  <c r="P13" i="22"/>
  <c r="P12" i="22"/>
  <c r="P11" i="22"/>
  <c r="P10" i="22"/>
  <c r="P9" i="22"/>
  <c r="P8" i="22"/>
  <c r="P7" i="22"/>
  <c r="DU113" i="14"/>
  <c r="DZ113" i="14" s="1"/>
  <c r="N113" i="17"/>
  <c r="P113" i="17" s="1"/>
  <c r="Q113" i="17" s="1"/>
  <c r="D113" i="17" s="1"/>
  <c r="AL117" i="22"/>
  <c r="AL116"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89" i="22"/>
  <c r="AL88" i="22"/>
  <c r="AL87" i="22"/>
  <c r="AL86" i="22"/>
  <c r="AL85" i="22"/>
  <c r="AL84" i="22"/>
  <c r="AL83" i="22"/>
  <c r="AL82" i="22"/>
  <c r="AL81" i="22"/>
  <c r="AL80" i="22"/>
  <c r="AL79" i="22"/>
  <c r="AL78" i="22"/>
  <c r="AL77" i="22"/>
  <c r="AL76" i="22"/>
  <c r="AL75" i="22"/>
  <c r="AL74" i="22"/>
  <c r="AL73" i="22"/>
  <c r="AL72" i="22"/>
  <c r="AL71" i="22"/>
  <c r="AL70" i="22"/>
  <c r="AL69" i="22"/>
  <c r="AL68" i="22"/>
  <c r="AL67" i="22"/>
  <c r="AL66" i="22"/>
  <c r="AL65" i="22"/>
  <c r="AL64" i="22"/>
  <c r="AL63" i="22"/>
  <c r="AL62" i="22"/>
  <c r="AL61" i="22"/>
  <c r="AL60" i="22"/>
  <c r="AL59" i="22"/>
  <c r="AL58" i="22"/>
  <c r="AL57" i="22"/>
  <c r="AL56" i="22"/>
  <c r="AL55" i="22"/>
  <c r="AL54" i="22"/>
  <c r="AL53" i="22"/>
  <c r="AL52" i="22"/>
  <c r="AL51" i="22"/>
  <c r="AL50" i="22"/>
  <c r="AL49" i="22"/>
  <c r="AL48" i="22"/>
  <c r="AL47" i="22"/>
  <c r="AL46" i="22"/>
  <c r="AL45" i="22"/>
  <c r="AL44" i="22"/>
  <c r="AL43" i="22"/>
  <c r="AL42" i="22"/>
  <c r="AL41" i="22"/>
  <c r="AL40" i="22"/>
  <c r="AL39" i="22"/>
  <c r="AL38" i="22"/>
  <c r="AL37" i="22"/>
  <c r="AL36" i="22"/>
  <c r="AL35" i="22"/>
  <c r="AL34" i="22"/>
  <c r="AL33" i="22"/>
  <c r="AL32" i="22"/>
  <c r="AL31" i="22"/>
  <c r="AL30" i="22"/>
  <c r="AL29" i="22"/>
  <c r="AL28" i="22"/>
  <c r="AL27" i="22"/>
  <c r="AL26" i="22"/>
  <c r="AL25" i="22"/>
  <c r="AL24" i="22"/>
  <c r="AL23" i="22"/>
  <c r="AL22" i="22"/>
  <c r="AL21" i="22"/>
  <c r="AL20" i="22"/>
  <c r="AL19" i="22"/>
  <c r="AL18" i="22"/>
  <c r="AL17" i="22"/>
  <c r="AL16" i="22"/>
  <c r="AL15" i="22"/>
  <c r="AL14" i="22"/>
  <c r="AL13" i="22"/>
  <c r="AL12" i="22"/>
  <c r="AL11" i="22"/>
  <c r="AL10" i="22"/>
  <c r="AL9" i="22"/>
  <c r="AL8" i="22"/>
  <c r="AL7" i="22"/>
  <c r="BY114" i="22"/>
  <c r="BY110" i="22"/>
  <c r="BY106" i="22"/>
  <c r="BY102" i="22"/>
  <c r="BY98" i="22"/>
  <c r="BY94" i="22"/>
  <c r="BY90" i="22"/>
  <c r="BY86" i="22"/>
  <c r="BY82" i="22"/>
  <c r="BY78" i="22"/>
  <c r="BY74" i="22"/>
  <c r="BY70" i="22"/>
  <c r="BY66" i="22"/>
  <c r="BY62" i="22"/>
  <c r="BY58" i="22"/>
  <c r="BY54" i="22"/>
  <c r="BY50" i="22"/>
  <c r="BY46" i="22"/>
  <c r="BY42" i="22"/>
  <c r="BY38" i="22"/>
  <c r="BY34" i="22"/>
  <c r="BY30" i="22"/>
  <c r="BY26" i="22"/>
  <c r="BY22" i="22"/>
  <c r="BY18" i="22"/>
  <c r="BY117" i="22"/>
  <c r="BY113" i="22"/>
  <c r="BY85" i="22"/>
  <c r="BY81" i="22"/>
  <c r="BY65" i="22"/>
  <c r="BY61" i="22"/>
  <c r="BY57" i="22"/>
  <c r="BY53" i="22"/>
  <c r="BY49" i="22"/>
  <c r="BY45" i="22"/>
  <c r="BY41" i="22"/>
  <c r="BY37" i="22"/>
  <c r="BY33" i="22"/>
  <c r="BY25" i="22"/>
  <c r="BY17" i="22"/>
  <c r="BY16" i="22"/>
  <c r="BY15" i="22"/>
  <c r="BY14" i="22"/>
  <c r="BY13" i="22"/>
  <c r="BY12" i="22"/>
  <c r="BY11" i="22"/>
  <c r="BY10" i="22"/>
  <c r="BY9" i="22"/>
  <c r="BY8" i="22"/>
  <c r="BY7" i="22"/>
  <c r="BY109" i="22"/>
  <c r="BY105" i="22"/>
  <c r="BY101" i="22"/>
  <c r="BY97" i="22"/>
  <c r="BY93" i="22"/>
  <c r="BY89" i="22"/>
  <c r="BY77" i="22"/>
  <c r="BY73" i="22"/>
  <c r="BY69" i="22"/>
  <c r="BY29" i="22"/>
  <c r="BY21" i="22"/>
  <c r="BY116" i="22"/>
  <c r="BY112" i="22"/>
  <c r="BY108" i="22"/>
  <c r="BY104" i="22"/>
  <c r="BY100" i="22"/>
  <c r="BY96" i="22"/>
  <c r="BY92" i="22"/>
  <c r="BY88" i="22"/>
  <c r="BY84" i="22"/>
  <c r="BY80" i="22"/>
  <c r="BY76" i="22"/>
  <c r="BY72" i="22"/>
  <c r="BY68" i="22"/>
  <c r="BY64" i="22"/>
  <c r="BY60" i="22"/>
  <c r="BY56" i="22"/>
  <c r="BY52" i="22"/>
  <c r="BY48" i="22"/>
  <c r="BY44" i="22"/>
  <c r="BY40" i="22"/>
  <c r="BY36" i="22"/>
  <c r="BY32" i="22"/>
  <c r="BY28" i="22"/>
  <c r="BY24" i="22"/>
  <c r="BY20" i="22"/>
  <c r="BY111" i="22"/>
  <c r="BY87" i="22"/>
  <c r="BY55" i="22"/>
  <c r="BY51" i="22"/>
  <c r="BY99" i="22"/>
  <c r="BY79" i="22"/>
  <c r="BY31" i="22"/>
  <c r="BY75" i="22"/>
  <c r="BY35" i="22"/>
  <c r="BY23" i="22"/>
  <c r="BY67" i="22"/>
  <c r="BY107" i="22"/>
  <c r="BY83" i="22"/>
  <c r="BY63" i="22"/>
  <c r="BY95" i="22"/>
  <c r="BY91" i="22"/>
  <c r="BY43" i="22"/>
  <c r="BY39" i="22"/>
  <c r="BY115" i="22"/>
  <c r="BY47" i="22"/>
  <c r="BY19" i="22"/>
  <c r="BY103" i="22"/>
  <c r="BY71" i="22"/>
  <c r="BY27" i="22"/>
  <c r="BY59" i="22"/>
  <c r="AS114" i="22"/>
  <c r="AS110" i="22"/>
  <c r="AS102" i="22"/>
  <c r="AS98" i="22"/>
  <c r="AS90" i="22"/>
  <c r="AS86" i="22"/>
  <c r="AS115" i="22"/>
  <c r="AS111" i="22"/>
  <c r="AS107" i="22"/>
  <c r="AS103" i="22"/>
  <c r="AS99" i="22"/>
  <c r="AS95" i="22"/>
  <c r="AS91" i="22"/>
  <c r="AS87" i="22"/>
  <c r="AS83" i="22"/>
  <c r="AS79" i="22"/>
  <c r="AS75" i="22"/>
  <c r="AS71" i="22"/>
  <c r="AS67" i="22"/>
  <c r="AS63" i="22"/>
  <c r="AS59" i="22"/>
  <c r="AS55" i="22"/>
  <c r="AS51" i="22"/>
  <c r="AS47" i="22"/>
  <c r="AS43" i="22"/>
  <c r="AS39" i="22"/>
  <c r="AS35" i="22"/>
  <c r="AS31" i="22"/>
  <c r="AS27" i="22"/>
  <c r="AS23" i="22"/>
  <c r="AS19" i="22"/>
  <c r="AS106" i="22"/>
  <c r="AS94" i="22"/>
  <c r="AS104" i="22"/>
  <c r="AS101" i="22"/>
  <c r="AS82" i="22"/>
  <c r="AS60" i="22"/>
  <c r="AS37" i="22"/>
  <c r="AS16" i="22"/>
  <c r="AS12" i="22"/>
  <c r="AS8" i="22"/>
  <c r="AS58" i="22"/>
  <c r="AS66" i="22"/>
  <c r="AS49" i="22"/>
  <c r="AS80" i="22"/>
  <c r="AS54" i="22"/>
  <c r="AS65" i="22"/>
  <c r="AS62" i="22"/>
  <c r="AS40" i="22"/>
  <c r="AS34" i="22"/>
  <c r="AS32" i="22"/>
  <c r="AS24" i="22"/>
  <c r="AS38" i="22"/>
  <c r="AS44" i="22"/>
  <c r="AS21" i="22"/>
  <c r="AS30" i="22"/>
  <c r="AS11" i="22"/>
  <c r="AS100" i="22"/>
  <c r="AS97" i="22"/>
  <c r="AS68" i="22"/>
  <c r="AS45" i="22"/>
  <c r="AS42" i="22"/>
  <c r="AS22" i="22"/>
  <c r="AS20" i="22"/>
  <c r="AS113" i="22"/>
  <c r="AS92" i="22"/>
  <c r="AS33" i="22"/>
  <c r="AS88" i="22"/>
  <c r="AS72" i="22"/>
  <c r="AS46" i="22"/>
  <c r="AS28" i="22"/>
  <c r="AS84" i="22"/>
  <c r="AS74" i="22"/>
  <c r="AS25" i="22"/>
  <c r="AS73" i="22"/>
  <c r="AS70" i="22"/>
  <c r="AS48" i="22"/>
  <c r="AS29" i="22"/>
  <c r="AS17" i="22"/>
  <c r="AS13" i="22"/>
  <c r="AS9" i="22"/>
  <c r="AS61" i="22"/>
  <c r="AS36" i="22"/>
  <c r="AS14" i="22"/>
  <c r="AS10" i="22"/>
  <c r="AS41" i="22"/>
  <c r="AS85" i="22"/>
  <c r="AS108" i="22"/>
  <c r="AS105" i="22"/>
  <c r="AS52" i="22"/>
  <c r="AS57" i="22"/>
  <c r="AS117" i="22"/>
  <c r="AS96" i="22"/>
  <c r="AS93" i="22"/>
  <c r="AS76" i="22"/>
  <c r="AS53" i="22"/>
  <c r="AS50" i="22"/>
  <c r="AS81" i="22"/>
  <c r="AS78" i="22"/>
  <c r="AS56" i="22"/>
  <c r="AS26" i="22"/>
  <c r="AS116" i="22"/>
  <c r="AS89" i="22"/>
  <c r="AS64" i="22"/>
  <c r="AS112" i="22"/>
  <c r="AS109" i="22"/>
  <c r="AS69" i="22"/>
  <c r="AS15" i="22"/>
  <c r="AS7" i="22"/>
  <c r="AS77" i="22"/>
  <c r="AS18" i="22"/>
  <c r="BU117" i="22"/>
  <c r="BU116" i="22"/>
  <c r="BU114" i="22"/>
  <c r="BU113" i="22"/>
  <c r="BU112" i="22"/>
  <c r="BU111" i="22"/>
  <c r="BU110" i="22"/>
  <c r="BU109" i="22"/>
  <c r="BU108" i="22"/>
  <c r="BU107" i="22"/>
  <c r="BU106" i="22"/>
  <c r="BU105" i="22"/>
  <c r="BU104" i="22"/>
  <c r="BU103" i="22"/>
  <c r="BU102" i="22"/>
  <c r="BU101" i="22"/>
  <c r="BU100" i="22"/>
  <c r="BU99" i="22"/>
  <c r="BU98" i="22"/>
  <c r="BU97" i="22"/>
  <c r="BU96" i="22"/>
  <c r="BU95" i="22"/>
  <c r="BU94" i="22"/>
  <c r="BU93" i="22"/>
  <c r="BU92" i="22"/>
  <c r="BU91" i="22"/>
  <c r="BU90" i="22"/>
  <c r="BU89" i="22"/>
  <c r="BU88" i="22"/>
  <c r="BU87" i="22"/>
  <c r="BU86" i="22"/>
  <c r="BU85" i="22"/>
  <c r="BU84" i="22"/>
  <c r="BU83" i="22"/>
  <c r="BU82" i="22"/>
  <c r="BU81" i="22"/>
  <c r="BU80" i="22"/>
  <c r="BU79" i="22"/>
  <c r="BU78" i="22"/>
  <c r="BU77" i="22"/>
  <c r="BU76" i="22"/>
  <c r="BU75" i="22"/>
  <c r="BU74" i="22"/>
  <c r="BU73" i="22"/>
  <c r="BU72" i="22"/>
  <c r="BU71" i="22"/>
  <c r="BU70" i="22"/>
  <c r="BU69" i="22"/>
  <c r="BU68" i="22"/>
  <c r="BU67" i="22"/>
  <c r="BU66" i="22"/>
  <c r="BU65" i="22"/>
  <c r="BU64" i="22"/>
  <c r="BU63" i="22"/>
  <c r="BU62" i="22"/>
  <c r="BU61" i="22"/>
  <c r="BU60" i="22"/>
  <c r="BU59" i="22"/>
  <c r="BU58" i="22"/>
  <c r="BU57" i="22"/>
  <c r="BU56" i="22"/>
  <c r="BU55" i="22"/>
  <c r="BU54" i="22"/>
  <c r="BU53" i="22"/>
  <c r="BU52" i="22"/>
  <c r="BU51" i="22"/>
  <c r="BU50" i="22"/>
  <c r="BU49" i="22"/>
  <c r="BU48" i="22"/>
  <c r="BU47" i="22"/>
  <c r="BU46" i="22"/>
  <c r="BU45" i="22"/>
  <c r="BU44" i="22"/>
  <c r="BU43" i="22"/>
  <c r="BU42" i="22"/>
  <c r="BU41" i="22"/>
  <c r="BU40" i="22"/>
  <c r="BU39" i="22"/>
  <c r="BU38" i="22"/>
  <c r="BU37" i="22"/>
  <c r="BU36" i="22"/>
  <c r="BU35" i="22"/>
  <c r="BU34" i="22"/>
  <c r="BU33" i="22"/>
  <c r="BU32" i="22"/>
  <c r="BU31" i="22"/>
  <c r="BU30" i="22"/>
  <c r="BU29" i="22"/>
  <c r="BU28" i="22"/>
  <c r="BU27" i="22"/>
  <c r="BU26" i="22"/>
  <c r="BU25" i="22"/>
  <c r="BU24" i="22"/>
  <c r="BU23" i="22"/>
  <c r="BU22" i="22"/>
  <c r="BU21" i="22"/>
  <c r="BU20" i="22"/>
  <c r="BU19" i="22"/>
  <c r="BU18" i="22"/>
  <c r="BU17" i="22"/>
  <c r="BU16" i="22"/>
  <c r="BU15" i="22"/>
  <c r="BU14" i="22"/>
  <c r="BU13" i="22"/>
  <c r="BU12" i="22"/>
  <c r="BU11" i="22"/>
  <c r="BU10" i="22"/>
  <c r="BU9" i="22"/>
  <c r="BU8" i="22"/>
  <c r="BU7" i="22"/>
  <c r="CV115" i="22"/>
  <c r="DF115" i="22"/>
  <c r="S117" i="22"/>
  <c r="S113" i="22"/>
  <c r="S109" i="22"/>
  <c r="S105" i="22"/>
  <c r="S101" i="22"/>
  <c r="S97" i="22"/>
  <c r="S93" i="22"/>
  <c r="S89" i="22"/>
  <c r="S85" i="22"/>
  <c r="S81" i="22"/>
  <c r="S77" i="22"/>
  <c r="S73" i="22"/>
  <c r="S69" i="22"/>
  <c r="S65" i="22"/>
  <c r="S61" i="22"/>
  <c r="S57" i="22"/>
  <c r="S53" i="22"/>
  <c r="S49" i="22"/>
  <c r="S45" i="22"/>
  <c r="S41" i="22"/>
  <c r="S37" i="22"/>
  <c r="S33" i="22"/>
  <c r="S29" i="22"/>
  <c r="S25" i="22"/>
  <c r="S21" i="22"/>
  <c r="S112" i="22"/>
  <c r="S104" i="22"/>
  <c r="S100" i="22"/>
  <c r="S92" i="22"/>
  <c r="S88" i="22"/>
  <c r="S72" i="22"/>
  <c r="S64" i="22"/>
  <c r="S60" i="22"/>
  <c r="S56" i="22"/>
  <c r="S52" i="22"/>
  <c r="S48" i="22"/>
  <c r="S44" i="22"/>
  <c r="S40" i="22"/>
  <c r="S32" i="22"/>
  <c r="S24" i="22"/>
  <c r="S16" i="22"/>
  <c r="S11" i="22"/>
  <c r="S116" i="22"/>
  <c r="S108" i="22"/>
  <c r="S96" i="22"/>
  <c r="S84" i="22"/>
  <c r="S80" i="22"/>
  <c r="S76" i="22"/>
  <c r="S68" i="22"/>
  <c r="S36" i="22"/>
  <c r="S28" i="22"/>
  <c r="S20" i="22"/>
  <c r="S17" i="22"/>
  <c r="S15" i="22"/>
  <c r="S14" i="22"/>
  <c r="S13" i="22"/>
  <c r="S12" i="22"/>
  <c r="S10" i="22"/>
  <c r="S9" i="22"/>
  <c r="S8" i="22"/>
  <c r="S7" i="22"/>
  <c r="S111" i="22"/>
  <c r="S107" i="22"/>
  <c r="S103" i="22"/>
  <c r="S99" i="22"/>
  <c r="S95" i="22"/>
  <c r="S91" i="22"/>
  <c r="S87" i="22"/>
  <c r="S83" i="22"/>
  <c r="S79" i="22"/>
  <c r="S75" i="22"/>
  <c r="S71" i="22"/>
  <c r="S67" i="22"/>
  <c r="S63" i="22"/>
  <c r="S59" i="22"/>
  <c r="S55" i="22"/>
  <c r="S51" i="22"/>
  <c r="S47" i="22"/>
  <c r="S43" i="22"/>
  <c r="S39" i="22"/>
  <c r="S35" i="22"/>
  <c r="S31" i="22"/>
  <c r="S27" i="22"/>
  <c r="S23" i="22"/>
  <c r="S19" i="22"/>
  <c r="S78" i="22"/>
  <c r="S26" i="22"/>
  <c r="S102" i="22"/>
  <c r="S62" i="22"/>
  <c r="S42" i="22"/>
  <c r="S114" i="22"/>
  <c r="S110" i="22"/>
  <c r="S86" i="22"/>
  <c r="S58" i="22"/>
  <c r="S38" i="22"/>
  <c r="S74" i="22"/>
  <c r="S98" i="22"/>
  <c r="S82" i="22"/>
  <c r="S34" i="22"/>
  <c r="S90" i="22"/>
  <c r="S106" i="22"/>
  <c r="S66" i="22"/>
  <c r="S94" i="22"/>
  <c r="S50" i="22"/>
  <c r="S46" i="22"/>
  <c r="S30" i="22"/>
  <c r="S18" i="22"/>
  <c r="S54" i="22"/>
  <c r="S22" i="22"/>
  <c r="S70" i="22"/>
  <c r="D117" i="22"/>
  <c r="D116"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BA117" i="22"/>
  <c r="BA113" i="22"/>
  <c r="BA109" i="22"/>
  <c r="BA105" i="22"/>
  <c r="BA93" i="22"/>
  <c r="BA89" i="22"/>
  <c r="BA85" i="22"/>
  <c r="BA114" i="22"/>
  <c r="BA110" i="22"/>
  <c r="BA106" i="22"/>
  <c r="BA102" i="22"/>
  <c r="BA98" i="22"/>
  <c r="BA94" i="22"/>
  <c r="BA90" i="22"/>
  <c r="BA86" i="22"/>
  <c r="BA82" i="22"/>
  <c r="BA78" i="22"/>
  <c r="BA74" i="22"/>
  <c r="BA70" i="22"/>
  <c r="BA66" i="22"/>
  <c r="BA62" i="22"/>
  <c r="BA58" i="22"/>
  <c r="BA54" i="22"/>
  <c r="BA50" i="22"/>
  <c r="BA46" i="22"/>
  <c r="BA42" i="22"/>
  <c r="BA38" i="22"/>
  <c r="BA34" i="22"/>
  <c r="BA30" i="22"/>
  <c r="BA26" i="22"/>
  <c r="BA22" i="22"/>
  <c r="BA18" i="22"/>
  <c r="BA101" i="22"/>
  <c r="BA97" i="22"/>
  <c r="BA17" i="22"/>
  <c r="BA16" i="22"/>
  <c r="BA15" i="22"/>
  <c r="BA14" i="22"/>
  <c r="BA13" i="22"/>
  <c r="BA12" i="22"/>
  <c r="BA11" i="22"/>
  <c r="BA10" i="22"/>
  <c r="BA9" i="22"/>
  <c r="BA8" i="22"/>
  <c r="BA7" i="22"/>
  <c r="BA65" i="22"/>
  <c r="BA51" i="22"/>
  <c r="BA48" i="22"/>
  <c r="BA27" i="22"/>
  <c r="BA88" i="22"/>
  <c r="BA47" i="22"/>
  <c r="BA23" i="22"/>
  <c r="BA107" i="22"/>
  <c r="BA25" i="22"/>
  <c r="BA71" i="22"/>
  <c r="BA99" i="22"/>
  <c r="BA96" i="22"/>
  <c r="BA79" i="22"/>
  <c r="BA76" i="22"/>
  <c r="BA45" i="22"/>
  <c r="BA29" i="22"/>
  <c r="BA112" i="22"/>
  <c r="BA19" i="22"/>
  <c r="BA28" i="22"/>
  <c r="BA80" i="22"/>
  <c r="BA49" i="22"/>
  <c r="BA68" i="22"/>
  <c r="BA73" i="22"/>
  <c r="BA59" i="22"/>
  <c r="BA56" i="22"/>
  <c r="BA24" i="22"/>
  <c r="BA91" i="22"/>
  <c r="BA61" i="22"/>
  <c r="BA111" i="22"/>
  <c r="BA108" i="22"/>
  <c r="BA84" i="22"/>
  <c r="BA55" i="22"/>
  <c r="BA104" i="22"/>
  <c r="BA63" i="22"/>
  <c r="BA60" i="22"/>
  <c r="BA43" i="22"/>
  <c r="BA103" i="22"/>
  <c r="BA116" i="22"/>
  <c r="BA95" i="22"/>
  <c r="BA92" i="22"/>
  <c r="BA53" i="22"/>
  <c r="BA39" i="22"/>
  <c r="BA36" i="22"/>
  <c r="BA75" i="22"/>
  <c r="BA41" i="22"/>
  <c r="BA21" i="22"/>
  <c r="BA87" i="22"/>
  <c r="BA35" i="22"/>
  <c r="BA83" i="22"/>
  <c r="BA77" i="22"/>
  <c r="BA57" i="22"/>
  <c r="BA40" i="22"/>
  <c r="BA37" i="22"/>
  <c r="BA20" i="22"/>
  <c r="BA81" i="22"/>
  <c r="BA67" i="22"/>
  <c r="BA64" i="22"/>
  <c r="BA31" i="22"/>
  <c r="BA115" i="22"/>
  <c r="BA44" i="22"/>
  <c r="BA33" i="22"/>
  <c r="BA72" i="22"/>
  <c r="BA69" i="22"/>
  <c r="BA52" i="22"/>
  <c r="BA32" i="22"/>
  <c r="BA100" i="22"/>
  <c r="BI117" i="22"/>
  <c r="BI116" i="22"/>
  <c r="BI114" i="22"/>
  <c r="BI113" i="22"/>
  <c r="BI112" i="22"/>
  <c r="BI111" i="22"/>
  <c r="BI110" i="22"/>
  <c r="BI109" i="22"/>
  <c r="BI108" i="22"/>
  <c r="BI107" i="22"/>
  <c r="BI106" i="22"/>
  <c r="BI105" i="22"/>
  <c r="BI104" i="22"/>
  <c r="BI103" i="22"/>
  <c r="BI102" i="22"/>
  <c r="BI101" i="22"/>
  <c r="BI100" i="22"/>
  <c r="BI99" i="22"/>
  <c r="BI98" i="22"/>
  <c r="BI97" i="22"/>
  <c r="BI96" i="22"/>
  <c r="BI95" i="22"/>
  <c r="BI94" i="22"/>
  <c r="BI93" i="22"/>
  <c r="BI92" i="22"/>
  <c r="BI91" i="22"/>
  <c r="BI90" i="22"/>
  <c r="BI89" i="22"/>
  <c r="BI88" i="22"/>
  <c r="BI87" i="22"/>
  <c r="BI86" i="22"/>
  <c r="BI85" i="22"/>
  <c r="BI84" i="22"/>
  <c r="BI83" i="22"/>
  <c r="BI82" i="22"/>
  <c r="BI81" i="22"/>
  <c r="BI80" i="22"/>
  <c r="BI79" i="22"/>
  <c r="BI78" i="22"/>
  <c r="BI77" i="22"/>
  <c r="BI76" i="22"/>
  <c r="BI75" i="22"/>
  <c r="BI74" i="22"/>
  <c r="BI73" i="22"/>
  <c r="BI72" i="22"/>
  <c r="BI71" i="22"/>
  <c r="BI70" i="22"/>
  <c r="BI69" i="22"/>
  <c r="BI68" i="22"/>
  <c r="BI67" i="22"/>
  <c r="BI66" i="22"/>
  <c r="BI65" i="22"/>
  <c r="BI64" i="22"/>
  <c r="BI63" i="22"/>
  <c r="BI62" i="22"/>
  <c r="BI61" i="22"/>
  <c r="BI60" i="22"/>
  <c r="BI59" i="22"/>
  <c r="BI58" i="22"/>
  <c r="BI57" i="22"/>
  <c r="BI56" i="22"/>
  <c r="BI55" i="22"/>
  <c r="BI54" i="22"/>
  <c r="BI53" i="22"/>
  <c r="BI52" i="22"/>
  <c r="BI51" i="22"/>
  <c r="BI50" i="22"/>
  <c r="BI49" i="22"/>
  <c r="BI48" i="22"/>
  <c r="BI47" i="22"/>
  <c r="BI46" i="22"/>
  <c r="BI45" i="22"/>
  <c r="BI44" i="22"/>
  <c r="BI43" i="22"/>
  <c r="BI42" i="22"/>
  <c r="BI41" i="22"/>
  <c r="BI40" i="22"/>
  <c r="BI39" i="22"/>
  <c r="BI38" i="22"/>
  <c r="BI37" i="22"/>
  <c r="BI36" i="22"/>
  <c r="BI35" i="22"/>
  <c r="BI34" i="22"/>
  <c r="BI33" i="22"/>
  <c r="BI32" i="22"/>
  <c r="BI31" i="22"/>
  <c r="BI30" i="22"/>
  <c r="BI29" i="22"/>
  <c r="BI28" i="22"/>
  <c r="BI27" i="22"/>
  <c r="BI26" i="22"/>
  <c r="BI25" i="22"/>
  <c r="BI24" i="22"/>
  <c r="BI23" i="22"/>
  <c r="BI22" i="22"/>
  <c r="BI21" i="22"/>
  <c r="BI20" i="22"/>
  <c r="BI19" i="22"/>
  <c r="BI18" i="22"/>
  <c r="BI17" i="22"/>
  <c r="BI16" i="22"/>
  <c r="BI15" i="22"/>
  <c r="BI14" i="22"/>
  <c r="BI13" i="22"/>
  <c r="BI12" i="22"/>
  <c r="BI11" i="22"/>
  <c r="BI10" i="22"/>
  <c r="BI9" i="22"/>
  <c r="BI8" i="22"/>
  <c r="BI7" i="22"/>
  <c r="AO117" i="22"/>
  <c r="AO113" i="22"/>
  <c r="AO109" i="22"/>
  <c r="AO105" i="22"/>
  <c r="AO101" i="22"/>
  <c r="AO97" i="22"/>
  <c r="AO93" i="22"/>
  <c r="AO89" i="22"/>
  <c r="AO85" i="22"/>
  <c r="AO81" i="22"/>
  <c r="AO77" i="22"/>
  <c r="AO73" i="22"/>
  <c r="AO69" i="22"/>
  <c r="AO65" i="22"/>
  <c r="AO61" i="22"/>
  <c r="AO57" i="22"/>
  <c r="AO53" i="22"/>
  <c r="AO49" i="22"/>
  <c r="AO45" i="22"/>
  <c r="AO41" i="22"/>
  <c r="AO37" i="22"/>
  <c r="AO33" i="22"/>
  <c r="AO29" i="22"/>
  <c r="AO25" i="22"/>
  <c r="AO21" i="22"/>
  <c r="AO116" i="22"/>
  <c r="AO108" i="22"/>
  <c r="AO104" i="22"/>
  <c r="AO100" i="22"/>
  <c r="AO96" i="22"/>
  <c r="AO88" i="22"/>
  <c r="AO80" i="22"/>
  <c r="AO76" i="22"/>
  <c r="AO68" i="22"/>
  <c r="AO56" i="22"/>
  <c r="AO48" i="22"/>
  <c r="AO40" i="22"/>
  <c r="AO28" i="22"/>
  <c r="AO17" i="22"/>
  <c r="AO16" i="22"/>
  <c r="AO15" i="22"/>
  <c r="AO14" i="22"/>
  <c r="AO13" i="22"/>
  <c r="AO12" i="22"/>
  <c r="AO11" i="22"/>
  <c r="AO10" i="22"/>
  <c r="AO9" i="22"/>
  <c r="AO8" i="22"/>
  <c r="AO7" i="22"/>
  <c r="AO112" i="22"/>
  <c r="AO92" i="22"/>
  <c r="AO84" i="22"/>
  <c r="AO72" i="22"/>
  <c r="AO64" i="22"/>
  <c r="AO60" i="22"/>
  <c r="AO52" i="22"/>
  <c r="AO44" i="22"/>
  <c r="AO36" i="22"/>
  <c r="AO32" i="22"/>
  <c r="AO24" i="22"/>
  <c r="AO20" i="22"/>
  <c r="AO111" i="22"/>
  <c r="AO107" i="22"/>
  <c r="AO103" i="22"/>
  <c r="AO99" i="22"/>
  <c r="AO95" i="22"/>
  <c r="AO91" i="22"/>
  <c r="AO87" i="22"/>
  <c r="AO83" i="22"/>
  <c r="AO79" i="22"/>
  <c r="AO75" i="22"/>
  <c r="AO71" i="22"/>
  <c r="AO67" i="22"/>
  <c r="AO63" i="22"/>
  <c r="AO59" i="22"/>
  <c r="AO55" i="22"/>
  <c r="AO51" i="22"/>
  <c r="AO47" i="22"/>
  <c r="AO43" i="22"/>
  <c r="AO39" i="22"/>
  <c r="AO35" i="22"/>
  <c r="AO31" i="22"/>
  <c r="AO27" i="22"/>
  <c r="AO23" i="22"/>
  <c r="AO19" i="22"/>
  <c r="AO102" i="22"/>
  <c r="AO74" i="22"/>
  <c r="AO18" i="22"/>
  <c r="AO70" i="22"/>
  <c r="AO110" i="22"/>
  <c r="AO86" i="22"/>
  <c r="AO38" i="22"/>
  <c r="AO66" i="22"/>
  <c r="AO54" i="22"/>
  <c r="AO98" i="22"/>
  <c r="AO82" i="22"/>
  <c r="AO106" i="22"/>
  <c r="AO46" i="22"/>
  <c r="AO30" i="22"/>
  <c r="AO62" i="22"/>
  <c r="AO34" i="22"/>
  <c r="AO90" i="22"/>
  <c r="AO50" i="22"/>
  <c r="AO26" i="22"/>
  <c r="AO94" i="22"/>
  <c r="AO42" i="22"/>
  <c r="AO22" i="22"/>
  <c r="AO114" i="22"/>
  <c r="AO78" i="22"/>
  <c r="AO58" i="22"/>
  <c r="CH117" i="22"/>
  <c r="CH116" i="22"/>
  <c r="CH114" i="22"/>
  <c r="CH113" i="22"/>
  <c r="CH112" i="22"/>
  <c r="CH111" i="22"/>
  <c r="CH110" i="22"/>
  <c r="CH109" i="22"/>
  <c r="CH108" i="22"/>
  <c r="CH107" i="22"/>
  <c r="CH106" i="22"/>
  <c r="CH105" i="22"/>
  <c r="CH104" i="22"/>
  <c r="CH103" i="22"/>
  <c r="CH102" i="22"/>
  <c r="CH101" i="22"/>
  <c r="CH100" i="22"/>
  <c r="CH99" i="22"/>
  <c r="CH98" i="22"/>
  <c r="CH97" i="22"/>
  <c r="CH96" i="22"/>
  <c r="CH95" i="22"/>
  <c r="CH94" i="22"/>
  <c r="CH93" i="22"/>
  <c r="CH92" i="22"/>
  <c r="CH91" i="22"/>
  <c r="CH90" i="22"/>
  <c r="CH89" i="22"/>
  <c r="CH88" i="22"/>
  <c r="CH87" i="22"/>
  <c r="CH86" i="22"/>
  <c r="CH85" i="22"/>
  <c r="CH84" i="22"/>
  <c r="CH83" i="22"/>
  <c r="CH82" i="22"/>
  <c r="CH81" i="22"/>
  <c r="CH80" i="22"/>
  <c r="CH79" i="22"/>
  <c r="CH78" i="22"/>
  <c r="CH77" i="22"/>
  <c r="CH76" i="22"/>
  <c r="CH75" i="22"/>
  <c r="CH74" i="22"/>
  <c r="CH73" i="22"/>
  <c r="CH72" i="22"/>
  <c r="CH71" i="22"/>
  <c r="CH70" i="22"/>
  <c r="CH69" i="22"/>
  <c r="CH68" i="22"/>
  <c r="CH67" i="22"/>
  <c r="CH66" i="22"/>
  <c r="CH65" i="22"/>
  <c r="CH64" i="22"/>
  <c r="CH63" i="22"/>
  <c r="CH62" i="22"/>
  <c r="CH61" i="22"/>
  <c r="CH60" i="22"/>
  <c r="CH59" i="22"/>
  <c r="CH58" i="22"/>
  <c r="CH57" i="22"/>
  <c r="CH56" i="22"/>
  <c r="CH55" i="22"/>
  <c r="CH54" i="22"/>
  <c r="CH53" i="22"/>
  <c r="CH52" i="22"/>
  <c r="CH51" i="22"/>
  <c r="CH50" i="22"/>
  <c r="CH49" i="22"/>
  <c r="CH48" i="22"/>
  <c r="CH47" i="22"/>
  <c r="CH46" i="22"/>
  <c r="CH45" i="22"/>
  <c r="CH44" i="22"/>
  <c r="CH43" i="22"/>
  <c r="CH42" i="22"/>
  <c r="CH41" i="22"/>
  <c r="CH40" i="22"/>
  <c r="CH39" i="22"/>
  <c r="CH38" i="22"/>
  <c r="CH37" i="22"/>
  <c r="CH36" i="22"/>
  <c r="CH35" i="22"/>
  <c r="CH34" i="22"/>
  <c r="CH33" i="22"/>
  <c r="CH32" i="22"/>
  <c r="CH31" i="22"/>
  <c r="CH30" i="22"/>
  <c r="CH29" i="22"/>
  <c r="CH28" i="22"/>
  <c r="CH27" i="22"/>
  <c r="CH26" i="22"/>
  <c r="CH25" i="22"/>
  <c r="CH24" i="22"/>
  <c r="CH23" i="22"/>
  <c r="CH22" i="22"/>
  <c r="CH21" i="22"/>
  <c r="CH20" i="22"/>
  <c r="CH19" i="22"/>
  <c r="CH18" i="22"/>
  <c r="CH17" i="22"/>
  <c r="CH16" i="22"/>
  <c r="CH15" i="22"/>
  <c r="CH14" i="22"/>
  <c r="CH13" i="22"/>
  <c r="CH12" i="22"/>
  <c r="CH11" i="22"/>
  <c r="CH10" i="22"/>
  <c r="CH9" i="22"/>
  <c r="CH8" i="22"/>
  <c r="CH7" i="22"/>
  <c r="AZ117" i="22"/>
  <c r="AZ116"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T111" i="22"/>
  <c r="T107" i="22"/>
  <c r="T103" i="22"/>
  <c r="T99" i="22"/>
  <c r="T91" i="22"/>
  <c r="T87" i="22"/>
  <c r="T83" i="22"/>
  <c r="T116" i="22"/>
  <c r="T112" i="22"/>
  <c r="T108" i="22"/>
  <c r="T104" i="22"/>
  <c r="T100" i="22"/>
  <c r="T96" i="22"/>
  <c r="T92" i="22"/>
  <c r="T88" i="22"/>
  <c r="T84" i="22"/>
  <c r="T80" i="22"/>
  <c r="T76" i="22"/>
  <c r="T72" i="22"/>
  <c r="T68" i="22"/>
  <c r="T64" i="22"/>
  <c r="T60" i="22"/>
  <c r="T56" i="22"/>
  <c r="T52" i="22"/>
  <c r="T48" i="22"/>
  <c r="T44" i="22"/>
  <c r="T40" i="22"/>
  <c r="T36" i="22"/>
  <c r="T32" i="22"/>
  <c r="T28" i="22"/>
  <c r="T24" i="22"/>
  <c r="T20" i="22"/>
  <c r="T17" i="22"/>
  <c r="T16" i="22"/>
  <c r="T15" i="22"/>
  <c r="T14" i="22"/>
  <c r="T13" i="22"/>
  <c r="T12" i="22"/>
  <c r="T11" i="22"/>
  <c r="T10" i="22"/>
  <c r="T9" i="22"/>
  <c r="T8" i="22"/>
  <c r="T7" i="22"/>
  <c r="T95" i="22"/>
  <c r="T110" i="22"/>
  <c r="T86" i="22"/>
  <c r="T58" i="22"/>
  <c r="T53" i="22"/>
  <c r="T47" i="22"/>
  <c r="T19" i="22"/>
  <c r="T105" i="22"/>
  <c r="T71" i="22"/>
  <c r="T51" i="22"/>
  <c r="T94" i="22"/>
  <c r="T70" i="22"/>
  <c r="T65" i="22"/>
  <c r="T39" i="22"/>
  <c r="T117" i="22"/>
  <c r="T113" i="22"/>
  <c r="T89" i="22"/>
  <c r="T81" i="22"/>
  <c r="T75" i="22"/>
  <c r="T38" i="22"/>
  <c r="T54" i="22"/>
  <c r="T101" i="22"/>
  <c r="T57" i="22"/>
  <c r="T97" i="22"/>
  <c r="T59" i="22"/>
  <c r="T114" i="22"/>
  <c r="T106" i="22"/>
  <c r="T66" i="22"/>
  <c r="T61" i="22"/>
  <c r="T55" i="22"/>
  <c r="T43" i="22"/>
  <c r="T42" i="22"/>
  <c r="T90" i="22"/>
  <c r="T50" i="22"/>
  <c r="T78" i="22"/>
  <c r="T67" i="22"/>
  <c r="T109" i="22"/>
  <c r="T85" i="22"/>
  <c r="T46" i="22"/>
  <c r="T41" i="22"/>
  <c r="T35" i="22"/>
  <c r="T33" i="22"/>
  <c r="T30" i="22"/>
  <c r="T98" i="22"/>
  <c r="T34" i="22"/>
  <c r="T79" i="22"/>
  <c r="T37" i="22"/>
  <c r="T93" i="22"/>
  <c r="T73" i="22"/>
  <c r="T31" i="22"/>
  <c r="T26" i="22"/>
  <c r="T102" i="22"/>
  <c r="T74" i="22"/>
  <c r="T69" i="22"/>
  <c r="T63" i="22"/>
  <c r="T23" i="22"/>
  <c r="T21" i="22"/>
  <c r="T18" i="22"/>
  <c r="T49" i="22"/>
  <c r="T82" i="22"/>
  <c r="T77" i="22"/>
  <c r="T62" i="22"/>
  <c r="T27" i="22"/>
  <c r="T25" i="22"/>
  <c r="T22" i="22"/>
  <c r="T45" i="22"/>
  <c r="T29" i="22"/>
  <c r="H111" i="22"/>
  <c r="H107" i="22"/>
  <c r="H103" i="22"/>
  <c r="H99" i="22"/>
  <c r="H95" i="22"/>
  <c r="H91" i="22"/>
  <c r="H87" i="22"/>
  <c r="H83" i="22"/>
  <c r="H79" i="22"/>
  <c r="H75" i="22"/>
  <c r="H71" i="22"/>
  <c r="H67" i="22"/>
  <c r="H63" i="22"/>
  <c r="H59" i="22"/>
  <c r="H55" i="22"/>
  <c r="H51" i="22"/>
  <c r="H47" i="22"/>
  <c r="H43" i="22"/>
  <c r="H39" i="22"/>
  <c r="H35" i="22"/>
  <c r="H31" i="22"/>
  <c r="H27" i="22"/>
  <c r="H23" i="22"/>
  <c r="H19" i="22"/>
  <c r="H102" i="22"/>
  <c r="H86" i="22"/>
  <c r="H82" i="22"/>
  <c r="H78" i="22"/>
  <c r="H66" i="22"/>
  <c r="H62" i="22"/>
  <c r="H58" i="22"/>
  <c r="H50" i="22"/>
  <c r="H46" i="22"/>
  <c r="H42" i="22"/>
  <c r="H38" i="22"/>
  <c r="H34" i="22"/>
  <c r="H30" i="22"/>
  <c r="H26" i="22"/>
  <c r="H114" i="22"/>
  <c r="H110" i="22"/>
  <c r="H106" i="22"/>
  <c r="H98" i="22"/>
  <c r="H94" i="22"/>
  <c r="H90" i="22"/>
  <c r="H74" i="22"/>
  <c r="H70" i="22"/>
  <c r="H54" i="22"/>
  <c r="H22" i="22"/>
  <c r="H18" i="22"/>
  <c r="H117" i="22"/>
  <c r="H113" i="22"/>
  <c r="H109" i="22"/>
  <c r="H105" i="22"/>
  <c r="H101" i="22"/>
  <c r="H97" i="22"/>
  <c r="H93" i="22"/>
  <c r="H89" i="22"/>
  <c r="H85" i="22"/>
  <c r="H81" i="22"/>
  <c r="H77" i="22"/>
  <c r="H73" i="22"/>
  <c r="H69" i="22"/>
  <c r="H65" i="22"/>
  <c r="H61" i="22"/>
  <c r="H57" i="22"/>
  <c r="H53" i="22"/>
  <c r="H49" i="22"/>
  <c r="H45" i="22"/>
  <c r="H41" i="22"/>
  <c r="H37" i="22"/>
  <c r="H33" i="22"/>
  <c r="H29" i="22"/>
  <c r="H25" i="22"/>
  <c r="H21" i="22"/>
  <c r="H96" i="22"/>
  <c r="H48" i="22"/>
  <c r="H20" i="22"/>
  <c r="H16" i="22"/>
  <c r="H12" i="22"/>
  <c r="H8" i="22"/>
  <c r="H44" i="22"/>
  <c r="H28" i="22"/>
  <c r="H104" i="22"/>
  <c r="H80" i="22"/>
  <c r="H7" i="22"/>
  <c r="H68" i="22"/>
  <c r="H76" i="22"/>
  <c r="H15" i="22"/>
  <c r="H40" i="22"/>
  <c r="H116" i="22"/>
  <c r="H92" i="22"/>
  <c r="H56" i="22"/>
  <c r="H72" i="22"/>
  <c r="H52" i="22"/>
  <c r="H100" i="22"/>
  <c r="H32" i="22"/>
  <c r="H36" i="22"/>
  <c r="H24" i="22"/>
  <c r="H17" i="22"/>
  <c r="H13" i="22"/>
  <c r="H9" i="22"/>
  <c r="H60" i="22"/>
  <c r="H112" i="22"/>
  <c r="H88" i="22"/>
  <c r="H64" i="22"/>
  <c r="H108" i="22"/>
  <c r="H84" i="22"/>
  <c r="H14" i="22"/>
  <c r="H10" i="22"/>
  <c r="H11" i="22"/>
  <c r="BO115" i="22"/>
  <c r="DE117" i="22"/>
  <c r="DE116" i="22"/>
  <c r="DE114" i="22"/>
  <c r="DE113" i="22"/>
  <c r="DE112" i="22"/>
  <c r="DE111" i="22"/>
  <c r="DE110" i="22"/>
  <c r="DE109" i="22"/>
  <c r="DE108" i="22"/>
  <c r="DE107" i="22"/>
  <c r="DE106" i="22"/>
  <c r="DE105" i="22"/>
  <c r="DE104" i="22"/>
  <c r="DE103" i="22"/>
  <c r="DE102" i="22"/>
  <c r="DE101" i="22"/>
  <c r="DE100" i="22"/>
  <c r="DE99" i="22"/>
  <c r="DE98" i="22"/>
  <c r="DE97" i="22"/>
  <c r="DE96" i="22"/>
  <c r="DE95" i="22"/>
  <c r="DE94" i="22"/>
  <c r="DE93" i="22"/>
  <c r="DE92" i="22"/>
  <c r="DE91" i="22"/>
  <c r="DE90" i="22"/>
  <c r="DE89" i="22"/>
  <c r="DE88" i="22"/>
  <c r="DE87" i="22"/>
  <c r="DE86" i="22"/>
  <c r="DE85" i="22"/>
  <c r="DE84" i="22"/>
  <c r="DE83" i="22"/>
  <c r="DE82" i="22"/>
  <c r="DE81" i="22"/>
  <c r="DE80" i="22"/>
  <c r="DE79" i="22"/>
  <c r="DE78" i="22"/>
  <c r="DE77" i="22"/>
  <c r="DE76" i="22"/>
  <c r="DE75" i="22"/>
  <c r="DE74" i="22"/>
  <c r="DE73" i="22"/>
  <c r="DE72" i="22"/>
  <c r="DE71" i="22"/>
  <c r="DE70" i="22"/>
  <c r="DE69" i="22"/>
  <c r="DE68" i="22"/>
  <c r="DE67" i="22"/>
  <c r="DE66" i="22"/>
  <c r="DE65" i="22"/>
  <c r="DE64" i="22"/>
  <c r="DE63" i="22"/>
  <c r="DE62" i="22"/>
  <c r="DE61" i="22"/>
  <c r="DE60" i="22"/>
  <c r="DE59" i="22"/>
  <c r="DE58" i="22"/>
  <c r="DE57" i="22"/>
  <c r="DE56" i="22"/>
  <c r="DE55" i="22"/>
  <c r="DE54" i="22"/>
  <c r="DE53" i="22"/>
  <c r="DE52" i="22"/>
  <c r="DE51" i="22"/>
  <c r="DE50" i="22"/>
  <c r="DE49" i="22"/>
  <c r="DE48" i="22"/>
  <c r="DE47" i="22"/>
  <c r="DE46" i="22"/>
  <c r="DE45" i="22"/>
  <c r="DE44" i="22"/>
  <c r="DE43" i="22"/>
  <c r="DE42" i="22"/>
  <c r="DE41" i="22"/>
  <c r="DE40" i="22"/>
  <c r="DE39" i="22"/>
  <c r="DE38" i="22"/>
  <c r="DE37" i="22"/>
  <c r="DE36" i="22"/>
  <c r="DE35" i="22"/>
  <c r="DE34" i="22"/>
  <c r="DE33" i="22"/>
  <c r="DE32" i="22"/>
  <c r="DE31" i="22"/>
  <c r="DE30" i="22"/>
  <c r="DE29" i="22"/>
  <c r="DE28" i="22"/>
  <c r="DE27" i="22"/>
  <c r="DE26" i="22"/>
  <c r="DE25" i="22"/>
  <c r="DE24" i="22"/>
  <c r="DE23" i="22"/>
  <c r="DE22" i="22"/>
  <c r="DE21" i="22"/>
  <c r="DE20" i="22"/>
  <c r="DE19" i="22"/>
  <c r="DE18" i="22"/>
  <c r="DE17" i="22"/>
  <c r="DE16" i="22"/>
  <c r="DE15" i="22"/>
  <c r="DE14" i="22"/>
  <c r="DE13" i="22"/>
  <c r="DE12" i="22"/>
  <c r="DE11" i="22"/>
  <c r="DE10" i="22"/>
  <c r="DE9" i="22"/>
  <c r="DE8" i="22"/>
  <c r="DE7" i="22"/>
  <c r="DG117" i="22"/>
  <c r="DG116" i="22"/>
  <c r="DG114" i="22"/>
  <c r="DG113" i="22"/>
  <c r="DG112" i="22"/>
  <c r="DG111" i="22"/>
  <c r="DG110" i="22"/>
  <c r="DG109" i="22"/>
  <c r="DG108" i="22"/>
  <c r="DG107" i="22"/>
  <c r="DG106" i="22"/>
  <c r="DG105" i="22"/>
  <c r="DG104" i="22"/>
  <c r="DG103" i="22"/>
  <c r="DG102" i="22"/>
  <c r="DG101" i="22"/>
  <c r="DG100" i="22"/>
  <c r="DG99" i="22"/>
  <c r="DG98" i="22"/>
  <c r="DG97" i="22"/>
  <c r="DG96" i="22"/>
  <c r="DG95" i="22"/>
  <c r="DG94" i="22"/>
  <c r="DG93" i="22"/>
  <c r="DG92" i="22"/>
  <c r="DG91" i="22"/>
  <c r="DG90" i="22"/>
  <c r="DG89" i="22"/>
  <c r="DG88" i="22"/>
  <c r="DG87" i="22"/>
  <c r="DG86" i="22"/>
  <c r="DG85" i="22"/>
  <c r="DG84" i="22"/>
  <c r="DG83" i="22"/>
  <c r="DG82" i="22"/>
  <c r="DG81" i="22"/>
  <c r="DG80" i="22"/>
  <c r="DG79" i="22"/>
  <c r="DG78" i="22"/>
  <c r="DG77" i="22"/>
  <c r="DG76" i="22"/>
  <c r="DG75" i="22"/>
  <c r="DG74" i="22"/>
  <c r="DG73" i="22"/>
  <c r="DG72" i="22"/>
  <c r="DG71" i="22"/>
  <c r="DG70" i="22"/>
  <c r="DG69" i="22"/>
  <c r="DG68" i="22"/>
  <c r="DG67" i="22"/>
  <c r="DG66" i="22"/>
  <c r="DG65" i="22"/>
  <c r="DG64" i="22"/>
  <c r="DG63" i="22"/>
  <c r="DG62" i="22"/>
  <c r="DG61" i="22"/>
  <c r="DG60" i="22"/>
  <c r="DG59" i="22"/>
  <c r="DG58" i="22"/>
  <c r="DG57" i="22"/>
  <c r="DG56" i="22"/>
  <c r="DG55" i="22"/>
  <c r="DG54" i="22"/>
  <c r="DG53" i="22"/>
  <c r="DG52" i="22"/>
  <c r="DG51" i="22"/>
  <c r="DG50" i="22"/>
  <c r="DG49" i="22"/>
  <c r="DG48" i="22"/>
  <c r="DG47" i="22"/>
  <c r="DG46" i="22"/>
  <c r="DG45" i="22"/>
  <c r="DG44" i="22"/>
  <c r="DG43" i="22"/>
  <c r="DG42" i="22"/>
  <c r="DG41" i="22"/>
  <c r="DG40" i="22"/>
  <c r="DG39" i="22"/>
  <c r="DG38" i="22"/>
  <c r="DG37" i="22"/>
  <c r="DG36" i="22"/>
  <c r="DG35" i="22"/>
  <c r="DG34" i="22"/>
  <c r="DG33" i="22"/>
  <c r="DG32" i="22"/>
  <c r="DG31" i="22"/>
  <c r="DG30" i="22"/>
  <c r="DG29" i="22"/>
  <c r="DG28" i="22"/>
  <c r="DG27" i="22"/>
  <c r="DG26" i="22"/>
  <c r="DG25" i="22"/>
  <c r="DG24" i="22"/>
  <c r="DG23" i="22"/>
  <c r="DG22" i="22"/>
  <c r="DG21" i="22"/>
  <c r="DG20" i="22"/>
  <c r="DG19" i="22"/>
  <c r="DG18" i="22"/>
  <c r="DG17" i="22"/>
  <c r="DG16" i="22"/>
  <c r="DG15" i="22"/>
  <c r="DG14" i="22"/>
  <c r="DG13" i="22"/>
  <c r="DG12" i="22"/>
  <c r="DG11" i="22"/>
  <c r="DG10" i="22"/>
  <c r="DG9" i="22"/>
  <c r="DG8" i="22"/>
  <c r="DG7" i="22"/>
  <c r="BV115" i="22"/>
  <c r="BE117" i="22"/>
  <c r="BE113" i="22"/>
  <c r="BE109" i="22"/>
  <c r="BE105" i="22"/>
  <c r="BE101" i="22"/>
  <c r="BE97" i="22"/>
  <c r="BE93" i="22"/>
  <c r="BE89" i="22"/>
  <c r="BE85" i="22"/>
  <c r="BE81" i="22"/>
  <c r="BE77" i="22"/>
  <c r="BE73" i="22"/>
  <c r="BE69" i="22"/>
  <c r="BE65" i="22"/>
  <c r="BE61" i="22"/>
  <c r="BE57" i="22"/>
  <c r="BE53" i="22"/>
  <c r="BE49" i="22"/>
  <c r="BE45" i="22"/>
  <c r="BE41" i="22"/>
  <c r="BE37" i="22"/>
  <c r="BE33" i="22"/>
  <c r="BE29" i="22"/>
  <c r="BE25" i="22"/>
  <c r="BE21" i="22"/>
  <c r="BE64" i="22"/>
  <c r="BE56" i="22"/>
  <c r="BE48" i="22"/>
  <c r="BE44" i="22"/>
  <c r="BE40" i="22"/>
  <c r="BE36" i="22"/>
  <c r="BE32" i="22"/>
  <c r="BE28" i="22"/>
  <c r="BE17" i="22"/>
  <c r="BE16" i="22"/>
  <c r="BE15" i="22"/>
  <c r="BE14" i="22"/>
  <c r="BE13" i="22"/>
  <c r="BE12" i="22"/>
  <c r="BE11" i="22"/>
  <c r="BE10" i="22"/>
  <c r="BE9" i="22"/>
  <c r="BE8" i="22"/>
  <c r="BE7" i="22"/>
  <c r="BE116" i="22"/>
  <c r="BE112" i="22"/>
  <c r="BE108" i="22"/>
  <c r="BE104" i="22"/>
  <c r="BE100" i="22"/>
  <c r="BE96" i="22"/>
  <c r="BE92" i="22"/>
  <c r="BE88" i="22"/>
  <c r="BE84" i="22"/>
  <c r="BE80" i="22"/>
  <c r="BE76" i="22"/>
  <c r="BE72" i="22"/>
  <c r="BE68" i="22"/>
  <c r="BE60" i="22"/>
  <c r="BE52" i="22"/>
  <c r="BE24" i="22"/>
  <c r="BE20" i="22"/>
  <c r="BE115" i="22"/>
  <c r="BE111" i="22"/>
  <c r="BE107" i="22"/>
  <c r="BE103" i="22"/>
  <c r="BE99" i="22"/>
  <c r="BE95" i="22"/>
  <c r="BE91" i="22"/>
  <c r="BE87" i="22"/>
  <c r="BE83" i="22"/>
  <c r="BE79" i="22"/>
  <c r="BE75" i="22"/>
  <c r="BE71" i="22"/>
  <c r="BE67" i="22"/>
  <c r="BE63" i="22"/>
  <c r="BE59" i="22"/>
  <c r="BE55" i="22"/>
  <c r="BE51" i="22"/>
  <c r="BE47" i="22"/>
  <c r="BE43" i="22"/>
  <c r="BE39" i="22"/>
  <c r="BE35" i="22"/>
  <c r="BE31" i="22"/>
  <c r="BE27" i="22"/>
  <c r="BE23" i="22"/>
  <c r="BE19" i="22"/>
  <c r="BE42" i="22"/>
  <c r="BE22" i="22"/>
  <c r="BE110" i="22"/>
  <c r="BE86" i="22"/>
  <c r="BE106" i="22"/>
  <c r="BE74" i="22"/>
  <c r="BE94" i="22"/>
  <c r="BE70" i="22"/>
  <c r="BE30" i="22"/>
  <c r="BE18" i="22"/>
  <c r="BE50" i="22"/>
  <c r="BE38" i="22"/>
  <c r="BE102" i="22"/>
  <c r="BE34" i="22"/>
  <c r="BE114" i="22"/>
  <c r="BE90" i="22"/>
  <c r="BE78" i="22"/>
  <c r="BE26" i="22"/>
  <c r="BE54" i="22"/>
  <c r="BE82" i="22"/>
  <c r="BE98" i="22"/>
  <c r="BE62" i="22"/>
  <c r="BE58" i="22"/>
  <c r="BE66" i="22"/>
  <c r="BE46" i="22"/>
  <c r="CF117" i="22"/>
  <c r="CF116" i="22"/>
  <c r="CF113" i="22"/>
  <c r="CF111" i="22"/>
  <c r="CF110" i="22"/>
  <c r="CF109" i="22"/>
  <c r="CF108" i="22"/>
  <c r="CF104" i="22"/>
  <c r="CF95" i="22"/>
  <c r="CF82" i="22"/>
  <c r="CF80" i="22"/>
  <c r="CF76" i="22"/>
  <c r="CF69" i="22"/>
  <c r="CF66" i="22"/>
  <c r="CF65" i="22"/>
  <c r="CF64" i="22"/>
  <c r="CF61" i="22"/>
  <c r="CF58" i="22"/>
  <c r="CF57" i="22"/>
  <c r="CF54" i="22"/>
  <c r="CF52" i="22"/>
  <c r="CF42" i="22"/>
  <c r="CF38" i="22"/>
  <c r="CF33" i="22"/>
  <c r="CF30" i="22"/>
  <c r="CF24" i="22"/>
  <c r="CF22" i="22"/>
  <c r="CF17" i="22"/>
  <c r="CF112" i="22"/>
  <c r="CF103" i="22"/>
  <c r="CF99" i="22"/>
  <c r="CF94" i="22"/>
  <c r="CF90" i="22"/>
  <c r="CF87" i="22"/>
  <c r="CF86" i="22"/>
  <c r="CF85" i="22"/>
  <c r="CF83" i="22"/>
  <c r="CF81" i="22"/>
  <c r="CF77" i="22"/>
  <c r="CF75" i="22"/>
  <c r="CF74" i="22"/>
  <c r="CF73" i="22"/>
  <c r="CF72" i="22"/>
  <c r="CF63" i="22"/>
  <c r="CF60" i="22"/>
  <c r="CF59" i="22"/>
  <c r="CF55" i="22"/>
  <c r="CF49" i="22"/>
  <c r="CF48" i="22"/>
  <c r="CF47" i="22"/>
  <c r="CF45" i="22"/>
  <c r="CF39" i="22"/>
  <c r="CF36" i="22"/>
  <c r="CF35" i="22"/>
  <c r="CF31" i="22"/>
  <c r="CF26" i="22"/>
  <c r="CF21" i="22"/>
  <c r="CF20" i="22"/>
  <c r="CF100" i="22"/>
  <c r="CF98" i="22"/>
  <c r="CF97" i="22"/>
  <c r="CF91" i="22"/>
  <c r="CF89" i="22"/>
  <c r="CF88" i="22"/>
  <c r="CF79" i="22"/>
  <c r="CF51" i="22"/>
  <c r="CF50" i="22"/>
  <c r="CF46" i="22"/>
  <c r="CF44" i="22"/>
  <c r="CF43" i="22"/>
  <c r="CF40" i="22"/>
  <c r="CF37" i="22"/>
  <c r="CF34" i="22"/>
  <c r="CF32" i="22"/>
  <c r="CF29" i="22"/>
  <c r="CF28" i="22"/>
  <c r="CF27" i="22"/>
  <c r="CF25" i="22"/>
  <c r="CF19" i="22"/>
  <c r="CF18" i="22"/>
  <c r="CF115" i="22"/>
  <c r="CF114" i="22"/>
  <c r="CF107" i="22"/>
  <c r="CF106" i="22"/>
  <c r="CF105" i="22"/>
  <c r="CF102" i="22"/>
  <c r="CF101" i="22"/>
  <c r="CF96" i="22"/>
  <c r="CF93" i="22"/>
  <c r="CF92" i="22"/>
  <c r="CF84" i="22"/>
  <c r="CF78" i="22"/>
  <c r="CF71" i="22"/>
  <c r="CF70" i="22"/>
  <c r="CF68" i="22"/>
  <c r="CF67" i="22"/>
  <c r="CF62" i="22"/>
  <c r="CF56" i="22"/>
  <c r="CF53" i="22"/>
  <c r="CF41" i="22"/>
  <c r="CF23" i="22"/>
  <c r="CF16" i="22"/>
  <c r="CF15" i="22"/>
  <c r="CF14" i="22"/>
  <c r="CF13" i="22"/>
  <c r="CF12" i="22"/>
  <c r="CF11" i="22"/>
  <c r="CF10" i="22"/>
  <c r="CF9" i="22"/>
  <c r="CF8" i="22"/>
  <c r="CF7" i="22"/>
  <c r="L117" i="22"/>
  <c r="L112" i="22"/>
  <c r="L111" i="22"/>
  <c r="L109" i="22"/>
  <c r="L108" i="22"/>
  <c r="L105" i="22"/>
  <c r="L102" i="22"/>
  <c r="L99" i="22"/>
  <c r="L94" i="22"/>
  <c r="L92" i="22"/>
  <c r="L90" i="22"/>
  <c r="L89" i="22"/>
  <c r="L88" i="22"/>
  <c r="L87" i="22"/>
  <c r="L83" i="22"/>
  <c r="L79" i="22"/>
  <c r="L73" i="22"/>
  <c r="L72" i="22"/>
  <c r="L71" i="22"/>
  <c r="L69" i="22"/>
  <c r="L67" i="22"/>
  <c r="L66" i="22"/>
  <c r="L65" i="22"/>
  <c r="L62" i="22"/>
  <c r="L57" i="22"/>
  <c r="L54" i="22"/>
  <c r="L51" i="22"/>
  <c r="L49" i="22"/>
  <c r="L47" i="22"/>
  <c r="L45" i="22"/>
  <c r="L44" i="22"/>
  <c r="L38" i="22"/>
  <c r="L34" i="22"/>
  <c r="L32" i="22"/>
  <c r="L29" i="22"/>
  <c r="L25" i="22"/>
  <c r="L24" i="22"/>
  <c r="L20" i="22"/>
  <c r="L19" i="22"/>
  <c r="L91" i="22"/>
  <c r="L86" i="22"/>
  <c r="L77" i="22"/>
  <c r="L76" i="22"/>
  <c r="L64" i="22"/>
  <c r="L63" i="22"/>
  <c r="L60" i="22"/>
  <c r="L59" i="22"/>
  <c r="L58" i="22"/>
  <c r="L55" i="22"/>
  <c r="L52" i="22"/>
  <c r="L50" i="22"/>
  <c r="L46" i="22"/>
  <c r="L40" i="22"/>
  <c r="L39" i="22"/>
  <c r="L33" i="22"/>
  <c r="L28" i="22"/>
  <c r="L21" i="22"/>
  <c r="L18" i="22"/>
  <c r="L104" i="22"/>
  <c r="L100" i="22"/>
  <c r="L98" i="22"/>
  <c r="L97" i="22"/>
  <c r="L96" i="22"/>
  <c r="L93" i="22"/>
  <c r="L84" i="22"/>
  <c r="L82" i="22"/>
  <c r="L80" i="22"/>
  <c r="L75" i="22"/>
  <c r="L43" i="22"/>
  <c r="L41" i="22"/>
  <c r="L37" i="22"/>
  <c r="L35" i="22"/>
  <c r="L31" i="22"/>
  <c r="L30" i="22"/>
  <c r="L27" i="22"/>
  <c r="L23" i="22"/>
  <c r="L22" i="22"/>
  <c r="L116" i="22"/>
  <c r="L115" i="22"/>
  <c r="L114" i="22"/>
  <c r="L113" i="22"/>
  <c r="L110" i="22"/>
  <c r="L107" i="22"/>
  <c r="L106" i="22"/>
  <c r="L103" i="22"/>
  <c r="L101" i="22"/>
  <c r="L95" i="22"/>
  <c r="L85" i="22"/>
  <c r="L81" i="22"/>
  <c r="L78" i="22"/>
  <c r="L74" i="22"/>
  <c r="L70" i="22"/>
  <c r="L68" i="22"/>
  <c r="L61" i="22"/>
  <c r="L56" i="22"/>
  <c r="L53" i="22"/>
  <c r="L48" i="22"/>
  <c r="L42" i="22"/>
  <c r="L36" i="22"/>
  <c r="L26" i="22"/>
  <c r="L17" i="22"/>
  <c r="L16" i="22"/>
  <c r="L15" i="22"/>
  <c r="L14" i="22"/>
  <c r="L13" i="22"/>
  <c r="L12" i="22"/>
  <c r="L11" i="22"/>
  <c r="L10" i="22"/>
  <c r="L9" i="22"/>
  <c r="L8" i="22"/>
  <c r="L7" i="22"/>
  <c r="DU112" i="14"/>
  <c r="DZ112" i="14" s="1"/>
  <c r="EB112" i="14" s="1"/>
  <c r="BM116" i="22"/>
  <c r="BM112" i="22"/>
  <c r="BM108" i="22"/>
  <c r="BM104" i="22"/>
  <c r="BM100" i="22"/>
  <c r="BM96" i="22"/>
  <c r="BM92" i="22"/>
  <c r="BM88" i="22"/>
  <c r="BM84" i="22"/>
  <c r="BM80" i="22"/>
  <c r="BM76" i="22"/>
  <c r="BM72" i="22"/>
  <c r="BM68" i="22"/>
  <c r="BM64" i="22"/>
  <c r="BM60" i="22"/>
  <c r="BM56" i="22"/>
  <c r="BM52" i="22"/>
  <c r="BM48" i="22"/>
  <c r="BM44" i="22"/>
  <c r="BM40" i="22"/>
  <c r="BM36" i="22"/>
  <c r="BM32" i="22"/>
  <c r="BM28" i="22"/>
  <c r="BM24" i="22"/>
  <c r="BM20" i="22"/>
  <c r="BM87" i="22"/>
  <c r="BM83" i="22"/>
  <c r="BM79" i="22"/>
  <c r="BM75" i="22"/>
  <c r="BM59" i="22"/>
  <c r="BM51" i="22"/>
  <c r="BM47" i="22"/>
  <c r="BM43" i="22"/>
  <c r="BM39" i="22"/>
  <c r="BM23" i="22"/>
  <c r="BM19" i="22"/>
  <c r="BM115" i="22"/>
  <c r="BM111" i="22"/>
  <c r="BM107" i="22"/>
  <c r="BM103" i="22"/>
  <c r="BM99" i="22"/>
  <c r="BM95" i="22"/>
  <c r="BM91" i="22"/>
  <c r="BM71" i="22"/>
  <c r="BM67" i="22"/>
  <c r="BM63" i="22"/>
  <c r="BM55" i="22"/>
  <c r="BM35" i="22"/>
  <c r="BM31" i="22"/>
  <c r="BM27" i="22"/>
  <c r="BM114" i="22"/>
  <c r="BM110" i="22"/>
  <c r="BM106" i="22"/>
  <c r="BM102" i="22"/>
  <c r="BM98" i="22"/>
  <c r="BM94" i="22"/>
  <c r="BM90" i="22"/>
  <c r="BM86" i="22"/>
  <c r="BM82" i="22"/>
  <c r="BM78" i="22"/>
  <c r="BM74" i="22"/>
  <c r="BM70" i="22"/>
  <c r="BM66" i="22"/>
  <c r="BM62" i="22"/>
  <c r="BM58" i="22"/>
  <c r="BM54" i="22"/>
  <c r="BM50" i="22"/>
  <c r="BM46" i="22"/>
  <c r="BM42" i="22"/>
  <c r="BM38" i="22"/>
  <c r="BM34" i="22"/>
  <c r="BM30" i="22"/>
  <c r="BM26" i="22"/>
  <c r="BM22" i="22"/>
  <c r="BM18" i="22"/>
  <c r="BM53" i="22"/>
  <c r="BM25" i="22"/>
  <c r="BM12" i="22"/>
  <c r="BM29" i="22"/>
  <c r="BM13" i="22"/>
  <c r="BM73" i="22"/>
  <c r="BM17" i="22"/>
  <c r="BM117" i="22"/>
  <c r="BM93" i="22"/>
  <c r="BM81" i="22"/>
  <c r="BM14" i="22"/>
  <c r="BM10" i="22"/>
  <c r="BM101" i="22"/>
  <c r="BM9" i="22"/>
  <c r="BM61" i="22"/>
  <c r="BM33" i="22"/>
  <c r="BM109" i="22"/>
  <c r="BM85" i="22"/>
  <c r="BM105" i="22"/>
  <c r="BM8" i="22"/>
  <c r="BM65" i="22"/>
  <c r="BM45" i="22"/>
  <c r="BM113" i="22"/>
  <c r="BM89" i="22"/>
  <c r="BM41" i="22"/>
  <c r="BM21" i="22"/>
  <c r="BM49" i="22"/>
  <c r="BM77" i="22"/>
  <c r="BM69" i="22"/>
  <c r="BM15" i="22"/>
  <c r="BM11" i="22"/>
  <c r="BM7" i="22"/>
  <c r="BM57" i="22"/>
  <c r="BM16" i="22"/>
  <c r="BM37" i="22"/>
  <c r="BM97" i="22"/>
  <c r="AG114" i="22"/>
  <c r="AG110" i="22"/>
  <c r="AG106" i="22"/>
  <c r="AG102" i="22"/>
  <c r="AG98" i="22"/>
  <c r="AG94" i="22"/>
  <c r="AG90" i="22"/>
  <c r="AG86" i="22"/>
  <c r="AG82" i="22"/>
  <c r="AG78" i="22"/>
  <c r="AG74" i="22"/>
  <c r="AG70" i="22"/>
  <c r="AG66" i="22"/>
  <c r="AG62" i="22"/>
  <c r="AG58" i="22"/>
  <c r="AG54" i="22"/>
  <c r="AG50" i="22"/>
  <c r="AG46" i="22"/>
  <c r="AG42" i="22"/>
  <c r="AG38" i="22"/>
  <c r="AG34" i="22"/>
  <c r="AG30" i="22"/>
  <c r="AG26" i="22"/>
  <c r="AG22" i="22"/>
  <c r="AG18" i="22"/>
  <c r="AG117" i="22"/>
  <c r="AG113" i="22"/>
  <c r="AG101" i="22"/>
  <c r="AG85" i="22"/>
  <c r="AG81" i="22"/>
  <c r="AG77" i="22"/>
  <c r="AG61" i="22"/>
  <c r="AG57" i="22"/>
  <c r="AG53" i="22"/>
  <c r="AG49" i="22"/>
  <c r="AG45" i="22"/>
  <c r="AG33" i="22"/>
  <c r="AG25" i="22"/>
  <c r="AG109" i="22"/>
  <c r="AG105" i="22"/>
  <c r="AG97" i="22"/>
  <c r="AG93" i="22"/>
  <c r="AG89" i="22"/>
  <c r="AG73" i="22"/>
  <c r="AG69" i="22"/>
  <c r="AG65" i="22"/>
  <c r="AG41" i="22"/>
  <c r="AG37" i="22"/>
  <c r="AG29" i="22"/>
  <c r="AG21" i="22"/>
  <c r="AG116" i="22"/>
  <c r="AG112" i="22"/>
  <c r="AG108" i="22"/>
  <c r="AG104" i="22"/>
  <c r="AG100" i="22"/>
  <c r="AG96" i="22"/>
  <c r="AG92" i="22"/>
  <c r="AG88" i="22"/>
  <c r="AG84" i="22"/>
  <c r="AG80" i="22"/>
  <c r="AG76" i="22"/>
  <c r="AG72" i="22"/>
  <c r="AG68" i="22"/>
  <c r="AG64" i="22"/>
  <c r="AG60" i="22"/>
  <c r="AG56" i="22"/>
  <c r="AG52" i="22"/>
  <c r="AG48" i="22"/>
  <c r="AG44" i="22"/>
  <c r="AG40" i="22"/>
  <c r="AG36" i="22"/>
  <c r="AG32" i="22"/>
  <c r="AG28" i="22"/>
  <c r="AG24" i="22"/>
  <c r="AG20" i="22"/>
  <c r="AG17" i="22"/>
  <c r="AG16" i="22"/>
  <c r="AG15" i="22"/>
  <c r="AG14" i="22"/>
  <c r="AG13" i="22"/>
  <c r="AG12" i="22"/>
  <c r="AG11" i="22"/>
  <c r="AG10" i="22"/>
  <c r="AG9" i="22"/>
  <c r="AG8" i="22"/>
  <c r="AG7" i="22"/>
  <c r="AG107" i="22"/>
  <c r="AG35" i="22"/>
  <c r="AG23" i="22"/>
  <c r="AG95" i="22"/>
  <c r="AG31" i="22"/>
  <c r="AG19" i="22"/>
  <c r="AG87" i="22"/>
  <c r="AG75" i="22"/>
  <c r="AG83" i="22"/>
  <c r="AG63" i="22"/>
  <c r="AG91" i="22"/>
  <c r="AG47" i="22"/>
  <c r="AG55" i="22"/>
  <c r="AG103" i="22"/>
  <c r="AG43" i="22"/>
  <c r="AG79" i="22"/>
  <c r="AG39" i="22"/>
  <c r="AG111" i="22"/>
  <c r="AG71" i="22"/>
  <c r="AG59" i="22"/>
  <c r="AG99" i="22"/>
  <c r="AG51" i="22"/>
  <c r="AG27" i="22"/>
  <c r="AG115" i="22"/>
  <c r="AG67" i="22"/>
  <c r="CT117" i="22"/>
  <c r="CT116" i="22"/>
  <c r="CT114" i="22"/>
  <c r="CT113" i="22"/>
  <c r="CT112" i="22"/>
  <c r="CT111" i="22"/>
  <c r="CT110" i="22"/>
  <c r="CT109" i="22"/>
  <c r="CT108" i="22"/>
  <c r="CT107" i="22"/>
  <c r="CT106" i="22"/>
  <c r="CT105" i="22"/>
  <c r="CT104" i="22"/>
  <c r="CT103" i="22"/>
  <c r="CT102" i="22"/>
  <c r="CT101" i="22"/>
  <c r="CT100" i="22"/>
  <c r="CT99" i="22"/>
  <c r="CT98" i="22"/>
  <c r="CT97" i="22"/>
  <c r="CT96" i="22"/>
  <c r="CT95" i="22"/>
  <c r="CT94" i="22"/>
  <c r="CT93" i="22"/>
  <c r="CT92" i="22"/>
  <c r="CT91" i="22"/>
  <c r="CT90" i="22"/>
  <c r="CT89" i="22"/>
  <c r="CT88" i="22"/>
  <c r="CT87" i="22"/>
  <c r="CT86" i="22"/>
  <c r="CT85" i="22"/>
  <c r="CT84" i="22"/>
  <c r="CT83" i="22"/>
  <c r="CT82" i="22"/>
  <c r="CT81" i="22"/>
  <c r="CT80" i="22"/>
  <c r="CT79" i="22"/>
  <c r="CT78" i="22"/>
  <c r="CT77" i="22"/>
  <c r="CT76" i="22"/>
  <c r="CT75" i="22"/>
  <c r="CT74" i="22"/>
  <c r="CT73" i="22"/>
  <c r="CT72" i="22"/>
  <c r="CT71" i="22"/>
  <c r="CT70" i="22"/>
  <c r="CT69" i="22"/>
  <c r="CT68" i="22"/>
  <c r="CT67" i="22"/>
  <c r="CT66" i="22"/>
  <c r="CT65" i="22"/>
  <c r="CT64" i="22"/>
  <c r="CT63" i="22"/>
  <c r="CT62" i="22"/>
  <c r="CT61" i="22"/>
  <c r="CT60" i="22"/>
  <c r="CT59" i="22"/>
  <c r="CT58" i="22"/>
  <c r="CT57" i="22"/>
  <c r="CT56" i="22"/>
  <c r="CT55" i="22"/>
  <c r="CT54" i="22"/>
  <c r="CT53" i="22"/>
  <c r="CT52" i="22"/>
  <c r="CT51" i="22"/>
  <c r="CT50" i="22"/>
  <c r="CT49" i="22"/>
  <c r="CT48" i="22"/>
  <c r="CT47" i="22"/>
  <c r="CT46" i="22"/>
  <c r="CT45" i="22"/>
  <c r="CT44" i="22"/>
  <c r="CT43" i="22"/>
  <c r="CT42" i="22"/>
  <c r="CT41" i="22"/>
  <c r="CT40" i="22"/>
  <c r="CT39" i="22"/>
  <c r="CT38" i="22"/>
  <c r="CT37" i="22"/>
  <c r="CT36" i="22"/>
  <c r="CT35" i="22"/>
  <c r="CT34" i="22"/>
  <c r="CT33" i="22"/>
  <c r="CT32" i="22"/>
  <c r="CT31" i="22"/>
  <c r="CT30" i="22"/>
  <c r="CT29" i="22"/>
  <c r="CT28" i="22"/>
  <c r="CT27" i="22"/>
  <c r="CT26" i="22"/>
  <c r="CT25" i="22"/>
  <c r="CT24" i="22"/>
  <c r="CT23" i="22"/>
  <c r="CT22" i="22"/>
  <c r="CT21" i="22"/>
  <c r="CT20" i="22"/>
  <c r="CT19" i="22"/>
  <c r="CT18" i="22"/>
  <c r="CT17" i="22"/>
  <c r="CT16" i="22"/>
  <c r="CT15" i="22"/>
  <c r="CT14" i="22"/>
  <c r="CT13" i="22"/>
  <c r="CT12" i="22"/>
  <c r="CT11" i="22"/>
  <c r="CT10" i="22"/>
  <c r="CT9" i="22"/>
  <c r="CT8" i="22"/>
  <c r="CT7" i="22"/>
  <c r="Z117" i="22"/>
  <c r="Z116" i="22"/>
  <c r="Z114" i="22"/>
  <c r="Z113" i="22"/>
  <c r="Z112" i="22"/>
  <c r="Z111" i="22"/>
  <c r="Z110" i="22"/>
  <c r="Z109" i="22"/>
  <c r="Z108" i="22"/>
  <c r="Z107" i="22"/>
  <c r="Z106" i="22"/>
  <c r="Z105" i="22"/>
  <c r="Z104" i="22"/>
  <c r="Z103" i="22"/>
  <c r="Z102" i="22"/>
  <c r="Z101" i="22"/>
  <c r="Z100" i="22"/>
  <c r="Z99" i="22"/>
  <c r="Z98" i="22"/>
  <c r="Z97" i="22"/>
  <c r="Z96" i="22"/>
  <c r="Z95" i="22"/>
  <c r="Z94" i="22"/>
  <c r="Z93" i="22"/>
  <c r="Z92" i="22"/>
  <c r="Z91" i="22"/>
  <c r="Z90" i="22"/>
  <c r="Z89" i="22"/>
  <c r="Z88" i="22"/>
  <c r="Z87" i="22"/>
  <c r="Z86" i="22"/>
  <c r="Z85" i="22"/>
  <c r="Z84" i="22"/>
  <c r="Z83" i="22"/>
  <c r="Z82" i="22"/>
  <c r="Z81" i="22"/>
  <c r="Z80" i="22"/>
  <c r="Z79" i="22"/>
  <c r="Z78" i="22"/>
  <c r="Z77" i="22"/>
  <c r="Z76" i="22"/>
  <c r="Z75" i="22"/>
  <c r="Z74" i="22"/>
  <c r="Z73" i="22"/>
  <c r="Z72" i="22"/>
  <c r="Z71" i="22"/>
  <c r="Z70" i="22"/>
  <c r="Z69" i="22"/>
  <c r="Z68" i="22"/>
  <c r="Z67" i="22"/>
  <c r="Z66" i="22"/>
  <c r="Z65" i="22"/>
  <c r="Z64" i="22"/>
  <c r="Z63" i="22"/>
  <c r="Z62" i="22"/>
  <c r="Z61" i="22"/>
  <c r="Z60" i="22"/>
  <c r="Z59" i="22"/>
  <c r="Z58" i="22"/>
  <c r="Z57" i="22"/>
  <c r="Z56" i="22"/>
  <c r="Z55" i="22"/>
  <c r="Z54" i="22"/>
  <c r="Z53" i="22"/>
  <c r="Z52" i="22"/>
  <c r="Z51" i="22"/>
  <c r="Z50" i="22"/>
  <c r="Z49" i="22"/>
  <c r="Z48" i="22"/>
  <c r="Z47" i="22"/>
  <c r="Z46" i="22"/>
  <c r="Z45" i="22"/>
  <c r="Z44" i="22"/>
  <c r="Z43" i="22"/>
  <c r="Z42" i="22"/>
  <c r="Z41" i="22"/>
  <c r="Z40" i="22"/>
  <c r="Z39" i="22"/>
  <c r="Z38" i="22"/>
  <c r="Z37" i="22"/>
  <c r="Z36" i="22"/>
  <c r="Z35" i="22"/>
  <c r="Z34" i="22"/>
  <c r="Z33" i="22"/>
  <c r="Z32" i="22"/>
  <c r="Z31" i="22"/>
  <c r="Z30" i="22"/>
  <c r="Z29" i="22"/>
  <c r="Z28" i="22"/>
  <c r="Z27" i="22"/>
  <c r="Z26" i="22"/>
  <c r="Z25" i="22"/>
  <c r="Z24" i="22"/>
  <c r="Z23" i="22"/>
  <c r="Z22" i="22"/>
  <c r="Z21" i="22"/>
  <c r="Z20" i="22"/>
  <c r="Z19" i="22"/>
  <c r="Z18" i="22"/>
  <c r="Z17" i="22"/>
  <c r="Z16" i="22"/>
  <c r="Z15" i="22"/>
  <c r="Z14" i="22"/>
  <c r="Z13" i="22"/>
  <c r="Z12" i="22"/>
  <c r="Z11" i="22"/>
  <c r="Z10" i="22"/>
  <c r="Z9" i="22"/>
  <c r="Z8" i="22"/>
  <c r="Z7" i="22"/>
  <c r="BT112" i="22"/>
  <c r="BT103" i="22"/>
  <c r="BT101" i="22"/>
  <c r="BT98" i="22"/>
  <c r="BT97" i="22"/>
  <c r="BT96" i="22"/>
  <c r="BT94" i="22"/>
  <c r="BT91" i="22"/>
  <c r="BT88" i="22"/>
  <c r="BT86" i="22"/>
  <c r="BT85" i="22"/>
  <c r="BT84" i="22"/>
  <c r="BT83" i="22"/>
  <c r="BT78" i="22"/>
  <c r="BT77" i="22"/>
  <c r="BT75" i="22"/>
  <c r="BT73" i="22"/>
  <c r="BT72" i="22"/>
  <c r="BT67" i="22"/>
  <c r="BT63" i="22"/>
  <c r="BT62" i="22"/>
  <c r="BT60" i="22"/>
  <c r="BT59" i="22"/>
  <c r="BT56" i="22"/>
  <c r="BT50" i="22"/>
  <c r="BT47" i="22"/>
  <c r="BT46" i="22"/>
  <c r="BT45" i="22"/>
  <c r="BT43" i="22"/>
  <c r="BT41" i="22"/>
  <c r="BT39" i="22"/>
  <c r="BT34" i="22"/>
  <c r="BT31" i="22"/>
  <c r="BT28" i="22"/>
  <c r="BT23" i="22"/>
  <c r="BT18" i="22"/>
  <c r="BT115" i="22"/>
  <c r="BT114" i="22"/>
  <c r="BT111" i="22"/>
  <c r="BT110" i="22"/>
  <c r="BT109" i="22"/>
  <c r="BT108" i="22"/>
  <c r="BT107" i="22"/>
  <c r="BT105" i="22"/>
  <c r="BT104" i="22"/>
  <c r="BT102" i="22"/>
  <c r="BT100" i="22"/>
  <c r="BT92" i="22"/>
  <c r="BT82" i="22"/>
  <c r="BT80" i="22"/>
  <c r="BT79" i="22"/>
  <c r="BT71" i="22"/>
  <c r="BT70" i="22"/>
  <c r="BT68" i="22"/>
  <c r="BT66" i="22"/>
  <c r="BT65" i="22"/>
  <c r="BT57" i="22"/>
  <c r="BT51" i="22"/>
  <c r="BT44" i="22"/>
  <c r="BT42" i="22"/>
  <c r="BT40" i="22"/>
  <c r="BT32" i="22"/>
  <c r="BT29" i="22"/>
  <c r="BT27" i="22"/>
  <c r="BT25" i="22"/>
  <c r="BT24" i="22"/>
  <c r="BT22" i="22"/>
  <c r="BT19" i="22"/>
  <c r="BT106" i="22"/>
  <c r="BT99" i="22"/>
  <c r="BT93" i="22"/>
  <c r="BT90" i="22"/>
  <c r="BT81" i="22"/>
  <c r="BT74" i="22"/>
  <c r="BT54" i="22"/>
  <c r="BT53" i="22"/>
  <c r="BT48" i="22"/>
  <c r="BT38" i="22"/>
  <c r="BT36" i="22"/>
  <c r="BT33" i="22"/>
  <c r="BT30" i="22"/>
  <c r="BT26" i="22"/>
  <c r="BT21" i="22"/>
  <c r="BT20" i="22"/>
  <c r="BT117" i="22"/>
  <c r="BT116" i="22"/>
  <c r="BT113" i="22"/>
  <c r="BT95" i="22"/>
  <c r="BT89" i="22"/>
  <c r="BT87" i="22"/>
  <c r="BT76" i="22"/>
  <c r="BT69" i="22"/>
  <c r="BT64" i="22"/>
  <c r="BT61" i="22"/>
  <c r="BT58" i="22"/>
  <c r="BT55" i="22"/>
  <c r="BT52" i="22"/>
  <c r="BT49" i="22"/>
  <c r="BT37" i="22"/>
  <c r="BT35" i="22"/>
  <c r="BT17" i="22"/>
  <c r="BT16" i="22"/>
  <c r="BT15" i="22"/>
  <c r="BT14" i="22"/>
  <c r="BT13" i="22"/>
  <c r="BT12" i="22"/>
  <c r="BT11" i="22"/>
  <c r="BT10" i="22"/>
  <c r="BT9" i="22"/>
  <c r="BT8" i="22"/>
  <c r="BT7" i="22"/>
  <c r="CJ115" i="22"/>
  <c r="BK115" i="22"/>
  <c r="CH115" i="22"/>
  <c r="G17" i="22"/>
  <c r="G16" i="22"/>
  <c r="G15" i="22"/>
  <c r="G14" i="22"/>
  <c r="G13" i="22"/>
  <c r="G12" i="22"/>
  <c r="G11" i="22"/>
  <c r="G10" i="22"/>
  <c r="G9" i="22"/>
  <c r="G8" i="22"/>
  <c r="G7" i="22"/>
  <c r="G111" i="22"/>
  <c r="G107" i="22"/>
  <c r="G103" i="22"/>
  <c r="G99" i="22"/>
  <c r="G95" i="22"/>
  <c r="G91" i="22"/>
  <c r="G87" i="22"/>
  <c r="G83" i="22"/>
  <c r="G79" i="22"/>
  <c r="G75" i="22"/>
  <c r="G71" i="22"/>
  <c r="G67" i="22"/>
  <c r="G63" i="22"/>
  <c r="G59" i="22"/>
  <c r="G55" i="22"/>
  <c r="G51" i="22"/>
  <c r="G47" i="22"/>
  <c r="G43" i="22"/>
  <c r="G39" i="22"/>
  <c r="G35" i="22"/>
  <c r="G31" i="22"/>
  <c r="G27" i="22"/>
  <c r="G23" i="22"/>
  <c r="G19" i="22"/>
  <c r="G78" i="22"/>
  <c r="G74" i="22"/>
  <c r="G70" i="22"/>
  <c r="G54" i="22"/>
  <c r="G50" i="22"/>
  <c r="G46" i="22"/>
  <c r="G38" i="22"/>
  <c r="G26" i="22"/>
  <c r="G18" i="22"/>
  <c r="G114" i="22"/>
  <c r="G110" i="22"/>
  <c r="G106" i="22"/>
  <c r="G102" i="22"/>
  <c r="G98" i="22"/>
  <c r="G94" i="22"/>
  <c r="G90" i="22"/>
  <c r="G86" i="22"/>
  <c r="G82" i="22"/>
  <c r="G66" i="22"/>
  <c r="G62" i="22"/>
  <c r="G58" i="22"/>
  <c r="G42" i="22"/>
  <c r="G34" i="22"/>
  <c r="G30" i="22"/>
  <c r="G22" i="22"/>
  <c r="G117" i="22"/>
  <c r="G113" i="22"/>
  <c r="G109" i="22"/>
  <c r="G105" i="22"/>
  <c r="G101" i="22"/>
  <c r="G97" i="22"/>
  <c r="G93" i="22"/>
  <c r="G89" i="22"/>
  <c r="G85" i="22"/>
  <c r="G81" i="22"/>
  <c r="G77" i="22"/>
  <c r="G73" i="22"/>
  <c r="G69" i="22"/>
  <c r="G65" i="22"/>
  <c r="G61" i="22"/>
  <c r="G57" i="22"/>
  <c r="G53" i="22"/>
  <c r="G49" i="22"/>
  <c r="G45" i="22"/>
  <c r="G41" i="22"/>
  <c r="G37" i="22"/>
  <c r="G33" i="22"/>
  <c r="G29" i="22"/>
  <c r="G25" i="22"/>
  <c r="G21" i="22"/>
  <c r="G68" i="22"/>
  <c r="G32" i="22"/>
  <c r="G112" i="22"/>
  <c r="G64" i="22"/>
  <c r="G28" i="22"/>
  <c r="G96" i="22"/>
  <c r="G48" i="22"/>
  <c r="G20" i="22"/>
  <c r="G44" i="22"/>
  <c r="G76" i="22"/>
  <c r="G88" i="22"/>
  <c r="G60" i="22"/>
  <c r="G40" i="22"/>
  <c r="G116" i="22"/>
  <c r="G92" i="22"/>
  <c r="G56" i="22"/>
  <c r="G72" i="22"/>
  <c r="G104" i="22"/>
  <c r="G100" i="22"/>
  <c r="G36" i="22"/>
  <c r="G24" i="22"/>
  <c r="G108" i="22"/>
  <c r="G84" i="22"/>
  <c r="G52" i="22"/>
  <c r="G80" i="22"/>
  <c r="BL117" i="22"/>
  <c r="BL116" i="22"/>
  <c r="BL114" i="22"/>
  <c r="BL113" i="22"/>
  <c r="BL112" i="22"/>
  <c r="BL111" i="22"/>
  <c r="BL110" i="22"/>
  <c r="BL109" i="22"/>
  <c r="BL108" i="22"/>
  <c r="BL107" i="22"/>
  <c r="BL106" i="22"/>
  <c r="BL105" i="22"/>
  <c r="BL104" i="22"/>
  <c r="BL103" i="22"/>
  <c r="BL102" i="22"/>
  <c r="BL101" i="22"/>
  <c r="BL100" i="22"/>
  <c r="BL99" i="22"/>
  <c r="BL98" i="22"/>
  <c r="BL97" i="22"/>
  <c r="BL96" i="22"/>
  <c r="BL95" i="22"/>
  <c r="BL94" i="22"/>
  <c r="BL93" i="22"/>
  <c r="BL92" i="22"/>
  <c r="BL91" i="22"/>
  <c r="BL90" i="22"/>
  <c r="BL89" i="22"/>
  <c r="BL88" i="22"/>
  <c r="BL87" i="22"/>
  <c r="BL86" i="22"/>
  <c r="BL85" i="22"/>
  <c r="BL84" i="22"/>
  <c r="BL83" i="22"/>
  <c r="BL82" i="22"/>
  <c r="BL81" i="22"/>
  <c r="BL80" i="22"/>
  <c r="BL79" i="22"/>
  <c r="BL78" i="22"/>
  <c r="BL77" i="22"/>
  <c r="BL76" i="22"/>
  <c r="BL75" i="22"/>
  <c r="BL74" i="22"/>
  <c r="BL73" i="22"/>
  <c r="BL72" i="22"/>
  <c r="BL71" i="22"/>
  <c r="BL70" i="22"/>
  <c r="BL69" i="22"/>
  <c r="BL68" i="22"/>
  <c r="BL67" i="22"/>
  <c r="BL66" i="22"/>
  <c r="BL65" i="22"/>
  <c r="BL64" i="22"/>
  <c r="BL63" i="22"/>
  <c r="BL62" i="22"/>
  <c r="BL61" i="22"/>
  <c r="BL60" i="22"/>
  <c r="BL59" i="22"/>
  <c r="BL58" i="22"/>
  <c r="BL57" i="22"/>
  <c r="BL56" i="22"/>
  <c r="BL55" i="22"/>
  <c r="BL54" i="22"/>
  <c r="BL53" i="22"/>
  <c r="BL52" i="22"/>
  <c r="BL51" i="22"/>
  <c r="BL50" i="22"/>
  <c r="BL49" i="22"/>
  <c r="BL48" i="22"/>
  <c r="BL47" i="22"/>
  <c r="BL46" i="22"/>
  <c r="BL45" i="22"/>
  <c r="BL44" i="22"/>
  <c r="BL43" i="22"/>
  <c r="BL42" i="22"/>
  <c r="BL41" i="22"/>
  <c r="BL40" i="22"/>
  <c r="BL39" i="22"/>
  <c r="BL38" i="22"/>
  <c r="BL37" i="22"/>
  <c r="BL36" i="22"/>
  <c r="BL35" i="22"/>
  <c r="BL34" i="22"/>
  <c r="BL33" i="22"/>
  <c r="BL32" i="22"/>
  <c r="BL31" i="22"/>
  <c r="BL30" i="22"/>
  <c r="BL29" i="22"/>
  <c r="BL28" i="22"/>
  <c r="BL27" i="22"/>
  <c r="BL26" i="22"/>
  <c r="BL25" i="22"/>
  <c r="BL24" i="22"/>
  <c r="BL23" i="22"/>
  <c r="BL22" i="22"/>
  <c r="BL21" i="22"/>
  <c r="BL20" i="22"/>
  <c r="BL19" i="22"/>
  <c r="BL18" i="22"/>
  <c r="BL17" i="22"/>
  <c r="BL16" i="22"/>
  <c r="BL15" i="22"/>
  <c r="BL14" i="22"/>
  <c r="BL13" i="22"/>
  <c r="BL12" i="22"/>
  <c r="BL11" i="22"/>
  <c r="BL10" i="22"/>
  <c r="BL9" i="22"/>
  <c r="BL8" i="22"/>
  <c r="BL7" i="22"/>
  <c r="CZ115" i="22"/>
  <c r="BW117" i="22"/>
  <c r="BW116" i="22"/>
  <c r="BW114" i="22"/>
  <c r="BW113" i="22"/>
  <c r="BW112" i="22"/>
  <c r="BW111" i="22"/>
  <c r="BW110" i="22"/>
  <c r="BW109" i="22"/>
  <c r="BW108" i="22"/>
  <c r="BW107" i="22"/>
  <c r="BW106" i="22"/>
  <c r="BW105" i="22"/>
  <c r="BW104" i="22"/>
  <c r="BW103" i="22"/>
  <c r="BW102" i="22"/>
  <c r="BW101" i="22"/>
  <c r="BW100" i="22"/>
  <c r="BW99" i="22"/>
  <c r="BW98" i="22"/>
  <c r="BW97" i="22"/>
  <c r="BW96" i="22"/>
  <c r="BW95" i="22"/>
  <c r="BW94" i="22"/>
  <c r="BW93" i="22"/>
  <c r="BW92" i="22"/>
  <c r="BW91" i="22"/>
  <c r="BW90" i="22"/>
  <c r="BW89" i="22"/>
  <c r="BW88" i="22"/>
  <c r="BW87" i="22"/>
  <c r="BW86" i="22"/>
  <c r="BW85" i="22"/>
  <c r="BW84" i="22"/>
  <c r="BW83" i="22"/>
  <c r="BW82" i="22"/>
  <c r="BW81" i="22"/>
  <c r="BW80" i="22"/>
  <c r="BW79" i="22"/>
  <c r="BW78" i="22"/>
  <c r="BW77" i="22"/>
  <c r="BW76" i="22"/>
  <c r="BW75" i="22"/>
  <c r="BW74" i="22"/>
  <c r="BW73" i="22"/>
  <c r="BW72" i="22"/>
  <c r="BW71" i="22"/>
  <c r="BW70" i="22"/>
  <c r="BW69" i="22"/>
  <c r="BW68" i="22"/>
  <c r="BW67" i="22"/>
  <c r="BW66" i="22"/>
  <c r="BW65" i="22"/>
  <c r="BW64" i="22"/>
  <c r="BW63" i="22"/>
  <c r="BW62" i="22"/>
  <c r="BW61" i="22"/>
  <c r="BW60" i="22"/>
  <c r="BW59" i="22"/>
  <c r="BW58" i="22"/>
  <c r="BW57" i="22"/>
  <c r="BW56" i="22"/>
  <c r="BW55" i="22"/>
  <c r="BW54" i="22"/>
  <c r="BW53" i="22"/>
  <c r="BW52" i="22"/>
  <c r="BW51" i="22"/>
  <c r="BW50" i="22"/>
  <c r="BW49" i="22"/>
  <c r="BW48" i="22"/>
  <c r="BW47" i="22"/>
  <c r="BW46" i="22"/>
  <c r="BW45" i="22"/>
  <c r="BW44" i="22"/>
  <c r="BW43" i="22"/>
  <c r="BW42" i="22"/>
  <c r="BW41" i="22"/>
  <c r="BW40" i="22"/>
  <c r="BW39" i="22"/>
  <c r="BW38" i="22"/>
  <c r="BW37" i="22"/>
  <c r="BW36" i="22"/>
  <c r="BW35" i="22"/>
  <c r="BW34" i="22"/>
  <c r="BW33" i="22"/>
  <c r="BW32" i="22"/>
  <c r="BW31" i="22"/>
  <c r="BW30" i="22"/>
  <c r="BW29" i="22"/>
  <c r="BW28" i="22"/>
  <c r="BW27" i="22"/>
  <c r="BW26" i="22"/>
  <c r="BW25" i="22"/>
  <c r="BW24" i="22"/>
  <c r="BW23" i="22"/>
  <c r="BW22" i="22"/>
  <c r="BW21" i="22"/>
  <c r="BW20" i="22"/>
  <c r="BW19" i="22"/>
  <c r="BW18" i="22"/>
  <c r="BW17" i="22"/>
  <c r="BW16" i="22"/>
  <c r="BW15" i="22"/>
  <c r="BW14" i="22"/>
  <c r="BW13" i="22"/>
  <c r="BW12" i="22"/>
  <c r="BW11" i="22"/>
  <c r="BW10" i="22"/>
  <c r="BW9" i="22"/>
  <c r="BW8" i="22"/>
  <c r="BW7" i="22"/>
  <c r="CY111" i="22"/>
  <c r="CY107" i="22"/>
  <c r="CY95" i="22"/>
  <c r="CY87" i="22"/>
  <c r="CY83" i="22"/>
  <c r="CY116" i="22"/>
  <c r="CY112" i="22"/>
  <c r="CY108" i="22"/>
  <c r="CY104" i="22"/>
  <c r="CY100" i="22"/>
  <c r="CY96" i="22"/>
  <c r="CY92" i="22"/>
  <c r="CY88" i="22"/>
  <c r="CY84" i="22"/>
  <c r="CY80" i="22"/>
  <c r="CY76" i="22"/>
  <c r="CY72" i="22"/>
  <c r="CY68" i="22"/>
  <c r="CY64" i="22"/>
  <c r="CY60" i="22"/>
  <c r="CY56" i="22"/>
  <c r="CY52" i="22"/>
  <c r="CY48" i="22"/>
  <c r="CY44" i="22"/>
  <c r="CY40" i="22"/>
  <c r="CY36" i="22"/>
  <c r="CY32" i="22"/>
  <c r="CY28" i="22"/>
  <c r="CY24" i="22"/>
  <c r="CY20" i="22"/>
  <c r="CY103" i="22"/>
  <c r="CY99" i="22"/>
  <c r="CY91" i="22"/>
  <c r="CY101" i="22"/>
  <c r="CY59" i="22"/>
  <c r="CY45" i="22"/>
  <c r="CY42" i="22"/>
  <c r="CY29" i="22"/>
  <c r="CY14" i="22"/>
  <c r="CY10" i="22"/>
  <c r="CY90" i="22"/>
  <c r="CY38" i="22"/>
  <c r="CY66" i="22"/>
  <c r="CY35" i="22"/>
  <c r="CY110" i="22"/>
  <c r="CY18" i="22"/>
  <c r="CY25" i="22"/>
  <c r="CY82" i="22"/>
  <c r="CY27" i="22"/>
  <c r="CY98" i="22"/>
  <c r="CY73" i="22"/>
  <c r="CY70" i="22"/>
  <c r="CY39" i="22"/>
  <c r="CY17" i="22"/>
  <c r="CY21" i="22"/>
  <c r="CY30" i="22"/>
  <c r="CY23" i="22"/>
  <c r="CY16" i="22"/>
  <c r="CY49" i="22"/>
  <c r="CY109" i="22"/>
  <c r="CY85" i="22"/>
  <c r="CY77" i="22"/>
  <c r="CY43" i="22"/>
  <c r="CY106" i="22"/>
  <c r="CY57" i="22"/>
  <c r="CY105" i="22"/>
  <c r="CY37" i="22"/>
  <c r="CY79" i="22"/>
  <c r="CY97" i="22"/>
  <c r="CY67" i="22"/>
  <c r="CY53" i="22"/>
  <c r="CY50" i="22"/>
  <c r="CY31" i="22"/>
  <c r="CY26" i="22"/>
  <c r="CY114" i="22"/>
  <c r="CY55" i="22"/>
  <c r="CY89" i="22"/>
  <c r="CY69" i="22"/>
  <c r="CY12" i="22"/>
  <c r="CY8" i="22"/>
  <c r="CY86" i="22"/>
  <c r="CY63" i="22"/>
  <c r="CY46" i="22"/>
  <c r="CY51" i="22"/>
  <c r="CY65" i="22"/>
  <c r="CY62" i="22"/>
  <c r="CY94" i="22"/>
  <c r="CY81" i="22"/>
  <c r="CY78" i="22"/>
  <c r="CY47" i="22"/>
  <c r="CY19" i="22"/>
  <c r="CY15" i="22"/>
  <c r="CY11" i="22"/>
  <c r="CY7" i="22"/>
  <c r="CY41" i="22"/>
  <c r="CY113" i="22"/>
  <c r="CY74" i="22"/>
  <c r="CY71" i="22"/>
  <c r="CY13" i="22"/>
  <c r="CY9" i="22"/>
  <c r="CY22" i="22"/>
  <c r="CY117" i="22"/>
  <c r="CY93" i="22"/>
  <c r="CY75" i="22"/>
  <c r="CY61" i="22"/>
  <c r="CY58" i="22"/>
  <c r="CY33" i="22"/>
  <c r="CY54" i="22"/>
  <c r="CY34" i="22"/>
  <c r="CY102" i="22"/>
  <c r="Y115" i="22"/>
  <c r="DT115" i="14"/>
  <c r="DU9" i="14"/>
  <c r="DZ9" i="14" s="1"/>
  <c r="EB9" i="14" s="1"/>
  <c r="DP115" i="14"/>
  <c r="N115" i="17" s="1"/>
  <c r="P115" i="17" s="1"/>
  <c r="Q115" i="17" s="1"/>
  <c r="D115" i="17" s="1"/>
  <c r="DY115" i="14"/>
  <c r="EB7" i="14"/>
  <c r="DZ115" i="14" l="1"/>
  <c r="U115" i="17" s="1"/>
  <c r="AD115" i="17"/>
  <c r="AG115" i="17"/>
  <c r="AJ115" i="17"/>
  <c r="AE115" i="17"/>
  <c r="AF115" i="17"/>
  <c r="AH115" i="17"/>
  <c r="AK115" i="17"/>
  <c r="AL113" i="17"/>
  <c r="G113" i="17" s="1"/>
  <c r="AM113" i="17"/>
  <c r="H113" i="17" s="1"/>
  <c r="AL114" i="17"/>
  <c r="G114" i="17" s="1"/>
  <c r="AM114" i="17"/>
  <c r="H114" i="17" s="1"/>
  <c r="AM13" i="17"/>
  <c r="AL67" i="17"/>
  <c r="AL97" i="17"/>
  <c r="AM67" i="17"/>
  <c r="AM25" i="17"/>
  <c r="AL73" i="17"/>
  <c r="AL103" i="17"/>
  <c r="AM31" i="17"/>
  <c r="AM73" i="17"/>
  <c r="AM103" i="17"/>
  <c r="AM19" i="17"/>
  <c r="AM97" i="17"/>
  <c r="AM61" i="17"/>
  <c r="AM94" i="17"/>
  <c r="AM37" i="17"/>
  <c r="AL79" i="17"/>
  <c r="AM106" i="17"/>
  <c r="AM43" i="17"/>
  <c r="AM79" i="17"/>
  <c r="AL109" i="17"/>
  <c r="AL49" i="17"/>
  <c r="AL85" i="17"/>
  <c r="AM109" i="17"/>
  <c r="AM49" i="17"/>
  <c r="AM85" i="17"/>
  <c r="AL55" i="17"/>
  <c r="AM88" i="17"/>
  <c r="AM55" i="17"/>
  <c r="AL91" i="17"/>
  <c r="AL7" i="17"/>
  <c r="AL61" i="17"/>
  <c r="AM91" i="17"/>
  <c r="AL43" i="17"/>
  <c r="AM72" i="17"/>
  <c r="AL102" i="17"/>
  <c r="AL30" i="17"/>
  <c r="AM59" i="17"/>
  <c r="AL89" i="17"/>
  <c r="AM34" i="17"/>
  <c r="AL70" i="17"/>
  <c r="AM105" i="17"/>
  <c r="AM33" i="17"/>
  <c r="AL69" i="17"/>
  <c r="AM104" i="17"/>
  <c r="AM32" i="17"/>
  <c r="AL68" i="17"/>
  <c r="AL37" i="17"/>
  <c r="AM66" i="17"/>
  <c r="AL96" i="17"/>
  <c r="AL24" i="17"/>
  <c r="AM53" i="17"/>
  <c r="AL83" i="17"/>
  <c r="AL11" i="17"/>
  <c r="AM28" i="17"/>
  <c r="AL64" i="17"/>
  <c r="AM99" i="17"/>
  <c r="AM27" i="17"/>
  <c r="AL63" i="17"/>
  <c r="AM98" i="17"/>
  <c r="AM26" i="17"/>
  <c r="AL62" i="17"/>
  <c r="AL31" i="17"/>
  <c r="AM60" i="17"/>
  <c r="AL90" i="17"/>
  <c r="AL18" i="17"/>
  <c r="AM47" i="17"/>
  <c r="AL77" i="17"/>
  <c r="AM112" i="17"/>
  <c r="AM22" i="17"/>
  <c r="AL58" i="17"/>
  <c r="AM93" i="17"/>
  <c r="AM21" i="17"/>
  <c r="AL57" i="17"/>
  <c r="AM92" i="17"/>
  <c r="AM20" i="17"/>
  <c r="AL56" i="17"/>
  <c r="AL25" i="17"/>
  <c r="AM54" i="17"/>
  <c r="AL84" i="17"/>
  <c r="AM41" i="17"/>
  <c r="AL71" i="17"/>
  <c r="AM100" i="17"/>
  <c r="AM16" i="17"/>
  <c r="AL52" i="17"/>
  <c r="AM87" i="17"/>
  <c r="AM15" i="17"/>
  <c r="AL51" i="17"/>
  <c r="AM86" i="17"/>
  <c r="AM14" i="17"/>
  <c r="AL50" i="17"/>
  <c r="AM108" i="17"/>
  <c r="AM36" i="17"/>
  <c r="AL66" i="17"/>
  <c r="AM95" i="17"/>
  <c r="AM23" i="17"/>
  <c r="AL53" i="17"/>
  <c r="AM70" i="17"/>
  <c r="AL106" i="17"/>
  <c r="AL34" i="17"/>
  <c r="AM69" i="17"/>
  <c r="AL105" i="17"/>
  <c r="AL33" i="17"/>
  <c r="AM68" i="17"/>
  <c r="AL104" i="17"/>
  <c r="AL32" i="17"/>
  <c r="AL19" i="17"/>
  <c r="AM83" i="17"/>
  <c r="AL59" i="17"/>
  <c r="AM40" i="17"/>
  <c r="AL16" i="17"/>
  <c r="AL99" i="17"/>
  <c r="AM80" i="17"/>
  <c r="AL80" i="17"/>
  <c r="AL13" i="17"/>
  <c r="AL108" i="17"/>
  <c r="AM77" i="17"/>
  <c r="AL47" i="17"/>
  <c r="AM10" i="17"/>
  <c r="AL10" i="17"/>
  <c r="AL93" i="17"/>
  <c r="AM74" i="17"/>
  <c r="AL74" i="17"/>
  <c r="AM102" i="17"/>
  <c r="AL78" i="17"/>
  <c r="AM71" i="17"/>
  <c r="AL41" i="17"/>
  <c r="AL112" i="17"/>
  <c r="AM111" i="17"/>
  <c r="AL87" i="17"/>
  <c r="AM62" i="17"/>
  <c r="AL44" i="17"/>
  <c r="AM96" i="17"/>
  <c r="AL72" i="17"/>
  <c r="AM65" i="17"/>
  <c r="AL35" i="17"/>
  <c r="AL100" i="17"/>
  <c r="AM81" i="17"/>
  <c r="AL81" i="17"/>
  <c r="AM56" i="17"/>
  <c r="AL38" i="17"/>
  <c r="AM90" i="17"/>
  <c r="AL60" i="17"/>
  <c r="AM35" i="17"/>
  <c r="AL29" i="17"/>
  <c r="AL94" i="17"/>
  <c r="AM75" i="17"/>
  <c r="AL75" i="17"/>
  <c r="AM50" i="17"/>
  <c r="AL26" i="17"/>
  <c r="AM84" i="17"/>
  <c r="AM101" i="17"/>
  <c r="AM64" i="17"/>
  <c r="AM57" i="17"/>
  <c r="AM110" i="17"/>
  <c r="AM78" i="17"/>
  <c r="AM89" i="17"/>
  <c r="AM58" i="17"/>
  <c r="AM51" i="17"/>
  <c r="AM44" i="17"/>
  <c r="AM48" i="17"/>
  <c r="AM29" i="17"/>
  <c r="AM52" i="17"/>
  <c r="AM45" i="17"/>
  <c r="AM38" i="17"/>
  <c r="AM42" i="17"/>
  <c r="AM46" i="17"/>
  <c r="AM39" i="17"/>
  <c r="AM8" i="17"/>
  <c r="AM18" i="17"/>
  <c r="AL101" i="17"/>
  <c r="AL76" i="17"/>
  <c r="AL45" i="17"/>
  <c r="AL92" i="17"/>
  <c r="AM30" i="17"/>
  <c r="AM82" i="17"/>
  <c r="AL27" i="17"/>
  <c r="AM24" i="17"/>
  <c r="AM76" i="17"/>
  <c r="AL21" i="17"/>
  <c r="AL54" i="17"/>
  <c r="AL88" i="17"/>
  <c r="AL15" i="17"/>
  <c r="AL48" i="17"/>
  <c r="AL82" i="17"/>
  <c r="AL9" i="17"/>
  <c r="AL42" i="17"/>
  <c r="AL46" i="17"/>
  <c r="AL110" i="17"/>
  <c r="AL36" i="17"/>
  <c r="AL111" i="17"/>
  <c r="AM107" i="17"/>
  <c r="AL39" i="17"/>
  <c r="AM11" i="17"/>
  <c r="AL98" i="17"/>
  <c r="AL107" i="17"/>
  <c r="AL86" i="17"/>
  <c r="AL95" i="17"/>
  <c r="AL20" i="17"/>
  <c r="AL65" i="17"/>
  <c r="AL23" i="17"/>
  <c r="AL40" i="17"/>
  <c r="AL28" i="17"/>
  <c r="AM9" i="17"/>
  <c r="AL22" i="17"/>
  <c r="AM63" i="17"/>
  <c r="AL14" i="17"/>
  <c r="AL8" i="17"/>
  <c r="AM42" i="38" a="1"/>
  <c r="AM42" i="38" s="1"/>
  <c r="DG114" i="38" a="1"/>
  <c r="DG114" i="38" s="1"/>
  <c r="Y115" i="17"/>
  <c r="F115" i="17" s="1"/>
  <c r="X115" i="17"/>
  <c r="E115" i="17" s="1"/>
  <c r="D7" i="16" a="1"/>
  <c r="D7" i="38" a="1"/>
  <c r="D7" i="38" s="1"/>
  <c r="AN43" i="38" a="1"/>
  <c r="AN43" i="38" s="1"/>
  <c r="BX79" i="38" a="1"/>
  <c r="BX79" i="38" s="1"/>
  <c r="E8" i="38" a="1"/>
  <c r="E8" i="38" s="1"/>
  <c r="AC32" i="38" a="1"/>
  <c r="AC32" i="38" s="1"/>
  <c r="BM68" i="38" a="1"/>
  <c r="BM68" i="38" s="1"/>
  <c r="CK92" i="38" a="1"/>
  <c r="CK92" i="38" s="1"/>
  <c r="R21" i="38" a="1"/>
  <c r="R21" i="38" s="1"/>
  <c r="CL93" i="38" a="1"/>
  <c r="CL93" i="38" s="1"/>
  <c r="S22" i="38" a="1"/>
  <c r="S22" i="38" s="1"/>
  <c r="BO70" i="38" a="1"/>
  <c r="BO70" i="38" s="1"/>
  <c r="T23" i="38" a="1"/>
  <c r="T23" i="38" s="1"/>
  <c r="BD59" i="38" a="1"/>
  <c r="BD59" i="38" s="1"/>
  <c r="CO96" i="38" a="1"/>
  <c r="CO96" i="38" s="1"/>
  <c r="CI90" i="38" a="1"/>
  <c r="CI90" i="38" s="1"/>
  <c r="BN69" i="38" a="1"/>
  <c r="BN69" i="38" s="1"/>
  <c r="AE34" i="38" a="1"/>
  <c r="AE34" i="38" s="1"/>
  <c r="CM94" i="38" a="1"/>
  <c r="CM94" i="38" s="1"/>
  <c r="H11" i="38" a="1"/>
  <c r="H11" i="38" s="1"/>
  <c r="BP71" i="38" a="1"/>
  <c r="BP71" i="38" s="1"/>
  <c r="AS48" i="38" a="1"/>
  <c r="AS48" i="38" s="1"/>
  <c r="DA108" i="38" a="1"/>
  <c r="DA108" i="38" s="1"/>
  <c r="AT49" i="38" a="1"/>
  <c r="AT49" i="38" s="1"/>
  <c r="DB109" i="38" a="1"/>
  <c r="DB109" i="38" s="1"/>
  <c r="K14" i="38" a="1"/>
  <c r="K14" i="38" s="1"/>
  <c r="W26" i="38" a="1"/>
  <c r="W26" i="38" s="1"/>
  <c r="AI38" i="38" a="1"/>
  <c r="AI38" i="38" s="1"/>
  <c r="AU50" i="38" a="1"/>
  <c r="AU50" i="38" s="1"/>
  <c r="BG62" i="38" a="1"/>
  <c r="BG62" i="38" s="1"/>
  <c r="BS74" i="38" a="1"/>
  <c r="BS74" i="38" s="1"/>
  <c r="CE86" i="38" a="1"/>
  <c r="CE86" i="38" s="1"/>
  <c r="CQ98" i="38" a="1"/>
  <c r="CQ98" i="38" s="1"/>
  <c r="DC110" i="38" a="1"/>
  <c r="DC110" i="38" s="1"/>
  <c r="O18" i="38" a="1"/>
  <c r="O18" i="38" s="1"/>
  <c r="BW78" i="38" a="1"/>
  <c r="BW78" i="38" s="1"/>
  <c r="CV103" i="38" a="1"/>
  <c r="CV103" i="38" s="1"/>
  <c r="AP45" i="38" a="1"/>
  <c r="AP45" i="38" s="1"/>
  <c r="CX105" i="38" a="1"/>
  <c r="CX105" i="38" s="1"/>
  <c r="EB113" i="14"/>
  <c r="U113" i="17"/>
  <c r="AQ46" i="38" a="1"/>
  <c r="AQ46" i="38" s="1"/>
  <c r="CY106" i="38" a="1"/>
  <c r="CY106" i="38" s="1"/>
  <c r="AF35" i="38" a="1"/>
  <c r="AF35" i="38" s="1"/>
  <c r="CN95" i="38" a="1"/>
  <c r="CN95" i="38" s="1"/>
  <c r="I12" i="38" a="1"/>
  <c r="I12" i="38" s="1"/>
  <c r="BQ72" i="38" a="1"/>
  <c r="BQ72" i="38" s="1"/>
  <c r="BF61" i="38" a="1"/>
  <c r="BF61" i="38" s="1"/>
  <c r="CD85" i="38" a="1"/>
  <c r="CD85" i="38" s="1"/>
  <c r="L15" i="38" a="1"/>
  <c r="L15" i="38" s="1"/>
  <c r="X27" i="38" a="1"/>
  <c r="X27" i="38" s="1"/>
  <c r="AJ39" i="38" a="1"/>
  <c r="AJ39" i="38" s="1"/>
  <c r="AV51" i="38" a="1"/>
  <c r="AV51" i="38" s="1"/>
  <c r="BH63" i="38" a="1"/>
  <c r="BH63" i="38" s="1"/>
  <c r="BT75" i="38" a="1"/>
  <c r="BT75" i="38" s="1"/>
  <c r="CF87" i="38" a="1"/>
  <c r="CF87" i="38" s="1"/>
  <c r="CR99" i="38" a="1"/>
  <c r="CR99" i="38" s="1"/>
  <c r="DD111" i="38" a="1"/>
  <c r="DD111" i="38" s="1"/>
  <c r="AA30" i="38" a="1"/>
  <c r="AA30" i="38" s="1"/>
  <c r="BK66" i="38" a="1"/>
  <c r="BK66" i="38" s="1"/>
  <c r="AB31" i="38" a="1"/>
  <c r="AB31" i="38" s="1"/>
  <c r="BL67" i="38" a="1"/>
  <c r="BL67" i="38" s="1"/>
  <c r="BY80" i="38" a="1"/>
  <c r="BY80" i="38" s="1"/>
  <c r="BB57" i="38" a="1"/>
  <c r="BB57" i="38" s="1"/>
  <c r="BC58" i="38" a="1"/>
  <c r="BC58" i="38" s="1"/>
  <c r="CB83" i="38" a="1"/>
  <c r="CB83" i="38" s="1"/>
  <c r="AG36" i="38" a="1"/>
  <c r="AG36" i="38" s="1"/>
  <c r="BE60" i="38" a="1"/>
  <c r="BE60" i="38" s="1"/>
  <c r="Y114" i="17"/>
  <c r="F114" i="17" s="1"/>
  <c r="X114" i="17"/>
  <c r="E114" i="17" s="1"/>
  <c r="V25" i="38" a="1"/>
  <c r="V25" i="38" s="1"/>
  <c r="BR73" i="38" a="1"/>
  <c r="BR73" i="38" s="1"/>
  <c r="Y28" i="38" a="1"/>
  <c r="Y28" i="38" s="1"/>
  <c r="AW52" i="38" a="1"/>
  <c r="AW52" i="38" s="1"/>
  <c r="BI64" i="38" a="1"/>
  <c r="BI64" i="38" s="1"/>
  <c r="BU76" i="38" a="1"/>
  <c r="BU76" i="38" s="1"/>
  <c r="CG88" i="38" a="1"/>
  <c r="CG88" i="38" s="1"/>
  <c r="DE112" i="38" a="1"/>
  <c r="DE112" i="38" s="1"/>
  <c r="AY54" i="38" a="1"/>
  <c r="AY54" i="38" s="1"/>
  <c r="CU102" i="38" a="1"/>
  <c r="CU102" i="38" s="1"/>
  <c r="P19" i="38" a="1"/>
  <c r="P19" i="38" s="1"/>
  <c r="AZ55" i="38" a="1"/>
  <c r="AZ55" i="38" s="1"/>
  <c r="CJ91" i="38" a="1"/>
  <c r="CJ91" i="38" s="1"/>
  <c r="Q20" i="38" a="1"/>
  <c r="Q20" i="38" s="1"/>
  <c r="AO44" i="38" a="1"/>
  <c r="AO44" i="38" s="1"/>
  <c r="BA56" i="38" a="1"/>
  <c r="BA56" i="38" s="1"/>
  <c r="CW104" i="38" a="1"/>
  <c r="CW104" i="38" s="1"/>
  <c r="DU115" i="14"/>
  <c r="F9" i="38" a="1"/>
  <c r="F9" i="38" s="1"/>
  <c r="BZ81" i="38" a="1"/>
  <c r="BZ81" i="38" s="1"/>
  <c r="G10" i="38" a="1"/>
  <c r="G10" i="38" s="1"/>
  <c r="CA82" i="38" a="1"/>
  <c r="CA82" i="38" s="1"/>
  <c r="AR47" i="38" a="1"/>
  <c r="AR47" i="38" s="1"/>
  <c r="CZ107" i="38" a="1"/>
  <c r="CZ107" i="38" s="1"/>
  <c r="U24" i="38" a="1"/>
  <c r="U24" i="38" s="1"/>
  <c r="CC84" i="38" a="1"/>
  <c r="CC84" i="38" s="1"/>
  <c r="AH37" i="38" a="1"/>
  <c r="AH37" i="38" s="1"/>
  <c r="CP97" i="38" a="1"/>
  <c r="CP97" i="38" s="1"/>
  <c r="M16" i="38" a="1"/>
  <c r="M16" i="38" s="1"/>
  <c r="AK40" i="38" a="1"/>
  <c r="AK40" i="38" s="1"/>
  <c r="CS100" i="38" a="1"/>
  <c r="CS100" i="38" s="1"/>
  <c r="N17" i="38" a="1"/>
  <c r="N17" i="38" s="1"/>
  <c r="Z29" i="38" a="1"/>
  <c r="Z29" i="38" s="1"/>
  <c r="AL41" i="38" a="1"/>
  <c r="AL41" i="38" s="1"/>
  <c r="AX53" i="38" a="1"/>
  <c r="AX53" i="38" s="1"/>
  <c r="BJ65" i="38" a="1"/>
  <c r="BJ65" i="38" s="1"/>
  <c r="BV77" i="38" a="1"/>
  <c r="BV77" i="38" s="1"/>
  <c r="CH89" i="38" a="1"/>
  <c r="CH89" i="38" s="1"/>
  <c r="CT101" i="38" a="1"/>
  <c r="CT101" i="38" s="1"/>
  <c r="DF113" i="38" a="1"/>
  <c r="DF113" i="38" s="1"/>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BM7" i="18"/>
  <c r="BN7" i="18"/>
  <c r="BO7" i="18"/>
  <c r="BP7" i="18"/>
  <c r="BQ7" i="18"/>
  <c r="BR7" i="18"/>
  <c r="BS7" i="18"/>
  <c r="BT7" i="18"/>
  <c r="BU7" i="18"/>
  <c r="BV7"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BM8" i="18"/>
  <c r="BN8" i="18"/>
  <c r="BO8" i="18"/>
  <c r="BP8" i="18"/>
  <c r="BQ8" i="18"/>
  <c r="BR8" i="18"/>
  <c r="BS8" i="18"/>
  <c r="BT8" i="18"/>
  <c r="BU8" i="18"/>
  <c r="BV8"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BM9" i="18"/>
  <c r="BN9" i="18"/>
  <c r="BO9" i="18"/>
  <c r="BP9" i="18"/>
  <c r="BQ9" i="18"/>
  <c r="BR9" i="18"/>
  <c r="BS9" i="18"/>
  <c r="BT9" i="18"/>
  <c r="BU9" i="18"/>
  <c r="BV9"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7" i="18"/>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9"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CQ23" i="16" l="1"/>
  <c r="DD108" i="16"/>
  <c r="F107" i="16"/>
  <c r="BD108" i="16"/>
  <c r="AK113" i="16"/>
  <c r="AS81" i="16"/>
  <c r="AS97" i="16"/>
  <c r="CW63" i="16"/>
  <c r="BA92" i="16"/>
  <c r="BX56" i="16"/>
  <c r="AY114" i="16"/>
  <c r="R86" i="16"/>
  <c r="N95" i="16"/>
  <c r="BL114" i="16"/>
  <c r="F105" i="16"/>
  <c r="CC79" i="16"/>
  <c r="CL94" i="16"/>
  <c r="BW107" i="16"/>
  <c r="AK72" i="16"/>
  <c r="BT103" i="16"/>
  <c r="BZ91" i="16"/>
  <c r="AG72" i="16"/>
  <c r="BE86" i="16"/>
  <c r="CV57" i="16"/>
  <c r="CA110" i="16"/>
  <c r="H111" i="16"/>
  <c r="AZ104" i="16"/>
  <c r="CO92" i="16"/>
  <c r="BE74" i="16"/>
  <c r="Y108" i="16"/>
  <c r="AP87" i="16"/>
  <c r="CT63" i="16"/>
  <c r="BX111" i="16"/>
  <c r="AW105" i="16"/>
  <c r="AX94" i="16"/>
  <c r="AN77" i="16"/>
  <c r="DA11" i="16"/>
  <c r="CJ21" i="16"/>
  <c r="AW28" i="16"/>
  <c r="CP33" i="16"/>
  <c r="DE38" i="16"/>
  <c r="H43" i="16"/>
  <c r="BC46" i="16"/>
  <c r="CG10" i="16"/>
  <c r="AK21" i="16"/>
  <c r="DF27" i="16"/>
  <c r="AZ33" i="16"/>
  <c r="BS38" i="16"/>
  <c r="CJ42" i="16"/>
  <c r="Y46" i="16"/>
  <c r="BT49" i="16"/>
  <c r="D20" i="16"/>
  <c r="DE26" i="16"/>
  <c r="BU32" i="16"/>
  <c r="CJ37" i="16"/>
  <c r="X42" i="16"/>
  <c r="BZ45" i="16"/>
  <c r="M49" i="16"/>
  <c r="AW19" i="16"/>
  <c r="BC26" i="16"/>
  <c r="AJ32" i="16"/>
  <c r="AY37" i="16"/>
  <c r="DA41" i="16"/>
  <c r="AW45" i="16"/>
  <c r="CR48" i="16"/>
  <c r="AP22" i="16"/>
  <c r="BX31" i="16"/>
  <c r="AX39" i="16"/>
  <c r="H45" i="16"/>
  <c r="G50" i="16"/>
  <c r="AG53" i="16"/>
  <c r="CZ102" i="16"/>
  <c r="CR104" i="16"/>
  <c r="BK106" i="16"/>
  <c r="T112" i="16"/>
  <c r="CW73" i="16"/>
  <c r="BU84" i="16"/>
  <c r="N114" i="16"/>
  <c r="BI87" i="16"/>
  <c r="CE113" i="16"/>
  <c r="DA108" i="16"/>
  <c r="CW114" i="16"/>
  <c r="AD91" i="16"/>
  <c r="AT110" i="16"/>
  <c r="BN93" i="16"/>
  <c r="CV114" i="16"/>
  <c r="AB91" i="16"/>
  <c r="CB105" i="16"/>
  <c r="BG111" i="16"/>
  <c r="F103" i="16"/>
  <c r="BA90" i="16"/>
  <c r="CV69" i="16"/>
  <c r="T85" i="16"/>
  <c r="DD52" i="16"/>
  <c r="CX109" i="16"/>
  <c r="BZ110" i="16"/>
  <c r="BQ103" i="16"/>
  <c r="BY91" i="16"/>
  <c r="AF72" i="16"/>
  <c r="AB106" i="16"/>
  <c r="DE85" i="16"/>
  <c r="CD60" i="16"/>
  <c r="AM111" i="16"/>
  <c r="CL104" i="16"/>
  <c r="AK93" i="16"/>
  <c r="AN75" i="16"/>
  <c r="I13" i="16"/>
  <c r="AQ22" i="16"/>
  <c r="DD28" i="16"/>
  <c r="AJ34" i="16"/>
  <c r="AY39" i="16"/>
  <c r="AP43" i="16"/>
  <c r="CG46" i="16"/>
  <c r="DB11" i="16"/>
  <c r="CU21" i="16"/>
  <c r="AX28" i="16"/>
  <c r="CR33" i="16"/>
  <c r="DF38" i="16"/>
  <c r="I43" i="16"/>
  <c r="BD46" i="16"/>
  <c r="BB7" i="16"/>
  <c r="CN20" i="16"/>
  <c r="BO27" i="16"/>
  <c r="P33" i="16"/>
  <c r="AI38" i="16"/>
  <c r="BJ42" i="16"/>
  <c r="DE45" i="16"/>
  <c r="AV49" i="16"/>
  <c r="S20" i="16"/>
  <c r="F27" i="16"/>
  <c r="BX32" i="16"/>
  <c r="CP37" i="16"/>
  <c r="Z42" i="16"/>
  <c r="CB45" i="16"/>
  <c r="S49" i="16"/>
  <c r="AC23" i="16"/>
  <c r="AN32" i="16"/>
  <c r="L40" i="16"/>
  <c r="BD45" i="16"/>
  <c r="AH50" i="16"/>
  <c r="BD53" i="16"/>
  <c r="CN88" i="16"/>
  <c r="CC102" i="16"/>
  <c r="BD104" i="16"/>
  <c r="F111" i="16"/>
  <c r="CV63" i="16"/>
  <c r="F69" i="16"/>
  <c r="AJ113" i="16"/>
  <c r="AP81" i="16"/>
  <c r="BD111" i="16"/>
  <c r="Y100" i="16"/>
  <c r="L114" i="16"/>
  <c r="Q86" i="16"/>
  <c r="U105" i="16"/>
  <c r="BU66" i="16"/>
  <c r="CX113" i="16"/>
  <c r="DF85" i="16"/>
  <c r="BM103" i="16"/>
  <c r="AP110" i="16"/>
  <c r="AO102" i="16"/>
  <c r="R89" i="16"/>
  <c r="BL67" i="16"/>
  <c r="BP83" i="16"/>
  <c r="D40" i="16"/>
  <c r="CY114" i="16"/>
  <c r="AN110" i="16"/>
  <c r="DA102" i="16"/>
  <c r="AM90" i="16"/>
  <c r="CU69" i="16"/>
  <c r="CN104" i="16"/>
  <c r="BJ84" i="16"/>
  <c r="J56" i="16"/>
  <c r="CV110" i="16"/>
  <c r="Q104" i="16"/>
  <c r="T92" i="16"/>
  <c r="Y73" i="16"/>
  <c r="X14" i="16"/>
  <c r="DB22" i="16"/>
  <c r="AV29" i="16"/>
  <c r="BX34" i="16"/>
  <c r="CP39" i="16"/>
  <c r="BQ43" i="16"/>
  <c r="H47" i="16"/>
  <c r="J13" i="16"/>
  <c r="AT22" i="16"/>
  <c r="E29" i="16"/>
  <c r="AK34" i="16"/>
  <c r="AZ39" i="16"/>
  <c r="AQ43" i="16"/>
  <c r="CL46" i="16"/>
  <c r="H11" i="16"/>
  <c r="AO21" i="16"/>
  <c r="E28" i="16"/>
  <c r="BF33" i="16"/>
  <c r="BU38" i="16"/>
  <c r="CL42" i="16"/>
  <c r="AE46" i="16"/>
  <c r="BQ7" i="16"/>
  <c r="CQ20" i="16"/>
  <c r="BP27" i="16"/>
  <c r="Q33" i="16"/>
  <c r="AJ38" i="16"/>
  <c r="BK42" i="16"/>
  <c r="F46" i="16"/>
  <c r="AW49" i="16"/>
  <c r="DC23" i="16"/>
  <c r="DC32" i="16"/>
  <c r="BG40" i="16"/>
  <c r="CR45" i="16"/>
  <c r="BP50" i="16"/>
  <c r="CC53" i="16"/>
  <c r="BW66" i="16"/>
  <c r="U100" i="16"/>
  <c r="AP102" i="16"/>
  <c r="CR109" i="16"/>
  <c r="BF31" i="16"/>
  <c r="AR111" i="16"/>
  <c r="S112" i="16"/>
  <c r="CI73" i="16"/>
  <c r="P109" i="16"/>
  <c r="CL88" i="16"/>
  <c r="DE112" i="16"/>
  <c r="BZ79" i="16"/>
  <c r="BK100" i="16"/>
  <c r="AX114" i="16"/>
  <c r="DD112" i="16"/>
  <c r="BQ79" i="16"/>
  <c r="X101" i="16"/>
  <c r="BD109" i="16"/>
  <c r="BB101" i="16"/>
  <c r="CV87" i="16"/>
  <c r="CN64" i="16"/>
  <c r="DG81" i="16"/>
  <c r="BN114" i="16"/>
  <c r="BM114" i="16"/>
  <c r="CW109" i="16"/>
  <c r="U102" i="16"/>
  <c r="N89" i="16"/>
  <c r="AS67" i="16"/>
  <c r="CB102" i="16"/>
  <c r="D83" i="16"/>
  <c r="AG30" i="16"/>
  <c r="BJ110" i="16"/>
  <c r="AK103" i="16"/>
  <c r="DE90" i="16"/>
  <c r="CT70" i="16"/>
  <c r="T15" i="16"/>
  <c r="BG23" i="16"/>
  <c r="CW29" i="16"/>
  <c r="Q35" i="16"/>
  <c r="AB40" i="16"/>
  <c r="CY43" i="16"/>
  <c r="AP47" i="16"/>
  <c r="Y14" i="16"/>
  <c r="DC22" i="16"/>
  <c r="BF29" i="16"/>
  <c r="BY34" i="16"/>
  <c r="CR39" i="16"/>
  <c r="BR43" i="16"/>
  <c r="I47" i="16"/>
  <c r="U12" i="16"/>
  <c r="DC21" i="16"/>
  <c r="BS28" i="16"/>
  <c r="DE33" i="16"/>
  <c r="P39" i="16"/>
  <c r="S43" i="16"/>
  <c r="BN46" i="16"/>
  <c r="R11" i="16"/>
  <c r="BB21" i="16"/>
  <c r="Q28" i="16"/>
  <c r="BI33" i="16"/>
  <c r="BX38" i="16"/>
  <c r="CO42" i="16"/>
  <c r="AG46" i="16"/>
  <c r="BJ11" i="16"/>
  <c r="DF24" i="16"/>
  <c r="BX33" i="16"/>
  <c r="M41" i="16"/>
  <c r="AR46" i="16"/>
  <c r="CR50" i="16"/>
  <c r="BO11" i="16"/>
  <c r="D97" i="16"/>
  <c r="BA66" i="16"/>
  <c r="BD92" i="16"/>
  <c r="AF104" i="16"/>
  <c r="AN109" i="16"/>
  <c r="BA113" i="16"/>
  <c r="AX108" i="16"/>
  <c r="CC71" i="16"/>
  <c r="CZ77" i="16"/>
  <c r="CX114" i="16"/>
  <c r="BJ109" i="16"/>
  <c r="CG113" i="16"/>
  <c r="BR112" i="16"/>
  <c r="DE111" i="16"/>
  <c r="BB109" i="16"/>
  <c r="CU114" i="16"/>
  <c r="I90" i="16"/>
  <c r="CS107" i="16"/>
  <c r="BD98" i="16"/>
  <c r="BN83" i="16"/>
  <c r="DB52" i="16"/>
  <c r="BY76" i="16"/>
  <c r="AZ113" i="16"/>
  <c r="AY113" i="16"/>
  <c r="AZ108" i="16"/>
  <c r="BI99" i="16"/>
  <c r="I85" i="16"/>
  <c r="CS57" i="16"/>
  <c r="DF96" i="16"/>
  <c r="CX77" i="16"/>
  <c r="K114" i="16"/>
  <c r="AL109" i="16"/>
  <c r="CZ100" i="16"/>
  <c r="F87" i="16"/>
  <c r="DE62" i="16"/>
  <c r="CC17" i="16"/>
  <c r="T25" i="16"/>
  <c r="AI31" i="16"/>
  <c r="AX36" i="16"/>
  <c r="U41" i="16"/>
  <c r="CF44" i="16"/>
  <c r="V48" i="16"/>
  <c r="Q17" i="16"/>
  <c r="CA24" i="16"/>
  <c r="CS30" i="16"/>
  <c r="D36" i="16"/>
  <c r="CU40" i="16"/>
  <c r="BE44" i="16"/>
  <c r="CZ47" i="16"/>
  <c r="AQ15" i="16"/>
  <c r="BV23" i="16"/>
  <c r="G30" i="16"/>
  <c r="Y35" i="16"/>
  <c r="AH40" i="16"/>
  <c r="DB43" i="16"/>
  <c r="AS47" i="16"/>
  <c r="BK14" i="16"/>
  <c r="Y23" i="16"/>
  <c r="BM29" i="16"/>
  <c r="CR34" i="16"/>
  <c r="DE39" i="16"/>
  <c r="CC43" i="16"/>
  <c r="T47" i="16"/>
  <c r="O16" i="16"/>
  <c r="AN27" i="16"/>
  <c r="BF35" i="16"/>
  <c r="AR42" i="16"/>
  <c r="BO47" i="16"/>
  <c r="CD51" i="16"/>
  <c r="BD16" i="16"/>
  <c r="AX113" i="16"/>
  <c r="Z96" i="16"/>
  <c r="BJ87" i="16"/>
  <c r="AM112" i="16"/>
  <c r="CV60" i="16"/>
  <c r="DD50" i="16"/>
  <c r="BD101" i="16"/>
  <c r="BZ93" i="16"/>
  <c r="BY110" i="16"/>
  <c r="AO109" i="16"/>
  <c r="CW105" i="16"/>
  <c r="DF81" i="16"/>
  <c r="AM80" i="16"/>
  <c r="CS111" i="16"/>
  <c r="R107" i="16"/>
  <c r="BB86" i="16"/>
  <c r="CB109" i="16"/>
  <c r="AW71" i="16"/>
  <c r="CG108" i="16"/>
  <c r="BP89" i="16"/>
  <c r="K10" i="16"/>
  <c r="AI26" i="16"/>
  <c r="DF35" i="16"/>
  <c r="CE42" i="16"/>
  <c r="I49" i="16"/>
  <c r="V25" i="16"/>
  <c r="V35" i="16"/>
  <c r="Q42" i="16"/>
  <c r="BE48" i="16"/>
  <c r="M23" i="16"/>
  <c r="AI32" i="16"/>
  <c r="AG41" i="16"/>
  <c r="CB47" i="16"/>
  <c r="DE21" i="16"/>
  <c r="AY31" i="16"/>
  <c r="BW40" i="16"/>
  <c r="CP46" i="16"/>
  <c r="BU21" i="16"/>
  <c r="BF37" i="16"/>
  <c r="L48" i="16"/>
  <c r="AG13" i="16"/>
  <c r="CA26" i="16"/>
  <c r="DE34" i="16"/>
  <c r="DG41" i="16"/>
  <c r="AD47" i="16"/>
  <c r="BE51" i="16"/>
  <c r="CM18" i="16"/>
  <c r="U29" i="16"/>
  <c r="DF36" i="16"/>
  <c r="AW43" i="16"/>
  <c r="BO48" i="16"/>
  <c r="AJ52" i="16"/>
  <c r="L55" i="16"/>
  <c r="BZ17" i="16"/>
  <c r="AR28" i="16"/>
  <c r="AL36" i="16"/>
  <c r="DE42" i="16"/>
  <c r="S48" i="16"/>
  <c r="M52" i="16"/>
  <c r="CA17" i="16"/>
  <c r="AT28" i="16"/>
  <c r="AN36" i="16"/>
  <c r="F43" i="16"/>
  <c r="AU17" i="16"/>
  <c r="N34" i="16"/>
  <c r="AE45" i="16"/>
  <c r="DA51" i="16"/>
  <c r="AT55" i="16"/>
  <c r="U58" i="16"/>
  <c r="AY19" i="16"/>
  <c r="AO35" i="16"/>
  <c r="CP45" i="16"/>
  <c r="AV52" i="16"/>
  <c r="BV55" i="16"/>
  <c r="AW58" i="16"/>
  <c r="CM22" i="16"/>
  <c r="BA37" i="16"/>
  <c r="V111" i="16"/>
  <c r="BK87" i="16"/>
  <c r="BP114" i="16"/>
  <c r="H76" i="16"/>
  <c r="BW112" i="16"/>
  <c r="BL93" i="16"/>
  <c r="BE98" i="16"/>
  <c r="M76" i="16"/>
  <c r="BX107" i="16"/>
  <c r="P98" i="16"/>
  <c r="R105" i="16"/>
  <c r="AL80" i="16"/>
  <c r="BL78" i="16"/>
  <c r="T111" i="16"/>
  <c r="BH106" i="16"/>
  <c r="BL83" i="16"/>
  <c r="T101" i="16"/>
  <c r="E69" i="16"/>
  <c r="X108" i="16"/>
  <c r="AO88" i="16"/>
  <c r="BW10" i="16"/>
  <c r="CW26" i="16"/>
  <c r="CR36" i="16"/>
  <c r="V44" i="16"/>
  <c r="AK49" i="16"/>
  <c r="CO25" i="16"/>
  <c r="BR35" i="16"/>
  <c r="AY42" i="16"/>
  <c r="CG48" i="16"/>
  <c r="AF24" i="16"/>
  <c r="AN34" i="16"/>
  <c r="BM41" i="16"/>
  <c r="DB47" i="16"/>
  <c r="BK22" i="16"/>
  <c r="CP31" i="16"/>
  <c r="DE40" i="16"/>
  <c r="AV47" i="16"/>
  <c r="CB25" i="16"/>
  <c r="N38" i="16"/>
  <c r="BC48" i="16"/>
  <c r="CL14" i="16"/>
  <c r="BM27" i="16"/>
  <c r="BV35" i="16"/>
  <c r="BE42" i="16"/>
  <c r="CA47" i="16"/>
  <c r="CF51" i="16"/>
  <c r="BV19" i="16"/>
  <c r="CH29" i="16"/>
  <c r="BR37" i="16"/>
  <c r="CN43" i="16"/>
  <c r="DB48" i="16"/>
  <c r="BO52" i="16"/>
  <c r="AL55" i="16"/>
  <c r="CU18" i="16"/>
  <c r="Z29" i="16"/>
  <c r="O37" i="16"/>
  <c r="BE43" i="16"/>
  <c r="BT48" i="16"/>
  <c r="AN52" i="16"/>
  <c r="CX18" i="16"/>
  <c r="AJ29" i="16"/>
  <c r="P37" i="16"/>
  <c r="BF43" i="16"/>
  <c r="AT19" i="16"/>
  <c r="AJ35" i="16"/>
  <c r="CO45" i="16"/>
  <c r="AT52" i="16"/>
  <c r="BU55" i="16"/>
  <c r="AR58" i="16"/>
  <c r="AC21" i="16"/>
  <c r="BH36" i="16"/>
  <c r="BU46" i="16"/>
  <c r="CF52" i="16"/>
  <c r="CY55" i="16"/>
  <c r="BR58" i="16"/>
  <c r="AT24" i="16"/>
  <c r="BT38" i="16"/>
  <c r="Z110" i="16"/>
  <c r="AX81" i="16"/>
  <c r="BH111" i="16"/>
  <c r="G110" i="16"/>
  <c r="BV107" i="16"/>
  <c r="O113" i="16"/>
  <c r="BE71" i="16"/>
  <c r="BF112" i="16"/>
  <c r="CC105" i="16"/>
  <c r="CK94" i="16"/>
  <c r="BA104" i="16"/>
  <c r="AP78" i="16"/>
  <c r="BM74" i="16"/>
  <c r="AA114" i="16"/>
  <c r="CF105" i="16"/>
  <c r="DE81" i="16"/>
  <c r="N98" i="16"/>
  <c r="AZ66" i="16"/>
  <c r="BT107" i="16"/>
  <c r="BU85" i="16"/>
  <c r="U16" i="16"/>
  <c r="AW27" i="16"/>
  <c r="AI37" i="16"/>
  <c r="BD44" i="16"/>
  <c r="BR49" i="16"/>
  <c r="AK26" i="16"/>
  <c r="AY36" i="16"/>
  <c r="CZ43" i="16"/>
  <c r="J49" i="16"/>
  <c r="CD24" i="16"/>
  <c r="CP34" i="16"/>
  <c r="CU41" i="16"/>
  <c r="AG48" i="16"/>
  <c r="BX23" i="16"/>
  <c r="DF33" i="16"/>
  <c r="AH41" i="16"/>
  <c r="CC47" i="16"/>
  <c r="BN26" i="16"/>
  <c r="CP38" i="16"/>
  <c r="CY48" i="16"/>
  <c r="BI17" i="16"/>
  <c r="AO28" i="16"/>
  <c r="AJ36" i="16"/>
  <c r="DB42" i="16"/>
  <c r="M48" i="16"/>
  <c r="J52" i="16"/>
  <c r="CS20" i="16"/>
  <c r="BQ30" i="16"/>
  <c r="AK38" i="16"/>
  <c r="AJ44" i="16"/>
  <c r="BB49" i="16"/>
  <c r="CM52" i="16"/>
  <c r="BH55" i="16"/>
  <c r="CW19" i="16"/>
  <c r="CU29" i="16"/>
  <c r="BV37" i="16"/>
  <c r="CS43" i="16"/>
  <c r="G49" i="16"/>
  <c r="BP52" i="16"/>
  <c r="CX19" i="16"/>
  <c r="CV29" i="16"/>
  <c r="BX37" i="16"/>
  <c r="CX43" i="16"/>
  <c r="AB21" i="16"/>
  <c r="AH36" i="16"/>
  <c r="BR46" i="16"/>
  <c r="CD52" i="16"/>
  <c r="CX55" i="16"/>
  <c r="BQ58" i="16"/>
  <c r="CL22" i="16"/>
  <c r="AZ37" i="16"/>
  <c r="AW47" i="16"/>
  <c r="R53" i="16"/>
  <c r="S56" i="16"/>
  <c r="CS58" i="16"/>
  <c r="BO25" i="16"/>
  <c r="CI39" i="16"/>
  <c r="CZ108" i="16"/>
  <c r="H74" i="16"/>
  <c r="BL103" i="16"/>
  <c r="E111" i="16"/>
  <c r="U101" i="16"/>
  <c r="CP109" i="16"/>
  <c r="CT60" i="16"/>
  <c r="AA110" i="16"/>
  <c r="BP103" i="16"/>
  <c r="CK84" i="16"/>
  <c r="BJ100" i="16"/>
  <c r="BN76" i="16"/>
  <c r="CW69" i="16"/>
  <c r="CK113" i="16"/>
  <c r="I105" i="16"/>
  <c r="Q80" i="16"/>
  <c r="CI95" i="16"/>
  <c r="CI114" i="16"/>
  <c r="CR106" i="16"/>
  <c r="U84" i="16"/>
  <c r="N17" i="16"/>
  <c r="DE27" i="16"/>
  <c r="BY37" i="16"/>
  <c r="I45" i="16"/>
  <c r="AL15" i="16"/>
  <c r="CX26" i="16"/>
  <c r="CS36" i="16"/>
  <c r="X44" i="16"/>
  <c r="AP49" i="16"/>
  <c r="AS25" i="16"/>
  <c r="BX35" i="16"/>
  <c r="AS43" i="16"/>
  <c r="BH48" i="16"/>
  <c r="AG24" i="16"/>
  <c r="AX34" i="16"/>
  <c r="BP41" i="16"/>
  <c r="DE47" i="16"/>
  <c r="AE28" i="16"/>
  <c r="BD41" i="16"/>
  <c r="AH49" i="16"/>
  <c r="BL18" i="16"/>
  <c r="H29" i="16"/>
  <c r="DB36" i="16"/>
  <c r="AR43" i="16"/>
  <c r="BF48" i="16"/>
  <c r="AH52" i="16"/>
  <c r="BX21" i="16"/>
  <c r="V31" i="16"/>
  <c r="CS38" i="16"/>
  <c r="CA44" i="16"/>
  <c r="CM49" i="16"/>
  <c r="L53" i="16"/>
  <c r="CH55" i="16"/>
  <c r="DG20" i="16"/>
  <c r="BR30" i="16"/>
  <c r="AL38" i="16"/>
  <c r="AK44" i="16"/>
  <c r="BC49" i="16"/>
  <c r="CO52" i="16"/>
  <c r="D21" i="16"/>
  <c r="BS30" i="16"/>
  <c r="AN38" i="16"/>
  <c r="AP44" i="16"/>
  <c r="CK22" i="16"/>
  <c r="AO37" i="16"/>
  <c r="AR47" i="16"/>
  <c r="P53" i="16"/>
  <c r="P56" i="16"/>
  <c r="CN58" i="16"/>
  <c r="DA23" i="16"/>
  <c r="BI38" i="16"/>
  <c r="F48" i="16"/>
  <c r="AW53" i="16"/>
  <c r="AS56" i="16"/>
  <c r="J59" i="16"/>
  <c r="Y27" i="16"/>
  <c r="CG40" i="16"/>
  <c r="DG96" i="16"/>
  <c r="BV33" i="16"/>
  <c r="BX94" i="16"/>
  <c r="CQ109" i="16"/>
  <c r="BV84" i="16"/>
  <c r="T104" i="16"/>
  <c r="BL110" i="16"/>
  <c r="CK88" i="16"/>
  <c r="AF101" i="16"/>
  <c r="DE77" i="16"/>
  <c r="BJ99" i="16"/>
  <c r="BL74" i="16"/>
  <c r="BM67" i="16"/>
  <c r="DF112" i="16"/>
  <c r="BA101" i="16"/>
  <c r="AO78" i="16"/>
  <c r="BW94" i="16"/>
  <c r="AW114" i="16"/>
  <c r="AA106" i="16"/>
  <c r="BV82" i="16"/>
  <c r="BJ18" i="16"/>
  <c r="AT30" i="16"/>
  <c r="P38" i="16"/>
  <c r="AK45" i="16"/>
  <c r="V16" i="16"/>
  <c r="AY27" i="16"/>
  <c r="AJ37" i="16"/>
  <c r="CG44" i="16"/>
  <c r="AH13" i="16"/>
  <c r="CQ25" i="16"/>
  <c r="N36" i="16"/>
  <c r="CB43" i="16"/>
  <c r="CP48" i="16"/>
  <c r="CK24" i="16"/>
  <c r="AI35" i="16"/>
  <c r="T43" i="16"/>
  <c r="AH48" i="16"/>
  <c r="DC28" i="16"/>
  <c r="DD41" i="16"/>
  <c r="CC49" i="16"/>
  <c r="BU19" i="16"/>
  <c r="CF29" i="16"/>
  <c r="BI37" i="16"/>
  <c r="CM43" i="16"/>
  <c r="DA48" i="16"/>
  <c r="BN52" i="16"/>
  <c r="BL22" i="16"/>
  <c r="CR31" i="16"/>
  <c r="BR39" i="16"/>
  <c r="T45" i="16"/>
  <c r="I50" i="16"/>
  <c r="AJ53" i="16"/>
  <c r="DD55" i="16"/>
  <c r="BZ21" i="16"/>
  <c r="X31" i="16"/>
  <c r="DB38" i="16"/>
  <c r="CB44" i="16"/>
  <c r="CN49" i="16"/>
  <c r="M53" i="16"/>
  <c r="CE21" i="16"/>
  <c r="Y31" i="16"/>
  <c r="DC38" i="16"/>
  <c r="CC44" i="16"/>
  <c r="CY23" i="16"/>
  <c r="BH38" i="16"/>
  <c r="DA47" i="16"/>
  <c r="AV53" i="16"/>
  <c r="AR56" i="16"/>
  <c r="I59" i="16"/>
  <c r="BN25" i="16"/>
  <c r="CH39" i="16"/>
  <c r="CA48" i="16"/>
  <c r="CB53" i="16"/>
  <c r="BU56" i="16"/>
  <c r="AK59" i="16"/>
  <c r="BV28" i="16"/>
  <c r="AQ111" i="16"/>
  <c r="BE106" i="16"/>
  <c r="AM106" i="16"/>
  <c r="E97" i="16"/>
  <c r="H69" i="16"/>
  <c r="BD71" i="16"/>
  <c r="BI106" i="16"/>
  <c r="CB91" i="16"/>
  <c r="CR111" i="16"/>
  <c r="BM76" i="16"/>
  <c r="CO75" i="16"/>
  <c r="CX98" i="16"/>
  <c r="CY19" i="16"/>
  <c r="BI35" i="16"/>
  <c r="CY47" i="16"/>
  <c r="AJ31" i="16"/>
  <c r="J45" i="16"/>
  <c r="AU19" i="16"/>
  <c r="BF39" i="16"/>
  <c r="AJ13" i="16"/>
  <c r="DE30" i="16"/>
  <c r="CR44" i="16"/>
  <c r="P31" i="16"/>
  <c r="U51" i="16"/>
  <c r="DG24" i="16"/>
  <c r="N40" i="16"/>
  <c r="CL49" i="16"/>
  <c r="BJ17" i="16"/>
  <c r="DF34" i="16"/>
  <c r="AT46" i="16"/>
  <c r="BJ53" i="16"/>
  <c r="K15" i="16"/>
  <c r="CI33" i="16"/>
  <c r="BP45" i="16"/>
  <c r="CM51" i="16"/>
  <c r="O26" i="16"/>
  <c r="CE40" i="16"/>
  <c r="BA25" i="16"/>
  <c r="CA43" i="16"/>
  <c r="AZ54" i="16"/>
  <c r="BE59" i="16"/>
  <c r="P34" i="16"/>
  <c r="S51" i="16"/>
  <c r="AH57" i="16"/>
  <c r="BX29" i="16"/>
  <c r="AG45" i="16"/>
  <c r="DE51" i="16"/>
  <c r="BB55" i="16"/>
  <c r="X58" i="16"/>
  <c r="CR60" i="16"/>
  <c r="R63" i="16"/>
  <c r="R65" i="16"/>
  <c r="R67" i="16"/>
  <c r="R69" i="16"/>
  <c r="R71" i="16"/>
  <c r="R73" i="16"/>
  <c r="R75" i="16"/>
  <c r="CT12" i="16"/>
  <c r="N32" i="16"/>
  <c r="DA43" i="16"/>
  <c r="CN24" i="16"/>
  <c r="M44" i="16"/>
  <c r="V53" i="16"/>
  <c r="R57" i="16"/>
  <c r="BH60" i="16"/>
  <c r="I63" i="16"/>
  <c r="AC65" i="16"/>
  <c r="AX67" i="16"/>
  <c r="BP69" i="16"/>
  <c r="CJ71" i="16"/>
  <c r="DE73" i="16"/>
  <c r="T76" i="16"/>
  <c r="AA78" i="16"/>
  <c r="AA80" i="16"/>
  <c r="BC20" i="16"/>
  <c r="CT41" i="16"/>
  <c r="AD52" i="16"/>
  <c r="BI56" i="16"/>
  <c r="J60" i="16"/>
  <c r="CB62" i="16"/>
  <c r="CV64" i="16"/>
  <c r="H107" i="16"/>
  <c r="T102" i="16"/>
  <c r="U104" i="16"/>
  <c r="H83" i="16"/>
  <c r="DG89" i="16"/>
  <c r="CP60" i="16"/>
  <c r="AK97" i="16"/>
  <c r="AB89" i="16"/>
  <c r="BF111" i="16"/>
  <c r="BE64" i="16"/>
  <c r="BY73" i="16"/>
  <c r="CC97" i="16"/>
  <c r="BI20" i="16"/>
  <c r="BR38" i="16"/>
  <c r="BD48" i="16"/>
  <c r="CH31" i="16"/>
  <c r="AP45" i="16"/>
  <c r="BG22" i="16"/>
  <c r="DD39" i="16"/>
  <c r="BF15" i="16"/>
  <c r="BY35" i="16"/>
  <c r="S45" i="16"/>
  <c r="AI34" i="16"/>
  <c r="AW51" i="16"/>
  <c r="CP25" i="16"/>
  <c r="BT40" i="16"/>
  <c r="H50" i="16"/>
  <c r="AH23" i="16"/>
  <c r="CH35" i="16"/>
  <c r="CR46" i="16"/>
  <c r="CF53" i="16"/>
  <c r="BM16" i="16"/>
  <c r="BH34" i="16"/>
  <c r="H46" i="16"/>
  <c r="AL53" i="16"/>
  <c r="CU26" i="16"/>
  <c r="Q41" i="16"/>
  <c r="Q27" i="16"/>
  <c r="BB44" i="16"/>
  <c r="BX54" i="16"/>
  <c r="CB59" i="16"/>
  <c r="BF40" i="16"/>
  <c r="BO51" i="16"/>
  <c r="BI57" i="16"/>
  <c r="DB30" i="16"/>
  <c r="L46" i="16"/>
  <c r="AW52" i="16"/>
  <c r="BX55" i="16"/>
  <c r="AX58" i="16"/>
  <c r="N61" i="16"/>
  <c r="AL63" i="16"/>
  <c r="AL65" i="16"/>
  <c r="AL67" i="16"/>
  <c r="AL69" i="16"/>
  <c r="AL71" i="16"/>
  <c r="AL73" i="16"/>
  <c r="AL75" i="16"/>
  <c r="CQ15" i="16"/>
  <c r="AJ33" i="16"/>
  <c r="BO44" i="16"/>
  <c r="CY26" i="16"/>
  <c r="G45" i="16"/>
  <c r="BO53" i="16"/>
  <c r="AV57" i="16"/>
  <c r="CF60" i="16"/>
  <c r="AC63" i="16"/>
  <c r="AX65" i="16"/>
  <c r="BP67" i="16"/>
  <c r="CJ69" i="16"/>
  <c r="DE71" i="16"/>
  <c r="T74" i="16"/>
  <c r="AN76" i="16"/>
  <c r="AR78" i="16"/>
  <c r="AR80" i="16"/>
  <c r="K23" i="16"/>
  <c r="X43" i="16"/>
  <c r="BZ52" i="16"/>
  <c r="CN56" i="16"/>
  <c r="AH60" i="16"/>
  <c r="CV62" i="16"/>
  <c r="M65" i="16"/>
  <c r="F83" i="16"/>
  <c r="Z99" i="16"/>
  <c r="I102" i="16"/>
  <c r="U99" i="16"/>
  <c r="BF56" i="16"/>
  <c r="CJ113" i="16"/>
  <c r="U96" i="16"/>
  <c r="CX87" i="16"/>
  <c r="BC109" i="16"/>
  <c r="BU61" i="16"/>
  <c r="BR113" i="16"/>
  <c r="BU96" i="16"/>
  <c r="AD21" i="16"/>
  <c r="BJ40" i="16"/>
  <c r="CF48" i="16"/>
  <c r="Q32" i="16"/>
  <c r="BT45" i="16"/>
  <c r="BB26" i="16"/>
  <c r="BU40" i="16"/>
  <c r="BF16" i="16"/>
  <c r="P36" i="16"/>
  <c r="BO46" i="16"/>
  <c r="DC34" i="16"/>
  <c r="F52" i="16"/>
  <c r="BE30" i="16"/>
  <c r="N41" i="16"/>
  <c r="AQ50" i="16"/>
  <c r="AH24" i="16"/>
  <c r="AK36" i="16"/>
  <c r="AE47" i="16"/>
  <c r="DF53" i="16"/>
  <c r="CH22" i="16"/>
  <c r="O35" i="16"/>
  <c r="AV46" i="16"/>
  <c r="BL53" i="16"/>
  <c r="CE27" i="16"/>
  <c r="CB41" i="16"/>
  <c r="AC28" i="16"/>
  <c r="BZ48" i="16"/>
  <c r="CY54" i="16"/>
  <c r="DA59" i="16"/>
  <c r="AR41" i="16"/>
  <c r="DB51" i="16"/>
  <c r="CD57" i="16"/>
  <c r="E32" i="16"/>
  <c r="BZ46" i="16"/>
  <c r="CG52" i="16"/>
  <c r="CZ55" i="16"/>
  <c r="BT58" i="16"/>
  <c r="AI61" i="16"/>
  <c r="BB63" i="16"/>
  <c r="BB65" i="16"/>
  <c r="BB67" i="16"/>
  <c r="BB69" i="16"/>
  <c r="BB71" i="16"/>
  <c r="BB73" i="16"/>
  <c r="BB75" i="16"/>
  <c r="O18" i="16"/>
  <c r="AH34" i="16"/>
  <c r="AH45" i="16"/>
  <c r="DB28" i="16"/>
  <c r="AH46" i="16"/>
  <c r="CV53" i="16"/>
  <c r="CA57" i="16"/>
  <c r="DF60" i="16"/>
  <c r="AX63" i="16"/>
  <c r="BP65" i="16"/>
  <c r="CJ67" i="16"/>
  <c r="DE69" i="16"/>
  <c r="T72" i="16"/>
  <c r="AN74" i="16"/>
  <c r="BI76" i="16"/>
  <c r="BK78" i="16"/>
  <c r="BK80" i="16"/>
  <c r="DE24" i="16"/>
  <c r="R44" i="16"/>
  <c r="AD53" i="16"/>
  <c r="S57" i="16"/>
  <c r="BI60" i="16"/>
  <c r="M63" i="16"/>
  <c r="E83" i="16"/>
  <c r="CX95" i="16"/>
  <c r="Y99" i="16"/>
  <c r="AF91" i="16"/>
  <c r="I107" i="16"/>
  <c r="DC112" i="16"/>
  <c r="I95" i="16"/>
  <c r="CO64" i="16"/>
  <c r="DE108" i="16"/>
  <c r="DA52" i="16"/>
  <c r="AF113" i="16"/>
  <c r="BI95" i="16"/>
  <c r="M24" i="16"/>
  <c r="CT40" i="16"/>
  <c r="CH17" i="16"/>
  <c r="BS32" i="16"/>
  <c r="CY45" i="16"/>
  <c r="I29" i="16"/>
  <c r="CX40" i="16"/>
  <c r="V17" i="16"/>
  <c r="BR36" i="16"/>
  <c r="BN48" i="16"/>
  <c r="AI36" i="16"/>
  <c r="AG52" i="16"/>
  <c r="Q31" i="16"/>
  <c r="BH41" i="16"/>
  <c r="BQ50" i="16"/>
  <c r="E25" i="16"/>
  <c r="O40" i="16"/>
  <c r="CD47" i="16"/>
  <c r="X54" i="16"/>
  <c r="AX23" i="16"/>
  <c r="CI35" i="16"/>
  <c r="CZ46" i="16"/>
  <c r="J10" i="16"/>
  <c r="DE31" i="16"/>
  <c r="N42" i="16"/>
  <c r="BJ29" i="16"/>
  <c r="AE49" i="16"/>
  <c r="V55" i="16"/>
  <c r="BI12" i="16"/>
  <c r="AK42" i="16"/>
  <c r="DE53" i="16"/>
  <c r="DE57" i="16"/>
  <c r="AI33" i="16"/>
  <c r="BE47" i="16"/>
  <c r="S53" i="16"/>
  <c r="T56" i="16"/>
  <c r="CT58" i="16"/>
  <c r="BG61" i="16"/>
  <c r="BV63" i="16"/>
  <c r="BV65" i="16"/>
  <c r="BV67" i="16"/>
  <c r="BV69" i="16"/>
  <c r="BV71" i="16"/>
  <c r="BV73" i="16"/>
  <c r="BV75" i="16"/>
  <c r="DE19" i="16"/>
  <c r="AY35" i="16"/>
  <c r="M46" i="16"/>
  <c r="BW30" i="16"/>
  <c r="AK47" i="16"/>
  <c r="AH54" i="16"/>
  <c r="F58" i="16"/>
  <c r="AE61" i="16"/>
  <c r="BP63" i="16"/>
  <c r="CJ65" i="16"/>
  <c r="DE67" i="16"/>
  <c r="T70" i="16"/>
  <c r="AN72" i="16"/>
  <c r="BI74" i="16"/>
  <c r="BZ76" i="16"/>
  <c r="CB78" i="16"/>
  <c r="CB80" i="16"/>
  <c r="AL27" i="16"/>
  <c r="AT45" i="16"/>
  <c r="BP53" i="16"/>
  <c r="AW57" i="16"/>
  <c r="CL60" i="16"/>
  <c r="AD63" i="16"/>
  <c r="AY65" i="16"/>
  <c r="AL113" i="16"/>
  <c r="BS112" i="16"/>
  <c r="BV30" i="16"/>
  <c r="DA107" i="16"/>
  <c r="AF108" i="16"/>
  <c r="P69" i="16"/>
  <c r="BD86" i="16"/>
  <c r="CL113" i="16"/>
  <c r="AR98" i="16"/>
  <c r="AP111" i="16"/>
  <c r="Q112" i="16"/>
  <c r="BA68" i="16"/>
  <c r="CR30" i="16"/>
  <c r="P42" i="16"/>
  <c r="CZ19" i="16"/>
  <c r="Q38" i="16"/>
  <c r="X48" i="16"/>
  <c r="DC30" i="16"/>
  <c r="CP44" i="16"/>
  <c r="AT25" i="16"/>
  <c r="BI39" i="16"/>
  <c r="BE17" i="16"/>
  <c r="AK43" i="16"/>
  <c r="F53" i="16"/>
  <c r="O33" i="16"/>
  <c r="L45" i="16"/>
  <c r="CL52" i="16"/>
  <c r="BS27" i="16"/>
  <c r="BQ41" i="16"/>
  <c r="BR50" i="16"/>
  <c r="CT54" i="16"/>
  <c r="I26" i="16"/>
  <c r="CD40" i="16"/>
  <c r="L50" i="16"/>
  <c r="S15" i="16"/>
  <c r="CJ33" i="16"/>
  <c r="BQ45" i="16"/>
  <c r="CS32" i="16"/>
  <c r="CD50" i="16"/>
  <c r="H57" i="16"/>
  <c r="V27" i="16"/>
  <c r="BC44" i="16"/>
  <c r="CC54" i="16"/>
  <c r="AD10" i="16"/>
  <c r="BS36" i="16"/>
  <c r="AG49" i="16"/>
  <c r="D54" i="16"/>
  <c r="CR56" i="16"/>
  <c r="BH59" i="16"/>
  <c r="M62" i="16"/>
  <c r="R64" i="16"/>
  <c r="R66" i="16"/>
  <c r="R68" i="16"/>
  <c r="R70" i="16"/>
  <c r="R72" i="16"/>
  <c r="R74" i="16"/>
  <c r="R76" i="16"/>
  <c r="BF24" i="16"/>
  <c r="BY38" i="16"/>
  <c r="T48" i="16"/>
  <c r="CR35" i="16"/>
  <c r="DD49" i="16"/>
  <c r="AB55" i="16"/>
  <c r="CX58" i="16"/>
  <c r="CX61" i="16"/>
  <c r="T64" i="16"/>
  <c r="AN66" i="16"/>
  <c r="BI68" i="16"/>
  <c r="BZ70" i="16"/>
  <c r="CU72" i="16"/>
  <c r="I75" i="16"/>
  <c r="AA77" i="16"/>
  <c r="AA79" i="16"/>
  <c r="AA81" i="16"/>
  <c r="BY32" i="16"/>
  <c r="AR48" i="16"/>
  <c r="BP54" i="16"/>
  <c r="AK58" i="16"/>
  <c r="BB61" i="16"/>
  <c r="CK63" i="16"/>
  <c r="AF114" i="16"/>
  <c r="I76" i="16"/>
  <c r="BZ105" i="16"/>
  <c r="CL56" i="16"/>
  <c r="I62" i="16"/>
  <c r="DA93" i="16"/>
  <c r="CA109" i="16"/>
  <c r="CN25" i="16"/>
  <c r="BQ47" i="16"/>
  <c r="Z41" i="16"/>
  <c r="AX31" i="16"/>
  <c r="DF17" i="16"/>
  <c r="AH44" i="16"/>
  <c r="T44" i="16"/>
  <c r="AX32" i="16"/>
  <c r="AT49" i="16"/>
  <c r="V33" i="16"/>
  <c r="DA50" i="16"/>
  <c r="AI24" i="16"/>
  <c r="BM42" i="16"/>
  <c r="CJ22" i="16"/>
  <c r="AD45" i="16"/>
  <c r="CZ42" i="16"/>
  <c r="CC57" i="16"/>
  <c r="AF45" i="16"/>
  <c r="V58" i="16"/>
  <c r="CF43" i="16"/>
  <c r="BC54" i="16"/>
  <c r="AL59" i="16"/>
  <c r="DF62" i="16"/>
  <c r="BV66" i="16"/>
  <c r="AL70" i="16"/>
  <c r="CL73" i="16"/>
  <c r="CL76" i="16"/>
  <c r="CH40" i="16"/>
  <c r="E34" i="16"/>
  <c r="BX52" i="16"/>
  <c r="CJ59" i="16"/>
  <c r="AN64" i="16"/>
  <c r="T68" i="16"/>
  <c r="AX71" i="16"/>
  <c r="AX75" i="16"/>
  <c r="H79" i="16"/>
  <c r="P18" i="16"/>
  <c r="BI50" i="16"/>
  <c r="BP58" i="16"/>
  <c r="AY63" i="16"/>
  <c r="AO66" i="16"/>
  <c r="BJ68" i="16"/>
  <c r="CB70" i="16"/>
  <c r="CV72" i="16"/>
  <c r="M75" i="16"/>
  <c r="BD20" i="16"/>
  <c r="DB41" i="16"/>
  <c r="AE52" i="16"/>
  <c r="BJ56" i="16"/>
  <c r="L60" i="16"/>
  <c r="CC62" i="16"/>
  <c r="CW64" i="16"/>
  <c r="N67" i="16"/>
  <c r="AF69" i="16"/>
  <c r="AZ71" i="16"/>
  <c r="BU73" i="16"/>
  <c r="CN75" i="16"/>
  <c r="CW77" i="16"/>
  <c r="CW79" i="16"/>
  <c r="CW81" i="16"/>
  <c r="CW83" i="16"/>
  <c r="CW85" i="16"/>
  <c r="CW87" i="16"/>
  <c r="CW89" i="16"/>
  <c r="CW91" i="16"/>
  <c r="CW93" i="16"/>
  <c r="CW95" i="16"/>
  <c r="CW97" i="16"/>
  <c r="CW99" i="16"/>
  <c r="CL101" i="16"/>
  <c r="BN103" i="16"/>
  <c r="AP105" i="16"/>
  <c r="CP32" i="16"/>
  <c r="BB48" i="16"/>
  <c r="BR54" i="16"/>
  <c r="AN58" i="16"/>
  <c r="BH61" i="16"/>
  <c r="CO63" i="16"/>
  <c r="E66" i="16"/>
  <c r="Z68" i="16"/>
  <c r="AR70" i="16"/>
  <c r="BL72" i="16"/>
  <c r="BA31" i="16"/>
  <c r="CG47" i="16"/>
  <c r="AN54" i="16"/>
  <c r="L58" i="16"/>
  <c r="AK61" i="16"/>
  <c r="BX63" i="16"/>
  <c r="CS65" i="16"/>
  <c r="DA21" i="16"/>
  <c r="AW50" i="16"/>
  <c r="T58" i="16"/>
  <c r="H63" i="16"/>
  <c r="CN66" i="16"/>
  <c r="AB70" i="16"/>
  <c r="BA73" i="16"/>
  <c r="AR76" i="16"/>
  <c r="CN78" i="16"/>
  <c r="AB81" i="16"/>
  <c r="BA83" i="16"/>
  <c r="BV85" i="16"/>
  <c r="CN87" i="16"/>
  <c r="D90" i="16"/>
  <c r="Y92" i="16"/>
  <c r="AP94" i="16"/>
  <c r="BK96" i="16"/>
  <c r="CC98" i="16"/>
  <c r="CX47" i="16"/>
  <c r="AD57" i="16"/>
  <c r="BA62" i="16"/>
  <c r="AC66" i="16"/>
  <c r="BZ69" i="16"/>
  <c r="DE72" i="16"/>
  <c r="CV75" i="16"/>
  <c r="AZ78" i="16"/>
  <c r="CO80" i="16"/>
  <c r="P83" i="16"/>
  <c r="AK85" i="16"/>
  <c r="BB87" i="16"/>
  <c r="BW89" i="16"/>
  <c r="CO91" i="16"/>
  <c r="BW42" i="16"/>
  <c r="CA55" i="16"/>
  <c r="AU61" i="16"/>
  <c r="AN65" i="16"/>
  <c r="CT68" i="16"/>
  <c r="Q72" i="16"/>
  <c r="Y75" i="16"/>
  <c r="CS77" i="16"/>
  <c r="AF80" i="16"/>
  <c r="BN82" i="16"/>
  <c r="CI84" i="16"/>
  <c r="DA86" i="16"/>
  <c r="Q89" i="16"/>
  <c r="AL91" i="16"/>
  <c r="BD93" i="16"/>
  <c r="BX95" i="16"/>
  <c r="CS97" i="16"/>
  <c r="F100" i="16"/>
  <c r="M102" i="16"/>
  <c r="E104" i="16"/>
  <c r="DA105" i="16"/>
  <c r="CC107" i="16"/>
  <c r="AS109" i="16"/>
  <c r="CC110" i="16"/>
  <c r="I112" i="16"/>
  <c r="AS113" i="16"/>
  <c r="CC114" i="16"/>
  <c r="CB42" i="16"/>
  <c r="CB55" i="16"/>
  <c r="AV61" i="16"/>
  <c r="AO65" i="16"/>
  <c r="CZ68" i="16"/>
  <c r="AA72" i="16"/>
  <c r="Z75" i="16"/>
  <c r="CT77" i="16"/>
  <c r="AG80" i="16"/>
  <c r="BP82" i="16"/>
  <c r="CJ84" i="16"/>
  <c r="DE86" i="16"/>
  <c r="W112" i="16"/>
  <c r="CV95" i="16"/>
  <c r="O98" i="16"/>
  <c r="BB90" i="16"/>
  <c r="AC114" i="16"/>
  <c r="CU87" i="16"/>
  <c r="BY102" i="16"/>
  <c r="BY31" i="16"/>
  <c r="BK18" i="16"/>
  <c r="BG41" i="16"/>
  <c r="CJ31" i="16"/>
  <c r="BY18" i="16"/>
  <c r="BN44" i="16"/>
  <c r="BU44" i="16"/>
  <c r="BY33" i="16"/>
  <c r="CZ50" i="16"/>
  <c r="CH33" i="16"/>
  <c r="X51" i="16"/>
  <c r="F25" i="16"/>
  <c r="Y45" i="16"/>
  <c r="BD23" i="16"/>
  <c r="I46" i="16"/>
  <c r="CP49" i="16"/>
  <c r="CZ57" i="16"/>
  <c r="AF49" i="16"/>
  <c r="BF59" i="16"/>
  <c r="BF44" i="16"/>
  <c r="CD54" i="16"/>
  <c r="CH59" i="16"/>
  <c r="CL63" i="16"/>
  <c r="CL66" i="16"/>
  <c r="BB70" i="16"/>
  <c r="DF73" i="16"/>
  <c r="AF10" i="16"/>
  <c r="BB41" i="16"/>
  <c r="Y37" i="16"/>
  <c r="BO54" i="16"/>
  <c r="I60" i="16"/>
  <c r="BI64" i="16"/>
  <c r="AN68" i="16"/>
  <c r="BP71" i="16"/>
  <c r="BP75" i="16"/>
  <c r="AR79" i="16"/>
  <c r="AK29" i="16"/>
  <c r="I51" i="16"/>
  <c r="CY58" i="16"/>
  <c r="BQ63" i="16"/>
  <c r="BJ66" i="16"/>
  <c r="CB68" i="16"/>
  <c r="CV70" i="16"/>
  <c r="M73" i="16"/>
  <c r="AD75" i="16"/>
  <c r="Z23" i="16"/>
  <c r="AD43" i="16"/>
  <c r="CP52" i="16"/>
  <c r="CT56" i="16"/>
  <c r="AJ60" i="16"/>
  <c r="CW62" i="16"/>
  <c r="N65" i="16"/>
  <c r="AF67" i="16"/>
  <c r="AZ69" i="16"/>
  <c r="BU71" i="16"/>
  <c r="CN73" i="16"/>
  <c r="D76" i="16"/>
  <c r="M78" i="16"/>
  <c r="M80" i="16"/>
  <c r="M82" i="16"/>
  <c r="M84" i="16"/>
  <c r="M86" i="16"/>
  <c r="M88" i="16"/>
  <c r="M90" i="16"/>
  <c r="M92" i="16"/>
  <c r="M94" i="16"/>
  <c r="M96" i="16"/>
  <c r="M98" i="16"/>
  <c r="M100" i="16"/>
  <c r="DD101" i="16"/>
  <c r="CF103" i="16"/>
  <c r="BH105" i="16"/>
  <c r="BT34" i="16"/>
  <c r="BF49" i="16"/>
  <c r="F55" i="16"/>
  <c r="BX58" i="16"/>
  <c r="CD61" i="16"/>
  <c r="E64" i="16"/>
  <c r="Z66" i="16"/>
  <c r="AR68" i="16"/>
  <c r="BL70" i="16"/>
  <c r="CG72" i="16"/>
  <c r="CR32" i="16"/>
  <c r="BU48" i="16"/>
  <c r="BV54" i="16"/>
  <c r="AQ58" i="16"/>
  <c r="BI61" i="16"/>
  <c r="CS63" i="16"/>
  <c r="F66" i="16"/>
  <c r="CC24" i="16"/>
  <c r="AS51" i="16"/>
  <c r="CD58" i="16"/>
  <c r="AR63" i="16"/>
  <c r="T67" i="16"/>
  <c r="BA70" i="16"/>
  <c r="BZ73" i="16"/>
  <c r="BP76" i="16"/>
  <c r="E79" i="16"/>
  <c r="AY81" i="16"/>
  <c r="BV83" i="16"/>
  <c r="CN85" i="16"/>
  <c r="D88" i="16"/>
  <c r="Y90" i="16"/>
  <c r="AP92" i="16"/>
  <c r="BK94" i="16"/>
  <c r="CC96" i="16"/>
  <c r="CX16" i="16"/>
  <c r="BQ49" i="16"/>
  <c r="BT57" i="16"/>
  <c r="CK62" i="16"/>
  <c r="BE66" i="16"/>
  <c r="CZ69" i="16"/>
  <c r="AA73" i="16"/>
  <c r="P76" i="16"/>
  <c r="BV78" i="16"/>
  <c r="F81" i="16"/>
  <c r="AK83" i="16"/>
  <c r="BB85" i="16"/>
  <c r="BW87" i="16"/>
  <c r="CO89" i="16"/>
  <c r="E92" i="16"/>
  <c r="CO44" i="16"/>
  <c r="N56" i="16"/>
  <c r="CM61" i="16"/>
  <c r="BN65" i="16"/>
  <c r="U69" i="16"/>
  <c r="AY72" i="16"/>
  <c r="AW75" i="16"/>
  <c r="I78" i="16"/>
  <c r="BA80" i="16"/>
  <c r="CI82" i="16"/>
  <c r="DA84" i="16"/>
  <c r="Q87" i="16"/>
  <c r="AL89" i="16"/>
  <c r="BD91" i="16"/>
  <c r="BX93" i="16"/>
  <c r="CS95" i="16"/>
  <c r="F98" i="16"/>
  <c r="AA100" i="16"/>
  <c r="AC102" i="16"/>
  <c r="Y104" i="16"/>
  <c r="N106" i="16"/>
  <c r="CT107" i="16"/>
  <c r="BE109" i="16"/>
  <c r="CO110" i="16"/>
  <c r="U112" i="16"/>
  <c r="BE113" i="16"/>
  <c r="CO114" i="16"/>
  <c r="CS44" i="16"/>
  <c r="Y56" i="16"/>
  <c r="CN61" i="16"/>
  <c r="BY65" i="16"/>
  <c r="Y69" i="16"/>
  <c r="AZ72" i="16"/>
  <c r="BA75" i="16"/>
  <c r="N78" i="16"/>
  <c r="BB80" i="16"/>
  <c r="CJ82" i="16"/>
  <c r="DE84" i="16"/>
  <c r="R87" i="16"/>
  <c r="G111" i="16"/>
  <c r="CU63" i="16"/>
  <c r="H90" i="16"/>
  <c r="O109" i="16"/>
  <c r="N113" i="16"/>
  <c r="DC39" i="16"/>
  <c r="CO101" i="16"/>
  <c r="P32" i="16"/>
  <c r="Y19" i="16"/>
  <c r="CO41" i="16"/>
  <c r="BI36" i="16"/>
  <c r="CU25" i="16"/>
  <c r="DF12" i="16"/>
  <c r="CF46" i="16"/>
  <c r="AL34" i="16"/>
  <c r="V51" i="16"/>
  <c r="AY34" i="16"/>
  <c r="BF51" i="16"/>
  <c r="CJ26" i="16"/>
  <c r="AJ47" i="16"/>
  <c r="AQ24" i="16"/>
  <c r="AW46" i="16"/>
  <c r="AD50" i="16"/>
  <c r="AF59" i="16"/>
  <c r="CR49" i="16"/>
  <c r="BK12" i="16"/>
  <c r="J48" i="16"/>
  <c r="DB54" i="16"/>
  <c r="DD59" i="16"/>
  <c r="DF63" i="16"/>
  <c r="DF66" i="16"/>
  <c r="BV70" i="16"/>
  <c r="AL74" i="16"/>
  <c r="BC21" i="16"/>
  <c r="AM42" i="16"/>
  <c r="X39" i="16"/>
  <c r="CV54" i="16"/>
  <c r="AF60" i="16"/>
  <c r="BZ64" i="16"/>
  <c r="BZ68" i="16"/>
  <c r="BI72" i="16"/>
  <c r="CJ75" i="16"/>
  <c r="BK79" i="16"/>
  <c r="O31" i="16"/>
  <c r="CB51" i="16"/>
  <c r="Y59" i="16"/>
  <c r="DG63" i="16"/>
  <c r="CB66" i="16"/>
  <c r="CV68" i="16"/>
  <c r="M71" i="16"/>
  <c r="AD73" i="16"/>
  <c r="AY75" i="16"/>
  <c r="AR25" i="16"/>
  <c r="S44" i="16"/>
  <c r="AE53" i="16"/>
  <c r="T57" i="16"/>
  <c r="BJ60" i="16"/>
  <c r="N63" i="16"/>
  <c r="AF65" i="16"/>
  <c r="AZ67" i="16"/>
  <c r="BU69" i="16"/>
  <c r="CN71" i="16"/>
  <c r="D74" i="16"/>
  <c r="Y76" i="16"/>
  <c r="AC78" i="16"/>
  <c r="AC80" i="16"/>
  <c r="AC82" i="16"/>
  <c r="AC84" i="16"/>
  <c r="AC86" i="16"/>
  <c r="AC88" i="16"/>
  <c r="AC90" i="16"/>
  <c r="AC92" i="16"/>
  <c r="AC94" i="16"/>
  <c r="AC96" i="16"/>
  <c r="AC98" i="16"/>
  <c r="AC100" i="16"/>
  <c r="O102" i="16"/>
  <c r="CU103" i="16"/>
  <c r="BW105" i="16"/>
  <c r="E36" i="16"/>
  <c r="M50" i="16"/>
  <c r="AK55" i="16"/>
  <c r="DB58" i="16"/>
  <c r="DB61" i="16"/>
  <c r="Z64" i="16"/>
  <c r="AR66" i="16"/>
  <c r="BL68" i="16"/>
  <c r="CG70" i="16"/>
  <c r="CX72" i="16"/>
  <c r="BU34" i="16"/>
  <c r="BH49" i="16"/>
  <c r="G55" i="16"/>
  <c r="CC58" i="16"/>
  <c r="CH61" i="16"/>
  <c r="F64" i="16"/>
  <c r="AA66" i="16"/>
  <c r="CH28" i="16"/>
  <c r="BB52" i="16"/>
  <c r="U59" i="16"/>
  <c r="CB63" i="16"/>
  <c r="AW67" i="16"/>
  <c r="CI70" i="16"/>
  <c r="CX73" i="16"/>
  <c r="CN76" i="16"/>
  <c r="AB79" i="16"/>
  <c r="BU81" i="16"/>
  <c r="CN83" i="16"/>
  <c r="D86" i="16"/>
  <c r="Y88" i="16"/>
  <c r="AP90" i="16"/>
  <c r="BK92" i="16"/>
  <c r="CC94" i="16"/>
  <c r="CX96" i="16"/>
  <c r="M22" i="16"/>
  <c r="BC50" i="16"/>
  <c r="Z58" i="16"/>
  <c r="Q63" i="16"/>
  <c r="CO66" i="16"/>
  <c r="AC70" i="16"/>
  <c r="BD73" i="16"/>
  <c r="AS76" i="16"/>
  <c r="CO78" i="16"/>
  <c r="AD81" i="16"/>
  <c r="BB83" i="16"/>
  <c r="BW85" i="16"/>
  <c r="CO87" i="16"/>
  <c r="E90" i="16"/>
  <c r="Z92" i="16"/>
  <c r="AD46" i="16"/>
  <c r="CB56" i="16"/>
  <c r="Y62" i="16"/>
  <c r="CX65" i="16"/>
  <c r="AW69" i="16"/>
  <c r="BY72" i="16"/>
  <c r="BY75" i="16"/>
  <c r="AF78" i="16"/>
  <c r="BW80" i="16"/>
  <c r="DA82" i="16"/>
  <c r="Q85" i="16"/>
  <c r="AL87" i="16"/>
  <c r="BD89" i="16"/>
  <c r="BX91" i="16"/>
  <c r="CS93" i="16"/>
  <c r="F96" i="16"/>
  <c r="AA98" i="16"/>
  <c r="AS100" i="16"/>
  <c r="AW102" i="16"/>
  <c r="AO104" i="16"/>
  <c r="AC106" i="16"/>
  <c r="E108" i="16"/>
  <c r="BQ109" i="16"/>
  <c r="DA110" i="16"/>
  <c r="AG112" i="16"/>
  <c r="BQ113" i="16"/>
  <c r="DA114" i="16"/>
  <c r="DB46" i="16"/>
  <c r="CD56" i="16"/>
  <c r="Z62" i="16"/>
  <c r="CZ65" i="16"/>
  <c r="BD69" i="16"/>
  <c r="CH72" i="16"/>
  <c r="BZ75" i="16"/>
  <c r="AG78" i="16"/>
  <c r="BX80" i="16"/>
  <c r="DE82" i="16"/>
  <c r="R85" i="16"/>
  <c r="AM87" i="16"/>
  <c r="BK99" i="16"/>
  <c r="H103" i="16"/>
  <c r="M114" i="16"/>
  <c r="BB108" i="16"/>
  <c r="BU112" i="16"/>
  <c r="BD112" i="16"/>
  <c r="CZ99" i="16"/>
  <c r="BR32" i="16"/>
  <c r="BJ20" i="16"/>
  <c r="AQ47" i="16"/>
  <c r="DC36" i="16"/>
  <c r="BU28" i="16"/>
  <c r="CD14" i="16"/>
  <c r="X47" i="16"/>
  <c r="AH38" i="16"/>
  <c r="CE9" i="16"/>
  <c r="BX40" i="16"/>
  <c r="CG51" i="16"/>
  <c r="BT27" i="16"/>
  <c r="CF47" i="16"/>
  <c r="R25" i="16"/>
  <c r="DA46" i="16"/>
  <c r="R51" i="16"/>
  <c r="CO15" i="16"/>
  <c r="AE50" i="16"/>
  <c r="CP15" i="16"/>
  <c r="CB48" i="16"/>
  <c r="Y55" i="16"/>
  <c r="Z60" i="16"/>
  <c r="AL64" i="16"/>
  <c r="CL67" i="16"/>
  <c r="CL70" i="16"/>
  <c r="BB74" i="16"/>
  <c r="CO22" i="16"/>
  <c r="V43" i="16"/>
  <c r="BB40" i="16"/>
  <c r="BJ55" i="16"/>
  <c r="AZ61" i="16"/>
  <c r="CU64" i="16"/>
  <c r="CU68" i="16"/>
  <c r="BZ72" i="16"/>
  <c r="DE75" i="16"/>
  <c r="CB79" i="16"/>
  <c r="BR34" i="16"/>
  <c r="CY53" i="16"/>
  <c r="BD59" i="16"/>
  <c r="U64" i="16"/>
  <c r="CV66" i="16"/>
  <c r="M69" i="16"/>
  <c r="AD71" i="16"/>
  <c r="AY73" i="16"/>
  <c r="BQ75" i="16"/>
  <c r="AM27" i="16"/>
  <c r="BB45" i="16"/>
  <c r="BR53" i="16"/>
  <c r="AX57" i="16"/>
  <c r="CM60" i="16"/>
  <c r="AF63" i="16"/>
  <c r="AZ65" i="16"/>
  <c r="BU67" i="16"/>
  <c r="CN69" i="16"/>
  <c r="D72" i="16"/>
  <c r="Y74" i="16"/>
  <c r="AP76" i="16"/>
  <c r="AW78" i="16"/>
  <c r="AW80" i="16"/>
  <c r="AW82" i="16"/>
  <c r="AW84" i="16"/>
  <c r="AW86" i="16"/>
  <c r="AW88" i="16"/>
  <c r="AW90" i="16"/>
  <c r="AW92" i="16"/>
  <c r="AW94" i="16"/>
  <c r="AW96" i="16"/>
  <c r="AW98" i="16"/>
  <c r="AW100" i="16"/>
  <c r="AD102" i="16"/>
  <c r="F104" i="16"/>
  <c r="BV10" i="16"/>
  <c r="DE37" i="16"/>
  <c r="BO50" i="16"/>
  <c r="BR55" i="16"/>
  <c r="AB59" i="16"/>
  <c r="W62" i="16"/>
  <c r="AR64" i="16"/>
  <c r="BL66" i="16"/>
  <c r="CG68" i="16"/>
  <c r="CX70" i="16"/>
  <c r="O73" i="16"/>
  <c r="Q36" i="16"/>
  <c r="U50" i="16"/>
  <c r="AN55" i="16"/>
  <c r="DD58" i="16"/>
  <c r="DC61" i="16"/>
  <c r="AA64" i="16"/>
  <c r="AS66" i="16"/>
  <c r="BR31" i="16"/>
  <c r="U53" i="16"/>
  <c r="BV59" i="16"/>
  <c r="H64" i="16"/>
  <c r="CG67" i="16"/>
  <c r="E71" i="16"/>
  <c r="Z74" i="16"/>
  <c r="E77" i="16"/>
  <c r="AY79" i="16"/>
  <c r="CN81" i="16"/>
  <c r="D84" i="16"/>
  <c r="Y86" i="16"/>
  <c r="AP88" i="16"/>
  <c r="BK90" i="16"/>
  <c r="CC92" i="16"/>
  <c r="CX94" i="16"/>
  <c r="O97" i="16"/>
  <c r="Q26" i="16"/>
  <c r="AV51" i="16"/>
  <c r="CF58" i="16"/>
  <c r="AS63" i="16"/>
  <c r="U67" i="16"/>
  <c r="BD70" i="16"/>
  <c r="CB73" i="16"/>
  <c r="BQ76" i="16"/>
  <c r="F79" i="16"/>
  <c r="AZ81" i="16"/>
  <c r="BW83" i="16"/>
  <c r="CO85" i="16"/>
  <c r="E88" i="16"/>
  <c r="Z90" i="16"/>
  <c r="S11" i="16"/>
  <c r="AF48" i="16"/>
  <c r="AE57" i="16"/>
  <c r="BD62" i="16"/>
  <c r="AD66" i="16"/>
  <c r="CB69" i="16"/>
  <c r="DG72" i="16"/>
  <c r="CW75" i="16"/>
  <c r="BA78" i="16"/>
  <c r="CS80" i="16"/>
  <c r="Q83" i="16"/>
  <c r="AL85" i="16"/>
  <c r="BD87" i="16"/>
  <c r="BX89" i="16"/>
  <c r="CS91" i="16"/>
  <c r="F94" i="16"/>
  <c r="AA96" i="16"/>
  <c r="AS98" i="16"/>
  <c r="BN100" i="16"/>
  <c r="BM102" i="16"/>
  <c r="BH104" i="16"/>
  <c r="AS106" i="16"/>
  <c r="U108" i="16"/>
  <c r="CC109" i="16"/>
  <c r="I111" i="16"/>
  <c r="AS112" i="16"/>
  <c r="CC113" i="16"/>
  <c r="BI11" i="16"/>
  <c r="AJ48" i="16"/>
  <c r="AF57" i="16"/>
  <c r="BE62" i="16"/>
  <c r="AF66" i="16"/>
  <c r="CC69" i="16"/>
  <c r="D73" i="16"/>
  <c r="CX75" i="16"/>
  <c r="BB78" i="16"/>
  <c r="CT80" i="16"/>
  <c r="R83" i="16"/>
  <c r="AM85" i="16"/>
  <c r="BE87" i="16"/>
  <c r="P114" i="16"/>
  <c r="DF93" i="16"/>
  <c r="D111" i="16"/>
  <c r="T107" i="16"/>
  <c r="AJ112" i="16"/>
  <c r="BK93" i="16"/>
  <c r="DE80" i="16"/>
  <c r="DE32" i="16"/>
  <c r="BI23" i="16"/>
  <c r="BR47" i="16"/>
  <c r="AX37" i="16"/>
  <c r="T29" i="16"/>
  <c r="BG18" i="16"/>
  <c r="BF52" i="16"/>
  <c r="CR38" i="16"/>
  <c r="BP11" i="16"/>
  <c r="O41" i="16"/>
  <c r="L52" i="16"/>
  <c r="DD31" i="16"/>
  <c r="AS50" i="16"/>
  <c r="BI32" i="16"/>
  <c r="BD12" i="16"/>
  <c r="BN51" i="16"/>
  <c r="DC17" i="16"/>
  <c r="CF50" i="16"/>
  <c r="M18" i="16"/>
  <c r="CX49" i="16"/>
  <c r="AT56" i="16"/>
  <c r="AV60" i="16"/>
  <c r="BB64" i="16"/>
  <c r="DF67" i="16"/>
  <c r="DF70" i="16"/>
  <c r="BV74" i="16"/>
  <c r="CA25" i="16"/>
  <c r="CD46" i="16"/>
  <c r="CG41" i="16"/>
  <c r="CP55" i="16"/>
  <c r="BX61" i="16"/>
  <c r="I65" i="16"/>
  <c r="I69" i="16"/>
  <c r="I73" i="16"/>
  <c r="CU76" i="16"/>
  <c r="CU79" i="16"/>
  <c r="DD35" i="16"/>
  <c r="AJ54" i="16"/>
  <c r="CL59" i="16"/>
  <c r="AO64" i="16"/>
  <c r="M67" i="16"/>
  <c r="AD69" i="16"/>
  <c r="AY71" i="16"/>
  <c r="BQ73" i="16"/>
  <c r="CK75" i="16"/>
  <c r="AL29" i="16"/>
  <c r="BI46" i="16"/>
  <c r="F54" i="16"/>
  <c r="CH57" i="16"/>
  <c r="G61" i="16"/>
  <c r="AZ63" i="16"/>
  <c r="BU65" i="16"/>
  <c r="CN67" i="16"/>
  <c r="D70" i="16"/>
  <c r="Y72" i="16"/>
  <c r="AP74" i="16"/>
  <c r="BK76" i="16"/>
  <c r="BM78" i="16"/>
  <c r="BM80" i="16"/>
  <c r="BM82" i="16"/>
  <c r="BM84" i="16"/>
  <c r="BM86" i="16"/>
  <c r="BM88" i="16"/>
  <c r="BM90" i="16"/>
  <c r="BM92" i="16"/>
  <c r="BM94" i="16"/>
  <c r="BM96" i="16"/>
  <c r="BM98" i="16"/>
  <c r="BM100" i="16"/>
  <c r="AV102" i="16"/>
  <c r="X104" i="16"/>
  <c r="BP14" i="16"/>
  <c r="AJ39" i="16"/>
  <c r="AJ51" i="16"/>
  <c r="DB55" i="16"/>
  <c r="BL59" i="16"/>
  <c r="AR62" i="16"/>
  <c r="BL64" i="16"/>
  <c r="CG66" i="16"/>
  <c r="CX68" i="16"/>
  <c r="O71" i="16"/>
  <c r="CH10" i="16"/>
  <c r="DF37" i="16"/>
  <c r="BZ50" i="16"/>
  <c r="BT55" i="16"/>
  <c r="AE59" i="16"/>
  <c r="X62" i="16"/>
  <c r="AS64" i="16"/>
  <c r="BM66" i="16"/>
  <c r="CK34" i="16"/>
  <c r="CR53" i="16"/>
  <c r="S60" i="16"/>
  <c r="AK64" i="16"/>
  <c r="H68" i="16"/>
  <c r="AM71" i="16"/>
  <c r="AX74" i="16"/>
  <c r="AB77" i="16"/>
  <c r="BU79" i="16"/>
  <c r="D82" i="16"/>
  <c r="Y84" i="16"/>
  <c r="AP86" i="16"/>
  <c r="BK88" i="16"/>
  <c r="CC90" i="16"/>
  <c r="CX92" i="16"/>
  <c r="O95" i="16"/>
  <c r="AG97" i="16"/>
  <c r="CJ28" i="16"/>
  <c r="BC52" i="16"/>
  <c r="V59" i="16"/>
  <c r="CC63" i="16"/>
  <c r="BE67" i="16"/>
  <c r="CJ70" i="16"/>
  <c r="CZ73" i="16"/>
  <c r="CO76" i="16"/>
  <c r="AD79" i="16"/>
  <c r="BV81" i="16"/>
  <c r="CO83" i="16"/>
  <c r="E86" i="16"/>
  <c r="Z88" i="16"/>
  <c r="AR90" i="16"/>
  <c r="CY16" i="16"/>
  <c r="BU49" i="16"/>
  <c r="BZ57" i="16"/>
  <c r="CN62" i="16"/>
  <c r="BN66" i="16"/>
  <c r="DA69" i="16"/>
  <c r="AB73" i="16"/>
  <c r="Q76" i="16"/>
  <c r="BW78" i="16"/>
  <c r="I81" i="16"/>
  <c r="AL83" i="16"/>
  <c r="BD85" i="16"/>
  <c r="BX87" i="16"/>
  <c r="CS89" i="16"/>
  <c r="F92" i="16"/>
  <c r="AA94" i="16"/>
  <c r="AS96" i="16"/>
  <c r="BN98" i="16"/>
  <c r="CI100" i="16"/>
  <c r="CF102" i="16"/>
  <c r="BX104" i="16"/>
  <c r="BJ106" i="16"/>
  <c r="AL108" i="16"/>
  <c r="CO109" i="16"/>
  <c r="U111" i="16"/>
  <c r="BE112" i="16"/>
  <c r="CO113" i="16"/>
  <c r="R17" i="16"/>
  <c r="BZ49" i="16"/>
  <c r="CP57" i="16"/>
  <c r="CO62" i="16"/>
  <c r="BP66" i="16"/>
  <c r="F70" i="16"/>
  <c r="AG73" i="16"/>
  <c r="Z76" i="16"/>
  <c r="BX78" i="16"/>
  <c r="N81" i="16"/>
  <c r="AM83" i="16"/>
  <c r="BE85" i="16"/>
  <c r="BY87" i="16"/>
  <c r="AM107" i="16"/>
  <c r="H102" i="16"/>
  <c r="CT92" i="16"/>
  <c r="CP112" i="16"/>
  <c r="CN41" i="16"/>
  <c r="BH14" i="16"/>
  <c r="S47" i="16"/>
  <c r="AI30" i="16"/>
  <c r="AF44" i="16"/>
  <c r="AY32" i="16"/>
  <c r="H10" i="16"/>
  <c r="AD51" i="16"/>
  <c r="BI15" i="16"/>
  <c r="AG57" i="16"/>
  <c r="X55" i="16"/>
  <c r="CG50" i="16"/>
  <c r="L59" i="16"/>
  <c r="DF65" i="16"/>
  <c r="AL72" i="16"/>
  <c r="Z27" i="16"/>
  <c r="AO22" i="16"/>
  <c r="AJ58" i="16"/>
  <c r="T66" i="16"/>
  <c r="AC71" i="16"/>
  <c r="CU77" i="16"/>
  <c r="CR40" i="16"/>
  <c r="D61" i="16"/>
  <c r="DG65" i="16"/>
  <c r="DG69" i="16"/>
  <c r="DG73" i="16"/>
  <c r="AI18" i="16"/>
  <c r="BN50" i="16"/>
  <c r="BV58" i="16"/>
  <c r="BU63" i="16"/>
  <c r="CC66" i="16"/>
  <c r="CC70" i="16"/>
  <c r="CC74" i="16"/>
  <c r="CG77" i="16"/>
  <c r="AW81" i="16"/>
  <c r="M85" i="16"/>
  <c r="CG88" i="16"/>
  <c r="BM91" i="16"/>
  <c r="AC95" i="16"/>
  <c r="CW98" i="16"/>
  <c r="BW101" i="16"/>
  <c r="CX104" i="16"/>
  <c r="AE43" i="16"/>
  <c r="AF56" i="16"/>
  <c r="H61" i="16"/>
  <c r="AG65" i="16"/>
  <c r="AG69" i="16"/>
  <c r="AR72" i="16"/>
  <c r="AS44" i="16"/>
  <c r="BO56" i="16"/>
  <c r="AS62" i="16"/>
  <c r="BD65" i="16"/>
  <c r="L44" i="16"/>
  <c r="DB60" i="16"/>
  <c r="BD66" i="16"/>
  <c r="BW72" i="16"/>
  <c r="CN77" i="16"/>
  <c r="Y82" i="16"/>
  <c r="AG85" i="16"/>
  <c r="AG89" i="16"/>
  <c r="AG93" i="16"/>
  <c r="AP96" i="16"/>
  <c r="BR42" i="16"/>
  <c r="BP60" i="16"/>
  <c r="CH67" i="16"/>
  <c r="AX72" i="16"/>
  <c r="BV77" i="16"/>
  <c r="E82" i="16"/>
  <c r="P85" i="16"/>
  <c r="P89" i="16"/>
  <c r="CK28" i="16"/>
  <c r="AB58" i="16"/>
  <c r="BX64" i="16"/>
  <c r="H71" i="16"/>
  <c r="BU76" i="16"/>
  <c r="I80" i="16"/>
  <c r="AA84" i="16"/>
  <c r="AA88" i="16"/>
  <c r="AA92" i="16"/>
  <c r="AL95" i="16"/>
  <c r="AL99" i="16"/>
  <c r="I103" i="16"/>
  <c r="CK105" i="16"/>
  <c r="I109" i="16"/>
  <c r="BE111" i="16"/>
  <c r="DA113" i="16"/>
  <c r="E38" i="16"/>
  <c r="CG59" i="16"/>
  <c r="Z67" i="16"/>
  <c r="CW71" i="16"/>
  <c r="AG77" i="16"/>
  <c r="BX81" i="16"/>
  <c r="BY85" i="16"/>
  <c r="AB30" i="16"/>
  <c r="BR52" i="16"/>
  <c r="AQ59" i="16"/>
  <c r="CI63" i="16"/>
  <c r="BK67" i="16"/>
  <c r="CO70" i="16"/>
  <c r="F74" i="16"/>
  <c r="CV76" i="16"/>
  <c r="AK79" i="16"/>
  <c r="BY81" i="16"/>
  <c r="CU83" i="16"/>
  <c r="X50" i="16"/>
  <c r="CQ61" i="16"/>
  <c r="AC68" i="16"/>
  <c r="CO73" i="16"/>
  <c r="AS78" i="16"/>
  <c r="BB82" i="16"/>
  <c r="DG85" i="16"/>
  <c r="T89" i="16"/>
  <c r="I92" i="16"/>
  <c r="BY94" i="16"/>
  <c r="AM97" i="16"/>
  <c r="CN99" i="16"/>
  <c r="L102" i="16"/>
  <c r="Z104" i="16"/>
  <c r="AF106" i="16"/>
  <c r="Z108" i="16"/>
  <c r="CS109" i="16"/>
  <c r="AL111" i="16"/>
  <c r="CI112" i="16"/>
  <c r="AB114" i="16"/>
  <c r="DA44" i="16"/>
  <c r="AZ60" i="16"/>
  <c r="AN67" i="16"/>
  <c r="CZ72" i="16"/>
  <c r="CI77" i="16"/>
  <c r="CV81" i="16"/>
  <c r="BI85" i="16"/>
  <c r="BX88" i="16"/>
  <c r="BN91" i="16"/>
  <c r="AG94" i="16"/>
  <c r="CU96" i="16"/>
  <c r="AZ99" i="16"/>
  <c r="CF101" i="16"/>
  <c r="CR103" i="16"/>
  <c r="DD105" i="16"/>
  <c r="CV107" i="16"/>
  <c r="BT109" i="16"/>
  <c r="AT50" i="16"/>
  <c r="DE61" i="16"/>
  <c r="AF68" i="16"/>
  <c r="CT73" i="16"/>
  <c r="BE78" i="16"/>
  <c r="BE82" i="16"/>
  <c r="N86" i="16"/>
  <c r="Y89" i="16"/>
  <c r="O92" i="16"/>
  <c r="CB94" i="16"/>
  <c r="AO97" i="16"/>
  <c r="CT99" i="16"/>
  <c r="P102" i="16"/>
  <c r="AB104" i="16"/>
  <c r="AJ106" i="16"/>
  <c r="AB108" i="16"/>
  <c r="CU109" i="16"/>
  <c r="AN111" i="16"/>
  <c r="CK112" i="16"/>
  <c r="AD114" i="16"/>
  <c r="AW101" i="16"/>
  <c r="AW104" i="16"/>
  <c r="AF107" i="16"/>
  <c r="BV109" i="16"/>
  <c r="CB111" i="16"/>
  <c r="BV113" i="16"/>
  <c r="CJ104" i="16"/>
  <c r="DD106" i="16"/>
  <c r="BA33" i="16"/>
  <c r="S58" i="16"/>
  <c r="CH65" i="16"/>
  <c r="Z100" i="16"/>
  <c r="CU95" i="16"/>
  <c r="BT112" i="16"/>
  <c r="BC112" i="16"/>
  <c r="AX42" i="16"/>
  <c r="BE16" i="16"/>
  <c r="AW12" i="16"/>
  <c r="CP36" i="16"/>
  <c r="BZ44" i="16"/>
  <c r="D42" i="16"/>
  <c r="BV11" i="16"/>
  <c r="BH51" i="16"/>
  <c r="CJ30" i="16"/>
  <c r="BD57" i="16"/>
  <c r="AV55" i="16"/>
  <c r="T51" i="16"/>
  <c r="BV60" i="16"/>
  <c r="AL66" i="16"/>
  <c r="BB72" i="16"/>
  <c r="CG28" i="16"/>
  <c r="BT32" i="16"/>
  <c r="BO58" i="16"/>
  <c r="BI66" i="16"/>
  <c r="AC73" i="16"/>
  <c r="H78" i="16"/>
  <c r="AQ46" i="16"/>
  <c r="AF61" i="16"/>
  <c r="U66" i="16"/>
  <c r="U70" i="16"/>
  <c r="U74" i="16"/>
  <c r="AO31" i="16"/>
  <c r="AE51" i="16"/>
  <c r="CZ58" i="16"/>
  <c r="CN63" i="16"/>
  <c r="CW66" i="16"/>
  <c r="CW70" i="16"/>
  <c r="CW74" i="16"/>
  <c r="CG78" i="16"/>
  <c r="BM81" i="16"/>
  <c r="AC85" i="16"/>
  <c r="CW88" i="16"/>
  <c r="CG91" i="16"/>
  <c r="AW95" i="16"/>
  <c r="M99" i="16"/>
  <c r="BK102" i="16"/>
  <c r="L105" i="16"/>
  <c r="AR44" i="16"/>
  <c r="BL56" i="16"/>
  <c r="AH61" i="16"/>
  <c r="BA65" i="16"/>
  <c r="BA69" i="16"/>
  <c r="AM15" i="16"/>
  <c r="BU45" i="16"/>
  <c r="DA56" i="16"/>
  <c r="BM62" i="16"/>
  <c r="BX65" i="16"/>
  <c r="U46" i="16"/>
  <c r="AS61" i="16"/>
  <c r="AG68" i="16"/>
  <c r="DA72" i="16"/>
  <c r="E78" i="16"/>
  <c r="AP82" i="16"/>
  <c r="BA85" i="16"/>
  <c r="BA89" i="16"/>
  <c r="BA93" i="16"/>
  <c r="BA97" i="16"/>
  <c r="BT44" i="16"/>
  <c r="DD60" i="16"/>
  <c r="I68" i="16"/>
  <c r="BX72" i="16"/>
  <c r="CO77" i="16"/>
  <c r="Z82" i="16"/>
  <c r="Z86" i="16"/>
  <c r="AK89" i="16"/>
  <c r="AH32" i="16"/>
  <c r="CG58" i="16"/>
  <c r="D65" i="16"/>
  <c r="AO71" i="16"/>
  <c r="CS76" i="16"/>
  <c r="AF81" i="16"/>
  <c r="AS84" i="16"/>
  <c r="AS88" i="16"/>
  <c r="AS92" i="16"/>
  <c r="BD95" i="16"/>
  <c r="BD99" i="16"/>
  <c r="AA103" i="16"/>
  <c r="BY106" i="16"/>
  <c r="U109" i="16"/>
  <c r="BQ111" i="16"/>
  <c r="I114" i="16"/>
  <c r="AW40" i="16"/>
  <c r="AB60" i="16"/>
  <c r="BJ67" i="16"/>
  <c r="BI73" i="16"/>
  <c r="BB77" i="16"/>
  <c r="CT81" i="16"/>
  <c r="CT85" i="16"/>
  <c r="AL32" i="16"/>
  <c r="AZ53" i="16"/>
  <c r="CR59" i="16"/>
  <c r="O64" i="16"/>
  <c r="CT67" i="16"/>
  <c r="Q71" i="16"/>
  <c r="AD74" i="16"/>
  <c r="O77" i="16"/>
  <c r="BD79" i="16"/>
  <c r="CU81" i="16"/>
  <c r="I84" i="16"/>
  <c r="CZ51" i="16"/>
  <c r="AX62" i="16"/>
  <c r="CH68" i="16"/>
  <c r="Q74" i="16"/>
  <c r="CI78" i="16"/>
  <c r="CL82" i="16"/>
  <c r="AK86" i="16"/>
  <c r="AR89" i="16"/>
  <c r="AK92" i="16"/>
  <c r="CV94" i="16"/>
  <c r="BJ97" i="16"/>
  <c r="E100" i="16"/>
  <c r="AF102" i="16"/>
  <c r="AR104" i="16"/>
  <c r="AX106" i="16"/>
  <c r="AP108" i="16"/>
  <c r="DF109" i="16"/>
  <c r="AY111" i="16"/>
  <c r="CV112" i="16"/>
  <c r="AO114" i="16"/>
  <c r="CN47" i="16"/>
  <c r="X61" i="16"/>
  <c r="CU67" i="16"/>
  <c r="AR73" i="16"/>
  <c r="Q78" i="16"/>
  <c r="T82" i="16"/>
  <c r="CI85" i="16"/>
  <c r="CV88" i="16"/>
  <c r="CL91" i="16"/>
  <c r="BD94" i="16"/>
  <c r="P97" i="16"/>
  <c r="BV99" i="16"/>
  <c r="CW101" i="16"/>
  <c r="H104" i="16"/>
  <c r="P106" i="16"/>
  <c r="I108" i="16"/>
  <c r="CG109" i="16"/>
  <c r="R52" i="16"/>
  <c r="BP62" i="16"/>
  <c r="CJ68" i="16"/>
  <c r="AG74" i="16"/>
  <c r="CK78" i="16"/>
  <c r="CO82" i="16"/>
  <c r="AM86" i="16"/>
  <c r="AX89" i="16"/>
  <c r="AM92" i="16"/>
  <c r="DE94" i="16"/>
  <c r="BL97" i="16"/>
  <c r="I100" i="16"/>
  <c r="AJ102" i="16"/>
  <c r="AV104" i="16"/>
  <c r="AZ106" i="16"/>
  <c r="AS108" i="16"/>
  <c r="D110" i="16"/>
  <c r="BA111" i="16"/>
  <c r="CX112" i="16"/>
  <c r="AQ114" i="16"/>
  <c r="CI101" i="16"/>
  <c r="CH104" i="16"/>
  <c r="BP107" i="16"/>
  <c r="DE50" i="16"/>
  <c r="CM111" i="16"/>
  <c r="AH112" i="16"/>
  <c r="X110" i="16"/>
  <c r="BR45" i="16"/>
  <c r="S17" i="16"/>
  <c r="I30" i="16"/>
  <c r="DA42" i="16"/>
  <c r="BF45" i="16"/>
  <c r="BL42" i="16"/>
  <c r="BZ13" i="16"/>
  <c r="CA11" i="16"/>
  <c r="DF31" i="16"/>
  <c r="BL28" i="16"/>
  <c r="CP56" i="16"/>
  <c r="BQ51" i="16"/>
  <c r="CA61" i="16"/>
  <c r="BB66" i="16"/>
  <c r="BV72" i="16"/>
  <c r="DA29" i="16"/>
  <c r="CQ42" i="16"/>
  <c r="X59" i="16"/>
  <c r="BZ66" i="16"/>
  <c r="AX73" i="16"/>
  <c r="CU78" i="16"/>
  <c r="BH47" i="16"/>
  <c r="BZ61" i="16"/>
  <c r="AD67" i="16"/>
  <c r="AO70" i="16"/>
  <c r="AO74" i="16"/>
  <c r="CK32" i="16"/>
  <c r="CC51" i="16"/>
  <c r="Z59" i="16"/>
  <c r="D64" i="16"/>
  <c r="D68" i="16"/>
  <c r="N71" i="16"/>
  <c r="N75" i="16"/>
  <c r="CW78" i="16"/>
  <c r="CG81" i="16"/>
  <c r="AW85" i="16"/>
  <c r="M89" i="16"/>
  <c r="CG92" i="16"/>
  <c r="BM95" i="16"/>
  <c r="AC99" i="16"/>
  <c r="BZ102" i="16"/>
  <c r="AA105" i="16"/>
  <c r="BC45" i="16"/>
  <c r="CV56" i="16"/>
  <c r="BL62" i="16"/>
  <c r="BW65" i="16"/>
  <c r="BW69" i="16"/>
  <c r="AP18" i="16"/>
  <c r="BQ46" i="16"/>
  <c r="X57" i="16"/>
  <c r="CH62" i="16"/>
  <c r="CH66" i="16"/>
  <c r="CS47" i="16"/>
  <c r="CJ61" i="16"/>
  <c r="BN68" i="16"/>
  <c r="Z73" i="16"/>
  <c r="AB78" i="16"/>
  <c r="BK82" i="16"/>
  <c r="BK86" i="16"/>
  <c r="BV89" i="16"/>
  <c r="BV93" i="16"/>
  <c r="BV97" i="16"/>
  <c r="V46" i="16"/>
  <c r="AT61" i="16"/>
  <c r="AK68" i="16"/>
  <c r="AA74" i="16"/>
  <c r="F78" i="16"/>
  <c r="AR82" i="16"/>
  <c r="AR86" i="16"/>
  <c r="BB89" i="16"/>
  <c r="DB34" i="16"/>
  <c r="AN59" i="16"/>
  <c r="CS66" i="16"/>
  <c r="BN71" i="16"/>
  <c r="I77" i="16"/>
  <c r="BA81" i="16"/>
  <c r="BN84" i="16"/>
  <c r="BN88" i="16"/>
  <c r="BN92" i="16"/>
  <c r="BN96" i="16"/>
  <c r="BX99" i="16"/>
  <c r="AR103" i="16"/>
  <c r="CO106" i="16"/>
  <c r="AG109" i="16"/>
  <c r="CC111" i="16"/>
  <c r="U114" i="16"/>
  <c r="CM50" i="16"/>
  <c r="BX60" i="16"/>
  <c r="CS67" i="16"/>
  <c r="CG73" i="16"/>
  <c r="BX77" i="16"/>
  <c r="H82" i="16"/>
  <c r="H86" i="16"/>
  <c r="AZ35" i="16"/>
  <c r="L54" i="16"/>
  <c r="AD60" i="16"/>
  <c r="AY64" i="16"/>
  <c r="O68" i="16"/>
  <c r="AR71" i="16"/>
  <c r="BD74" i="16"/>
  <c r="AK77" i="16"/>
  <c r="BY79" i="16"/>
  <c r="I82" i="16"/>
  <c r="AD84" i="16"/>
  <c r="J53" i="16"/>
  <c r="DG62" i="16"/>
  <c r="AA69" i="16"/>
  <c r="BP74" i="16"/>
  <c r="Q79" i="16"/>
  <c r="I83" i="16"/>
  <c r="BJ86" i="16"/>
  <c r="BQ89" i="16"/>
  <c r="BE92" i="16"/>
  <c r="R95" i="16"/>
  <c r="CH97" i="16"/>
  <c r="AB100" i="16"/>
  <c r="AY102" i="16"/>
  <c r="BK104" i="16"/>
  <c r="BN106" i="16"/>
  <c r="BI108" i="16"/>
  <c r="O110" i="16"/>
  <c r="BL111" i="16"/>
  <c r="E113" i="16"/>
  <c r="BB114" i="16"/>
  <c r="Y50" i="16"/>
  <c r="CR61" i="16"/>
  <c r="AD68" i="16"/>
  <c r="CS73" i="16"/>
  <c r="AX78" i="16"/>
  <c r="BD82" i="16"/>
  <c r="I86" i="16"/>
  <c r="U89" i="16"/>
  <c r="N92" i="16"/>
  <c r="BZ94" i="16"/>
  <c r="AN97" i="16"/>
  <c r="CO99" i="16"/>
  <c r="N102" i="16"/>
  <c r="AA104" i="16"/>
  <c r="AG106" i="16"/>
  <c r="AA108" i="16"/>
  <c r="CT109" i="16"/>
  <c r="BI53" i="16"/>
  <c r="E63" i="16"/>
  <c r="AK69" i="16"/>
  <c r="BU74" i="16"/>
  <c r="T79" i="16"/>
  <c r="U83" i="16"/>
  <c r="BU86" i="16"/>
  <c r="BY89" i="16"/>
  <c r="BJ92" i="16"/>
  <c r="U95" i="16"/>
  <c r="CJ97" i="16"/>
  <c r="AF100" i="16"/>
  <c r="BA102" i="16"/>
  <c r="BM104" i="16"/>
  <c r="BQ106" i="16"/>
  <c r="BK108" i="16"/>
  <c r="Q110" i="16"/>
  <c r="BN111" i="16"/>
  <c r="G113" i="16"/>
  <c r="BD114" i="16"/>
  <c r="DA101" i="16"/>
  <c r="DA104" i="16"/>
  <c r="CH107" i="16"/>
  <c r="E110" i="16"/>
  <c r="DC111" i="16"/>
  <c r="CG102" i="16"/>
  <c r="Q98" i="16"/>
  <c r="CR107" i="16"/>
  <c r="P79" i="16"/>
  <c r="CX45" i="16"/>
  <c r="DE17" i="16"/>
  <c r="BP30" i="16"/>
  <c r="CG43" i="16"/>
  <c r="DD45" i="16"/>
  <c r="DD42" i="16"/>
  <c r="BH32" i="16"/>
  <c r="CA13" i="16"/>
  <c r="BY39" i="16"/>
  <c r="BW29" i="16"/>
  <c r="M57" i="16"/>
  <c r="AX53" i="16"/>
  <c r="CY61" i="16"/>
  <c r="AL68" i="16"/>
  <c r="CL72" i="16"/>
  <c r="DF30" i="16"/>
  <c r="AP48" i="16"/>
  <c r="BC59" i="16"/>
  <c r="CU66" i="16"/>
  <c r="BP73" i="16"/>
  <c r="H80" i="16"/>
  <c r="AD49" i="16"/>
  <c r="CZ61" i="16"/>
  <c r="AY67" i="16"/>
  <c r="BJ70" i="16"/>
  <c r="BJ74" i="16"/>
  <c r="BS34" i="16"/>
  <c r="AK54" i="16"/>
  <c r="BJ59" i="16"/>
  <c r="Y64" i="16"/>
  <c r="Y68" i="16"/>
  <c r="AF71" i="16"/>
  <c r="AF75" i="16"/>
  <c r="M79" i="16"/>
  <c r="CG82" i="16"/>
  <c r="BM85" i="16"/>
  <c r="AC89" i="16"/>
  <c r="CW92" i="16"/>
  <c r="CG95" i="16"/>
  <c r="AW99" i="16"/>
  <c r="CR102" i="16"/>
  <c r="AK18" i="16"/>
  <c r="BP46" i="16"/>
  <c r="V57" i="16"/>
  <c r="CG62" i="16"/>
  <c r="CO65" i="16"/>
  <c r="CO69" i="16"/>
  <c r="G21" i="16"/>
  <c r="AK51" i="16"/>
  <c r="BC57" i="16"/>
  <c r="CZ62" i="16"/>
  <c r="CZ66" i="16"/>
  <c r="BP49" i="16"/>
  <c r="K62" i="16"/>
  <c r="CO68" i="16"/>
  <c r="BW74" i="16"/>
  <c r="AY78" i="16"/>
  <c r="CC82" i="16"/>
  <c r="CC86" i="16"/>
  <c r="CN89" i="16"/>
  <c r="CN93" i="16"/>
  <c r="CN97" i="16"/>
  <c r="AN53" i="16"/>
  <c r="CL61" i="16"/>
  <c r="BP68" i="16"/>
  <c r="AY74" i="16"/>
  <c r="AD78" i="16"/>
  <c r="BL82" i="16"/>
  <c r="BL86" i="16"/>
  <c r="BL90" i="16"/>
  <c r="D38" i="16"/>
  <c r="CA59" i="16"/>
  <c r="Y67" i="16"/>
  <c r="CV71" i="16"/>
  <c r="AF77" i="16"/>
  <c r="BW81" i="16"/>
  <c r="BX85" i="16"/>
  <c r="CI88" i="16"/>
  <c r="CI92" i="16"/>
  <c r="CI96" i="16"/>
  <c r="CS99" i="16"/>
  <c r="BJ103" i="16"/>
  <c r="DF106" i="16"/>
  <c r="DA109" i="16"/>
  <c r="CO111" i="16"/>
  <c r="AG114" i="16"/>
  <c r="BR51" i="16"/>
  <c r="P61" i="16"/>
  <c r="N68" i="16"/>
  <c r="E74" i="16"/>
  <c r="CT78" i="16"/>
  <c r="AB82" i="16"/>
  <c r="AB86" i="16"/>
  <c r="AX38" i="16"/>
  <c r="BN54" i="16"/>
  <c r="BZ60" i="16"/>
  <c r="CI64" i="16"/>
  <c r="AW68" i="16"/>
  <c r="BY71" i="16"/>
  <c r="CH74" i="16"/>
  <c r="BD77" i="16"/>
  <c r="CV79" i="16"/>
  <c r="AD82" i="16"/>
  <c r="AY84" i="16"/>
  <c r="AG54" i="16"/>
  <c r="BK63" i="16"/>
  <c r="BN69" i="16"/>
  <c r="F75" i="16"/>
  <c r="AX79" i="16"/>
  <c r="AS83" i="16"/>
  <c r="CO86" i="16"/>
  <c r="CU89" i="16"/>
  <c r="CB92" i="16"/>
  <c r="AO95" i="16"/>
  <c r="DE97" i="16"/>
  <c r="AY100" i="16"/>
  <c r="BQ102" i="16"/>
  <c r="CC104" i="16"/>
  <c r="CG106" i="16"/>
  <c r="BY108" i="16"/>
  <c r="AB110" i="16"/>
  <c r="BY111" i="16"/>
  <c r="R113" i="16"/>
  <c r="BO114" i="16"/>
  <c r="P52" i="16"/>
  <c r="AY62" i="16"/>
  <c r="CI68" i="16"/>
  <c r="AF74" i="16"/>
  <c r="CJ78" i="16"/>
  <c r="CN82" i="16"/>
  <c r="AL86" i="16"/>
  <c r="AS89" i="16"/>
  <c r="AL92" i="16"/>
  <c r="CZ94" i="16"/>
  <c r="BK97" i="16"/>
  <c r="H100" i="16"/>
  <c r="AG102" i="16"/>
  <c r="AS104" i="16"/>
  <c r="AY106" i="16"/>
  <c r="AR108" i="16"/>
  <c r="DG109" i="16"/>
  <c r="AR54" i="16"/>
  <c r="BM63" i="16"/>
  <c r="CH69" i="16"/>
  <c r="O75" i="16"/>
  <c r="BI79" i="16"/>
  <c r="AY83" i="16"/>
  <c r="CT86" i="16"/>
  <c r="CX89" i="16"/>
  <c r="CJ92" i="16"/>
  <c r="AR95" i="16"/>
  <c r="DG97" i="16"/>
  <c r="BA100" i="16"/>
  <c r="BU102" i="16"/>
  <c r="CG104" i="16"/>
  <c r="CI106" i="16"/>
  <c r="CB108" i="16"/>
  <c r="AD110" i="16"/>
  <c r="CA111" i="16"/>
  <c r="T113" i="16"/>
  <c r="BR114" i="16"/>
  <c r="AK102" i="16"/>
  <c r="P105" i="16"/>
  <c r="CX107" i="16"/>
  <c r="R110" i="16"/>
  <c r="Y112" i="16"/>
  <c r="R114" i="16"/>
  <c r="AK105" i="16"/>
  <c r="AZ107" i="16"/>
  <c r="CC45" i="16"/>
  <c r="CA60" i="16"/>
  <c r="AP67" i="16"/>
  <c r="BK114" i="16"/>
  <c r="CK111" i="16"/>
  <c r="BI100" i="16"/>
  <c r="CT65" i="16"/>
  <c r="X46" i="16"/>
  <c r="BU18" i="16"/>
  <c r="DE36" i="16"/>
  <c r="CJ52" i="16"/>
  <c r="AS46" i="16"/>
  <c r="BH45" i="16"/>
  <c r="X33" i="16"/>
  <c r="BP16" i="16"/>
  <c r="BE40" i="16"/>
  <c r="CP30" i="16"/>
  <c r="AZ19" i="16"/>
  <c r="CD53" i="16"/>
  <c r="AK62" i="16"/>
  <c r="BB68" i="16"/>
  <c r="DF72" i="16"/>
  <c r="BT36" i="16"/>
  <c r="Y49" i="16"/>
  <c r="P62" i="16"/>
  <c r="I67" i="16"/>
  <c r="CJ73" i="16"/>
  <c r="CU80" i="16"/>
  <c r="DE49" i="16"/>
  <c r="R62" i="16"/>
  <c r="BQ67" i="16"/>
  <c r="BQ71" i="16"/>
  <c r="CB74" i="16"/>
  <c r="DE35" i="16"/>
  <c r="BQ54" i="16"/>
  <c r="CM59" i="16"/>
  <c r="AP64" i="16"/>
  <c r="AP68" i="16"/>
  <c r="AP72" i="16"/>
  <c r="AZ75" i="16"/>
  <c r="AC79" i="16"/>
  <c r="CW82" i="16"/>
  <c r="CG85" i="16"/>
  <c r="AW89" i="16"/>
  <c r="M93" i="16"/>
  <c r="CG96" i="16"/>
  <c r="BM99" i="16"/>
  <c r="DG102" i="16"/>
  <c r="F21" i="16"/>
  <c r="BN47" i="16"/>
  <c r="AZ57" i="16"/>
  <c r="CX62" i="16"/>
  <c r="CX66" i="16"/>
  <c r="E70" i="16"/>
  <c r="BU23" i="16"/>
  <c r="CS51" i="16"/>
  <c r="CO57" i="16"/>
  <c r="P63" i="16"/>
  <c r="P67" i="16"/>
  <c r="AW54" i="16"/>
  <c r="AZ62" i="16"/>
  <c r="Q69" i="16"/>
  <c r="CX74" i="16"/>
  <c r="BU78" i="16"/>
  <c r="CX82" i="16"/>
  <c r="CX86" i="16"/>
  <c r="CX90" i="16"/>
  <c r="D94" i="16"/>
  <c r="D98" i="16"/>
  <c r="CS53" i="16"/>
  <c r="L62" i="16"/>
  <c r="CS68" i="16"/>
  <c r="BX74" i="16"/>
  <c r="AZ79" i="16"/>
  <c r="CH82" i="16"/>
  <c r="CH86" i="16"/>
  <c r="CH90" i="16"/>
  <c r="AV40" i="16"/>
  <c r="Y60" i="16"/>
  <c r="BI67" i="16"/>
  <c r="BE73" i="16"/>
  <c r="BA77" i="16"/>
  <c r="CS81" i="16"/>
  <c r="CS85" i="16"/>
  <c r="DA88" i="16"/>
  <c r="DA92" i="16"/>
  <c r="DA96" i="16"/>
  <c r="DA100" i="16"/>
  <c r="BZ103" i="16"/>
  <c r="Q107" i="16"/>
  <c r="I110" i="16"/>
  <c r="DA111" i="16"/>
  <c r="AS114" i="16"/>
  <c r="BQ52" i="16"/>
  <c r="U63" i="16"/>
  <c r="AS68" i="16"/>
  <c r="AC74" i="16"/>
  <c r="N79" i="16"/>
  <c r="AX82" i="16"/>
  <c r="AX86" i="16"/>
  <c r="H41" i="16"/>
  <c r="P55" i="16"/>
  <c r="R61" i="16"/>
  <c r="F65" i="16"/>
  <c r="BW68" i="16"/>
  <c r="CX71" i="16"/>
  <c r="DG74" i="16"/>
  <c r="BY77" i="16"/>
  <c r="O80" i="16"/>
  <c r="AY82" i="16"/>
  <c r="BQ84" i="16"/>
  <c r="AP55" i="16"/>
  <c r="DA63" i="16"/>
  <c r="O70" i="16"/>
  <c r="BE75" i="16"/>
  <c r="CJ79" i="16"/>
  <c r="CC83" i="16"/>
  <c r="N87" i="16"/>
  <c r="P90" i="16"/>
  <c r="DE92" i="16"/>
  <c r="BL95" i="16"/>
  <c r="U98" i="16"/>
  <c r="BU100" i="16"/>
  <c r="CJ102" i="16"/>
  <c r="CV104" i="16"/>
  <c r="CW106" i="16"/>
  <c r="CR108" i="16"/>
  <c r="AO110" i="16"/>
  <c r="CL111" i="16"/>
  <c r="AE113" i="16"/>
  <c r="CB114" i="16"/>
  <c r="BC53" i="16"/>
  <c r="D63" i="16"/>
  <c r="AB69" i="16"/>
  <c r="BQ74" i="16"/>
  <c r="R79" i="16"/>
  <c r="N83" i="16"/>
  <c r="BQ86" i="16"/>
  <c r="BU89" i="16"/>
  <c r="BI92" i="16"/>
  <c r="T95" i="16"/>
  <c r="CI97" i="16"/>
  <c r="AD100" i="16"/>
  <c r="AZ102" i="16"/>
  <c r="BL104" i="16"/>
  <c r="BP106" i="16"/>
  <c r="BJ108" i="16"/>
  <c r="BC12" i="16"/>
  <c r="AR55" i="16"/>
  <c r="Q64" i="16"/>
  <c r="Q70" i="16"/>
  <c r="BJ75" i="16"/>
  <c r="CL79" i="16"/>
  <c r="CI83" i="16"/>
  <c r="U87" i="16"/>
  <c r="R90" i="16"/>
  <c r="DG92" i="16"/>
  <c r="BP95" i="16"/>
  <c r="AB98" i="16"/>
  <c r="BW100" i="16"/>
  <c r="CL102" i="16"/>
  <c r="CZ104" i="16"/>
  <c r="CZ106" i="16"/>
  <c r="CT108" i="16"/>
  <c r="AQ110" i="16"/>
  <c r="CN111" i="16"/>
  <c r="AH113" i="16"/>
  <c r="CE114" i="16"/>
  <c r="BB102" i="16"/>
  <c r="BA105" i="16"/>
  <c r="AC108" i="16"/>
  <c r="AR110" i="16"/>
  <c r="AL112" i="16"/>
  <c r="BB92" i="16"/>
  <c r="N85" i="16"/>
  <c r="CS54" i="16"/>
  <c r="BK40" i="16"/>
  <c r="BQ19" i="16"/>
  <c r="DF14" i="16"/>
  <c r="BV39" i="16"/>
  <c r="AA40" i="16"/>
  <c r="CD43" i="16"/>
  <c r="BV56" i="16"/>
  <c r="CL65" i="16"/>
  <c r="AL76" i="16"/>
  <c r="CA51" i="16"/>
  <c r="AC67" i="16"/>
  <c r="BK77" i="16"/>
  <c r="CR55" i="16"/>
  <c r="DG67" i="16"/>
  <c r="CK73" i="16"/>
  <c r="AS48" i="16"/>
  <c r="CC61" i="16"/>
  <c r="BK68" i="16"/>
  <c r="AZ73" i="16"/>
  <c r="CG80" i="16"/>
  <c r="CW86" i="16"/>
  <c r="AW91" i="16"/>
  <c r="BM97" i="16"/>
  <c r="AY103" i="16"/>
  <c r="CN51" i="16"/>
  <c r="BL60" i="16"/>
  <c r="BW67" i="16"/>
  <c r="CH27" i="16"/>
  <c r="AH56" i="16"/>
  <c r="CZ64" i="16"/>
  <c r="L56" i="16"/>
  <c r="AR69" i="16"/>
  <c r="AY77" i="16"/>
  <c r="BK84" i="16"/>
  <c r="AG91" i="16"/>
  <c r="Y96" i="16"/>
  <c r="CA56" i="16"/>
  <c r="F71" i="16"/>
  <c r="BV79" i="16"/>
  <c r="CH84" i="16"/>
  <c r="BB91" i="16"/>
  <c r="DE60" i="16"/>
  <c r="CK70" i="16"/>
  <c r="BA79" i="16"/>
  <c r="AS86" i="16"/>
  <c r="Q93" i="16"/>
  <c r="DA98" i="16"/>
  <c r="T105" i="16"/>
  <c r="AG110" i="16"/>
  <c r="AG113" i="16"/>
  <c r="AG58" i="16"/>
  <c r="BM70" i="16"/>
  <c r="AG79" i="16"/>
  <c r="AX84" i="16"/>
  <c r="AK48" i="16"/>
  <c r="CO61" i="16"/>
  <c r="AA67" i="16"/>
  <c r="AK73" i="16"/>
  <c r="AK78" i="16"/>
  <c r="BQ82" i="16"/>
  <c r="CY44" i="16"/>
  <c r="P66" i="16"/>
  <c r="AF76" i="16"/>
  <c r="R82" i="16"/>
  <c r="AY88" i="16"/>
  <c r="BP93" i="16"/>
  <c r="AX98" i="16"/>
  <c r="CC101" i="16"/>
  <c r="BP105" i="16"/>
  <c r="R109" i="16"/>
  <c r="Y111" i="16"/>
  <c r="CS113" i="16"/>
  <c r="AQ56" i="16"/>
  <c r="BX69" i="16"/>
  <c r="P77" i="16"/>
  <c r="AN84" i="16"/>
  <c r="Q90" i="16"/>
  <c r="I94" i="16"/>
  <c r="CS98" i="16"/>
  <c r="DE102" i="16"/>
  <c r="CH106" i="16"/>
  <c r="AT109" i="16"/>
  <c r="G59" i="16"/>
  <c r="U71" i="16"/>
  <c r="R78" i="16"/>
  <c r="AB85" i="16"/>
  <c r="CT90" i="16"/>
  <c r="CL95" i="16"/>
  <c r="BA99" i="16"/>
  <c r="BH103" i="16"/>
  <c r="AD107" i="16"/>
  <c r="CH109" i="16"/>
  <c r="AX112" i="16"/>
  <c r="E98" i="16"/>
  <c r="BV105" i="16"/>
  <c r="AV109" i="16"/>
  <c r="BY112" i="16"/>
  <c r="DF114" i="16"/>
  <c r="BB106" i="16"/>
  <c r="AY38" i="16"/>
  <c r="AL61" i="16"/>
  <c r="CK68" i="16"/>
  <c r="AK74" i="16"/>
  <c r="CL78" i="16"/>
  <c r="CS82" i="16"/>
  <c r="AN86" i="16"/>
  <c r="AY89" i="16"/>
  <c r="AN92" i="16"/>
  <c r="DF94" i="16"/>
  <c r="BN97" i="16"/>
  <c r="BB100" i="16"/>
  <c r="AY107" i="16"/>
  <c r="AV113" i="16"/>
  <c r="CP50" i="16"/>
  <c r="H62" i="16"/>
  <c r="AY68" i="16"/>
  <c r="CV73" i="16"/>
  <c r="BJ78" i="16"/>
  <c r="BJ82" i="16"/>
  <c r="P86" i="16"/>
  <c r="AA89" i="16"/>
  <c r="Q92" i="16"/>
  <c r="CJ94" i="16"/>
  <c r="DA77" i="16"/>
  <c r="BV61" i="16"/>
  <c r="F47" i="16"/>
  <c r="BL29" i="16"/>
  <c r="BE20" i="16"/>
  <c r="BG16" i="16"/>
  <c r="Z40" i="16"/>
  <c r="BN42" i="16"/>
  <c r="Z54" i="16"/>
  <c r="N57" i="16"/>
  <c r="BV68" i="16"/>
  <c r="BB76" i="16"/>
  <c r="V52" i="16"/>
  <c r="AC69" i="16"/>
  <c r="CB77" i="16"/>
  <c r="AD56" i="16"/>
  <c r="U68" i="16"/>
  <c r="CV74" i="16"/>
  <c r="BD49" i="16"/>
  <c r="DA61" i="16"/>
  <c r="CC68" i="16"/>
  <c r="BK74" i="16"/>
  <c r="CW80" i="16"/>
  <c r="M87" i="16"/>
  <c r="AC93" i="16"/>
  <c r="CG97" i="16"/>
  <c r="AM104" i="16"/>
  <c r="AF52" i="16"/>
  <c r="CN60" i="16"/>
  <c r="CO67" i="16"/>
  <c r="AS29" i="16"/>
  <c r="BQ59" i="16"/>
  <c r="P65" i="16"/>
  <c r="BZ56" i="16"/>
  <c r="BY69" i="16"/>
  <c r="BU77" i="16"/>
  <c r="CC84" i="16"/>
  <c r="BA91" i="16"/>
  <c r="Y98" i="16"/>
  <c r="BX59" i="16"/>
  <c r="AN71" i="16"/>
  <c r="CO79" i="16"/>
  <c r="CZ84" i="16"/>
  <c r="BW91" i="16"/>
  <c r="T63" i="16"/>
  <c r="CC73" i="16"/>
  <c r="BW79" i="16"/>
  <c r="BN86" i="16"/>
  <c r="AL93" i="16"/>
  <c r="Q99" i="16"/>
  <c r="AL105" i="16"/>
  <c r="AS110" i="16"/>
  <c r="BE114" i="16"/>
  <c r="CH58" i="16"/>
  <c r="CN70" i="16"/>
  <c r="BB79" i="16"/>
  <c r="BP84" i="16"/>
  <c r="CB49" i="16"/>
  <c r="AB62" i="16"/>
  <c r="DA68" i="16"/>
  <c r="BJ73" i="16"/>
  <c r="BD78" i="16"/>
  <c r="CK82" i="16"/>
  <c r="CM47" i="16"/>
  <c r="BY66" i="16"/>
  <c r="CB76" i="16"/>
  <c r="DG83" i="16"/>
  <c r="BW88" i="16"/>
  <c r="CL93" i="16"/>
  <c r="BU98" i="16"/>
  <c r="CV101" i="16"/>
  <c r="CI105" i="16"/>
  <c r="AE109" i="16"/>
  <c r="CY111" i="16"/>
  <c r="DF113" i="16"/>
  <c r="G57" i="16"/>
  <c r="P70" i="16"/>
  <c r="AS77" i="16"/>
  <c r="BX84" i="16"/>
  <c r="AO90" i="16"/>
  <c r="AP95" i="16"/>
  <c r="H99" i="16"/>
  <c r="T103" i="16"/>
  <c r="CX106" i="16"/>
  <c r="BG109" i="16"/>
  <c r="CY59" i="16"/>
  <c r="BK71" i="16"/>
  <c r="U80" i="16"/>
  <c r="BJ85" i="16"/>
  <c r="R91" i="16"/>
  <c r="H96" i="16"/>
  <c r="BW99" i="16"/>
  <c r="BY103" i="16"/>
  <c r="AW107" i="16"/>
  <c r="BD110" i="16"/>
  <c r="BK112" i="16"/>
  <c r="N100" i="16"/>
  <c r="CN105" i="16"/>
  <c r="BI109" i="16"/>
  <c r="CL112" i="16"/>
  <c r="CO102" i="16"/>
  <c r="BU106" i="16"/>
  <c r="CE41" i="16"/>
  <c r="DF61" i="16"/>
  <c r="AM69" i="16"/>
  <c r="CI74" i="16"/>
  <c r="U79" i="16"/>
  <c r="Y83" i="16"/>
  <c r="BV86" i="16"/>
  <c r="BZ89" i="16"/>
  <c r="BL92" i="16"/>
  <c r="Y95" i="16"/>
  <c r="CK97" i="16"/>
  <c r="I101" i="16"/>
  <c r="M108" i="16"/>
  <c r="CV113" i="16"/>
  <c r="U52" i="16"/>
  <c r="BU62" i="16"/>
  <c r="CN68" i="16"/>
  <c r="AM74" i="16"/>
  <c r="CX78" i="16"/>
  <c r="CT82" i="16"/>
  <c r="AO86" i="16"/>
  <c r="AZ89" i="16"/>
  <c r="AO92" i="16"/>
  <c r="DG94" i="16"/>
  <c r="BP97" i="16"/>
  <c r="O100" i="16"/>
  <c r="AL102" i="16"/>
  <c r="DD33" i="16"/>
  <c r="CX63" i="16"/>
  <c r="I74" i="16"/>
  <c r="BE81" i="16"/>
  <c r="BL87" i="16"/>
  <c r="BQ92" i="16"/>
  <c r="F97" i="16"/>
  <c r="AJ101" i="16"/>
  <c r="CS104" i="16"/>
  <c r="AG108" i="16"/>
  <c r="BM110" i="16"/>
  <c r="BG112" i="16"/>
  <c r="AZ114" i="16"/>
  <c r="CO53" i="16"/>
  <c r="BZ67" i="16"/>
  <c r="CZ76" i="16"/>
  <c r="CB83" i="16"/>
  <c r="AM89" i="16"/>
  <c r="Q94" i="16"/>
  <c r="BL98" i="16"/>
  <c r="BH102" i="16"/>
  <c r="I106" i="16"/>
  <c r="Z109" i="16"/>
  <c r="AU111" i="16"/>
  <c r="BX113" i="16"/>
  <c r="CS13" i="16"/>
  <c r="AJ62" i="16"/>
  <c r="BU72" i="16"/>
  <c r="AS80" i="16"/>
  <c r="BZ86" i="16"/>
  <c r="CJ91" i="16"/>
  <c r="AO96" i="16"/>
  <c r="BZ100" i="16"/>
  <c r="AK104" i="16"/>
  <c r="CJ107" i="16"/>
  <c r="AI110" i="16"/>
  <c r="AB112" i="16"/>
  <c r="V114" i="16"/>
  <c r="CX91" i="16"/>
  <c r="BE97" i="16"/>
  <c r="AC110" i="16"/>
  <c r="CT57" i="16"/>
  <c r="V19" i="16"/>
  <c r="BF30" i="16"/>
  <c r="BY29" i="16"/>
  <c r="CW25" i="16"/>
  <c r="P41" i="16"/>
  <c r="AO41" i="16"/>
  <c r="BB54" i="16"/>
  <c r="AJ57" i="16"/>
  <c r="CL68" i="16"/>
  <c r="BV76" i="16"/>
  <c r="AB56" i="16"/>
  <c r="AX69" i="16"/>
  <c r="H81" i="16"/>
  <c r="CB57" i="16"/>
  <c r="AO68" i="16"/>
  <c r="DG75" i="16"/>
  <c r="F50" i="16"/>
  <c r="V62" i="16"/>
  <c r="CW68" i="16"/>
  <c r="BU75" i="16"/>
  <c r="M81" i="16"/>
  <c r="AC87" i="16"/>
  <c r="AW93" i="16"/>
  <c r="CG98" i="16"/>
  <c r="BB104" i="16"/>
  <c r="CX52" i="16"/>
  <c r="O63" i="16"/>
  <c r="E68" i="16"/>
  <c r="AO39" i="16"/>
  <c r="CP59" i="16"/>
  <c r="AK65" i="16"/>
  <c r="P57" i="16"/>
  <c r="CX69" i="16"/>
  <c r="CN79" i="16"/>
  <c r="CX84" i="16"/>
  <c r="BV91" i="16"/>
  <c r="AP98" i="16"/>
  <c r="T60" i="16"/>
  <c r="BM71" i="16"/>
  <c r="F80" i="16"/>
  <c r="CZ86" i="16"/>
  <c r="N22" i="16"/>
  <c r="AW63" i="16"/>
  <c r="DA73" i="16"/>
  <c r="CS79" i="16"/>
  <c r="CI86" i="16"/>
  <c r="AS94" i="16"/>
  <c r="P101" i="16"/>
  <c r="BB105" i="16"/>
  <c r="BE110" i="16"/>
  <c r="BQ114" i="16"/>
  <c r="AP59" i="16"/>
  <c r="P71" i="16"/>
  <c r="BX79" i="16"/>
  <c r="BP86" i="16"/>
  <c r="CN50" i="16"/>
  <c r="BN62" i="16"/>
  <c r="Z69" i="16"/>
  <c r="CH73" i="16"/>
  <c r="BY78" i="16"/>
  <c r="DF82" i="16"/>
  <c r="AP56" i="16"/>
  <c r="AM67" i="16"/>
  <c r="D77" i="16"/>
  <c r="AM84" i="16"/>
  <c r="CU88" i="16"/>
  <c r="H94" i="16"/>
  <c r="CO98" i="16"/>
  <c r="DD102" i="16"/>
  <c r="CZ105" i="16"/>
  <c r="AR109" i="16"/>
  <c r="H112" i="16"/>
  <c r="O114" i="16"/>
  <c r="D58" i="16"/>
  <c r="BU70" i="16"/>
  <c r="BE79" i="16"/>
  <c r="DF84" i="16"/>
  <c r="BU90" i="16"/>
  <c r="BN95" i="16"/>
  <c r="AD99" i="16"/>
  <c r="AM103" i="16"/>
  <c r="M107" i="16"/>
  <c r="AI20" i="16"/>
  <c r="BE60" i="16"/>
  <c r="I72" i="16"/>
  <c r="BJ80" i="16"/>
  <c r="CJ85" i="16"/>
  <c r="AP91" i="16"/>
  <c r="AF96" i="16"/>
  <c r="CS100" i="16"/>
  <c r="CT103" i="16"/>
  <c r="BN107" i="16"/>
  <c r="BR110" i="16"/>
  <c r="BX112" i="16"/>
  <c r="BX100" i="16"/>
  <c r="R106" i="16"/>
  <c r="CV109" i="16"/>
  <c r="CY112" i="16"/>
  <c r="AD104" i="16"/>
  <c r="P107" i="16"/>
  <c r="CO48" i="16"/>
  <c r="BQ62" i="16"/>
  <c r="CI69" i="16"/>
  <c r="P75" i="16"/>
  <c r="BJ79" i="16"/>
  <c r="AZ83" i="16"/>
  <c r="CU86" i="16"/>
  <c r="CZ89" i="16"/>
  <c r="CK92" i="16"/>
  <c r="AS95" i="16"/>
  <c r="AD98" i="16"/>
  <c r="BN101" i="16"/>
  <c r="CC108" i="16"/>
  <c r="AE114" i="16"/>
  <c r="CH53" i="16"/>
  <c r="Z63" i="16"/>
  <c r="AN69" i="16"/>
  <c r="CJ74" i="16"/>
  <c r="Y79" i="16"/>
  <c r="Z83" i="16"/>
  <c r="BW86" i="16"/>
  <c r="CB89" i="16"/>
  <c r="BP92" i="16"/>
  <c r="Z95" i="16"/>
  <c r="H105" i="16"/>
  <c r="DG39" i="16"/>
  <c r="BP24" i="16"/>
  <c r="AG44" i="16"/>
  <c r="CE20" i="16"/>
  <c r="CB26" i="16"/>
  <c r="BZ41" i="16"/>
  <c r="AA42" i="16"/>
  <c r="CZ54" i="16"/>
  <c r="BJ57" i="16"/>
  <c r="DF68" i="16"/>
  <c r="CI37" i="16"/>
  <c r="BH56" i="16"/>
  <c r="AN70" i="16"/>
  <c r="AR81" i="16"/>
  <c r="G58" i="16"/>
  <c r="AY69" i="16"/>
  <c r="U76" i="16"/>
  <c r="DD54" i="16"/>
  <c r="AP62" i="16"/>
  <c r="N69" i="16"/>
  <c r="CC76" i="16"/>
  <c r="AC81" i="16"/>
  <c r="AW87" i="16"/>
  <c r="BM93" i="16"/>
  <c r="CG99" i="16"/>
  <c r="BT104" i="16"/>
  <c r="AF53" i="16"/>
  <c r="AG63" i="16"/>
  <c r="O69" i="16"/>
  <c r="DF40" i="16"/>
  <c r="N60" i="16"/>
  <c r="AK67" i="16"/>
  <c r="BR57" i="16"/>
  <c r="BL71" i="16"/>
  <c r="E80" i="16"/>
  <c r="O85" i="16"/>
  <c r="CN91" i="16"/>
  <c r="BK98" i="16"/>
  <c r="I64" i="16"/>
  <c r="CU71" i="16"/>
  <c r="AD80" i="16"/>
  <c r="P87" i="16"/>
  <c r="S26" i="16"/>
  <c r="CG63" i="16"/>
  <c r="AB74" i="16"/>
  <c r="F82" i="16"/>
  <c r="CS87" i="16"/>
  <c r="BN94" i="16"/>
  <c r="AG101" i="16"/>
  <c r="BU105" i="16"/>
  <c r="BQ110" i="16"/>
  <c r="O22" i="16"/>
  <c r="BE63" i="16"/>
  <c r="AP71" i="16"/>
  <c r="CT79" i="16"/>
  <c r="CJ86" i="16"/>
  <c r="CX51" i="16"/>
  <c r="CS62" i="16"/>
  <c r="BE69" i="16"/>
  <c r="AA75" i="16"/>
  <c r="CV78" i="16"/>
  <c r="T83" i="16"/>
  <c r="D57" i="16"/>
  <c r="CC67" i="16"/>
  <c r="AP77" i="16"/>
  <c r="BW84" i="16"/>
  <c r="AN90" i="16"/>
  <c r="AF94" i="16"/>
  <c r="F99" i="16"/>
  <c r="Q103" i="16"/>
  <c r="O106" i="16"/>
  <c r="BF109" i="16"/>
  <c r="V112" i="16"/>
  <c r="CP114" i="16"/>
  <c r="F59" i="16"/>
  <c r="T71" i="16"/>
  <c r="CK79" i="16"/>
  <c r="AA85" i="16"/>
  <c r="CS90" i="16"/>
  <c r="CK95" i="16"/>
  <c r="AZ100" i="16"/>
  <c r="BE103" i="16"/>
  <c r="AC107" i="16"/>
  <c r="DC27" i="16"/>
  <c r="AD61" i="16"/>
  <c r="BM72" i="16"/>
  <c r="CX80" i="16"/>
  <c r="AX87" i="16"/>
  <c r="BP91" i="16"/>
  <c r="BB96" i="16"/>
  <c r="H101" i="16"/>
  <c r="I104" i="16"/>
  <c r="CG107" i="16"/>
  <c r="CE110" i="16"/>
  <c r="AU113" i="16"/>
  <c r="CT100" i="16"/>
  <c r="AK106" i="16"/>
  <c r="BF110" i="16"/>
  <c r="V113" i="16"/>
  <c r="BP104" i="16"/>
  <c r="AJ107" i="16"/>
  <c r="AV50" i="16"/>
  <c r="F63" i="16"/>
  <c r="AA70" i="16"/>
  <c r="BK75" i="16"/>
  <c r="CX79" i="16"/>
  <c r="CJ83" i="16"/>
  <c r="Y87" i="16"/>
  <c r="T90" i="16"/>
  <c r="D93" i="16"/>
  <c r="BQ95" i="16"/>
  <c r="BA98" i="16"/>
  <c r="Q102" i="16"/>
  <c r="AI109" i="16"/>
  <c r="BS114" i="16"/>
  <c r="CG54" i="16"/>
  <c r="BY63" i="16"/>
  <c r="CS69" i="16"/>
  <c r="Q75" i="16"/>
  <c r="BL79" i="16"/>
  <c r="BJ83" i="16"/>
  <c r="CV86" i="16"/>
  <c r="DA89" i="16"/>
  <c r="CL92" i="16"/>
  <c r="AX95" i="16"/>
  <c r="H98" i="16"/>
  <c r="BD100" i="16"/>
  <c r="BW102" i="16"/>
  <c r="R47" i="16"/>
  <c r="CU65" i="16"/>
  <c r="AO75" i="16"/>
  <c r="BW82" i="16"/>
  <c r="AX88" i="16"/>
  <c r="AM93" i="16"/>
  <c r="CO97" i="16"/>
  <c r="CS101" i="16"/>
  <c r="BE105" i="16"/>
  <c r="CI108" i="16"/>
  <c r="CW110" i="16"/>
  <c r="CQ112" i="16"/>
  <c r="CJ114" i="16"/>
  <c r="DD56" i="16"/>
  <c r="AP69" i="16"/>
  <c r="DG77" i="16"/>
  <c r="CN84" i="16"/>
  <c r="O90" i="16"/>
  <c r="CO94" i="16"/>
  <c r="AM99" i="16"/>
  <c r="N103" i="16"/>
  <c r="BV106" i="16"/>
  <c r="BM109" i="16"/>
  <c r="CE111" i="16"/>
  <c r="DE113" i="16"/>
  <c r="BA35" i="16"/>
  <c r="AD64" i="16"/>
  <c r="N74" i="16"/>
  <c r="BZ81" i="16"/>
  <c r="BP87" i="16"/>
  <c r="BV92" i="16"/>
  <c r="I97" i="16"/>
  <c r="AL101" i="16"/>
  <c r="CU104" i="16"/>
  <c r="AK108" i="16"/>
  <c r="BP110" i="16"/>
  <c r="BJ112" i="16"/>
  <c r="BC114" i="16"/>
  <c r="BW92" i="16"/>
  <c r="BQ98" i="16"/>
  <c r="CH103" i="16"/>
  <c r="CX105" i="16"/>
  <c r="H95" i="16"/>
  <c r="N24" i="16"/>
  <c r="AV45" i="16"/>
  <c r="AG23" i="16"/>
  <c r="R48" i="16"/>
  <c r="DB50" i="16"/>
  <c r="V54" i="16"/>
  <c r="AX35" i="16"/>
  <c r="BB62" i="16"/>
  <c r="CL71" i="16"/>
  <c r="S12" i="16"/>
  <c r="BI62" i="16"/>
  <c r="I71" i="16"/>
  <c r="AF14" i="16"/>
  <c r="BJ64" i="16"/>
  <c r="CK71" i="16"/>
  <c r="BU10" i="16"/>
  <c r="DA55" i="16"/>
  <c r="CC64" i="16"/>
  <c r="BK70" i="16"/>
  <c r="AC77" i="16"/>
  <c r="AW83" i="16"/>
  <c r="BM89" i="16"/>
  <c r="CW94" i="16"/>
  <c r="L101" i="16"/>
  <c r="AW25" i="16"/>
  <c r="AL54" i="16"/>
  <c r="CG64" i="16"/>
  <c r="BA71" i="16"/>
  <c r="AP52" i="16"/>
  <c r="CO60" i="16"/>
  <c r="CH16" i="16"/>
  <c r="BU64" i="16"/>
  <c r="AW72" i="16"/>
  <c r="BU80" i="16"/>
  <c r="BA87" i="16"/>
  <c r="Y94" i="16"/>
  <c r="X37" i="16"/>
  <c r="DG64" i="16"/>
  <c r="U75" i="16"/>
  <c r="CO81" i="16"/>
  <c r="BL88" i="16"/>
  <c r="BE52" i="16"/>
  <c r="CI67" i="16"/>
  <c r="DA74" i="16"/>
  <c r="BD83" i="16"/>
  <c r="AA90" i="16"/>
  <c r="Q95" i="16"/>
  <c r="CH101" i="16"/>
  <c r="BM107" i="16"/>
  <c r="BQ112" i="16"/>
  <c r="AK32" i="16"/>
  <c r="AX64" i="16"/>
  <c r="CG74" i="16"/>
  <c r="BB81" i="16"/>
  <c r="CY18" i="16"/>
  <c r="CF56" i="16"/>
  <c r="AP65" i="16"/>
  <c r="AG70" i="16"/>
  <c r="CZ75" i="16"/>
  <c r="BD80" i="16"/>
  <c r="BZ83" i="16"/>
  <c r="BU59" i="16"/>
  <c r="BI71" i="16"/>
  <c r="R80" i="16"/>
  <c r="AZ85" i="16"/>
  <c r="I91" i="16"/>
  <c r="DG95" i="16"/>
  <c r="BU99" i="16"/>
  <c r="BW103" i="16"/>
  <c r="AS107" i="16"/>
  <c r="BB110" i="16"/>
  <c r="BI112" i="16"/>
  <c r="BM26" i="16"/>
  <c r="P64" i="16"/>
  <c r="BE72" i="16"/>
  <c r="CL80" i="16"/>
  <c r="AS87" i="16"/>
  <c r="CH92" i="16"/>
  <c r="BA96" i="16"/>
  <c r="F101" i="16"/>
  <c r="CW104" i="16"/>
  <c r="CF107" i="16"/>
  <c r="CD41" i="16"/>
  <c r="CG65" i="16"/>
  <c r="DA75" i="16"/>
  <c r="CX81" i="16"/>
  <c r="AB88" i="16"/>
  <c r="AX93" i="16"/>
  <c r="R97" i="16"/>
  <c r="BM101" i="16"/>
  <c r="AZ105" i="16"/>
  <c r="F109" i="16"/>
  <c r="N111" i="16"/>
  <c r="CH113" i="16"/>
  <c r="D103" i="16"/>
  <c r="O107" i="16"/>
  <c r="DF110" i="16"/>
  <c r="CI113" i="16"/>
  <c r="BD105" i="16"/>
  <c r="CZ107" i="16"/>
  <c r="CF54" i="16"/>
  <c r="CJ64" i="16"/>
  <c r="BZ71" i="16"/>
  <c r="CI76" i="16"/>
  <c r="CZ80" i="16"/>
  <c r="BZ84" i="16"/>
  <c r="DF87" i="16"/>
  <c r="CU90" i="16"/>
  <c r="BW93" i="16"/>
  <c r="AG96" i="16"/>
  <c r="N99" i="16"/>
  <c r="L104" i="16"/>
  <c r="BS110" i="16"/>
  <c r="DG27" i="16"/>
  <c r="AT57" i="16"/>
  <c r="AA65" i="16"/>
  <c r="Z71" i="16"/>
  <c r="AZ76" i="16"/>
  <c r="BN80" i="16"/>
  <c r="BA84" i="16"/>
  <c r="CH87" i="16"/>
  <c r="BX90" i="16"/>
  <c r="AZ93" i="16"/>
  <c r="N96" i="16"/>
  <c r="BY98" i="16"/>
  <c r="M101" i="16"/>
  <c r="AP103" i="16"/>
  <c r="U55" i="16"/>
  <c r="BD68" i="16"/>
  <c r="AO77" i="16"/>
  <c r="AF84" i="16"/>
  <c r="CC89" i="16"/>
  <c r="AY94" i="16"/>
  <c r="CZ98" i="16"/>
  <c r="CH102" i="16"/>
  <c r="AN106" i="16"/>
  <c r="AP109" i="16"/>
  <c r="AT111" i="16"/>
  <c r="AM113" i="16"/>
  <c r="AQ112" i="16"/>
  <c r="S61" i="16"/>
  <c r="CH71" i="16"/>
  <c r="CI79" i="16"/>
  <c r="U86" i="16"/>
  <c r="AX91" i="16"/>
  <c r="DA95" i="16"/>
  <c r="AM100" i="16"/>
  <c r="DE103" i="16"/>
  <c r="BB107" i="16"/>
  <c r="N110" i="16"/>
  <c r="AA112" i="16"/>
  <c r="BA114" i="16"/>
  <c r="AQ51" i="16"/>
  <c r="D67" i="16"/>
  <c r="AC76" i="16"/>
  <c r="AD83" i="16"/>
  <c r="CT88" i="16"/>
  <c r="CH93" i="16"/>
  <c r="AG98" i="16"/>
  <c r="Z102" i="16"/>
  <c r="CR105" i="16"/>
  <c r="J109" i="16"/>
  <c r="M111" i="16"/>
  <c r="F113" i="16"/>
  <c r="DD114" i="16"/>
  <c r="T94" i="16"/>
  <c r="DG99" i="16"/>
  <c r="DE93" i="16"/>
  <c r="AU30" i="16"/>
  <c r="AW22" i="16"/>
  <c r="AV56" i="16"/>
  <c r="D32" i="16"/>
  <c r="BV62" i="16"/>
  <c r="CJ39" i="16"/>
  <c r="DE63" i="16"/>
  <c r="Y39" i="16"/>
  <c r="CK69" i="16"/>
  <c r="BI47" i="16"/>
  <c r="Y66" i="16"/>
  <c r="AW77" i="16"/>
  <c r="BM87" i="16"/>
  <c r="AC97" i="16"/>
  <c r="AM29" i="16"/>
  <c r="BW63" i="16"/>
  <c r="AX25" i="16"/>
  <c r="BD63" i="16"/>
  <c r="DE64" i="16"/>
  <c r="AB80" i="16"/>
  <c r="O89" i="16"/>
  <c r="BD54" i="16"/>
  <c r="CZ74" i="16"/>
  <c r="BL84" i="16"/>
  <c r="BF54" i="16"/>
  <c r="AW76" i="16"/>
  <c r="F88" i="16"/>
  <c r="BX97" i="16"/>
  <c r="BQ108" i="16"/>
  <c r="J30" i="16"/>
  <c r="AF70" i="16"/>
  <c r="CT83" i="16"/>
  <c r="AL57" i="16"/>
  <c r="CG69" i="16"/>
  <c r="CV77" i="16"/>
  <c r="BK26" i="16"/>
  <c r="D71" i="16"/>
  <c r="CL81" i="16"/>
  <c r="CK91" i="16"/>
  <c r="CN100" i="16"/>
  <c r="L107" i="16"/>
  <c r="DC110" i="16"/>
  <c r="CK36" i="16"/>
  <c r="H72" i="16"/>
  <c r="N84" i="16"/>
  <c r="AS93" i="16"/>
  <c r="Z101" i="16"/>
  <c r="AV107" i="16"/>
  <c r="AN57" i="16"/>
  <c r="CH76" i="16"/>
  <c r="DE87" i="16"/>
  <c r="BE94" i="16"/>
  <c r="DF102" i="16"/>
  <c r="T109" i="16"/>
  <c r="BH113" i="16"/>
  <c r="CV103" i="16"/>
  <c r="AO111" i="16"/>
  <c r="Q105" i="16"/>
  <c r="DD27" i="16"/>
  <c r="CK66" i="16"/>
  <c r="R77" i="16"/>
  <c r="P84" i="16"/>
  <c r="DF88" i="16"/>
  <c r="O94" i="16"/>
  <c r="CU98" i="16"/>
  <c r="DA106" i="16"/>
  <c r="AN42" i="16"/>
  <c r="CI65" i="16"/>
  <c r="BL75" i="16"/>
  <c r="DA81" i="16"/>
  <c r="AF88" i="16"/>
  <c r="AB93" i="16"/>
  <c r="U97" i="16"/>
  <c r="BY100" i="16"/>
  <c r="CW103" i="16"/>
  <c r="AE62" i="16"/>
  <c r="N76" i="16"/>
  <c r="Y85" i="16"/>
  <c r="CH91" i="16"/>
  <c r="R98" i="16"/>
  <c r="AV103" i="16"/>
  <c r="BY107" i="16"/>
  <c r="J111" i="16"/>
  <c r="BW113" i="16"/>
  <c r="U47" i="16"/>
  <c r="N70" i="16"/>
  <c r="DG80" i="16"/>
  <c r="BE88" i="16"/>
  <c r="AB95" i="16"/>
  <c r="DF100" i="16"/>
  <c r="BI105" i="16"/>
  <c r="CE109" i="16"/>
  <c r="CA112" i="16"/>
  <c r="AJ111" i="16"/>
  <c r="H65" i="16"/>
  <c r="BL77" i="16"/>
  <c r="CC85" i="16"/>
  <c r="F93" i="16"/>
  <c r="DF98" i="16"/>
  <c r="CG103" i="16"/>
  <c r="BM108" i="16"/>
  <c r="AV111" i="16"/>
  <c r="CP113" i="16"/>
  <c r="H93" i="16"/>
  <c r="D101" i="16"/>
  <c r="M106" i="16"/>
  <c r="CK109" i="16"/>
  <c r="AT112" i="16"/>
  <c r="CL96" i="16"/>
  <c r="DF104" i="16"/>
  <c r="L109" i="16"/>
  <c r="BR111" i="16"/>
  <c r="X114" i="16"/>
  <c r="BN57" i="16"/>
  <c r="BL69" i="16"/>
  <c r="AL78" i="16"/>
  <c r="CU84" i="16"/>
  <c r="AG90" i="16"/>
  <c r="CB95" i="16"/>
  <c r="AR100" i="16"/>
  <c r="O104" i="16"/>
  <c r="BI107" i="16"/>
  <c r="V110" i="16"/>
  <c r="O112" i="16"/>
  <c r="H114" i="16"/>
  <c r="D56" i="16"/>
  <c r="DG68" i="16"/>
  <c r="BZ77" i="16"/>
  <c r="BE84" i="16"/>
  <c r="CT89" i="16"/>
  <c r="BU94" i="16"/>
  <c r="P99" i="16"/>
  <c r="CX102" i="16"/>
  <c r="BD106" i="16"/>
  <c r="BW109" i="16"/>
  <c r="CJ111" i="16"/>
  <c r="CD113" i="16"/>
  <c r="CX48" i="16"/>
  <c r="M66" i="16"/>
  <c r="BN75" i="16"/>
  <c r="AF83" i="16"/>
  <c r="AD90" i="16"/>
  <c r="BX106" i="16"/>
  <c r="CX97" i="16"/>
  <c r="CZ52" i="16"/>
  <c r="AB67" i="16"/>
  <c r="BL76" i="16"/>
  <c r="BK83" i="16"/>
  <c r="I89" i="16"/>
  <c r="AD94" i="16"/>
  <c r="CJ98" i="16"/>
  <c r="BU36" i="16"/>
  <c r="AG64" i="16"/>
  <c r="P74" i="16"/>
  <c r="CH81" i="16"/>
  <c r="CI87" i="16"/>
  <c r="BX92" i="16"/>
  <c r="BI97" i="16"/>
  <c r="AN108" i="16"/>
  <c r="AD113" i="16"/>
  <c r="T108" i="16"/>
  <c r="CN98" i="16"/>
  <c r="T84" i="16"/>
  <c r="CN54" i="16"/>
  <c r="Z111" i="16"/>
  <c r="CB104" i="16"/>
  <c r="AD93" i="16"/>
  <c r="AK75" i="16"/>
  <c r="AM109" i="16"/>
  <c r="W109" i="16"/>
  <c r="CL100" i="16"/>
  <c r="DG86" i="16"/>
  <c r="CI62" i="16"/>
  <c r="CG114" i="16"/>
  <c r="AH114" i="16"/>
  <c r="BK109" i="16"/>
  <c r="BE101" i="16"/>
  <c r="H88" i="16"/>
  <c r="CS64" i="16"/>
  <c r="AE108" i="16"/>
  <c r="CY106" i="16"/>
  <c r="BO105" i="16"/>
  <c r="AE104" i="16"/>
  <c r="CY102" i="16"/>
  <c r="BO101" i="16"/>
  <c r="AE100" i="16"/>
  <c r="CY98" i="16"/>
  <c r="BO97" i="16"/>
  <c r="AE96" i="16"/>
  <c r="CY94" i="16"/>
  <c r="BO93" i="16"/>
  <c r="AE92" i="16"/>
  <c r="CY90" i="16"/>
  <c r="BO89" i="16"/>
  <c r="AE88" i="16"/>
  <c r="CY86" i="16"/>
  <c r="BO85" i="16"/>
  <c r="AE84" i="16"/>
  <c r="CY82" i="16"/>
  <c r="BO81" i="16"/>
  <c r="AE80" i="16"/>
  <c r="CY78" i="16"/>
  <c r="BO77" i="16"/>
  <c r="AE76" i="16"/>
  <c r="CY74" i="16"/>
  <c r="BO73" i="16"/>
  <c r="AE72" i="16"/>
  <c r="CY70" i="16"/>
  <c r="BO69" i="16"/>
  <c r="AE68" i="16"/>
  <c r="CY66" i="16"/>
  <c r="BO65" i="16"/>
  <c r="AE64" i="16"/>
  <c r="CY62" i="16"/>
  <c r="AX61" i="16"/>
  <c r="BZ59" i="16"/>
  <c r="CX57" i="16"/>
  <c r="R56" i="16"/>
  <c r="AP54" i="16"/>
  <c r="BD52" i="16"/>
  <c r="AF50" i="16"/>
  <c r="DD47" i="16"/>
  <c r="CA45" i="16"/>
  <c r="AT43" i="16"/>
  <c r="DD40" i="16"/>
  <c r="CK37" i="16"/>
  <c r="AO34" i="16"/>
  <c r="DD30" i="16"/>
  <c r="D27" i="16"/>
  <c r="BJ22" i="16"/>
  <c r="T17" i="16"/>
  <c r="CS9" i="16"/>
  <c r="H12" i="16"/>
  <c r="DC13" i="16"/>
  <c r="CU10" i="16"/>
  <c r="CR12" i="16"/>
  <c r="CH14" i="16"/>
  <c r="BI10" i="16"/>
  <c r="DE11" i="16"/>
  <c r="AJ14" i="16"/>
  <c r="AT16" i="16"/>
  <c r="D18" i="16"/>
  <c r="BA19" i="16"/>
  <c r="CX20" i="16"/>
  <c r="X12" i="16"/>
  <c r="BF14" i="16"/>
  <c r="BJ16" i="16"/>
  <c r="R18" i="16"/>
  <c r="BO19" i="16"/>
  <c r="H21" i="16"/>
  <c r="BE22" i="16"/>
  <c r="DB23" i="16"/>
  <c r="AU25" i="16"/>
  <c r="CS26" i="16"/>
  <c r="AD28" i="16"/>
  <c r="BN29" i="16"/>
  <c r="DA8" i="16"/>
  <c r="AU12" i="16"/>
  <c r="CB14" i="16"/>
  <c r="BZ16" i="16"/>
  <c r="AF18" i="16"/>
  <c r="CC19" i="16"/>
  <c r="V21" i="16"/>
  <c r="K12" i="16"/>
  <c r="AQ14" i="16"/>
  <c r="AZ16" i="16"/>
  <c r="H18" i="16"/>
  <c r="BE19" i="16"/>
  <c r="DB20" i="16"/>
  <c r="AU22" i="16"/>
  <c r="CS23" i="16"/>
  <c r="AL25" i="16"/>
  <c r="CI26" i="16"/>
  <c r="U28" i="16"/>
  <c r="T11" i="16"/>
  <c r="BS14" i="16"/>
  <c r="AW17" i="16"/>
  <c r="BW19" i="16"/>
  <c r="CA21" i="16"/>
  <c r="AY23" i="16"/>
  <c r="W25" i="16"/>
  <c r="CZ26" i="16"/>
  <c r="BM28" i="16"/>
  <c r="K30" i="16"/>
  <c r="BB31" i="16"/>
  <c r="CL32" i="16"/>
  <c r="R34" i="16"/>
  <c r="BB35" i="16"/>
  <c r="CL36" i="16"/>
  <c r="R38" i="16"/>
  <c r="BB39" i="16"/>
  <c r="CG11" i="16"/>
  <c r="V15" i="16"/>
  <c r="CO17" i="16"/>
  <c r="G20" i="16"/>
  <c r="DG21" i="16"/>
  <c r="CG23" i="16"/>
  <c r="BD25" i="16"/>
  <c r="AC27" i="16"/>
  <c r="CR28" i="16"/>
  <c r="AL30" i="16"/>
  <c r="CA31" i="16"/>
  <c r="G33" i="16"/>
  <c r="AQ34" i="16"/>
  <c r="CA35" i="16"/>
  <c r="G37" i="16"/>
  <c r="AQ38" i="16"/>
  <c r="CA39" i="16"/>
  <c r="G41" i="16"/>
  <c r="AQ42" i="16"/>
  <c r="CH11" i="16"/>
  <c r="W15" i="16"/>
  <c r="CP17" i="16"/>
  <c r="H20" i="16"/>
  <c r="D22" i="16"/>
  <c r="CH23" i="16"/>
  <c r="BE25" i="16"/>
  <c r="AD27" i="16"/>
  <c r="CS28" i="16"/>
  <c r="AM30" i="16"/>
  <c r="CB31" i="16"/>
  <c r="H33" i="16"/>
  <c r="AR34" i="16"/>
  <c r="CB35" i="16"/>
  <c r="H37" i="16"/>
  <c r="AR38" i="16"/>
  <c r="CB39" i="16"/>
  <c r="W11" i="16"/>
  <c r="BV14" i="16"/>
  <c r="BA17" i="16"/>
  <c r="BZ19" i="16"/>
  <c r="CD21" i="16"/>
  <c r="BC23" i="16"/>
  <c r="AB25" i="16"/>
  <c r="DC26" i="16"/>
  <c r="BR28" i="16"/>
  <c r="N30" i="16"/>
  <c r="BE31" i="16"/>
  <c r="CO32" i="16"/>
  <c r="CS92" i="16"/>
  <c r="DF32" i="16"/>
  <c r="T24" i="16"/>
  <c r="M42" i="16"/>
  <c r="DB32" i="16"/>
  <c r="CL62" i="16"/>
  <c r="BF47" i="16"/>
  <c r="DE65" i="16"/>
  <c r="CX54" i="16"/>
  <c r="DG71" i="16"/>
  <c r="AF55" i="16"/>
  <c r="AP66" i="16"/>
  <c r="BM77" i="16"/>
  <c r="CG87" i="16"/>
  <c r="AW97" i="16"/>
  <c r="AZ31" i="16"/>
  <c r="CX64" i="16"/>
  <c r="W42" i="16"/>
  <c r="BM64" i="16"/>
  <c r="AB65" i="16"/>
  <c r="AY80" i="16"/>
  <c r="O91" i="16"/>
  <c r="I55" i="16"/>
  <c r="AS75" i="16"/>
  <c r="AK87" i="16"/>
  <c r="J55" i="16"/>
  <c r="BW77" i="16"/>
  <c r="F90" i="16"/>
  <c r="CI98" i="16"/>
  <c r="CH108" i="16"/>
  <c r="X35" i="16"/>
  <c r="BX71" i="16"/>
  <c r="H84" i="16"/>
  <c r="CR57" i="16"/>
  <c r="H70" i="16"/>
  <c r="O78" i="16"/>
  <c r="BI31" i="16"/>
  <c r="F72" i="16"/>
  <c r="CV84" i="16"/>
  <c r="U93" i="16"/>
  <c r="E101" i="16"/>
  <c r="AB107" i="16"/>
  <c r="L111" i="16"/>
  <c r="CC41" i="16"/>
  <c r="H75" i="16"/>
  <c r="CS86" i="16"/>
  <c r="BQ93" i="16"/>
  <c r="AS101" i="16"/>
  <c r="BL107" i="16"/>
  <c r="R58" i="16"/>
  <c r="Q77" i="16"/>
  <c r="BA88" i="16"/>
  <c r="BY96" i="16"/>
  <c r="U103" i="16"/>
  <c r="AH109" i="16"/>
  <c r="BU113" i="16"/>
  <c r="AC104" i="16"/>
  <c r="BB111" i="16"/>
  <c r="BX105" i="16"/>
  <c r="S52" i="16"/>
  <c r="CW67" i="16"/>
  <c r="BE77" i="16"/>
  <c r="AZ84" i="16"/>
  <c r="Z89" i="16"/>
  <c r="AL94" i="16"/>
  <c r="AG99" i="16"/>
  <c r="CI109" i="16"/>
  <c r="CL45" i="16"/>
  <c r="AW66" i="16"/>
  <c r="F76" i="16"/>
  <c r="AG82" i="16"/>
  <c r="BD88" i="16"/>
  <c r="BY93" i="16"/>
  <c r="AR97" i="16"/>
  <c r="CU100" i="16"/>
  <c r="M104" i="16"/>
  <c r="AA63" i="16"/>
  <c r="CX76" i="16"/>
  <c r="BZ85" i="16"/>
  <c r="U92" i="16"/>
  <c r="BJ98" i="16"/>
  <c r="BU103" i="16"/>
  <c r="DF107" i="16"/>
  <c r="AC111" i="16"/>
  <c r="CM113" i="16"/>
  <c r="AP51" i="16"/>
  <c r="DA70" i="16"/>
  <c r="BQ81" i="16"/>
  <c r="CS88" i="16"/>
  <c r="BK95" i="16"/>
  <c r="AK101" i="16"/>
  <c r="CH105" i="16"/>
  <c r="CZ109" i="16"/>
  <c r="D113" i="16"/>
  <c r="CZ93" i="16"/>
  <c r="I66" i="16"/>
  <c r="D78" i="16"/>
  <c r="AD86" i="16"/>
  <c r="AO93" i="16"/>
  <c r="AN99" i="16"/>
  <c r="DF103" i="16"/>
  <c r="CK108" i="16"/>
  <c r="BM111" i="16"/>
  <c r="DG113" i="16"/>
  <c r="CI93" i="16"/>
  <c r="AM101" i="16"/>
  <c r="AR106" i="16"/>
  <c r="S110" i="16"/>
  <c r="CD112" i="16"/>
  <c r="AP100" i="16"/>
  <c r="AC105" i="16"/>
  <c r="AC109" i="16"/>
  <c r="CX111" i="16"/>
  <c r="BH114" i="16"/>
  <c r="CM58" i="16"/>
  <c r="AX70" i="16"/>
  <c r="CZ78" i="16"/>
  <c r="AS85" i="16"/>
  <c r="BZ90" i="16"/>
  <c r="P96" i="16"/>
  <c r="CH100" i="16"/>
  <c r="AP104" i="16"/>
  <c r="CN107" i="16"/>
  <c r="AL110" i="16"/>
  <c r="AE112" i="16"/>
  <c r="Y114" i="16"/>
  <c r="BO57" i="16"/>
  <c r="BM69" i="16"/>
  <c r="AM78" i="16"/>
  <c r="F85" i="16"/>
  <c r="AK90" i="16"/>
  <c r="E95" i="16"/>
  <c r="AS99" i="16"/>
  <c r="AC103" i="16"/>
  <c r="CC106" i="16"/>
  <c r="CN109" i="16"/>
  <c r="DD111" i="16"/>
  <c r="CW113" i="16"/>
  <c r="AR51" i="16"/>
  <c r="E67" i="16"/>
  <c r="AD76" i="16"/>
  <c r="CV83" i="16"/>
  <c r="AZ91" i="16"/>
  <c r="F108" i="16"/>
  <c r="BH107" i="16"/>
  <c r="CH54" i="16"/>
  <c r="Q68" i="16"/>
  <c r="Y77" i="16"/>
  <c r="DE83" i="16"/>
  <c r="BJ89" i="16"/>
  <c r="BV94" i="16"/>
  <c r="R99" i="16"/>
  <c r="BN43" i="16"/>
  <c r="AR65" i="16"/>
  <c r="CT74" i="16"/>
  <c r="AL82" i="16"/>
  <c r="Q88" i="16"/>
  <c r="I93" i="16"/>
  <c r="AL98" i="16"/>
  <c r="CL109" i="16"/>
  <c r="CN112" i="16"/>
  <c r="AR107" i="16"/>
  <c r="CB97" i="16"/>
  <c r="BU82" i="16"/>
  <c r="DE46" i="16"/>
  <c r="CT110" i="16"/>
  <c r="CZ103" i="16"/>
  <c r="H92" i="16"/>
  <c r="T73" i="16"/>
  <c r="BU107" i="16"/>
  <c r="BW108" i="16"/>
  <c r="CK99" i="16"/>
  <c r="BN85" i="16"/>
  <c r="AT59" i="16"/>
  <c r="CD114" i="16"/>
  <c r="CY113" i="16"/>
  <c r="Q109" i="16"/>
  <c r="BL100" i="16"/>
  <c r="BI86" i="16"/>
  <c r="J62" i="16"/>
  <c r="S108" i="16"/>
  <c r="CM106" i="16"/>
  <c r="BC105" i="16"/>
  <c r="S104" i="16"/>
  <c r="CM102" i="16"/>
  <c r="BC101" i="16"/>
  <c r="S100" i="16"/>
  <c r="CM98" i="16"/>
  <c r="BC97" i="16"/>
  <c r="S96" i="16"/>
  <c r="CM94" i="16"/>
  <c r="BC93" i="16"/>
  <c r="S92" i="16"/>
  <c r="CM90" i="16"/>
  <c r="BC89" i="16"/>
  <c r="S88" i="16"/>
  <c r="CM86" i="16"/>
  <c r="BC85" i="16"/>
  <c r="S84" i="16"/>
  <c r="CM82" i="16"/>
  <c r="BC81" i="16"/>
  <c r="S80" i="16"/>
  <c r="CM78" i="16"/>
  <c r="BC77" i="16"/>
  <c r="S76" i="16"/>
  <c r="CM74" i="16"/>
  <c r="BC73" i="16"/>
  <c r="S72" i="16"/>
  <c r="CM70" i="16"/>
  <c r="BC69" i="16"/>
  <c r="S68" i="16"/>
  <c r="CM66" i="16"/>
  <c r="BC65" i="16"/>
  <c r="S64" i="16"/>
  <c r="CM62" i="16"/>
  <c r="AJ61" i="16"/>
  <c r="BI59" i="16"/>
  <c r="CG57" i="16"/>
  <c r="DE55" i="16"/>
  <c r="Y54" i="16"/>
  <c r="AK52" i="16"/>
  <c r="J50" i="16"/>
  <c r="CL47" i="16"/>
  <c r="BE45" i="16"/>
  <c r="Y43" i="16"/>
  <c r="CF40" i="16"/>
  <c r="BH37" i="16"/>
  <c r="O34" i="16"/>
  <c r="BT30" i="16"/>
  <c r="BZ26" i="16"/>
  <c r="P22" i="16"/>
  <c r="BQ16" i="16"/>
  <c r="V10" i="16"/>
  <c r="Y12" i="16"/>
  <c r="O14" i="16"/>
  <c r="J11" i="16"/>
  <c r="F13" i="16"/>
  <c r="CZ14" i="16"/>
  <c r="CE10" i="16"/>
  <c r="V12" i="16"/>
  <c r="BE14" i="16"/>
  <c r="BI16" i="16"/>
  <c r="Q18" i="16"/>
  <c r="BN19" i="16"/>
  <c r="CM8" i="16"/>
  <c r="AT12" i="16"/>
  <c r="CA14" i="16"/>
  <c r="BY16" i="16"/>
  <c r="AE18" i="16"/>
  <c r="CB19" i="16"/>
  <c r="U21" i="16"/>
  <c r="BR22" i="16"/>
  <c r="K24" i="16"/>
  <c r="BI25" i="16"/>
  <c r="DF26" i="16"/>
  <c r="AP28" i="16"/>
  <c r="BZ29" i="16"/>
  <c r="N10" i="16"/>
  <c r="BQ12" i="16"/>
  <c r="CU14" i="16"/>
  <c r="CN16" i="16"/>
  <c r="AS18" i="16"/>
  <c r="CP19" i="16"/>
  <c r="V7" i="16"/>
  <c r="AE12" i="16"/>
  <c r="BI14" i="16"/>
  <c r="BN16" i="16"/>
  <c r="U18" i="16"/>
  <c r="BR19" i="16"/>
  <c r="K21" i="16"/>
  <c r="BI22" i="16"/>
  <c r="DF23" i="16"/>
  <c r="AY25" i="16"/>
  <c r="CV26" i="16"/>
  <c r="AG28" i="16"/>
  <c r="BB11" i="16"/>
  <c r="CX14" i="16"/>
  <c r="BS17" i="16"/>
  <c r="CQ19" i="16"/>
  <c r="CP21" i="16"/>
  <c r="BN23" i="16"/>
  <c r="AN25" i="16"/>
  <c r="K27" i="16"/>
  <c r="CB28" i="16"/>
  <c r="X30" i="16"/>
  <c r="BN31" i="16"/>
  <c r="CX32" i="16"/>
  <c r="AD34" i="16"/>
  <c r="BN35" i="16"/>
  <c r="CX36" i="16"/>
  <c r="AD38" i="16"/>
  <c r="BN39" i="16"/>
  <c r="L12" i="16"/>
  <c r="BB15" i="16"/>
  <c r="I18" i="16"/>
  <c r="AC20" i="16"/>
  <c r="S22" i="16"/>
  <c r="CV23" i="16"/>
  <c r="BS25" i="16"/>
  <c r="AS27" i="16"/>
  <c r="DF28" i="16"/>
  <c r="AY30" i="16"/>
  <c r="CM31" i="16"/>
  <c r="S33" i="16"/>
  <c r="BC34" i="16"/>
  <c r="CM35" i="16"/>
  <c r="S37" i="16"/>
  <c r="BC38" i="16"/>
  <c r="CM39" i="16"/>
  <c r="S41" i="16"/>
  <c r="BC42" i="16"/>
  <c r="M12" i="16"/>
  <c r="BC15" i="16"/>
  <c r="J18" i="16"/>
  <c r="AD20" i="16"/>
  <c r="T22" i="16"/>
  <c r="CW23" i="16"/>
  <c r="BU25" i="16"/>
  <c r="AT27" i="16"/>
  <c r="DG28" i="16"/>
  <c r="AZ30" i="16"/>
  <c r="CN31" i="16"/>
  <c r="T33" i="16"/>
  <c r="BD34" i="16"/>
  <c r="CN35" i="16"/>
  <c r="T37" i="16"/>
  <c r="BD38" i="16"/>
  <c r="CN39" i="16"/>
  <c r="BH11" i="16"/>
  <c r="DD14" i="16"/>
  <c r="BY17" i="16"/>
  <c r="CV19" i="16"/>
  <c r="CT21" i="16"/>
  <c r="BS23" i="16"/>
  <c r="AQ25" i="16"/>
  <c r="P27" i="16"/>
  <c r="CF28" i="16"/>
  <c r="AA30" i="16"/>
  <c r="BQ31" i="16"/>
  <c r="AF97" i="16"/>
  <c r="CH37" i="16"/>
  <c r="CI31" i="16"/>
  <c r="BU50" i="16"/>
  <c r="R43" i="16"/>
  <c r="BV64" i="16"/>
  <c r="CU13" i="16"/>
  <c r="BI70" i="16"/>
  <c r="AE55" i="16"/>
  <c r="U72" i="16"/>
  <c r="BQ55" i="16"/>
  <c r="BK66" i="16"/>
  <c r="AW79" i="16"/>
  <c r="CG89" i="16"/>
  <c r="CG100" i="16"/>
  <c r="CW40" i="16"/>
  <c r="O65" i="16"/>
  <c r="AJ43" i="16"/>
  <c r="CH64" i="16"/>
  <c r="BL65" i="16"/>
  <c r="CN80" i="16"/>
  <c r="D92" i="16"/>
  <c r="BF55" i="16"/>
  <c r="BX75" i="16"/>
  <c r="AR88" i="16"/>
  <c r="BU60" i="16"/>
  <c r="CS78" i="16"/>
  <c r="AS90" i="16"/>
  <c r="AY101" i="16"/>
  <c r="CW108" i="16"/>
  <c r="AT53" i="16"/>
  <c r="BA74" i="16"/>
  <c r="AB84" i="16"/>
  <c r="AH58" i="16"/>
  <c r="BN70" i="16"/>
  <c r="O79" i="16"/>
  <c r="BY36" i="16"/>
  <c r="BD72" i="16"/>
  <c r="Z85" i="16"/>
  <c r="AR93" i="16"/>
  <c r="Y101" i="16"/>
  <c r="BK107" i="16"/>
  <c r="AI112" i="16"/>
  <c r="AQ54" i="16"/>
  <c r="BI75" i="16"/>
  <c r="T87" i="16"/>
  <c r="CO93" i="16"/>
  <c r="BL101" i="16"/>
  <c r="BZ108" i="16"/>
  <c r="BQ64" i="16"/>
  <c r="AX77" i="16"/>
  <c r="BY88" i="16"/>
  <c r="CV96" i="16"/>
  <c r="AN103" i="16"/>
  <c r="AU109" i="16"/>
  <c r="CU113" i="16"/>
  <c r="BT106" i="16"/>
  <c r="CP111" i="16"/>
  <c r="CO105" i="16"/>
  <c r="BN53" i="16"/>
  <c r="AX68" i="16"/>
  <c r="CK77" i="16"/>
  <c r="D85" i="16"/>
  <c r="AY90" i="16"/>
  <c r="BI94" i="16"/>
  <c r="BB99" i="16"/>
  <c r="AE110" i="16"/>
  <c r="CS48" i="16"/>
  <c r="DE66" i="16"/>
  <c r="CJ76" i="16"/>
  <c r="CK83" i="16"/>
  <c r="CB88" i="16"/>
  <c r="CV93" i="16"/>
  <c r="CL97" i="16"/>
  <c r="AD101" i="16"/>
  <c r="AX104" i="16"/>
  <c r="CT64" i="16"/>
  <c r="DF77" i="16"/>
  <c r="T86" i="16"/>
  <c r="CV92" i="16"/>
  <c r="AA99" i="16"/>
  <c r="DD103" i="16"/>
  <c r="BE108" i="16"/>
  <c r="BJ111" i="16"/>
  <c r="DD113" i="16"/>
  <c r="Z55" i="16"/>
  <c r="BQ72" i="16"/>
  <c r="P82" i="16"/>
  <c r="CH89" i="16"/>
  <c r="AN96" i="16"/>
  <c r="BT101" i="16"/>
  <c r="AO106" i="16"/>
  <c r="AH110" i="16"/>
  <c r="X113" i="16"/>
  <c r="BN24" i="16"/>
  <c r="CB67" i="16"/>
  <c r="BZ78" i="16"/>
  <c r="AA87" i="16"/>
  <c r="R94" i="16"/>
  <c r="BQ99" i="16"/>
  <c r="BU104" i="16"/>
  <c r="AA109" i="16"/>
  <c r="CF111" i="16"/>
  <c r="AL114" i="16"/>
  <c r="BL94" i="16"/>
  <c r="BV101" i="16"/>
  <c r="DE106" i="16"/>
  <c r="AJ110" i="16"/>
  <c r="CT112" i="16"/>
  <c r="N101" i="16"/>
  <c r="BL105" i="16"/>
  <c r="AY109" i="16"/>
  <c r="N112" i="16"/>
  <c r="BX114" i="16"/>
  <c r="AR60" i="16"/>
  <c r="AB71" i="16"/>
  <c r="AP79" i="16"/>
  <c r="CX85" i="16"/>
  <c r="H91" i="16"/>
  <c r="AY96" i="16"/>
  <c r="O101" i="16"/>
  <c r="BY104" i="16"/>
  <c r="P108" i="16"/>
  <c r="BC110" i="16"/>
  <c r="AW112" i="16"/>
  <c r="AP114" i="16"/>
  <c r="P59" i="16"/>
  <c r="AY70" i="16"/>
  <c r="DA78" i="16"/>
  <c r="AX85" i="16"/>
  <c r="CB90" i="16"/>
  <c r="AN95" i="16"/>
  <c r="CI99" i="16"/>
  <c r="BK103" i="16"/>
  <c r="E107" i="16"/>
  <c r="F110" i="16"/>
  <c r="P112" i="16"/>
  <c r="J114" i="16"/>
  <c r="R54" i="16"/>
  <c r="CZ67" i="16"/>
  <c r="DE76" i="16"/>
  <c r="AL84" i="16"/>
  <c r="AP93" i="16"/>
  <c r="K109" i="16"/>
  <c r="AX111" i="16"/>
  <c r="I56" i="16"/>
  <c r="D69" i="16"/>
  <c r="CC77" i="16"/>
  <c r="BI84" i="16"/>
  <c r="DE89" i="16"/>
  <c r="F95" i="16"/>
  <c r="AX99" i="16"/>
  <c r="H49" i="16"/>
  <c r="N66" i="16"/>
  <c r="CC75" i="16"/>
  <c r="CB82" i="16"/>
  <c r="BP88" i="16"/>
  <c r="BB93" i="16"/>
  <c r="BZ98" i="16"/>
  <c r="CK110" i="16"/>
  <c r="BB112" i="16"/>
  <c r="CN106" i="16"/>
  <c r="BQ96" i="16"/>
  <c r="CJ80" i="16"/>
  <c r="CP23" i="16"/>
  <c r="BH110" i="16"/>
  <c r="AF103" i="16"/>
  <c r="CL90" i="16"/>
  <c r="CH70" i="16"/>
  <c r="BY105" i="16"/>
  <c r="DE107" i="16"/>
  <c r="CK98" i="16"/>
  <c r="DF83" i="16"/>
  <c r="CJ54" i="16"/>
  <c r="AI114" i="16"/>
  <c r="BB113" i="16"/>
  <c r="BV108" i="16"/>
  <c r="BL99" i="16"/>
  <c r="U85" i="16"/>
  <c r="BB58" i="16"/>
  <c r="G108" i="16"/>
  <c r="CA106" i="16"/>
  <c r="AQ105" i="16"/>
  <c r="G104" i="16"/>
  <c r="CA102" i="16"/>
  <c r="AQ101" i="16"/>
  <c r="G100" i="16"/>
  <c r="CA98" i="16"/>
  <c r="AQ97" i="16"/>
  <c r="G96" i="16"/>
  <c r="CA94" i="16"/>
  <c r="AQ93" i="16"/>
  <c r="G92" i="16"/>
  <c r="CA90" i="16"/>
  <c r="AQ89" i="16"/>
  <c r="G88" i="16"/>
  <c r="CA86" i="16"/>
  <c r="AQ85" i="16"/>
  <c r="G84" i="16"/>
  <c r="CA82" i="16"/>
  <c r="AQ81" i="16"/>
  <c r="G80" i="16"/>
  <c r="CA78" i="16"/>
  <c r="AQ77" i="16"/>
  <c r="G76" i="16"/>
  <c r="CA74" i="16"/>
  <c r="AQ73" i="16"/>
  <c r="G72" i="16"/>
  <c r="CA70" i="16"/>
  <c r="AQ69" i="16"/>
  <c r="G68" i="16"/>
  <c r="CA66" i="16"/>
  <c r="AQ65" i="16"/>
  <c r="G64" i="16"/>
  <c r="CA62" i="16"/>
  <c r="U61" i="16"/>
  <c r="AS59" i="16"/>
  <c r="BQ57" i="16"/>
  <c r="CO55" i="16"/>
  <c r="I54" i="16"/>
  <c r="T52" i="16"/>
  <c r="CS49" i="16"/>
  <c r="BP47" i="16"/>
  <c r="AJ45" i="16"/>
  <c r="G43" i="16"/>
  <c r="BH40" i="16"/>
  <c r="AH37" i="16"/>
  <c r="CK33" i="16"/>
  <c r="AJ30" i="16"/>
  <c r="AG26" i="16"/>
  <c r="CH21" i="16"/>
  <c r="S16" i="16"/>
  <c r="AP10" i="16"/>
  <c r="AQ12" i="16"/>
  <c r="AG14" i="16"/>
  <c r="AF11" i="16"/>
  <c r="V13" i="16"/>
  <c r="M15" i="16"/>
  <c r="BW8" i="16"/>
  <c r="AS12" i="16"/>
  <c r="BW14" i="16"/>
  <c r="BX16" i="16"/>
  <c r="AD18" i="16"/>
  <c r="CA19" i="16"/>
  <c r="M10" i="16"/>
  <c r="BP12" i="16"/>
  <c r="CT14" i="16"/>
  <c r="CM16" i="16"/>
  <c r="AR18" i="16"/>
  <c r="CO19" i="16"/>
  <c r="AH21" i="16"/>
  <c r="CE22" i="16"/>
  <c r="Y24" i="16"/>
  <c r="BV25" i="16"/>
  <c r="O27" i="16"/>
  <c r="BB28" i="16"/>
  <c r="CL29" i="16"/>
  <c r="AM10" i="16"/>
  <c r="CI12" i="16"/>
  <c r="J15" i="16"/>
  <c r="DB16" i="16"/>
  <c r="BF18" i="16"/>
  <c r="DC19" i="16"/>
  <c r="Y9" i="16"/>
  <c r="AX12" i="16"/>
  <c r="CE14" i="16"/>
  <c r="CB16" i="16"/>
  <c r="AH18" i="16"/>
  <c r="CE19" i="16"/>
  <c r="Y21" i="16"/>
  <c r="BV22" i="16"/>
  <c r="O24" i="16"/>
  <c r="BL25" i="16"/>
  <c r="E27" i="16"/>
  <c r="AS28" i="16"/>
  <c r="CE11" i="16"/>
  <c r="U15" i="16"/>
  <c r="CN17" i="16"/>
  <c r="F20" i="16"/>
  <c r="DF21" i="16"/>
  <c r="CD23" i="16"/>
  <c r="BC25" i="16"/>
  <c r="AA27" i="16"/>
  <c r="CQ28" i="16"/>
  <c r="AK30" i="16"/>
  <c r="BZ31" i="16"/>
  <c r="F33" i="16"/>
  <c r="AP34" i="16"/>
  <c r="BZ35" i="16"/>
  <c r="F37" i="16"/>
  <c r="AP38" i="16"/>
  <c r="BZ39" i="16"/>
  <c r="AL12" i="16"/>
  <c r="CA15" i="16"/>
  <c r="AA18" i="16"/>
  <c r="AT20" i="16"/>
  <c r="AI22" i="16"/>
  <c r="G24" i="16"/>
  <c r="CJ25" i="16"/>
  <c r="BH27" i="16"/>
  <c r="O29" i="16"/>
  <c r="BL30" i="16"/>
  <c r="CY31" i="16"/>
  <c r="AE33" i="16"/>
  <c r="BO34" i="16"/>
  <c r="CY35" i="16"/>
  <c r="AE37" i="16"/>
  <c r="BO38" i="16"/>
  <c r="CY39" i="16"/>
  <c r="AE41" i="16"/>
  <c r="BO42" i="16"/>
  <c r="AM12" i="16"/>
  <c r="CB15" i="16"/>
  <c r="AB18" i="16"/>
  <c r="AU20" i="16"/>
  <c r="AK22" i="16"/>
  <c r="H24" i="16"/>
  <c r="CK25" i="16"/>
  <c r="BI27" i="16"/>
  <c r="P29" i="16"/>
  <c r="BM30" i="16"/>
  <c r="CZ31" i="16"/>
  <c r="AF33" i="16"/>
  <c r="BP34" i="16"/>
  <c r="CZ35" i="16"/>
  <c r="AF37" i="16"/>
  <c r="BP38" i="16"/>
  <c r="CZ39" i="16"/>
  <c r="CL11" i="16"/>
  <c r="X15" i="16"/>
  <c r="CQ17" i="16"/>
  <c r="I20" i="16"/>
  <c r="F22" i="16"/>
  <c r="CI23" i="16"/>
  <c r="BF25" i="16"/>
  <c r="AF27" i="16"/>
  <c r="CT28" i="16"/>
  <c r="AN30" i="16"/>
  <c r="CC31" i="16"/>
  <c r="I33" i="16"/>
  <c r="T96" i="16"/>
  <c r="AC40" i="16"/>
  <c r="BA39" i="16"/>
  <c r="Y33" i="16"/>
  <c r="AN21" i="16"/>
  <c r="CL64" i="16"/>
  <c r="W17" i="16"/>
  <c r="CU70" i="16"/>
  <c r="BL55" i="16"/>
  <c r="AO72" i="16"/>
  <c r="AE56" i="16"/>
  <c r="Y70" i="16"/>
  <c r="BM79" i="16"/>
  <c r="CG90" i="16"/>
  <c r="CW100" i="16"/>
  <c r="DC41" i="16"/>
  <c r="O67" i="16"/>
  <c r="CY52" i="16"/>
  <c r="BD67" i="16"/>
  <c r="CV65" i="16"/>
  <c r="E81" i="16"/>
  <c r="O93" i="16"/>
  <c r="M56" i="16"/>
  <c r="F77" i="16"/>
  <c r="CH88" i="16"/>
  <c r="M64" i="16"/>
  <c r="I79" i="16"/>
  <c r="BN90" i="16"/>
  <c r="BP101" i="16"/>
  <c r="U110" i="16"/>
  <c r="J54" i="16"/>
  <c r="DE74" i="16"/>
  <c r="CT87" i="16"/>
  <c r="CJ58" i="16"/>
  <c r="AB72" i="16"/>
  <c r="AK80" i="16"/>
  <c r="AN41" i="16"/>
  <c r="CT72" i="16"/>
  <c r="CH85" i="16"/>
  <c r="BB94" i="16"/>
  <c r="AR101" i="16"/>
  <c r="CB107" i="16"/>
  <c r="AV112" i="16"/>
  <c r="AQ55" i="16"/>
  <c r="CT75" i="16"/>
  <c r="BZ87" i="16"/>
  <c r="E96" i="16"/>
  <c r="BT102" i="16"/>
  <c r="CS108" i="16"/>
  <c r="Y65" i="16"/>
  <c r="CJ77" i="16"/>
  <c r="DE88" i="16"/>
  <c r="AZ98" i="16"/>
  <c r="O105" i="16"/>
  <c r="BH109" i="16"/>
  <c r="D114" i="16"/>
  <c r="CJ106" i="16"/>
  <c r="AY112" i="16"/>
  <c r="DG105" i="16"/>
  <c r="BC55" i="16"/>
  <c r="BX70" i="16"/>
  <c r="T78" i="16"/>
  <c r="AD85" i="16"/>
  <c r="BW90" i="16"/>
  <c r="CH94" i="16"/>
  <c r="BY99" i="16"/>
  <c r="O111" i="16"/>
  <c r="BD55" i="16"/>
  <c r="AR67" i="16"/>
  <c r="T77" i="16"/>
  <c r="Q84" i="16"/>
  <c r="DG88" i="16"/>
  <c r="P94" i="16"/>
  <c r="AF98" i="16"/>
  <c r="AX101" i="16"/>
  <c r="CK106" i="16"/>
  <c r="BX66" i="16"/>
  <c r="BP78" i="16"/>
  <c r="BX86" i="16"/>
  <c r="CB93" i="16"/>
  <c r="BN99" i="16"/>
  <c r="AG104" i="16"/>
  <c r="DF108" i="16"/>
  <c r="CD111" i="16"/>
  <c r="S114" i="16"/>
  <c r="BD58" i="16"/>
  <c r="AN73" i="16"/>
  <c r="BX82" i="16"/>
  <c r="BI90" i="16"/>
  <c r="CH96" i="16"/>
  <c r="CT101" i="16"/>
  <c r="CU106" i="16"/>
  <c r="AX110" i="16"/>
  <c r="AN113" i="16"/>
  <c r="BH43" i="16"/>
  <c r="BM68" i="16"/>
  <c r="AM79" i="16"/>
  <c r="O88" i="16"/>
  <c r="BA94" i="16"/>
  <c r="DF99" i="16"/>
  <c r="Z105" i="16"/>
  <c r="AW109" i="16"/>
  <c r="CV111" i="16"/>
  <c r="BV114" i="16"/>
  <c r="CT94" i="16"/>
  <c r="AA102" i="16"/>
  <c r="Z107" i="16"/>
  <c r="AZ110" i="16"/>
  <c r="Z113" i="16"/>
  <c r="AN101" i="16"/>
  <c r="CT105" i="16"/>
  <c r="BP109" i="16"/>
  <c r="AD112" i="16"/>
  <c r="CN114" i="16"/>
  <c r="BO61" i="16"/>
  <c r="DA71" i="16"/>
  <c r="DG79" i="16"/>
  <c r="AY86" i="16"/>
  <c r="BI91" i="16"/>
  <c r="CN96" i="16"/>
  <c r="AO101" i="16"/>
  <c r="D105" i="16"/>
  <c r="AO108" i="16"/>
  <c r="BV110" i="16"/>
  <c r="BO112" i="16"/>
  <c r="BI114" i="16"/>
  <c r="AS60" i="16"/>
  <c r="AK71" i="16"/>
  <c r="AS79" i="16"/>
  <c r="CZ85" i="16"/>
  <c r="Y91" i="16"/>
  <c r="CC95" i="16"/>
  <c r="Q100" i="16"/>
  <c r="CK103" i="16"/>
  <c r="AL107" i="16"/>
  <c r="W110" i="16"/>
  <c r="AF112" i="16"/>
  <c r="Z114" i="16"/>
  <c r="CL55" i="16"/>
  <c r="BX68" i="16"/>
  <c r="BN77" i="16"/>
  <c r="CS84" i="16"/>
  <c r="BY95" i="16"/>
  <c r="DC109" i="16"/>
  <c r="CA113" i="16"/>
  <c r="BP57" i="16"/>
  <c r="CT69" i="16"/>
  <c r="AN78" i="16"/>
  <c r="H85" i="16"/>
  <c r="AL90" i="16"/>
  <c r="AY95" i="16"/>
  <c r="CJ99" i="16"/>
  <c r="CY51" i="16"/>
  <c r="F67" i="16"/>
  <c r="BA76" i="16"/>
  <c r="AO83" i="16"/>
  <c r="E89" i="16"/>
  <c r="CJ93" i="16"/>
  <c r="D99" i="16"/>
  <c r="CH111" i="16"/>
  <c r="E112" i="16"/>
  <c r="Z106" i="16"/>
  <c r="BE95" i="16"/>
  <c r="D79" i="16"/>
  <c r="T99" i="16"/>
  <c r="K110" i="16"/>
  <c r="AX102" i="16"/>
  <c r="BL89" i="16"/>
  <c r="AB68" i="16"/>
  <c r="R104" i="16"/>
  <c r="AO107" i="16"/>
  <c r="BY97" i="16"/>
  <c r="AZ82" i="16"/>
  <c r="CM45" i="16"/>
  <c r="CZ113" i="16"/>
  <c r="P113" i="16"/>
  <c r="DD107" i="16"/>
  <c r="BI98" i="16"/>
  <c r="BQ83" i="16"/>
  <c r="D53" i="16"/>
  <c r="CY107" i="16"/>
  <c r="BO106" i="16"/>
  <c r="AE105" i="16"/>
  <c r="CY103" i="16"/>
  <c r="BO102" i="16"/>
  <c r="AE101" i="16"/>
  <c r="CY99" i="16"/>
  <c r="BO98" i="16"/>
  <c r="AE97" i="16"/>
  <c r="CY95" i="16"/>
  <c r="BO94" i="16"/>
  <c r="AE93" i="16"/>
  <c r="CY91" i="16"/>
  <c r="BO90" i="16"/>
  <c r="AE89" i="16"/>
  <c r="CY87" i="16"/>
  <c r="BO86" i="16"/>
  <c r="AE85" i="16"/>
  <c r="CY83" i="16"/>
  <c r="BO82" i="16"/>
  <c r="AE81" i="16"/>
  <c r="CY79" i="16"/>
  <c r="BO78" i="16"/>
  <c r="AE77" i="16"/>
  <c r="CY75" i="16"/>
  <c r="BO74" i="16"/>
  <c r="AE73" i="16"/>
  <c r="CY71" i="16"/>
  <c r="BO70" i="16"/>
  <c r="AE69" i="16"/>
  <c r="CY67" i="16"/>
  <c r="BO66" i="16"/>
  <c r="AE65" i="16"/>
  <c r="CY63" i="16"/>
  <c r="BO62" i="16"/>
  <c r="F61" i="16"/>
  <c r="AD59" i="16"/>
  <c r="BB57" i="16"/>
  <c r="BZ55" i="16"/>
  <c r="CX53" i="16"/>
  <c r="DD51" i="16"/>
  <c r="CA49" i="16"/>
  <c r="AT47" i="16"/>
  <c r="R45" i="16"/>
  <c r="CN42" i="16"/>
  <c r="AI40" i="16"/>
  <c r="DD36" i="16"/>
  <c r="BH33" i="16"/>
  <c r="H30" i="16"/>
  <c r="CS25" i="16"/>
  <c r="BA21" i="16"/>
  <c r="AR15" i="16"/>
  <c r="BG10" i="16"/>
  <c r="BG12" i="16"/>
  <c r="AX14" i="16"/>
  <c r="AV11" i="16"/>
  <c r="AL13" i="16"/>
  <c r="AF15" i="16"/>
  <c r="L10" i="16"/>
  <c r="BN12" i="16"/>
  <c r="CS14" i="16"/>
  <c r="CL16" i="16"/>
  <c r="AQ18" i="16"/>
  <c r="CN19" i="16"/>
  <c r="AL10" i="16"/>
  <c r="CH12" i="16"/>
  <c r="I15" i="16"/>
  <c r="DA16" i="16"/>
  <c r="BE18" i="16"/>
  <c r="DB19" i="16"/>
  <c r="AU21" i="16"/>
  <c r="CS22" i="16"/>
  <c r="AL24" i="16"/>
  <c r="CI25" i="16"/>
  <c r="AB27" i="16"/>
  <c r="BN28" i="16"/>
  <c r="CX29" i="16"/>
  <c r="BQ10" i="16"/>
  <c r="DD12" i="16"/>
  <c r="AD15" i="16"/>
  <c r="M17" i="16"/>
  <c r="BS18" i="16"/>
  <c r="M20" i="16"/>
  <c r="R10" i="16"/>
  <c r="BS12" i="16"/>
  <c r="CY14" i="16"/>
  <c r="CP16" i="16"/>
  <c r="AU18" i="16"/>
  <c r="CS19" i="16"/>
  <c r="AL21" i="16"/>
  <c r="CI22" i="16"/>
  <c r="AB24" i="16"/>
  <c r="BY25" i="16"/>
  <c r="R27" i="16"/>
  <c r="BE28" i="16"/>
  <c r="G12" i="16"/>
  <c r="AX15" i="16"/>
  <c r="G18" i="16"/>
  <c r="AA20" i="16"/>
  <c r="Q22" i="16"/>
  <c r="CU23" i="16"/>
  <c r="BR25" i="16"/>
  <c r="AQ27" i="16"/>
  <c r="DE28" i="16"/>
  <c r="AX30" i="16"/>
  <c r="CL31" i="16"/>
  <c r="R33" i="16"/>
  <c r="BB34" i="16"/>
  <c r="CL35" i="16"/>
  <c r="R37" i="16"/>
  <c r="BB38" i="16"/>
  <c r="CL39" i="16"/>
  <c r="BT12" i="16"/>
  <c r="DE15" i="16"/>
  <c r="AW18" i="16"/>
  <c r="BP20" i="16"/>
  <c r="AY22" i="16"/>
  <c r="V24" i="16"/>
  <c r="CZ25" i="16"/>
  <c r="BV27" i="16"/>
  <c r="AB29" i="16"/>
  <c r="BY30" i="16"/>
  <c r="G32" i="16"/>
  <c r="AQ33" i="16"/>
  <c r="CA34" i="16"/>
  <c r="G36" i="16"/>
  <c r="AQ37" i="16"/>
  <c r="CA38" i="16"/>
  <c r="G40" i="16"/>
  <c r="AQ41" i="16"/>
  <c r="CA42" i="16"/>
  <c r="BU12" i="16"/>
  <c r="DF15" i="16"/>
  <c r="AX18" i="16"/>
  <c r="BQ20" i="16"/>
  <c r="AZ22" i="16"/>
  <c r="W24" i="16"/>
  <c r="DA25" i="16"/>
  <c r="BW27" i="16"/>
  <c r="AC29" i="16"/>
  <c r="CA30" i="16"/>
  <c r="H32" i="16"/>
  <c r="AR33" i="16"/>
  <c r="CB34" i="16"/>
  <c r="H36" i="16"/>
  <c r="AR37" i="16"/>
  <c r="CB38" i="16"/>
  <c r="H40" i="16"/>
  <c r="N12" i="16"/>
  <c r="BE15" i="16"/>
  <c r="K18" i="16"/>
  <c r="AE20" i="16"/>
  <c r="V22" i="16"/>
  <c r="CX23" i="16"/>
  <c r="BW25" i="16"/>
  <c r="AU27" i="16"/>
  <c r="D29" i="16"/>
  <c r="BA30" i="16"/>
  <c r="CO31" i="16"/>
  <c r="BT113" i="16"/>
  <c r="AA91" i="16"/>
  <c r="BH44" i="16"/>
  <c r="CM46" i="16"/>
  <c r="BI34" i="16"/>
  <c r="Q34" i="16"/>
  <c r="DF64" i="16"/>
  <c r="BA20" i="16"/>
  <c r="BZ74" i="16"/>
  <c r="AO62" i="16"/>
  <c r="BJ72" i="16"/>
  <c r="H58" i="16"/>
  <c r="AP70" i="16"/>
  <c r="CG79" i="16"/>
  <c r="CW90" i="16"/>
  <c r="AA101" i="16"/>
  <c r="BT53" i="16"/>
  <c r="AG67" i="16"/>
  <c r="AH53" i="16"/>
  <c r="BX67" i="16"/>
  <c r="AB66" i="16"/>
  <c r="O83" i="16"/>
  <c r="AG95" i="16"/>
  <c r="AM64" i="16"/>
  <c r="AD77" i="16"/>
  <c r="CZ88" i="16"/>
  <c r="AW64" i="16"/>
  <c r="AF79" i="16"/>
  <c r="CI90" i="16"/>
  <c r="CX101" i="16"/>
  <c r="AG111" i="16"/>
  <c r="BH54" i="16"/>
  <c r="AX76" i="16"/>
  <c r="BB12" i="16"/>
  <c r="AW61" i="16"/>
  <c r="BA72" i="16"/>
  <c r="BY80" i="16"/>
  <c r="CY57" i="16"/>
  <c r="AP73" i="16"/>
  <c r="AR87" i="16"/>
  <c r="CJ95" i="16"/>
  <c r="BK101" i="16"/>
  <c r="CU107" i="16"/>
  <c r="BV112" i="16"/>
  <c r="CX59" i="16"/>
  <c r="AG76" i="16"/>
  <c r="DA87" i="16"/>
  <c r="AD96" i="16"/>
  <c r="CK102" i="16"/>
  <c r="E109" i="16"/>
  <c r="AK66" i="16"/>
  <c r="Y81" i="16"/>
  <c r="AX90" i="16"/>
  <c r="BW98" i="16"/>
  <c r="AG105" i="16"/>
  <c r="BU109" i="16"/>
  <c r="Q114" i="16"/>
  <c r="AV108" i="16"/>
  <c r="AI113" i="16"/>
  <c r="T106" i="16"/>
  <c r="AZ56" i="16"/>
  <c r="Y71" i="16"/>
  <c r="BI78" i="16"/>
  <c r="BK85" i="16"/>
  <c r="T91" i="16"/>
  <c r="CO95" i="16"/>
  <c r="CU99" i="16"/>
  <c r="BO111" i="16"/>
  <c r="BE56" i="16"/>
  <c r="CX67" i="16"/>
  <c r="BI77" i="16"/>
  <c r="CB84" i="16"/>
  <c r="U90" i="16"/>
  <c r="AM94" i="16"/>
  <c r="BB98" i="16"/>
  <c r="BQ101" i="16"/>
  <c r="CT23" i="16"/>
  <c r="BY67" i="16"/>
  <c r="Z79" i="16"/>
  <c r="H87" i="16"/>
  <c r="E94" i="16"/>
  <c r="DA99" i="16"/>
  <c r="BJ104" i="16"/>
  <c r="Y109" i="16"/>
  <c r="CT111" i="16"/>
  <c r="AJ114" i="16"/>
  <c r="DF59" i="16"/>
  <c r="M74" i="16"/>
  <c r="AB83" i="16"/>
  <c r="DG90" i="16"/>
  <c r="H97" i="16"/>
  <c r="Y102" i="16"/>
  <c r="X107" i="16"/>
  <c r="BN110" i="16"/>
  <c r="BD113" i="16"/>
  <c r="V47" i="16"/>
  <c r="BI69" i="16"/>
  <c r="DA79" i="16"/>
  <c r="BI88" i="16"/>
  <c r="CS94" i="16"/>
  <c r="AN100" i="16"/>
  <c r="BJ105" i="16"/>
  <c r="BN109" i="16"/>
  <c r="J112" i="16"/>
  <c r="CL114" i="16"/>
  <c r="AF95" i="16"/>
  <c r="BJ102" i="16"/>
  <c r="BE107" i="16"/>
  <c r="CJ110" i="16"/>
  <c r="BJ113" i="16"/>
  <c r="DG101" i="16"/>
  <c r="AV106" i="16"/>
  <c r="DD109" i="16"/>
  <c r="AU112" i="16"/>
  <c r="CG16" i="16"/>
  <c r="BW62" i="16"/>
  <c r="CN72" i="16"/>
  <c r="BQ80" i="16"/>
  <c r="CL86" i="16"/>
  <c r="DA91" i="16"/>
  <c r="AA97" i="16"/>
  <c r="BY101" i="16"/>
  <c r="AM105" i="16"/>
  <c r="BT108" i="16"/>
  <c r="CL110" i="16"/>
  <c r="CF112" i="16"/>
  <c r="BY114" i="16"/>
  <c r="BP61" i="16"/>
  <c r="AC72" i="16"/>
  <c r="D80" i="16"/>
  <c r="AZ86" i="16"/>
  <c r="BJ91" i="16"/>
  <c r="Q96" i="16"/>
  <c r="AX100" i="16"/>
  <c r="P104" i="16"/>
  <c r="BJ107" i="16"/>
  <c r="AM110" i="16"/>
  <c r="AZ112" i="16"/>
  <c r="AT114" i="16"/>
  <c r="DF56" i="16"/>
  <c r="BJ69" i="16"/>
  <c r="Y78" i="16"/>
  <c r="AP85" i="16"/>
  <c r="CK96" i="16"/>
  <c r="BT110" i="16"/>
  <c r="E99" i="16"/>
  <c r="AR59" i="16"/>
  <c r="AZ70" i="16"/>
  <c r="DE78" i="16"/>
  <c r="AY85" i="16"/>
  <c r="CJ90" i="16"/>
  <c r="CH95" i="16"/>
  <c r="R100" i="16"/>
  <c r="S54" i="16"/>
  <c r="DA67" i="16"/>
  <c r="DF76" i="16"/>
  <c r="CX83" i="16"/>
  <c r="AP89" i="16"/>
  <c r="U94" i="16"/>
  <c r="AP99" i="16"/>
  <c r="BN112" i="16"/>
  <c r="BW111" i="16"/>
  <c r="AV105" i="16"/>
  <c r="AR94" i="16"/>
  <c r="AM77" i="16"/>
  <c r="AU114" i="16"/>
  <c r="BY109" i="16"/>
  <c r="CK101" i="16"/>
  <c r="AM88" i="16"/>
  <c r="BJ65" i="16"/>
  <c r="CR101" i="16"/>
  <c r="CF106" i="16"/>
  <c r="BL96" i="16"/>
  <c r="CH80" i="16"/>
  <c r="K19" i="16"/>
  <c r="BN113" i="16"/>
  <c r="CH112" i="16"/>
  <c r="AN107" i="16"/>
  <c r="AX97" i="16"/>
  <c r="N82" i="16"/>
  <c r="AD41" i="16"/>
  <c r="CM107" i="16"/>
  <c r="BC106" i="16"/>
  <c r="S105" i="16"/>
  <c r="CM103" i="16"/>
  <c r="BC102" i="16"/>
  <c r="S101" i="16"/>
  <c r="CM99" i="16"/>
  <c r="BC98" i="16"/>
  <c r="S97" i="16"/>
  <c r="CM95" i="16"/>
  <c r="BC94" i="16"/>
  <c r="S93" i="16"/>
  <c r="CM91" i="16"/>
  <c r="BC90" i="16"/>
  <c r="S89" i="16"/>
  <c r="CM87" i="16"/>
  <c r="BC86" i="16"/>
  <c r="S85" i="16"/>
  <c r="CM83" i="16"/>
  <c r="BC82" i="16"/>
  <c r="S81" i="16"/>
  <c r="CM79" i="16"/>
  <c r="BC78" i="16"/>
  <c r="S77" i="16"/>
  <c r="CM75" i="16"/>
  <c r="BC74" i="16"/>
  <c r="S73" i="16"/>
  <c r="CM71" i="16"/>
  <c r="BC70" i="16"/>
  <c r="S69" i="16"/>
  <c r="CM67" i="16"/>
  <c r="BC66" i="16"/>
  <c r="S65" i="16"/>
  <c r="CM63" i="16"/>
  <c r="BC62" i="16"/>
  <c r="CS60" i="16"/>
  <c r="M59" i="16"/>
  <c r="AK57" i="16"/>
  <c r="BI55" i="16"/>
  <c r="CG53" i="16"/>
  <c r="CL51" i="16"/>
  <c r="BE49" i="16"/>
  <c r="Y47" i="16"/>
  <c r="CZ44" i="16"/>
  <c r="BQ42" i="16"/>
  <c r="M40" i="16"/>
  <c r="BV36" i="16"/>
  <c r="AH33" i="16"/>
  <c r="CA29" i="16"/>
  <c r="BB25" i="16"/>
  <c r="E21" i="16"/>
  <c r="CI14" i="16"/>
  <c r="CB10" i="16"/>
  <c r="BW12" i="16"/>
  <c r="BQ14" i="16"/>
  <c r="BN11" i="16"/>
  <c r="BE13" i="16"/>
  <c r="AV15" i="16"/>
  <c r="AJ10" i="16"/>
  <c r="CG12" i="16"/>
  <c r="H15" i="16"/>
  <c r="CZ16" i="16"/>
  <c r="BD18" i="16"/>
  <c r="DA19" i="16"/>
  <c r="BP10" i="16"/>
  <c r="DC12" i="16"/>
  <c r="AA15" i="16"/>
  <c r="K17" i="16"/>
  <c r="BR18" i="16"/>
  <c r="K20" i="16"/>
  <c r="BI21" i="16"/>
  <c r="DF22" i="16"/>
  <c r="AY24" i="16"/>
  <c r="CV25" i="16"/>
  <c r="AO27" i="16"/>
  <c r="BZ28" i="16"/>
  <c r="F30" i="16"/>
  <c r="CM10" i="16"/>
  <c r="W13" i="16"/>
  <c r="AW15" i="16"/>
  <c r="AB17" i="16"/>
  <c r="CG18" i="16"/>
  <c r="Z20" i="16"/>
  <c r="AT10" i="16"/>
  <c r="CM12" i="16"/>
  <c r="N15" i="16"/>
  <c r="DE16" i="16"/>
  <c r="BI18" i="16"/>
  <c r="DF19" i="16"/>
  <c r="AY21" i="16"/>
  <c r="CV22" i="16"/>
  <c r="AO24" i="16"/>
  <c r="CL25" i="16"/>
  <c r="AE27" i="16"/>
  <c r="BQ28" i="16"/>
  <c r="AJ12" i="16"/>
  <c r="BZ15" i="16"/>
  <c r="Z18" i="16"/>
  <c r="AS20" i="16"/>
  <c r="AG22" i="16"/>
  <c r="F24" i="16"/>
  <c r="CH25" i="16"/>
  <c r="BG27" i="16"/>
  <c r="N29" i="16"/>
  <c r="BK30" i="16"/>
  <c r="CX31" i="16"/>
  <c r="AD33" i="16"/>
  <c r="BN34" i="16"/>
  <c r="CX35" i="16"/>
  <c r="AD37" i="16"/>
  <c r="BN38" i="16"/>
  <c r="CX39" i="16"/>
  <c r="CX12" i="16"/>
  <c r="Y16" i="16"/>
  <c r="BN18" i="16"/>
  <c r="CH20" i="16"/>
  <c r="BN22" i="16"/>
  <c r="AM24" i="16"/>
  <c r="K26" i="16"/>
  <c r="CJ27" i="16"/>
  <c r="AO29" i="16"/>
  <c r="CM30" i="16"/>
  <c r="S32" i="16"/>
  <c r="BC33" i="16"/>
  <c r="CM34" i="16"/>
  <c r="S36" i="16"/>
  <c r="BC37" i="16"/>
  <c r="CM38" i="16"/>
  <c r="S40" i="16"/>
  <c r="BC41" i="16"/>
  <c r="CM42" i="16"/>
  <c r="CY12" i="16"/>
  <c r="Z16" i="16"/>
  <c r="BO18" i="16"/>
  <c r="CI20" i="16"/>
  <c r="BO22" i="16"/>
  <c r="AN24" i="16"/>
  <c r="M26" i="16"/>
  <c r="CK27" i="16"/>
  <c r="AQ29" i="16"/>
  <c r="CN30" i="16"/>
  <c r="T32" i="16"/>
  <c r="BD33" i="16"/>
  <c r="CN34" i="16"/>
  <c r="T36" i="16"/>
  <c r="BD37" i="16"/>
  <c r="CN38" i="16"/>
  <c r="T40" i="16"/>
  <c r="AP12" i="16"/>
  <c r="CC15" i="16"/>
  <c r="AC18" i="16"/>
  <c r="AW20" i="16"/>
  <c r="AL22" i="16"/>
  <c r="I24" i="16"/>
  <c r="CM25" i="16"/>
  <c r="BJ27" i="16"/>
  <c r="Q29" i="16"/>
  <c r="BO30" i="16"/>
  <c r="DA31" i="16"/>
  <c r="V50" i="16"/>
  <c r="BE41" i="16"/>
  <c r="AR50" i="16"/>
  <c r="AL42" i="16"/>
  <c r="DF75" i="16"/>
  <c r="BK81" i="16"/>
  <c r="BJ76" i="16"/>
  <c r="BK72" i="16"/>
  <c r="CW84" i="16"/>
  <c r="AJ103" i="16"/>
  <c r="Z70" i="16"/>
  <c r="AK63" i="16"/>
  <c r="BW75" i="16"/>
  <c r="CN95" i="16"/>
  <c r="AZ77" i="16"/>
  <c r="AS53" i="16"/>
  <c r="CS83" i="16"/>
  <c r="CS103" i="16"/>
  <c r="AD26" i="16"/>
  <c r="AG81" i="16"/>
  <c r="BZ65" i="16"/>
  <c r="CV80" i="16"/>
  <c r="CB65" i="16"/>
  <c r="BQ90" i="16"/>
  <c r="BD103" i="16"/>
  <c r="CP110" i="16"/>
  <c r="Q66" i="16"/>
  <c r="CV89" i="16"/>
  <c r="BX103" i="16"/>
  <c r="CC48" i="16"/>
  <c r="AO84" i="16"/>
  <c r="I99" i="16"/>
  <c r="L108" i="16"/>
  <c r="X103" i="16"/>
  <c r="AR114" i="16"/>
  <c r="AS57" i="16"/>
  <c r="E76" i="16"/>
  <c r="CC87" i="16"/>
  <c r="BD96" i="16"/>
  <c r="BA106" i="16"/>
  <c r="AR61" i="16"/>
  <c r="CZ79" i="16"/>
  <c r="AZ90" i="16"/>
  <c r="CB96" i="16"/>
  <c r="BD102" i="16"/>
  <c r="M70" i="16"/>
  <c r="CL84" i="16"/>
  <c r="AM96" i="16"/>
  <c r="H106" i="16"/>
  <c r="F112" i="16"/>
  <c r="D34" i="16"/>
  <c r="BJ77" i="16"/>
  <c r="AB92" i="16"/>
  <c r="BQ100" i="16"/>
  <c r="CJ108" i="16"/>
  <c r="AK114" i="16"/>
  <c r="AM70" i="16"/>
  <c r="CO84" i="16"/>
  <c r="CJ96" i="16"/>
  <c r="AP106" i="16"/>
  <c r="AE111" i="16"/>
  <c r="BP90" i="16"/>
  <c r="DG103" i="16"/>
  <c r="CZ110" i="16"/>
  <c r="CM114" i="16"/>
  <c r="CL107" i="16"/>
  <c r="CU112" i="16"/>
  <c r="CN55" i="16"/>
  <c r="BD76" i="16"/>
  <c r="R88" i="16"/>
  <c r="BQ97" i="16"/>
  <c r="BB103" i="16"/>
  <c r="AZ109" i="16"/>
  <c r="L113" i="16"/>
  <c r="U54" i="16"/>
  <c r="CH75" i="16"/>
  <c r="CK87" i="16"/>
  <c r="BI96" i="16"/>
  <c r="AN102" i="16"/>
  <c r="BU108" i="16"/>
  <c r="CG112" i="16"/>
  <c r="BI43" i="16"/>
  <c r="BL73" i="16"/>
  <c r="CB86" i="16"/>
  <c r="AF111" i="16"/>
  <c r="J44" i="16"/>
  <c r="BX73" i="16"/>
  <c r="BA86" i="16"/>
  <c r="BJ93" i="16"/>
  <c r="F102" i="16"/>
  <c r="AW70" i="16"/>
  <c r="BB84" i="16"/>
  <c r="CZ91" i="16"/>
  <c r="BX101" i="16"/>
  <c r="CU110" i="16"/>
  <c r="CX99" i="16"/>
  <c r="BK65" i="16"/>
  <c r="R108" i="16"/>
  <c r="D87" i="16"/>
  <c r="R112" i="16"/>
  <c r="CX103" i="16"/>
  <c r="Z77" i="16"/>
  <c r="DF89" i="16"/>
  <c r="CN110" i="16"/>
  <c r="DG93" i="16"/>
  <c r="G109" i="16"/>
  <c r="S107" i="16"/>
  <c r="CA104" i="16"/>
  <c r="AE102" i="16"/>
  <c r="AQ100" i="16"/>
  <c r="CY97" i="16"/>
  <c r="BC95" i="16"/>
  <c r="G93" i="16"/>
  <c r="S91" i="16"/>
  <c r="CA88" i="16"/>
  <c r="AE86" i="16"/>
  <c r="AQ84" i="16"/>
  <c r="CY81" i="16"/>
  <c r="BC79" i="16"/>
  <c r="G77" i="16"/>
  <c r="S75" i="16"/>
  <c r="CA72" i="16"/>
  <c r="AE70" i="16"/>
  <c r="AQ68" i="16"/>
  <c r="CY65" i="16"/>
  <c r="BC63" i="16"/>
  <c r="CC60" i="16"/>
  <c r="Y58" i="16"/>
  <c r="DA54" i="16"/>
  <c r="AT51" i="16"/>
  <c r="U48" i="16"/>
  <c r="DD43" i="16"/>
  <c r="AH39" i="16"/>
  <c r="DD32" i="16"/>
  <c r="CF27" i="16"/>
  <c r="M19" i="16"/>
  <c r="I11" i="16"/>
  <c r="CM13" i="16"/>
  <c r="AR12" i="16"/>
  <c r="CU15" i="16"/>
  <c r="DA12" i="16"/>
  <c r="L16" i="16"/>
  <c r="DE18" i="16"/>
  <c r="F11" i="16"/>
  <c r="AL14" i="16"/>
  <c r="CE17" i="16"/>
  <c r="AY20" i="16"/>
  <c r="O23" i="16"/>
  <c r="U25" i="16"/>
  <c r="CL27" i="16"/>
  <c r="AD30" i="16"/>
  <c r="AA12" i="16"/>
  <c r="AF16" i="16"/>
  <c r="P19" i="16"/>
  <c r="BS10" i="16"/>
  <c r="DE13" i="16"/>
  <c r="BF17" i="16"/>
  <c r="AB20" i="16"/>
  <c r="AH22" i="16"/>
  <c r="DB24" i="16"/>
  <c r="BQ27" i="16"/>
  <c r="BR12" i="16"/>
  <c r="F17" i="16"/>
  <c r="O21" i="16"/>
  <c r="AK24" i="16"/>
  <c r="CK26" i="16"/>
  <c r="CB29" i="16"/>
  <c r="AD32" i="16"/>
  <c r="BZ34" i="16"/>
  <c r="BN36" i="16"/>
  <c r="F39" i="16"/>
  <c r="BB13" i="16"/>
  <c r="BV17" i="16"/>
  <c r="BM21" i="16"/>
  <c r="CH24" i="16"/>
  <c r="CY27" i="16"/>
  <c r="L30" i="16"/>
  <c r="BO32" i="16"/>
  <c r="G35" i="16"/>
  <c r="CY36" i="16"/>
  <c r="AQ39" i="16"/>
  <c r="CM41" i="16"/>
  <c r="AD13" i="16"/>
  <c r="AZ17" i="16"/>
  <c r="AX21" i="16"/>
  <c r="BS24" i="16"/>
  <c r="N27" i="16"/>
  <c r="DD29" i="16"/>
  <c r="BD32" i="16"/>
  <c r="CZ34" i="16"/>
  <c r="CN36" i="16"/>
  <c r="AF39" i="16"/>
  <c r="CZ12" i="16"/>
  <c r="AG17" i="16"/>
  <c r="AI21" i="16"/>
  <c r="BE24" i="16"/>
  <c r="BX27" i="16"/>
  <c r="CR29" i="16"/>
  <c r="AS32" i="16"/>
  <c r="DA33" i="16"/>
  <c r="AG35" i="16"/>
  <c r="BQ36" i="16"/>
  <c r="DA37" i="16"/>
  <c r="AG39" i="16"/>
  <c r="CB12" i="16"/>
  <c r="AH17" i="16"/>
  <c r="BS20" i="16"/>
  <c r="AN23" i="16"/>
  <c r="DC25" i="16"/>
  <c r="BD28" i="16"/>
  <c r="CC30" i="16"/>
  <c r="CD32" i="16"/>
  <c r="CD34" i="16"/>
  <c r="CD36" i="16"/>
  <c r="CD38" i="16"/>
  <c r="BL40" i="16"/>
  <c r="E42" i="16"/>
  <c r="AX43" i="16"/>
  <c r="CH44" i="16"/>
  <c r="N46" i="16"/>
  <c r="AX47" i="16"/>
  <c r="CH48" i="16"/>
  <c r="N50" i="16"/>
  <c r="AX51" i="16"/>
  <c r="CH52" i="16"/>
  <c r="M13" i="16"/>
  <c r="BM17" i="16"/>
  <c r="CU20" i="16"/>
  <c r="BK23" i="16"/>
  <c r="V26" i="16"/>
  <c r="BX28" i="16"/>
  <c r="CU30" i="16"/>
  <c r="CU32" i="16"/>
  <c r="CU34" i="16"/>
  <c r="CU36" i="16"/>
  <c r="CU38" i="16"/>
  <c r="BZ40" i="16"/>
  <c r="T42" i="16"/>
  <c r="BK43" i="16"/>
  <c r="CU44" i="16"/>
  <c r="AA46" i="16"/>
  <c r="BK47" i="16"/>
  <c r="CU48" i="16"/>
  <c r="AA50" i="16"/>
  <c r="BK51" i="16"/>
  <c r="CU52" i="16"/>
  <c r="AA54" i="16"/>
  <c r="BK55" i="16"/>
  <c r="CU56" i="16"/>
  <c r="AA58" i="16"/>
  <c r="BK59" i="16"/>
  <c r="CU60" i="16"/>
  <c r="AA62" i="16"/>
  <c r="BC14" i="16"/>
  <c r="BB18" i="16"/>
  <c r="BR21" i="16"/>
  <c r="AD24" i="16"/>
  <c r="CQ26" i="16"/>
  <c r="AH29" i="16"/>
  <c r="AV31" i="16"/>
  <c r="AV33" i="16"/>
  <c r="AV35" i="16"/>
  <c r="AV37" i="16"/>
  <c r="AV39" i="16"/>
  <c r="K41" i="16"/>
  <c r="BH42" i="16"/>
  <c r="CV43" i="16"/>
  <c r="AB45" i="16"/>
  <c r="BL46" i="16"/>
  <c r="CV47" i="16"/>
  <c r="AB49" i="16"/>
  <c r="BL50" i="16"/>
  <c r="CV51" i="16"/>
  <c r="BD14" i="16"/>
  <c r="BC18" i="16"/>
  <c r="BS21" i="16"/>
  <c r="AE24" i="16"/>
  <c r="CT26" i="16"/>
  <c r="AI29" i="16"/>
  <c r="AW31" i="16"/>
  <c r="AW33" i="16"/>
  <c r="AW35" i="16"/>
  <c r="AW37" i="16"/>
  <c r="AW39" i="16"/>
  <c r="L41" i="16"/>
  <c r="BI42" i="16"/>
  <c r="CW43" i="16"/>
  <c r="AC45" i="16"/>
  <c r="BM46" i="16"/>
  <c r="CW47" i="16"/>
  <c r="AC49" i="16"/>
  <c r="BM50" i="16"/>
  <c r="CW51" i="16"/>
  <c r="AC53" i="16"/>
  <c r="BM54" i="16"/>
  <c r="CW55" i="16"/>
  <c r="AC57" i="16"/>
  <c r="BM58" i="16"/>
  <c r="CW59" i="16"/>
  <c r="AC61" i="16"/>
  <c r="CF10" i="16"/>
  <c r="CR15" i="16"/>
  <c r="AX19" i="16"/>
  <c r="AS22" i="16"/>
  <c r="D25" i="16"/>
  <c r="BR27" i="16"/>
  <c r="CY29" i="16"/>
  <c r="DG31" i="16"/>
  <c r="DG33" i="16"/>
  <c r="DG35" i="16"/>
  <c r="DG37" i="16"/>
  <c r="DF39" i="16"/>
  <c r="BF41" i="16"/>
  <c r="DC42" i="16"/>
  <c r="AI44" i="16"/>
  <c r="BS45" i="16"/>
  <c r="DC46" i="16"/>
  <c r="AI48" i="16"/>
  <c r="BS49" i="16"/>
  <c r="DC50" i="16"/>
  <c r="AI52" i="16"/>
  <c r="BS53" i="16"/>
  <c r="DC54" i="16"/>
  <c r="AI56" i="16"/>
  <c r="BS57" i="16"/>
  <c r="DC58" i="16"/>
  <c r="AI60" i="16"/>
  <c r="BT100" i="16"/>
  <c r="AJ99" i="16"/>
  <c r="DD97" i="16"/>
  <c r="BT96" i="16"/>
  <c r="AJ95" i="16"/>
  <c r="DD93" i="16"/>
  <c r="BT92" i="16"/>
  <c r="AJ91" i="16"/>
  <c r="DD89" i="16"/>
  <c r="BT88" i="16"/>
  <c r="AJ87" i="16"/>
  <c r="DD85" i="16"/>
  <c r="BT84" i="16"/>
  <c r="AJ83" i="16"/>
  <c r="AY108" i="16"/>
  <c r="CZ29" i="16"/>
  <c r="AX54" i="16"/>
  <c r="U43" i="16"/>
  <c r="BD50" i="16"/>
  <c r="CB81" i="16"/>
  <c r="BN14" i="16"/>
  <c r="CC72" i="16"/>
  <c r="CG86" i="16"/>
  <c r="CI104" i="16"/>
  <c r="AG71" i="16"/>
  <c r="V37" i="16"/>
  <c r="CU75" i="16"/>
  <c r="D96" i="16"/>
  <c r="AZ80" i="16"/>
  <c r="CT53" i="16"/>
  <c r="F84" i="16"/>
  <c r="CO104" i="16"/>
  <c r="N55" i="16"/>
  <c r="BE83" i="16"/>
  <c r="DA65" i="16"/>
  <c r="O81" i="16"/>
  <c r="BQ70" i="16"/>
  <c r="CO90" i="16"/>
  <c r="CO103" i="16"/>
  <c r="AR113" i="16"/>
  <c r="CI66" i="16"/>
  <c r="N91" i="16"/>
  <c r="CF104" i="16"/>
  <c r="AX56" i="16"/>
  <c r="BY84" i="16"/>
  <c r="AF99" i="16"/>
  <c r="CR110" i="16"/>
  <c r="BI103" i="16"/>
  <c r="BF114" i="16"/>
  <c r="H59" i="16"/>
  <c r="AM76" i="16"/>
  <c r="AD88" i="16"/>
  <c r="BZ96" i="16"/>
  <c r="L112" i="16"/>
  <c r="AC64" i="16"/>
  <c r="Z80" i="16"/>
  <c r="CV90" i="16"/>
  <c r="DE96" i="16"/>
  <c r="E103" i="16"/>
  <c r="CZ70" i="16"/>
  <c r="I88" i="16"/>
  <c r="BV96" i="16"/>
  <c r="BM106" i="16"/>
  <c r="Z112" i="16"/>
  <c r="CK42" i="16"/>
  <c r="BQ78" i="16"/>
  <c r="BU92" i="16"/>
  <c r="CI102" i="16"/>
  <c r="DG108" i="16"/>
  <c r="BU114" i="16"/>
  <c r="DE70" i="16"/>
  <c r="AO85" i="16"/>
  <c r="BB97" i="16"/>
  <c r="BW106" i="16"/>
  <c r="AR112" i="16"/>
  <c r="E91" i="16"/>
  <c r="BV104" i="16"/>
  <c r="P111" i="16"/>
  <c r="DG114" i="16"/>
  <c r="O108" i="16"/>
  <c r="K113" i="16"/>
  <c r="AP63" i="16"/>
  <c r="DG76" i="16"/>
  <c r="BQ88" i="16"/>
  <c r="CZ97" i="16"/>
  <c r="CJ103" i="16"/>
  <c r="BR109" i="16"/>
  <c r="AB113" i="16"/>
  <c r="BX62" i="16"/>
  <c r="BE76" i="16"/>
  <c r="AG88" i="16"/>
  <c r="CO96" i="16"/>
  <c r="BP102" i="16"/>
  <c r="N109" i="16"/>
  <c r="CZ112" i="16"/>
  <c r="BH58" i="16"/>
  <c r="O74" i="16"/>
  <c r="AB87" i="16"/>
  <c r="M112" i="16"/>
  <c r="CO49" i="16"/>
  <c r="AW74" i="16"/>
  <c r="DF86" i="16"/>
  <c r="R96" i="16"/>
  <c r="CX15" i="16"/>
  <c r="AA71" i="16"/>
  <c r="CT84" i="16"/>
  <c r="AG92" i="16"/>
  <c r="CU102" i="16"/>
  <c r="BI110" i="16"/>
  <c r="AF93" i="16"/>
  <c r="DA62" i="16"/>
  <c r="AP107" i="16"/>
  <c r="BP85" i="16"/>
  <c r="BK110" i="16"/>
  <c r="AD103" i="16"/>
  <c r="AG75" i="16"/>
  <c r="CJ112" i="16"/>
  <c r="AU110" i="16"/>
  <c r="CU92" i="16"/>
  <c r="CY108" i="16"/>
  <c r="G107" i="16"/>
  <c r="BO104" i="16"/>
  <c r="S102" i="16"/>
  <c r="CA99" i="16"/>
  <c r="CM97" i="16"/>
  <c r="AQ95" i="16"/>
  <c r="CY92" i="16"/>
  <c r="G91" i="16"/>
  <c r="BO88" i="16"/>
  <c r="S86" i="16"/>
  <c r="CA83" i="16"/>
  <c r="CM81" i="16"/>
  <c r="AQ79" i="16"/>
  <c r="CY76" i="16"/>
  <c r="G75" i="16"/>
  <c r="BO72" i="16"/>
  <c r="S70" i="16"/>
  <c r="CA67" i="16"/>
  <c r="CM65" i="16"/>
  <c r="AQ63" i="16"/>
  <c r="BN60" i="16"/>
  <c r="I58" i="16"/>
  <c r="CL54" i="16"/>
  <c r="Y51" i="16"/>
  <c r="G47" i="16"/>
  <c r="CL43" i="16"/>
  <c r="DD38" i="16"/>
  <c r="BV32" i="16"/>
  <c r="AP27" i="16"/>
  <c r="BX18" i="16"/>
  <c r="AD11" i="16"/>
  <c r="CG14" i="16"/>
  <c r="BH12" i="16"/>
  <c r="BI8" i="16"/>
  <c r="S13" i="16"/>
  <c r="AD16" i="16"/>
  <c r="N19" i="16"/>
  <c r="Y11" i="16"/>
  <c r="AU15" i="16"/>
  <c r="CT17" i="16"/>
  <c r="BL20" i="16"/>
  <c r="AB23" i="16"/>
  <c r="AH25" i="16"/>
  <c r="CX27" i="16"/>
  <c r="AP30" i="16"/>
  <c r="AR13" i="16"/>
  <c r="AW16" i="16"/>
  <c r="AC19" i="16"/>
  <c r="CR10" i="16"/>
  <c r="V14" i="16"/>
  <c r="BU17" i="16"/>
  <c r="AO20" i="16"/>
  <c r="E23" i="16"/>
  <c r="K25" i="16"/>
  <c r="CC27" i="16"/>
  <c r="CU12" i="16"/>
  <c r="AC17" i="16"/>
  <c r="AE21" i="16"/>
  <c r="BA24" i="16"/>
  <c r="BU27" i="16"/>
  <c r="CO29" i="16"/>
  <c r="AP32" i="16"/>
  <c r="CL34" i="16"/>
  <c r="BZ36" i="16"/>
  <c r="R39" i="16"/>
  <c r="CL13" i="16"/>
  <c r="CJ18" i="16"/>
  <c r="CB21" i="16"/>
  <c r="CW24" i="16"/>
  <c r="J28" i="16"/>
  <c r="Y30" i="16"/>
  <c r="CA32" i="16"/>
  <c r="S35" i="16"/>
  <c r="BO37" i="16"/>
  <c r="BC39" i="16"/>
  <c r="CY41" i="16"/>
  <c r="BF13" i="16"/>
  <c r="BX17" i="16"/>
  <c r="BN21" i="16"/>
  <c r="CI24" i="16"/>
  <c r="CZ27" i="16"/>
  <c r="M30" i="16"/>
  <c r="BP32" i="16"/>
  <c r="H35" i="16"/>
  <c r="CZ36" i="16"/>
  <c r="AR39" i="16"/>
  <c r="AF13" i="16"/>
  <c r="AY18" i="16"/>
  <c r="AZ21" i="16"/>
  <c r="BU24" i="16"/>
  <c r="CM27" i="16"/>
  <c r="DE29" i="16"/>
  <c r="BE32" i="16"/>
  <c r="I34" i="16"/>
  <c r="AS35" i="16"/>
  <c r="CC36" i="16"/>
  <c r="I38" i="16"/>
  <c r="AS39" i="16"/>
  <c r="K13" i="16"/>
  <c r="BL17" i="16"/>
  <c r="CT20" i="16"/>
  <c r="BJ23" i="16"/>
  <c r="T26" i="16"/>
  <c r="BW28" i="16"/>
  <c r="CT30" i="16"/>
  <c r="CT32" i="16"/>
  <c r="CT34" i="16"/>
  <c r="CT36" i="16"/>
  <c r="CT38" i="16"/>
  <c r="BY40" i="16"/>
  <c r="R42" i="16"/>
  <c r="BJ43" i="16"/>
  <c r="CT44" i="16"/>
  <c r="Z46" i="16"/>
  <c r="BJ47" i="16"/>
  <c r="CT48" i="16"/>
  <c r="Z50" i="16"/>
  <c r="BJ51" i="16"/>
  <c r="CT52" i="16"/>
  <c r="BP13" i="16"/>
  <c r="CY17" i="16"/>
  <c r="T21" i="16"/>
  <c r="CK23" i="16"/>
  <c r="AW26" i="16"/>
  <c r="CV28" i="16"/>
  <c r="K31" i="16"/>
  <c r="K33" i="16"/>
  <c r="K35" i="16"/>
  <c r="K37" i="16"/>
  <c r="K39" i="16"/>
  <c r="CN40" i="16"/>
  <c r="AG42" i="16"/>
  <c r="BW43" i="16"/>
  <c r="DG44" i="16"/>
  <c r="AM46" i="16"/>
  <c r="BW47" i="16"/>
  <c r="DG48" i="16"/>
  <c r="AM50" i="16"/>
  <c r="BW51" i="16"/>
  <c r="DG52" i="16"/>
  <c r="AM54" i="16"/>
  <c r="BW55" i="16"/>
  <c r="DG56" i="16"/>
  <c r="AM58" i="16"/>
  <c r="BW59" i="16"/>
  <c r="DG60" i="16"/>
  <c r="AM62" i="16"/>
  <c r="CP14" i="16"/>
  <c r="CB18" i="16"/>
  <c r="CN21" i="16"/>
  <c r="AX24" i="16"/>
  <c r="I27" i="16"/>
  <c r="AY29" i="16"/>
  <c r="BL31" i="16"/>
  <c r="BL33" i="16"/>
  <c r="BL35" i="16"/>
  <c r="BL37" i="16"/>
  <c r="BL39" i="16"/>
  <c r="X41" i="16"/>
  <c r="BU42" i="16"/>
  <c r="D44" i="16"/>
  <c r="AN45" i="16"/>
  <c r="BX46" i="16"/>
  <c r="D48" i="16"/>
  <c r="AN49" i="16"/>
  <c r="BX50" i="16"/>
  <c r="D52" i="16"/>
  <c r="CR14" i="16"/>
  <c r="CC18" i="16"/>
  <c r="CO21" i="16"/>
  <c r="AZ24" i="16"/>
  <c r="J27" i="16"/>
  <c r="AZ29" i="16"/>
  <c r="BM31" i="16"/>
  <c r="BM33" i="16"/>
  <c r="BM35" i="16"/>
  <c r="BM37" i="16"/>
  <c r="BM39" i="16"/>
  <c r="Y41" i="16"/>
  <c r="BV42" i="16"/>
  <c r="E44" i="16"/>
  <c r="AO45" i="16"/>
  <c r="BY46" i="16"/>
  <c r="E48" i="16"/>
  <c r="AO49" i="16"/>
  <c r="BY50" i="16"/>
  <c r="E52" i="16"/>
  <c r="AO53" i="16"/>
  <c r="BY54" i="16"/>
  <c r="E56" i="16"/>
  <c r="AO57" i="16"/>
  <c r="BY58" i="16"/>
  <c r="E60" i="16"/>
  <c r="AO61" i="16"/>
  <c r="AJ11" i="16"/>
  <c r="AJ16" i="16"/>
  <c r="CG19" i="16"/>
  <c r="BS22" i="16"/>
  <c r="AD25" i="16"/>
  <c r="CP27" i="16"/>
  <c r="P30" i="16"/>
  <c r="W32" i="16"/>
  <c r="W34" i="16"/>
  <c r="W36" i="16"/>
  <c r="W38" i="16"/>
  <c r="Q40" i="16"/>
  <c r="BS41" i="16"/>
  <c r="K43" i="16"/>
  <c r="CQ111" i="16"/>
  <c r="M45" i="16"/>
  <c r="BT54" i="16"/>
  <c r="AG50" i="16"/>
  <c r="H51" i="16"/>
  <c r="CR37" i="16"/>
  <c r="DD37" i="16"/>
  <c r="CW72" i="16"/>
  <c r="M91" i="16"/>
  <c r="AA23" i="16"/>
  <c r="BW71" i="16"/>
  <c r="AD40" i="16"/>
  <c r="O76" i="16"/>
  <c r="BV31" i="16"/>
  <c r="BV80" i="16"/>
  <c r="M68" i="16"/>
  <c r="F86" i="16"/>
  <c r="DG104" i="16"/>
  <c r="CH63" i="16"/>
  <c r="BY83" i="16"/>
  <c r="AG66" i="16"/>
  <c r="AK81" i="16"/>
  <c r="CS75" i="16"/>
  <c r="AN91" i="16"/>
  <c r="D104" i="16"/>
  <c r="BF113" i="16"/>
  <c r="BJ71" i="16"/>
  <c r="AO91" i="16"/>
  <c r="N105" i="16"/>
  <c r="CJ66" i="16"/>
  <c r="DG84" i="16"/>
  <c r="AB101" i="16"/>
  <c r="DE110" i="16"/>
  <c r="CB103" i="16"/>
  <c r="CF114" i="16"/>
  <c r="CZ59" i="16"/>
  <c r="Y80" i="16"/>
  <c r="BB88" i="16"/>
  <c r="CZ96" i="16"/>
  <c r="BL112" i="16"/>
  <c r="CK64" i="16"/>
  <c r="DA80" i="16"/>
  <c r="U91" i="16"/>
  <c r="CV98" i="16"/>
  <c r="Y103" i="16"/>
  <c r="CG71" i="16"/>
  <c r="CO88" i="16"/>
  <c r="AY97" i="16"/>
  <c r="CT106" i="16"/>
  <c r="AP112" i="16"/>
  <c r="AF62" i="16"/>
  <c r="AL79" i="16"/>
  <c r="CZ92" i="16"/>
  <c r="AW103" i="16"/>
  <c r="AQ109" i="16"/>
  <c r="CK114" i="16"/>
  <c r="CI71" i="16"/>
  <c r="AN89" i="16"/>
  <c r="CU97" i="16"/>
  <c r="CV106" i="16"/>
  <c r="CB112" i="16"/>
  <c r="AF92" i="16"/>
  <c r="DE104" i="16"/>
  <c r="AW111" i="16"/>
  <c r="AB102" i="16"/>
  <c r="BP108" i="16"/>
  <c r="AA113" i="16"/>
  <c r="AZ64" i="16"/>
  <c r="BQ77" i="16"/>
  <c r="F89" i="16"/>
  <c r="AM98" i="16"/>
  <c r="BM105" i="16"/>
  <c r="CM109" i="16"/>
  <c r="AT113" i="16"/>
  <c r="BJ63" i="16"/>
  <c r="U77" i="16"/>
  <c r="BU88" i="16"/>
  <c r="AB97" i="16"/>
  <c r="AY104" i="16"/>
  <c r="AJ109" i="16"/>
  <c r="M113" i="16"/>
  <c r="P60" i="16"/>
  <c r="CS74" i="16"/>
  <c r="BQ87" i="16"/>
  <c r="BM112" i="16"/>
  <c r="AT60" i="16"/>
  <c r="AB75" i="16"/>
  <c r="AO87" i="16"/>
  <c r="BJ96" i="16"/>
  <c r="S28" i="16"/>
  <c r="CZ71" i="16"/>
  <c r="AR85" i="16"/>
  <c r="BP94" i="16"/>
  <c r="AN104" i="16"/>
  <c r="L110" i="16"/>
  <c r="R92" i="16"/>
  <c r="BB59" i="16"/>
  <c r="CL106" i="16"/>
  <c r="R84" i="16"/>
  <c r="T100" i="16"/>
  <c r="AS102" i="16"/>
  <c r="Q73" i="16"/>
  <c r="AO112" i="16"/>
  <c r="H110" i="16"/>
  <c r="CC91" i="16"/>
  <c r="CM108" i="16"/>
  <c r="AQ106" i="16"/>
  <c r="BC104" i="16"/>
  <c r="G102" i="16"/>
  <c r="BO99" i="16"/>
  <c r="CA97" i="16"/>
  <c r="AE95" i="16"/>
  <c r="CM92" i="16"/>
  <c r="AQ90" i="16"/>
  <c r="BC88" i="16"/>
  <c r="G86" i="16"/>
  <c r="BO83" i="16"/>
  <c r="CA81" i="16"/>
  <c r="AE79" i="16"/>
  <c r="CM76" i="16"/>
  <c r="AQ74" i="16"/>
  <c r="BC72" i="16"/>
  <c r="G70" i="16"/>
  <c r="BO67" i="16"/>
  <c r="CA65" i="16"/>
  <c r="AE63" i="16"/>
  <c r="AW60" i="16"/>
  <c r="U57" i="16"/>
  <c r="BU54" i="16"/>
  <c r="G51" i="16"/>
  <c r="CO46" i="16"/>
  <c r="BP43" i="16"/>
  <c r="BV38" i="16"/>
  <c r="AO32" i="16"/>
  <c r="S25" i="16"/>
  <c r="AG18" i="16"/>
  <c r="AU11" i="16"/>
  <c r="AU8" i="16"/>
  <c r="CA12" i="16"/>
  <c r="DG9" i="16"/>
  <c r="AM13" i="16"/>
  <c r="J17" i="16"/>
  <c r="AA19" i="16"/>
  <c r="AX11" i="16"/>
  <c r="BO15" i="16"/>
  <c r="E18" i="16"/>
  <c r="BY20" i="16"/>
  <c r="AO23" i="16"/>
  <c r="E26" i="16"/>
  <c r="F28" i="16"/>
  <c r="BB30" i="16"/>
  <c r="BK13" i="16"/>
  <c r="BL16" i="16"/>
  <c r="AP19" i="16"/>
  <c r="K11" i="16"/>
  <c r="AH15" i="16"/>
  <c r="CJ17" i="16"/>
  <c r="BB20" i="16"/>
  <c r="R23" i="16"/>
  <c r="Y25" i="16"/>
  <c r="CO27" i="16"/>
  <c r="X13" i="16"/>
  <c r="AT18" i="16"/>
  <c r="AT21" i="16"/>
  <c r="BQ24" i="16"/>
  <c r="CI27" i="16"/>
  <c r="DB29" i="16"/>
  <c r="BB32" i="16"/>
  <c r="CX34" i="16"/>
  <c r="AP37" i="16"/>
  <c r="AD39" i="16"/>
  <c r="J14" i="16"/>
  <c r="DA18" i="16"/>
  <c r="CQ21" i="16"/>
  <c r="I25" i="16"/>
  <c r="X28" i="16"/>
  <c r="CY30" i="16"/>
  <c r="CM32" i="16"/>
  <c r="AE35" i="16"/>
  <c r="CA37" i="16"/>
  <c r="BO39" i="16"/>
  <c r="G42" i="16"/>
  <c r="CO13" i="16"/>
  <c r="CK18" i="16"/>
  <c r="CC21" i="16"/>
  <c r="CX24" i="16"/>
  <c r="K28" i="16"/>
  <c r="Z30" i="16"/>
  <c r="CB32" i="16"/>
  <c r="T35" i="16"/>
  <c r="BP37" i="16"/>
  <c r="BD39" i="16"/>
  <c r="BH13" i="16"/>
  <c r="BP18" i="16"/>
  <c r="BO21" i="16"/>
  <c r="CJ24" i="16"/>
  <c r="DB27" i="16"/>
  <c r="CB30" i="16"/>
  <c r="BQ32" i="16"/>
  <c r="U34" i="16"/>
  <c r="BE35" i="16"/>
  <c r="CO36" i="16"/>
  <c r="U38" i="16"/>
  <c r="BE39" i="16"/>
  <c r="BN13" i="16"/>
  <c r="CW17" i="16"/>
  <c r="S21" i="16"/>
  <c r="CJ23" i="16"/>
  <c r="AT26" i="16"/>
  <c r="CU28" i="16"/>
  <c r="J31" i="16"/>
  <c r="J33" i="16"/>
  <c r="J35" i="16"/>
  <c r="J37" i="16"/>
  <c r="J39" i="16"/>
  <c r="CL40" i="16"/>
  <c r="AF42" i="16"/>
  <c r="BV43" i="16"/>
  <c r="DF44" i="16"/>
  <c r="AL46" i="16"/>
  <c r="BV47" i="16"/>
  <c r="DF48" i="16"/>
  <c r="AL50" i="16"/>
  <c r="BV51" i="16"/>
  <c r="DF52" i="16"/>
  <c r="DF13" i="16"/>
  <c r="V18" i="16"/>
  <c r="AQ21" i="16"/>
  <c r="DG23" i="16"/>
  <c r="BP26" i="16"/>
  <c r="K29" i="16"/>
  <c r="AA31" i="16"/>
  <c r="AA33" i="16"/>
  <c r="AA35" i="16"/>
  <c r="AA37" i="16"/>
  <c r="AA39" i="16"/>
  <c r="DA40" i="16"/>
  <c r="AT42" i="16"/>
  <c r="CI43" i="16"/>
  <c r="O45" i="16"/>
  <c r="AY46" i="16"/>
  <c r="CI47" i="16"/>
  <c r="O49" i="16"/>
  <c r="AY50" i="16"/>
  <c r="CI51" i="16"/>
  <c r="O53" i="16"/>
  <c r="AY54" i="16"/>
  <c r="CI55" i="16"/>
  <c r="O57" i="16"/>
  <c r="AY58" i="16"/>
  <c r="CI59" i="16"/>
  <c r="O61" i="16"/>
  <c r="BC9" i="16"/>
  <c r="AJ15" i="16"/>
  <c r="G19" i="16"/>
  <c r="J22" i="16"/>
  <c r="BX24" i="16"/>
  <c r="AI27" i="16"/>
  <c r="BU29" i="16"/>
  <c r="CF31" i="16"/>
  <c r="CF33" i="16"/>
  <c r="CF35" i="16"/>
  <c r="CF37" i="16"/>
  <c r="CF39" i="16"/>
  <c r="AK41" i="16"/>
  <c r="CH42" i="16"/>
  <c r="P44" i="16"/>
  <c r="AZ45" i="16"/>
  <c r="CJ46" i="16"/>
  <c r="P48" i="16"/>
  <c r="AZ49" i="16"/>
  <c r="CJ50" i="16"/>
  <c r="BQ9" i="16"/>
  <c r="AK15" i="16"/>
  <c r="H19" i="16"/>
  <c r="K22" i="16"/>
  <c r="BZ24" i="16"/>
  <c r="AK27" i="16"/>
  <c r="BV29" i="16"/>
  <c r="CG31" i="16"/>
  <c r="CG33" i="16"/>
  <c r="CG35" i="16"/>
  <c r="CG37" i="16"/>
  <c r="CG39" i="16"/>
  <c r="AL41" i="16"/>
  <c r="CI42" i="16"/>
  <c r="Q44" i="16"/>
  <c r="BA45" i="16"/>
  <c r="CK46" i="16"/>
  <c r="Q48" i="16"/>
  <c r="BA49" i="16"/>
  <c r="CK50" i="16"/>
  <c r="Q52" i="16"/>
  <c r="BA53" i="16"/>
  <c r="CK54" i="16"/>
  <c r="Q56" i="16"/>
  <c r="BA57" i="16"/>
  <c r="CK58" i="16"/>
  <c r="Q60" i="16"/>
  <c r="BA61" i="16"/>
  <c r="BZ11" i="16"/>
  <c r="BO16" i="16"/>
  <c r="DG19" i="16"/>
  <c r="CN22" i="16"/>
  <c r="AZ25" i="16"/>
  <c r="D28" i="16"/>
  <c r="AH30" i="16"/>
  <c r="AM32" i="16"/>
  <c r="AM34" i="16"/>
  <c r="AM36" i="16"/>
  <c r="AM38" i="16"/>
  <c r="AG40" i="16"/>
  <c r="CF41" i="16"/>
  <c r="W43" i="16"/>
  <c r="BG44" i="16"/>
  <c r="CQ45" i="16"/>
  <c r="W47" i="16"/>
  <c r="BG48" i="16"/>
  <c r="CQ49" i="16"/>
  <c r="W51" i="16"/>
  <c r="BG52" i="16"/>
  <c r="CQ53" i="16"/>
  <c r="W55" i="16"/>
  <c r="BG56" i="16"/>
  <c r="CQ57" i="16"/>
  <c r="W59" i="16"/>
  <c r="BG60" i="16"/>
  <c r="AV100" i="16"/>
  <c r="L99" i="16"/>
  <c r="CF97" i="16"/>
  <c r="AV96" i="16"/>
  <c r="L95" i="16"/>
  <c r="CF93" i="16"/>
  <c r="AV92" i="16"/>
  <c r="L91" i="16"/>
  <c r="CF89" i="16"/>
  <c r="AV88" i="16"/>
  <c r="L87" i="16"/>
  <c r="CF85" i="16"/>
  <c r="AV84" i="16"/>
  <c r="L83" i="16"/>
  <c r="CF81" i="16"/>
  <c r="CD110" i="16"/>
  <c r="CN46" i="16"/>
  <c r="Z56" i="16"/>
  <c r="AB54" i="16"/>
  <c r="CM56" i="16"/>
  <c r="BJ62" i="16"/>
  <c r="AI39" i="16"/>
  <c r="N73" i="16"/>
  <c r="AC91" i="16"/>
  <c r="CG27" i="16"/>
  <c r="CO71" i="16"/>
  <c r="AP42" i="16"/>
  <c r="AG83" i="16"/>
  <c r="CS34" i="16"/>
  <c r="CZ82" i="16"/>
  <c r="AM68" i="16"/>
  <c r="AA86" i="16"/>
  <c r="AG107" i="16"/>
  <c r="N64" i="16"/>
  <c r="W22" i="16"/>
  <c r="BQ66" i="16"/>
  <c r="BD81" i="16"/>
  <c r="CH77" i="16"/>
  <c r="BL91" i="16"/>
  <c r="M105" i="16"/>
  <c r="BS113" i="16"/>
  <c r="CG76" i="16"/>
  <c r="DF92" i="16"/>
  <c r="AF105" i="16"/>
  <c r="AO67" i="16"/>
  <c r="CB87" i="16"/>
  <c r="AV101" i="16"/>
  <c r="AA111" i="16"/>
  <c r="BL108" i="16"/>
  <c r="CS114" i="16"/>
  <c r="BN63" i="16"/>
  <c r="BL80" i="16"/>
  <c r="BZ88" i="16"/>
  <c r="T97" i="16"/>
  <c r="H113" i="16"/>
  <c r="AK70" i="16"/>
  <c r="AL81" i="16"/>
  <c r="AS91" i="16"/>
  <c r="O99" i="16"/>
  <c r="CC103" i="16"/>
  <c r="AS72" i="16"/>
  <c r="AF89" i="16"/>
  <c r="AL100" i="16"/>
  <c r="U107" i="16"/>
  <c r="BZ112" i="16"/>
  <c r="AB63" i="16"/>
  <c r="AP80" i="16"/>
  <c r="AN93" i="16"/>
  <c r="BV103" i="16"/>
  <c r="CH110" i="16"/>
  <c r="DB114" i="16"/>
  <c r="AO73" i="16"/>
  <c r="CI89" i="16"/>
  <c r="BP98" i="16"/>
  <c r="Y107" i="16"/>
  <c r="CS112" i="16"/>
  <c r="DF95" i="16"/>
  <c r="AB105" i="16"/>
  <c r="BP111" i="16"/>
  <c r="BL102" i="16"/>
  <c r="CN108" i="16"/>
  <c r="BK113" i="16"/>
  <c r="AS65" i="16"/>
  <c r="R81" i="16"/>
  <c r="BE89" i="16"/>
  <c r="CB98" i="16"/>
  <c r="CU105" i="16"/>
  <c r="DE109" i="16"/>
  <c r="BL113" i="16"/>
  <c r="BA64" i="16"/>
  <c r="BZ80" i="16"/>
  <c r="H89" i="16"/>
  <c r="BU97" i="16"/>
  <c r="BZ104" i="16"/>
  <c r="BA109" i="16"/>
  <c r="AC113" i="16"/>
  <c r="BJ61" i="16"/>
  <c r="CC78" i="16"/>
  <c r="P88" i="16"/>
  <c r="J113" i="16"/>
  <c r="BT61" i="16"/>
  <c r="CI75" i="16"/>
  <c r="CL87" i="16"/>
  <c r="CS96" i="16"/>
  <c r="CM55" i="16"/>
  <c r="CK72" i="16"/>
  <c r="CV85" i="16"/>
  <c r="CU94" i="16"/>
  <c r="U106" i="16"/>
  <c r="BZ109" i="16"/>
  <c r="CN90" i="16"/>
  <c r="DB113" i="16"/>
  <c r="F106" i="16"/>
  <c r="BA82" i="16"/>
  <c r="AZ92" i="16"/>
  <c r="BI101" i="16"/>
  <c r="BP70" i="16"/>
  <c r="DG111" i="16"/>
  <c r="BL106" i="16"/>
  <c r="BD90" i="16"/>
  <c r="CA108" i="16"/>
  <c r="AE106" i="16"/>
  <c r="AQ104" i="16"/>
  <c r="CY101" i="16"/>
  <c r="BC99" i="16"/>
  <c r="G97" i="16"/>
  <c r="S95" i="16"/>
  <c r="CA92" i="16"/>
  <c r="AE90" i="16"/>
  <c r="AQ88" i="16"/>
  <c r="CY85" i="16"/>
  <c r="BC83" i="16"/>
  <c r="G81" i="16"/>
  <c r="S79" i="16"/>
  <c r="CA76" i="16"/>
  <c r="AE74" i="16"/>
  <c r="AQ72" i="16"/>
  <c r="CY69" i="16"/>
  <c r="BC67" i="16"/>
  <c r="G65" i="16"/>
  <c r="S63" i="16"/>
  <c r="AG60" i="16"/>
  <c r="F57" i="16"/>
  <c r="BE54" i="16"/>
  <c r="CO50" i="16"/>
  <c r="BT46" i="16"/>
  <c r="AW42" i="16"/>
  <c r="AO38" i="16"/>
  <c r="O32" i="16"/>
  <c r="CE24" i="16"/>
  <c r="CB17" i="16"/>
  <c r="BK11" i="16"/>
  <c r="DF9" i="16"/>
  <c r="BV13" i="16"/>
  <c r="Y10" i="16"/>
  <c r="BI13" i="16"/>
  <c r="Y17" i="16"/>
  <c r="AN19" i="16"/>
  <c r="BS11" i="16"/>
  <c r="CG15" i="16"/>
  <c r="CE18" i="16"/>
  <c r="CL20" i="16"/>
  <c r="BB23" i="16"/>
  <c r="R26" i="16"/>
  <c r="R28" i="16"/>
  <c r="BN30" i="16"/>
  <c r="CE13" i="16"/>
  <c r="AP17" i="16"/>
  <c r="BC19" i="16"/>
  <c r="AI11" i="16"/>
  <c r="AY15" i="16"/>
  <c r="CX17" i="16"/>
  <c r="BO20" i="16"/>
  <c r="AE23" i="16"/>
  <c r="CY25" i="16"/>
  <c r="DA27" i="16"/>
  <c r="AY13" i="16"/>
  <c r="BM18" i="16"/>
  <c r="BK21" i="16"/>
  <c r="CG24" i="16"/>
  <c r="CW27" i="16"/>
  <c r="BX30" i="16"/>
  <c r="BN32" i="16"/>
  <c r="F35" i="16"/>
  <c r="BB37" i="16"/>
  <c r="AP39" i="16"/>
  <c r="AR14" i="16"/>
  <c r="S19" i="16"/>
  <c r="CC22" i="16"/>
  <c r="Z25" i="16"/>
  <c r="AL28" i="16"/>
  <c r="G31" i="16"/>
  <c r="CY32" i="16"/>
  <c r="AQ35" i="16"/>
  <c r="CM37" i="16"/>
  <c r="AE40" i="16"/>
  <c r="S42" i="16"/>
  <c r="K14" i="16"/>
  <c r="DB18" i="16"/>
  <c r="CS21" i="16"/>
  <c r="J25" i="16"/>
  <c r="Y28" i="16"/>
  <c r="CZ30" i="16"/>
  <c r="CN32" i="16"/>
  <c r="AF35" i="16"/>
  <c r="CB37" i="16"/>
  <c r="BP39" i="16"/>
  <c r="CP13" i="16"/>
  <c r="CL18" i="16"/>
  <c r="BA22" i="16"/>
  <c r="CZ24" i="16"/>
  <c r="L28" i="16"/>
  <c r="CO30" i="16"/>
  <c r="CC32" i="16"/>
  <c r="AG34" i="16"/>
  <c r="BQ35" i="16"/>
  <c r="DA36" i="16"/>
  <c r="AG38" i="16"/>
  <c r="BQ39" i="16"/>
  <c r="DB13" i="16"/>
  <c r="T18" i="16"/>
  <c r="AP21" i="16"/>
  <c r="DE23" i="16"/>
  <c r="BO26" i="16"/>
  <c r="J29" i="16"/>
  <c r="Z31" i="16"/>
  <c r="Z33" i="16"/>
  <c r="Z35" i="16"/>
  <c r="Z37" i="16"/>
  <c r="Z39" i="16"/>
  <c r="CZ40" i="16"/>
  <c r="AS42" i="16"/>
  <c r="CH43" i="16"/>
  <c r="N45" i="16"/>
  <c r="AX46" i="16"/>
  <c r="CH47" i="16"/>
  <c r="N49" i="16"/>
  <c r="AX50" i="16"/>
  <c r="CH51" i="16"/>
  <c r="N53" i="16"/>
  <c r="AW14" i="16"/>
  <c r="BA18" i="16"/>
  <c r="BQ21" i="16"/>
  <c r="AC24" i="16"/>
  <c r="CP26" i="16"/>
  <c r="AG29" i="16"/>
  <c r="AU31" i="16"/>
  <c r="AU33" i="16"/>
  <c r="AU35" i="16"/>
  <c r="AU37" i="16"/>
  <c r="AU39" i="16"/>
  <c r="J41" i="16"/>
  <c r="BG42" i="16"/>
  <c r="CU43" i="16"/>
  <c r="AA45" i="16"/>
  <c r="BK46" i="16"/>
  <c r="CU47" i="16"/>
  <c r="AA49" i="16"/>
  <c r="BK50" i="16"/>
  <c r="CU51" i="16"/>
  <c r="AA53" i="16"/>
  <c r="BK54" i="16"/>
  <c r="CU55" i="16"/>
  <c r="AA57" i="16"/>
  <c r="BK58" i="16"/>
  <c r="CU59" i="16"/>
  <c r="AA61" i="16"/>
  <c r="AX10" i="16"/>
  <c r="BV15" i="16"/>
  <c r="AG19" i="16"/>
  <c r="AD22" i="16"/>
  <c r="CT24" i="16"/>
  <c r="BD27" i="16"/>
  <c r="CM29" i="16"/>
  <c r="CV31" i="16"/>
  <c r="CV33" i="16"/>
  <c r="CV35" i="16"/>
  <c r="CV37" i="16"/>
  <c r="CV39" i="16"/>
  <c r="AX41" i="16"/>
  <c r="CU42" i="16"/>
  <c r="AB44" i="16"/>
  <c r="BL45" i="16"/>
  <c r="CV46" i="16"/>
  <c r="AB48" i="16"/>
  <c r="BL49" i="16"/>
  <c r="CV50" i="16"/>
  <c r="BB10" i="16"/>
  <c r="BW15" i="16"/>
  <c r="AH19" i="16"/>
  <c r="AF22" i="16"/>
  <c r="CU24" i="16"/>
  <c r="BF27" i="16"/>
  <c r="CN29" i="16"/>
  <c r="CW31" i="16"/>
  <c r="CW33" i="16"/>
  <c r="CW35" i="16"/>
  <c r="CW37" i="16"/>
  <c r="CW39" i="16"/>
  <c r="AY41" i="16"/>
  <c r="CV42" i="16"/>
  <c r="AC44" i="16"/>
  <c r="BM45" i="16"/>
  <c r="CW46" i="16"/>
  <c r="AC48" i="16"/>
  <c r="BM49" i="16"/>
  <c r="CW50" i="16"/>
  <c r="AC52" i="16"/>
  <c r="BM53" i="16"/>
  <c r="CW54" i="16"/>
  <c r="AC56" i="16"/>
  <c r="BM57" i="16"/>
  <c r="CW58" i="16"/>
  <c r="AC60" i="16"/>
  <c r="BM61" i="16"/>
  <c r="R12" i="16"/>
  <c r="CW16" i="16"/>
  <c r="AG20" i="16"/>
  <c r="J23" i="16"/>
  <c r="BZ25" i="16"/>
  <c r="AB28" i="16"/>
  <c r="BD30" i="16"/>
  <c r="BG32" i="16"/>
  <c r="BG34" i="16"/>
  <c r="BG36" i="16"/>
  <c r="BG38" i="16"/>
  <c r="AU40" i="16"/>
  <c r="CS41" i="16"/>
  <c r="AI43" i="16"/>
  <c r="BS44" i="16"/>
  <c r="DC45" i="16"/>
  <c r="AI47" i="16"/>
  <c r="BS48" i="16"/>
  <c r="DC49" i="16"/>
  <c r="AI51" i="16"/>
  <c r="BS52" i="16"/>
  <c r="DC53" i="16"/>
  <c r="AI55" i="16"/>
  <c r="BS56" i="16"/>
  <c r="DC57" i="16"/>
  <c r="AI59" i="16"/>
  <c r="BS60" i="16"/>
  <c r="AJ100" i="16"/>
  <c r="DD98" i="16"/>
  <c r="BT97" i="16"/>
  <c r="BX110" i="16"/>
  <c r="AV43" i="16"/>
  <c r="BX39" i="16"/>
  <c r="CL69" i="16"/>
  <c r="CU62" i="16"/>
  <c r="BQ65" i="16"/>
  <c r="AG61" i="16"/>
  <c r="M77" i="16"/>
  <c r="M95" i="16"/>
  <c r="J58" i="16"/>
  <c r="BZ53" i="16"/>
  <c r="BF60" i="16"/>
  <c r="AG87" i="16"/>
  <c r="AM65" i="16"/>
  <c r="AR84" i="16"/>
  <c r="BE70" i="16"/>
  <c r="CI94" i="16"/>
  <c r="AS111" i="16"/>
  <c r="CT66" i="16"/>
  <c r="CX44" i="16"/>
  <c r="E73" i="16"/>
  <c r="T20" i="16"/>
  <c r="CK80" i="16"/>
  <c r="BW96" i="16"/>
  <c r="H108" i="16"/>
  <c r="AH20" i="16"/>
  <c r="U81" i="16"/>
  <c r="DF97" i="16"/>
  <c r="CJ105" i="16"/>
  <c r="F73" i="16"/>
  <c r="Z93" i="16"/>
  <c r="BT105" i="16"/>
  <c r="X112" i="16"/>
  <c r="V109" i="16"/>
  <c r="BQ107" i="16"/>
  <c r="AM66" i="16"/>
  <c r="CZ81" i="16"/>
  <c r="CU91" i="16"/>
  <c r="AG100" i="16"/>
  <c r="BR33" i="16"/>
  <c r="N72" i="16"/>
  <c r="AF85" i="16"/>
  <c r="E93" i="16"/>
  <c r="BZ99" i="16"/>
  <c r="CJ53" i="16"/>
  <c r="CH79" i="16"/>
  <c r="DF90" i="16"/>
  <c r="BJ101" i="16"/>
  <c r="CD109" i="16"/>
  <c r="BC113" i="16"/>
  <c r="H66" i="16"/>
  <c r="CB85" i="16"/>
  <c r="AZ97" i="16"/>
  <c r="CT104" i="16"/>
  <c r="BK111" i="16"/>
  <c r="CJ55" i="16"/>
  <c r="DA76" i="16"/>
  <c r="D91" i="16"/>
  <c r="CU101" i="16"/>
  <c r="CJ109" i="16"/>
  <c r="BG113" i="16"/>
  <c r="AK98" i="16"/>
  <c r="AM108" i="16"/>
  <c r="AC112" i="16"/>
  <c r="CI103" i="16"/>
  <c r="BA110" i="16"/>
  <c r="AC30" i="16"/>
  <c r="F68" i="16"/>
  <c r="CU82" i="16"/>
  <c r="BY92" i="16"/>
  <c r="P100" i="16"/>
  <c r="CB106" i="16"/>
  <c r="AI111" i="16"/>
  <c r="CQ114" i="16"/>
  <c r="Q67" i="16"/>
  <c r="AN82" i="16"/>
  <c r="AX92" i="16"/>
  <c r="CH98" i="16"/>
  <c r="BN105" i="16"/>
  <c r="CM110" i="16"/>
  <c r="BJ114" i="16"/>
  <c r="AF64" i="16"/>
  <c r="AX80" i="16"/>
  <c r="AO99" i="16"/>
  <c r="BG114" i="16"/>
  <c r="BD64" i="16"/>
  <c r="CC80" i="16"/>
  <c r="Z91" i="16"/>
  <c r="I98" i="16"/>
  <c r="AE60" i="16"/>
  <c r="Z78" i="16"/>
  <c r="AD87" i="16"/>
  <c r="O96" i="16"/>
  <c r="D95" i="16"/>
  <c r="CK104" i="16"/>
  <c r="E87" i="16"/>
  <c r="CM112" i="16"/>
  <c r="CL99" i="16"/>
  <c r="AL77" i="16"/>
  <c r="BU111" i="16"/>
  <c r="T93" i="16"/>
  <c r="DB112" i="16"/>
  <c r="J110" i="16"/>
  <c r="BE104" i="16"/>
  <c r="BN78" i="16"/>
  <c r="AQ108" i="16"/>
  <c r="CY105" i="16"/>
  <c r="BC103" i="16"/>
  <c r="G101" i="16"/>
  <c r="S99" i="16"/>
  <c r="CA96" i="16"/>
  <c r="AE94" i="16"/>
  <c r="AQ92" i="16"/>
  <c r="CY89" i="16"/>
  <c r="BC87" i="16"/>
  <c r="G85" i="16"/>
  <c r="S83" i="16"/>
  <c r="CA80" i="16"/>
  <c r="AE78" i="16"/>
  <c r="AQ76" i="16"/>
  <c r="CY73" i="16"/>
  <c r="BC71" i="16"/>
  <c r="G69" i="16"/>
  <c r="S67" i="16"/>
  <c r="CA64" i="16"/>
  <c r="AD62" i="16"/>
  <c r="CO59" i="16"/>
  <c r="BN56" i="16"/>
  <c r="AK53" i="16"/>
  <c r="AJ49" i="16"/>
  <c r="J46" i="16"/>
  <c r="CH41" i="16"/>
  <c r="O36" i="16"/>
  <c r="AH31" i="16"/>
  <c r="BW23" i="16"/>
  <c r="BE12" i="16"/>
  <c r="CP12" i="16"/>
  <c r="BH10" i="16"/>
  <c r="R14" i="16"/>
  <c r="CI10" i="16"/>
  <c r="M14" i="16"/>
  <c r="BP17" i="16"/>
  <c r="AK20" i="16"/>
  <c r="T13" i="16"/>
  <c r="AE16" i="16"/>
  <c r="O19" i="16"/>
  <c r="CI21" i="16"/>
  <c r="CO23" i="16"/>
  <c r="BE26" i="16"/>
  <c r="F29" i="16"/>
  <c r="G11" i="16"/>
  <c r="AM14" i="16"/>
  <c r="CG17" i="16"/>
  <c r="AZ20" i="16"/>
  <c r="CQ11" i="16"/>
  <c r="DD15" i="16"/>
  <c r="CV18" i="16"/>
  <c r="BL21" i="16"/>
  <c r="BR23" i="16"/>
  <c r="AH26" i="16"/>
  <c r="CO28" i="16"/>
  <c r="AP14" i="16"/>
  <c r="Q19" i="16"/>
  <c r="CB22" i="16"/>
  <c r="CX25" i="16"/>
  <c r="AK28" i="16"/>
  <c r="F31" i="16"/>
  <c r="BB33" i="16"/>
  <c r="AP35" i="16"/>
  <c r="CL37" i="16"/>
  <c r="S10" i="16"/>
  <c r="BA16" i="16"/>
  <c r="BX19" i="16"/>
  <c r="U23" i="16"/>
  <c r="AP26" i="16"/>
  <c r="CD28" i="16"/>
  <c r="AQ31" i="16"/>
  <c r="CM33" i="16"/>
  <c r="AE36" i="16"/>
  <c r="S38" i="16"/>
  <c r="BO40" i="16"/>
  <c r="DG7" i="16"/>
  <c r="DC14" i="16"/>
  <c r="BG19" i="16"/>
  <c r="G23" i="16"/>
  <c r="AB26" i="16"/>
  <c r="BP28" i="16"/>
  <c r="AF31" i="16"/>
  <c r="CB33" i="16"/>
  <c r="BP35" i="16"/>
  <c r="H38" i="16"/>
  <c r="BD40" i="16"/>
  <c r="DG15" i="16"/>
  <c r="AM19" i="16"/>
  <c r="CW22" i="16"/>
  <c r="N26" i="16"/>
  <c r="BC28" i="16"/>
  <c r="U31" i="16"/>
  <c r="AG33" i="16"/>
  <c r="BQ34" i="16"/>
  <c r="DA35" i="16"/>
  <c r="AG37" i="16"/>
  <c r="BQ38" i="16"/>
  <c r="K9" i="16"/>
  <c r="AG15" i="16"/>
  <c r="D19" i="16"/>
  <c r="G22" i="16"/>
  <c r="BV24" i="16"/>
  <c r="AG27" i="16"/>
  <c r="BS29" i="16"/>
  <c r="CD31" i="16"/>
  <c r="CD33" i="16"/>
  <c r="CD35" i="16"/>
  <c r="CD37" i="16"/>
  <c r="CD39" i="16"/>
  <c r="AI41" i="16"/>
  <c r="CF42" i="16"/>
  <c r="N44" i="16"/>
  <c r="AX45" i="16"/>
  <c r="CH46" i="16"/>
  <c r="N48" i="16"/>
  <c r="AX49" i="16"/>
  <c r="CH50" i="16"/>
  <c r="N52" i="16"/>
  <c r="AU10" i="16"/>
  <c r="BT15" i="16"/>
  <c r="AF19" i="16"/>
  <c r="AC22" i="16"/>
  <c r="CS24" i="16"/>
  <c r="BC27" i="16"/>
  <c r="CK29" i="16"/>
  <c r="CU31" i="16"/>
  <c r="CU33" i="16"/>
  <c r="CU35" i="16"/>
  <c r="CU37" i="16"/>
  <c r="CU39" i="16"/>
  <c r="AW41" i="16"/>
  <c r="CT42" i="16"/>
  <c r="AA44" i="16"/>
  <c r="BK45" i="16"/>
  <c r="CU46" i="16"/>
  <c r="AA48" i="16"/>
  <c r="BK49" i="16"/>
  <c r="CU50" i="16"/>
  <c r="AA52" i="16"/>
  <c r="BK53" i="16"/>
  <c r="CU54" i="16"/>
  <c r="AA56" i="16"/>
  <c r="BK57" i="16"/>
  <c r="CU58" i="16"/>
  <c r="AA60" i="16"/>
  <c r="BK61" i="16"/>
  <c r="CX11" i="16"/>
  <c r="CD16" i="16"/>
  <c r="Q20" i="16"/>
  <c r="CZ22" i="16"/>
  <c r="BK25" i="16"/>
  <c r="O28" i="16"/>
  <c r="AR30" i="16"/>
  <c r="AV32" i="16"/>
  <c r="AV34" i="16"/>
  <c r="AV36" i="16"/>
  <c r="AV38" i="16"/>
  <c r="AL40" i="16"/>
  <c r="CK41" i="16"/>
  <c r="AB43" i="16"/>
  <c r="BL44" i="16"/>
  <c r="CV45" i="16"/>
  <c r="AB47" i="16"/>
  <c r="BL48" i="16"/>
  <c r="CV49" i="16"/>
  <c r="AB51" i="16"/>
  <c r="CZ11" i="16"/>
  <c r="CE16" i="16"/>
  <c r="R20" i="16"/>
  <c r="DA22" i="16"/>
  <c r="BM25" i="16"/>
  <c r="P28" i="16"/>
  <c r="AS30" i="16"/>
  <c r="AW32" i="16"/>
  <c r="AW34" i="16"/>
  <c r="AW36" i="16"/>
  <c r="AW38" i="16"/>
  <c r="AM40" i="16"/>
  <c r="CL41" i="16"/>
  <c r="AC43" i="16"/>
  <c r="BM44" i="16"/>
  <c r="CW45" i="16"/>
  <c r="AC47" i="16"/>
  <c r="BM48" i="16"/>
  <c r="CW49" i="16"/>
  <c r="AC51" i="16"/>
  <c r="BM52" i="16"/>
  <c r="CW53" i="16"/>
  <c r="AC55" i="16"/>
  <c r="BM56" i="16"/>
  <c r="CW57" i="16"/>
  <c r="AC59" i="16"/>
  <c r="BM60" i="16"/>
  <c r="CW61" i="16"/>
  <c r="AV13" i="16"/>
  <c r="CK17" i="16"/>
  <c r="J21" i="16"/>
  <c r="BZ23" i="16"/>
  <c r="AL26" i="16"/>
  <c r="CM28" i="16"/>
  <c r="DG30" i="16"/>
  <c r="DG32" i="16"/>
  <c r="DG34" i="16"/>
  <c r="DG36" i="16"/>
  <c r="DG38" i="16"/>
  <c r="CI40" i="16"/>
  <c r="AB42" i="16"/>
  <c r="BS43" i="16"/>
  <c r="DC44" i="16"/>
  <c r="AI46" i="16"/>
  <c r="BS47" i="16"/>
  <c r="DC48" i="16"/>
  <c r="AI50" i="16"/>
  <c r="BS51" i="16"/>
  <c r="DC52" i="16"/>
  <c r="AI54" i="16"/>
  <c r="BS55" i="16"/>
  <c r="DC56" i="16"/>
  <c r="AI58" i="16"/>
  <c r="BS59" i="16"/>
  <c r="DC60" i="16"/>
  <c r="DD99" i="16"/>
  <c r="BT98" i="16"/>
  <c r="AJ97" i="16"/>
  <c r="CL103" i="16"/>
  <c r="AQ28" i="16"/>
  <c r="DF71" i="16"/>
  <c r="AD65" i="16"/>
  <c r="D66" i="16"/>
  <c r="AP101" i="16"/>
  <c r="H54" i="16"/>
  <c r="AP84" i="16"/>
  <c r="AS69" i="16"/>
  <c r="BY74" i="16"/>
  <c r="BA108" i="16"/>
  <c r="N80" i="16"/>
  <c r="AA76" i="16"/>
  <c r="T81" i="16"/>
  <c r="AD105" i="16"/>
  <c r="U65" i="16"/>
  <c r="AY98" i="16"/>
  <c r="BW70" i="16"/>
  <c r="CT98" i="16"/>
  <c r="DE114" i="16"/>
  <c r="CI107" i="16"/>
  <c r="Z81" i="16"/>
  <c r="CU93" i="16"/>
  <c r="AZ58" i="16"/>
  <c r="E85" i="16"/>
  <c r="BE96" i="16"/>
  <c r="BT59" i="16"/>
  <c r="AM91" i="16"/>
  <c r="BA107" i="16"/>
  <c r="CR112" i="16"/>
  <c r="I87" i="16"/>
  <c r="BQ104" i="16"/>
  <c r="T114" i="16"/>
  <c r="BY82" i="16"/>
  <c r="BI102" i="16"/>
  <c r="Y113" i="16"/>
  <c r="CT102" i="16"/>
  <c r="CQ113" i="16"/>
  <c r="AK110" i="16"/>
  <c r="T54" i="16"/>
  <c r="BD84" i="16"/>
  <c r="D102" i="16"/>
  <c r="DD110" i="16"/>
  <c r="T49" i="16"/>
  <c r="AR83" i="16"/>
  <c r="AN98" i="16"/>
  <c r="AW108" i="16"/>
  <c r="CS15" i="16"/>
  <c r="P81" i="16"/>
  <c r="AP113" i="16"/>
  <c r="AD72" i="16"/>
  <c r="DF91" i="16"/>
  <c r="BN58" i="16"/>
  <c r="Q81" i="16"/>
  <c r="CC99" i="16"/>
  <c r="DA103" i="16"/>
  <c r="BO113" i="16"/>
  <c r="BB95" i="16"/>
  <c r="BX109" i="16"/>
  <c r="BI65" i="16"/>
  <c r="W111" i="16"/>
  <c r="AM72" i="16"/>
  <c r="CM105" i="16"/>
  <c r="CM101" i="16"/>
  <c r="S98" i="16"/>
  <c r="G94" i="16"/>
  <c r="G90" i="16"/>
  <c r="AQ86" i="16"/>
  <c r="AE82" i="16"/>
  <c r="S78" i="16"/>
  <c r="S74" i="16"/>
  <c r="G71" i="16"/>
  <c r="AQ66" i="16"/>
  <c r="AQ62" i="16"/>
  <c r="AP58" i="16"/>
  <c r="CN52" i="16"/>
  <c r="CS45" i="16"/>
  <c r="O38" i="16"/>
  <c r="AU28" i="16"/>
  <c r="N11" i="16"/>
  <c r="AQ10" i="16"/>
  <c r="CD15" i="16"/>
  <c r="BK15" i="16"/>
  <c r="AX20" i="16"/>
  <c r="DA15" i="16"/>
  <c r="Y20" i="16"/>
  <c r="BY24" i="16"/>
  <c r="CX28" i="16"/>
  <c r="DG11" i="16"/>
  <c r="S18" i="16"/>
  <c r="G13" i="16"/>
  <c r="BV18" i="16"/>
  <c r="H22" i="16"/>
  <c r="BI26" i="16"/>
  <c r="H14" i="16"/>
  <c r="DA20" i="16"/>
  <c r="AO26" i="16"/>
  <c r="R31" i="16"/>
  <c r="R35" i="16"/>
  <c r="CL38" i="16"/>
  <c r="CQ16" i="16"/>
  <c r="F23" i="16"/>
  <c r="M27" i="16"/>
  <c r="AE32" i="16"/>
  <c r="AQ36" i="16"/>
  <c r="AQ40" i="16"/>
  <c r="V11" i="16"/>
  <c r="CU19" i="16"/>
  <c r="AP25" i="16"/>
  <c r="CQ29" i="16"/>
  <c r="H34" i="16"/>
  <c r="T38" i="16"/>
  <c r="L14" i="16"/>
  <c r="DF20" i="16"/>
  <c r="AS26" i="16"/>
  <c r="I31" i="16"/>
  <c r="CO33" i="16"/>
  <c r="AG36" i="16"/>
  <c r="CC38" i="16"/>
  <c r="AU14" i="16"/>
  <c r="N20" i="16"/>
  <c r="N25" i="16"/>
  <c r="AW29" i="16"/>
  <c r="BJ32" i="16"/>
  <c r="Z36" i="16"/>
  <c r="CT39" i="16"/>
  <c r="BF42" i="16"/>
  <c r="BJ44" i="16"/>
  <c r="DF46" i="16"/>
  <c r="AL49" i="16"/>
  <c r="AL51" i="16"/>
  <c r="CR11" i="16"/>
  <c r="BK19" i="16"/>
  <c r="AW24" i="16"/>
  <c r="AH28" i="16"/>
  <c r="AA32" i="16"/>
  <c r="CE35" i="16"/>
  <c r="CE38" i="16"/>
  <c r="CJ41" i="16"/>
  <c r="AM44" i="16"/>
  <c r="BW46" i="16"/>
  <c r="BW48" i="16"/>
  <c r="O51" i="16"/>
  <c r="AY53" i="16"/>
  <c r="AY55" i="16"/>
  <c r="CU57" i="16"/>
  <c r="AM60" i="16"/>
  <c r="DD10" i="16"/>
  <c r="CZ17" i="16"/>
  <c r="AQ23" i="16"/>
  <c r="CU27" i="16"/>
  <c r="AB31" i="16"/>
  <c r="CV34" i="16"/>
  <c r="BL38" i="16"/>
  <c r="BK41" i="16"/>
  <c r="BX43" i="16"/>
  <c r="P46" i="16"/>
  <c r="AZ48" i="16"/>
  <c r="AZ50" i="16"/>
  <c r="R13" i="16"/>
  <c r="AR20" i="16"/>
  <c r="Q25" i="16"/>
  <c r="CY28" i="16"/>
  <c r="CG32" i="16"/>
  <c r="AC36" i="16"/>
  <c r="AC39" i="16"/>
  <c r="V42" i="16"/>
  <c r="BY44" i="16"/>
  <c r="E47" i="16"/>
  <c r="E49" i="16"/>
  <c r="BA51" i="16"/>
  <c r="CK53" i="16"/>
  <c r="CK55" i="16"/>
  <c r="AC58" i="16"/>
  <c r="BY60" i="16"/>
  <c r="BF12" i="16"/>
  <c r="CW18" i="16"/>
  <c r="R24" i="16"/>
  <c r="BT28" i="16"/>
  <c r="CQ31" i="16"/>
  <c r="BG35" i="16"/>
  <c r="W39" i="16"/>
  <c r="DF41" i="16"/>
  <c r="K44" i="16"/>
  <c r="W46" i="16"/>
  <c r="K48" i="16"/>
  <c r="W50" i="16"/>
  <c r="K52" i="16"/>
  <c r="W54" i="16"/>
  <c r="K56" i="16"/>
  <c r="W58" i="16"/>
  <c r="K60" i="16"/>
  <c r="L100" i="16"/>
  <c r="X98" i="16"/>
  <c r="X96" i="16"/>
  <c r="BT94" i="16"/>
  <c r="L93" i="16"/>
  <c r="BH91" i="16"/>
  <c r="CR89" i="16"/>
  <c r="X88" i="16"/>
  <c r="BT86" i="16"/>
  <c r="L85" i="16"/>
  <c r="BH83" i="16"/>
  <c r="DD81" i="16"/>
  <c r="BH80" i="16"/>
  <c r="X79" i="16"/>
  <c r="CR77" i="16"/>
  <c r="BH76" i="16"/>
  <c r="X75" i="16"/>
  <c r="CR73" i="16"/>
  <c r="BH72" i="16"/>
  <c r="X71" i="16"/>
  <c r="CR69" i="16"/>
  <c r="BH68" i="16"/>
  <c r="X67" i="16"/>
  <c r="CR65" i="16"/>
  <c r="BH64" i="16"/>
  <c r="X63" i="16"/>
  <c r="CG61" i="16"/>
  <c r="H60" i="16"/>
  <c r="AF58" i="16"/>
  <c r="BD56" i="16"/>
  <c r="CB54" i="16"/>
  <c r="CV52" i="16"/>
  <c r="CC50" i="16"/>
  <c r="AW48" i="16"/>
  <c r="T46" i="16"/>
  <c r="CR43" i="16"/>
  <c r="BA41" i="16"/>
  <c r="BF38" i="16"/>
  <c r="N35" i="16"/>
  <c r="BU31" i="16"/>
  <c r="CR27" i="16"/>
  <c r="AW23" i="16"/>
  <c r="AO18" i="16"/>
  <c r="BT10" i="16"/>
  <c r="CE107" i="16"/>
  <c r="AU106" i="16"/>
  <c r="K105" i="16"/>
  <c r="CE103" i="16"/>
  <c r="AU102" i="16"/>
  <c r="K101" i="16"/>
  <c r="CE99" i="16"/>
  <c r="AU98" i="16"/>
  <c r="K97" i="16"/>
  <c r="CE95" i="16"/>
  <c r="AU94" i="16"/>
  <c r="K93" i="16"/>
  <c r="CE91" i="16"/>
  <c r="AU90" i="16"/>
  <c r="K89" i="16"/>
  <c r="CE87" i="16"/>
  <c r="AU86" i="16"/>
  <c r="K85" i="16"/>
  <c r="CE83" i="16"/>
  <c r="AU82" i="16"/>
  <c r="K81" i="16"/>
  <c r="CE79" i="16"/>
  <c r="AU78" i="16"/>
  <c r="K77" i="16"/>
  <c r="CE75" i="16"/>
  <c r="AU74" i="16"/>
  <c r="K73" i="16"/>
  <c r="CE71" i="16"/>
  <c r="AU70" i="16"/>
  <c r="K69" i="16"/>
  <c r="CE67" i="16"/>
  <c r="AU66" i="16"/>
  <c r="K65" i="16"/>
  <c r="CE63" i="16"/>
  <c r="AU62" i="16"/>
  <c r="CH60" i="16"/>
  <c r="DF58" i="16"/>
  <c r="Z57" i="16"/>
  <c r="AX55" i="16"/>
  <c r="BV53" i="16"/>
  <c r="BU51" i="16"/>
  <c r="AR49" i="16"/>
  <c r="L47" i="16"/>
  <c r="CM44" i="16"/>
  <c r="BA42" i="16"/>
  <c r="DA39" i="16"/>
  <c r="BA36" i="16"/>
  <c r="E33" i="16"/>
  <c r="BH29" i="16"/>
  <c r="AE25" i="16"/>
  <c r="CC20" i="16"/>
  <c r="AA14" i="16"/>
  <c r="AH108" i="16"/>
  <c r="DB106" i="16"/>
  <c r="BR105" i="16"/>
  <c r="AH104" i="16"/>
  <c r="DB102" i="16"/>
  <c r="AD106" i="16"/>
  <c r="G46" i="16"/>
  <c r="CL74" i="16"/>
  <c r="CK65" i="16"/>
  <c r="AF73" i="16"/>
  <c r="BH101" i="16"/>
  <c r="DF55" i="16"/>
  <c r="O87" i="16"/>
  <c r="P72" i="16"/>
  <c r="AA82" i="16"/>
  <c r="CC112" i="16"/>
  <c r="AF26" i="16"/>
  <c r="AY76" i="16"/>
  <c r="BI81" i="16"/>
  <c r="AX105" i="16"/>
  <c r="CC65" i="16"/>
  <c r="BV98" i="16"/>
  <c r="AS73" i="16"/>
  <c r="CG101" i="16"/>
  <c r="AC101" i="16"/>
  <c r="N108" i="16"/>
  <c r="BN81" i="16"/>
  <c r="I96" i="16"/>
  <c r="N59" i="16"/>
  <c r="BL85" i="16"/>
  <c r="AK99" i="16"/>
  <c r="DA60" i="16"/>
  <c r="CN94" i="16"/>
  <c r="BL109" i="16"/>
  <c r="BK24" i="16"/>
  <c r="BN87" i="16"/>
  <c r="Y105" i="16"/>
  <c r="Z94" i="16"/>
  <c r="CL83" i="16"/>
  <c r="CS102" i="16"/>
  <c r="AO113" i="16"/>
  <c r="AZ103" i="16"/>
  <c r="W114" i="16"/>
  <c r="BU110" i="16"/>
  <c r="O66" i="16"/>
  <c r="AF87" i="16"/>
  <c r="AM102" i="16"/>
  <c r="R111" i="16"/>
  <c r="BT52" i="16"/>
  <c r="DA83" i="16"/>
  <c r="CJ100" i="16"/>
  <c r="BG110" i="16"/>
  <c r="BA26" i="16"/>
  <c r="CC81" i="16"/>
  <c r="F114" i="16"/>
  <c r="CS72" i="16"/>
  <c r="AY92" i="16"/>
  <c r="BL61" i="16"/>
  <c r="AG86" i="16"/>
  <c r="D100" i="16"/>
  <c r="AG103" i="16"/>
  <c r="S113" i="16"/>
  <c r="AO94" i="16"/>
  <c r="E106" i="16"/>
  <c r="BZ111" i="16"/>
  <c r="D106" i="16"/>
  <c r="I70" i="16"/>
  <c r="CA105" i="16"/>
  <c r="CA101" i="16"/>
  <c r="G98" i="16"/>
  <c r="CY93" i="16"/>
  <c r="CM89" i="16"/>
  <c r="CM85" i="16"/>
  <c r="S82" i="16"/>
  <c r="G78" i="16"/>
  <c r="G74" i="16"/>
  <c r="AQ70" i="16"/>
  <c r="AE66" i="16"/>
  <c r="N62" i="16"/>
  <c r="CS56" i="16"/>
  <c r="BU52" i="16"/>
  <c r="CD44" i="16"/>
  <c r="AO36" i="16"/>
  <c r="G28" i="16"/>
  <c r="H7" i="16"/>
  <c r="CD10" i="16"/>
  <c r="AR10" i="16"/>
  <c r="CE15" i="16"/>
  <c r="BK20" i="16"/>
  <c r="M16" i="16"/>
  <c r="AL20" i="16"/>
  <c r="CL24" i="16"/>
  <c r="R29" i="16"/>
  <c r="DA13" i="16"/>
  <c r="CT18" i="16"/>
  <c r="Y13" i="16"/>
  <c r="CI18" i="16"/>
  <c r="U22" i="16"/>
  <c r="BV26" i="16"/>
  <c r="DC15" i="16"/>
  <c r="AX22" i="16"/>
  <c r="BD26" i="16"/>
  <c r="AD31" i="16"/>
  <c r="AD35" i="16"/>
  <c r="CX38" i="16"/>
  <c r="G17" i="16"/>
  <c r="AK23" i="16"/>
  <c r="AZ28" i="16"/>
  <c r="AQ32" i="16"/>
  <c r="BC36" i="16"/>
  <c r="BC40" i="16"/>
  <c r="BF11" i="16"/>
  <c r="DE20" i="16"/>
  <c r="AQ26" i="16"/>
  <c r="H31" i="16"/>
  <c r="T34" i="16"/>
  <c r="AF38" i="16"/>
  <c r="AT14" i="16"/>
  <c r="R21" i="16"/>
  <c r="BJ26" i="16"/>
  <c r="AG31" i="16"/>
  <c r="AS34" i="16"/>
  <c r="AS36" i="16"/>
  <c r="CO38" i="16"/>
  <c r="CM14" i="16"/>
  <c r="AN20" i="16"/>
  <c r="AG25" i="16"/>
  <c r="CJ29" i="16"/>
  <c r="AT33" i="16"/>
  <c r="AT36" i="16"/>
  <c r="E40" i="16"/>
  <c r="BS42" i="16"/>
  <c r="BV44" i="16"/>
  <c r="N47" i="16"/>
  <c r="BJ49" i="16"/>
  <c r="CT51" i="16"/>
  <c r="AF12" i="16"/>
  <c r="CK19" i="16"/>
  <c r="BW24" i="16"/>
  <c r="BF28" i="16"/>
  <c r="AU32" i="16"/>
  <c r="K36" i="16"/>
  <c r="BK39" i="16"/>
  <c r="CW41" i="16"/>
  <c r="AY44" i="16"/>
  <c r="CI46" i="16"/>
  <c r="CI48" i="16"/>
  <c r="AA51" i="16"/>
  <c r="BW53" i="16"/>
  <c r="DG55" i="16"/>
  <c r="DG57" i="16"/>
  <c r="AY60" i="16"/>
  <c r="AR11" i="16"/>
  <c r="W18" i="16"/>
  <c r="BL23" i="16"/>
  <c r="AI28" i="16"/>
  <c r="L32" i="16"/>
  <c r="L35" i="16"/>
  <c r="CF38" i="16"/>
  <c r="BX41" i="16"/>
  <c r="CJ43" i="16"/>
  <c r="AB46" i="16"/>
  <c r="BX48" i="16"/>
  <c r="D51" i="16"/>
  <c r="BS13" i="16"/>
  <c r="BW20" i="16"/>
  <c r="AM25" i="16"/>
  <c r="M29" i="16"/>
  <c r="CW32" i="16"/>
  <c r="BM36" i="16"/>
  <c r="K40" i="16"/>
  <c r="AI42" i="16"/>
  <c r="CK44" i="16"/>
  <c r="Q47" i="16"/>
  <c r="Q49" i="16"/>
  <c r="BM51" i="16"/>
  <c r="E54" i="16"/>
  <c r="AO56" i="16"/>
  <c r="AO58" i="16"/>
  <c r="CK60" i="16"/>
  <c r="H13" i="16"/>
  <c r="W19" i="16"/>
  <c r="AR24" i="16"/>
  <c r="G29" i="16"/>
  <c r="BW32" i="16"/>
  <c r="BW35" i="16"/>
  <c r="AM39" i="16"/>
  <c r="O42" i="16"/>
  <c r="W44" i="16"/>
  <c r="AU46" i="16"/>
  <c r="W48" i="16"/>
  <c r="AU50" i="16"/>
  <c r="W52" i="16"/>
  <c r="AU54" i="16"/>
  <c r="W56" i="16"/>
  <c r="AU58" i="16"/>
  <c r="W60" i="16"/>
  <c r="CR99" i="16"/>
  <c r="L98" i="16"/>
  <c r="L96" i="16"/>
  <c r="BH94" i="16"/>
  <c r="DD92" i="16"/>
  <c r="AV91" i="16"/>
  <c r="BT89" i="16"/>
  <c r="L88" i="16"/>
  <c r="BH86" i="16"/>
  <c r="DD84" i="16"/>
  <c r="AV83" i="16"/>
  <c r="CR81" i="16"/>
  <c r="AV80" i="16"/>
  <c r="L79" i="16"/>
  <c r="CF77" i="16"/>
  <c r="AV76" i="16"/>
  <c r="L75" i="16"/>
  <c r="CF73" i="16"/>
  <c r="AV72" i="16"/>
  <c r="L71" i="16"/>
  <c r="CF69" i="16"/>
  <c r="AV68" i="16"/>
  <c r="L67" i="16"/>
  <c r="CF65" i="16"/>
  <c r="AV64" i="16"/>
  <c r="L63" i="16"/>
  <c r="BS61" i="16"/>
  <c r="CV59" i="16"/>
  <c r="P58" i="16"/>
  <c r="AN56" i="16"/>
  <c r="BL54" i="16"/>
  <c r="CC52" i="16"/>
  <c r="BH50" i="16"/>
  <c r="AE48" i="16"/>
  <c r="DB45" i="16"/>
  <c r="BZ43" i="16"/>
  <c r="AC41" i="16"/>
  <c r="Y38" i="16"/>
  <c r="CJ34" i="16"/>
  <c r="AN31" i="16"/>
  <c r="BL27" i="16"/>
  <c r="I23" i="16"/>
  <c r="DB17" i="16"/>
  <c r="DC108" i="16"/>
  <c r="BS107" i="16"/>
  <c r="AI106" i="16"/>
  <c r="DC104" i="16"/>
  <c r="BS103" i="16"/>
  <c r="AI102" i="16"/>
  <c r="DC100" i="16"/>
  <c r="BS99" i="16"/>
  <c r="AI98" i="16"/>
  <c r="DC96" i="16"/>
  <c r="BS95" i="16"/>
  <c r="AI94" i="16"/>
  <c r="DC92" i="16"/>
  <c r="BS91" i="16"/>
  <c r="AI90" i="16"/>
  <c r="DC88" i="16"/>
  <c r="BS87" i="16"/>
  <c r="AI86" i="16"/>
  <c r="DC84" i="16"/>
  <c r="BS83" i="16"/>
  <c r="AI82" i="16"/>
  <c r="DC80" i="16"/>
  <c r="BS79" i="16"/>
  <c r="AI78" i="16"/>
  <c r="DC76" i="16"/>
  <c r="BS75" i="16"/>
  <c r="AI74" i="16"/>
  <c r="DC72" i="16"/>
  <c r="BS71" i="16"/>
  <c r="AI70" i="16"/>
  <c r="DC68" i="16"/>
  <c r="BS67" i="16"/>
  <c r="AI66" i="16"/>
  <c r="DC64" i="16"/>
  <c r="BS63" i="16"/>
  <c r="AH62" i="16"/>
  <c r="BR60" i="16"/>
  <c r="CP58" i="16"/>
  <c r="J57" i="16"/>
  <c r="AH55" i="16"/>
  <c r="BF53" i="16"/>
  <c r="BC51" i="16"/>
  <c r="V49" i="16"/>
  <c r="CX46" i="16"/>
  <c r="BQ44" i="16"/>
  <c r="AD42" i="16"/>
  <c r="BT39" i="16"/>
  <c r="X36" i="16"/>
  <c r="CI32" i="16"/>
  <c r="W29" i="16"/>
  <c r="DA24" i="16"/>
  <c r="V20" i="16"/>
  <c r="AX13" i="16"/>
  <c r="V108" i="16"/>
  <c r="CP106" i="16"/>
  <c r="BF105" i="16"/>
  <c r="V104" i="16"/>
  <c r="CP102" i="16"/>
  <c r="BF101" i="16"/>
  <c r="V100" i="16"/>
  <c r="CP98" i="16"/>
  <c r="BF97" i="16"/>
  <c r="V96" i="16"/>
  <c r="CP94" i="16"/>
  <c r="BF93" i="16"/>
  <c r="V92" i="16"/>
  <c r="CP90" i="16"/>
  <c r="BF89" i="16"/>
  <c r="V88" i="16"/>
  <c r="CP86" i="16"/>
  <c r="BF85" i="16"/>
  <c r="V84" i="16"/>
  <c r="CP82" i="16"/>
  <c r="BF81" i="16"/>
  <c r="V80" i="16"/>
  <c r="CP78" i="16"/>
  <c r="BF77" i="16"/>
  <c r="V76" i="16"/>
  <c r="CP74" i="16"/>
  <c r="BF73" i="16"/>
  <c r="V72" i="16"/>
  <c r="CP70" i="16"/>
  <c r="BF69" i="16"/>
  <c r="V68" i="16"/>
  <c r="CP66" i="16"/>
  <c r="BF65" i="16"/>
  <c r="V64" i="16"/>
  <c r="CP62" i="16"/>
  <c r="AN61" i="16"/>
  <c r="BN59" i="16"/>
  <c r="CL57" i="16"/>
  <c r="F56" i="16"/>
  <c r="AD54" i="16"/>
  <c r="AQ52" i="16"/>
  <c r="R50" i="16"/>
  <c r="CO47" i="16"/>
  <c r="BI45" i="16"/>
  <c r="AF43" i="16"/>
  <c r="CJ40" i="16"/>
  <c r="BS37" i="16"/>
  <c r="V34" i="16"/>
  <c r="CG30" i="16"/>
  <c r="CC26" i="16"/>
  <c r="AA22" i="16"/>
  <c r="CJ16" i="16"/>
  <c r="BP9" i="16"/>
  <c r="CJ88" i="16"/>
  <c r="P35" i="16"/>
  <c r="DF74" i="16"/>
  <c r="CK67" i="16"/>
  <c r="CW76" i="16"/>
  <c r="R103" i="16"/>
  <c r="AQ60" i="16"/>
  <c r="BV87" i="16"/>
  <c r="E84" i="16"/>
  <c r="AS82" i="16"/>
  <c r="CO112" i="16"/>
  <c r="CD42" i="16"/>
  <c r="BX76" i="16"/>
  <c r="BU87" i="16"/>
  <c r="D109" i="16"/>
  <c r="T80" i="16"/>
  <c r="BV100" i="16"/>
  <c r="AK76" i="16"/>
  <c r="CZ101" i="16"/>
  <c r="BV102" i="16"/>
  <c r="AD108" i="16"/>
  <c r="AF82" i="16"/>
  <c r="AP97" i="16"/>
  <c r="DB59" i="16"/>
  <c r="CL85" i="16"/>
  <c r="BE99" i="16"/>
  <c r="AO69" i="16"/>
  <c r="AA95" i="16"/>
  <c r="CY109" i="16"/>
  <c r="CZ63" i="16"/>
  <c r="N88" i="16"/>
  <c r="BZ107" i="16"/>
  <c r="CP53" i="16"/>
  <c r="AK84" i="16"/>
  <c r="O103" i="16"/>
  <c r="BY113" i="16"/>
  <c r="CS105" i="16"/>
  <c r="AM114" i="16"/>
  <c r="DB110" i="16"/>
  <c r="H67" i="16"/>
  <c r="CJ87" i="16"/>
  <c r="BN102" i="16"/>
  <c r="AZ111" i="16"/>
  <c r="AW65" i="16"/>
  <c r="CN86" i="16"/>
  <c r="Q101" i="16"/>
  <c r="BW110" i="16"/>
  <c r="CP35" i="16"/>
  <c r="BZ82" i="16"/>
  <c r="AE30" i="16"/>
  <c r="BN79" i="16"/>
  <c r="CN92" i="16"/>
  <c r="AW62" i="16"/>
  <c r="CK86" i="16"/>
  <c r="CC100" i="16"/>
  <c r="BX102" i="16"/>
  <c r="BA112" i="16"/>
  <c r="CI80" i="16"/>
  <c r="AR105" i="16"/>
  <c r="Y110" i="16"/>
  <c r="AO105" i="16"/>
  <c r="BN67" i="16"/>
  <c r="G105" i="16"/>
  <c r="CY100" i="16"/>
  <c r="CY96" i="16"/>
  <c r="CM93" i="16"/>
  <c r="CA89" i="16"/>
  <c r="CA85" i="16"/>
  <c r="G82" i="16"/>
  <c r="CY77" i="16"/>
  <c r="CM73" i="16"/>
  <c r="CM69" i="16"/>
  <c r="S66" i="16"/>
  <c r="DD61" i="16"/>
  <c r="CC56" i="16"/>
  <c r="BP51" i="16"/>
  <c r="BI44" i="16"/>
  <c r="CK35" i="16"/>
  <c r="AS24" i="16"/>
  <c r="AG8" i="16"/>
  <c r="CD11" i="16"/>
  <c r="BN10" i="16"/>
  <c r="CZ15" i="16"/>
  <c r="BX20" i="16"/>
  <c r="AU16" i="16"/>
  <c r="CY20" i="16"/>
  <c r="CY24" i="16"/>
  <c r="AD29" i="16"/>
  <c r="S14" i="16"/>
  <c r="DG18" i="16"/>
  <c r="AU13" i="16"/>
  <c r="E19" i="16"/>
  <c r="AR23" i="16"/>
  <c r="AR27" i="16"/>
  <c r="X16" i="16"/>
  <c r="BM22" i="16"/>
  <c r="BU26" i="16"/>
  <c r="AP31" i="16"/>
  <c r="F36" i="16"/>
  <c r="F40" i="16"/>
  <c r="AE17" i="16"/>
  <c r="AZ23" i="16"/>
  <c r="BO28" i="16"/>
  <c r="BC32" i="16"/>
  <c r="BO36" i="16"/>
  <c r="CA40" i="16"/>
  <c r="AS14" i="16"/>
  <c r="Q21" i="16"/>
  <c r="BG26" i="16"/>
  <c r="T31" i="16"/>
  <c r="AF34" i="16"/>
  <c r="CZ38" i="16"/>
  <c r="AA16" i="16"/>
  <c r="BP22" i="16"/>
  <c r="BY26" i="16"/>
  <c r="AS31" i="16"/>
  <c r="BE34" i="16"/>
  <c r="BE36" i="16"/>
  <c r="DA38" i="16"/>
  <c r="BQ15" i="16"/>
  <c r="BP21" i="16"/>
  <c r="BG25" i="16"/>
  <c r="DF29" i="16"/>
  <c r="BJ33" i="16"/>
  <c r="BJ36" i="16"/>
  <c r="V40" i="16"/>
  <c r="CS42" i="16"/>
  <c r="Z45" i="16"/>
  <c r="Z47" i="16"/>
  <c r="BV49" i="16"/>
  <c r="DF51" i="16"/>
  <c r="CD12" i="16"/>
  <c r="P20" i="16"/>
  <c r="O25" i="16"/>
  <c r="AX29" i="16"/>
  <c r="BK32" i="16"/>
  <c r="AA36" i="16"/>
  <c r="CE39" i="16"/>
  <c r="F42" i="16"/>
  <c r="BK44" i="16"/>
  <c r="DG46" i="16"/>
  <c r="AM49" i="16"/>
  <c r="AM51" i="16"/>
  <c r="CI53" i="16"/>
  <c r="O56" i="16"/>
  <c r="O58" i="16"/>
  <c r="BK60" i="16"/>
  <c r="AG12" i="16"/>
  <c r="BL19" i="16"/>
  <c r="CL23" i="16"/>
  <c r="BG28" i="16"/>
  <c r="AB32" i="16"/>
  <c r="AB35" i="16"/>
  <c r="CV38" i="16"/>
  <c r="CX41" i="16"/>
  <c r="AN44" i="16"/>
  <c r="AN46" i="16"/>
  <c r="CJ48" i="16"/>
  <c r="P51" i="16"/>
  <c r="G14" i="16"/>
  <c r="CW20" i="16"/>
  <c r="CG25" i="16"/>
  <c r="E30" i="16"/>
  <c r="M33" i="16"/>
  <c r="CG36" i="16"/>
  <c r="Y40" i="16"/>
  <c r="AV42" i="16"/>
  <c r="CW44" i="16"/>
  <c r="AO47" i="16"/>
  <c r="BY49" i="16"/>
  <c r="BY51" i="16"/>
  <c r="Q54" i="16"/>
  <c r="BA56" i="16"/>
  <c r="BA58" i="16"/>
  <c r="CW60" i="16"/>
  <c r="CR13" i="16"/>
  <c r="BG20" i="16"/>
  <c r="BM24" i="16"/>
  <c r="X29" i="16"/>
  <c r="CQ32" i="16"/>
  <c r="CQ35" i="16"/>
  <c r="BG39" i="16"/>
  <c r="AO42" i="16"/>
  <c r="AU44" i="16"/>
  <c r="BG46" i="16"/>
  <c r="AU48" i="16"/>
  <c r="BG50" i="16"/>
  <c r="AU52" i="16"/>
  <c r="BG54" i="16"/>
  <c r="AU56" i="16"/>
  <c r="BG58" i="16"/>
  <c r="AU60" i="16"/>
  <c r="CF99" i="16"/>
  <c r="CR97" i="16"/>
  <c r="DD95" i="16"/>
  <c r="AV94" i="16"/>
  <c r="CR92" i="16"/>
  <c r="X91" i="16"/>
  <c r="BH89" i="16"/>
  <c r="DD87" i="16"/>
  <c r="AV86" i="16"/>
  <c r="CR84" i="16"/>
  <c r="X83" i="16"/>
  <c r="BT81" i="16"/>
  <c r="AJ80" i="16"/>
  <c r="DD78" i="16"/>
  <c r="BT77" i="16"/>
  <c r="AJ76" i="16"/>
  <c r="DD74" i="16"/>
  <c r="BT73" i="16"/>
  <c r="AJ72" i="16"/>
  <c r="DD70" i="16"/>
  <c r="BT69" i="16"/>
  <c r="AJ68" i="16"/>
  <c r="DD66" i="16"/>
  <c r="BT65" i="16"/>
  <c r="AJ64" i="16"/>
  <c r="DD62" i="16"/>
  <c r="BE61" i="16"/>
  <c r="CF59" i="16"/>
  <c r="DD57" i="16"/>
  <c r="X56" i="16"/>
  <c r="AV54" i="16"/>
  <c r="BL52" i="16"/>
  <c r="AP50" i="16"/>
  <c r="I48" i="16"/>
  <c r="CG45" i="16"/>
  <c r="BD43" i="16"/>
  <c r="F41" i="16"/>
  <c r="DC37" i="16"/>
  <c r="BF34" i="16"/>
  <c r="N31" i="16"/>
  <c r="U27" i="16"/>
  <c r="BW22" i="16"/>
  <c r="AT17" i="16"/>
  <c r="CQ108" i="16"/>
  <c r="BG107" i="16"/>
  <c r="W106" i="16"/>
  <c r="CQ104" i="16"/>
  <c r="BG103" i="16"/>
  <c r="W102" i="16"/>
  <c r="CQ100" i="16"/>
  <c r="BG99" i="16"/>
  <c r="W98" i="16"/>
  <c r="CQ96" i="16"/>
  <c r="BG95" i="16"/>
  <c r="W94" i="16"/>
  <c r="CQ92" i="16"/>
  <c r="BG91" i="16"/>
  <c r="W90" i="16"/>
  <c r="CQ88" i="16"/>
  <c r="BG87" i="16"/>
  <c r="W86" i="16"/>
  <c r="CQ84" i="16"/>
  <c r="BG83" i="16"/>
  <c r="W82" i="16"/>
  <c r="CQ80" i="16"/>
  <c r="BG79" i="16"/>
  <c r="W78" i="16"/>
  <c r="CQ76" i="16"/>
  <c r="BG75" i="16"/>
  <c r="W74" i="16"/>
  <c r="CQ72" i="16"/>
  <c r="BG71" i="16"/>
  <c r="W70" i="16"/>
  <c r="CQ68" i="16"/>
  <c r="BG67" i="16"/>
  <c r="W66" i="16"/>
  <c r="CQ64" i="16"/>
  <c r="BG63" i="16"/>
  <c r="T62" i="16"/>
  <c r="BC60" i="16"/>
  <c r="CA58" i="16"/>
  <c r="CY56" i="16"/>
  <c r="S55" i="16"/>
  <c r="AQ53" i="16"/>
  <c r="AG51" i="16"/>
  <c r="DE48" i="16"/>
  <c r="CB46" i="16"/>
  <c r="AV44" i="16"/>
  <c r="K42" i="16"/>
  <c r="AL39" i="16"/>
  <c r="DB35" i="16"/>
  <c r="BA32" i="16"/>
  <c r="CP28" i="16"/>
  <c r="BI24" i="16"/>
  <c r="CH19" i="16"/>
  <c r="CO12" i="16"/>
  <c r="J108" i="16"/>
  <c r="CD106" i="16"/>
  <c r="AT105" i="16"/>
  <c r="J104" i="16"/>
  <c r="CD102" i="16"/>
  <c r="AT101" i="16"/>
  <c r="J100" i="16"/>
  <c r="CD98" i="16"/>
  <c r="AT97" i="16"/>
  <c r="J96" i="16"/>
  <c r="CD94" i="16"/>
  <c r="AT93" i="16"/>
  <c r="J92" i="16"/>
  <c r="CD90" i="16"/>
  <c r="AT89" i="16"/>
  <c r="J88" i="16"/>
  <c r="CD86" i="16"/>
  <c r="AT85" i="16"/>
  <c r="J84" i="16"/>
  <c r="CD82" i="16"/>
  <c r="AT81" i="16"/>
  <c r="J80" i="16"/>
  <c r="CD78" i="16"/>
  <c r="AT77" i="16"/>
  <c r="J76" i="16"/>
  <c r="AO81" i="16"/>
  <c r="CJ35" i="16"/>
  <c r="CL75" i="16"/>
  <c r="BQ69" i="16"/>
  <c r="M83" i="16"/>
  <c r="G54" i="16"/>
  <c r="BO60" i="16"/>
  <c r="CC88" i="16"/>
  <c r="Z84" i="16"/>
  <c r="BX83" i="16"/>
  <c r="DA112" i="16"/>
  <c r="DD46" i="16"/>
  <c r="AN83" i="16"/>
  <c r="CZ87" i="16"/>
  <c r="BS109" i="16"/>
  <c r="BI80" i="16"/>
  <c r="CO100" i="16"/>
  <c r="BL81" i="16"/>
  <c r="CL105" i="16"/>
  <c r="CU108" i="16"/>
  <c r="CB13" i="16"/>
  <c r="BI82" i="16"/>
  <c r="BX98" i="16"/>
  <c r="CB60" i="16"/>
  <c r="Z87" i="16"/>
  <c r="CV99" i="16"/>
  <c r="AM73" i="16"/>
  <c r="BJ95" i="16"/>
  <c r="M110" i="16"/>
  <c r="DA64" i="16"/>
  <c r="CI91" i="16"/>
  <c r="DG107" i="16"/>
  <c r="DE56" i="16"/>
  <c r="AB90" i="16"/>
  <c r="AX103" i="16"/>
  <c r="AK82" i="16"/>
  <c r="CK107" i="16"/>
  <c r="BW114" i="16"/>
  <c r="Q111" i="16"/>
  <c r="DE68" i="16"/>
  <c r="CL89" i="16"/>
  <c r="CW102" i="16"/>
  <c r="BS111" i="16"/>
  <c r="AX66" i="16"/>
  <c r="AN87" i="16"/>
  <c r="AZ101" i="16"/>
  <c r="DG110" i="16"/>
  <c r="AL62" i="16"/>
  <c r="CU85" i="16"/>
  <c r="CV108" i="16"/>
  <c r="P80" i="16"/>
  <c r="R93" i="16"/>
  <c r="AO63" i="16"/>
  <c r="CK89" i="16"/>
  <c r="AQ113" i="16"/>
  <c r="CN101" i="16"/>
  <c r="D112" i="16"/>
  <c r="DG78" i="16"/>
  <c r="BI104" i="16"/>
  <c r="CX108" i="16"/>
  <c r="CN103" i="16"/>
  <c r="BO108" i="16"/>
  <c r="CY104" i="16"/>
  <c r="CM100" i="16"/>
  <c r="CM96" i="16"/>
  <c r="CA93" i="16"/>
  <c r="G89" i="16"/>
  <c r="CY84" i="16"/>
  <c r="CY80" i="16"/>
  <c r="CM77" i="16"/>
  <c r="CA73" i="16"/>
  <c r="CA69" i="16"/>
  <c r="G66" i="16"/>
  <c r="CP61" i="16"/>
  <c r="AW56" i="16"/>
  <c r="BT50" i="16"/>
  <c r="AQ44" i="16"/>
  <c r="BH35" i="16"/>
  <c r="J24" i="16"/>
  <c r="CT10" i="16"/>
  <c r="CU11" i="16"/>
  <c r="DG10" i="16"/>
  <c r="AN17" i="16"/>
  <c r="CK20" i="16"/>
  <c r="Z17" i="16"/>
  <c r="BV21" i="16"/>
  <c r="H25" i="16"/>
  <c r="AP29" i="16"/>
  <c r="BG14" i="16"/>
  <c r="BP19" i="16"/>
  <c r="BO13" i="16"/>
  <c r="R19" i="16"/>
  <c r="BE23" i="16"/>
  <c r="BE27" i="16"/>
  <c r="AX16" i="16"/>
  <c r="CQ22" i="16"/>
  <c r="H28" i="16"/>
  <c r="F32" i="16"/>
  <c r="R36" i="16"/>
  <c r="CS7" i="16"/>
  <c r="AX17" i="16"/>
  <c r="BP23" i="16"/>
  <c r="BC29" i="16"/>
  <c r="BO33" i="16"/>
  <c r="CA36" i="16"/>
  <c r="CM40" i="16"/>
  <c r="BU14" i="16"/>
  <c r="AG21" i="16"/>
  <c r="BX26" i="16"/>
  <c r="AR31" i="16"/>
  <c r="AR35" i="16"/>
  <c r="H39" i="16"/>
  <c r="BC16" i="16"/>
  <c r="CG22" i="16"/>
  <c r="CN26" i="16"/>
  <c r="I32" i="16"/>
  <c r="CC34" i="16"/>
  <c r="I37" i="16"/>
  <c r="I39" i="16"/>
  <c r="G16" i="16"/>
  <c r="CK21" i="16"/>
  <c r="CC25" i="16"/>
  <c r="T30" i="16"/>
  <c r="CT33" i="16"/>
  <c r="AT37" i="16"/>
  <c r="AJ40" i="16"/>
  <c r="DF42" i="16"/>
  <c r="AL45" i="16"/>
  <c r="AL47" i="16"/>
  <c r="CH49" i="16"/>
  <c r="Z52" i="16"/>
  <c r="CO14" i="16"/>
  <c r="AP20" i="16"/>
  <c r="AI25" i="16"/>
  <c r="BT29" i="16"/>
  <c r="CE32" i="16"/>
  <c r="AU36" i="16"/>
  <c r="I40" i="16"/>
  <c r="BT42" i="16"/>
  <c r="BW44" i="16"/>
  <c r="O47" i="16"/>
  <c r="AY49" i="16"/>
  <c r="AY51" i="16"/>
  <c r="CU53" i="16"/>
  <c r="AM56" i="16"/>
  <c r="BW58" i="16"/>
  <c r="BW60" i="16"/>
  <c r="CE12" i="16"/>
  <c r="CL19" i="16"/>
  <c r="D24" i="16"/>
  <c r="BY28" i="16"/>
  <c r="BL32" i="16"/>
  <c r="L36" i="16"/>
  <c r="L39" i="16"/>
  <c r="H42" i="16"/>
  <c r="AZ44" i="16"/>
  <c r="AZ46" i="16"/>
  <c r="CV48" i="16"/>
  <c r="AN51" i="16"/>
  <c r="K16" i="16"/>
  <c r="Z21" i="16"/>
  <c r="DG25" i="16"/>
  <c r="W30" i="16"/>
  <c r="AC33" i="16"/>
  <c r="CW36" i="16"/>
  <c r="BA40" i="16"/>
  <c r="E43" i="16"/>
  <c r="E45" i="16"/>
  <c r="BA47" i="16"/>
  <c r="CK49" i="16"/>
  <c r="CK51" i="16"/>
  <c r="AC54" i="16"/>
  <c r="BY56" i="16"/>
  <c r="E59" i="16"/>
  <c r="E61" i="16"/>
  <c r="AD14" i="16"/>
  <c r="CP20" i="16"/>
  <c r="CM24" i="16"/>
  <c r="AT29" i="16"/>
  <c r="W33" i="16"/>
  <c r="BW36" i="16"/>
  <c r="BW39" i="16"/>
  <c r="BB42" i="16"/>
  <c r="CE44" i="16"/>
  <c r="BS46" i="16"/>
  <c r="CE48" i="16"/>
  <c r="BS50" i="16"/>
  <c r="CE52" i="16"/>
  <c r="BS54" i="16"/>
  <c r="CE56" i="16"/>
  <c r="BS58" i="16"/>
  <c r="CE60" i="16"/>
  <c r="BT99" i="16"/>
  <c r="BH97" i="16"/>
  <c r="CR95" i="16"/>
  <c r="AJ94" i="16"/>
  <c r="CF92" i="16"/>
  <c r="DD90" i="16"/>
  <c r="AV89" i="16"/>
  <c r="CR87" i="16"/>
  <c r="AJ86" i="16"/>
  <c r="CF84" i="16"/>
  <c r="DD82" i="16"/>
  <c r="BH81" i="16"/>
  <c r="X80" i="16"/>
  <c r="CR78" i="16"/>
  <c r="BH77" i="16"/>
  <c r="X76" i="16"/>
  <c r="CR74" i="16"/>
  <c r="BH73" i="16"/>
  <c r="X72" i="16"/>
  <c r="CR70" i="16"/>
  <c r="BH69" i="16"/>
  <c r="X68" i="16"/>
  <c r="CR66" i="16"/>
  <c r="BH65" i="16"/>
  <c r="X64" i="16"/>
  <c r="CR62" i="16"/>
  <c r="AQ61" i="16"/>
  <c r="BP59" i="16"/>
  <c r="CN57" i="16"/>
  <c r="H56" i="16"/>
  <c r="AF54" i="16"/>
  <c r="AS52" i="16"/>
  <c r="T50" i="16"/>
  <c r="CR47" i="16"/>
  <c r="BO45" i="16"/>
  <c r="AH43" i="16"/>
  <c r="CQ40" i="16"/>
  <c r="BU37" i="16"/>
  <c r="Y34" i="16"/>
  <c r="CI30" i="16"/>
  <c r="CH26" i="16"/>
  <c r="AN22" i="16"/>
  <c r="CV16" i="16"/>
  <c r="CE108" i="16"/>
  <c r="AU107" i="16"/>
  <c r="K106" i="16"/>
  <c r="CE104" i="16"/>
  <c r="AU103" i="16"/>
  <c r="K102" i="16"/>
  <c r="CE100" i="16"/>
  <c r="AU99" i="16"/>
  <c r="K98" i="16"/>
  <c r="CE96" i="16"/>
  <c r="AU95" i="16"/>
  <c r="K94" i="16"/>
  <c r="CE92" i="16"/>
  <c r="AU91" i="16"/>
  <c r="K90" i="16"/>
  <c r="CE88" i="16"/>
  <c r="AU87" i="16"/>
  <c r="K86" i="16"/>
  <c r="CE84" i="16"/>
  <c r="AU83" i="16"/>
  <c r="K82" i="16"/>
  <c r="CE80" i="16"/>
  <c r="AU79" i="16"/>
  <c r="K78" i="16"/>
  <c r="CE76" i="16"/>
  <c r="AU75" i="16"/>
  <c r="K74" i="16"/>
  <c r="CE72" i="16"/>
  <c r="AU71" i="16"/>
  <c r="K70" i="16"/>
  <c r="CE68" i="16"/>
  <c r="AU67" i="16"/>
  <c r="K66" i="16"/>
  <c r="CE64" i="16"/>
  <c r="AU63" i="16"/>
  <c r="F62" i="16"/>
  <c r="AL60" i="16"/>
  <c r="BJ58" i="16"/>
  <c r="CH56" i="16"/>
  <c r="DF54" i="16"/>
  <c r="Y53" i="16"/>
  <c r="L51" i="16"/>
  <c r="CM48" i="16"/>
  <c r="BF46" i="16"/>
  <c r="AD44" i="16"/>
  <c r="CQ41" i="16"/>
  <c r="E39" i="16"/>
  <c r="BT35" i="16"/>
  <c r="X32" i="16"/>
  <c r="BJ28" i="16"/>
  <c r="Q24" i="16"/>
  <c r="AQ19" i="16"/>
  <c r="DD11" i="16"/>
  <c r="DB107" i="16"/>
  <c r="BR106" i="16"/>
  <c r="AH105" i="16"/>
  <c r="DB103" i="16"/>
  <c r="BR102" i="16"/>
  <c r="AH101" i="16"/>
  <c r="DB99" i="16"/>
  <c r="BR98" i="16"/>
  <c r="AH97" i="16"/>
  <c r="DB95" i="16"/>
  <c r="BR94" i="16"/>
  <c r="AH93" i="16"/>
  <c r="DB91" i="16"/>
  <c r="BR90" i="16"/>
  <c r="AH89" i="16"/>
  <c r="DB87" i="16"/>
  <c r="BR86" i="16"/>
  <c r="AH85" i="16"/>
  <c r="DB83" i="16"/>
  <c r="BR82" i="16"/>
  <c r="AH81" i="16"/>
  <c r="DB79" i="16"/>
  <c r="BR78" i="16"/>
  <c r="AH77" i="16"/>
  <c r="DB75" i="16"/>
  <c r="BP79" i="16"/>
  <c r="AT41" i="16"/>
  <c r="CB72" i="16"/>
  <c r="CG93" i="16"/>
  <c r="M61" i="16"/>
  <c r="BW64" i="16"/>
  <c r="DA90" i="16"/>
  <c r="BU68" i="16"/>
  <c r="BI83" i="16"/>
  <c r="N97" i="16"/>
  <c r="BJ81" i="16"/>
  <c r="AX33" i="16"/>
  <c r="DE105" i="16"/>
  <c r="BI113" i="16"/>
  <c r="CK85" i="16"/>
  <c r="DF105" i="16"/>
  <c r="AZ87" i="16"/>
  <c r="AM41" i="16"/>
  <c r="CZ95" i="16"/>
  <c r="W113" i="16"/>
  <c r="CC93" i="16"/>
  <c r="CU111" i="16"/>
  <c r="BJ90" i="16"/>
  <c r="P110" i="16"/>
  <c r="BN108" i="16"/>
  <c r="BZ106" i="16"/>
  <c r="BN73" i="16"/>
  <c r="BQ94" i="16"/>
  <c r="CI111" i="16"/>
  <c r="E75" i="16"/>
  <c r="BZ101" i="16"/>
  <c r="AW113" i="16"/>
  <c r="AF86" i="16"/>
  <c r="BZ63" i="16"/>
  <c r="AD97" i="16"/>
  <c r="CH78" i="16"/>
  <c r="AN114" i="16"/>
  <c r="AM75" i="16"/>
  <c r="CT62" i="16"/>
  <c r="BK89" i="16"/>
  <c r="L103" i="16"/>
  <c r="AQ107" i="16"/>
  <c r="CA100" i="16"/>
  <c r="BO95" i="16"/>
  <c r="CY88" i="16"/>
  <c r="AQ83" i="16"/>
  <c r="CA77" i="16"/>
  <c r="BO71" i="16"/>
  <c r="CY64" i="16"/>
  <c r="DA58" i="16"/>
  <c r="BB50" i="16"/>
  <c r="AP41" i="16"/>
  <c r="AD23" i="16"/>
  <c r="AK13" i="16"/>
  <c r="X11" i="16"/>
  <c r="CD18" i="16"/>
  <c r="AO17" i="16"/>
  <c r="AR22" i="16"/>
  <c r="BB29" i="16"/>
  <c r="BD17" i="16"/>
  <c r="CH13" i="16"/>
  <c r="CO20" i="16"/>
  <c r="I28" i="16"/>
  <c r="AI19" i="16"/>
  <c r="W28" i="16"/>
  <c r="BZ33" i="16"/>
  <c r="BD10" i="16"/>
  <c r="P21" i="16"/>
  <c r="BP29" i="16"/>
  <c r="AE34" i="16"/>
  <c r="CY40" i="16"/>
  <c r="AF17" i="16"/>
  <c r="CM26" i="16"/>
  <c r="CZ32" i="16"/>
  <c r="T39" i="16"/>
  <c r="U19" i="16"/>
  <c r="Z28" i="16"/>
  <c r="AS33" i="16"/>
  <c r="U37" i="16"/>
  <c r="CZ10" i="16"/>
  <c r="AB22" i="16"/>
  <c r="CS27" i="16"/>
  <c r="J34" i="16"/>
  <c r="AT38" i="16"/>
  <c r="N43" i="16"/>
  <c r="DF45" i="16"/>
  <c r="CT49" i="16"/>
  <c r="Z53" i="16"/>
  <c r="BU20" i="16"/>
  <c r="AH27" i="16"/>
  <c r="BK33" i="16"/>
  <c r="K38" i="16"/>
  <c r="CG42" i="16"/>
  <c r="CI45" i="16"/>
  <c r="BW49" i="16"/>
  <c r="BK52" i="16"/>
  <c r="AY56" i="16"/>
  <c r="AM59" i="16"/>
  <c r="N13" i="16"/>
  <c r="AR21" i="16"/>
  <c r="CW28" i="16"/>
  <c r="L34" i="16"/>
  <c r="AB39" i="16"/>
  <c r="P43" i="16"/>
  <c r="D47" i="16"/>
  <c r="D50" i="16"/>
  <c r="AS16" i="16"/>
  <c r="AS23" i="16"/>
  <c r="BJ30" i="16"/>
  <c r="CW34" i="16"/>
  <c r="BP40" i="16"/>
  <c r="BY43" i="16"/>
  <c r="BM47" i="16"/>
  <c r="BA50" i="16"/>
  <c r="AO54" i="16"/>
  <c r="BY57" i="16"/>
  <c r="Q61" i="16"/>
  <c r="BG17" i="16"/>
  <c r="CT25" i="16"/>
  <c r="W31" i="16"/>
  <c r="CQ36" i="16"/>
  <c r="E41" i="16"/>
  <c r="CQ44" i="16"/>
  <c r="BG47" i="16"/>
  <c r="CE50" i="16"/>
  <c r="AU53" i="16"/>
  <c r="CQ56" i="16"/>
  <c r="BG59" i="16"/>
  <c r="BH99" i="16"/>
  <c r="CR96" i="16"/>
  <c r="X94" i="16"/>
  <c r="DD91" i="16"/>
  <c r="AJ89" i="16"/>
  <c r="X87" i="16"/>
  <c r="BH84" i="16"/>
  <c r="AV82" i="16"/>
  <c r="L80" i="16"/>
  <c r="AJ78" i="16"/>
  <c r="L76" i="16"/>
  <c r="AJ74" i="16"/>
  <c r="L72" i="16"/>
  <c r="AJ70" i="16"/>
  <c r="L68" i="16"/>
  <c r="AJ66" i="16"/>
  <c r="L64" i="16"/>
  <c r="AI62" i="16"/>
  <c r="AZ59" i="16"/>
  <c r="L57" i="16"/>
  <c r="P54" i="16"/>
  <c r="BD51" i="16"/>
  <c r="BZ47" i="16"/>
  <c r="BR44" i="16"/>
  <c r="BS40" i="16"/>
  <c r="Y36" i="16"/>
  <c r="BC30" i="16"/>
  <c r="DC24" i="16"/>
  <c r="AM16" i="16"/>
  <c r="W108" i="16"/>
  <c r="DC105" i="16"/>
  <c r="W104" i="16"/>
  <c r="DC101" i="16"/>
  <c r="W100" i="16"/>
  <c r="DC97" i="16"/>
  <c r="W96" i="16"/>
  <c r="DC93" i="16"/>
  <c r="W92" i="16"/>
  <c r="DC89" i="16"/>
  <c r="W88" i="16"/>
  <c r="DC85" i="16"/>
  <c r="W84" i="16"/>
  <c r="DC81" i="16"/>
  <c r="W80" i="16"/>
  <c r="DC77" i="16"/>
  <c r="W76" i="16"/>
  <c r="DC73" i="16"/>
  <c r="W72" i="16"/>
  <c r="DC69" i="16"/>
  <c r="W68" i="16"/>
  <c r="DC65" i="16"/>
  <c r="W64" i="16"/>
  <c r="CT61" i="16"/>
  <c r="BO59" i="16"/>
  <c r="BR56" i="16"/>
  <c r="AE54" i="16"/>
  <c r="CX50" i="16"/>
  <c r="CP47" i="16"/>
  <c r="H44" i="16"/>
  <c r="CK40" i="16"/>
  <c r="AL35" i="16"/>
  <c r="CH30" i="16"/>
  <c r="CC23" i="16"/>
  <c r="CK16" i="16"/>
  <c r="CP107" i="16"/>
  <c r="J106" i="16"/>
  <c r="CP103" i="16"/>
  <c r="J102" i="16"/>
  <c r="AT100" i="16"/>
  <c r="AT98" i="16"/>
  <c r="CD96" i="16"/>
  <c r="J95" i="16"/>
  <c r="J93" i="16"/>
  <c r="AT91" i="16"/>
  <c r="CD89" i="16"/>
  <c r="CD87" i="16"/>
  <c r="J86" i="16"/>
  <c r="AT84" i="16"/>
  <c r="AT82" i="16"/>
  <c r="CD80" i="16"/>
  <c r="J79" i="16"/>
  <c r="J77" i="16"/>
  <c r="AT75" i="16"/>
  <c r="DB73" i="16"/>
  <c r="BF72" i="16"/>
  <c r="J71" i="16"/>
  <c r="BR69" i="16"/>
  <c r="J68" i="16"/>
  <c r="BR66" i="16"/>
  <c r="V65" i="16"/>
  <c r="CD63" i="16"/>
  <c r="AG62" i="16"/>
  <c r="BB60" i="16"/>
  <c r="BI58" i="16"/>
  <c r="BQ56" i="16"/>
  <c r="BZ54" i="16"/>
  <c r="CA52" i="16"/>
  <c r="AJ50" i="16"/>
  <c r="BT47" i="16"/>
  <c r="U45" i="16"/>
  <c r="BX42" i="16"/>
  <c r="CS39" i="16"/>
  <c r="V36" i="16"/>
  <c r="AZ32" i="16"/>
  <c r="BI28" i="16"/>
  <c r="CA23" i="16"/>
  <c r="AL18" i="16"/>
  <c r="CR9" i="16"/>
  <c r="R8" i="16"/>
  <c r="AY9" i="16"/>
  <c r="CQ7" i="16"/>
  <c r="V9" i="16"/>
  <c r="BN7" i="16"/>
  <c r="CU8" i="16"/>
  <c r="AG7" i="16"/>
  <c r="BR8" i="16"/>
  <c r="DA9" i="16"/>
  <c r="AM8" i="16"/>
  <c r="BV9" i="16"/>
  <c r="J8" i="16"/>
  <c r="BK17" i="16"/>
  <c r="W16" i="16"/>
  <c r="BO14" i="16"/>
  <c r="DE12" i="16"/>
  <c r="AS11" i="16"/>
  <c r="CI9" i="16"/>
  <c r="W8" i="16"/>
  <c r="BF9" i="16"/>
  <c r="CX7" i="16"/>
  <c r="BK10" i="16"/>
  <c r="DC8" i="16"/>
  <c r="AM7" i="16"/>
  <c r="AV26" i="16"/>
  <c r="L25" i="16"/>
  <c r="CF23" i="16"/>
  <c r="AV22" i="16"/>
  <c r="L21" i="16"/>
  <c r="CF19" i="16"/>
  <c r="AV18" i="16"/>
  <c r="L17" i="16"/>
  <c r="BR15" i="16"/>
  <c r="F14" i="16"/>
  <c r="AV12" i="16"/>
  <c r="CN10" i="16"/>
  <c r="Z9" i="16"/>
  <c r="BR7" i="16"/>
  <c r="CV7" i="16"/>
  <c r="AB9" i="16"/>
  <c r="BL10" i="16"/>
  <c r="CV11" i="16"/>
  <c r="AB13" i="16"/>
  <c r="BL14" i="16"/>
  <c r="CV15" i="16"/>
  <c r="CK7" i="16"/>
  <c r="Q9" i="16"/>
  <c r="BA10" i="16"/>
  <c r="CK11" i="16"/>
  <c r="Q13" i="16"/>
  <c r="BA14" i="16"/>
  <c r="CK15" i="16"/>
  <c r="BF61" i="16"/>
  <c r="BN64" i="16"/>
  <c r="BJ21" i="16"/>
  <c r="BJ94" i="16"/>
  <c r="DG66" i="16"/>
  <c r="BW95" i="16"/>
  <c r="AH111" i="16"/>
  <c r="CT113" i="16"/>
  <c r="AN63" i="16"/>
  <c r="CK100" i="16"/>
  <c r="BV111" i="16"/>
  <c r="AD89" i="16"/>
  <c r="BO92" i="16"/>
  <c r="BO75" i="16"/>
  <c r="AQ64" i="16"/>
  <c r="AH35" i="16"/>
  <c r="CC13" i="16"/>
  <c r="AE26" i="16"/>
  <c r="AI16" i="16"/>
  <c r="CE23" i="16"/>
  <c r="BA29" i="16"/>
  <c r="BC24" i="16"/>
  <c r="CM36" i="16"/>
  <c r="CD22" i="16"/>
  <c r="AA10" i="16"/>
  <c r="CO34" i="16"/>
  <c r="AO30" i="16"/>
  <c r="AX40" i="16"/>
  <c r="CT47" i="16"/>
  <c r="BY22" i="16"/>
  <c r="W40" i="16"/>
  <c r="O50" i="16"/>
  <c r="AM57" i="16"/>
  <c r="AR16" i="16"/>
  <c r="AB36" i="16"/>
  <c r="BL47" i="16"/>
  <c r="Y26" i="16"/>
  <c r="BL41" i="16"/>
  <c r="BA48" i="16"/>
  <c r="AO55" i="16"/>
  <c r="AM21" i="16"/>
  <c r="BW37" i="16"/>
  <c r="CQ48" i="16"/>
  <c r="AU57" i="16"/>
  <c r="CF98" i="16"/>
  <c r="CR90" i="16"/>
  <c r="DD83" i="16"/>
  <c r="AV77" i="16"/>
  <c r="BT75" i="16"/>
  <c r="AV69" i="16"/>
  <c r="BT63" i="16"/>
  <c r="CR58" i="16"/>
  <c r="BH53" i="16"/>
  <c r="M43" i="16"/>
  <c r="Y29" i="16"/>
  <c r="AI107" i="16"/>
  <c r="BG101" i="16"/>
  <c r="AI99" i="16"/>
  <c r="BG93" i="16"/>
  <c r="BG89" i="16"/>
  <c r="AI83" i="16"/>
  <c r="BR59" i="16"/>
  <c r="CF57" i="16"/>
  <c r="AO76" i="16"/>
  <c r="CG94" i="16"/>
  <c r="H55" i="16"/>
  <c r="BM65" i="16"/>
  <c r="Q91" i="16"/>
  <c r="BW76" i="16"/>
  <c r="CV58" i="16"/>
  <c r="AB99" i="16"/>
  <c r="AX83" i="16"/>
  <c r="Q37" i="16"/>
  <c r="Q106" i="16"/>
  <c r="E114" i="16"/>
  <c r="O86" i="16"/>
  <c r="CQ13" i="16"/>
  <c r="DG87" i="16"/>
  <c r="F51" i="16"/>
  <c r="BP100" i="16"/>
  <c r="BT114" i="16"/>
  <c r="AZ94" i="16"/>
  <c r="G112" i="16"/>
  <c r="AY91" i="16"/>
  <c r="AY110" i="16"/>
  <c r="CL108" i="16"/>
  <c r="DG106" i="16"/>
  <c r="AR74" i="16"/>
  <c r="AM95" i="16"/>
  <c r="CZ111" i="16"/>
  <c r="AM81" i="16"/>
  <c r="E102" i="16"/>
  <c r="BM113" i="16"/>
  <c r="D89" i="16"/>
  <c r="BE65" i="16"/>
  <c r="BW97" i="16"/>
  <c r="AO79" i="16"/>
  <c r="CH114" i="16"/>
  <c r="U73" i="16"/>
  <c r="AV59" i="16"/>
  <c r="AL88" i="16"/>
  <c r="AR102" i="16"/>
  <c r="AE107" i="16"/>
  <c r="BO100" i="16"/>
  <c r="G95" i="16"/>
  <c r="CM88" i="16"/>
  <c r="AE83" i="16"/>
  <c r="BO76" i="16"/>
  <c r="AQ71" i="16"/>
  <c r="CM64" i="16"/>
  <c r="CL58" i="16"/>
  <c r="R49" i="16"/>
  <c r="T41" i="16"/>
  <c r="CP22" i="16"/>
  <c r="BC13" i="16"/>
  <c r="AW11" i="16"/>
  <c r="CQ18" i="16"/>
  <c r="BC17" i="16"/>
  <c r="BO23" i="16"/>
  <c r="R30" i="16"/>
  <c r="BR17" i="16"/>
  <c r="BS15" i="16"/>
  <c r="BY21" i="16"/>
  <c r="CC28" i="16"/>
  <c r="BD19" i="16"/>
  <c r="AY28" i="16"/>
  <c r="CL33" i="16"/>
  <c r="CS10" i="16"/>
  <c r="AF21" i="16"/>
  <c r="CC29" i="16"/>
  <c r="CY34" i="16"/>
  <c r="BO41" i="16"/>
  <c r="T19" i="16"/>
  <c r="DB26" i="16"/>
  <c r="BP33" i="16"/>
  <c r="AF40" i="16"/>
  <c r="BI19" i="16"/>
  <c r="AN28" i="16"/>
  <c r="BE33" i="16"/>
  <c r="AS37" i="16"/>
  <c r="AM11" i="16"/>
  <c r="BB22" i="16"/>
  <c r="M28" i="16"/>
  <c r="Z34" i="16"/>
  <c r="BJ38" i="16"/>
  <c r="Z43" i="16"/>
  <c r="BJ46" i="16"/>
  <c r="DF49" i="16"/>
  <c r="AM9" i="16"/>
  <c r="CM21" i="16"/>
  <c r="CA27" i="16"/>
  <c r="CE33" i="16"/>
  <c r="AA38" i="16"/>
  <c r="DG42" i="16"/>
  <c r="CU45" i="16"/>
  <c r="CI49" i="16"/>
  <c r="BW52" i="16"/>
  <c r="BK56" i="16"/>
  <c r="AY59" i="16"/>
  <c r="BQ13" i="16"/>
  <c r="BD22" i="16"/>
  <c r="L29" i="16"/>
  <c r="AB34" i="16"/>
  <c r="J40" i="16"/>
  <c r="AN43" i="16"/>
  <c r="P47" i="16"/>
  <c r="P50" i="16"/>
  <c r="E17" i="16"/>
  <c r="BM23" i="16"/>
  <c r="CF30" i="16"/>
  <c r="M35" i="16"/>
  <c r="CC40" i="16"/>
  <c r="CK43" i="16"/>
  <c r="BY47" i="16"/>
  <c r="E51" i="16"/>
  <c r="BA54" i="16"/>
  <c r="CK57" i="16"/>
  <c r="BY61" i="16"/>
  <c r="N18" i="16"/>
  <c r="P26" i="16"/>
  <c r="AM31" i="16"/>
  <c r="W37" i="16"/>
  <c r="R41" i="16"/>
  <c r="K45" i="16"/>
  <c r="CE47" i="16"/>
  <c r="CQ50" i="16"/>
  <c r="BG53" i="16"/>
  <c r="K57" i="16"/>
  <c r="CE59" i="16"/>
  <c r="AV99" i="16"/>
  <c r="CF96" i="16"/>
  <c r="L94" i="16"/>
  <c r="CR91" i="16"/>
  <c r="X89" i="16"/>
  <c r="DD86" i="16"/>
  <c r="AJ84" i="16"/>
  <c r="AJ82" i="16"/>
  <c r="DD79" i="16"/>
  <c r="X78" i="16"/>
  <c r="DD75" i="16"/>
  <c r="X74" i="16"/>
  <c r="DD71" i="16"/>
  <c r="X70" i="16"/>
  <c r="DD67" i="16"/>
  <c r="X66" i="16"/>
  <c r="DD63" i="16"/>
  <c r="U62" i="16"/>
  <c r="AJ59" i="16"/>
  <c r="CZ56" i="16"/>
  <c r="DD53" i="16"/>
  <c r="AH51" i="16"/>
  <c r="BD47" i="16"/>
  <c r="AW44" i="16"/>
  <c r="AT40" i="16"/>
  <c r="DC35" i="16"/>
  <c r="S30" i="16"/>
  <c r="BJ24" i="16"/>
  <c r="CN15" i="16"/>
  <c r="K108" i="16"/>
  <c r="CQ105" i="16"/>
  <c r="K104" i="16"/>
  <c r="CQ101" i="16"/>
  <c r="K100" i="16"/>
  <c r="CQ97" i="16"/>
  <c r="K96" i="16"/>
  <c r="CQ93" i="16"/>
  <c r="K92" i="16"/>
  <c r="CQ89" i="16"/>
  <c r="K88" i="16"/>
  <c r="CQ85" i="16"/>
  <c r="K84" i="16"/>
  <c r="CQ81" i="16"/>
  <c r="K80" i="16"/>
  <c r="CQ77" i="16"/>
  <c r="K76" i="16"/>
  <c r="CQ73" i="16"/>
  <c r="K72" i="16"/>
  <c r="CQ69" i="16"/>
  <c r="K68" i="16"/>
  <c r="CQ65" i="16"/>
  <c r="K64" i="16"/>
  <c r="CF61" i="16"/>
  <c r="AX59" i="16"/>
  <c r="BC56" i="16"/>
  <c r="N54" i="16"/>
  <c r="CB50" i="16"/>
  <c r="BU47" i="16"/>
  <c r="CP43" i="16"/>
  <c r="BR40" i="16"/>
  <c r="E35" i="16"/>
  <c r="AW30" i="16"/>
  <c r="AU23" i="16"/>
  <c r="AL16" i="16"/>
  <c r="CD107" i="16"/>
  <c r="DB105" i="16"/>
  <c r="CD103" i="16"/>
  <c r="DB101" i="16"/>
  <c r="AH100" i="16"/>
  <c r="AH98" i="16"/>
  <c r="BR96" i="16"/>
  <c r="DB94" i="16"/>
  <c r="DB92" i="16"/>
  <c r="AH91" i="16"/>
  <c r="BR89" i="16"/>
  <c r="BR87" i="16"/>
  <c r="DB85" i="16"/>
  <c r="AH84" i="16"/>
  <c r="AH82" i="16"/>
  <c r="BR80" i="16"/>
  <c r="DB78" i="16"/>
  <c r="DB76" i="16"/>
  <c r="AH75" i="16"/>
  <c r="CP73" i="16"/>
  <c r="AT72" i="16"/>
  <c r="DB70" i="16"/>
  <c r="AT69" i="16"/>
  <c r="DB67" i="16"/>
  <c r="BF66" i="16"/>
  <c r="J65" i="16"/>
  <c r="BR63" i="16"/>
  <c r="S62" i="16"/>
  <c r="AK60" i="16"/>
  <c r="AS58" i="16"/>
  <c r="BB56" i="16"/>
  <c r="BI54" i="16"/>
  <c r="BH52" i="16"/>
  <c r="CZ49" i="16"/>
  <c r="BB47" i="16"/>
  <c r="DD44" i="16"/>
  <c r="AZ42" i="16"/>
  <c r="BS39" i="16"/>
  <c r="CS35" i="16"/>
  <c r="V32" i="16"/>
  <c r="T28" i="16"/>
  <c r="AT23" i="16"/>
  <c r="CL17" i="16"/>
  <c r="CD9" i="16"/>
  <c r="DF7" i="16"/>
  <c r="AK9" i="16"/>
  <c r="CC7" i="16"/>
  <c r="H9" i="16"/>
  <c r="AW7" i="16"/>
  <c r="CG8" i="16"/>
  <c r="O7" i="16"/>
  <c r="BD8" i="16"/>
  <c r="CM9" i="16"/>
  <c r="Y8" i="16"/>
  <c r="BH9" i="16"/>
  <c r="CZ7" i="16"/>
  <c r="AY17" i="16"/>
  <c r="I16" i="16"/>
  <c r="AY14" i="16"/>
  <c r="CQ12" i="16"/>
  <c r="AE11" i="16"/>
  <c r="BU9" i="16"/>
  <c r="I8" i="16"/>
  <c r="AR9" i="16"/>
  <c r="CH7" i="16"/>
  <c r="AW10" i="16"/>
  <c r="CO8" i="16"/>
  <c r="X7" i="16"/>
  <c r="AJ26" i="16"/>
  <c r="DD24" i="16"/>
  <c r="BT23" i="16"/>
  <c r="AJ22" i="16"/>
  <c r="DD20" i="16"/>
  <c r="BT19" i="16"/>
  <c r="AJ18" i="16"/>
  <c r="DD16" i="16"/>
  <c r="BD15" i="16"/>
  <c r="CT13" i="16"/>
  <c r="AH12" i="16"/>
  <c r="BZ10" i="16"/>
  <c r="L9" i="16"/>
  <c r="BD7" i="16"/>
  <c r="D8" i="16"/>
  <c r="AN9" i="16"/>
  <c r="BX10" i="16"/>
  <c r="D12" i="16"/>
  <c r="AN13" i="16"/>
  <c r="BX14" i="16"/>
  <c r="D16" i="16"/>
  <c r="CW7" i="16"/>
  <c r="AC9" i="16"/>
  <c r="BM10" i="16"/>
  <c r="CW11" i="16"/>
  <c r="AC13" i="16"/>
  <c r="BM14" i="16"/>
  <c r="CW15" i="16"/>
  <c r="CJ57" i="16"/>
  <c r="CC37" i="16"/>
  <c r="AY33" i="16"/>
  <c r="DF57" i="16"/>
  <c r="CS40" i="16"/>
  <c r="CW96" i="16"/>
  <c r="BE55" i="16"/>
  <c r="CW65" i="16"/>
  <c r="DA94" i="16"/>
  <c r="CT76" i="16"/>
  <c r="AX60" i="16"/>
  <c r="AY99" i="16"/>
  <c r="CH83" i="16"/>
  <c r="DB44" i="16"/>
  <c r="N107" i="16"/>
  <c r="DD104" i="16"/>
  <c r="AY87" i="16"/>
  <c r="Z22" i="16"/>
  <c r="BU91" i="16"/>
  <c r="DB56" i="16"/>
  <c r="DE100" i="16"/>
  <c r="CZ114" i="16"/>
  <c r="CT97" i="16"/>
  <c r="BH112" i="16"/>
  <c r="AD92" i="16"/>
  <c r="CI110" i="16"/>
  <c r="AB109" i="16"/>
  <c r="AA107" i="16"/>
  <c r="D75" i="16"/>
  <c r="AR99" i="16"/>
  <c r="CW112" i="16"/>
  <c r="CJ81" i="16"/>
  <c r="E105" i="16"/>
  <c r="BZ114" i="16"/>
  <c r="CV97" i="16"/>
  <c r="AY66" i="16"/>
  <c r="AO98" i="16"/>
  <c r="DF79" i="16"/>
  <c r="AV114" i="16"/>
  <c r="CS70" i="16"/>
  <c r="CM54" i="16"/>
  <c r="DF78" i="16"/>
  <c r="AL96" i="16"/>
  <c r="S106" i="16"/>
  <c r="BC100" i="16"/>
  <c r="AQ94" i="16"/>
  <c r="CA87" i="16"/>
  <c r="G83" i="16"/>
  <c r="BC76" i="16"/>
  <c r="AE71" i="16"/>
  <c r="BO64" i="16"/>
  <c r="BU58" i="16"/>
  <c r="CZ48" i="16"/>
  <c r="CK39" i="16"/>
  <c r="BF20" i="16"/>
  <c r="BT13" i="16"/>
  <c r="BQ11" i="16"/>
  <c r="J20" i="16"/>
  <c r="BQ17" i="16"/>
  <c r="CB23" i="16"/>
  <c r="BZ30" i="16"/>
  <c r="CV17" i="16"/>
  <c r="CM15" i="16"/>
  <c r="CL21" i="16"/>
  <c r="DA28" i="16"/>
  <c r="BN20" i="16"/>
  <c r="AA29" i="16"/>
  <c r="CX33" i="16"/>
  <c r="U11" i="16"/>
  <c r="AW21" i="16"/>
  <c r="CP29" i="16"/>
  <c r="BC35" i="16"/>
  <c r="CA41" i="16"/>
  <c r="AL19" i="16"/>
  <c r="AM28" i="16"/>
  <c r="CN33" i="16"/>
  <c r="AR40" i="16"/>
  <c r="BR20" i="16"/>
  <c r="AE29" i="16"/>
  <c r="BQ33" i="16"/>
  <c r="BE37" i="16"/>
  <c r="CP11" i="16"/>
  <c r="BX22" i="16"/>
  <c r="AF28" i="16"/>
  <c r="AT34" i="16"/>
  <c r="AT39" i="16"/>
  <c r="AL43" i="16"/>
  <c r="BV46" i="16"/>
  <c r="BJ50" i="16"/>
  <c r="DA10" i="16"/>
  <c r="I22" i="16"/>
  <c r="CT27" i="16"/>
  <c r="K34" i="16"/>
  <c r="AU38" i="16"/>
  <c r="O43" i="16"/>
  <c r="DG45" i="16"/>
  <c r="CU49" i="16"/>
  <c r="CI52" i="16"/>
  <c r="BW56" i="16"/>
  <c r="DG59" i="16"/>
  <c r="DG13" i="16"/>
  <c r="BZ22" i="16"/>
  <c r="D30" i="16"/>
  <c r="BL34" i="16"/>
  <c r="X40" i="16"/>
  <c r="AZ43" i="16"/>
  <c r="AN47" i="16"/>
  <c r="AB50" i="16"/>
  <c r="AL17" i="16"/>
  <c r="CM23" i="16"/>
  <c r="CW30" i="16"/>
  <c r="AC35" i="16"/>
  <c r="CP40" i="16"/>
  <c r="AO44" i="16"/>
  <c r="CK47" i="16"/>
  <c r="Q51" i="16"/>
  <c r="E55" i="16"/>
  <c r="E58" i="16"/>
  <c r="CK61" i="16"/>
  <c r="AN18" i="16"/>
  <c r="BL26" i="16"/>
  <c r="BG31" i="16"/>
  <c r="AM37" i="16"/>
  <c r="AF41" i="16"/>
  <c r="W45" i="16"/>
  <c r="CQ47" i="16"/>
  <c r="K51" i="16"/>
  <c r="CE53" i="16"/>
  <c r="W57" i="16"/>
  <c r="CQ59" i="16"/>
  <c r="X99" i="16"/>
  <c r="BH96" i="16"/>
  <c r="CR93" i="16"/>
  <c r="CF91" i="16"/>
  <c r="L89" i="16"/>
  <c r="CR86" i="16"/>
  <c r="X84" i="16"/>
  <c r="X82" i="16"/>
  <c r="CR79" i="16"/>
  <c r="L78" i="16"/>
  <c r="CR75" i="16"/>
  <c r="L74" i="16"/>
  <c r="CR71" i="16"/>
  <c r="L70" i="16"/>
  <c r="CR67" i="16"/>
  <c r="L66" i="16"/>
  <c r="CR63" i="16"/>
  <c r="G62" i="16"/>
  <c r="T59" i="16"/>
  <c r="CJ56" i="16"/>
  <c r="CN53" i="16"/>
  <c r="M51" i="16"/>
  <c r="AH47" i="16"/>
  <c r="AE44" i="16"/>
  <c r="U40" i="16"/>
  <c r="BU35" i="16"/>
  <c r="CT29" i="16"/>
  <c r="S24" i="16"/>
  <c r="G15" i="16"/>
  <c r="DC107" i="16"/>
  <c r="CE105" i="16"/>
  <c r="DC103" i="16"/>
  <c r="CE101" i="16"/>
  <c r="DC99" i="16"/>
  <c r="CE97" i="16"/>
  <c r="DC95" i="16"/>
  <c r="CE93" i="16"/>
  <c r="DC91" i="16"/>
  <c r="CE89" i="16"/>
  <c r="DC87" i="16"/>
  <c r="CE85" i="16"/>
  <c r="DC83" i="16"/>
  <c r="CE81" i="16"/>
  <c r="DC79" i="16"/>
  <c r="CE77" i="16"/>
  <c r="DC75" i="16"/>
  <c r="CE73" i="16"/>
  <c r="DC71" i="16"/>
  <c r="CE69" i="16"/>
  <c r="DC67" i="16"/>
  <c r="CE65" i="16"/>
  <c r="DC63" i="16"/>
  <c r="BR61" i="16"/>
  <c r="AH59" i="16"/>
  <c r="AL56" i="16"/>
  <c r="DB53" i="16"/>
  <c r="BF50" i="16"/>
  <c r="BC47" i="16"/>
  <c r="BU43" i="16"/>
  <c r="AS40" i="16"/>
  <c r="CI34" i="16"/>
  <c r="Q30" i="16"/>
  <c r="DG22" i="16"/>
  <c r="CL15" i="16"/>
  <c r="BR107" i="16"/>
  <c r="CP105" i="16"/>
  <c r="BR103" i="16"/>
  <c r="CP101" i="16"/>
  <c r="CP99" i="16"/>
  <c r="V98" i="16"/>
  <c r="BF96" i="16"/>
  <c r="BF94" i="16"/>
  <c r="CP92" i="16"/>
  <c r="V91" i="16"/>
  <c r="V89" i="16"/>
  <c r="BF87" i="16"/>
  <c r="CP85" i="16"/>
  <c r="CP83" i="16"/>
  <c r="V82" i="16"/>
  <c r="BF80" i="16"/>
  <c r="BF78" i="16"/>
  <c r="CP76" i="16"/>
  <c r="V75" i="16"/>
  <c r="CD73" i="16"/>
  <c r="AH72" i="16"/>
  <c r="CD70" i="16"/>
  <c r="AH69" i="16"/>
  <c r="CP67" i="16"/>
  <c r="AT66" i="16"/>
  <c r="DB64" i="16"/>
  <c r="BF63" i="16"/>
  <c r="D62" i="16"/>
  <c r="U60" i="16"/>
  <c r="AD58" i="16"/>
  <c r="AK56" i="16"/>
  <c r="AS54" i="16"/>
  <c r="X52" i="16"/>
  <c r="CD49" i="16"/>
  <c r="AF47" i="16"/>
  <c r="CL44" i="16"/>
  <c r="AC42" i="16"/>
  <c r="AK39" i="16"/>
  <c r="BS35" i="16"/>
  <c r="CS31" i="16"/>
  <c r="CN27" i="16"/>
  <c r="DE22" i="16"/>
  <c r="AQ17" i="16"/>
  <c r="BB9" i="16"/>
  <c r="CR7" i="16"/>
  <c r="W9" i="16"/>
  <c r="BO7" i="16"/>
  <c r="CX8" i="16"/>
  <c r="AH7" i="16"/>
  <c r="BS8" i="16"/>
  <c r="DB9" i="16"/>
  <c r="AP8" i="16"/>
  <c r="BW9" i="16"/>
  <c r="K8" i="16"/>
  <c r="AT9" i="16"/>
  <c r="CL7" i="16"/>
  <c r="AM17" i="16"/>
  <c r="CY15" i="16"/>
  <c r="AK14" i="16"/>
  <c r="CC12" i="16"/>
  <c r="O11" i="16"/>
  <c r="BG9" i="16"/>
  <c r="CY7" i="16"/>
  <c r="AD9" i="16"/>
  <c r="BT7" i="16"/>
  <c r="AI10" i="16"/>
  <c r="CA8" i="16"/>
  <c r="I7" i="16"/>
  <c r="X26" i="16"/>
  <c r="CR24" i="16"/>
  <c r="BH23" i="16"/>
  <c r="X22" i="16"/>
  <c r="CR20" i="16"/>
  <c r="BH19" i="16"/>
  <c r="X18" i="16"/>
  <c r="CR16" i="16"/>
  <c r="AP15" i="16"/>
  <c r="CF13" i="16"/>
  <c r="T12" i="16"/>
  <c r="BJ10" i="16"/>
  <c r="DB8" i="16"/>
  <c r="AL7" i="16"/>
  <c r="P8" i="16"/>
  <c r="AZ9" i="16"/>
  <c r="CJ10" i="16"/>
  <c r="P12" i="16"/>
  <c r="AZ13" i="16"/>
  <c r="CJ14" i="16"/>
  <c r="P16" i="16"/>
  <c r="E8" i="16"/>
  <c r="AO9" i="16"/>
  <c r="BY10" i="16"/>
  <c r="E12" i="16"/>
  <c r="AO13" i="16"/>
  <c r="BY14" i="16"/>
  <c r="E16" i="16"/>
  <c r="AN62" i="16"/>
  <c r="CT71" i="16"/>
  <c r="AL97" i="16"/>
  <c r="CF109" i="16"/>
  <c r="U82" i="16"/>
  <c r="BQ91" i="16"/>
  <c r="CK74" i="16"/>
  <c r="DE98" i="16"/>
  <c r="BJ88" i="16"/>
  <c r="CI81" i="16"/>
  <c r="BI89" i="16"/>
  <c r="DF101" i="16"/>
  <c r="AF90" i="16"/>
  <c r="BY23" i="16"/>
  <c r="CM104" i="16"/>
  <c r="CM80" i="16"/>
  <c r="AG56" i="16"/>
  <c r="BS19" i="16"/>
  <c r="CL10" i="16"/>
  <c r="AG11" i="16"/>
  <c r="O10" i="16"/>
  <c r="AD36" i="16"/>
  <c r="S31" i="16"/>
  <c r="CE28" i="16"/>
  <c r="H23" i="16"/>
  <c r="AP16" i="16"/>
  <c r="AT35" i="16"/>
  <c r="CT50" i="16"/>
  <c r="DG29" i="16"/>
  <c r="AA47" i="16"/>
  <c r="CI60" i="16"/>
  <c r="BI30" i="16"/>
  <c r="BX44" i="16"/>
  <c r="DA17" i="16"/>
  <c r="M37" i="16"/>
  <c r="AO52" i="16"/>
  <c r="Q62" i="16"/>
  <c r="AM33" i="16"/>
  <c r="AU45" i="16"/>
  <c r="CE54" i="16"/>
  <c r="CF95" i="16"/>
  <c r="X86" i="16"/>
  <c r="BT79" i="16"/>
  <c r="BT71" i="16"/>
  <c r="BT67" i="16"/>
  <c r="AB61" i="16"/>
  <c r="DB49" i="16"/>
  <c r="BU39" i="16"/>
  <c r="CZ21" i="16"/>
  <c r="BG105" i="16"/>
  <c r="AI95" i="16"/>
  <c r="AI87" i="16"/>
  <c r="Q39" i="16"/>
  <c r="DF69" i="16"/>
  <c r="AL58" i="16"/>
  <c r="M97" i="16"/>
  <c r="CJ62" i="16"/>
  <c r="T69" i="16"/>
  <c r="Q97" i="16"/>
  <c r="N77" i="16"/>
  <c r="V61" i="16"/>
  <c r="AL103" i="16"/>
  <c r="U88" i="16"/>
  <c r="CV67" i="16"/>
  <c r="CW107" i="16"/>
  <c r="AL106" i="16"/>
  <c r="AR91" i="16"/>
  <c r="CK38" i="16"/>
  <c r="CV91" i="16"/>
  <c r="BC58" i="16"/>
  <c r="X102" i="16"/>
  <c r="AD111" i="16"/>
  <c r="T98" i="16"/>
  <c r="CN113" i="16"/>
  <c r="AD95" i="16"/>
  <c r="CY110" i="16"/>
  <c r="AX109" i="16"/>
  <c r="T110" i="16"/>
  <c r="CG75" i="16"/>
  <c r="CH99" i="16"/>
  <c r="CB113" i="16"/>
  <c r="CV82" i="16"/>
  <c r="AN105" i="16"/>
  <c r="CT114" i="16"/>
  <c r="CB100" i="16"/>
  <c r="AS71" i="16"/>
  <c r="BE100" i="16"/>
  <c r="BP80" i="16"/>
  <c r="DC113" i="16"/>
  <c r="AZ68" i="16"/>
  <c r="CN45" i="16"/>
  <c r="AA68" i="16"/>
  <c r="P95" i="16"/>
  <c r="G106" i="16"/>
  <c r="AQ99" i="16"/>
  <c r="S94" i="16"/>
  <c r="BO87" i="16"/>
  <c r="AQ82" i="16"/>
  <c r="CA75" i="16"/>
  <c r="S71" i="16"/>
  <c r="BC64" i="16"/>
  <c r="BE58" i="16"/>
  <c r="CD48" i="16"/>
  <c r="BH39" i="16"/>
  <c r="E20" i="16"/>
  <c r="X10" i="16"/>
  <c r="CM11" i="16"/>
  <c r="W20" i="16"/>
  <c r="CS18" i="16"/>
  <c r="BL24" i="16"/>
  <c r="CL30" i="16"/>
  <c r="F18" i="16"/>
  <c r="R16" i="16"/>
  <c r="CY21" i="16"/>
  <c r="CE7" i="16"/>
  <c r="CG20" i="16"/>
  <c r="AN29" i="16"/>
  <c r="F34" i="16"/>
  <c r="BE11" i="16"/>
  <c r="CT22" i="16"/>
  <c r="DC29" i="16"/>
  <c r="BO35" i="16"/>
  <c r="AE42" i="16"/>
  <c r="BY19" i="16"/>
  <c r="BA28" i="16"/>
  <c r="CZ33" i="16"/>
  <c r="S8" i="16"/>
  <c r="CJ20" i="16"/>
  <c r="AR29" i="16"/>
  <c r="CC33" i="16"/>
  <c r="BQ37" i="16"/>
  <c r="AD12" i="16"/>
  <c r="CX22" i="16"/>
  <c r="AF29" i="16"/>
  <c r="BJ34" i="16"/>
  <c r="BJ39" i="16"/>
  <c r="CT43" i="16"/>
  <c r="CT46" i="16"/>
  <c r="BV50" i="16"/>
  <c r="AQ11" i="16"/>
  <c r="BC22" i="16"/>
  <c r="N28" i="16"/>
  <c r="AA34" i="16"/>
  <c r="BK38" i="16"/>
  <c r="AA43" i="16"/>
  <c r="O46" i="16"/>
  <c r="DG49" i="16"/>
  <c r="AM53" i="16"/>
  <c r="CI56" i="16"/>
  <c r="O60" i="16"/>
  <c r="J16" i="16"/>
  <c r="Q23" i="16"/>
  <c r="V30" i="16"/>
  <c r="CF34" i="16"/>
  <c r="AZ40" i="16"/>
  <c r="BL43" i="16"/>
  <c r="AZ47" i="16"/>
  <c r="AN50" i="16"/>
  <c r="BO17" i="16"/>
  <c r="E24" i="16"/>
  <c r="M31" i="16"/>
  <c r="M36" i="16"/>
  <c r="DC40" i="16"/>
  <c r="BA44" i="16"/>
  <c r="AO48" i="16"/>
  <c r="AO51" i="16"/>
  <c r="Q55" i="16"/>
  <c r="Q58" i="16"/>
  <c r="E62" i="16"/>
  <c r="BW18" i="16"/>
  <c r="CG26" i="16"/>
  <c r="BW31" i="16"/>
  <c r="BG37" i="16"/>
  <c r="AS41" i="16"/>
  <c r="AI45" i="16"/>
  <c r="DC47" i="16"/>
  <c r="AU51" i="16"/>
  <c r="K54" i="16"/>
  <c r="AI57" i="16"/>
  <c r="DC59" i="16"/>
  <c r="CR98" i="16"/>
  <c r="AJ96" i="16"/>
  <c r="BT93" i="16"/>
  <c r="BT91" i="16"/>
  <c r="DD88" i="16"/>
  <c r="CF86" i="16"/>
  <c r="L84" i="16"/>
  <c r="L82" i="16"/>
  <c r="CF79" i="16"/>
  <c r="DD77" i="16"/>
  <c r="CF75" i="16"/>
  <c r="DD73" i="16"/>
  <c r="CF71" i="16"/>
  <c r="DD69" i="16"/>
  <c r="CF67" i="16"/>
  <c r="DD65" i="16"/>
  <c r="CF63" i="16"/>
  <c r="CV61" i="16"/>
  <c r="D59" i="16"/>
  <c r="BT56" i="16"/>
  <c r="BX53" i="16"/>
  <c r="CY50" i="16"/>
  <c r="M47" i="16"/>
  <c r="I44" i="16"/>
  <c r="DB39" i="16"/>
  <c r="AN35" i="16"/>
  <c r="BI29" i="16"/>
  <c r="CN23" i="16"/>
  <c r="AE14" i="16"/>
  <c r="CQ107" i="16"/>
  <c r="BS105" i="16"/>
  <c r="CQ103" i="16"/>
  <c r="BS101" i="16"/>
  <c r="CQ99" i="16"/>
  <c r="BS97" i="16"/>
  <c r="CQ95" i="16"/>
  <c r="BS93" i="16"/>
  <c r="CQ91" i="16"/>
  <c r="BS89" i="16"/>
  <c r="CQ87" i="16"/>
  <c r="BS85" i="16"/>
  <c r="CQ83" i="16"/>
  <c r="BS81" i="16"/>
  <c r="CQ79" i="16"/>
  <c r="BS77" i="16"/>
  <c r="CQ75" i="16"/>
  <c r="BS73" i="16"/>
  <c r="CQ71" i="16"/>
  <c r="BS69" i="16"/>
  <c r="CQ67" i="16"/>
  <c r="BS65" i="16"/>
  <c r="CQ63" i="16"/>
  <c r="BD61" i="16"/>
  <c r="S59" i="16"/>
  <c r="V56" i="16"/>
  <c r="CM53" i="16"/>
  <c r="AK50" i="16"/>
  <c r="AG47" i="16"/>
  <c r="BC43" i="16"/>
  <c r="R40" i="16"/>
  <c r="BA34" i="16"/>
  <c r="CS29" i="16"/>
  <c r="BU22" i="16"/>
  <c r="F15" i="16"/>
  <c r="BF107" i="16"/>
  <c r="CD105" i="16"/>
  <c r="BF103" i="16"/>
  <c r="CD101" i="16"/>
  <c r="CD99" i="16"/>
  <c r="J98" i="16"/>
  <c r="AT96" i="16"/>
  <c r="AT94" i="16"/>
  <c r="CD92" i="16"/>
  <c r="J91" i="16"/>
  <c r="J89" i="16"/>
  <c r="AT87" i="16"/>
  <c r="CD85" i="16"/>
  <c r="CD83" i="16"/>
  <c r="J82" i="16"/>
  <c r="AT80" i="16"/>
  <c r="AT78" i="16"/>
  <c r="CD76" i="16"/>
  <c r="J75" i="16"/>
  <c r="BR73" i="16"/>
  <c r="J72" i="16"/>
  <c r="BR70" i="16"/>
  <c r="V69" i="16"/>
  <c r="CD67" i="16"/>
  <c r="AH66" i="16"/>
  <c r="CP64" i="16"/>
  <c r="AT63" i="16"/>
  <c r="CS61" i="16"/>
  <c r="F60" i="16"/>
  <c r="M58" i="16"/>
  <c r="U56" i="16"/>
  <c r="M54" i="16"/>
  <c r="G52" i="16"/>
  <c r="BI49" i="16"/>
  <c r="J47" i="16"/>
  <c r="BP44" i="16"/>
  <c r="J42" i="16"/>
  <c r="D39" i="16"/>
  <c r="AK35" i="16"/>
  <c r="BS31" i="16"/>
  <c r="AZ27" i="16"/>
  <c r="BQ22" i="16"/>
  <c r="AG16" i="16"/>
  <c r="AL9" i="16"/>
  <c r="CD7" i="16"/>
  <c r="I9" i="16"/>
  <c r="AX7" i="16"/>
  <c r="CH8" i="16"/>
  <c r="R7" i="16"/>
  <c r="BE8" i="16"/>
  <c r="CN9" i="16"/>
  <c r="Z8" i="16"/>
  <c r="BI9" i="16"/>
  <c r="DA7" i="16"/>
  <c r="AF9" i="16"/>
  <c r="BV7" i="16"/>
  <c r="AA17" i="16"/>
  <c r="CI15" i="16"/>
  <c r="W14" i="16"/>
  <c r="BO12" i="16"/>
  <c r="DE10" i="16"/>
  <c r="AS9" i="16"/>
  <c r="CI7" i="16"/>
  <c r="N9" i="16"/>
  <c r="BF7" i="16"/>
  <c r="U10" i="16"/>
  <c r="BK8" i="16"/>
  <c r="AV27" i="16"/>
  <c r="L26" i="16"/>
  <c r="CF24" i="16"/>
  <c r="AV23" i="16"/>
  <c r="L22" i="16"/>
  <c r="CF20" i="16"/>
  <c r="AV19" i="16"/>
  <c r="L18" i="16"/>
  <c r="CF16" i="16"/>
  <c r="Z15" i="16"/>
  <c r="BR13" i="16"/>
  <c r="F12" i="16"/>
  <c r="AV10" i="16"/>
  <c r="CN8" i="16"/>
  <c r="W7" i="16"/>
  <c r="AB8" i="16"/>
  <c r="BL9" i="16"/>
  <c r="CV10" i="16"/>
  <c r="AB12" i="16"/>
  <c r="BL13" i="16"/>
  <c r="CV14" i="16"/>
  <c r="AB16" i="16"/>
  <c r="Q8" i="16"/>
  <c r="BA9" i="16"/>
  <c r="CK10" i="16"/>
  <c r="Q12" i="16"/>
  <c r="BA13" i="16"/>
  <c r="CK14" i="16"/>
  <c r="Q16" i="16"/>
  <c r="AN40" i="16"/>
  <c r="CZ90" i="16"/>
  <c r="CG55" i="16"/>
  <c r="AZ88" i="16"/>
  <c r="DB111" i="16"/>
  <c r="BY70" i="16"/>
  <c r="BE102" i="16"/>
  <c r="BF58" i="16"/>
  <c r="BO109" i="16"/>
  <c r="AB103" i="16"/>
  <c r="CV105" i="16"/>
  <c r="AN81" i="16"/>
  <c r="BP113" i="16"/>
  <c r="CS106" i="16"/>
  <c r="AE99" i="16"/>
  <c r="AQ87" i="16"/>
  <c r="CY68" i="16"/>
  <c r="BI48" i="16"/>
  <c r="J12" i="16"/>
  <c r="DF18" i="16"/>
  <c r="AM20" i="16"/>
  <c r="D23" i="16"/>
  <c r="AA13" i="16"/>
  <c r="CY42" i="16"/>
  <c r="BD35" i="16"/>
  <c r="BE29" i="16"/>
  <c r="N23" i="16"/>
  <c r="DF43" i="16"/>
  <c r="AI15" i="16"/>
  <c r="AU34" i="16"/>
  <c r="AM43" i="16"/>
  <c r="DG53" i="16"/>
  <c r="P25" i="16"/>
  <c r="BN40" i="16"/>
  <c r="AZ51" i="16"/>
  <c r="AC31" i="16"/>
  <c r="Q45" i="16"/>
  <c r="Q59" i="16"/>
  <c r="DG26" i="16"/>
  <c r="BP42" i="16"/>
  <c r="BG51" i="16"/>
  <c r="CQ60" i="16"/>
  <c r="CR88" i="16"/>
  <c r="AV81" i="16"/>
  <c r="AV73" i="16"/>
  <c r="AV65" i="16"/>
  <c r="CV55" i="16"/>
  <c r="CY46" i="16"/>
  <c r="DC33" i="16"/>
  <c r="BW13" i="16"/>
  <c r="AI103" i="16"/>
  <c r="BG97" i="16"/>
  <c r="AI91" i="16"/>
  <c r="BW21" i="16"/>
  <c r="CJ63" i="16"/>
  <c r="BK64" i="16"/>
  <c r="M60" i="16"/>
  <c r="T75" i="16"/>
  <c r="AK91" i="16"/>
  <c r="CV102" i="16"/>
  <c r="Y63" i="16"/>
  <c r="P78" i="16"/>
  <c r="CB110" i="16"/>
  <c r="BX96" i="16"/>
  <c r="BV90" i="16"/>
  <c r="AK112" i="16"/>
  <c r="Z65" i="16"/>
  <c r="AA93" i="16"/>
  <c r="BP72" i="16"/>
  <c r="CT95" i="16"/>
  <c r="DF80" i="16"/>
  <c r="X105" i="16"/>
  <c r="CN74" i="16"/>
  <c r="DE99" i="16"/>
  <c r="T61" i="16"/>
  <c r="DG100" i="16"/>
  <c r="CJ89" i="16"/>
  <c r="CW111" i="16"/>
  <c r="CR113" i="16"/>
  <c r="AP83" i="16"/>
  <c r="AW106" i="16"/>
  <c r="O39" i="16"/>
  <c r="BZ92" i="16"/>
  <c r="CO107" i="16"/>
  <c r="AS70" i="16"/>
  <c r="AL104" i="16"/>
  <c r="AO82" i="16"/>
  <c r="CB101" i="16"/>
  <c r="F91" i="16"/>
  <c r="AK109" i="16"/>
  <c r="BX108" i="16"/>
  <c r="Q113" i="16"/>
  <c r="X111" i="16"/>
  <c r="CK76" i="16"/>
  <c r="BO103" i="16"/>
  <c r="AQ98" i="16"/>
  <c r="CA91" i="16"/>
  <c r="S87" i="16"/>
  <c r="BC80" i="16"/>
  <c r="AQ75" i="16"/>
  <c r="CA68" i="16"/>
  <c r="BO63" i="16"/>
  <c r="AD55" i="16"/>
  <c r="BB46" i="16"/>
  <c r="BV34" i="16"/>
  <c r="AI13" i="16"/>
  <c r="CN13" i="16"/>
  <c r="Y15" i="16"/>
  <c r="DF11" i="16"/>
  <c r="AO19" i="16"/>
  <c r="BR26" i="16"/>
  <c r="BT11" i="16"/>
  <c r="BZ20" i="16"/>
  <c r="AD17" i="16"/>
  <c r="BO24" i="16"/>
  <c r="CP10" i="16"/>
  <c r="AI23" i="16"/>
  <c r="CK30" i="16"/>
  <c r="BB36" i="16"/>
  <c r="DA14" i="16"/>
  <c r="AO25" i="16"/>
  <c r="BC31" i="16"/>
  <c r="G38" i="16"/>
  <c r="BE10" i="16"/>
  <c r="V23" i="16"/>
  <c r="BQ29" i="16"/>
  <c r="AR36" i="16"/>
  <c r="CY10" i="16"/>
  <c r="AM23" i="16"/>
  <c r="CE29" i="16"/>
  <c r="I35" i="16"/>
  <c r="AS38" i="16"/>
  <c r="DC16" i="16"/>
  <c r="AU24" i="16"/>
  <c r="AT31" i="16"/>
  <c r="CT35" i="16"/>
  <c r="V41" i="16"/>
  <c r="AL44" i="16"/>
  <c r="Z48" i="16"/>
  <c r="N51" i="16"/>
  <c r="AQ16" i="16"/>
  <c r="P23" i="16"/>
  <c r="AQ30" i="16"/>
  <c r="CE34" i="16"/>
  <c r="AY40" i="16"/>
  <c r="DG43" i="16"/>
  <c r="AY47" i="16"/>
  <c r="CI50" i="16"/>
  <c r="BW54" i="16"/>
  <c r="BW57" i="16"/>
  <c r="AY61" i="16"/>
  <c r="AK17" i="16"/>
  <c r="CE25" i="16"/>
  <c r="CV30" i="16"/>
  <c r="CF36" i="16"/>
  <c r="CO40" i="16"/>
  <c r="CV44" i="16"/>
  <c r="CJ47" i="16"/>
  <c r="BX51" i="16"/>
  <c r="BM19" i="16"/>
  <c r="BS26" i="16"/>
  <c r="AC32" i="16"/>
  <c r="M38" i="16"/>
  <c r="CZ41" i="16"/>
  <c r="CK45" i="16"/>
  <c r="CK48" i="16"/>
  <c r="BY52" i="16"/>
  <c r="BM55" i="16"/>
  <c r="BA59" i="16"/>
  <c r="AK7" i="16"/>
  <c r="CG21" i="16"/>
  <c r="AX27" i="16"/>
  <c r="BW33" i="16"/>
  <c r="BW38" i="16"/>
  <c r="CP42" i="16"/>
  <c r="CE45" i="16"/>
  <c r="W49" i="16"/>
  <c r="CQ51" i="16"/>
  <c r="K55" i="16"/>
  <c r="CE57" i="16"/>
  <c r="W61" i="16"/>
  <c r="AV98" i="16"/>
  <c r="BH95" i="16"/>
  <c r="AJ93" i="16"/>
  <c r="BT90" i="16"/>
  <c r="BH88" i="16"/>
  <c r="CR85" i="16"/>
  <c r="CF83" i="16"/>
  <c r="X81" i="16"/>
  <c r="AV79" i="16"/>
  <c r="X77" i="16"/>
  <c r="AV75" i="16"/>
  <c r="X73" i="16"/>
  <c r="AV71" i="16"/>
  <c r="X69" i="16"/>
  <c r="AV67" i="16"/>
  <c r="X65" i="16"/>
  <c r="AV63" i="16"/>
  <c r="CZ60" i="16"/>
  <c r="BL58" i="16"/>
  <c r="BP55" i="16"/>
  <c r="AB53" i="16"/>
  <c r="BO49" i="16"/>
  <c r="BH46" i="16"/>
  <c r="BZ42" i="16"/>
  <c r="N39" i="16"/>
  <c r="AN33" i="16"/>
  <c r="BK28" i="16"/>
  <c r="AA21" i="16"/>
  <c r="O12" i="16"/>
  <c r="K107" i="16"/>
  <c r="AI105" i="16"/>
  <c r="K103" i="16"/>
  <c r="AI101" i="16"/>
  <c r="K99" i="16"/>
  <c r="AI97" i="16"/>
  <c r="K95" i="16"/>
  <c r="AI93" i="16"/>
  <c r="K91" i="16"/>
  <c r="AI89" i="16"/>
  <c r="K87" i="16"/>
  <c r="AI85" i="16"/>
  <c r="K83" i="16"/>
  <c r="AI81" i="16"/>
  <c r="K79" i="16"/>
  <c r="AI77" i="16"/>
  <c r="K75" i="16"/>
  <c r="AI73" i="16"/>
  <c r="K71" i="16"/>
  <c r="AI69" i="16"/>
  <c r="K67" i="16"/>
  <c r="AI65" i="16"/>
  <c r="K63" i="16"/>
  <c r="J61" i="16"/>
  <c r="N58" i="16"/>
  <c r="CD55" i="16"/>
  <c r="CB52" i="16"/>
  <c r="CF49" i="16"/>
  <c r="DA45" i="16"/>
  <c r="CW42" i="16"/>
  <c r="X38" i="16"/>
  <c r="BT33" i="16"/>
  <c r="BK27" i="16"/>
  <c r="BE21" i="16"/>
  <c r="DB108" i="16"/>
  <c r="V107" i="16"/>
  <c r="DB104" i="16"/>
  <c r="V103" i="16"/>
  <c r="J101" i="16"/>
  <c r="AT99" i="16"/>
  <c r="CD97" i="16"/>
  <c r="CD95" i="16"/>
  <c r="J94" i="16"/>
  <c r="AT92" i="16"/>
  <c r="AT90" i="16"/>
  <c r="CD88" i="16"/>
  <c r="J87" i="16"/>
  <c r="J85" i="16"/>
  <c r="AT83" i="16"/>
  <c r="CD81" i="16"/>
  <c r="CD79" i="16"/>
  <c r="J78" i="16"/>
  <c r="AT76" i="16"/>
  <c r="BR74" i="16"/>
  <c r="V73" i="16"/>
  <c r="CD71" i="16"/>
  <c r="AH70" i="16"/>
  <c r="CP68" i="16"/>
  <c r="AT67" i="16"/>
  <c r="DB65" i="16"/>
  <c r="BF64" i="16"/>
  <c r="J63" i="16"/>
  <c r="BC61" i="16"/>
  <c r="AW59" i="16"/>
  <c r="BE57" i="16"/>
  <c r="BN55" i="16"/>
  <c r="BU53" i="16"/>
  <c r="BB51" i="16"/>
  <c r="DD48" i="16"/>
  <c r="BE46" i="16"/>
  <c r="G44" i="16"/>
  <c r="AU41" i="16"/>
  <c r="V38" i="16"/>
  <c r="AZ34" i="16"/>
  <c r="AV30" i="16"/>
  <c r="D26" i="16"/>
  <c r="M21" i="16"/>
  <c r="Z14" i="16"/>
  <c r="CZ8" i="16"/>
  <c r="AJ7" i="16"/>
  <c r="BU8" i="16"/>
  <c r="DD9" i="16"/>
  <c r="AR8" i="16"/>
  <c r="CA9" i="16"/>
  <c r="M8" i="16"/>
  <c r="AV9" i="16"/>
  <c r="CN7" i="16"/>
  <c r="S9" i="16"/>
  <c r="BI7" i="16"/>
  <c r="CR8" i="16"/>
  <c r="AA7" i="16"/>
  <c r="CU16" i="16"/>
  <c r="AS15" i="16"/>
  <c r="CI13" i="16"/>
  <c r="W12" i="16"/>
  <c r="BO10" i="16"/>
  <c r="DE8" i="16"/>
  <c r="AR7" i="16"/>
  <c r="CB8" i="16"/>
  <c r="J7" i="16"/>
  <c r="CG9" i="16"/>
  <c r="U8" i="16"/>
  <c r="L27" i="16"/>
  <c r="CF25" i="16"/>
  <c r="AV24" i="16"/>
  <c r="L23" i="16"/>
  <c r="CF21" i="16"/>
  <c r="AV20" i="16"/>
  <c r="L19" i="16"/>
  <c r="CF17" i="16"/>
  <c r="AV16" i="16"/>
  <c r="CN14" i="16"/>
  <c r="Z13" i="16"/>
  <c r="BR11" i="16"/>
  <c r="F10" i="16"/>
  <c r="AV8" i="16"/>
  <c r="AB7" i="16"/>
  <c r="BL8" i="16"/>
  <c r="CV9" i="16"/>
  <c r="AB11" i="16"/>
  <c r="BL12" i="16"/>
  <c r="CV13" i="16"/>
  <c r="AB15" i="16"/>
  <c r="Q7" i="16"/>
  <c r="BA8" i="16"/>
  <c r="CK9" i="16"/>
  <c r="Q11" i="16"/>
  <c r="BA12" i="16"/>
  <c r="CK13" i="16"/>
  <c r="Q15" i="16"/>
  <c r="F7" i="16"/>
  <c r="DE43" i="16"/>
  <c r="BK62" i="16"/>
  <c r="O72" i="16"/>
  <c r="BD97" i="16"/>
  <c r="T65" i="16"/>
  <c r="Y93" i="16"/>
  <c r="K112" i="16"/>
  <c r="P92" i="16"/>
  <c r="BU95" i="16"/>
  <c r="M103" i="16"/>
  <c r="BP99" i="16"/>
  <c r="DE95" i="16"/>
  <c r="CG111" i="16"/>
  <c r="AM82" i="16"/>
  <c r="I19" i="16"/>
  <c r="Y106" i="16"/>
  <c r="P103" i="16"/>
  <c r="R101" i="16"/>
  <c r="AK111" i="16"/>
  <c r="CY49" i="16"/>
  <c r="AN80" i="16"/>
  <c r="G99" i="16"/>
  <c r="AE87" i="16"/>
  <c r="BC75" i="16"/>
  <c r="CA63" i="16"/>
  <c r="AQ48" i="16"/>
  <c r="U14" i="16"/>
  <c r="CX13" i="16"/>
  <c r="AB19" i="16"/>
  <c r="AY11" i="16"/>
  <c r="P17" i="16"/>
  <c r="BC10" i="16"/>
  <c r="BO29" i="16"/>
  <c r="BT14" i="16"/>
  <c r="AE31" i="16"/>
  <c r="Z10" i="16"/>
  <c r="BD29" i="16"/>
  <c r="BF10" i="16"/>
  <c r="BR29" i="16"/>
  <c r="CO37" i="16"/>
  <c r="AA24" i="16"/>
  <c r="BJ35" i="16"/>
  <c r="Z44" i="16"/>
  <c r="DF50" i="16"/>
  <c r="CY22" i="16"/>
  <c r="BK34" i="16"/>
  <c r="AY43" i="16"/>
  <c r="BW50" i="16"/>
  <c r="AY57" i="16"/>
  <c r="D17" i="16"/>
  <c r="CE30" i="16"/>
  <c r="CB40" i="16"/>
  <c r="BX47" i="16"/>
  <c r="Y18" i="16"/>
  <c r="M32" i="16"/>
  <c r="BY41" i="16"/>
  <c r="BY48" i="16"/>
  <c r="BA55" i="16"/>
  <c r="AC62" i="16"/>
  <c r="W27" i="16"/>
  <c r="CQ37" i="16"/>
  <c r="BG45" i="16"/>
  <c r="CE51" i="16"/>
  <c r="BG57" i="16"/>
  <c r="BH98" i="16"/>
  <c r="BH93" i="16"/>
  <c r="L90" i="16"/>
  <c r="X85" i="16"/>
  <c r="BT80" i="16"/>
  <c r="BT76" i="16"/>
  <c r="BT72" i="16"/>
  <c r="BT68" i="16"/>
  <c r="BT64" i="16"/>
  <c r="X60" i="16"/>
  <c r="CR54" i="16"/>
  <c r="BR48" i="16"/>
  <c r="BU41" i="16"/>
  <c r="DC31" i="16"/>
  <c r="CP18" i="16"/>
  <c r="BG106" i="16"/>
  <c r="BG102" i="16"/>
  <c r="BG98" i="16"/>
  <c r="BG94" i="16"/>
  <c r="BG90" i="16"/>
  <c r="BG86" i="16"/>
  <c r="BS82" i="16"/>
  <c r="CQ78" i="16"/>
  <c r="W75" i="16"/>
  <c r="AI72" i="16"/>
  <c r="BG68" i="16"/>
  <c r="W65" i="16"/>
  <c r="AP61" i="16"/>
  <c r="BF57" i="16"/>
  <c r="AR52" i="16"/>
  <c r="S46" i="16"/>
  <c r="D41" i="16"/>
  <c r="BT31" i="16"/>
  <c r="N21" i="16"/>
  <c r="AT107" i="16"/>
  <c r="BF104" i="16"/>
  <c r="CP100" i="16"/>
  <c r="CP97" i="16"/>
  <c r="V95" i="16"/>
  <c r="CD91" i="16"/>
  <c r="BR88" i="16"/>
  <c r="BR85" i="16"/>
  <c r="DB82" i="16"/>
  <c r="BF79" i="16"/>
  <c r="BF76" i="16"/>
  <c r="J74" i="16"/>
  <c r="AT71" i="16"/>
  <c r="CD68" i="16"/>
  <c r="V66" i="16"/>
  <c r="DB63" i="16"/>
  <c r="I61" i="16"/>
  <c r="BU57" i="16"/>
  <c r="CO54" i="16"/>
  <c r="CS50" i="16"/>
  <c r="AJ46" i="16"/>
  <c r="CP41" i="16"/>
  <c r="CH36" i="16"/>
  <c r="CI29" i="16"/>
  <c r="BD21" i="16"/>
  <c r="AG10" i="16"/>
  <c r="CQ9" i="16"/>
  <c r="CP9" i="16"/>
  <c r="DC9" i="16"/>
  <c r="BK7" i="16"/>
  <c r="BJ7" i="16"/>
  <c r="BW7" i="16"/>
  <c r="X8" i="16"/>
  <c r="BK16" i="16"/>
  <c r="BU13" i="16"/>
  <c r="CQ10" i="16"/>
  <c r="AY8" i="16"/>
  <c r="AX8" i="16"/>
  <c r="CU9" i="16"/>
  <c r="BE7" i="16"/>
  <c r="AV25" i="16"/>
  <c r="DD22" i="16"/>
  <c r="BT20" i="16"/>
  <c r="BT18" i="16"/>
  <c r="T16" i="16"/>
  <c r="AP13" i="16"/>
  <c r="DB10" i="16"/>
  <c r="F8" i="16"/>
  <c r="BX8" i="16"/>
  <c r="D11" i="16"/>
  <c r="D13" i="16"/>
  <c r="AZ15" i="16"/>
  <c r="AO8" i="16"/>
  <c r="AO10" i="16"/>
  <c r="CK12" i="16"/>
  <c r="AC15" i="16"/>
  <c r="BY64" i="16"/>
  <c r="CO39" i="16"/>
  <c r="E57" i="16"/>
  <c r="CF82" i="16"/>
  <c r="I52" i="16"/>
  <c r="BG104" i="16"/>
  <c r="BS84" i="16"/>
  <c r="BS74" i="16"/>
  <c r="G60" i="16"/>
  <c r="V45" i="16"/>
  <c r="AS17" i="16"/>
  <c r="BR99" i="16"/>
  <c r="BF90" i="16"/>
  <c r="AH78" i="16"/>
  <c r="AH68" i="16"/>
  <c r="CS59" i="16"/>
  <c r="U49" i="16"/>
  <c r="CS33" i="16"/>
  <c r="BV8" i="16"/>
  <c r="AH9" i="16"/>
  <c r="DG17" i="16"/>
  <c r="W10" i="16"/>
  <c r="AA9" i="16"/>
  <c r="BH22" i="16"/>
  <c r="L15" i="16"/>
  <c r="P7" i="16"/>
  <c r="D14" i="16"/>
  <c r="CW8" i="16"/>
  <c r="BY15" i="16"/>
  <c r="AO40" i="16"/>
  <c r="CT96" i="16"/>
  <c r="AF109" i="16"/>
  <c r="R102" i="16"/>
  <c r="K111" i="16"/>
  <c r="CK93" i="16"/>
  <c r="BY62" i="16"/>
  <c r="CK90" i="16"/>
  <c r="BC84" i="16"/>
  <c r="BN41" i="16"/>
  <c r="BQ18" i="16"/>
  <c r="CB20" i="16"/>
  <c r="DC20" i="16"/>
  <c r="H17" i="16"/>
  <c r="U33" i="16"/>
  <c r="Z38" i="16"/>
  <c r="H27" i="16"/>
  <c r="AY52" i="16"/>
  <c r="AB33" i="16"/>
  <c r="S23" i="16"/>
  <c r="AO50" i="16"/>
  <c r="CQ30" i="16"/>
  <c r="AI53" i="16"/>
  <c r="X92" i="16"/>
  <c r="BH78" i="16"/>
  <c r="BH66" i="16"/>
  <c r="CR51" i="16"/>
  <c r="BX25" i="16"/>
  <c r="AU96" i="16"/>
  <c r="AU77" i="16"/>
  <c r="AI63" i="16"/>
  <c r="DA49" i="16"/>
  <c r="T27" i="16"/>
  <c r="BF102" i="16"/>
  <c r="AT13" i="16"/>
  <c r="CN65" i="16"/>
  <c r="AR75" i="16"/>
  <c r="AX107" i="16"/>
  <c r="BE80" i="16"/>
  <c r="Z98" i="16"/>
  <c r="CR114" i="16"/>
  <c r="AY93" i="16"/>
  <c r="AK96" i="16"/>
  <c r="CG105" i="16"/>
  <c r="AJ104" i="16"/>
  <c r="BU101" i="16"/>
  <c r="BZ113" i="16"/>
  <c r="CZ83" i="16"/>
  <c r="F44" i="16"/>
  <c r="Q108" i="16"/>
  <c r="BK105" i="16"/>
  <c r="BL57" i="16"/>
  <c r="CF108" i="16"/>
  <c r="AV110" i="16"/>
  <c r="BN74" i="16"/>
  <c r="AE98" i="16"/>
  <c r="G87" i="16"/>
  <c r="AE75" i="16"/>
  <c r="G63" i="16"/>
  <c r="AF46" i="16"/>
  <c r="CB11" i="16"/>
  <c r="AT15" i="16"/>
  <c r="BB19" i="16"/>
  <c r="CO11" i="16"/>
  <c r="AR17" i="16"/>
  <c r="CG13" i="16"/>
  <c r="CX30" i="16"/>
  <c r="BS16" i="16"/>
  <c r="BO31" i="16"/>
  <c r="CX10" i="16"/>
  <c r="CD29" i="16"/>
  <c r="BV12" i="16"/>
  <c r="DA30" i="16"/>
  <c r="BE38" i="16"/>
  <c r="CQ24" i="16"/>
  <c r="J36" i="16"/>
  <c r="AX44" i="16"/>
  <c r="Z51" i="16"/>
  <c r="AP23" i="16"/>
  <c r="BK35" i="16"/>
  <c r="O44" i="16"/>
  <c r="DG50" i="16"/>
  <c r="CI57" i="16"/>
  <c r="BN17" i="16"/>
  <c r="L31" i="16"/>
  <c r="DB40" i="16"/>
  <c r="AN48" i="16"/>
  <c r="CM19" i="16"/>
  <c r="BM32" i="16"/>
  <c r="I42" i="16"/>
  <c r="CW48" i="16"/>
  <c r="BY55" i="16"/>
  <c r="AE10" i="16"/>
  <c r="AV28" i="16"/>
  <c r="CQ38" i="16"/>
  <c r="K46" i="16"/>
  <c r="DC51" i="16"/>
  <c r="K58" i="16"/>
  <c r="AJ98" i="16"/>
  <c r="AV93" i="16"/>
  <c r="CF88" i="16"/>
  <c r="CR83" i="16"/>
  <c r="BH79" i="16"/>
  <c r="BH75" i="16"/>
  <c r="BH71" i="16"/>
  <c r="BH67" i="16"/>
  <c r="BH63" i="16"/>
  <c r="CB58" i="16"/>
  <c r="AR53" i="16"/>
  <c r="CC46" i="16"/>
  <c r="AN39" i="16"/>
  <c r="CZ28" i="16"/>
  <c r="CS12" i="16"/>
  <c r="AU105" i="16"/>
  <c r="AU101" i="16"/>
  <c r="AU97" i="16"/>
  <c r="AU93" i="16"/>
  <c r="AU89" i="16"/>
  <c r="BG85" i="16"/>
  <c r="BG82" i="16"/>
  <c r="CE78" i="16"/>
  <c r="DC74" i="16"/>
  <c r="AI71" i="16"/>
  <c r="AU68" i="16"/>
  <c r="BS64" i="16"/>
  <c r="Z61" i="16"/>
  <c r="AQ57" i="16"/>
  <c r="Y52" i="16"/>
  <c r="CF45" i="16"/>
  <c r="CI38" i="16"/>
  <c r="AL31" i="16"/>
  <c r="CO18" i="16"/>
  <c r="AH107" i="16"/>
  <c r="AT104" i="16"/>
  <c r="CD100" i="16"/>
  <c r="BR97" i="16"/>
  <c r="AH94" i="16"/>
  <c r="BR91" i="16"/>
  <c r="BF88" i="16"/>
  <c r="V85" i="16"/>
  <c r="BF82" i="16"/>
  <c r="AT79" i="16"/>
  <c r="AH76" i="16"/>
  <c r="AT73" i="16"/>
  <c r="AH71" i="16"/>
  <c r="BR68" i="16"/>
  <c r="J66" i="16"/>
  <c r="CP63" i="16"/>
  <c r="CX60" i="16"/>
  <c r="AP57" i="16"/>
  <c r="DA53" i="16"/>
  <c r="CA50" i="16"/>
  <c r="R46" i="16"/>
  <c r="BR41" i="16"/>
  <c r="AZ36" i="16"/>
  <c r="BG29" i="16"/>
  <c r="CA20" i="16"/>
  <c r="X9" i="16"/>
  <c r="CC9" i="16"/>
  <c r="CB9" i="16"/>
  <c r="CO9" i="16"/>
  <c r="AV7" i="16"/>
  <c r="AU7" i="16"/>
  <c r="AT7" i="16"/>
  <c r="BH7" i="16"/>
  <c r="AY16" i="16"/>
  <c r="BG13" i="16"/>
  <c r="CC10" i="16"/>
  <c r="AK8" i="16"/>
  <c r="AJ8" i="16"/>
  <c r="BS9" i="16"/>
  <c r="AJ27" i="16"/>
  <c r="AJ25" i="16"/>
  <c r="CR22" i="16"/>
  <c r="BH20" i="16"/>
  <c r="BH18" i="16"/>
  <c r="F16" i="16"/>
  <c r="L13" i="16"/>
  <c r="AH10" i="16"/>
  <c r="CT7" i="16"/>
  <c r="CJ8" i="16"/>
  <c r="P11" i="16"/>
  <c r="P13" i="16"/>
  <c r="BL15" i="16"/>
  <c r="BM8" i="16"/>
  <c r="CW10" i="16"/>
  <c r="CW12" i="16"/>
  <c r="AO15" i="16"/>
  <c r="AT88" i="16"/>
  <c r="CG60" i="16"/>
  <c r="BE50" i="16"/>
  <c r="AA41" i="16"/>
  <c r="D35" i="16"/>
  <c r="V29" i="16"/>
  <c r="J9" i="16"/>
  <c r="BO9" i="16"/>
  <c r="BN9" i="16"/>
  <c r="BZ9" i="16"/>
  <c r="AF7" i="16"/>
  <c r="AD7" i="16"/>
  <c r="AS7" i="16"/>
  <c r="AK16" i="16"/>
  <c r="AS13" i="16"/>
  <c r="AY10" i="16"/>
  <c r="BU7" i="16"/>
  <c r="BE9" i="16"/>
  <c r="X27" i="16"/>
  <c r="X25" i="16"/>
  <c r="CF22" i="16"/>
  <c r="AJ20" i="16"/>
  <c r="DD17" i="16"/>
  <c r="CT15" i="16"/>
  <c r="DB12" i="16"/>
  <c r="T10" i="16"/>
  <c r="CF7" i="16"/>
  <c r="CV8" i="16"/>
  <c r="AN11" i="16"/>
  <c r="BX15" i="16"/>
  <c r="BY8" i="16"/>
  <c r="E11" i="16"/>
  <c r="E13" i="16"/>
  <c r="BA15" i="16"/>
  <c r="CG83" i="16"/>
  <c r="BM34" i="16"/>
  <c r="AI64" i="16"/>
  <c r="CI8" i="16"/>
  <c r="E65" i="16"/>
  <c r="CA53" i="16"/>
  <c r="AC83" i="16"/>
  <c r="CX88" i="16"/>
  <c r="I113" i="16"/>
  <c r="T88" i="16"/>
  <c r="AY105" i="16"/>
  <c r="H109" i="16"/>
  <c r="CN102" i="16"/>
  <c r="AK100" i="16"/>
  <c r="AF110" i="16"/>
  <c r="AJ108" i="16"/>
  <c r="L106" i="16"/>
  <c r="Z103" i="16"/>
  <c r="AR92" i="16"/>
  <c r="P68" i="16"/>
  <c r="S111" i="16"/>
  <c r="J19" i="16"/>
  <c r="BY68" i="16"/>
  <c r="CX100" i="16"/>
  <c r="AZ95" i="16"/>
  <c r="BC108" i="16"/>
  <c r="BO96" i="16"/>
  <c r="CM84" i="16"/>
  <c r="G73" i="16"/>
  <c r="CB61" i="16"/>
  <c r="U44" i="16"/>
  <c r="CC11" i="16"/>
  <c r="BB17" i="16"/>
  <c r="CV21" i="16"/>
  <c r="BP15" i="16"/>
  <c r="AE19" i="16"/>
  <c r="BR16" i="16"/>
  <c r="R32" i="16"/>
  <c r="AK19" i="16"/>
  <c r="CA33" i="16"/>
  <c r="BB16" i="16"/>
  <c r="BD31" i="16"/>
  <c r="BV16" i="16"/>
  <c r="U32" i="16"/>
  <c r="U39" i="16"/>
  <c r="CO26" i="16"/>
  <c r="BJ37" i="16"/>
  <c r="BJ45" i="16"/>
  <c r="AL52" i="16"/>
  <c r="BJ25" i="16"/>
  <c r="BK36" i="16"/>
  <c r="CI44" i="16"/>
  <c r="DG51" i="16"/>
  <c r="CI58" i="16"/>
  <c r="AQ20" i="16"/>
  <c r="CF32" i="16"/>
  <c r="U42" i="16"/>
  <c r="D49" i="16"/>
  <c r="AS21" i="16"/>
  <c r="M34" i="16"/>
  <c r="Q43" i="16"/>
  <c r="E50" i="16"/>
  <c r="CK56" i="16"/>
  <c r="CF14" i="16"/>
  <c r="BK29" i="16"/>
  <c r="CQ39" i="16"/>
  <c r="CE46" i="16"/>
  <c r="CQ52" i="16"/>
  <c r="CE58" i="16"/>
  <c r="AV97" i="16"/>
  <c r="X93" i="16"/>
  <c r="AJ88" i="16"/>
  <c r="BT83" i="16"/>
  <c r="AJ79" i="16"/>
  <c r="AJ75" i="16"/>
  <c r="AJ71" i="16"/>
  <c r="AJ67" i="16"/>
  <c r="AJ63" i="16"/>
  <c r="AV58" i="16"/>
  <c r="I53" i="16"/>
  <c r="AP46" i="16"/>
  <c r="CJ38" i="16"/>
  <c r="AA28" i="16"/>
  <c r="AL11" i="16"/>
  <c r="W105" i="16"/>
  <c r="W101" i="16"/>
  <c r="W97" i="16"/>
  <c r="W93" i="16"/>
  <c r="W89" i="16"/>
  <c r="AU85" i="16"/>
  <c r="BG81" i="16"/>
  <c r="BS78" i="16"/>
  <c r="CQ74" i="16"/>
  <c r="W71" i="16"/>
  <c r="AI68" i="16"/>
  <c r="BG64" i="16"/>
  <c r="CY60" i="16"/>
  <c r="G56" i="16"/>
  <c r="H52" i="16"/>
  <c r="BN45" i="16"/>
  <c r="BA38" i="16"/>
  <c r="E31" i="16"/>
  <c r="AM18" i="16"/>
  <c r="J107" i="16"/>
  <c r="AT103" i="16"/>
  <c r="BR100" i="16"/>
  <c r="V97" i="16"/>
  <c r="V94" i="16"/>
  <c r="BF91" i="16"/>
  <c r="DB84" i="16"/>
  <c r="DB81" i="16"/>
  <c r="AH79" i="16"/>
  <c r="CP75" i="16"/>
  <c r="AH73" i="16"/>
  <c r="V71" i="16"/>
  <c r="BF68" i="16"/>
  <c r="CP65" i="16"/>
  <c r="AH63" i="16"/>
  <c r="Y57" i="16"/>
  <c r="CL53" i="16"/>
  <c r="CZ45" i="16"/>
  <c r="U20" i="16"/>
  <c r="BK9" i="16"/>
  <c r="V8" i="16"/>
  <c r="BX13" i="16"/>
  <c r="BV95" i="16"/>
  <c r="DG91" i="16"/>
  <c r="DE41" i="16"/>
  <c r="DB15" i="16"/>
  <c r="CH18" i="16"/>
  <c r="CT19" i="16"/>
  <c r="CS16" i="16"/>
  <c r="I17" i="16"/>
  <c r="BA27" i="16"/>
  <c r="CH45" i="16"/>
  <c r="DE25" i="16"/>
  <c r="AY45" i="16"/>
  <c r="O59" i="16"/>
  <c r="L33" i="16"/>
  <c r="BX49" i="16"/>
  <c r="BA43" i="16"/>
  <c r="BU30" i="16"/>
  <c r="K47" i="16"/>
  <c r="K59" i="16"/>
  <c r="AJ92" i="16"/>
  <c r="BT78" i="16"/>
  <c r="BT70" i="16"/>
  <c r="BT62" i="16"/>
  <c r="X45" i="16"/>
  <c r="G26" i="16"/>
  <c r="BG100" i="16"/>
  <c r="BG92" i="16"/>
  <c r="W81" i="16"/>
  <c r="CQ70" i="16"/>
  <c r="BO55" i="16"/>
  <c r="BT37" i="16"/>
  <c r="AT106" i="16"/>
  <c r="DB96" i="16"/>
  <c r="CP87" i="16"/>
  <c r="BR81" i="16"/>
  <c r="DB72" i="16"/>
  <c r="DB62" i="16"/>
  <c r="AP53" i="16"/>
  <c r="BQ40" i="16"/>
  <c r="Z19" i="16"/>
  <c r="AI9" i="16"/>
  <c r="CZ9" i="16"/>
  <c r="O13" i="16"/>
  <c r="AP7" i="16"/>
  <c r="BH24" i="16"/>
  <c r="BT17" i="16"/>
  <c r="CF9" i="16"/>
  <c r="BL11" i="16"/>
  <c r="AO11" i="16"/>
  <c r="CG84" i="16"/>
  <c r="AB111" i="16"/>
  <c r="DG112" i="16"/>
  <c r="BW104" i="16"/>
  <c r="BP112" i="16"/>
  <c r="BQ85" i="16"/>
  <c r="CA95" i="16"/>
  <c r="DE59" i="16"/>
  <c r="AE22" i="16"/>
  <c r="BN33" i="16"/>
  <c r="AR32" i="16"/>
  <c r="AS10" i="16"/>
  <c r="CT45" i="16"/>
  <c r="CE37" i="16"/>
  <c r="AA59" i="16"/>
  <c r="D43" i="16"/>
  <c r="CG34" i="16"/>
  <c r="Q57" i="16"/>
  <c r="CV40" i="16"/>
  <c r="AU59" i="16"/>
  <c r="BH87" i="16"/>
  <c r="BH74" i="16"/>
  <c r="BH62" i="16"/>
  <c r="F45" i="16"/>
  <c r="AU108" i="16"/>
  <c r="AU92" i="16"/>
  <c r="BS80" i="16"/>
  <c r="CE70" i="16"/>
  <c r="CT59" i="16"/>
  <c r="DE44" i="16"/>
  <c r="AK11" i="16"/>
  <c r="BF99" i="16"/>
  <c r="CZ53" i="16"/>
  <c r="BM83" i="16"/>
  <c r="BA95" i="16"/>
  <c r="U113" i="16"/>
  <c r="AB96" i="16"/>
  <c r="BQ105" i="16"/>
  <c r="CF110" i="16"/>
  <c r="AO103" i="16"/>
  <c r="CJ101" i="16"/>
  <c r="AW110" i="16"/>
  <c r="BH108" i="16"/>
  <c r="BD107" i="16"/>
  <c r="BA103" i="16"/>
  <c r="N93" i="16"/>
  <c r="CO72" i="16"/>
  <c r="BC111" i="16"/>
  <c r="AF30" i="16"/>
  <c r="BK69" i="16"/>
  <c r="BN89" i="16"/>
  <c r="AN94" i="16"/>
  <c r="CA107" i="16"/>
  <c r="BC96" i="16"/>
  <c r="CA84" i="16"/>
  <c r="CY72" i="16"/>
  <c r="BN61" i="16"/>
  <c r="Y42" i="16"/>
  <c r="CS11" i="16"/>
  <c r="CD17" i="16"/>
  <c r="E22" i="16"/>
  <c r="CH15" i="16"/>
  <c r="AR19" i="16"/>
  <c r="CO16" i="16"/>
  <c r="BZ32" i="16"/>
  <c r="BF19" i="16"/>
  <c r="CY33" i="16"/>
  <c r="BU16" i="16"/>
  <c r="BP31" i="16"/>
  <c r="CT16" i="16"/>
  <c r="AG32" i="16"/>
  <c r="CC39" i="16"/>
  <c r="G27" i="16"/>
  <c r="CT37" i="16"/>
  <c r="BV45" i="16"/>
  <c r="AX52" i="16"/>
  <c r="CD25" i="16"/>
  <c r="CE36" i="16"/>
  <c r="AM45" i="16"/>
  <c r="O52" i="16"/>
  <c r="DG58" i="16"/>
  <c r="BV20" i="16"/>
  <c r="CV32" i="16"/>
  <c r="AH42" i="16"/>
  <c r="P49" i="16"/>
  <c r="BF22" i="16"/>
  <c r="AC34" i="16"/>
  <c r="AO43" i="16"/>
  <c r="Q50" i="16"/>
  <c r="CW56" i="16"/>
  <c r="R15" i="16"/>
  <c r="CG29" i="16"/>
  <c r="BI40" i="16"/>
  <c r="CQ46" i="16"/>
  <c r="K53" i="16"/>
  <c r="CQ58" i="16"/>
  <c r="X97" i="16"/>
  <c r="BH92" i="16"/>
  <c r="CF87" i="16"/>
  <c r="CR82" i="16"/>
  <c r="CF78" i="16"/>
  <c r="CF74" i="16"/>
  <c r="CF70" i="16"/>
  <c r="CF66" i="16"/>
  <c r="CF62" i="16"/>
  <c r="BX57" i="16"/>
  <c r="AB52" i="16"/>
  <c r="AS45" i="16"/>
  <c r="AN37" i="16"/>
  <c r="AZ26" i="16"/>
  <c r="BS108" i="16"/>
  <c r="BS104" i="16"/>
  <c r="BS100" i="16"/>
  <c r="BS96" i="16"/>
  <c r="BS92" i="16"/>
  <c r="BS88" i="16"/>
  <c r="W85" i="16"/>
  <c r="AU81" i="16"/>
  <c r="BG78" i="16"/>
  <c r="CE74" i="16"/>
  <c r="DC70" i="16"/>
  <c r="AI67" i="16"/>
  <c r="AU64" i="16"/>
  <c r="V60" i="16"/>
  <c r="CT55" i="16"/>
  <c r="CP51" i="16"/>
  <c r="AR45" i="16"/>
  <c r="DB37" i="16"/>
  <c r="V28" i="16"/>
  <c r="CM17" i="16"/>
  <c r="BF106" i="16"/>
  <c r="AH103" i="16"/>
  <c r="BF100" i="16"/>
  <c r="J97" i="16"/>
  <c r="DB93" i="16"/>
  <c r="DB90" i="16"/>
  <c r="AH88" i="16"/>
  <c r="CP84" i="16"/>
  <c r="CP81" i="16"/>
  <c r="V79" i="16"/>
  <c r="CD75" i="16"/>
  <c r="J73" i="16"/>
  <c r="BF70" i="16"/>
  <c r="AT68" i="16"/>
  <c r="CD65" i="16"/>
  <c r="V63" i="16"/>
  <c r="BQ60" i="16"/>
  <c r="I57" i="16"/>
  <c r="BE53" i="16"/>
  <c r="AQ49" i="16"/>
  <c r="CD45" i="16"/>
  <c r="DG40" i="16"/>
  <c r="CH34" i="16"/>
  <c r="CN28" i="16"/>
  <c r="CD19" i="16"/>
  <c r="CL8" i="16"/>
  <c r="CY8" i="16"/>
  <c r="AX9" i="16"/>
  <c r="AW9" i="16"/>
  <c r="BJ9" i="16"/>
  <c r="N7" i="16"/>
  <c r="M7" i="16"/>
  <c r="L7" i="16"/>
  <c r="BU15" i="16"/>
  <c r="AE13" i="16"/>
  <c r="AK10" i="16"/>
  <c r="BG7" i="16"/>
  <c r="H8" i="16"/>
  <c r="AQ9" i="16"/>
  <c r="DD26" i="16"/>
  <c r="BT24" i="16"/>
  <c r="BT22" i="16"/>
  <c r="X20" i="16"/>
  <c r="CR17" i="16"/>
  <c r="CF15" i="16"/>
  <c r="CN12" i="16"/>
  <c r="CT9" i="16"/>
  <c r="D7" i="16"/>
  <c r="D9" i="16"/>
  <c r="AZ11" i="16"/>
  <c r="CJ13" i="16"/>
  <c r="CJ15" i="16"/>
  <c r="CK8" i="16"/>
  <c r="AC11" i="16"/>
  <c r="BM13" i="16"/>
  <c r="BM15" i="16"/>
  <c r="BP56" i="16"/>
  <c r="AZ96" i="16"/>
  <c r="S109" i="16"/>
  <c r="CS110" i="16"/>
  <c r="BN104" i="16"/>
  <c r="DE101" i="16"/>
  <c r="CG110" i="16"/>
  <c r="CX110" i="16"/>
  <c r="D108" i="16"/>
  <c r="N104" i="16"/>
  <c r="BE93" i="16"/>
  <c r="BW73" i="16"/>
  <c r="BT111" i="16"/>
  <c r="V39" i="16"/>
  <c r="BM73" i="16"/>
  <c r="AN88" i="16"/>
  <c r="BO107" i="16"/>
  <c r="AQ96" i="16"/>
  <c r="BO84" i="16"/>
  <c r="CM72" i="16"/>
  <c r="R60" i="16"/>
  <c r="DG12" i="16"/>
  <c r="CS17" i="16"/>
  <c r="R22" i="16"/>
  <c r="O20" i="16"/>
  <c r="AP33" i="16"/>
  <c r="G34" i="16"/>
  <c r="AF32" i="16"/>
  <c r="DA32" i="16"/>
  <c r="J38" i="16"/>
  <c r="BJ52" i="16"/>
  <c r="BK37" i="16"/>
  <c r="AM52" i="16"/>
  <c r="CV20" i="16"/>
  <c r="AU42" i="16"/>
  <c r="CA22" i="16"/>
  <c r="AC50" i="16"/>
  <c r="BH15" i="16"/>
  <c r="BV40" i="16"/>
  <c r="W53" i="16"/>
  <c r="L97" i="16"/>
  <c r="BT87" i="16"/>
  <c r="BT74" i="16"/>
  <c r="BT66" i="16"/>
  <c r="BH57" i="16"/>
  <c r="N37" i="16"/>
  <c r="BG108" i="16"/>
  <c r="BG96" i="16"/>
  <c r="BG88" i="16"/>
  <c r="BG77" i="16"/>
  <c r="W67" i="16"/>
  <c r="S50" i="16"/>
  <c r="CQ27" i="16"/>
  <c r="J103" i="16"/>
  <c r="CP93" i="16"/>
  <c r="CD84" i="16"/>
  <c r="BR75" i="16"/>
  <c r="AT70" i="16"/>
  <c r="BR65" i="16"/>
  <c r="CX56" i="16"/>
  <c r="AQ45" i="16"/>
  <c r="S27" i="16"/>
  <c r="AJ9" i="16"/>
  <c r="AU9" i="16"/>
  <c r="BG15" i="16"/>
  <c r="Z7" i="16"/>
  <c r="CR26" i="16"/>
  <c r="L20" i="16"/>
  <c r="BZ12" i="16"/>
  <c r="P9" i="16"/>
  <c r="AN16" i="16"/>
  <c r="BY13" i="16"/>
  <c r="CO56" i="16"/>
  <c r="AJ105" i="16"/>
  <c r="DB109" i="16"/>
  <c r="AS74" i="16"/>
  <c r="BP77" i="16"/>
  <c r="BC107" i="16"/>
  <c r="CA71" i="16"/>
  <c r="U13" i="16"/>
  <c r="N16" i="16"/>
  <c r="CZ18" i="16"/>
  <c r="S34" i="16"/>
  <c r="DC18" i="16"/>
  <c r="BY27" i="16"/>
  <c r="BV52" i="16"/>
  <c r="BW45" i="16"/>
  <c r="W21" i="16"/>
  <c r="CJ49" i="16"/>
  <c r="BM43" i="16"/>
  <c r="U17" i="16"/>
  <c r="AU47" i="16"/>
  <c r="DD96" i="16"/>
  <c r="BT82" i="16"/>
  <c r="BH70" i="16"/>
  <c r="AR57" i="16"/>
  <c r="CJ36" i="16"/>
  <c r="AU104" i="16"/>
  <c r="AU88" i="16"/>
  <c r="BG84" i="16"/>
  <c r="BG74" i="16"/>
  <c r="DC66" i="16"/>
  <c r="CP54" i="16"/>
  <c r="AL37" i="16"/>
  <c r="AH106" i="16"/>
  <c r="BZ62" i="16"/>
  <c r="CN59" i="16"/>
  <c r="P91" i="16"/>
  <c r="AJ56" i="16"/>
  <c r="BO110" i="16"/>
  <c r="O84" i="16"/>
  <c r="AB64" i="16"/>
  <c r="CB71" i="16"/>
  <c r="AO80" i="16"/>
  <c r="BE68" i="16"/>
  <c r="D60" i="16"/>
  <c r="AO89" i="16"/>
  <c r="CE112" i="16"/>
  <c r="X106" i="16"/>
  <c r="DE91" i="16"/>
  <c r="Q65" i="16"/>
  <c r="CK81" i="16"/>
  <c r="BY90" i="16"/>
  <c r="X109" i="16"/>
  <c r="AS103" i="16"/>
  <c r="CA103" i="16"/>
  <c r="BC92" i="16"/>
  <c r="BO80" i="16"/>
  <c r="CM68" i="16"/>
  <c r="AS55" i="16"/>
  <c r="DD34" i="16"/>
  <c r="Z12" i="16"/>
  <c r="CN11" i="16"/>
  <c r="AR26" i="16"/>
  <c r="BM20" i="16"/>
  <c r="BB24" i="16"/>
  <c r="T23" i="16"/>
  <c r="AP36" i="16"/>
  <c r="BR24" i="16"/>
  <c r="CY37" i="16"/>
  <c r="CU22" i="16"/>
  <c r="AF36" i="16"/>
  <c r="W23" i="16"/>
  <c r="DA34" i="16"/>
  <c r="CA16" i="16"/>
  <c r="BG30" i="16"/>
  <c r="I41" i="16"/>
  <c r="DF47" i="16"/>
  <c r="H16" i="16"/>
  <c r="U30" i="16"/>
  <c r="AK40" i="16"/>
  <c r="AM47" i="16"/>
  <c r="O54" i="16"/>
  <c r="AM61" i="16"/>
  <c r="AK25" i="16"/>
  <c r="BL36" i="16"/>
  <c r="CJ44" i="16"/>
  <c r="BL51" i="16"/>
  <c r="AY26" i="16"/>
  <c r="AC37" i="16"/>
  <c r="BY45" i="16"/>
  <c r="BA52" i="16"/>
  <c r="AO59" i="16"/>
  <c r="BF21" i="16"/>
  <c r="BG33" i="16"/>
  <c r="CC42" i="16"/>
  <c r="K49" i="16"/>
  <c r="CQ54" i="16"/>
  <c r="K61" i="16"/>
  <c r="BT95" i="16"/>
  <c r="L92" i="16"/>
  <c r="AV87" i="16"/>
  <c r="BH82" i="16"/>
  <c r="AV78" i="16"/>
  <c r="AV74" i="16"/>
  <c r="AV70" i="16"/>
  <c r="AV66" i="16"/>
  <c r="AV62" i="16"/>
  <c r="AB57" i="16"/>
  <c r="BZ51" i="16"/>
  <c r="CN44" i="16"/>
  <c r="BF36" i="16"/>
  <c r="AF25" i="16"/>
  <c r="AI108" i="16"/>
  <c r="AI104" i="16"/>
  <c r="AI100" i="16"/>
  <c r="AI96" i="16"/>
  <c r="AI92" i="16"/>
  <c r="AI88" i="16"/>
  <c r="AU84" i="16"/>
  <c r="BG80" i="16"/>
  <c r="W77" i="16"/>
  <c r="BG73" i="16"/>
  <c r="BS70" i="16"/>
  <c r="CQ66" i="16"/>
  <c r="W63" i="16"/>
  <c r="CD59" i="16"/>
  <c r="CA54" i="16"/>
  <c r="BN49" i="16"/>
  <c r="AG43" i="16"/>
  <c r="E37" i="16"/>
  <c r="CD26" i="16"/>
  <c r="BR10" i="16"/>
  <c r="V106" i="16"/>
  <c r="AT102" i="16"/>
  <c r="AH99" i="16"/>
  <c r="AH96" i="16"/>
  <c r="BR93" i="16"/>
  <c r="V90" i="16"/>
  <c r="V87" i="16"/>
  <c r="BF84" i="16"/>
  <c r="J81" i="16"/>
  <c r="DB77" i="16"/>
  <c r="DB74" i="16"/>
  <c r="CD72" i="16"/>
  <c r="J70" i="16"/>
  <c r="BF67" i="16"/>
  <c r="AH65" i="16"/>
  <c r="BR62" i="16"/>
  <c r="AG59" i="16"/>
  <c r="CS55" i="16"/>
  <c r="G53" i="16"/>
  <c r="BP48" i="16"/>
  <c r="Y44" i="16"/>
  <c r="P40" i="16"/>
  <c r="AK33" i="16"/>
  <c r="BP25" i="16"/>
  <c r="BJ15" i="16"/>
  <c r="AT8" i="16"/>
  <c r="AS8" i="16"/>
  <c r="BF8" i="16"/>
  <c r="G9" i="16"/>
  <c r="F9" i="16"/>
  <c r="DG8" i="16"/>
  <c r="R9" i="16"/>
  <c r="CI17" i="16"/>
  <c r="O15" i="16"/>
  <c r="AK12" i="16"/>
  <c r="CY9" i="16"/>
  <c r="CX9" i="16"/>
  <c r="AA11" i="16"/>
  <c r="AW8" i="16"/>
  <c r="BT26" i="16"/>
  <c r="X24" i="16"/>
  <c r="CR21" i="16"/>
  <c r="CR19" i="16"/>
  <c r="AV17" i="16"/>
  <c r="BZ14" i="16"/>
  <c r="CT11" i="16"/>
  <c r="BD9" i="16"/>
  <c r="AZ7" i="16"/>
  <c r="CJ9" i="16"/>
  <c r="CJ11" i="16"/>
  <c r="AB14" i="16"/>
  <c r="AC7" i="16"/>
  <c r="BM9" i="16"/>
  <c r="BM11" i="16"/>
  <c r="E14" i="16"/>
  <c r="AO16" i="16"/>
  <c r="CU74" i="16"/>
  <c r="AP60" i="16"/>
  <c r="CL50" i="16"/>
  <c r="BI63" i="16"/>
  <c r="CF113" i="16"/>
  <c r="CT91" i="16"/>
  <c r="M72" i="16"/>
  <c r="P73" i="16"/>
  <c r="O82" i="16"/>
  <c r="AP75" i="16"/>
  <c r="AM63" i="16"/>
  <c r="AR96" i="16"/>
  <c r="G114" i="16"/>
  <c r="D107" i="16"/>
  <c r="P93" i="16"/>
  <c r="DG70" i="16"/>
  <c r="DG82" i="16"/>
  <c r="BE91" i="16"/>
  <c r="AS105" i="16"/>
  <c r="CQ110" i="16"/>
  <c r="AQ103" i="16"/>
  <c r="BO91" i="16"/>
  <c r="AQ80" i="16"/>
  <c r="BO68" i="16"/>
  <c r="M55" i="16"/>
  <c r="CK31" i="16"/>
  <c r="DD13" i="16"/>
  <c r="AQ13" i="16"/>
  <c r="CE26" i="16"/>
  <c r="CM20" i="16"/>
  <c r="CB24" i="16"/>
  <c r="U24" i="16"/>
  <c r="BN37" i="16"/>
  <c r="AA26" i="16"/>
  <c r="AE38" i="16"/>
  <c r="AL23" i="16"/>
  <c r="BD36" i="16"/>
  <c r="Z24" i="16"/>
  <c r="U35" i="16"/>
  <c r="AZ18" i="16"/>
  <c r="BJ31" i="16"/>
  <c r="AV41" i="16"/>
  <c r="AL48" i="16"/>
  <c r="CC16" i="16"/>
  <c r="BH30" i="16"/>
  <c r="BM40" i="16"/>
  <c r="DG47" i="16"/>
  <c r="CI54" i="16"/>
  <c r="BW61" i="16"/>
  <c r="DF25" i="16"/>
  <c r="CV36" i="16"/>
  <c r="D45" i="16"/>
  <c r="CJ51" i="16"/>
  <c r="CD27" i="16"/>
  <c r="AC38" i="16"/>
  <c r="E46" i="16"/>
  <c r="CK52" i="16"/>
  <c r="BM59" i="16"/>
  <c r="DB21" i="16"/>
  <c r="CQ33" i="16"/>
  <c r="AU43" i="16"/>
  <c r="AI49" i="16"/>
  <c r="AU55" i="16"/>
  <c r="DD100" i="16"/>
  <c r="AV95" i="16"/>
  <c r="CF90" i="16"/>
  <c r="L86" i="16"/>
  <c r="AJ81" i="16"/>
  <c r="AJ77" i="16"/>
  <c r="AJ73" i="16"/>
  <c r="AJ69" i="16"/>
  <c r="AJ65" i="16"/>
  <c r="L61" i="16"/>
  <c r="CF55" i="16"/>
  <c r="CG49" i="16"/>
  <c r="CX42" i="16"/>
  <c r="BU33" i="16"/>
  <c r="BG21" i="16"/>
  <c r="W107" i="16"/>
  <c r="W103" i="16"/>
  <c r="W99" i="16"/>
  <c r="W95" i="16"/>
  <c r="W91" i="16"/>
  <c r="W87" i="16"/>
  <c r="AI84" i="16"/>
  <c r="AU80" i="16"/>
  <c r="BS76" i="16"/>
  <c r="AU73" i="16"/>
  <c r="BG70" i="16"/>
  <c r="CE66" i="16"/>
  <c r="DC62" i="16"/>
  <c r="AT58" i="16"/>
  <c r="BJ54" i="16"/>
  <c r="BQ48" i="16"/>
  <c r="L43" i="16"/>
  <c r="CI36" i="16"/>
  <c r="AN26" i="16"/>
  <c r="CP108" i="16"/>
  <c r="V105" i="16"/>
  <c r="AH102" i="16"/>
  <c r="V99" i="16"/>
  <c r="CP95" i="16"/>
  <c r="V93" i="16"/>
  <c r="J90" i="16"/>
  <c r="DB86" i="16"/>
  <c r="BR83" i="16"/>
  <c r="DB80" i="16"/>
  <c r="CP77" i="16"/>
  <c r="CD74" i="16"/>
  <c r="BR72" i="16"/>
  <c r="DB69" i="16"/>
  <c r="AH67" i="16"/>
  <c r="CD64" i="16"/>
  <c r="BF62" i="16"/>
  <c r="R59" i="16"/>
  <c r="CC55" i="16"/>
  <c r="CR52" i="16"/>
  <c r="AT48" i="16"/>
  <c r="CO43" i="16"/>
  <c r="CH38" i="16"/>
  <c r="D33" i="16"/>
  <c r="AC25" i="16"/>
  <c r="DG14" i="16"/>
  <c r="AF8" i="16"/>
  <c r="AE8" i="16"/>
  <c r="AD8" i="16"/>
  <c r="AQ8" i="16"/>
  <c r="CT8" i="16"/>
  <c r="CS8" i="16"/>
  <c r="DF8" i="16"/>
  <c r="BW17" i="16"/>
  <c r="DE14" i="16"/>
  <c r="I12" i="16"/>
  <c r="AE9" i="16"/>
  <c r="CH9" i="16"/>
  <c r="M11" i="16"/>
  <c r="AI8" i="16"/>
  <c r="BH26" i="16"/>
  <c r="L24" i="16"/>
  <c r="BT21" i="16"/>
  <c r="AJ19" i="16"/>
  <c r="AJ17" i="16"/>
  <c r="BJ14" i="16"/>
  <c r="CF11" i="16"/>
  <c r="AP9" i="16"/>
  <c r="BL7" i="16"/>
  <c r="D10" i="16"/>
  <c r="AN12" i="16"/>
  <c r="AN14" i="16"/>
  <c r="AO7" i="16"/>
  <c r="BY9" i="16"/>
  <c r="BY11" i="16"/>
  <c r="Q14" i="16"/>
  <c r="G7" i="16"/>
  <c r="AC75" i="16"/>
  <c r="BA63" i="16"/>
  <c r="BI51" i="16"/>
  <c r="DA66" i="16"/>
  <c r="DC114" i="16"/>
  <c r="BU93" i="16"/>
  <c r="BN72" i="16"/>
  <c r="BK73" i="16"/>
  <c r="AA83" i="16"/>
  <c r="AB76" i="16"/>
  <c r="CO74" i="16"/>
  <c r="Y97" i="16"/>
  <c r="BX36" i="16"/>
  <c r="AK107" i="16"/>
  <c r="BI93" i="16"/>
  <c r="CS71" i="16"/>
  <c r="DA85" i="16"/>
  <c r="AK95" i="16"/>
  <c r="CV100" i="16"/>
  <c r="CA114" i="16"/>
  <c r="AE103" i="16"/>
  <c r="BC91" i="16"/>
  <c r="CA79" i="16"/>
  <c r="BC68" i="16"/>
  <c r="BQ53" i="16"/>
  <c r="BH31" i="16"/>
  <c r="AI14" i="16"/>
  <c r="BJ13" i="16"/>
  <c r="BB27" i="16"/>
  <c r="CZ20" i="16"/>
  <c r="CO24" i="16"/>
  <c r="CV24" i="16"/>
  <c r="BZ37" i="16"/>
  <c r="H77" i="16"/>
  <c r="AO33" i="16"/>
  <c r="BU83" i="16"/>
  <c r="BO43" i="16"/>
  <c r="AK88" i="16"/>
  <c r="S103" i="16"/>
  <c r="BB53" i="16"/>
  <c r="BN27" i="16"/>
  <c r="CX37" i="16"/>
  <c r="BQ23" i="16"/>
  <c r="CO35" i="16"/>
  <c r="BV41" i="16"/>
  <c r="BK31" i="16"/>
  <c r="O55" i="16"/>
  <c r="AB37" i="16"/>
  <c r="AJ28" i="16"/>
  <c r="E53" i="16"/>
  <c r="CQ34" i="16"/>
  <c r="CE55" i="16"/>
  <c r="AV90" i="16"/>
  <c r="DD76" i="16"/>
  <c r="DD64" i="16"/>
  <c r="X49" i="16"/>
  <c r="AF20" i="16"/>
  <c r="DC98" i="16"/>
  <c r="DC86" i="16"/>
  <c r="BG76" i="16"/>
  <c r="BS66" i="16"/>
  <c r="AT54" i="16"/>
  <c r="X34" i="16"/>
  <c r="J105" i="16"/>
  <c r="CP96" i="16"/>
  <c r="CP89" i="16"/>
  <c r="J83" i="16"/>
  <c r="BF74" i="16"/>
  <c r="J69" i="16"/>
  <c r="CD62" i="16"/>
  <c r="AG55" i="16"/>
  <c r="CA46" i="16"/>
  <c r="CH32" i="16"/>
  <c r="DC11" i="16"/>
  <c r="BT8" i="16"/>
  <c r="L8" i="16"/>
  <c r="AL8" i="16"/>
  <c r="CY11" i="16"/>
  <c r="CP8" i="16"/>
  <c r="CF26" i="16"/>
  <c r="AV21" i="16"/>
  <c r="AH16" i="16"/>
  <c r="BZ8" i="16"/>
  <c r="AN10" i="16"/>
  <c r="E7" i="16"/>
  <c r="AO12" i="16"/>
  <c r="BC7" i="16"/>
  <c r="CU17" i="16"/>
  <c r="BN8" i="16"/>
  <c r="DD25" i="16"/>
  <c r="AJ21" i="16"/>
  <c r="DB14" i="16"/>
  <c r="AZ10" i="16"/>
  <c r="BA7" i="16"/>
  <c r="BM12" i="16"/>
  <c r="V74" i="16"/>
  <c r="BP7" i="16"/>
  <c r="BG11" i="16"/>
  <c r="BT25" i="16"/>
  <c r="T8" i="16"/>
  <c r="BY7" i="16"/>
  <c r="E72" i="16"/>
  <c r="AX96" i="16"/>
  <c r="BC11" i="16"/>
  <c r="CB36" i="16"/>
  <c r="BJ48" i="16"/>
  <c r="CU61" i="16"/>
  <c r="CG38" i="16"/>
  <c r="CE43" i="16"/>
  <c r="BH85" i="16"/>
  <c r="AJ42" i="16"/>
  <c r="DC94" i="16"/>
  <c r="W73" i="16"/>
  <c r="F26" i="16"/>
  <c r="AH95" i="16"/>
  <c r="CP72" i="16"/>
  <c r="Y61" i="16"/>
  <c r="J43" i="16"/>
  <c r="CB7" i="16"/>
  <c r="CI16" i="16"/>
  <c r="CO10" i="16"/>
  <c r="T14" i="16"/>
  <c r="AC8" i="16"/>
  <c r="Z72" i="16"/>
  <c r="S90" i="16"/>
  <c r="CL26" i="16"/>
  <c r="BV48" i="16"/>
  <c r="CJ45" i="16"/>
  <c r="BH100" i="16"/>
  <c r="L42" i="16"/>
  <c r="BS72" i="16"/>
  <c r="BR101" i="16"/>
  <c r="DB71" i="16"/>
  <c r="CR42" i="16"/>
  <c r="BQ8" i="16"/>
  <c r="CA10" i="16"/>
  <c r="BX7" i="16"/>
  <c r="Q82" i="16"/>
  <c r="AU26" i="16"/>
  <c r="J32" i="16"/>
  <c r="AT11" i="16"/>
  <c r="DD80" i="16"/>
  <c r="DC90" i="16"/>
  <c r="CD108" i="16"/>
  <c r="BR77" i="16"/>
  <c r="CS37" i="16"/>
  <c r="CL9" i="16"/>
  <c r="AJ23" i="16"/>
  <c r="AZ14" i="16"/>
  <c r="CL77" i="16"/>
  <c r="AQ67" i="16"/>
  <c r="DB25" i="16"/>
  <c r="BQ26" i="16"/>
  <c r="BF23" i="16"/>
  <c r="CR68" i="16"/>
  <c r="CE102" i="16"/>
  <c r="DB57" i="16"/>
  <c r="CP91" i="16"/>
  <c r="AT64" i="16"/>
  <c r="CN18" i="16"/>
  <c r="I14" i="16"/>
  <c r="Z11" i="16"/>
  <c r="S7" i="16"/>
  <c r="AN79" i="16"/>
  <c r="AE67" i="16"/>
  <c r="AE39" i="16"/>
  <c r="F19" i="16"/>
  <c r="CF12" i="16"/>
  <c r="CF94" i="16"/>
  <c r="D55" i="16"/>
  <c r="W79" i="16"/>
  <c r="AZ41" i="16"/>
  <c r="AH83" i="16"/>
  <c r="CG56" i="16"/>
  <c r="AW13" i="16"/>
  <c r="BT9" i="16"/>
  <c r="L11" i="16"/>
  <c r="CB75" i="16"/>
  <c r="Z26" i="16"/>
  <c r="L37" i="16"/>
  <c r="BH90" i="16"/>
  <c r="AU100" i="16"/>
  <c r="AB41" i="16"/>
  <c r="BF75" i="16"/>
  <c r="CS46" i="16"/>
  <c r="BB8" i="16"/>
  <c r="BH16" i="16"/>
  <c r="AQ7" i="16"/>
  <c r="AR77" i="16"/>
  <c r="BL63" i="16"/>
  <c r="N90" i="16"/>
  <c r="L49" i="16"/>
  <c r="BV88" i="16"/>
  <c r="G103" i="16"/>
  <c r="T53" i="16"/>
  <c r="BZ27" i="16"/>
  <c r="F38" i="16"/>
  <c r="BD24" i="16"/>
  <c r="I36" i="16"/>
  <c r="CI41" i="16"/>
  <c r="CE31" i="16"/>
  <c r="AA55" i="16"/>
  <c r="L38" i="16"/>
  <c r="BH28" i="16"/>
  <c r="Q53" i="16"/>
  <c r="W35" i="16"/>
  <c r="CQ55" i="16"/>
  <c r="AJ90" i="16"/>
  <c r="CR76" i="16"/>
  <c r="CR64" i="16"/>
  <c r="F49" i="16"/>
  <c r="CI19" i="16"/>
  <c r="CQ98" i="16"/>
  <c r="CQ86" i="16"/>
  <c r="AU76" i="16"/>
  <c r="BG66" i="16"/>
  <c r="H53" i="16"/>
  <c r="DB33" i="16"/>
  <c r="CP104" i="16"/>
  <c r="BR95" i="16"/>
  <c r="DB88" i="16"/>
  <c r="V81" i="16"/>
  <c r="AT74" i="16"/>
  <c r="DB68" i="16"/>
  <c r="AT62" i="16"/>
  <c r="R55" i="16"/>
  <c r="AT44" i="16"/>
  <c r="AK31" i="16"/>
  <c r="AH11" i="16"/>
  <c r="N8" i="16"/>
  <c r="DB7" i="16"/>
  <c r="CI11" i="16"/>
  <c r="BJ8" i="16"/>
  <c r="AH14" i="16"/>
  <c r="CW13" i="16"/>
  <c r="AN85" i="16"/>
  <c r="BT60" i="16"/>
  <c r="BF86" i="16"/>
  <c r="CE8" i="16"/>
  <c r="AN7" i="16"/>
  <c r="AD109" i="16"/>
  <c r="BJ19" i="16"/>
  <c r="CW38" i="16"/>
  <c r="AV85" i="16"/>
  <c r="CE106" i="16"/>
  <c r="CE62" i="16"/>
  <c r="CD93" i="16"/>
  <c r="DB66" i="16"/>
  <c r="CP24" i="16"/>
  <c r="BW16" i="16"/>
  <c r="DD18" i="16"/>
  <c r="E9" i="16"/>
  <c r="DA97" i="16"/>
  <c r="AI17" i="16"/>
  <c r="AF23" i="16"/>
  <c r="AJ55" i="16"/>
  <c r="BG69" i="16"/>
  <c r="J99" i="16"/>
  <c r="BR64" i="16"/>
  <c r="CW21" i="16"/>
  <c r="BO8" i="16"/>
  <c r="AP11" i="16"/>
  <c r="CJ72" i="16"/>
  <c r="CD13" i="16"/>
  <c r="S39" i="16"/>
  <c r="CA18" i="16"/>
  <c r="AO46" i="16"/>
  <c r="CR94" i="16"/>
  <c r="BF32" i="16"/>
  <c r="AU69" i="16"/>
  <c r="BR108" i="16"/>
  <c r="V77" i="16"/>
  <c r="Y48" i="16"/>
  <c r="CA7" i="16"/>
  <c r="X23" i="16"/>
  <c r="D15" i="16"/>
  <c r="U78" i="16"/>
  <c r="AC26" i="16"/>
  <c r="BA46" i="16"/>
  <c r="Y32" i="16"/>
  <c r="W69" i="16"/>
  <c r="BF98" i="16"/>
  <c r="AH64" i="16"/>
  <c r="AI7" i="16"/>
  <c r="CG7" i="16"/>
  <c r="P15" i="16"/>
  <c r="AO100" i="16"/>
  <c r="CD30" i="16"/>
  <c r="L77" i="16"/>
  <c r="BS68" i="16"/>
  <c r="V83" i="16"/>
  <c r="BS33" i="16"/>
  <c r="AY12" i="16"/>
  <c r="BR9" i="16"/>
  <c r="CB64" i="16"/>
  <c r="BP64" i="16"/>
  <c r="BE90" i="16"/>
  <c r="AZ52" i="16"/>
  <c r="BK91" i="16"/>
  <c r="AQ102" i="16"/>
  <c r="DE52" i="16"/>
  <c r="CL28" i="16"/>
  <c r="BZ38" i="16"/>
  <c r="AA25" i="16"/>
  <c r="U36" i="16"/>
  <c r="CV41" i="16"/>
  <c r="K32" i="16"/>
  <c r="AM55" i="16"/>
  <c r="AB38" i="16"/>
  <c r="CA28" i="16"/>
  <c r="BY53" i="16"/>
  <c r="AM35" i="16"/>
  <c r="DC55" i="16"/>
  <c r="X90" i="16"/>
  <c r="CF76" i="16"/>
  <c r="CF64" i="16"/>
  <c r="CN48" i="16"/>
  <c r="AS19" i="16"/>
  <c r="CE98" i="16"/>
  <c r="CE86" i="16"/>
  <c r="AI76" i="16"/>
  <c r="BG65" i="16"/>
  <c r="CS52" i="16"/>
  <c r="AL33" i="16"/>
  <c r="CD104" i="16"/>
  <c r="BF95" i="16"/>
  <c r="CP88" i="16"/>
  <c r="CP80" i="16"/>
  <c r="AH74" i="16"/>
  <c r="BR67" i="16"/>
  <c r="CE61" i="16"/>
  <c r="DE54" i="16"/>
  <c r="BT43" i="16"/>
  <c r="D31" i="16"/>
  <c r="BH8" i="16"/>
  <c r="DD7" i="16"/>
  <c r="BZ7" i="16"/>
  <c r="O17" i="16"/>
  <c r="BU11" i="16"/>
  <c r="Y7" i="16"/>
  <c r="CR25" i="16"/>
  <c r="X21" i="16"/>
  <c r="AV14" i="16"/>
  <c r="AH8" i="16"/>
  <c r="BX11" i="16"/>
  <c r="BM7" i="16"/>
  <c r="BY12" i="16"/>
  <c r="AU65" i="16"/>
  <c r="AT95" i="16"/>
  <c r="AH80" i="16"/>
  <c r="V67" i="16"/>
  <c r="X53" i="16"/>
  <c r="BB43" i="16"/>
  <c r="O30" i="16"/>
  <c r="CP7" i="16"/>
  <c r="AG9" i="16"/>
  <c r="DC10" i="16"/>
  <c r="DD19" i="16"/>
  <c r="AZ12" i="16"/>
  <c r="N94" i="16"/>
  <c r="M109" i="16"/>
  <c r="S29" i="16"/>
  <c r="BW26" i="16"/>
  <c r="AD19" i="16"/>
  <c r="AJ41" i="16"/>
  <c r="BX45" i="16"/>
  <c r="CK59" i="16"/>
  <c r="CF100" i="16"/>
  <c r="DD72" i="16"/>
  <c r="CQ106" i="16"/>
  <c r="W83" i="16"/>
  <c r="CQ62" i="16"/>
  <c r="V102" i="16"/>
  <c r="CP79" i="16"/>
  <c r="J67" i="16"/>
  <c r="CO51" i="16"/>
  <c r="AY7" i="16"/>
  <c r="I10" i="16"/>
  <c r="BH25" i="16"/>
  <c r="BX12" i="16"/>
  <c r="AC14" i="16"/>
  <c r="AK94" i="16"/>
  <c r="Z97" i="16"/>
  <c r="CI28" i="16"/>
  <c r="CN37" i="16"/>
  <c r="DG61" i="16"/>
  <c r="CQ43" i="16"/>
  <c r="BD60" i="16"/>
  <c r="DC82" i="16"/>
  <c r="BQ25" i="16"/>
  <c r="BR79" i="16"/>
  <c r="BT51" i="16"/>
  <c r="U9" i="16"/>
  <c r="AJ24" i="16"/>
  <c r="CJ12" i="16"/>
  <c r="CU73" i="16"/>
  <c r="G39" i="16"/>
  <c r="AX26" i="16"/>
  <c r="DD94" i="16"/>
  <c r="CQ102" i="16"/>
  <c r="AE58" i="16"/>
  <c r="BR84" i="16"/>
  <c r="BZ58" i="16"/>
  <c r="CO7" i="16"/>
  <c r="G8" i="16"/>
  <c r="AZ8" i="16"/>
  <c r="DG98" i="16"/>
  <c r="AN112" i="16"/>
  <c r="G25" i="16"/>
  <c r="Z32" i="16"/>
  <c r="AI12" i="16"/>
  <c r="CE49" i="16"/>
  <c r="T55" i="16"/>
  <c r="CQ90" i="16"/>
  <c r="BT41" i="16"/>
  <c r="BF83" i="16"/>
  <c r="DA57" i="16"/>
  <c r="DE7" i="16"/>
  <c r="K7" i="16"/>
  <c r="BX9" i="16"/>
  <c r="CB99" i="16"/>
  <c r="DF111" i="16"/>
  <c r="J26" i="16"/>
  <c r="AT32" i="16"/>
  <c r="CB27" i="16"/>
  <c r="K50" i="16"/>
  <c r="CF68" i="16"/>
  <c r="CE90" i="16"/>
  <c r="BF108" i="16"/>
  <c r="CP69" i="16"/>
  <c r="D37" i="16"/>
  <c r="CY13" i="16"/>
  <c r="BT16" i="16"/>
  <c r="AE7" i="16"/>
  <c r="BI111" i="16"/>
  <c r="N14" i="16"/>
  <c r="BI41" i="16"/>
  <c r="CV27" i="16"/>
  <c r="BG55" i="16"/>
  <c r="CD20" i="16"/>
  <c r="BV57" i="16"/>
  <c r="DB89" i="16"/>
  <c r="AW55" i="16"/>
  <c r="CF8" i="16"/>
  <c r="BH21" i="16"/>
  <c r="AC12" i="16"/>
  <c r="BA67" i="16"/>
  <c r="CT93" i="16"/>
  <c r="AG84" i="16"/>
  <c r="CO108" i="16"/>
  <c r="BZ95" i="16"/>
  <c r="AQ91" i="16"/>
  <c r="AU29" i="16"/>
  <c r="I21" i="16"/>
  <c r="BF26" i="16"/>
  <c r="BP36" i="16"/>
  <c r="BZ18" i="16"/>
  <c r="AX48" i="16"/>
  <c r="W41" i="16"/>
  <c r="CI61" i="16"/>
  <c r="P45" i="16"/>
  <c r="BM38" i="16"/>
  <c r="BY59" i="16"/>
  <c r="BG43" i="16"/>
  <c r="CR100" i="16"/>
  <c r="BT85" i="16"/>
  <c r="L73" i="16"/>
  <c r="CJ60" i="16"/>
  <c r="BD42" i="16"/>
  <c r="DC106" i="16"/>
  <c r="BS98" i="16"/>
  <c r="BS86" i="16"/>
  <c r="AI75" i="16"/>
  <c r="BI52" i="16"/>
  <c r="DB31" i="16"/>
  <c r="BR104" i="16"/>
  <c r="AH87" i="16"/>
  <c r="BQ61" i="16"/>
  <c r="DG16" i="16"/>
  <c r="AE91" i="16"/>
  <c r="AV48" i="16"/>
  <c r="AM26" i="16"/>
  <c r="X19" i="16"/>
  <c r="BY86" i="16"/>
  <c r="BW11" i="16"/>
  <c r="BJ41" i="16"/>
  <c r="AO60" i="16"/>
  <c r="CR72" i="16"/>
  <c r="CQ94" i="16"/>
  <c r="AD48" i="16"/>
  <c r="AT86" i="16"/>
  <c r="CC59" i="16"/>
  <c r="U7" i="16"/>
  <c r="O9" i="16"/>
  <c r="BD13" i="16"/>
  <c r="AO14" i="16"/>
  <c r="BP96" i="16"/>
  <c r="M25" i="16"/>
  <c r="AM48" i="16"/>
  <c r="AC46" i="16"/>
  <c r="BG49" i="16"/>
  <c r="DD68" i="16"/>
  <c r="CJ32" i="16"/>
  <c r="AI80" i="16"/>
  <c r="BY42" i="16"/>
  <c r="AH92" i="16"/>
  <c r="BF71" i="16"/>
  <c r="CL48" i="16"/>
  <c r="O8" i="16"/>
  <c r="CC14" i="16"/>
  <c r="BH17" i="16"/>
  <c r="Q10" i="16"/>
  <c r="AC16" i="16"/>
  <c r="CI72" i="16"/>
  <c r="AY48" i="16"/>
  <c r="CR80" i="16"/>
  <c r="AI79" i="16"/>
  <c r="DB98" i="16"/>
  <c r="V70" i="16"/>
  <c r="AK37" i="16"/>
  <c r="CD8" i="16"/>
  <c r="CU7" i="16"/>
  <c r="X17" i="16"/>
  <c r="AC10" i="16"/>
  <c r="BD75" i="16"/>
  <c r="CZ13" i="16"/>
  <c r="BK48" i="16"/>
  <c r="CZ23" i="16"/>
  <c r="CF80" i="16"/>
  <c r="BS102" i="16"/>
  <c r="CM57" i="16"/>
  <c r="BR76" i="16"/>
  <c r="G48" i="16"/>
  <c r="T9" i="16"/>
  <c r="DD21" i="16"/>
  <c r="BA11" i="16"/>
  <c r="DE79" i="16"/>
  <c r="G67" i="16"/>
  <c r="CC35" i="16"/>
  <c r="DG54" i="16"/>
  <c r="BW34" i="16"/>
  <c r="AS49" i="16"/>
  <c r="DC78" i="16"/>
  <c r="DB97" i="16"/>
  <c r="J64" i="16"/>
  <c r="T7" i="16"/>
  <c r="BS7" i="16"/>
  <c r="AN15" i="16"/>
  <c r="BQ68" i="16"/>
  <c r="H73" i="16"/>
  <c r="BM75" i="16"/>
  <c r="CX93" i="16"/>
  <c r="CL98" i="16"/>
  <c r="BO79" i="16"/>
  <c r="BB14" i="16"/>
  <c r="H26" i="16"/>
  <c r="DA26" i="16"/>
  <c r="CZ37" i="16"/>
  <c r="CJ19" i="16"/>
  <c r="Z49" i="16"/>
  <c r="BW41" i="16"/>
  <c r="O62" i="16"/>
  <c r="D46" i="16"/>
  <c r="M39" i="16"/>
  <c r="BA60" i="16"/>
  <c r="DC43" i="16"/>
  <c r="X100" i="16"/>
  <c r="AJ85" i="16"/>
  <c r="CF72" i="16"/>
  <c r="AN60" i="16"/>
  <c r="CR41" i="16"/>
  <c r="BS106" i="16"/>
  <c r="CE94" i="16"/>
  <c r="CQ82" i="16"/>
  <c r="BG72" i="16"/>
  <c r="BS62" i="16"/>
  <c r="H48" i="16"/>
  <c r="AM22" i="16"/>
  <c r="V101" i="16"/>
  <c r="BR92" i="16"/>
  <c r="AH86" i="16"/>
  <c r="V78" i="16"/>
  <c r="CP71" i="16"/>
  <c r="CD66" i="16"/>
  <c r="DE58" i="16"/>
  <c r="AF51" i="16"/>
  <c r="AP40" i="16"/>
  <c r="BG24" i="16"/>
  <c r="DE9" i="16"/>
  <c r="AA8" i="16"/>
  <c r="BC8" i="16"/>
  <c r="AE15" i="16"/>
  <c r="CQ8" i="16"/>
  <c r="G10" i="16"/>
  <c r="DD23" i="16"/>
  <c r="CR18" i="16"/>
  <c r="BJ12" i="16"/>
  <c r="CJ7" i="16"/>
  <c r="CV12" i="16"/>
  <c r="CW9" i="16"/>
  <c r="CW14" i="16"/>
  <c r="AD70" i="16"/>
  <c r="AW73" i="16"/>
  <c r="D81" i="16"/>
  <c r="AB94" i="16"/>
  <c r="BZ97" i="16"/>
  <c r="G79" i="16"/>
  <c r="BR14" i="16"/>
  <c r="U26" i="16"/>
  <c r="CY38" i="16"/>
  <c r="AP24" i="16"/>
  <c r="CT31" i="16"/>
  <c r="DF16" i="16"/>
  <c r="O48" i="16"/>
  <c r="W26" i="16"/>
  <c r="DF10" i="16"/>
  <c r="Q46" i="16"/>
  <c r="Y22" i="16"/>
  <c r="AU49" i="16"/>
  <c r="X95" i="16"/>
  <c r="L81" i="16"/>
  <c r="L69" i="16"/>
  <c r="AZ55" i="16"/>
  <c r="N33" i="16"/>
  <c r="DC102" i="16"/>
  <c r="BS94" i="16"/>
  <c r="CE82" i="16"/>
  <c r="AU72" i="16"/>
  <c r="BG62" i="16"/>
  <c r="AK46" i="16"/>
  <c r="CX21" i="16"/>
  <c r="DB100" i="16"/>
  <c r="BF92" i="16"/>
  <c r="V86" i="16"/>
  <c r="CD77" i="16"/>
  <c r="BR71" i="16"/>
  <c r="AT65" i="16"/>
  <c r="CO58" i="16"/>
  <c r="J51" i="16"/>
  <c r="AZ38" i="16"/>
  <c r="P24" i="16"/>
  <c r="BG8" i="16"/>
  <c r="DC7" i="16"/>
  <c r="CM7" i="16"/>
  <c r="CQ14" i="16"/>
  <c r="CC8" i="16"/>
  <c r="M9" i="16"/>
  <c r="CR23" i="16"/>
  <c r="CF18" i="16"/>
  <c r="BD11" i="16"/>
  <c r="AN8" i="16"/>
  <c r="P14" i="16"/>
  <c r="E10" i="16"/>
  <c r="E15" i="16"/>
  <c r="AZ74" i="16"/>
  <c r="AQ78" i="16"/>
  <c r="BN15" i="16"/>
  <c r="AH90" i="16"/>
  <c r="BP8" i="16"/>
  <c r="P10" i="16"/>
  <c r="BP81" i="16"/>
  <c r="BA23" i="16"/>
  <c r="CW52" i="16"/>
  <c r="L65" i="16"/>
  <c r="BS90" i="16"/>
  <c r="AT108" i="16"/>
  <c r="CD69" i="16"/>
  <c r="CL12" i="16"/>
  <c r="DD8" i="16"/>
  <c r="AB10" i="16"/>
  <c r="AL115" i="17"/>
  <c r="G115" i="17" s="1"/>
  <c r="Y113" i="17"/>
  <c r="F113" i="17" s="1"/>
  <c r="X113" i="17"/>
  <c r="E113" i="17" s="1"/>
  <c r="AM7" i="17"/>
  <c r="AC115" i="17"/>
  <c r="AM115" i="17" s="1"/>
  <c r="H115" i="17" s="1"/>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D123" i="16" l="1" a="1"/>
  <c r="U7" i="17"/>
  <c r="Y7" i="17" s="1"/>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D123" i="16" l="1"/>
  <c r="CO126" i="16"/>
  <c r="BQ128" i="16"/>
  <c r="AS130" i="16"/>
  <c r="U132" i="16"/>
  <c r="BK133" i="16"/>
  <c r="CU134" i="16"/>
  <c r="AA136" i="16"/>
  <c r="CA126" i="16"/>
  <c r="BC128" i="16"/>
  <c r="AE130" i="16"/>
  <c r="G132" i="16"/>
  <c r="AZ133" i="16"/>
  <c r="CJ134" i="16"/>
  <c r="P136" i="16"/>
  <c r="CM126" i="16"/>
  <c r="DB128" i="16"/>
  <c r="K131" i="16"/>
  <c r="E133" i="16"/>
  <c r="BQ134" i="16"/>
  <c r="Y136" i="16"/>
  <c r="BM137" i="16"/>
  <c r="BT126" i="16"/>
  <c r="CI128" i="16"/>
  <c r="CY130" i="16"/>
  <c r="CT132" i="16"/>
  <c r="BD134" i="16"/>
  <c r="L136" i="16"/>
  <c r="BB137" i="16"/>
  <c r="CL138" i="16"/>
  <c r="R140" i="16"/>
  <c r="BB141" i="16"/>
  <c r="CL142" i="16"/>
  <c r="AJ126" i="16"/>
  <c r="AW128" i="16"/>
  <c r="BO130" i="16"/>
  <c r="BS132" i="16"/>
  <c r="AC134" i="16"/>
  <c r="CO135" i="16"/>
  <c r="DD125" i="16"/>
  <c r="M128" i="16"/>
  <c r="Z130" i="16"/>
  <c r="AR132" i="16"/>
  <c r="DD133" i="16"/>
  <c r="BP126" i="16"/>
  <c r="CC128" i="16"/>
  <c r="CR130" i="16"/>
  <c r="CQ125" i="16"/>
  <c r="BI129" i="16"/>
  <c r="CZ132" i="16"/>
  <c r="AC135" i="16"/>
  <c r="CH126" i="16"/>
  <c r="AY130" i="16"/>
  <c r="BG133" i="16"/>
  <c r="CH135" i="16"/>
  <c r="BL137" i="16"/>
  <c r="J139" i="16"/>
  <c r="BG140" i="16"/>
  <c r="DD141" i="16"/>
  <c r="AW143" i="16"/>
  <c r="CG144" i="16"/>
  <c r="M146" i="16"/>
  <c r="AW147" i="16"/>
  <c r="CG127" i="16"/>
  <c r="AR131" i="16"/>
  <c r="T134" i="16"/>
  <c r="O124" i="16"/>
  <c r="DF128" i="16"/>
  <c r="BM132" i="16"/>
  <c r="CZ134" i="16"/>
  <c r="CZ136" i="16"/>
  <c r="BC138" i="16"/>
  <c r="CZ139" i="16"/>
  <c r="AS141" i="16"/>
  <c r="CP128" i="16"/>
  <c r="BA132" i="16"/>
  <c r="CO134" i="16"/>
  <c r="CR136" i="16"/>
  <c r="AV138" i="16"/>
  <c r="CS139" i="16"/>
  <c r="CU126" i="16"/>
  <c r="CR132" i="16"/>
  <c r="BQ136" i="16"/>
  <c r="BX138" i="16"/>
  <c r="BR140" i="16"/>
  <c r="AJ142" i="16"/>
  <c r="AQ126" i="16"/>
  <c r="BO132" i="16"/>
  <c r="AV136" i="16"/>
  <c r="BH138" i="16"/>
  <c r="BA140" i="16"/>
  <c r="W142" i="16"/>
  <c r="CE143" i="16"/>
  <c r="X145" i="16"/>
  <c r="BV146" i="16"/>
  <c r="L148" i="16"/>
  <c r="AV149" i="16"/>
  <c r="CF150" i="16"/>
  <c r="L152" i="16"/>
  <c r="AV153" i="16"/>
  <c r="CI124" i="16"/>
  <c r="BQ131" i="16"/>
  <c r="CS135" i="16"/>
  <c r="AA138" i="16"/>
  <c r="U140" i="16"/>
  <c r="CZ141" i="16"/>
  <c r="BF143" i="16"/>
  <c r="DC144" i="16"/>
  <c r="AV146" i="16"/>
  <c r="CS147" i="16"/>
  <c r="Y149" i="16"/>
  <c r="BI150" i="16"/>
  <c r="N130" i="16"/>
  <c r="DD134" i="16"/>
  <c r="CE137" i="16"/>
  <c r="CA139" i="16"/>
  <c r="BJ141" i="16"/>
  <c r="Q143" i="16"/>
  <c r="AF130" i="16"/>
  <c r="DE134" i="16"/>
  <c r="CF137" i="16"/>
  <c r="CB139" i="16"/>
  <c r="BK141" i="16"/>
  <c r="S143" i="16"/>
  <c r="BR144" i="16"/>
  <c r="BB132" i="16"/>
  <c r="DC137" i="16"/>
  <c r="Z141" i="16"/>
  <c r="CO143" i="16"/>
  <c r="X133" i="16"/>
  <c r="AG138" i="16"/>
  <c r="BE141" i="16"/>
  <c r="F144" i="16"/>
  <c r="CR145" i="16"/>
  <c r="BP147" i="16"/>
  <c r="AB149" i="16"/>
  <c r="CN150" i="16"/>
  <c r="AG152" i="16"/>
  <c r="CD153" i="16"/>
  <c r="S155" i="16"/>
  <c r="BC156" i="16"/>
  <c r="AW134" i="16"/>
  <c r="CM138" i="16"/>
  <c r="DF141" i="16"/>
  <c r="AK127" i="16"/>
  <c r="G136" i="16"/>
  <c r="CC139" i="16"/>
  <c r="BW142" i="16"/>
  <c r="CQ144" i="16"/>
  <c r="BQ146" i="16"/>
  <c r="AL148" i="16"/>
  <c r="CX149" i="16"/>
  <c r="AZ151" i="16"/>
  <c r="BE131" i="16"/>
  <c r="BQ137" i="16"/>
  <c r="CY140" i="16"/>
  <c r="BT143" i="16"/>
  <c r="BG145" i="16"/>
  <c r="AG147" i="16"/>
  <c r="CX148" i="16"/>
  <c r="CP132" i="16"/>
  <c r="BL140" i="16"/>
  <c r="BT144" i="16"/>
  <c r="DG146" i="16"/>
  <c r="Z149" i="16"/>
  <c r="S151" i="16"/>
  <c r="CN152" i="16"/>
  <c r="AU154" i="16"/>
  <c r="CU155" i="16"/>
  <c r="Z127" i="16"/>
  <c r="BU138" i="16"/>
  <c r="CC143" i="16"/>
  <c r="AC146" i="16"/>
  <c r="BE148" i="16"/>
  <c r="BK150" i="16"/>
  <c r="AK152" i="16"/>
  <c r="CV153" i="16"/>
  <c r="AV155" i="16"/>
  <c r="CP156" i="16"/>
  <c r="V158" i="16"/>
  <c r="BF159" i="16"/>
  <c r="CP160" i="16"/>
  <c r="V162" i="16"/>
  <c r="BF163" i="16"/>
  <c r="CP164" i="16"/>
  <c r="V166" i="16"/>
  <c r="BF167" i="16"/>
  <c r="Q134" i="16"/>
  <c r="K141" i="16"/>
  <c r="CV144" i="16"/>
  <c r="AB147" i="16"/>
  <c r="AU149" i="16"/>
  <c r="AL151" i="16"/>
  <c r="DE152" i="16"/>
  <c r="BL154" i="16"/>
  <c r="F156" i="16"/>
  <c r="AU157" i="16"/>
  <c r="CE158" i="16"/>
  <c r="K160" i="16"/>
  <c r="AU161" i="16"/>
  <c r="CE162" i="16"/>
  <c r="K132" i="16"/>
  <c r="P140" i="16"/>
  <c r="BA144" i="16"/>
  <c r="CQ146" i="16"/>
  <c r="J149" i="16"/>
  <c r="G151" i="16"/>
  <c r="CC152" i="16"/>
  <c r="AK154" i="16"/>
  <c r="CK155" i="16"/>
  <c r="X157" i="16"/>
  <c r="CS136" i="16"/>
  <c r="AI142" i="16"/>
  <c r="BF145" i="16"/>
  <c r="CO147" i="16"/>
  <c r="DB149" i="16"/>
  <c r="CI151" i="16"/>
  <c r="AT153" i="16"/>
  <c r="DC154" i="16"/>
  <c r="AV156" i="16"/>
  <c r="CG157" i="16"/>
  <c r="M159" i="16"/>
  <c r="AW160" i="16"/>
  <c r="CU139" i="16"/>
  <c r="P146" i="16"/>
  <c r="CQ149" i="16"/>
  <c r="CV152" i="16"/>
  <c r="BF155" i="16"/>
  <c r="CH157" i="16"/>
  <c r="BJ159" i="16"/>
  <c r="AD161" i="16"/>
  <c r="CR162" i="16"/>
  <c r="AQ164" i="16"/>
  <c r="BP141" i="16"/>
  <c r="CH146" i="16"/>
  <c r="BB150" i="16"/>
  <c r="AM153" i="16"/>
  <c r="DC155" i="16"/>
  <c r="I158" i="16"/>
  <c r="CO159" i="16"/>
  <c r="BI161" i="16"/>
  <c r="Q163" i="16"/>
  <c r="BS164" i="16"/>
  <c r="L166" i="16"/>
  <c r="BI167" i="16"/>
  <c r="CX168" i="16"/>
  <c r="AD170" i="16"/>
  <c r="BN171" i="16"/>
  <c r="CX172" i="16"/>
  <c r="AD174" i="16"/>
  <c r="BN175" i="16"/>
  <c r="CS140" i="16"/>
  <c r="BE146" i="16"/>
  <c r="W150" i="16"/>
  <c r="T153" i="16"/>
  <c r="CF155" i="16"/>
  <c r="CY157" i="16"/>
  <c r="CA159" i="16"/>
  <c r="AV161" i="16"/>
  <c r="D163" i="16"/>
  <c r="CB126" i="16"/>
  <c r="AR142" i="16"/>
  <c r="T147" i="16"/>
  <c r="CJ150" i="16"/>
  <c r="BO153" i="16"/>
  <c r="Y156" i="16"/>
  <c r="AC158" i="16"/>
  <c r="E160" i="16"/>
  <c r="BY161" i="16"/>
  <c r="AG163" i="16"/>
  <c r="CH164" i="16"/>
  <c r="AA166" i="16"/>
  <c r="BX167" i="16"/>
  <c r="H169" i="16"/>
  <c r="AR170" i="16"/>
  <c r="AL141" i="16"/>
  <c r="CA146" i="16"/>
  <c r="AO150" i="16"/>
  <c r="AH153" i="16"/>
  <c r="CS155" i="16"/>
  <c r="E158" i="16"/>
  <c r="CK159" i="16"/>
  <c r="BC161" i="16"/>
  <c r="M163" i="16"/>
  <c r="BN164" i="16"/>
  <c r="G166" i="16"/>
  <c r="BD167" i="16"/>
  <c r="DF130" i="16"/>
  <c r="BM146" i="16"/>
  <c r="AS152" i="16"/>
  <c r="CT156" i="16"/>
  <c r="F160" i="16"/>
  <c r="CL162" i="16"/>
  <c r="U165" i="16"/>
  <c r="O167" i="16"/>
  <c r="DB168" i="16"/>
  <c r="BJ170" i="16"/>
  <c r="DG171" i="16"/>
  <c r="AZ173" i="16"/>
  <c r="W144" i="16"/>
  <c r="CL150" i="16"/>
  <c r="BD155" i="16"/>
  <c r="E159" i="16"/>
  <c r="CW161" i="16"/>
  <c r="BJ164" i="16"/>
  <c r="BC166" i="16"/>
  <c r="AT168" i="16"/>
  <c r="E170" i="16"/>
  <c r="BH171" i="16"/>
  <c r="DE172" i="16"/>
  <c r="AX174" i="16"/>
  <c r="CT175" i="16"/>
  <c r="Z177" i="16"/>
  <c r="BJ178" i="16"/>
  <c r="CT179" i="16"/>
  <c r="Z181" i="16"/>
  <c r="CT126" i="16"/>
  <c r="E146" i="16"/>
  <c r="O152" i="16"/>
  <c r="BP156" i="16"/>
  <c r="CJ159" i="16"/>
  <c r="BU162" i="16"/>
  <c r="G165" i="16"/>
  <c r="DE166" i="16"/>
  <c r="CP168" i="16"/>
  <c r="AX170" i="16"/>
  <c r="CV171" i="16"/>
  <c r="AO173" i="16"/>
  <c r="CM174" i="16"/>
  <c r="AA176" i="16"/>
  <c r="BK177" i="16"/>
  <c r="CU178" i="16"/>
  <c r="CL134" i="16"/>
  <c r="AI147" i="16"/>
  <c r="CZ152" i="16"/>
  <c r="AC157" i="16"/>
  <c r="AN160" i="16"/>
  <c r="N163" i="16"/>
  <c r="AR165" i="16"/>
  <c r="AL167" i="16"/>
  <c r="O169" i="16"/>
  <c r="CA170" i="16"/>
  <c r="T172" i="16"/>
  <c r="O123" i="16"/>
  <c r="DD126" i="16"/>
  <c r="CF128" i="16"/>
  <c r="BH130" i="16"/>
  <c r="AJ132" i="16"/>
  <c r="BW133" i="16"/>
  <c r="DG134" i="16"/>
  <c r="AM136" i="16"/>
  <c r="CP126" i="16"/>
  <c r="BR128" i="16"/>
  <c r="AT130" i="16"/>
  <c r="V132" i="16"/>
  <c r="BL133" i="16"/>
  <c r="CV134" i="16"/>
  <c r="AB136" i="16"/>
  <c r="DF126" i="16"/>
  <c r="O129" i="16"/>
  <c r="AE131" i="16"/>
  <c r="S133" i="16"/>
  <c r="CE134" i="16"/>
  <c r="AO136" i="16"/>
  <c r="BY137" i="16"/>
  <c r="CN126" i="16"/>
  <c r="DC128" i="16"/>
  <c r="L131" i="16"/>
  <c r="F133" i="16"/>
  <c r="BR134" i="16"/>
  <c r="Z136" i="16"/>
  <c r="BN137" i="16"/>
  <c r="CX138" i="16"/>
  <c r="AD140" i="16"/>
  <c r="BN141" i="16"/>
  <c r="CX142" i="16"/>
  <c r="BD126" i="16"/>
  <c r="BS128" i="16"/>
  <c r="CF130" i="16"/>
  <c r="CG132" i="16"/>
  <c r="AQ134" i="16"/>
  <c r="DC135" i="16"/>
  <c r="T126" i="16"/>
  <c r="AG128" i="16"/>
  <c r="AV130" i="16"/>
  <c r="BF132" i="16"/>
  <c r="N134" i="16"/>
  <c r="CG126" i="16"/>
  <c r="CT128" i="16"/>
  <c r="H131" i="16"/>
  <c r="V126" i="16"/>
  <c r="CN129" i="16"/>
  <c r="N133" i="16"/>
  <c r="AT135" i="16"/>
  <c r="L127" i="16"/>
  <c r="CH130" i="16"/>
  <c r="CE133" i="16"/>
  <c r="DD135" i="16"/>
  <c r="CB137" i="16"/>
  <c r="W139" i="16"/>
  <c r="BT140" i="16"/>
  <c r="M142" i="16"/>
  <c r="BI143" i="16"/>
  <c r="CS144" i="16"/>
  <c r="Y146" i="16"/>
  <c r="BI147" i="16"/>
  <c r="H128" i="16"/>
  <c r="CA131" i="16"/>
  <c r="AL134" i="16"/>
  <c r="BS125" i="16"/>
  <c r="AG129" i="16"/>
  <c r="CK132" i="16"/>
  <c r="M135" i="16"/>
  <c r="J137" i="16"/>
  <c r="BP138" i="16"/>
  <c r="I140" i="16"/>
  <c r="BC125" i="16"/>
  <c r="N129" i="16"/>
  <c r="BY132" i="16"/>
  <c r="DF134" i="16"/>
  <c r="DF136" i="16"/>
  <c r="BI138" i="16"/>
  <c r="DF139" i="16"/>
  <c r="AL127" i="16"/>
  <c r="AC133" i="16"/>
  <c r="CM136" i="16"/>
  <c r="CQ138" i="16"/>
  <c r="CJ140" i="16"/>
  <c r="AX142" i="16"/>
  <c r="CY126" i="16"/>
  <c r="CY132" i="16"/>
  <c r="BR136" i="16"/>
  <c r="BY138" i="16"/>
  <c r="BS140" i="16"/>
  <c r="AK142" i="16"/>
  <c r="CR143" i="16"/>
  <c r="AL145" i="16"/>
  <c r="CI146" i="16"/>
  <c r="X148" i="16"/>
  <c r="BH149" i="16"/>
  <c r="CR150" i="16"/>
  <c r="X152" i="16"/>
  <c r="BH153" i="16"/>
  <c r="DE125" i="16"/>
  <c r="O132" i="16"/>
  <c r="W136" i="16"/>
  <c r="AS138" i="16"/>
  <c r="AL140" i="16"/>
  <c r="J142" i="16"/>
  <c r="BS143" i="16"/>
  <c r="L145" i="16"/>
  <c r="BJ146" i="16"/>
  <c r="DE147" i="16"/>
  <c r="AK149" i="16"/>
  <c r="BU150" i="16"/>
  <c r="BS130" i="16"/>
  <c r="AK135" i="16"/>
  <c r="CV137" i="16"/>
  <c r="CQ139" i="16"/>
  <c r="BX141" i="16"/>
  <c r="AF143" i="16"/>
  <c r="BU130" i="16"/>
  <c r="AL135" i="16"/>
  <c r="CY137" i="16"/>
  <c r="CR139" i="16"/>
  <c r="BY141" i="16"/>
  <c r="AG143" i="16"/>
  <c r="CE144" i="16"/>
  <c r="M133" i="16"/>
  <c r="AF138" i="16"/>
  <c r="BC141" i="16"/>
  <c r="D144" i="16"/>
  <c r="CK133" i="16"/>
  <c r="BF138" i="16"/>
  <c r="CE141" i="16"/>
  <c r="V144" i="16"/>
  <c r="D146" i="16"/>
  <c r="CH147" i="16"/>
  <c r="AP149" i="16"/>
  <c r="DA150" i="16"/>
  <c r="AT152" i="16"/>
  <c r="CQ153" i="16"/>
  <c r="AE155" i="16"/>
  <c r="BV125" i="16"/>
  <c r="CQ134" i="16"/>
  <c r="O139" i="16"/>
  <c r="AB142" i="16"/>
  <c r="AH128" i="16"/>
  <c r="BG136" i="16"/>
  <c r="DB139" i="16"/>
  <c r="CW142" i="16"/>
  <c r="E145" i="16"/>
  <c r="CF146" i="16"/>
  <c r="AZ148" i="16"/>
  <c r="H150" i="16"/>
  <c r="BM151" i="16"/>
  <c r="AU132" i="16"/>
  <c r="CQ137" i="16"/>
  <c r="W141" i="16"/>
  <c r="CL143" i="16"/>
  <c r="BW145" i="16"/>
  <c r="AV147" i="16"/>
  <c r="H149" i="16"/>
  <c r="H134" i="16"/>
  <c r="DF140" i="16"/>
  <c r="CT144" i="16"/>
  <c r="Z147" i="16"/>
  <c r="AS149" i="16"/>
  <c r="AH151" i="16"/>
  <c r="DB152" i="16"/>
  <c r="BJ154" i="16"/>
  <c r="D156" i="16"/>
  <c r="CD128" i="16"/>
  <c r="T139" i="16"/>
  <c r="DC143" i="16"/>
  <c r="AY146" i="16"/>
  <c r="BY148" i="16"/>
  <c r="CC150" i="16"/>
  <c r="AY152" i="16"/>
  <c r="F154" i="16"/>
  <c r="BI155" i="16"/>
  <c r="DB156" i="16"/>
  <c r="AH158" i="16"/>
  <c r="BR159" i="16"/>
  <c r="DB160" i="16"/>
  <c r="AH162" i="16"/>
  <c r="BR163" i="16"/>
  <c r="DB164" i="16"/>
  <c r="AH166" i="16"/>
  <c r="BR167" i="16"/>
  <c r="Q135" i="16"/>
  <c r="BA141" i="16"/>
  <c r="O145" i="16"/>
  <c r="AX147" i="16"/>
  <c r="BO149" i="16"/>
  <c r="BB151" i="16"/>
  <c r="O153" i="16"/>
  <c r="BZ154" i="16"/>
  <c r="T156" i="16"/>
  <c r="BG157" i="16"/>
  <c r="CQ158" i="16"/>
  <c r="W160" i="16"/>
  <c r="BG161" i="16"/>
  <c r="CQ162" i="16"/>
  <c r="AS133" i="16"/>
  <c r="BQ140" i="16"/>
  <c r="BZ144" i="16"/>
  <c r="J147" i="16"/>
  <c r="AE149" i="16"/>
  <c r="V151" i="16"/>
  <c r="CQ152" i="16"/>
  <c r="AY154" i="16"/>
  <c r="CX155" i="16"/>
  <c r="AJ157" i="16"/>
  <c r="AH137" i="16"/>
  <c r="CG142" i="16"/>
  <c r="CB145" i="16"/>
  <c r="E148" i="16"/>
  <c r="P150" i="16"/>
  <c r="CY151" i="16"/>
  <c r="BI153" i="16"/>
  <c r="L155" i="16"/>
  <c r="BI156" i="16"/>
  <c r="CS157" i="16"/>
  <c r="Y159" i="16"/>
  <c r="BI160" i="16"/>
  <c r="CQ140" i="16"/>
  <c r="AR146" i="16"/>
  <c r="S150" i="16"/>
  <c r="K153" i="16"/>
  <c r="CD155" i="16"/>
  <c r="CW157" i="16"/>
  <c r="BY159" i="16"/>
  <c r="AR161" i="16"/>
  <c r="DF162" i="16"/>
  <c r="AF126" i="16"/>
  <c r="Q142" i="16"/>
  <c r="O147" i="16"/>
  <c r="BY150" i="16"/>
  <c r="BM153" i="16"/>
  <c r="W156" i="16"/>
  <c r="AA158" i="16"/>
  <c r="DG159" i="16"/>
  <c r="BW161" i="16"/>
  <c r="AE163" i="16"/>
  <c r="CF164" i="16"/>
  <c r="Y166" i="16"/>
  <c r="BV167" i="16"/>
  <c r="F169" i="16"/>
  <c r="AP170" i="16"/>
  <c r="BZ171" i="16"/>
  <c r="F173" i="16"/>
  <c r="AP174" i="16"/>
  <c r="BZ175" i="16"/>
  <c r="BR141" i="16"/>
  <c r="CK146" i="16"/>
  <c r="BC150" i="16"/>
  <c r="AN153" i="16"/>
  <c r="DD155" i="16"/>
  <c r="L158" i="16"/>
  <c r="CR159" i="16"/>
  <c r="BJ161" i="16"/>
  <c r="R163" i="16"/>
  <c r="AT129" i="16"/>
  <c r="CZ142" i="16"/>
  <c r="BG147" i="16"/>
  <c r="DG150" i="16"/>
  <c r="CO153" i="16"/>
  <c r="AW156" i="16"/>
  <c r="AR158" i="16"/>
  <c r="T160" i="16"/>
  <c r="CM161" i="16"/>
  <c r="AW163" i="16"/>
  <c r="CU164" i="16"/>
  <c r="AN166" i="16"/>
  <c r="CK167" i="16"/>
  <c r="T169" i="16"/>
  <c r="BD170" i="16"/>
  <c r="E142" i="16"/>
  <c r="DC146" i="16"/>
  <c r="BS150" i="16"/>
  <c r="BB153" i="16"/>
  <c r="M156" i="16"/>
  <c r="T158" i="16"/>
  <c r="CZ159" i="16"/>
  <c r="BQ161" i="16"/>
  <c r="AA163" i="16"/>
  <c r="CA164" i="16"/>
  <c r="T166" i="16"/>
  <c r="BQ167" i="16"/>
  <c r="BG134" i="16"/>
  <c r="U147" i="16"/>
  <c r="CK152" i="16"/>
  <c r="Z157" i="16"/>
  <c r="AD160" i="16"/>
  <c r="H163" i="16"/>
  <c r="AM165" i="16"/>
  <c r="AF167" i="16"/>
  <c r="L169" i="16"/>
  <c r="BW170" i="16"/>
  <c r="P172" i="16"/>
  <c r="BM173" i="16"/>
  <c r="CZ144" i="16"/>
  <c r="AA151" i="16"/>
  <c r="CQ155" i="16"/>
  <c r="AG159" i="16"/>
  <c r="R162" i="16"/>
  <c r="BZ164" i="16"/>
  <c r="BT166" i="16"/>
  <c r="BI168" i="16"/>
  <c r="U170" i="16"/>
  <c r="BU171" i="16"/>
  <c r="N173" i="16"/>
  <c r="BK174" i="16"/>
  <c r="DF175" i="16"/>
  <c r="AL177" i="16"/>
  <c r="BV178" i="16"/>
  <c r="DF179" i="16"/>
  <c r="AL181" i="16"/>
  <c r="AT132" i="16"/>
  <c r="BP146" i="16"/>
  <c r="BF152" i="16"/>
  <c r="CW156" i="16"/>
  <c r="H160" i="16"/>
  <c r="CO162" i="16"/>
  <c r="Y165" i="16"/>
  <c r="R167" i="16"/>
  <c r="DD168" i="16"/>
  <c r="BL170" i="16"/>
  <c r="E172" i="16"/>
  <c r="BC173" i="16"/>
  <c r="CZ174" i="16"/>
  <c r="AM176" i="16"/>
  <c r="BW177" i="16"/>
  <c r="DG178" i="16"/>
  <c r="I137" i="16"/>
  <c r="CU147" i="16"/>
  <c r="AI153" i="16"/>
  <c r="BJ157" i="16"/>
  <c r="BL160" i="16"/>
  <c r="AM163" i="16"/>
  <c r="BI165" i="16"/>
  <c r="BB167" i="16"/>
  <c r="AC169" i="16"/>
  <c r="CN170" i="16"/>
  <c r="AY124" i="16"/>
  <c r="O127" i="16"/>
  <c r="CU128" i="16"/>
  <c r="BW130" i="16"/>
  <c r="AY132" i="16"/>
  <c r="CI133" i="16"/>
  <c r="O135" i="16"/>
  <c r="AA123" i="16"/>
  <c r="DE126" i="16"/>
  <c r="CG128" i="16"/>
  <c r="BI130" i="16"/>
  <c r="AK132" i="16"/>
  <c r="BX133" i="16"/>
  <c r="D135" i="16"/>
  <c r="AN136" i="16"/>
  <c r="V127" i="16"/>
  <c r="AI129" i="16"/>
  <c r="AX131" i="16"/>
  <c r="AG133" i="16"/>
  <c r="CS134" i="16"/>
  <c r="BA136" i="16"/>
  <c r="CK137" i="16"/>
  <c r="DG126" i="16"/>
  <c r="S129" i="16"/>
  <c r="AF131" i="16"/>
  <c r="T133" i="16"/>
  <c r="CF134" i="16"/>
  <c r="AP136" i="16"/>
  <c r="BZ137" i="16"/>
  <c r="F139" i="16"/>
  <c r="AP140" i="16"/>
  <c r="BZ141" i="16"/>
  <c r="F143" i="16"/>
  <c r="BU126" i="16"/>
  <c r="CM128" i="16"/>
  <c r="CZ130" i="16"/>
  <c r="CW132" i="16"/>
  <c r="BE134" i="16"/>
  <c r="M136" i="16"/>
  <c r="AK126" i="16"/>
  <c r="AX128" i="16"/>
  <c r="BP130" i="16"/>
  <c r="BT132" i="16"/>
  <c r="AD134" i="16"/>
  <c r="DA126" i="16"/>
  <c r="L129" i="16"/>
  <c r="Y131" i="16"/>
  <c r="AX126" i="16"/>
  <c r="O130" i="16"/>
  <c r="AL133" i="16"/>
  <c r="BP135" i="16"/>
  <c r="AU127" i="16"/>
  <c r="I131" i="16"/>
  <c r="CY133" i="16"/>
  <c r="S136" i="16"/>
  <c r="CP137" i="16"/>
  <c r="AJ139" i="16"/>
  <c r="CG140" i="16"/>
  <c r="Z142" i="16"/>
  <c r="BU143" i="16"/>
  <c r="DE144" i="16"/>
  <c r="AK146" i="16"/>
  <c r="BU147" i="16"/>
  <c r="AM128" i="16"/>
  <c r="H132" i="16"/>
  <c r="BJ134" i="16"/>
  <c r="CU125" i="16"/>
  <c r="BO129" i="16"/>
  <c r="DC132" i="16"/>
  <c r="AF135" i="16"/>
  <c r="X137" i="16"/>
  <c r="CC138" i="16"/>
  <c r="V140" i="16"/>
  <c r="CN125" i="16"/>
  <c r="AV129" i="16"/>
  <c r="CQ132" i="16"/>
  <c r="X135" i="16"/>
  <c r="P137" i="16"/>
  <c r="BV138" i="16"/>
  <c r="O140" i="16"/>
  <c r="CQ127" i="16"/>
  <c r="BQ133" i="16"/>
  <c r="DD136" i="16"/>
  <c r="DG138" i="16"/>
  <c r="DA140" i="16"/>
  <c r="BL142" i="16"/>
  <c r="BC127" i="16"/>
  <c r="AD133" i="16"/>
  <c r="CN136" i="16"/>
  <c r="CR138" i="16"/>
  <c r="CK140" i="16"/>
  <c r="AY142" i="16"/>
  <c r="DF143" i="16"/>
  <c r="AY145" i="16"/>
  <c r="CV146" i="16"/>
  <c r="AJ148" i="16"/>
  <c r="BT149" i="16"/>
  <c r="DD150" i="16"/>
  <c r="AJ152" i="16"/>
  <c r="BT153" i="16"/>
  <c r="AU126" i="16"/>
  <c r="BP132" i="16"/>
  <c r="AX136" i="16"/>
  <c r="BJ138" i="16"/>
  <c r="BD140" i="16"/>
  <c r="X142" i="16"/>
  <c r="CF143" i="16"/>
  <c r="Z145" i="16"/>
  <c r="BW146" i="16"/>
  <c r="M148" i="16"/>
  <c r="AW149" i="16"/>
  <c r="CG150" i="16"/>
  <c r="W131" i="16"/>
  <c r="BO135" i="16"/>
  <c r="K138" i="16"/>
  <c r="D140" i="16"/>
  <c r="CM141" i="16"/>
  <c r="AT143" i="16"/>
  <c r="X131" i="16"/>
  <c r="BT135" i="16"/>
  <c r="L138" i="16"/>
  <c r="E140" i="16"/>
  <c r="CN141" i="16"/>
  <c r="AU143" i="16"/>
  <c r="CR144" i="16"/>
  <c r="CH133" i="16"/>
  <c r="BE138" i="16"/>
  <c r="CC141" i="16"/>
  <c r="U144" i="16"/>
  <c r="AV134" i="16"/>
  <c r="CK138" i="16"/>
  <c r="DE141" i="16"/>
  <c r="AM144" i="16"/>
  <c r="S146" i="16"/>
  <c r="CV147" i="16"/>
  <c r="BD149" i="16"/>
  <c r="J151" i="16"/>
  <c r="BG152" i="16"/>
  <c r="DE153" i="16"/>
  <c r="AQ155" i="16"/>
  <c r="BO126" i="16"/>
  <c r="BC135" i="16"/>
  <c r="AU139" i="16"/>
  <c r="AV142" i="16"/>
  <c r="AH129" i="16"/>
  <c r="CI136" i="16"/>
  <c r="AC140" i="16"/>
  <c r="T143" i="16"/>
  <c r="T145" i="16"/>
  <c r="CX146" i="16"/>
  <c r="BN148" i="16"/>
  <c r="V150" i="16"/>
  <c r="BZ151" i="16"/>
  <c r="I133" i="16"/>
  <c r="T138" i="16"/>
  <c r="AY141" i="16"/>
  <c r="DB143" i="16"/>
  <c r="CN145" i="16"/>
  <c r="BL147" i="16"/>
  <c r="V149" i="16"/>
  <c r="I135" i="16"/>
  <c r="AX141" i="16"/>
  <c r="I145" i="16"/>
  <c r="AT147" i="16"/>
  <c r="BL149" i="16"/>
  <c r="AY151" i="16"/>
  <c r="M153" i="16"/>
  <c r="BX154" i="16"/>
  <c r="Q156" i="16"/>
  <c r="AJ130" i="16"/>
  <c r="BP139" i="16"/>
  <c r="AA144" i="16"/>
  <c r="BS146" i="16"/>
  <c r="CT148" i="16"/>
  <c r="CT150" i="16"/>
  <c r="BM152" i="16"/>
  <c r="T154" i="16"/>
  <c r="BV155" i="16"/>
  <c r="J157" i="16"/>
  <c r="AT158" i="16"/>
  <c r="CD159" i="16"/>
  <c r="J161" i="16"/>
  <c r="AT162" i="16"/>
  <c r="CD163" i="16"/>
  <c r="J165" i="16"/>
  <c r="AT166" i="16"/>
  <c r="CD167" i="16"/>
  <c r="H136" i="16"/>
  <c r="CS141" i="16"/>
  <c r="AH145" i="16"/>
  <c r="BQ147" i="16"/>
  <c r="CI149" i="16"/>
  <c r="BQ151" i="16"/>
  <c r="AC153" i="16"/>
  <c r="CN154" i="16"/>
  <c r="AG156" i="16"/>
  <c r="BS157" i="16"/>
  <c r="DC158" i="16"/>
  <c r="AI160" i="16"/>
  <c r="BS161" i="16"/>
  <c r="DC162" i="16"/>
  <c r="W134" i="16"/>
  <c r="T141" i="16"/>
  <c r="CW144" i="16"/>
  <c r="AC147" i="16"/>
  <c r="AX149" i="16"/>
  <c r="AN151" i="16"/>
  <c r="DF152" i="16"/>
  <c r="BM154" i="16"/>
  <c r="H156" i="16"/>
  <c r="AV157" i="16"/>
  <c r="CN137" i="16"/>
  <c r="U143" i="16"/>
  <c r="CW145" i="16"/>
  <c r="Z148" i="16"/>
  <c r="AF150" i="16"/>
  <c r="K152" i="16"/>
  <c r="BW153" i="16"/>
  <c r="Y155" i="16"/>
  <c r="BU156" i="16"/>
  <c r="DE157" i="16"/>
  <c r="AK159" i="16"/>
  <c r="BU160" i="16"/>
  <c r="AO141" i="16"/>
  <c r="CE146" i="16"/>
  <c r="BA150" i="16"/>
  <c r="AL153" i="16"/>
  <c r="DB155" i="16"/>
  <c r="H158" i="16"/>
  <c r="CN159" i="16"/>
  <c r="BH161" i="16"/>
  <c r="P163" i="16"/>
  <c r="CA128" i="16"/>
  <c r="CM142" i="16"/>
  <c r="BB147" i="16"/>
  <c r="DE150" i="16"/>
  <c r="CM153" i="16"/>
  <c r="AO156" i="16"/>
  <c r="AP158" i="16"/>
  <c r="R160" i="16"/>
  <c r="CK161" i="16"/>
  <c r="AS163" i="16"/>
  <c r="CS164" i="16"/>
  <c r="AL166" i="16"/>
  <c r="CI167" i="16"/>
  <c r="R169" i="16"/>
  <c r="BB170" i="16"/>
  <c r="CL171" i="16"/>
  <c r="R173" i="16"/>
  <c r="BB174" i="16"/>
  <c r="BR126" i="16"/>
  <c r="S142" i="16"/>
  <c r="Q147" i="16"/>
  <c r="CI150" i="16"/>
  <c r="BN153" i="16"/>
  <c r="X156" i="16"/>
  <c r="AB158" i="16"/>
  <c r="D160" i="16"/>
  <c r="BX161" i="16"/>
  <c r="AF163" i="16"/>
  <c r="BF131" i="16"/>
  <c r="BO143" i="16"/>
  <c r="CQ147" i="16"/>
  <c r="AE151" i="16"/>
  <c r="K154" i="16"/>
  <c r="BO156" i="16"/>
  <c r="BJ158" i="16"/>
  <c r="AL160" i="16"/>
  <c r="DA161" i="16"/>
  <c r="BK163" i="16"/>
  <c r="D165" i="16"/>
  <c r="BA166" i="16"/>
  <c r="CX167" i="16"/>
  <c r="AF169" i="16"/>
  <c r="CP127" i="16"/>
  <c r="BI142" i="16"/>
  <c r="AM147" i="16"/>
  <c r="CX150" i="16"/>
  <c r="CB153" i="16"/>
  <c r="AK156" i="16"/>
  <c r="AL158" i="16"/>
  <c r="N160" i="16"/>
  <c r="CG161" i="16"/>
  <c r="AO163" i="16"/>
  <c r="CN164" i="16"/>
  <c r="AG166" i="16"/>
  <c r="CE167" i="16"/>
  <c r="CY136" i="16"/>
  <c r="BZ147" i="16"/>
  <c r="Y153" i="16"/>
  <c r="AZ157" i="16"/>
  <c r="BE160" i="16"/>
  <c r="AJ163" i="16"/>
  <c r="BE165" i="16"/>
  <c r="AY167" i="16"/>
  <c r="Z169" i="16"/>
  <c r="CJ170" i="16"/>
  <c r="AC172" i="16"/>
  <c r="CA173" i="16"/>
  <c r="BJ145" i="16"/>
  <c r="BU151" i="16"/>
  <c r="AA156" i="16"/>
  <c r="BE159" i="16"/>
  <c r="AR162" i="16"/>
  <c r="CR164" i="16"/>
  <c r="CK166" i="16"/>
  <c r="BY168" i="16"/>
  <c r="AI170" i="16"/>
  <c r="CH171" i="16"/>
  <c r="AA173" i="16"/>
  <c r="BX174" i="16"/>
  <c r="N176" i="16"/>
  <c r="AX177" i="16"/>
  <c r="CH178" i="16"/>
  <c r="N180" i="16"/>
  <c r="AX181" i="16"/>
  <c r="CH134" i="16"/>
  <c r="AH147" i="16"/>
  <c r="CT152" i="16"/>
  <c r="AB157" i="16"/>
  <c r="AM160" i="16"/>
  <c r="L163" i="16"/>
  <c r="AP165" i="16"/>
  <c r="AJ167" i="16"/>
  <c r="N169" i="16"/>
  <c r="BY170" i="16"/>
  <c r="S172" i="16"/>
  <c r="BP173" i="16"/>
  <c r="I175" i="16"/>
  <c r="AY176" i="16"/>
  <c r="CI177" i="16"/>
  <c r="O179" i="16"/>
  <c r="BS138" i="16"/>
  <c r="AI148" i="16"/>
  <c r="BZ153" i="16"/>
  <c r="CL157" i="16"/>
  <c r="CL160" i="16"/>
  <c r="BM163" i="16"/>
  <c r="BZ165" i="16"/>
  <c r="BT167" i="16"/>
  <c r="AS169" i="16"/>
  <c r="DA170" i="16"/>
  <c r="AT172" i="16"/>
  <c r="BE125" i="16"/>
  <c r="AG127" i="16"/>
  <c r="I129" i="16"/>
  <c r="CO130" i="16"/>
  <c r="BK132" i="16"/>
  <c r="CU133" i="16"/>
  <c r="AA135" i="16"/>
  <c r="BK124" i="16"/>
  <c r="S127" i="16"/>
  <c r="CY128" i="16"/>
  <c r="CA130" i="16"/>
  <c r="AZ132" i="16"/>
  <c r="CJ133" i="16"/>
  <c r="P135" i="16"/>
  <c r="AM123" i="16"/>
  <c r="AM127" i="16"/>
  <c r="BC129" i="16"/>
  <c r="BR131" i="16"/>
  <c r="AU133" i="16"/>
  <c r="E135" i="16"/>
  <c r="BM136" i="16"/>
  <c r="CW137" i="16"/>
  <c r="W127" i="16"/>
  <c r="AJ129" i="16"/>
  <c r="AY131" i="16"/>
  <c r="AH133" i="16"/>
  <c r="CT134" i="16"/>
  <c r="BB136" i="16"/>
  <c r="CL137" i="16"/>
  <c r="R139" i="16"/>
  <c r="BB140" i="16"/>
  <c r="CL141" i="16"/>
  <c r="R143" i="16"/>
  <c r="CQ126" i="16"/>
  <c r="DD128" i="16"/>
  <c r="M131" i="16"/>
  <c r="G133" i="16"/>
  <c r="BS134" i="16"/>
  <c r="AC136" i="16"/>
  <c r="BE126" i="16"/>
  <c r="BT128" i="16"/>
  <c r="CG130" i="16"/>
  <c r="CH132" i="16"/>
  <c r="AR134" i="16"/>
  <c r="N127" i="16"/>
  <c r="AF129" i="16"/>
  <c r="AS131" i="16"/>
  <c r="CF126" i="16"/>
  <c r="AX130" i="16"/>
  <c r="BF133" i="16"/>
  <c r="CG135" i="16"/>
  <c r="BW127" i="16"/>
  <c r="AQ131" i="16"/>
  <c r="S134" i="16"/>
  <c r="AJ136" i="16"/>
  <c r="DD137" i="16"/>
  <c r="AW139" i="16"/>
  <c r="CT140" i="16"/>
  <c r="AM142" i="16"/>
  <c r="CG143" i="16"/>
  <c r="M145" i="16"/>
  <c r="AW146" i="16"/>
  <c r="CG147" i="16"/>
  <c r="BV128" i="16"/>
  <c r="AH132" i="16"/>
  <c r="CC134" i="16"/>
  <c r="Y126" i="16"/>
  <c r="CU129" i="16"/>
  <c r="W133" i="16"/>
  <c r="BB135" i="16"/>
  <c r="AL137" i="16"/>
  <c r="CP138" i="16"/>
  <c r="AI140" i="16"/>
  <c r="J126" i="16"/>
  <c r="CE129" i="16"/>
  <c r="K133" i="16"/>
  <c r="AQ135" i="16"/>
  <c r="AF137" i="16"/>
  <c r="CI138" i="16"/>
  <c r="AB140" i="16"/>
  <c r="BD128" i="16"/>
  <c r="CW133" i="16"/>
  <c r="T137" i="16"/>
  <c r="U139" i="16"/>
  <c r="L141" i="16"/>
  <c r="CB142" i="16"/>
  <c r="DB127" i="16"/>
  <c r="BR133" i="16"/>
  <c r="DE136" i="16"/>
  <c r="D139" i="16"/>
  <c r="DB140" i="16"/>
  <c r="BO142" i="16"/>
  <c r="O144" i="16"/>
  <c r="BL145" i="16"/>
  <c r="E147" i="16"/>
  <c r="AV148" i="16"/>
  <c r="CF149" i="16"/>
  <c r="L151" i="16"/>
  <c r="AV152" i="16"/>
  <c r="CF153" i="16"/>
  <c r="CZ126" i="16"/>
  <c r="DD132" i="16"/>
  <c r="BT136" i="16"/>
  <c r="CB138" i="16"/>
  <c r="BU140" i="16"/>
  <c r="AL142" i="16"/>
  <c r="CT143" i="16"/>
  <c r="AM145" i="16"/>
  <c r="CJ146" i="16"/>
  <c r="Y148" i="16"/>
  <c r="BI149" i="16"/>
  <c r="AM125" i="16"/>
  <c r="CE131" i="16"/>
  <c r="CT135" i="16"/>
  <c r="AC138" i="16"/>
  <c r="W140" i="16"/>
  <c r="DA141" i="16"/>
  <c r="AY125" i="16"/>
  <c r="CG131" i="16"/>
  <c r="CX135" i="16"/>
  <c r="AE138" i="16"/>
  <c r="X140" i="16"/>
  <c r="DB141" i="16"/>
  <c r="BH143" i="16"/>
  <c r="DF144" i="16"/>
  <c r="AE134" i="16"/>
  <c r="CJ138" i="16"/>
  <c r="DC141" i="16"/>
  <c r="BG125" i="16"/>
  <c r="CP134" i="16"/>
  <c r="N139" i="16"/>
  <c r="U142" i="16"/>
  <c r="BF144" i="16"/>
  <c r="AJ146" i="16"/>
  <c r="F148" i="16"/>
  <c r="BR149" i="16"/>
  <c r="W151" i="16"/>
  <c r="BU152" i="16"/>
  <c r="N154" i="16"/>
  <c r="BC155" i="16"/>
  <c r="AF127" i="16"/>
  <c r="F136" i="16"/>
  <c r="BT139" i="16"/>
  <c r="BV142" i="16"/>
  <c r="AG130" i="16"/>
  <c r="N137" i="16"/>
  <c r="BJ140" i="16"/>
  <c r="AN143" i="16"/>
  <c r="AI145" i="16"/>
  <c r="I147" i="16"/>
  <c r="CB148" i="16"/>
  <c r="AL150" i="16"/>
  <c r="CM151" i="16"/>
  <c r="BE133" i="16"/>
  <c r="AY138" i="16"/>
  <c r="BT141" i="16"/>
  <c r="Q144" i="16"/>
  <c r="DC145" i="16"/>
  <c r="CA147" i="16"/>
  <c r="AL149" i="16"/>
  <c r="CF135" i="16"/>
  <c r="CP141" i="16"/>
  <c r="AE145" i="16"/>
  <c r="BN147" i="16"/>
  <c r="CD149" i="16"/>
  <c r="BO151" i="16"/>
  <c r="AA153" i="16"/>
  <c r="CK154" i="16"/>
  <c r="AD156" i="16"/>
  <c r="CY131" i="16"/>
  <c r="L140" i="16"/>
  <c r="AX144" i="16"/>
  <c r="CN146" i="16"/>
  <c r="G149" i="16"/>
  <c r="E151" i="16"/>
  <c r="CA152" i="16"/>
  <c r="AH154" i="16"/>
  <c r="CI155" i="16"/>
  <c r="V157" i="16"/>
  <c r="BF158" i="16"/>
  <c r="CP159" i="16"/>
  <c r="V161" i="16"/>
  <c r="BF162" i="16"/>
  <c r="CP163" i="16"/>
  <c r="V165" i="16"/>
  <c r="BF166" i="16"/>
  <c r="CP167" i="16"/>
  <c r="CB136" i="16"/>
  <c r="AG142" i="16"/>
  <c r="BD145" i="16"/>
  <c r="CM147" i="16"/>
  <c r="CZ149" i="16"/>
  <c r="CG151" i="16"/>
  <c r="AR153" i="16"/>
  <c r="DA154" i="16"/>
  <c r="AT156" i="16"/>
  <c r="CE157" i="16"/>
  <c r="K159" i="16"/>
  <c r="AU160" i="16"/>
  <c r="CE161" i="16"/>
  <c r="K163" i="16"/>
  <c r="R135" i="16"/>
  <c r="BM141" i="16"/>
  <c r="P145" i="16"/>
  <c r="AY147" i="16"/>
  <c r="BP149" i="16"/>
  <c r="BC151" i="16"/>
  <c r="P153" i="16"/>
  <c r="CB154" i="16"/>
  <c r="U156" i="16"/>
  <c r="H126" i="16"/>
  <c r="AL138" i="16"/>
  <c r="BB143" i="16"/>
  <c r="N146" i="16"/>
  <c r="AQ148" i="16"/>
  <c r="AY150" i="16"/>
  <c r="Z152" i="16"/>
  <c r="CK153" i="16"/>
  <c r="AL155" i="16"/>
  <c r="CG156" i="16"/>
  <c r="M158" i="16"/>
  <c r="AW159" i="16"/>
  <c r="U126" i="16"/>
  <c r="O142" i="16"/>
  <c r="N147" i="16"/>
  <c r="BX150" i="16"/>
  <c r="BL153" i="16"/>
  <c r="P156" i="16"/>
  <c r="Z158" i="16"/>
  <c r="DF159" i="16"/>
  <c r="BV161" i="16"/>
  <c r="AD163" i="16"/>
  <c r="AL131" i="16"/>
  <c r="BM143" i="16"/>
  <c r="CD147" i="16"/>
  <c r="AC151" i="16"/>
  <c r="D154" i="16"/>
  <c r="BM156" i="16"/>
  <c r="BE158" i="16"/>
  <c r="AG160" i="16"/>
  <c r="CY161" i="16"/>
  <c r="BI163" i="16"/>
  <c r="DF164" i="16"/>
  <c r="AY166" i="16"/>
  <c r="CV167" i="16"/>
  <c r="AD169" i="16"/>
  <c r="BN170" i="16"/>
  <c r="CX171" i="16"/>
  <c r="AD173" i="16"/>
  <c r="BN174" i="16"/>
  <c r="AS129" i="16"/>
  <c r="CY142" i="16"/>
  <c r="BD147" i="16"/>
  <c r="DF150" i="16"/>
  <c r="CN153" i="16"/>
  <c r="AP156" i="16"/>
  <c r="AQ158" i="16"/>
  <c r="S160" i="16"/>
  <c r="CL161" i="16"/>
  <c r="AV163" i="16"/>
  <c r="CC133" i="16"/>
  <c r="K144" i="16"/>
  <c r="O148" i="16"/>
  <c r="BG151" i="16"/>
  <c r="AF154" i="16"/>
  <c r="CK156" i="16"/>
  <c r="BY158" i="16"/>
  <c r="BA160" i="16"/>
  <c r="M162" i="16"/>
  <c r="BX163" i="16"/>
  <c r="Q165" i="16"/>
  <c r="BN166" i="16"/>
  <c r="G168" i="16"/>
  <c r="AR169" i="16"/>
  <c r="CN130" i="16"/>
  <c r="AH143" i="16"/>
  <c r="BY147" i="16"/>
  <c r="Q151" i="16"/>
  <c r="DB153" i="16"/>
  <c r="BD156" i="16"/>
  <c r="BA158" i="16"/>
  <c r="AC160" i="16"/>
  <c r="CU161" i="16"/>
  <c r="BC163" i="16"/>
  <c r="DA164" i="16"/>
  <c r="AU166" i="16"/>
  <c r="CR167" i="16"/>
  <c r="Q138" i="16"/>
  <c r="AC148" i="16"/>
  <c r="BP153" i="16"/>
  <c r="CA157" i="16"/>
  <c r="CI160" i="16"/>
  <c r="BD163" i="16"/>
  <c r="BV165" i="16"/>
  <c r="BO167" i="16"/>
  <c r="AN169" i="16"/>
  <c r="CW170" i="16"/>
  <c r="AQ172" i="16"/>
  <c r="CE126" i="16"/>
  <c r="DG145" i="16"/>
  <c r="N152" i="16"/>
  <c r="BK156" i="16"/>
  <c r="CI159" i="16"/>
  <c r="BT162" i="16"/>
  <c r="F165" i="16"/>
  <c r="DD166" i="16"/>
  <c r="CO168" i="16"/>
  <c r="AW170" i="16"/>
  <c r="CU171" i="16"/>
  <c r="AN173" i="16"/>
  <c r="CK174" i="16"/>
  <c r="Z176" i="16"/>
  <c r="BJ177" i="16"/>
  <c r="CT178" i="16"/>
  <c r="Z180" i="16"/>
  <c r="BJ181" i="16"/>
  <c r="DC136" i="16"/>
  <c r="CT147" i="16"/>
  <c r="AG153" i="16"/>
  <c r="BH157" i="16"/>
  <c r="BK160" i="16"/>
  <c r="AL163" i="16"/>
  <c r="BH165" i="16"/>
  <c r="BT125" i="16"/>
  <c r="AV127" i="16"/>
  <c r="X129" i="16"/>
  <c r="DD130" i="16"/>
  <c r="BW132" i="16"/>
  <c r="DG133" i="16"/>
  <c r="AM135" i="16"/>
  <c r="BF125" i="16"/>
  <c r="AH127" i="16"/>
  <c r="J129" i="16"/>
  <c r="CP130" i="16"/>
  <c r="BL132" i="16"/>
  <c r="CV133" i="16"/>
  <c r="AB135" i="16"/>
  <c r="CU124" i="16"/>
  <c r="BG127" i="16"/>
  <c r="BV129" i="16"/>
  <c r="CI131" i="16"/>
  <c r="BI133" i="16"/>
  <c r="S135" i="16"/>
  <c r="BY136" i="16"/>
  <c r="AY123" i="16"/>
  <c r="AQ127" i="16"/>
  <c r="BD129" i="16"/>
  <c r="BS131" i="16"/>
  <c r="AV133" i="16"/>
  <c r="F135" i="16"/>
  <c r="BN136" i="16"/>
  <c r="CX137" i="16"/>
  <c r="AD139" i="16"/>
  <c r="BN140" i="16"/>
  <c r="CX141" i="16"/>
  <c r="AD143" i="16"/>
  <c r="G127" i="16"/>
  <c r="T129" i="16"/>
  <c r="AI131" i="16"/>
  <c r="U133" i="16"/>
  <c r="CG134" i="16"/>
  <c r="AQ136" i="16"/>
  <c r="BV126" i="16"/>
  <c r="CN128" i="16"/>
  <c r="DA130" i="16"/>
  <c r="CX132" i="16"/>
  <c r="BF134" i="16"/>
  <c r="AJ127" i="16"/>
  <c r="AW129" i="16"/>
  <c r="BJ131" i="16"/>
  <c r="K127" i="16"/>
  <c r="CC130" i="16"/>
  <c r="CD133" i="16"/>
  <c r="CZ135" i="16"/>
  <c r="DE127" i="16"/>
  <c r="BW131" i="16"/>
  <c r="AK134" i="16"/>
  <c r="BD136" i="16"/>
  <c r="M138" i="16"/>
  <c r="BJ139" i="16"/>
  <c r="DG140" i="16"/>
  <c r="AZ142" i="16"/>
  <c r="CS143" i="16"/>
  <c r="Y145" i="16"/>
  <c r="BI146" i="16"/>
  <c r="DG123" i="16"/>
  <c r="DA128" i="16"/>
  <c r="BJ132" i="16"/>
  <c r="CY134" i="16"/>
  <c r="BJ126" i="16"/>
  <c r="V130" i="16"/>
  <c r="AQ133" i="16"/>
  <c r="BS135" i="16"/>
  <c r="AZ137" i="16"/>
  <c r="DC138" i="16"/>
  <c r="AV140" i="16"/>
  <c r="AR126" i="16"/>
  <c r="J130" i="16"/>
  <c r="AE133" i="16"/>
  <c r="BH135" i="16"/>
  <c r="AT137" i="16"/>
  <c r="CV138" i="16"/>
  <c r="AO140" i="16"/>
  <c r="DG128" i="16"/>
  <c r="AF134" i="16"/>
  <c r="AM137" i="16"/>
  <c r="AM139" i="16"/>
  <c r="AA141" i="16"/>
  <c r="CP142" i="16"/>
  <c r="BE128" i="16"/>
  <c r="DF133" i="16"/>
  <c r="U137" i="16"/>
  <c r="V139" i="16"/>
  <c r="M141" i="16"/>
  <c r="CC142" i="16"/>
  <c r="AB144" i="16"/>
  <c r="BY145" i="16"/>
  <c r="R147" i="16"/>
  <c r="BH148" i="16"/>
  <c r="CR149" i="16"/>
  <c r="X151" i="16"/>
  <c r="BH152" i="16"/>
  <c r="CR153" i="16"/>
  <c r="BE127" i="16"/>
  <c r="AF133" i="16"/>
  <c r="CO136" i="16"/>
  <c r="CS138" i="16"/>
  <c r="CM140" i="16"/>
  <c r="BA142" i="16"/>
  <c r="DG143" i="16"/>
  <c r="AZ145" i="16"/>
  <c r="CW146" i="16"/>
  <c r="AK148" i="16"/>
  <c r="BU149" i="16"/>
  <c r="DF125" i="16"/>
  <c r="Z132" i="16"/>
  <c r="X136" i="16"/>
  <c r="AT138" i="16"/>
  <c r="AM140" i="16"/>
  <c r="K142" i="16"/>
  <c r="DG125" i="16"/>
  <c r="AA132" i="16"/>
  <c r="AD136" i="16"/>
  <c r="AU138" i="16"/>
  <c r="AN140" i="16"/>
  <c r="L142" i="16"/>
  <c r="BV143" i="16"/>
  <c r="BD125" i="16"/>
  <c r="CN134" i="16"/>
  <c r="M139" i="16"/>
  <c r="T142" i="16"/>
  <c r="AL126" i="16"/>
  <c r="AS135" i="16"/>
  <c r="AT139" i="16"/>
  <c r="AU142" i="16"/>
  <c r="BW144" i="16"/>
  <c r="AZ146" i="16"/>
  <c r="T148" i="16"/>
  <c r="CH149" i="16"/>
  <c r="AK151" i="16"/>
  <c r="CH152" i="16"/>
  <c r="AA154" i="16"/>
  <c r="BO155" i="16"/>
  <c r="Z128" i="16"/>
  <c r="BE136" i="16"/>
  <c r="DA139" i="16"/>
  <c r="CV142" i="16"/>
  <c r="DB130" i="16"/>
  <c r="AW137" i="16"/>
  <c r="CH140" i="16"/>
  <c r="BL143" i="16"/>
  <c r="BA145" i="16"/>
  <c r="X147" i="16"/>
  <c r="CP148" i="16"/>
  <c r="AZ150" i="16"/>
  <c r="CZ151" i="16"/>
  <c r="V134" i="16"/>
  <c r="CF138" i="16"/>
  <c r="CT141" i="16"/>
  <c r="AH144" i="16"/>
  <c r="O146" i="16"/>
  <c r="CP147" i="16"/>
  <c r="AZ149" i="16"/>
  <c r="BK136" i="16"/>
  <c r="AE142" i="16"/>
  <c r="BB145" i="16"/>
  <c r="CK147" i="16"/>
  <c r="CW149" i="16"/>
  <c r="CD151" i="16"/>
  <c r="AO153" i="16"/>
  <c r="CX154" i="16"/>
  <c r="AR156" i="16"/>
  <c r="J133" i="16"/>
  <c r="BM140" i="16"/>
  <c r="BV144" i="16"/>
  <c r="D147" i="16"/>
  <c r="AA149" i="16"/>
  <c r="T151" i="16"/>
  <c r="CO152" i="16"/>
  <c r="AW154" i="16"/>
  <c r="CV155" i="16"/>
  <c r="AH157" i="16"/>
  <c r="BR158" i="16"/>
  <c r="DB159" i="16"/>
  <c r="AH161" i="16"/>
  <c r="BR162" i="16"/>
  <c r="DB163" i="16"/>
  <c r="AH165" i="16"/>
  <c r="BR166" i="16"/>
  <c r="DB167" i="16"/>
  <c r="AB137" i="16"/>
  <c r="BX142" i="16"/>
  <c r="BX145" i="16"/>
  <c r="DG147" i="16"/>
  <c r="N150" i="16"/>
  <c r="CV151" i="16"/>
  <c r="BF153" i="16"/>
  <c r="J155" i="16"/>
  <c r="BG156" i="16"/>
  <c r="CQ157" i="16"/>
  <c r="W159" i="16"/>
  <c r="BG160" i="16"/>
  <c r="CQ161" i="16"/>
  <c r="W163" i="16"/>
  <c r="I136" i="16"/>
  <c r="CU141" i="16"/>
  <c r="AJ145" i="16"/>
  <c r="BV147" i="16"/>
  <c r="CK149" i="16"/>
  <c r="BR151" i="16"/>
  <c r="AE153" i="16"/>
  <c r="CO154" i="16"/>
  <c r="AH156" i="16"/>
  <c r="BT127" i="16"/>
  <c r="CH138" i="16"/>
  <c r="CJ143" i="16"/>
  <c r="AG146" i="16"/>
  <c r="BK148" i="16"/>
  <c r="BP150" i="16"/>
  <c r="AN152" i="16"/>
  <c r="CY153" i="16"/>
  <c r="AY155" i="16"/>
  <c r="CS156" i="16"/>
  <c r="Y158" i="16"/>
  <c r="BI159" i="16"/>
  <c r="AT128" i="16"/>
  <c r="CK142" i="16"/>
  <c r="AQ147" i="16"/>
  <c r="DB150" i="16"/>
  <c r="CL153" i="16"/>
  <c r="AN156" i="16"/>
  <c r="AO158" i="16"/>
  <c r="Q160" i="16"/>
  <c r="CJ161" i="16"/>
  <c r="AR163" i="16"/>
  <c r="BD133" i="16"/>
  <c r="CZ143" i="16"/>
  <c r="K148" i="16"/>
  <c r="BE151" i="16"/>
  <c r="AD154" i="16"/>
  <c r="CI156" i="16"/>
  <c r="BW158" i="16"/>
  <c r="AY160" i="16"/>
  <c r="I162" i="16"/>
  <c r="BV163" i="16"/>
  <c r="O165" i="16"/>
  <c r="BL166" i="16"/>
  <c r="E168" i="16"/>
  <c r="AP169" i="16"/>
  <c r="BZ170" i="16"/>
  <c r="F172" i="16"/>
  <c r="AP173" i="16"/>
  <c r="BZ174" i="16"/>
  <c r="AU131" i="16"/>
  <c r="BN143" i="16"/>
  <c r="CI147" i="16"/>
  <c r="AD151" i="16"/>
  <c r="J154" i="16"/>
  <c r="BN156" i="16"/>
  <c r="BH158" i="16"/>
  <c r="AJ160" i="16"/>
  <c r="CZ161" i="16"/>
  <c r="BJ163" i="16"/>
  <c r="BE135" i="16"/>
  <c r="AU144" i="16"/>
  <c r="AY148" i="16"/>
  <c r="CJ151" i="16"/>
  <c r="BF154" i="16"/>
  <c r="DG156" i="16"/>
  <c r="CN158" i="16"/>
  <c r="BP160" i="16"/>
  <c r="AA162" i="16"/>
  <c r="CK163" i="16"/>
  <c r="AD165" i="16"/>
  <c r="CA166" i="16"/>
  <c r="T168" i="16"/>
  <c r="BD169" i="16"/>
  <c r="CN132" i="16"/>
  <c r="CN143" i="16"/>
  <c r="DA147" i="16"/>
  <c r="AS151" i="16"/>
  <c r="Y154" i="16"/>
  <c r="BZ156" i="16"/>
  <c r="BP158" i="16"/>
  <c r="AR160" i="16"/>
  <c r="E162" i="16"/>
  <c r="BQ163" i="16"/>
  <c r="K165" i="16"/>
  <c r="BH166" i="16"/>
  <c r="DE167" i="16"/>
  <c r="BK139" i="16"/>
  <c r="CK148" i="16"/>
  <c r="DC153" i="16"/>
  <c r="DF157" i="16"/>
  <c r="DE160" i="16"/>
  <c r="CB163" i="16"/>
  <c r="CM165" i="16"/>
  <c r="CG167" i="16"/>
  <c r="BC169" i="16"/>
  <c r="G171" i="16"/>
  <c r="BD172" i="16"/>
  <c r="Z131" i="16"/>
  <c r="BN146" i="16"/>
  <c r="BE152" i="16"/>
  <c r="CU156" i="16"/>
  <c r="G160" i="16"/>
  <c r="CN162" i="16"/>
  <c r="W165" i="16"/>
  <c r="P167" i="16"/>
  <c r="DC168" i="16"/>
  <c r="BK170" i="16"/>
  <c r="D172" i="16"/>
  <c r="BA173" i="16"/>
  <c r="CY174" i="16"/>
  <c r="AL176" i="16"/>
  <c r="BV177" i="16"/>
  <c r="DF178" i="16"/>
  <c r="AL180" i="16"/>
  <c r="BV181" i="16"/>
  <c r="BR138" i="16"/>
  <c r="AG148" i="16"/>
  <c r="BY153" i="16"/>
  <c r="CF157" i="16"/>
  <c r="CK160" i="16"/>
  <c r="BL163" i="16"/>
  <c r="BY165" i="16"/>
  <c r="BS167" i="16"/>
  <c r="AQ169" i="16"/>
  <c r="CZ170" i="16"/>
  <c r="AS172" i="16"/>
  <c r="CP173" i="16"/>
  <c r="AI175" i="16"/>
  <c r="BW176" i="16"/>
  <c r="DG177" i="16"/>
  <c r="AM179" i="16"/>
  <c r="AM141" i="16"/>
  <c r="BA149" i="16"/>
  <c r="BB154" i="16"/>
  <c r="AG158" i="16"/>
  <c r="AJ161" i="16"/>
  <c r="DD163" i="16"/>
  <c r="E166" i="16"/>
  <c r="DC167" i="16"/>
  <c r="BU169" i="16"/>
  <c r="CI125" i="16"/>
  <c r="AJ128" i="16"/>
  <c r="BK131" i="16"/>
  <c r="AA134" i="16"/>
  <c r="O136" i="16"/>
  <c r="G128" i="16"/>
  <c r="AH131" i="16"/>
  <c r="D134" i="16"/>
  <c r="CV135" i="16"/>
  <c r="AA128" i="16"/>
  <c r="S132" i="16"/>
  <c r="BC134" i="16"/>
  <c r="AC137" i="16"/>
  <c r="CU127" i="16"/>
  <c r="CM131" i="16"/>
  <c r="Z134" i="16"/>
  <c r="F137" i="16"/>
  <c r="BB139" i="16"/>
  <c r="AP141" i="16"/>
  <c r="CG125" i="16"/>
  <c r="CA129" i="16"/>
  <c r="AI133" i="16"/>
  <c r="BM135" i="16"/>
  <c r="AS127" i="16"/>
  <c r="AJ131" i="16"/>
  <c r="CP133" i="16"/>
  <c r="X128" i="16"/>
  <c r="M132" i="16"/>
  <c r="G131" i="16"/>
  <c r="CR134" i="16"/>
  <c r="AA129" i="16"/>
  <c r="CB134" i="16"/>
  <c r="AX137" i="16"/>
  <c r="T140" i="16"/>
  <c r="CN142" i="16"/>
  <c r="AK145" i="16"/>
  <c r="Y147" i="16"/>
  <c r="U130" i="16"/>
  <c r="AE135" i="16"/>
  <c r="BW128" i="16"/>
  <c r="AS134" i="16"/>
  <c r="CR137" i="16"/>
  <c r="BI140" i="16"/>
  <c r="Y128" i="16"/>
  <c r="I134" i="16"/>
  <c r="BV137" i="16"/>
  <c r="CF139" i="16"/>
  <c r="BH131" i="16"/>
  <c r="CS137" i="16"/>
  <c r="AR141" i="16"/>
  <c r="BW124" i="16"/>
  <c r="Z135" i="16"/>
  <c r="BE139" i="16"/>
  <c r="I142" i="16"/>
  <c r="CO144" i="16"/>
  <c r="BE147" i="16"/>
  <c r="DD149" i="16"/>
  <c r="CR151" i="16"/>
  <c r="AJ154" i="16"/>
  <c r="E134" i="16"/>
  <c r="J138" i="16"/>
  <c r="BI141" i="16"/>
  <c r="AP144" i="16"/>
  <c r="F147" i="16"/>
  <c r="DE148" i="16"/>
  <c r="N128" i="16"/>
  <c r="BV136" i="16"/>
  <c r="BH139" i="16"/>
  <c r="CE142" i="16"/>
  <c r="AR133" i="16"/>
  <c r="BL138" i="16"/>
  <c r="AH141" i="16"/>
  <c r="R144" i="16"/>
  <c r="CY135" i="16"/>
  <c r="D141" i="16"/>
  <c r="CS130" i="16"/>
  <c r="Z140" i="16"/>
  <c r="CM144" i="16"/>
  <c r="AL147" i="16"/>
  <c r="AH150" i="16"/>
  <c r="D153" i="16"/>
  <c r="G155" i="16"/>
  <c r="BZ132" i="16"/>
  <c r="CF140" i="16"/>
  <c r="CU131" i="16"/>
  <c r="P139" i="16"/>
  <c r="X144" i="16"/>
  <c r="BC147" i="16"/>
  <c r="CJ149" i="16"/>
  <c r="CE128" i="16"/>
  <c r="BM139" i="16"/>
  <c r="AY144" i="16"/>
  <c r="DD146" i="16"/>
  <c r="U127" i="16"/>
  <c r="DC142" i="16"/>
  <c r="CM146" i="16"/>
  <c r="CA150" i="16"/>
  <c r="CG153" i="16"/>
  <c r="BE156" i="16"/>
  <c r="CH137" i="16"/>
  <c r="BC145" i="16"/>
  <c r="BM149" i="16"/>
  <c r="V152" i="16"/>
  <c r="I155" i="16"/>
  <c r="BR157" i="16"/>
  <c r="J160" i="16"/>
  <c r="DB161" i="16"/>
  <c r="AT164" i="16"/>
  <c r="CP166" i="16"/>
  <c r="L133" i="16"/>
  <c r="AD144" i="16"/>
  <c r="BG148" i="16"/>
  <c r="H152" i="16"/>
  <c r="AI154" i="16"/>
  <c r="DC156" i="16"/>
  <c r="AU159" i="16"/>
  <c r="AI161" i="16"/>
  <c r="BS127" i="16"/>
  <c r="I143" i="16"/>
  <c r="CN147" i="16"/>
  <c r="CE150" i="16"/>
  <c r="CJ153" i="16"/>
  <c r="BH156" i="16"/>
  <c r="N136" i="16"/>
  <c r="CX144" i="16"/>
  <c r="K149" i="16"/>
  <c r="BB152" i="16"/>
  <c r="CC154" i="16"/>
  <c r="AK157" i="16"/>
  <c r="CG159" i="16"/>
  <c r="DF138" i="16"/>
  <c r="DC148" i="16"/>
  <c r="BC154" i="16"/>
  <c r="BD158" i="16"/>
  <c r="DF160" i="16"/>
  <c r="CU163" i="16"/>
  <c r="CH144" i="16"/>
  <c r="U150" i="16"/>
  <c r="AN155" i="16"/>
  <c r="O159" i="16"/>
  <c r="Y162" i="16"/>
  <c r="AR164" i="16"/>
  <c r="H167" i="16"/>
  <c r="BN169" i="16"/>
  <c r="BB171" i="16"/>
  <c r="CX173" i="16"/>
  <c r="BJ136" i="16"/>
  <c r="N148" i="16"/>
  <c r="BX152" i="16"/>
  <c r="AM157" i="16"/>
  <c r="BO160" i="16"/>
  <c r="CT162" i="16"/>
  <c r="J140" i="16"/>
  <c r="AN149" i="16"/>
  <c r="CF154" i="16"/>
  <c r="CZ157" i="16"/>
  <c r="S161" i="16"/>
  <c r="G164" i="16"/>
  <c r="N166" i="16"/>
  <c r="CB168" i="16"/>
  <c r="O137" i="16"/>
  <c r="AF148" i="16"/>
  <c r="CL152" i="16"/>
  <c r="AX157" i="16"/>
  <c r="BY160" i="16"/>
  <c r="DA162" i="16"/>
  <c r="BX165" i="16"/>
  <c r="AL168" i="16"/>
  <c r="AG149" i="16"/>
  <c r="Z156" i="16"/>
  <c r="CV161" i="16"/>
  <c r="R166" i="16"/>
  <c r="CM168" i="16"/>
  <c r="BT171" i="16"/>
  <c r="BD138" i="16"/>
  <c r="CM152" i="16"/>
  <c r="BC158" i="16"/>
  <c r="CC163" i="16"/>
  <c r="AZ167" i="16"/>
  <c r="CU169" i="16"/>
  <c r="BR172" i="16"/>
  <c r="AH175" i="16"/>
  <c r="CH177" i="16"/>
  <c r="BV179" i="16"/>
  <c r="N182" i="16"/>
  <c r="AQ149" i="16"/>
  <c r="AB156" i="16"/>
  <c r="DD161" i="16"/>
  <c r="U166" i="16"/>
  <c r="CA168" i="16"/>
  <c r="AI171" i="16"/>
  <c r="AB173" i="16"/>
  <c r="BV175" i="16"/>
  <c r="AY177" i="16"/>
  <c r="BW179" i="16"/>
  <c r="CB146" i="16"/>
  <c r="BP155" i="16"/>
  <c r="I160" i="16"/>
  <c r="BL164" i="16"/>
  <c r="S167" i="16"/>
  <c r="I170" i="16"/>
  <c r="CW171" i="16"/>
  <c r="BQ173" i="16"/>
  <c r="F145" i="16"/>
  <c r="AP151" i="16"/>
  <c r="DA155" i="16"/>
  <c r="AM159" i="16"/>
  <c r="AB162" i="16"/>
  <c r="CE164" i="16"/>
  <c r="BX166" i="16"/>
  <c r="BM168" i="16"/>
  <c r="X170" i="16"/>
  <c r="BX171" i="16"/>
  <c r="Q173" i="16"/>
  <c r="BO174" i="16"/>
  <c r="E176" i="16"/>
  <c r="AO177" i="16"/>
  <c r="DF146" i="16"/>
  <c r="J156" i="16"/>
  <c r="AY161" i="16"/>
  <c r="BP165" i="16"/>
  <c r="CS168" i="16"/>
  <c r="BD171" i="16"/>
  <c r="CZ173" i="16"/>
  <c r="CR175" i="16"/>
  <c r="BT177" i="16"/>
  <c r="AE179" i="16"/>
  <c r="AU140" i="16"/>
  <c r="CJ152" i="16"/>
  <c r="AY159" i="16"/>
  <c r="Z164" i="16"/>
  <c r="BL167" i="16"/>
  <c r="BC170" i="16"/>
  <c r="DB172" i="16"/>
  <c r="M175" i="16"/>
  <c r="CY176" i="16"/>
  <c r="BP178" i="16"/>
  <c r="V180" i="16"/>
  <c r="BS181" i="16"/>
  <c r="G183" i="16"/>
  <c r="AQ184" i="16"/>
  <c r="CA185" i="16"/>
  <c r="G187" i="16"/>
  <c r="AQ188" i="16"/>
  <c r="CA189" i="16"/>
  <c r="G191" i="16"/>
  <c r="R149" i="16"/>
  <c r="AF157" i="16"/>
  <c r="AJ162" i="16"/>
  <c r="AB166" i="16"/>
  <c r="AL169" i="16"/>
  <c r="DB171" i="16"/>
  <c r="AH174" i="16"/>
  <c r="W176" i="16"/>
  <c r="DA177" i="16"/>
  <c r="BI179" i="16"/>
  <c r="BJ144" i="16"/>
  <c r="AM154" i="16"/>
  <c r="AQ160" i="16"/>
  <c r="CM164" i="16"/>
  <c r="V168" i="16"/>
  <c r="CV170" i="16"/>
  <c r="AV173" i="16"/>
  <c r="AY175" i="16"/>
  <c r="AD177" i="16"/>
  <c r="CV178" i="16"/>
  <c r="AY180" i="16"/>
  <c r="CV181" i="16"/>
  <c r="AG183" i="16"/>
  <c r="BQ184" i="16"/>
  <c r="DA185" i="16"/>
  <c r="BA139" i="16"/>
  <c r="BS152" i="16"/>
  <c r="AA159" i="16"/>
  <c r="K164" i="16"/>
  <c r="BE167" i="16"/>
  <c r="AS170" i="16"/>
  <c r="CW172" i="16"/>
  <c r="E175" i="16"/>
  <c r="CR176" i="16"/>
  <c r="BL178" i="16"/>
  <c r="R180" i="16"/>
  <c r="BO181" i="16"/>
  <c r="DG182" i="16"/>
  <c r="AM184" i="16"/>
  <c r="CF129" i="16"/>
  <c r="AY156" i="16"/>
  <c r="CX164" i="16"/>
  <c r="Y170" i="16"/>
  <c r="AO174" i="16"/>
  <c r="BD177" i="16"/>
  <c r="AC180" i="16"/>
  <c r="Y182" i="16"/>
  <c r="D184" i="16"/>
  <c r="CH185" i="16"/>
  <c r="AM187" i="16"/>
  <c r="CJ188" i="16"/>
  <c r="AC190" i="16"/>
  <c r="BV191" i="16"/>
  <c r="DF192" i="16"/>
  <c r="BI154" i="16"/>
  <c r="CM163" i="16"/>
  <c r="AX169" i="16"/>
  <c r="CN173" i="16"/>
  <c r="D177" i="16"/>
  <c r="CP179" i="16"/>
  <c r="CW181" i="16"/>
  <c r="CD183" i="16"/>
  <c r="BF185" i="16"/>
  <c r="N187" i="16"/>
  <c r="BK188" i="16"/>
  <c r="D190" i="16"/>
  <c r="AY191" i="16"/>
  <c r="CI192" i="16"/>
  <c r="O194" i="16"/>
  <c r="AY195" i="16"/>
  <c r="CI196" i="16"/>
  <c r="O198" i="16"/>
  <c r="AY199" i="16"/>
  <c r="CI200" i="16"/>
  <c r="CY138" i="16"/>
  <c r="AY157" i="16"/>
  <c r="AY165" i="16"/>
  <c r="BS170" i="16"/>
  <c r="BV174" i="16"/>
  <c r="CJ177" i="16"/>
  <c r="BA180" i="16"/>
  <c r="AT182" i="16"/>
  <c r="W184" i="16"/>
  <c r="CX185" i="16"/>
  <c r="BB187" i="16"/>
  <c r="CZ188" i="16"/>
  <c r="AS190" i="16"/>
  <c r="CJ191" i="16"/>
  <c r="P193" i="16"/>
  <c r="AZ194" i="16"/>
  <c r="CJ195" i="16"/>
  <c r="P197" i="16"/>
  <c r="AZ198" i="16"/>
  <c r="N151" i="16"/>
  <c r="D162" i="16"/>
  <c r="AI168" i="16"/>
  <c r="CN172" i="16"/>
  <c r="AH176" i="16"/>
  <c r="W179" i="16"/>
  <c r="AY181" i="16"/>
  <c r="AJ183" i="16"/>
  <c r="L185" i="16"/>
  <c r="CE186" i="16"/>
  <c r="Z188" i="16"/>
  <c r="BW189" i="16"/>
  <c r="P191" i="16"/>
  <c r="BA192" i="16"/>
  <c r="V143" i="16"/>
  <c r="AS158" i="16"/>
  <c r="DD165" i="16"/>
  <c r="E171" i="16"/>
  <c r="DF174" i="16"/>
  <c r="H178" i="16"/>
  <c r="BT180" i="16"/>
  <c r="BM182" i="16"/>
  <c r="AO184" i="16"/>
  <c r="L186" i="16"/>
  <c r="BR187" i="16"/>
  <c r="K189" i="16"/>
  <c r="BH190" i="16"/>
  <c r="CX191" i="16"/>
  <c r="AD193" i="16"/>
  <c r="BN194" i="16"/>
  <c r="CX195" i="16"/>
  <c r="AD197" i="16"/>
  <c r="CO160" i="16"/>
  <c r="CR170" i="16"/>
  <c r="S177" i="16"/>
  <c r="AR181" i="16"/>
  <c r="BJ184" i="16"/>
  <c r="AS187" i="16"/>
  <c r="CQ189" i="16"/>
  <c r="AF192" i="16"/>
  <c r="AG194" i="16"/>
  <c r="I196" i="16"/>
  <c r="CK197" i="16"/>
  <c r="AO199" i="16"/>
  <c r="CL200" i="16"/>
  <c r="AB202" i="16"/>
  <c r="BL203" i="16"/>
  <c r="CV204" i="16"/>
  <c r="AB206" i="16"/>
  <c r="BL207" i="16"/>
  <c r="CV208" i="16"/>
  <c r="AB210" i="16"/>
  <c r="BL211" i="16"/>
  <c r="CV212" i="16"/>
  <c r="AB214" i="16"/>
  <c r="BL215" i="16"/>
  <c r="CV216" i="16"/>
  <c r="CV160" i="16"/>
  <c r="DC170" i="16"/>
  <c r="T177" i="16"/>
  <c r="BA181" i="16"/>
  <c r="BL184" i="16"/>
  <c r="AT187" i="16"/>
  <c r="CR189" i="16"/>
  <c r="AG192" i="16"/>
  <c r="AH194" i="16"/>
  <c r="J196" i="16"/>
  <c r="CL197" i="16"/>
  <c r="AP199" i="16"/>
  <c r="CM200" i="16"/>
  <c r="AC202" i="16"/>
  <c r="BM203" i="16"/>
  <c r="CC135" i="16"/>
  <c r="DE162" i="16"/>
  <c r="AA172" i="16"/>
  <c r="M178" i="16"/>
  <c r="D182" i="16"/>
  <c r="P185" i="16"/>
  <c r="CK187" i="16"/>
  <c r="AK190" i="16"/>
  <c r="BU192" i="16"/>
  <c r="BP194" i="16"/>
  <c r="AR196" i="16"/>
  <c r="K198" i="16"/>
  <c r="BQ199" i="16"/>
  <c r="J201" i="16"/>
  <c r="BB202" i="16"/>
  <c r="CL203" i="16"/>
  <c r="R205" i="16"/>
  <c r="BB206" i="16"/>
  <c r="CL207" i="16"/>
  <c r="R209" i="16"/>
  <c r="BB210" i="16"/>
  <c r="CL211" i="16"/>
  <c r="R213" i="16"/>
  <c r="BB214" i="16"/>
  <c r="CL215" i="16"/>
  <c r="R217" i="16"/>
  <c r="O162" i="16"/>
  <c r="BQ171" i="16"/>
  <c r="CA177" i="16"/>
  <c r="CK181" i="16"/>
  <c r="CR184" i="16"/>
  <c r="BT187" i="16"/>
  <c r="N190" i="16"/>
  <c r="BE192" i="16"/>
  <c r="BA194" i="16"/>
  <c r="AC196" i="16"/>
  <c r="DB197" i="16"/>
  <c r="BE199" i="16"/>
  <c r="DB200" i="16"/>
  <c r="AQ202" i="16"/>
  <c r="CA203" i="16"/>
  <c r="G205" i="16"/>
  <c r="AQ206" i="16"/>
  <c r="CA207" i="16"/>
  <c r="G209" i="16"/>
  <c r="AQ210" i="16"/>
  <c r="CA211" i="16"/>
  <c r="G213" i="16"/>
  <c r="AQ214" i="16"/>
  <c r="CA215" i="16"/>
  <c r="G217" i="16"/>
  <c r="AQ218" i="16"/>
  <c r="CA219" i="16"/>
  <c r="G221" i="16"/>
  <c r="AL156" i="16"/>
  <c r="CJ168" i="16"/>
  <c r="BW175" i="16"/>
  <c r="BG180" i="16"/>
  <c r="BZ183" i="16"/>
  <c r="BV186" i="16"/>
  <c r="Y189" i="16"/>
  <c r="BS191" i="16"/>
  <c r="CK193" i="16"/>
  <c r="BM195" i="16"/>
  <c r="AO197" i="16"/>
  <c r="DB198" i="16"/>
  <c r="AU200" i="16"/>
  <c r="CR201" i="16"/>
  <c r="Y203" i="16"/>
  <c r="BI204" i="16"/>
  <c r="CS205" i="16"/>
  <c r="Y207" i="16"/>
  <c r="BI208" i="16"/>
  <c r="CS209" i="16"/>
  <c r="Y211" i="16"/>
  <c r="BI212" i="16"/>
  <c r="CS213" i="16"/>
  <c r="Y215" i="16"/>
  <c r="BI216" i="16"/>
  <c r="CS217" i="16"/>
  <c r="Y219" i="16"/>
  <c r="BI220" i="16"/>
  <c r="AQ145" i="16"/>
  <c r="Z171" i="16"/>
  <c r="BK180" i="16"/>
  <c r="DC185" i="16"/>
  <c r="AM190" i="16"/>
  <c r="K194" i="16"/>
  <c r="T197" i="16"/>
  <c r="CM199" i="16"/>
  <c r="AH202" i="16"/>
  <c r="BK204" i="16"/>
  <c r="BQ206" i="16"/>
  <c r="BQ208" i="16"/>
  <c r="BQ210" i="16"/>
  <c r="BQ212" i="16"/>
  <c r="BQ214" i="16"/>
  <c r="BQ216" i="16"/>
  <c r="AJ218" i="16"/>
  <c r="CW219" i="16"/>
  <c r="BF221" i="16"/>
  <c r="CS222" i="16"/>
  <c r="Y224" i="16"/>
  <c r="BI225" i="16"/>
  <c r="CS226" i="16"/>
  <c r="Y228" i="16"/>
  <c r="BI229" i="16"/>
  <c r="CS230" i="16"/>
  <c r="CW167" i="16"/>
  <c r="CJ178" i="16"/>
  <c r="BZ184" i="16"/>
  <c r="AL189" i="16"/>
  <c r="AJ193" i="16"/>
  <c r="AU196" i="16"/>
  <c r="Y199" i="16"/>
  <c r="CB201" i="16"/>
  <c r="DG203" i="16"/>
  <c r="O206" i="16"/>
  <c r="O208" i="16"/>
  <c r="O210" i="16"/>
  <c r="O212" i="16"/>
  <c r="O214" i="16"/>
  <c r="O216" i="16"/>
  <c r="CX217" i="16"/>
  <c r="BG219" i="16"/>
  <c r="P221" i="16"/>
  <c r="BJ222" i="16"/>
  <c r="CT223" i="16"/>
  <c r="Z225" i="16"/>
  <c r="BJ226" i="16"/>
  <c r="CT227" i="16"/>
  <c r="Z229" i="16"/>
  <c r="BJ230" i="16"/>
  <c r="BP163" i="16"/>
  <c r="BX176" i="16"/>
  <c r="AU183" i="16"/>
  <c r="AF188" i="16"/>
  <c r="AS192" i="16"/>
  <c r="BV195" i="16"/>
  <c r="BM198" i="16"/>
  <c r="N201" i="16"/>
  <c r="AY203" i="16"/>
  <c r="BS205" i="16"/>
  <c r="BS207" i="16"/>
  <c r="BS209" i="16"/>
  <c r="BS211" i="16"/>
  <c r="BS213" i="16"/>
  <c r="BS215" i="16"/>
  <c r="BH217" i="16"/>
  <c r="Q219" i="16"/>
  <c r="CD220" i="16"/>
  <c r="AA222" i="16"/>
  <c r="BK223" i="16"/>
  <c r="CU224" i="16"/>
  <c r="AA226" i="16"/>
  <c r="BK227" i="16"/>
  <c r="CU228" i="16"/>
  <c r="AA230" i="16"/>
  <c r="AQ157" i="16"/>
  <c r="AM174" i="16"/>
  <c r="S182" i="16"/>
  <c r="Y187" i="16"/>
  <c r="AV191" i="16"/>
  <c r="CZ194" i="16"/>
  <c r="CW197" i="16"/>
  <c r="BE200" i="16"/>
  <c r="CU202" i="16"/>
  <c r="T205" i="16"/>
  <c r="T207" i="16"/>
  <c r="T209" i="16"/>
  <c r="T211" i="16"/>
  <c r="T213" i="16"/>
  <c r="T215" i="16"/>
  <c r="Q217" i="16"/>
  <c r="CE218" i="16"/>
  <c r="AN220" i="16"/>
  <c r="CV221" i="16"/>
  <c r="AB223" i="16"/>
  <c r="BL224" i="16"/>
  <c r="CV225" i="16"/>
  <c r="AB227" i="16"/>
  <c r="BL228" i="16"/>
  <c r="BM148" i="16"/>
  <c r="P177" i="16"/>
  <c r="T186" i="16"/>
  <c r="BI192" i="16"/>
  <c r="AJ197" i="16"/>
  <c r="Z201" i="16"/>
  <c r="CB204" i="16"/>
  <c r="CC207" i="16"/>
  <c r="CC210" i="16"/>
  <c r="CC213" i="16"/>
  <c r="CC216" i="16"/>
  <c r="X219" i="16"/>
  <c r="BP221" i="16"/>
  <c r="BQ223" i="16"/>
  <c r="BQ225" i="16"/>
  <c r="BQ227" i="16"/>
  <c r="BQ229" i="16"/>
  <c r="DG154" i="16"/>
  <c r="AJ178" i="16"/>
  <c r="CU186" i="16"/>
  <c r="S193" i="16"/>
  <c r="CC197" i="16"/>
  <c r="BN201" i="16"/>
  <c r="DG204" i="16"/>
  <c r="DG207" i="16"/>
  <c r="DG210" i="16"/>
  <c r="DG213" i="16"/>
  <c r="DG216" i="16"/>
  <c r="AX219" i="16"/>
  <c r="CL221" i="16"/>
  <c r="CL223" i="16"/>
  <c r="CL225" i="16"/>
  <c r="CL227" i="16"/>
  <c r="CK229" i="16"/>
  <c r="CA158" i="16"/>
  <c r="AJ179" i="16"/>
  <c r="AW187" i="16"/>
  <c r="BG193" i="16"/>
  <c r="G198" i="16"/>
  <c r="CQ201" i="16"/>
  <c r="AC205" i="16"/>
  <c r="AC208" i="16"/>
  <c r="AC211" i="16"/>
  <c r="AC214" i="16"/>
  <c r="AA217" i="16"/>
  <c r="BR219" i="16"/>
  <c r="DC221" i="16"/>
  <c r="DC223" i="16"/>
  <c r="DC225" i="16"/>
  <c r="DC227" i="16"/>
  <c r="DA229" i="16"/>
  <c r="AY162" i="16"/>
  <c r="AU180" i="16"/>
  <c r="I188" i="16"/>
  <c r="G194" i="16"/>
  <c r="AX198" i="16"/>
  <c r="Z202" i="16"/>
  <c r="BJ205" i="16"/>
  <c r="BJ208" i="16"/>
  <c r="BJ211" i="16"/>
  <c r="BJ214" i="16"/>
  <c r="BA217" i="16"/>
  <c r="CR219" i="16"/>
  <c r="U222" i="16"/>
  <c r="U224" i="16"/>
  <c r="U226" i="16"/>
  <c r="U228" i="16"/>
  <c r="Q230" i="16"/>
  <c r="X172" i="16"/>
  <c r="AX187" i="16"/>
  <c r="CP195" i="16"/>
  <c r="CS201" i="16"/>
  <c r="CF206" i="16"/>
  <c r="AF211" i="16"/>
  <c r="CF215" i="16"/>
  <c r="BS219" i="16"/>
  <c r="DD222" i="16"/>
  <c r="DD225" i="16"/>
  <c r="DD228" i="16"/>
  <c r="H164" i="16"/>
  <c r="CS184" i="16"/>
  <c r="X194" i="16"/>
  <c r="BG200" i="16"/>
  <c r="BW205" i="16"/>
  <c r="V210" i="16"/>
  <c r="BW214" i="16"/>
  <c r="CH218" i="16"/>
  <c r="AD222" i="16"/>
  <c r="AD225" i="16"/>
  <c r="DA125" i="16"/>
  <c r="AY128" i="16"/>
  <c r="CC131" i="16"/>
  <c r="AM134" i="16"/>
  <c r="BU125" i="16"/>
  <c r="V128" i="16"/>
  <c r="AW131" i="16"/>
  <c r="P134" i="16"/>
  <c r="D136" i="16"/>
  <c r="AU128" i="16"/>
  <c r="AL132" i="16"/>
  <c r="AG135" i="16"/>
  <c r="AO137" i="16"/>
  <c r="K128" i="16"/>
  <c r="DD131" i="16"/>
  <c r="AP134" i="16"/>
  <c r="R137" i="16"/>
  <c r="BN139" i="16"/>
  <c r="F142" i="16"/>
  <c r="DC125" i="16"/>
  <c r="CR129" i="16"/>
  <c r="AW133" i="16"/>
  <c r="CA135" i="16"/>
  <c r="BJ127" i="16"/>
  <c r="BD131" i="16"/>
  <c r="AM124" i="16"/>
  <c r="AR128" i="16"/>
  <c r="AG132" i="16"/>
  <c r="AM131" i="16"/>
  <c r="J135" i="16"/>
  <c r="BJ129" i="16"/>
  <c r="CX134" i="16"/>
  <c r="Z138" i="16"/>
  <c r="AG140" i="16"/>
  <c r="DA142" i="16"/>
  <c r="AW145" i="16"/>
  <c r="AK147" i="16"/>
  <c r="BC130" i="16"/>
  <c r="BA135" i="16"/>
  <c r="BD130" i="16"/>
  <c r="BM134" i="16"/>
  <c r="DF137" i="16"/>
  <c r="BV140" i="16"/>
  <c r="BG128" i="16"/>
  <c r="AG134" i="16"/>
  <c r="CJ137" i="16"/>
  <c r="BC140" i="16"/>
  <c r="L132" i="16"/>
  <c r="G138" i="16"/>
  <c r="BG141" i="16"/>
  <c r="CP125" i="16"/>
  <c r="BG135" i="16"/>
  <c r="BV139" i="16"/>
  <c r="CQ142" i="16"/>
  <c r="DB144" i="16"/>
  <c r="BR147" i="16"/>
  <c r="L150" i="16"/>
  <c r="DD151" i="16"/>
  <c r="AV154" i="16"/>
  <c r="AI134" i="16"/>
  <c r="G139" i="16"/>
  <c r="BW141" i="16"/>
  <c r="BC144" i="16"/>
  <c r="S147" i="16"/>
  <c r="M149" i="16"/>
  <c r="BH128" i="16"/>
  <c r="CP136" i="16"/>
  <c r="BE140" i="16"/>
  <c r="CS142" i="16"/>
  <c r="BV133" i="16"/>
  <c r="CE138" i="16"/>
  <c r="AW141" i="16"/>
  <c r="AE144" i="16"/>
  <c r="AS136" i="16"/>
  <c r="AT142" i="16"/>
  <c r="CP131" i="16"/>
  <c r="AY140" i="16"/>
  <c r="DG144" i="16"/>
  <c r="BA147" i="16"/>
  <c r="AX150" i="16"/>
  <c r="Q153" i="16"/>
  <c r="CA155" i="16"/>
  <c r="Y133" i="16"/>
  <c r="H141" i="16"/>
  <c r="CA132" i="16"/>
  <c r="AV139" i="16"/>
  <c r="AQ144" i="16"/>
  <c r="BT147" i="16"/>
  <c r="BN150" i="16"/>
  <c r="CD129" i="16"/>
  <c r="CK139" i="16"/>
  <c r="BQ144" i="16"/>
  <c r="P147" i="16"/>
  <c r="CB128" i="16"/>
  <c r="AV143" i="16"/>
  <c r="DB147" i="16"/>
  <c r="CS150" i="16"/>
  <c r="CU153" i="16"/>
  <c r="BQ156" i="16"/>
  <c r="U138" i="16"/>
  <c r="BV145" i="16"/>
  <c r="CE149" i="16"/>
  <c r="DC152" i="16"/>
  <c r="V155" i="16"/>
  <c r="CD157" i="16"/>
  <c r="V160" i="16"/>
  <c r="J162" i="16"/>
  <c r="BF164" i="16"/>
  <c r="DB166" i="16"/>
  <c r="CI137" i="16"/>
  <c r="AZ144" i="16"/>
  <c r="CA148" i="16"/>
  <c r="W152" i="16"/>
  <c r="AX154" i="16"/>
  <c r="K157" i="16"/>
  <c r="BG159" i="16"/>
  <c r="DC161" i="16"/>
  <c r="CQ128" i="16"/>
  <c r="AZ143" i="16"/>
  <c r="D148" i="16"/>
  <c r="CV150" i="16"/>
  <c r="CX153" i="16"/>
  <c r="BT156" i="16"/>
  <c r="AE139" i="16"/>
  <c r="Q145" i="16"/>
  <c r="AF149" i="16"/>
  <c r="BP152" i="16"/>
  <c r="CP154" i="16"/>
  <c r="AW157" i="16"/>
  <c r="CS159" i="16"/>
  <c r="BC143" i="16"/>
  <c r="AH149" i="16"/>
  <c r="BW154" i="16"/>
  <c r="BV158" i="16"/>
  <c r="P161" i="16"/>
  <c r="D164" i="16"/>
  <c r="S145" i="16"/>
  <c r="CB151" i="16"/>
  <c r="BG155" i="16"/>
  <c r="AD159" i="16"/>
  <c r="AM162" i="16"/>
  <c r="BE164" i="16"/>
  <c r="U167" i="16"/>
  <c r="BZ169" i="16"/>
  <c r="R172" i="16"/>
  <c r="F174" i="16"/>
  <c r="BE137" i="16"/>
  <c r="AU148" i="16"/>
  <c r="CX152" i="16"/>
  <c r="BC157" i="16"/>
  <c r="CF160" i="16"/>
  <c r="BW163" i="16"/>
  <c r="CU140" i="16"/>
  <c r="BX149" i="16"/>
  <c r="DD154" i="16"/>
  <c r="N158" i="16"/>
  <c r="AG161" i="16"/>
  <c r="T164" i="16"/>
  <c r="CN166" i="16"/>
  <c r="CN168" i="16"/>
  <c r="N138" i="16"/>
  <c r="BP148" i="16"/>
  <c r="H153" i="16"/>
  <c r="BM157" i="16"/>
  <c r="CM160" i="16"/>
  <c r="CE163" i="16"/>
  <c r="CK165" i="16"/>
  <c r="AX168" i="16"/>
  <c r="CM149" i="16"/>
  <c r="BJ156" i="16"/>
  <c r="Q162" i="16"/>
  <c r="AJ166" i="16"/>
  <c r="BR169" i="16"/>
  <c r="CG171" i="16"/>
  <c r="CI139" i="16"/>
  <c r="Z153" i="16"/>
  <c r="CF158" i="16"/>
  <c r="DA163" i="16"/>
  <c r="BP167" i="16"/>
  <c r="BX170" i="16"/>
  <c r="CE172" i="16"/>
  <c r="AU175" i="16"/>
  <c r="CT177" i="16"/>
  <c r="CH179" i="16"/>
  <c r="Z182" i="16"/>
  <c r="CP149" i="16"/>
  <c r="D158" i="16"/>
  <c r="T162" i="16"/>
  <c r="AM166" i="16"/>
  <c r="AB169" i="16"/>
  <c r="AV171" i="16"/>
  <c r="CC173" i="16"/>
  <c r="CI175" i="16"/>
  <c r="CU177" i="16"/>
  <c r="CI179" i="16"/>
  <c r="CO148" i="16"/>
  <c r="CT155" i="16"/>
  <c r="H161" i="16"/>
  <c r="CC164" i="16"/>
  <c r="CL167" i="16"/>
  <c r="W170" i="16"/>
  <c r="G172" i="16"/>
  <c r="CD173" i="16"/>
  <c r="BQ145" i="16"/>
  <c r="CL151" i="16"/>
  <c r="AJ156" i="16"/>
  <c r="BO159" i="16"/>
  <c r="AX162" i="16"/>
  <c r="CW164" i="16"/>
  <c r="CQ166" i="16"/>
  <c r="CD168" i="16"/>
  <c r="AL170" i="16"/>
  <c r="CK171" i="16"/>
  <c r="AE173" i="16"/>
  <c r="CB174" i="16"/>
  <c r="Q176" i="16"/>
  <c r="BA177" i="16"/>
  <c r="I148" i="16"/>
  <c r="BX156" i="16"/>
  <c r="CR161" i="16"/>
  <c r="CV165" i="16"/>
  <c r="J169" i="16"/>
  <c r="CB171" i="16"/>
  <c r="O174" i="16"/>
  <c r="F176" i="16"/>
  <c r="CK177" i="16"/>
  <c r="AS179" i="16"/>
  <c r="CH142" i="16"/>
  <c r="BA153" i="16"/>
  <c r="CV159" i="16"/>
  <c r="BD164" i="16"/>
  <c r="CQ167" i="16"/>
  <c r="BV170" i="16"/>
  <c r="V173" i="16"/>
  <c r="AC175" i="16"/>
  <c r="J177" i="16"/>
  <c r="CD178" i="16"/>
  <c r="AI180" i="16"/>
  <c r="CF181" i="16"/>
  <c r="S183" i="16"/>
  <c r="BC184" i="16"/>
  <c r="CM185" i="16"/>
  <c r="S187" i="16"/>
  <c r="BC188" i="16"/>
  <c r="CM189" i="16"/>
  <c r="S191" i="16"/>
  <c r="E150" i="16"/>
  <c r="BY157" i="16"/>
  <c r="CA162" i="16"/>
  <c r="AZ166" i="16"/>
  <c r="BL169" i="16"/>
  <c r="V172" i="16"/>
  <c r="AZ174" i="16"/>
  <c r="AN176" i="16"/>
  <c r="K178" i="16"/>
  <c r="BY179" i="16"/>
  <c r="AO145" i="16"/>
  <c r="DF154" i="16"/>
  <c r="CH160" i="16"/>
  <c r="P165" i="16"/>
  <c r="AY168" i="16"/>
  <c r="P171" i="16"/>
  <c r="BT173" i="16"/>
  <c r="BP175" i="16"/>
  <c r="AS177" i="16"/>
  <c r="F179" i="16"/>
  <c r="BL180" i="16"/>
  <c r="E182" i="16"/>
  <c r="AS183" i="16"/>
  <c r="CC184" i="16"/>
  <c r="I186" i="16"/>
  <c r="CO141" i="16"/>
  <c r="AW153" i="16"/>
  <c r="BX159" i="16"/>
  <c r="AY164" i="16"/>
  <c r="CC167" i="16"/>
  <c r="BR170" i="16"/>
  <c r="L173" i="16"/>
  <c r="Y175" i="16"/>
  <c r="F177" i="16"/>
  <c r="BZ178" i="16"/>
  <c r="AE180" i="16"/>
  <c r="CB181" i="16"/>
  <c r="O183" i="16"/>
  <c r="AY184" i="16"/>
  <c r="BR137" i="16"/>
  <c r="AR157" i="16"/>
  <c r="AI165" i="16"/>
  <c r="BP170" i="16"/>
  <c r="BT174" i="16"/>
  <c r="CE177" i="16"/>
  <c r="AW180" i="16"/>
  <c r="AQ182" i="16"/>
  <c r="T184" i="16"/>
  <c r="CV185" i="16"/>
  <c r="AZ187" i="16"/>
  <c r="CW188" i="16"/>
  <c r="AP190" i="16"/>
  <c r="CH191" i="16"/>
  <c r="N193" i="16"/>
  <c r="BS155" i="16"/>
  <c r="AX164" i="16"/>
  <c r="CQ169" i="16"/>
  <c r="J174" i="16"/>
  <c r="AG177" i="16"/>
  <c r="G180" i="16"/>
  <c r="I182" i="16"/>
  <c r="CS183" i="16"/>
  <c r="BU185" i="16"/>
  <c r="AA187" i="16"/>
  <c r="BX188" i="16"/>
  <c r="Q190" i="16"/>
  <c r="BK191" i="16"/>
  <c r="CU192" i="16"/>
  <c r="AA194" i="16"/>
  <c r="BK195" i="16"/>
  <c r="CU196" i="16"/>
  <c r="AA198" i="16"/>
  <c r="BK199" i="16"/>
  <c r="CU200" i="16"/>
  <c r="D142" i="16"/>
  <c r="AM158" i="16"/>
  <c r="CU165" i="16"/>
  <c r="DF170" i="16"/>
  <c r="DD174" i="16"/>
  <c r="E178" i="16"/>
  <c r="BQ180" i="16"/>
  <c r="BJ182" i="16"/>
  <c r="AL184" i="16"/>
  <c r="J186" i="16"/>
  <c r="BP187" i="16"/>
  <c r="I189" i="16"/>
  <c r="BF190" i="16"/>
  <c r="CV191" i="16"/>
  <c r="AB193" i="16"/>
  <c r="BL194" i="16"/>
  <c r="CV195" i="16"/>
  <c r="AB197" i="16"/>
  <c r="BL198" i="16"/>
  <c r="AP152" i="16"/>
  <c r="BJ162" i="16"/>
  <c r="CF168" i="16"/>
  <c r="T173" i="16"/>
  <c r="BI176" i="16"/>
  <c r="AW179" i="16"/>
  <c r="BP181" i="16"/>
  <c r="AZ183" i="16"/>
  <c r="AB185" i="16"/>
  <c r="CS186" i="16"/>
  <c r="AM188" i="16"/>
  <c r="CJ189" i="16"/>
  <c r="AC191" i="16"/>
  <c r="BM192" i="16"/>
  <c r="G145" i="16"/>
  <c r="T159" i="16"/>
  <c r="AV166" i="16"/>
  <c r="AS171" i="16"/>
  <c r="AG175" i="16"/>
  <c r="AG178" i="16"/>
  <c r="CM180" i="16"/>
  <c r="CD182" i="16"/>
  <c r="BF184" i="16"/>
  <c r="Z186" i="16"/>
  <c r="CE187" i="16"/>
  <c r="X189" i="16"/>
  <c r="BU190" i="16"/>
  <c r="F192" i="16"/>
  <c r="AP193" i="16"/>
  <c r="BZ194" i="16"/>
  <c r="F196" i="16"/>
  <c r="AP197" i="16"/>
  <c r="BU161" i="16"/>
  <c r="BM171" i="16"/>
  <c r="BP177" i="16"/>
  <c r="BY181" i="16"/>
  <c r="CN184" i="16"/>
  <c r="BK187" i="16"/>
  <c r="K190" i="16"/>
  <c r="AW192" i="16"/>
  <c r="AV194" i="16"/>
  <c r="X196" i="16"/>
  <c r="CY197" i="16"/>
  <c r="BB199" i="16"/>
  <c r="CY200" i="16"/>
  <c r="AN202" i="16"/>
  <c r="BX203" i="16"/>
  <c r="D205" i="16"/>
  <c r="AN206" i="16"/>
  <c r="BX207" i="16"/>
  <c r="D209" i="16"/>
  <c r="AN210" i="16"/>
  <c r="BX211" i="16"/>
  <c r="D213" i="16"/>
  <c r="AN214" i="16"/>
  <c r="BX215" i="16"/>
  <c r="D217" i="16"/>
  <c r="G162" i="16"/>
  <c r="BO171" i="16"/>
  <c r="BR177" i="16"/>
  <c r="BZ181" i="16"/>
  <c r="CP184" i="16"/>
  <c r="BL187" i="16"/>
  <c r="L190" i="16"/>
  <c r="BC192" i="16"/>
  <c r="AW194" i="16"/>
  <c r="Y196" i="16"/>
  <c r="CZ197" i="16"/>
  <c r="BC199" i="16"/>
  <c r="CZ200" i="16"/>
  <c r="AO202" i="16"/>
  <c r="BY203" i="16"/>
  <c r="X143" i="16"/>
  <c r="AI164" i="16"/>
  <c r="CV172" i="16"/>
  <c r="AT178" i="16"/>
  <c r="AI182" i="16"/>
  <c r="AL185" i="16"/>
  <c r="E188" i="16"/>
  <c r="BI190" i="16"/>
  <c r="CQ192" i="16"/>
  <c r="CE194" i="16"/>
  <c r="BG196" i="16"/>
  <c r="Y198" i="16"/>
  <c r="CD199" i="16"/>
  <c r="W201" i="16"/>
  <c r="BN202" i="16"/>
  <c r="CX203" i="16"/>
  <c r="AD205" i="16"/>
  <c r="BN206" i="16"/>
  <c r="CX207" i="16"/>
  <c r="AD209" i="16"/>
  <c r="BN210" i="16"/>
  <c r="CX211" i="16"/>
  <c r="AD213" i="16"/>
  <c r="BN214" i="16"/>
  <c r="CX215" i="16"/>
  <c r="AE136" i="16"/>
  <c r="AQ163" i="16"/>
  <c r="AB172" i="16"/>
  <c r="P178" i="16"/>
  <c r="F182" i="16"/>
  <c r="Q185" i="16"/>
  <c r="CL187" i="16"/>
  <c r="AL190" i="16"/>
  <c r="CA192" i="16"/>
  <c r="BQ194" i="16"/>
  <c r="AS196" i="16"/>
  <c r="L198" i="16"/>
  <c r="BR199" i="16"/>
  <c r="K201" i="16"/>
  <c r="BC202" i="16"/>
  <c r="CM203" i="16"/>
  <c r="S205" i="16"/>
  <c r="BC206" i="16"/>
  <c r="CM207" i="16"/>
  <c r="S209" i="16"/>
  <c r="BC210" i="16"/>
  <c r="CM211" i="16"/>
  <c r="S213" i="16"/>
  <c r="BC214" i="16"/>
  <c r="CM215" i="16"/>
  <c r="S217" i="16"/>
  <c r="BC218" i="16"/>
  <c r="CM219" i="16"/>
  <c r="S221" i="16"/>
  <c r="CR157" i="16"/>
  <c r="AV169" i="16"/>
  <c r="S176" i="16"/>
  <c r="CN180" i="16"/>
  <c r="DD183" i="16"/>
  <c r="CV186" i="16"/>
  <c r="AR189" i="16"/>
  <c r="CO191" i="16"/>
  <c r="DA193" i="16"/>
  <c r="CC195" i="16"/>
  <c r="BD197" i="16"/>
  <c r="K199" i="16"/>
  <c r="BH200" i="16"/>
  <c r="DE201" i="16"/>
  <c r="AK203" i="16"/>
  <c r="BU204" i="16"/>
  <c r="DE205" i="16"/>
  <c r="AK207" i="16"/>
  <c r="BU208" i="16"/>
  <c r="DE209" i="16"/>
  <c r="AK211" i="16"/>
  <c r="BU212" i="16"/>
  <c r="DE213" i="16"/>
  <c r="AK215" i="16"/>
  <c r="BU216" i="16"/>
  <c r="DE217" i="16"/>
  <c r="AK219" i="16"/>
  <c r="BU220" i="16"/>
  <c r="R150" i="16"/>
  <c r="AJ172" i="16"/>
  <c r="G181" i="16"/>
  <c r="AP186" i="16"/>
  <c r="BW190" i="16"/>
  <c r="AO194" i="16"/>
  <c r="AR197" i="16"/>
  <c r="F200" i="16"/>
  <c r="BD202" i="16"/>
  <c r="CF204" i="16"/>
  <c r="CH206" i="16"/>
  <c r="CH208" i="16"/>
  <c r="CH210" i="16"/>
  <c r="CH212" i="16"/>
  <c r="CH214" i="16"/>
  <c r="CH216" i="16"/>
  <c r="AY218" i="16"/>
  <c r="H220" i="16"/>
  <c r="BT221" i="16"/>
  <c r="DE222" i="16"/>
  <c r="AK224" i="16"/>
  <c r="BU225" i="16"/>
  <c r="DE226" i="16"/>
  <c r="AK228" i="16"/>
  <c r="BU229" i="16"/>
  <c r="DE230" i="16"/>
  <c r="X169" i="16"/>
  <c r="BA179" i="16"/>
  <c r="T185" i="16"/>
  <c r="BQ189" i="16"/>
  <c r="BQ193" i="16"/>
  <c r="BS196" i="16"/>
  <c r="AV199" i="16"/>
  <c r="CZ201" i="16"/>
  <c r="X204" i="16"/>
  <c r="AH206" i="16"/>
  <c r="AH208" i="16"/>
  <c r="AH210" i="16"/>
  <c r="AH212" i="16"/>
  <c r="AH214" i="16"/>
  <c r="AH216" i="16"/>
  <c r="I218" i="16"/>
  <c r="BV219" i="16"/>
  <c r="AD221" i="16"/>
  <c r="BV222" i="16"/>
  <c r="DF223" i="16"/>
  <c r="AL225" i="16"/>
  <c r="BV226" i="16"/>
  <c r="DF227" i="16"/>
  <c r="AL229" i="16"/>
  <c r="BV230" i="16"/>
  <c r="AC165" i="16"/>
  <c r="AV177" i="16"/>
  <c r="CX183" i="16"/>
  <c r="BP188" i="16"/>
  <c r="CD192" i="16"/>
  <c r="CT195" i="16"/>
  <c r="CL198" i="16"/>
  <c r="AL201" i="16"/>
  <c r="BT203" i="16"/>
  <c r="CK205" i="16"/>
  <c r="CK207" i="16"/>
  <c r="CK209" i="16"/>
  <c r="CK211" i="16"/>
  <c r="CK213" i="16"/>
  <c r="CK215" i="16"/>
  <c r="BW217" i="16"/>
  <c r="AF219" i="16"/>
  <c r="CR220" i="16"/>
  <c r="AM222" i="16"/>
  <c r="BW223" i="16"/>
  <c r="DG224" i="16"/>
  <c r="AM226" i="16"/>
  <c r="BW227" i="16"/>
  <c r="DG228" i="16"/>
  <c r="AM230" i="16"/>
  <c r="DA159" i="16"/>
  <c r="S175" i="16"/>
  <c r="BS182" i="16"/>
  <c r="BI187" i="16"/>
  <c r="CG191" i="16"/>
  <c r="T195" i="16"/>
  <c r="R198" i="16"/>
  <c r="CC200" i="16"/>
  <c r="L203" i="16"/>
  <c r="AJ205" i="16"/>
  <c r="AJ207" i="16"/>
  <c r="AJ209" i="16"/>
  <c r="AJ211" i="16"/>
  <c r="AJ213" i="16"/>
  <c r="AJ215" i="16"/>
  <c r="AG217" i="16"/>
  <c r="CT218" i="16"/>
  <c r="BB220" i="16"/>
  <c r="D222" i="16"/>
  <c r="AN223" i="16"/>
  <c r="BX224" i="16"/>
  <c r="D226" i="16"/>
  <c r="AN227" i="16"/>
  <c r="BX228" i="16"/>
  <c r="BV154" i="16"/>
  <c r="V178" i="16"/>
  <c r="CN186" i="16"/>
  <c r="M193" i="16"/>
  <c r="CB197" i="16"/>
  <c r="BM201" i="16"/>
  <c r="DF204" i="16"/>
  <c r="DF207" i="16"/>
  <c r="DF210" i="16"/>
  <c r="DF213" i="16"/>
  <c r="DF216" i="16"/>
  <c r="AV219" i="16"/>
  <c r="CK221" i="16"/>
  <c r="CK223" i="16"/>
  <c r="CK225" i="16"/>
  <c r="CK227" i="16"/>
  <c r="CJ229" i="16"/>
  <c r="BZ158" i="16"/>
  <c r="L126" i="16"/>
  <c r="AM129" i="16"/>
  <c r="CR131" i="16"/>
  <c r="AY134" i="16"/>
  <c r="CM125" i="16"/>
  <c r="AK128" i="16"/>
  <c r="BO131" i="16"/>
  <c r="AB134" i="16"/>
  <c r="BK125" i="16"/>
  <c r="BO128" i="16"/>
  <c r="BC132" i="16"/>
  <c r="AU135" i="16"/>
  <c r="BA137" i="16"/>
  <c r="AE128" i="16"/>
  <c r="T132" i="16"/>
  <c r="T135" i="16"/>
  <c r="AD137" i="16"/>
  <c r="BZ139" i="16"/>
  <c r="R142" i="16"/>
  <c r="S126" i="16"/>
  <c r="H130" i="16"/>
  <c r="BM133" i="16"/>
  <c r="BC136" i="16"/>
  <c r="CF127" i="16"/>
  <c r="BU131" i="16"/>
  <c r="BH125" i="16"/>
  <c r="BI128" i="16"/>
  <c r="AX132" i="16"/>
  <c r="BV131" i="16"/>
  <c r="R136" i="16"/>
  <c r="CO129" i="16"/>
  <c r="K135" i="16"/>
  <c r="AM138" i="16"/>
  <c r="AT140" i="16"/>
  <c r="J143" i="16"/>
  <c r="BI145" i="16"/>
  <c r="BR125" i="16"/>
  <c r="CI130" i="16"/>
  <c r="BR135" i="16"/>
  <c r="CM130" i="16"/>
  <c r="CD134" i="16"/>
  <c r="O138" i="16"/>
  <c r="CI140" i="16"/>
  <c r="AL130" i="16"/>
  <c r="BA134" i="16"/>
  <c r="CZ137" i="16"/>
  <c r="BP140" i="16"/>
  <c r="BN132" i="16"/>
  <c r="X138" i="16"/>
  <c r="BU141" i="16"/>
  <c r="G129" i="16"/>
  <c r="CR135" i="16"/>
  <c r="CO139" i="16"/>
  <c r="DE142" i="16"/>
  <c r="K145" i="16"/>
  <c r="CE147" i="16"/>
  <c r="X150" i="16"/>
  <c r="BT152" i="16"/>
  <c r="BH154" i="16"/>
  <c r="BU134" i="16"/>
  <c r="X139" i="16"/>
  <c r="CK141" i="16"/>
  <c r="BP144" i="16"/>
  <c r="AF147" i="16"/>
  <c r="CG149" i="16"/>
  <c r="K129" i="16"/>
  <c r="D137" i="16"/>
  <c r="BW140" i="16"/>
  <c r="DG142" i="16"/>
  <c r="G134" i="16"/>
  <c r="CU138" i="16"/>
  <c r="AA142" i="16"/>
  <c r="AR144" i="16"/>
  <c r="CE136" i="16"/>
  <c r="BT142" i="16"/>
  <c r="BG132" i="16"/>
  <c r="CE140" i="16"/>
  <c r="R145" i="16"/>
  <c r="AH148" i="16"/>
  <c r="BL150" i="16"/>
  <c r="AD153" i="16"/>
  <c r="CM155" i="16"/>
  <c r="CL133" i="16"/>
  <c r="AJ141" i="16"/>
  <c r="Z133" i="16"/>
  <c r="I141" i="16"/>
  <c r="BH144" i="16"/>
  <c r="CJ147" i="16"/>
  <c r="CB150" i="16"/>
  <c r="BF130" i="16"/>
  <c r="M140" i="16"/>
  <c r="CI144" i="16"/>
  <c r="DF147" i="16"/>
  <c r="AI130" i="16"/>
  <c r="BX143" i="16"/>
  <c r="R148" i="16"/>
  <c r="D151" i="16"/>
  <c r="E154" i="16"/>
  <c r="CC156" i="16"/>
  <c r="J141" i="16"/>
  <c r="CQ145" i="16"/>
  <c r="CY149" i="16"/>
  <c r="N153" i="16"/>
  <c r="AI155" i="16"/>
  <c r="CP157" i="16"/>
  <c r="AH160" i="16"/>
  <c r="CD162" i="16"/>
  <c r="BR164" i="16"/>
  <c r="J167" i="16"/>
  <c r="W138" i="16"/>
  <c r="BX144" i="16"/>
  <c r="CU148" i="16"/>
  <c r="AL152" i="16"/>
  <c r="W155" i="16"/>
  <c r="W157" i="16"/>
  <c r="BS159" i="16"/>
  <c r="K162" i="16"/>
  <c r="AW130" i="16"/>
  <c r="CH143" i="16"/>
  <c r="W148" i="16"/>
  <c r="CH151" i="16"/>
  <c r="H154" i="16"/>
  <c r="CF156" i="16"/>
  <c r="CG139" i="16"/>
  <c r="AN145" i="16"/>
  <c r="AY149" i="16"/>
  <c r="CD152" i="16"/>
  <c r="BL155" i="16"/>
  <c r="BI157" i="16"/>
  <c r="DE159" i="16"/>
  <c r="CY143" i="16"/>
  <c r="BK149" i="16"/>
  <c r="CU154" i="16"/>
  <c r="CK158" i="16"/>
  <c r="CX161" i="16"/>
  <c r="Q164" i="16"/>
  <c r="AU145" i="16"/>
  <c r="DE151" i="16"/>
  <c r="CE155" i="16"/>
  <c r="AS159" i="16"/>
  <c r="BA162" i="16"/>
  <c r="AB165" i="16"/>
  <c r="AI167" i="16"/>
  <c r="CL169" i="16"/>
  <c r="AD172" i="16"/>
  <c r="R174" i="16"/>
  <c r="AX138" i="16"/>
  <c r="CE148" i="16"/>
  <c r="AE154" i="16"/>
  <c r="BT157" i="16"/>
  <c r="CT160" i="16"/>
  <c r="CJ163" i="16"/>
  <c r="BS141" i="16"/>
  <c r="DC149" i="16"/>
  <c r="R155" i="16"/>
  <c r="DF158" i="16"/>
  <c r="AW161" i="16"/>
  <c r="AG164" i="16"/>
  <c r="DA166" i="16"/>
  <c r="CZ168" i="16"/>
  <c r="CZ138" i="16"/>
  <c r="CY148" i="16"/>
  <c r="AS154" i="16"/>
  <c r="CB157" i="16"/>
  <c r="DA160" i="16"/>
  <c r="CR163" i="16"/>
  <c r="CX165" i="16"/>
  <c r="BJ168" i="16"/>
  <c r="AI150" i="16"/>
  <c r="AD158" i="16"/>
  <c r="AQ162" i="16"/>
  <c r="BB166" i="16"/>
  <c r="CF169" i="16"/>
  <c r="CT171" i="16"/>
  <c r="X141" i="16"/>
  <c r="BX153" i="16"/>
  <c r="AE160" i="16"/>
  <c r="U164" i="16"/>
  <c r="CH167" i="16"/>
  <c r="CK170" i="16"/>
  <c r="CR172" i="16"/>
  <c r="BH175" i="16"/>
  <c r="DF177" i="16"/>
  <c r="AX180" i="16"/>
  <c r="AL182" i="16"/>
  <c r="AN150" i="16"/>
  <c r="AF158" i="16"/>
  <c r="AS162" i="16"/>
  <c r="BD166" i="16"/>
  <c r="BF169" i="16"/>
  <c r="BI171" i="16"/>
  <c r="DC173" i="16"/>
  <c r="CU175" i="16"/>
  <c r="O178" i="16"/>
  <c r="CU179" i="16"/>
  <c r="DF149" i="16"/>
  <c r="AC156" i="16"/>
  <c r="BD161" i="16"/>
  <c r="CV164" i="16"/>
  <c r="P168" i="16"/>
  <c r="AK170" i="16"/>
  <c r="AG172" i="16"/>
  <c r="CM127" i="16"/>
  <c r="Z146" i="16"/>
  <c r="R152" i="16"/>
  <c r="BW156" i="16"/>
  <c r="CM159" i="16"/>
  <c r="BW162" i="16"/>
  <c r="I165" i="16"/>
  <c r="DG166" i="16"/>
  <c r="CR168" i="16"/>
  <c r="AZ170" i="16"/>
  <c r="CY171" i="16"/>
  <c r="AR173" i="16"/>
  <c r="CO174" i="16"/>
  <c r="AC176" i="16"/>
  <c r="BM177" i="16"/>
  <c r="O149" i="16"/>
  <c r="P157" i="16"/>
  <c r="AE162" i="16"/>
  <c r="Q166" i="16"/>
  <c r="AJ169" i="16"/>
  <c r="CZ171" i="16"/>
  <c r="AF174" i="16"/>
  <c r="U176" i="16"/>
  <c r="CY177" i="16"/>
  <c r="BG179" i="16"/>
  <c r="N144" i="16"/>
  <c r="Z154" i="16"/>
  <c r="AB160" i="16"/>
  <c r="CK164" i="16"/>
  <c r="S168" i="16"/>
  <c r="CT170" i="16"/>
  <c r="AT173" i="16"/>
  <c r="AT175" i="16"/>
  <c r="Y177" i="16"/>
  <c r="CR178" i="16"/>
  <c r="AV180" i="16"/>
  <c r="CS181" i="16"/>
  <c r="AE183" i="16"/>
  <c r="BO184" i="16"/>
  <c r="CY185" i="16"/>
  <c r="AE187" i="16"/>
  <c r="BO188" i="16"/>
  <c r="CY189" i="16"/>
  <c r="AU129" i="16"/>
  <c r="BW150" i="16"/>
  <c r="R158" i="16"/>
  <c r="T163" i="16"/>
  <c r="CF166" i="16"/>
  <c r="CM169" i="16"/>
  <c r="AN172" i="16"/>
  <c r="BR174" i="16"/>
  <c r="BD176" i="16"/>
  <c r="Y178" i="16"/>
  <c r="CM179" i="16"/>
  <c r="AP146" i="16"/>
  <c r="BR155" i="16"/>
  <c r="U161" i="16"/>
  <c r="AV165" i="16"/>
  <c r="BU168" i="16"/>
  <c r="AN171" i="16"/>
  <c r="CM173" i="16"/>
  <c r="CF175" i="16"/>
  <c r="BH177" i="16"/>
  <c r="T179" i="16"/>
  <c r="BY180" i="16"/>
  <c r="R182" i="16"/>
  <c r="BE183" i="16"/>
  <c r="CO184" i="16"/>
  <c r="U186" i="16"/>
  <c r="CM143" i="16"/>
  <c r="CZ153" i="16"/>
  <c r="U160" i="16"/>
  <c r="BX164" i="16"/>
  <c r="F168" i="16"/>
  <c r="CP170" i="16"/>
  <c r="AJ173" i="16"/>
  <c r="AO175" i="16"/>
  <c r="U177" i="16"/>
  <c r="CN178" i="16"/>
  <c r="AR180" i="16"/>
  <c r="CO181" i="16"/>
  <c r="AA183" i="16"/>
  <c r="BK184" i="16"/>
  <c r="CB141" i="16"/>
  <c r="U158" i="16"/>
  <c r="CI165" i="16"/>
  <c r="DD170" i="16"/>
  <c r="CT174" i="16"/>
  <c r="DE177" i="16"/>
  <c r="BO180" i="16"/>
  <c r="BH182" i="16"/>
  <c r="AJ184" i="16"/>
  <c r="F186" i="16"/>
  <c r="BM187" i="16"/>
  <c r="F189" i="16"/>
  <c r="BD190" i="16"/>
  <c r="CT191" i="16"/>
  <c r="CG129" i="16"/>
  <c r="BA156" i="16"/>
  <c r="CY164" i="16"/>
  <c r="Z170" i="16"/>
  <c r="AQ174" i="16"/>
  <c r="BI177" i="16"/>
  <c r="AD180" i="16"/>
  <c r="AA182" i="16"/>
  <c r="E184" i="16"/>
  <c r="CI185" i="16"/>
  <c r="AN187" i="16"/>
  <c r="CK188" i="16"/>
  <c r="AD190" i="16"/>
  <c r="BW191" i="16"/>
  <c r="DG192" i="16"/>
  <c r="AM194" i="16"/>
  <c r="BW195" i="16"/>
  <c r="DG196" i="16"/>
  <c r="AM198" i="16"/>
  <c r="BW199" i="16"/>
  <c r="DG200" i="16"/>
  <c r="BS144" i="16"/>
  <c r="R159" i="16"/>
  <c r="AQ166" i="16"/>
  <c r="AQ171" i="16"/>
  <c r="Z175" i="16"/>
  <c r="AE178" i="16"/>
  <c r="CI180" i="16"/>
  <c r="BZ182" i="16"/>
  <c r="BB184" i="16"/>
  <c r="X186" i="16"/>
  <c r="CC187" i="16"/>
  <c r="V189" i="16"/>
  <c r="BS190" i="16"/>
  <c r="D192" i="16"/>
  <c r="AN193" i="16"/>
  <c r="BX194" i="16"/>
  <c r="D196" i="16"/>
  <c r="AN197" i="16"/>
  <c r="BX198" i="16"/>
  <c r="AY153" i="16"/>
  <c r="AB163" i="16"/>
  <c r="U169" i="16"/>
  <c r="BG173" i="16"/>
  <c r="CN176" i="16"/>
  <c r="BS179" i="16"/>
  <c r="CG181" i="16"/>
  <c r="BP183" i="16"/>
  <c r="AR185" i="16"/>
  <c r="DG186" i="16"/>
  <c r="AZ188" i="16"/>
  <c r="CW189" i="16"/>
  <c r="AO191" i="16"/>
  <c r="BY192" i="16"/>
  <c r="CU146" i="16"/>
  <c r="CY159" i="16"/>
  <c r="CV166" i="16"/>
  <c r="CM171" i="16"/>
  <c r="BG175" i="16"/>
  <c r="BG178" i="16"/>
  <c r="DC180" i="16"/>
  <c r="CS182" i="16"/>
  <c r="BU184" i="16"/>
  <c r="AN186" i="16"/>
  <c r="CR187" i="16"/>
  <c r="AK189" i="16"/>
  <c r="CH190" i="16"/>
  <c r="R192" i="16"/>
  <c r="BB193" i="16"/>
  <c r="CL194" i="16"/>
  <c r="R196" i="16"/>
  <c r="BA133" i="16"/>
  <c r="CY162" i="16"/>
  <c r="Y172" i="16"/>
  <c r="DC177" i="16"/>
  <c r="DD181" i="16"/>
  <c r="F185" i="16"/>
  <c r="CI187" i="16"/>
  <c r="AI190" i="16"/>
  <c r="BS192" i="16"/>
  <c r="BM194" i="16"/>
  <c r="AO196" i="16"/>
  <c r="I198" i="16"/>
  <c r="BO199" i="16"/>
  <c r="H201" i="16"/>
  <c r="AZ202" i="16"/>
  <c r="CJ203" i="16"/>
  <c r="P205" i="16"/>
  <c r="AZ206" i="16"/>
  <c r="CJ207" i="16"/>
  <c r="P209" i="16"/>
  <c r="AZ210" i="16"/>
  <c r="CJ211" i="16"/>
  <c r="P213" i="16"/>
  <c r="AZ214" i="16"/>
  <c r="CJ215" i="16"/>
  <c r="CR133" i="16"/>
  <c r="DD162" i="16"/>
  <c r="Z172" i="16"/>
  <c r="DD177" i="16"/>
  <c r="DE181" i="16"/>
  <c r="N185" i="16"/>
  <c r="CJ187" i="16"/>
  <c r="AJ190" i="16"/>
  <c r="BT192" i="16"/>
  <c r="BO194" i="16"/>
  <c r="AQ196" i="16"/>
  <c r="J198" i="16"/>
  <c r="BP199" i="16"/>
  <c r="I201" i="16"/>
  <c r="BA202" i="16"/>
  <c r="CK203" i="16"/>
  <c r="CO145" i="16"/>
  <c r="S165" i="16"/>
  <c r="AW173" i="16"/>
  <c r="CM178" i="16"/>
  <c r="BN182" i="16"/>
  <c r="BP185" i="16"/>
  <c r="AC188" i="16"/>
  <c r="CB190" i="16"/>
  <c r="I193" i="16"/>
  <c r="CT194" i="16"/>
  <c r="BV196" i="16"/>
  <c r="AO198" i="16"/>
  <c r="CQ199" i="16"/>
  <c r="AJ201" i="16"/>
  <c r="BZ202" i="16"/>
  <c r="F204" i="16"/>
  <c r="AP205" i="16"/>
  <c r="BZ206" i="16"/>
  <c r="F208" i="16"/>
  <c r="AP209" i="16"/>
  <c r="BZ210" i="16"/>
  <c r="F212" i="16"/>
  <c r="AP213" i="16"/>
  <c r="BZ214" i="16"/>
  <c r="F216" i="16"/>
  <c r="Y143" i="16"/>
  <c r="AJ164" i="16"/>
  <c r="CY172" i="16"/>
  <c r="AU178" i="16"/>
  <c r="AJ182" i="16"/>
  <c r="AU185" i="16"/>
  <c r="F188" i="16"/>
  <c r="BJ190" i="16"/>
  <c r="CR192" i="16"/>
  <c r="CF194" i="16"/>
  <c r="BH196" i="16"/>
  <c r="Z198" i="16"/>
  <c r="CE199" i="16"/>
  <c r="X201" i="16"/>
  <c r="BO202" i="16"/>
  <c r="CY203" i="16"/>
  <c r="AE205" i="16"/>
  <c r="BO206" i="16"/>
  <c r="CY207" i="16"/>
  <c r="AE209" i="16"/>
  <c r="BO210" i="16"/>
  <c r="CY211" i="16"/>
  <c r="AE213" i="16"/>
  <c r="BO214" i="16"/>
  <c r="CY215" i="16"/>
  <c r="AE217" i="16"/>
  <c r="BO218" i="16"/>
  <c r="CY219" i="16"/>
  <c r="AE221" i="16"/>
  <c r="U159" i="16"/>
  <c r="N170" i="16"/>
  <c r="BP176" i="16"/>
  <c r="I181" i="16"/>
  <c r="AC184" i="16"/>
  <c r="L187" i="16"/>
  <c r="BP189" i="16"/>
  <c r="G192" i="16"/>
  <c r="L194" i="16"/>
  <c r="CR195" i="16"/>
  <c r="BR197" i="16"/>
  <c r="X199" i="16"/>
  <c r="BU200" i="16"/>
  <c r="M202" i="16"/>
  <c r="AW203" i="16"/>
  <c r="CG204" i="16"/>
  <c r="M206" i="16"/>
  <c r="AW207" i="16"/>
  <c r="CG208" i="16"/>
  <c r="M210" i="16"/>
  <c r="AW211" i="16"/>
  <c r="CG212" i="16"/>
  <c r="M214" i="16"/>
  <c r="AW215" i="16"/>
  <c r="CG216" i="16"/>
  <c r="M218" i="16"/>
  <c r="AW219" i="16"/>
  <c r="CG220" i="16"/>
  <c r="CS153" i="16"/>
  <c r="AH173" i="16"/>
  <c r="BI181" i="16"/>
  <c r="BX186" i="16"/>
  <c r="F191" i="16"/>
  <c r="BR194" i="16"/>
  <c r="BQ197" i="16"/>
  <c r="AD200" i="16"/>
  <c r="BV202" i="16"/>
  <c r="DA204" i="16"/>
  <c r="DA206" i="16"/>
  <c r="DA208" i="16"/>
  <c r="DA210" i="16"/>
  <c r="DA212" i="16"/>
  <c r="DA214" i="16"/>
  <c r="DA216" i="16"/>
  <c r="BM218" i="16"/>
  <c r="V220" i="16"/>
  <c r="CG221" i="16"/>
  <c r="M223" i="16"/>
  <c r="AW224" i="16"/>
  <c r="CG225" i="16"/>
  <c r="M227" i="16"/>
  <c r="AW228" i="16"/>
  <c r="CG229" i="16"/>
  <c r="AR136" i="16"/>
  <c r="O170" i="16"/>
  <c r="Q180" i="16"/>
  <c r="BL185" i="16"/>
  <c r="DD189" i="16"/>
  <c r="CS193" i="16"/>
  <c r="CT196" i="16"/>
  <c r="BT199" i="16"/>
  <c r="N202" i="16"/>
  <c r="AT204" i="16"/>
  <c r="AY206" i="16"/>
  <c r="AY208" i="16"/>
  <c r="AY210" i="16"/>
  <c r="AY212" i="16"/>
  <c r="AY214" i="16"/>
  <c r="AY216" i="16"/>
  <c r="W218" i="16"/>
  <c r="CJ219" i="16"/>
  <c r="AS221" i="16"/>
  <c r="CH222" i="16"/>
  <c r="N224" i="16"/>
  <c r="AX225" i="16"/>
  <c r="CH226" i="16"/>
  <c r="N228" i="16"/>
  <c r="AX229" i="16"/>
  <c r="CH230" i="16"/>
  <c r="BK166" i="16"/>
  <c r="S178" i="16"/>
  <c r="AF184" i="16"/>
  <c r="DC188" i="16"/>
  <c r="K193" i="16"/>
  <c r="T196" i="16"/>
  <c r="G199" i="16"/>
  <c r="BF201" i="16"/>
  <c r="CP203" i="16"/>
  <c r="DC205" i="16"/>
  <c r="DC207" i="16"/>
  <c r="DC209" i="16"/>
  <c r="DC211" i="16"/>
  <c r="DC213" i="16"/>
  <c r="DC215" i="16"/>
  <c r="CK217" i="16"/>
  <c r="AT219" i="16"/>
  <c r="DG220" i="16"/>
  <c r="AY222" i="16"/>
  <c r="CI223" i="16"/>
  <c r="O225" i="16"/>
  <c r="AY226" i="16"/>
  <c r="CI227" i="16"/>
  <c r="O229" i="16"/>
  <c r="AY230" i="16"/>
  <c r="BP161" i="16"/>
  <c r="L176" i="16"/>
  <c r="F183" i="16"/>
  <c r="CV187" i="16"/>
  <c r="S192" i="16"/>
  <c r="AU195" i="16"/>
  <c r="AR198" i="16"/>
  <c r="CW200" i="16"/>
  <c r="AH203" i="16"/>
  <c r="BD205" i="16"/>
  <c r="BD207" i="16"/>
  <c r="BD209" i="16"/>
  <c r="BD211" i="16"/>
  <c r="BD213" i="16"/>
  <c r="BD215" i="16"/>
  <c r="AU217" i="16"/>
  <c r="D219" i="16"/>
  <c r="BQ220" i="16"/>
  <c r="P222" i="16"/>
  <c r="AZ223" i="16"/>
  <c r="CJ224" i="16"/>
  <c r="P226" i="16"/>
  <c r="AZ227" i="16"/>
  <c r="CJ228" i="16"/>
  <c r="BT158" i="16"/>
  <c r="K179" i="16"/>
  <c r="AK187" i="16"/>
  <c r="BD193" i="16"/>
  <c r="DF197" i="16"/>
  <c r="CO201" i="16"/>
  <c r="Z205" i="16"/>
  <c r="Z208" i="16"/>
  <c r="Z211" i="16"/>
  <c r="Z214" i="16"/>
  <c r="X217" i="16"/>
  <c r="BP219" i="16"/>
  <c r="DA221" i="16"/>
  <c r="DA223" i="16"/>
  <c r="DA225" i="16"/>
  <c r="DA227" i="16"/>
  <c r="CY229" i="16"/>
  <c r="AC162" i="16"/>
  <c r="AB180" i="16"/>
  <c r="CZ187" i="16"/>
  <c r="CZ193" i="16"/>
  <c r="AT198" i="16"/>
  <c r="V202" i="16"/>
  <c r="BF205" i="16"/>
  <c r="BF208" i="16"/>
  <c r="BF211" i="16"/>
  <c r="BF214" i="16"/>
  <c r="AX217" i="16"/>
  <c r="CO219" i="16"/>
  <c r="R222" i="16"/>
  <c r="R224" i="16"/>
  <c r="R226" i="16"/>
  <c r="R228" i="16"/>
  <c r="K230" i="16"/>
  <c r="BV164" i="16"/>
  <c r="D181" i="16"/>
  <c r="BE188" i="16"/>
  <c r="AK194" i="16"/>
  <c r="CB198" i="16"/>
  <c r="AX202" i="16"/>
  <c r="CE205" i="16"/>
  <c r="CE208" i="16"/>
  <c r="CE211" i="16"/>
  <c r="CE214" i="16"/>
  <c r="BR217" i="16"/>
  <c r="E220" i="16"/>
  <c r="AI222" i="16"/>
  <c r="AI224" i="16"/>
  <c r="AI226" i="16"/>
  <c r="AI228" i="16"/>
  <c r="AD230" i="16"/>
  <c r="N167" i="16"/>
  <c r="CP181" i="16"/>
  <c r="P189" i="16"/>
  <c r="CH194" i="16"/>
  <c r="S199" i="16"/>
  <c r="CI202" i="16"/>
  <c r="I206" i="16"/>
  <c r="I209" i="16"/>
  <c r="I212" i="16"/>
  <c r="I215" i="16"/>
  <c r="CR217" i="16"/>
  <c r="AF220" i="16"/>
  <c r="BE222" i="16"/>
  <c r="BE224" i="16"/>
  <c r="BE226" i="16"/>
  <c r="BE228" i="16"/>
  <c r="AU230" i="16"/>
  <c r="Y176" i="16"/>
  <c r="O189" i="16"/>
  <c r="G197" i="16"/>
  <c r="CH202" i="16"/>
  <c r="BH207" i="16"/>
  <c r="H212" i="16"/>
  <c r="BH216" i="16"/>
  <c r="AD220" i="16"/>
  <c r="BD223" i="16"/>
  <c r="BD226" i="16"/>
  <c r="BD229" i="16"/>
  <c r="DC169" i="16"/>
  <c r="BT186" i="16"/>
  <c r="AH195" i="16"/>
  <c r="AZ201" i="16"/>
  <c r="AT206" i="16"/>
  <c r="CU210" i="16"/>
  <c r="AT215" i="16"/>
  <c r="AN219" i="16"/>
  <c r="CD222" i="16"/>
  <c r="CD225" i="16"/>
  <c r="AA126" i="16"/>
  <c r="BE129" i="16"/>
  <c r="DG131" i="16"/>
  <c r="BK134" i="16"/>
  <c r="DB125" i="16"/>
  <c r="Y129" i="16"/>
  <c r="CD131" i="16"/>
  <c r="AN134" i="16"/>
  <c r="CE125" i="16"/>
  <c r="CH128" i="16"/>
  <c r="BQ132" i="16"/>
  <c r="BI135" i="16"/>
  <c r="DG124" i="16"/>
  <c r="AV128" i="16"/>
  <c r="AM132" i="16"/>
  <c r="AH135" i="16"/>
  <c r="AP137" i="16"/>
  <c r="CL139" i="16"/>
  <c r="AD142" i="16"/>
  <c r="X127" i="16"/>
  <c r="Y130" i="16"/>
  <c r="CA133" i="16"/>
  <c r="BO136" i="16"/>
  <c r="CZ127" i="16"/>
  <c r="CO131" i="16"/>
  <c r="CB125" i="16"/>
  <c r="BQ129" i="16"/>
  <c r="CI123" i="16"/>
  <c r="DA131" i="16"/>
  <c r="AI136" i="16"/>
  <c r="S130" i="16"/>
  <c r="AD135" i="16"/>
  <c r="AZ138" i="16"/>
  <c r="P141" i="16"/>
  <c r="W143" i="16"/>
  <c r="BU145" i="16"/>
  <c r="CT125" i="16"/>
  <c r="J131" i="16"/>
  <c r="CK135" i="16"/>
  <c r="T131" i="16"/>
  <c r="CL135" i="16"/>
  <c r="AB138" i="16"/>
  <c r="CV140" i="16"/>
  <c r="BT130" i="16"/>
  <c r="BV134" i="16"/>
  <c r="I138" i="16"/>
  <c r="CC140" i="16"/>
  <c r="BP134" i="16"/>
  <c r="AQ138" i="16"/>
  <c r="CI141" i="16"/>
  <c r="AY129" i="16"/>
  <c r="V136" i="16"/>
  <c r="DE139" i="16"/>
  <c r="O143" i="16"/>
  <c r="CL145" i="16"/>
  <c r="CR147" i="16"/>
  <c r="AJ150" i="16"/>
  <c r="CF152" i="16"/>
  <c r="BT154" i="16"/>
  <c r="DC134" i="16"/>
  <c r="AO139" i="16"/>
  <c r="BP142" i="16"/>
  <c r="CC144" i="16"/>
  <c r="AS147" i="16"/>
  <c r="CS149" i="16"/>
  <c r="BR129" i="16"/>
  <c r="Y137" i="16"/>
  <c r="CN140" i="16"/>
  <c r="BK126" i="16"/>
  <c r="AU134" i="16"/>
  <c r="I139" i="16"/>
  <c r="AO142" i="16"/>
  <c r="BE144" i="16"/>
  <c r="K137" i="16"/>
  <c r="CO142" i="16"/>
  <c r="E136" i="16"/>
  <c r="G141" i="16"/>
  <c r="AG145" i="16"/>
  <c r="AX148" i="16"/>
  <c r="BZ150" i="16"/>
  <c r="AQ153" i="16"/>
  <c r="CY155" i="16"/>
  <c r="CG136" i="16"/>
  <c r="BF141" i="16"/>
  <c r="CQ133" i="16"/>
  <c r="AK141" i="16"/>
  <c r="BY144" i="16"/>
  <c r="CX147" i="16"/>
  <c r="CP150" i="16"/>
  <c r="CK134" i="16"/>
  <c r="AS140" i="16"/>
  <c r="CY144" i="16"/>
  <c r="P148" i="16"/>
  <c r="BG131" i="16"/>
  <c r="DA143" i="16"/>
  <c r="AM148" i="16"/>
  <c r="CT151" i="16"/>
  <c r="S154" i="16"/>
  <c r="CO156" i="16"/>
  <c r="AZ141" i="16"/>
  <c r="J146" i="16"/>
  <c r="K150" i="16"/>
  <c r="AB153" i="16"/>
  <c r="E156" i="16"/>
  <c r="DB157" i="16"/>
  <c r="AT160" i="16"/>
  <c r="CP162" i="16"/>
  <c r="CD164" i="16"/>
  <c r="V167" i="16"/>
  <c r="BW138" i="16"/>
  <c r="CT145" i="16"/>
  <c r="I149" i="16"/>
  <c r="AZ152" i="16"/>
  <c r="AJ155" i="16"/>
  <c r="AI157" i="16"/>
  <c r="CE159" i="16"/>
  <c r="W162" i="16"/>
  <c r="CC136" i="16"/>
  <c r="G144" i="16"/>
  <c r="AP148" i="16"/>
  <c r="CW151" i="16"/>
  <c r="V154" i="16"/>
  <c r="CR156" i="16"/>
  <c r="AE140" i="16"/>
  <c r="BD146" i="16"/>
  <c r="BQ149" i="16"/>
  <c r="CS152" i="16"/>
  <c r="BY155" i="16"/>
  <c r="BU157" i="16"/>
  <c r="M160" i="16"/>
  <c r="AN144" i="16"/>
  <c r="AB151" i="16"/>
  <c r="O155" i="16"/>
  <c r="CZ158" i="16"/>
  <c r="H162" i="16"/>
  <c r="AD164" i="16"/>
  <c r="CI145" i="16"/>
  <c r="AB152" i="16"/>
  <c r="CZ156" i="16"/>
  <c r="BK159" i="16"/>
  <c r="BO162" i="16"/>
  <c r="AO165" i="16"/>
  <c r="AV167" i="16"/>
  <c r="CX169" i="16"/>
  <c r="AP172" i="16"/>
  <c r="CL174" i="16"/>
  <c r="AH139" i="16"/>
  <c r="D149" i="16"/>
  <c r="BE154" i="16"/>
  <c r="CJ157" i="16"/>
  <c r="D161" i="16"/>
  <c r="CW163" i="16"/>
  <c r="CK144" i="16"/>
  <c r="Z150" i="16"/>
  <c r="AP155" i="16"/>
  <c r="Q159" i="16"/>
  <c r="BK161" i="16"/>
  <c r="AU164" i="16"/>
  <c r="K167" i="16"/>
  <c r="BP169" i="16"/>
  <c r="CH139" i="16"/>
  <c r="U149" i="16"/>
  <c r="BS154" i="16"/>
  <c r="CT157" i="16"/>
  <c r="M161" i="16"/>
  <c r="DE163" i="16"/>
  <c r="BU166" i="16"/>
  <c r="BV168" i="16"/>
  <c r="CK150" i="16"/>
  <c r="BB158" i="16"/>
  <c r="BM162" i="16"/>
  <c r="BS166" i="16"/>
  <c r="CT169" i="16"/>
  <c r="BQ172" i="16"/>
  <c r="BE142" i="16"/>
  <c r="DF153" i="16"/>
  <c r="BH160" i="16"/>
  <c r="AO164" i="16"/>
  <c r="CZ167" i="16"/>
  <c r="CY170" i="16"/>
  <c r="BO173" i="16"/>
  <c r="BU175" i="16"/>
  <c r="N178" i="16"/>
  <c r="BJ180" i="16"/>
  <c r="AX182" i="16"/>
  <c r="CM150" i="16"/>
  <c r="BK158" i="16"/>
  <c r="CF163" i="16"/>
  <c r="BV166" i="16"/>
  <c r="BT169" i="16"/>
  <c r="BV171" i="16"/>
  <c r="L174" i="16"/>
  <c r="DG175" i="16"/>
  <c r="AA178" i="16"/>
  <c r="CI127" i="16"/>
  <c r="AP150" i="16"/>
  <c r="BV156" i="16"/>
  <c r="CC161" i="16"/>
  <c r="H165" i="16"/>
  <c r="AG168" i="16"/>
  <c r="AY170" i="16"/>
  <c r="BG172" i="16"/>
  <c r="AW132" i="16"/>
  <c r="CC146" i="16"/>
  <c r="BJ152" i="16"/>
  <c r="D157" i="16"/>
  <c r="L160" i="16"/>
  <c r="CW162" i="16"/>
  <c r="AA165" i="16"/>
  <c r="T167" i="16"/>
  <c r="DF168" i="16"/>
  <c r="BO170" i="16"/>
  <c r="H172" i="16"/>
  <c r="BE173" i="16"/>
  <c r="DB174" i="16"/>
  <c r="AO176" i="16"/>
  <c r="BY177" i="16"/>
  <c r="CC149" i="16"/>
  <c r="BW157" i="16"/>
  <c r="BX162" i="16"/>
  <c r="AW166" i="16"/>
  <c r="BJ169" i="16"/>
  <c r="N172" i="16"/>
  <c r="AV174" i="16"/>
  <c r="AJ176" i="16"/>
  <c r="I178" i="16"/>
  <c r="BU179" i="16"/>
  <c r="AB145" i="16"/>
  <c r="CT154" i="16"/>
  <c r="BZ160" i="16"/>
  <c r="M165" i="16"/>
  <c r="AO168" i="16"/>
  <c r="N171" i="16"/>
  <c r="BL173" i="16"/>
  <c r="BM175" i="16"/>
  <c r="AQ177" i="16"/>
  <c r="D179" i="16"/>
  <c r="BI180" i="16"/>
  <c r="DG181" i="16"/>
  <c r="AQ183" i="16"/>
  <c r="CA184" i="16"/>
  <c r="G186" i="16"/>
  <c r="AQ187" i="16"/>
  <c r="CA188" i="16"/>
  <c r="G190" i="16"/>
  <c r="BV135" i="16"/>
  <c r="BI151" i="16"/>
  <c r="BO158" i="16"/>
  <c r="BA163" i="16"/>
  <c r="G167" i="16"/>
  <c r="DG169" i="16"/>
  <c r="BL172" i="16"/>
  <c r="CH174" i="16"/>
  <c r="BS176" i="16"/>
  <c r="AO178" i="16"/>
  <c r="DA179" i="16"/>
  <c r="AP147" i="16"/>
  <c r="N156" i="16"/>
  <c r="BN161" i="16"/>
  <c r="BU165" i="16"/>
  <c r="CV168" i="16"/>
  <c r="BL171" i="16"/>
  <c r="DF173" i="16"/>
  <c r="CX175" i="16"/>
  <c r="BZ177" i="16"/>
  <c r="AH179" i="16"/>
  <c r="CL180" i="16"/>
  <c r="AE182" i="16"/>
  <c r="BQ183" i="16"/>
  <c r="DA184" i="16"/>
  <c r="AG186" i="16"/>
  <c r="CL144" i="16"/>
  <c r="BR154" i="16"/>
  <c r="BT160" i="16"/>
  <c r="DD164" i="16"/>
  <c r="AJ168" i="16"/>
  <c r="D171" i="16"/>
  <c r="BH173" i="16"/>
  <c r="BF175" i="16"/>
  <c r="AJ177" i="16"/>
  <c r="DB178" i="16"/>
  <c r="BE180" i="16"/>
  <c r="DB181" i="16"/>
  <c r="AM183" i="16"/>
  <c r="BW184" i="16"/>
  <c r="BL144" i="16"/>
  <c r="CU158" i="16"/>
  <c r="AF166" i="16"/>
  <c r="AE171" i="16"/>
  <c r="T175" i="16"/>
  <c r="AC178" i="16"/>
  <c r="CF180" i="16"/>
  <c r="BX182" i="16"/>
  <c r="AZ184" i="16"/>
  <c r="V186" i="16"/>
  <c r="BZ187" i="16"/>
  <c r="T189" i="16"/>
  <c r="BQ190" i="16"/>
  <c r="DF191" i="16"/>
  <c r="CO137" i="16"/>
  <c r="AS157" i="16"/>
  <c r="AW165" i="16"/>
  <c r="BQ170" i="16"/>
  <c r="BU174" i="16"/>
  <c r="CG177" i="16"/>
  <c r="AZ180" i="16"/>
  <c r="AS182" i="16"/>
  <c r="V184" i="16"/>
  <c r="CW185" i="16"/>
  <c r="BA187" i="16"/>
  <c r="CX188" i="16"/>
  <c r="AR190" i="16"/>
  <c r="CI191" i="16"/>
  <c r="O193" i="16"/>
  <c r="AY194" i="16"/>
  <c r="CI195" i="16"/>
  <c r="O197" i="16"/>
  <c r="AY198" i="16"/>
  <c r="CI199" i="16"/>
  <c r="O201" i="16"/>
  <c r="BG146" i="16"/>
  <c r="CC159" i="16"/>
  <c r="CS166" i="16"/>
  <c r="CA171" i="16"/>
  <c r="BD175" i="16"/>
  <c r="BE178" i="16"/>
  <c r="DA180" i="16"/>
  <c r="CQ182" i="16"/>
  <c r="BS184" i="16"/>
  <c r="AL186" i="16"/>
  <c r="CP187" i="16"/>
  <c r="AI189" i="16"/>
  <c r="CF190" i="16"/>
  <c r="P192" i="16"/>
  <c r="AZ193" i="16"/>
  <c r="CJ194" i="16"/>
  <c r="P196" i="16"/>
  <c r="AZ197" i="16"/>
  <c r="CJ198" i="16"/>
  <c r="BQ154" i="16"/>
  <c r="CY163" i="16"/>
  <c r="BA169" i="16"/>
  <c r="CS173" i="16"/>
  <c r="H177" i="16"/>
  <c r="CR179" i="16"/>
  <c r="CY181" i="16"/>
  <c r="CF183" i="16"/>
  <c r="BH185" i="16"/>
  <c r="P187" i="16"/>
  <c r="BM188" i="16"/>
  <c r="F190" i="16"/>
  <c r="BA191" i="16"/>
  <c r="CK192" i="16"/>
  <c r="BC148" i="16"/>
  <c r="BV160" i="16"/>
  <c r="AS167" i="16"/>
  <c r="M172" i="16"/>
  <c r="CM175" i="16"/>
  <c r="CG178" i="16"/>
  <c r="Q181" i="16"/>
  <c r="E183" i="16"/>
  <c r="CK184" i="16"/>
  <c r="BB186" i="16"/>
  <c r="DE187" i="16"/>
  <c r="AX189" i="16"/>
  <c r="CU190" i="16"/>
  <c r="AD192" i="16"/>
  <c r="BN193" i="16"/>
  <c r="CX194" i="16"/>
  <c r="AD196" i="16"/>
  <c r="CZ140" i="16"/>
  <c r="L164" i="16"/>
  <c r="BX172" i="16"/>
  <c r="AR178" i="16"/>
  <c r="AG182" i="16"/>
  <c r="AJ185" i="16"/>
  <c r="DG187" i="16"/>
  <c r="BA190" i="16"/>
  <c r="CO192" i="16"/>
  <c r="CC194" i="16"/>
  <c r="BE196" i="16"/>
  <c r="W198" i="16"/>
  <c r="CB199" i="16"/>
  <c r="U201" i="16"/>
  <c r="BL202" i="16"/>
  <c r="CV203" i="16"/>
  <c r="AB205" i="16"/>
  <c r="BL206" i="16"/>
  <c r="CV207" i="16"/>
  <c r="AB209" i="16"/>
  <c r="BL210" i="16"/>
  <c r="CV211" i="16"/>
  <c r="AB213" i="16"/>
  <c r="BL214" i="16"/>
  <c r="CV215" i="16"/>
  <c r="CA141" i="16"/>
  <c r="M164" i="16"/>
  <c r="CP172" i="16"/>
  <c r="AS178" i="16"/>
  <c r="AH182" i="16"/>
  <c r="AK185" i="16"/>
  <c r="D188" i="16"/>
  <c r="BB190" i="16"/>
  <c r="CP192" i="16"/>
  <c r="CD194" i="16"/>
  <c r="BF196" i="16"/>
  <c r="X198" i="16"/>
  <c r="CC199" i="16"/>
  <c r="V201" i="16"/>
  <c r="BM202" i="16"/>
  <c r="CW203" i="16"/>
  <c r="CI148" i="16"/>
  <c r="H166" i="16"/>
  <c r="D174" i="16"/>
  <c r="AC179" i="16"/>
  <c r="CK182" i="16"/>
  <c r="CQ185" i="16"/>
  <c r="AV188" i="16"/>
  <c r="CZ190" i="16"/>
  <c r="Z193" i="16"/>
  <c r="H195" i="16"/>
  <c r="CN196" i="16"/>
  <c r="BC198" i="16"/>
  <c r="DD199" i="16"/>
  <c r="AW201" i="16"/>
  <c r="CL202" i="16"/>
  <c r="R204" i="16"/>
  <c r="BB205" i="16"/>
  <c r="CL206" i="16"/>
  <c r="R208" i="16"/>
  <c r="BB209" i="16"/>
  <c r="CL210" i="16"/>
  <c r="R212" i="16"/>
  <c r="BB213" i="16"/>
  <c r="CL214" i="16"/>
  <c r="R216" i="16"/>
  <c r="DA145" i="16"/>
  <c r="T165" i="16"/>
  <c r="BJ173" i="16"/>
  <c r="CO178" i="16"/>
  <c r="BP182" i="16"/>
  <c r="BR185" i="16"/>
  <c r="AD188" i="16"/>
  <c r="CC190" i="16"/>
  <c r="J193" i="16"/>
  <c r="CW194" i="16"/>
  <c r="BY196" i="16"/>
  <c r="AP198" i="16"/>
  <c r="CR199" i="16"/>
  <c r="AK201" i="16"/>
  <c r="CA202" i="16"/>
  <c r="G204" i="16"/>
  <c r="AQ205" i="16"/>
  <c r="CA206" i="16"/>
  <c r="G208" i="16"/>
  <c r="AQ209" i="16"/>
  <c r="CA210" i="16"/>
  <c r="G212" i="16"/>
  <c r="AQ213" i="16"/>
  <c r="CA214" i="16"/>
  <c r="G216" i="16"/>
  <c r="AQ217" i="16"/>
  <c r="CA218" i="16"/>
  <c r="G220" i="16"/>
  <c r="AQ221" i="16"/>
  <c r="Z160" i="16"/>
  <c r="CH170" i="16"/>
  <c r="DD176" i="16"/>
  <c r="AN181" i="16"/>
  <c r="BG184" i="16"/>
  <c r="AJ187" i="16"/>
  <c r="CN189" i="16"/>
  <c r="X192" i="16"/>
  <c r="AC194" i="16"/>
  <c r="E196" i="16"/>
  <c r="CF197" i="16"/>
  <c r="AK199" i="16"/>
  <c r="CH200" i="16"/>
  <c r="Y202" i="16"/>
  <c r="BI203" i="16"/>
  <c r="CS204" i="16"/>
  <c r="Y206" i="16"/>
  <c r="BI207" i="16"/>
  <c r="CS208" i="16"/>
  <c r="Y210" i="16"/>
  <c r="BI211" i="16"/>
  <c r="CS212" i="16"/>
  <c r="Y214" i="16"/>
  <c r="BI215" i="16"/>
  <c r="CS216" i="16"/>
  <c r="Y218" i="16"/>
  <c r="BI219" i="16"/>
  <c r="CS220" i="16"/>
  <c r="AX156" i="16"/>
  <c r="Z174" i="16"/>
  <c r="G182" i="16"/>
  <c r="K187" i="16"/>
  <c r="AS191" i="16"/>
  <c r="CP194" i="16"/>
  <c r="CQ197" i="16"/>
  <c r="AW200" i="16"/>
  <c r="CQ202" i="16"/>
  <c r="N205" i="16"/>
  <c r="N207" i="16"/>
  <c r="N209" i="16"/>
  <c r="N211" i="16"/>
  <c r="N213" i="16"/>
  <c r="N215" i="16"/>
  <c r="N217" i="16"/>
  <c r="CB218" i="16"/>
  <c r="AJ220" i="16"/>
  <c r="CS221" i="16"/>
  <c r="Y223" i="16"/>
  <c r="BI224" i="16"/>
  <c r="CS225" i="16"/>
  <c r="Y227" i="16"/>
  <c r="BI228" i="16"/>
  <c r="CS229" i="16"/>
  <c r="BR145" i="16"/>
  <c r="AA171" i="16"/>
  <c r="BZ180" i="16"/>
  <c r="DD185" i="16"/>
  <c r="AN190" i="16"/>
  <c r="M194" i="16"/>
  <c r="U197" i="16"/>
  <c r="CN199" i="16"/>
  <c r="AI202" i="16"/>
  <c r="BP204" i="16"/>
  <c r="BR206" i="16"/>
  <c r="BR208" i="16"/>
  <c r="BR210" i="16"/>
  <c r="BR212" i="16"/>
  <c r="BR214" i="16"/>
  <c r="BR216" i="16"/>
  <c r="AL218" i="16"/>
  <c r="CX219" i="16"/>
  <c r="BG221" i="16"/>
  <c r="CT222" i="16"/>
  <c r="Z224" i="16"/>
  <c r="BJ225" i="16"/>
  <c r="CT226" i="16"/>
  <c r="Z228" i="16"/>
  <c r="BJ229" i="16"/>
  <c r="CT230" i="16"/>
  <c r="DF167" i="16"/>
  <c r="CP178" i="16"/>
  <c r="CB184" i="16"/>
  <c r="AM189" i="16"/>
  <c r="AL193" i="16"/>
  <c r="AV196" i="16"/>
  <c r="Z199" i="16"/>
  <c r="CC201" i="16"/>
  <c r="H204" i="16"/>
  <c r="Q206" i="16"/>
  <c r="Q208" i="16"/>
  <c r="Q210" i="16"/>
  <c r="Q212" i="16"/>
  <c r="Q214" i="16"/>
  <c r="Q216" i="16"/>
  <c r="CZ217" i="16"/>
  <c r="BH219" i="16"/>
  <c r="Q221" i="16"/>
  <c r="BK222" i="16"/>
  <c r="CU223" i="16"/>
  <c r="AA225" i="16"/>
  <c r="BK226" i="16"/>
  <c r="CU227" i="16"/>
  <c r="AA229" i="16"/>
  <c r="BK230" i="16"/>
  <c r="BS163" i="16"/>
  <c r="CQ176" i="16"/>
  <c r="BB183" i="16"/>
  <c r="AG188" i="16"/>
  <c r="AU192" i="16"/>
  <c r="BY195" i="16"/>
  <c r="BN198" i="16"/>
  <c r="P201" i="16"/>
  <c r="BD203" i="16"/>
  <c r="BT205" i="16"/>
  <c r="BT207" i="16"/>
  <c r="BT209" i="16"/>
  <c r="BT211" i="16"/>
  <c r="BT213" i="16"/>
  <c r="BT215" i="16"/>
  <c r="BJ217" i="16"/>
  <c r="R219" i="16"/>
  <c r="CE220" i="16"/>
  <c r="AB222" i="16"/>
  <c r="BL223" i="16"/>
  <c r="CV224" i="16"/>
  <c r="AB226" i="16"/>
  <c r="BL227" i="16"/>
  <c r="CV228" i="16"/>
  <c r="BT161" i="16"/>
  <c r="AA180" i="16"/>
  <c r="CW187" i="16"/>
  <c r="CY193" i="16"/>
  <c r="AS198" i="16"/>
  <c r="U202" i="16"/>
  <c r="BE205" i="16"/>
  <c r="BE208" i="16"/>
  <c r="BE211" i="16"/>
  <c r="BE214" i="16"/>
  <c r="AV217" i="16"/>
  <c r="CN219" i="16"/>
  <c r="Q222" i="16"/>
  <c r="Q224" i="16"/>
  <c r="Q226" i="16"/>
  <c r="Q228" i="16"/>
  <c r="J230" i="16"/>
  <c r="BT164" i="16"/>
  <c r="DG180" i="16"/>
  <c r="BD188" i="16"/>
  <c r="AF194" i="16"/>
  <c r="CA198" i="16"/>
  <c r="AV202" i="16"/>
  <c r="CD205" i="16"/>
  <c r="CD208" i="16"/>
  <c r="CD211" i="16"/>
  <c r="CD214" i="16"/>
  <c r="BQ217" i="16"/>
  <c r="D220" i="16"/>
  <c r="AH222" i="16"/>
  <c r="AH224" i="16"/>
  <c r="AH226" i="16"/>
  <c r="AH228" i="16"/>
  <c r="AC230" i="16"/>
  <c r="L167" i="16"/>
  <c r="CM181" i="16"/>
  <c r="N189" i="16"/>
  <c r="CB194" i="16"/>
  <c r="L199" i="16"/>
  <c r="CF202" i="16"/>
  <c r="E206" i="16"/>
  <c r="E209" i="16"/>
  <c r="E212" i="16"/>
  <c r="E215" i="16"/>
  <c r="CP217" i="16"/>
  <c r="AC220" i="16"/>
  <c r="BC222" i="16"/>
  <c r="BC224" i="16"/>
  <c r="BC226" i="16"/>
  <c r="BC228" i="16"/>
  <c r="AS230" i="16"/>
  <c r="AI169" i="16"/>
  <c r="BT182" i="16"/>
  <c r="CD189" i="16"/>
  <c r="Y195" i="16"/>
  <c r="BA199" i="16"/>
  <c r="N203" i="16"/>
  <c r="AL206" i="16"/>
  <c r="AL209" i="16"/>
  <c r="AL212" i="16"/>
  <c r="AL215" i="16"/>
  <c r="L218" i="16"/>
  <c r="BD220" i="16"/>
  <c r="BY222" i="16"/>
  <c r="BY224" i="16"/>
  <c r="BY226" i="16"/>
  <c r="BY228" i="16"/>
  <c r="BM230" i="16"/>
  <c r="CQ177" i="16"/>
  <c r="CO189" i="16"/>
  <c r="BM197" i="16"/>
  <c r="V203" i="16"/>
  <c r="CT207" i="16"/>
  <c r="AS212" i="16"/>
  <c r="CT216" i="16"/>
  <c r="BH220" i="16"/>
  <c r="CC223" i="16"/>
  <c r="CC226" i="16"/>
  <c r="CC229" i="16"/>
  <c r="BV172" i="16"/>
  <c r="BU187" i="16"/>
  <c r="DD195" i="16"/>
  <c r="DD201" i="16"/>
  <c r="CP206" i="16"/>
  <c r="AM211" i="16"/>
  <c r="CP215" i="16"/>
  <c r="BZ219" i="16"/>
  <c r="F223" i="16"/>
  <c r="F226" i="16"/>
  <c r="BW126" i="16"/>
  <c r="DA129" i="16"/>
  <c r="DG132" i="16"/>
  <c r="AY135" i="16"/>
  <c r="AT126" i="16"/>
  <c r="BU129" i="16"/>
  <c r="CJ132" i="16"/>
  <c r="BX134" i="16"/>
  <c r="AH126" i="16"/>
  <c r="W130" i="16"/>
  <c r="BY133" i="16"/>
  <c r="DA135" i="16"/>
  <c r="CZ125" i="16"/>
  <c r="CQ129" i="16"/>
  <c r="CF132" i="16"/>
  <c r="BZ135" i="16"/>
  <c r="AD138" i="16"/>
  <c r="BZ140" i="16"/>
  <c r="BN142" i="16"/>
  <c r="CE127" i="16"/>
  <c r="BT131" i="16"/>
  <c r="M134" i="16"/>
  <c r="AA125" i="16"/>
  <c r="AL129" i="16"/>
  <c r="H133" i="16"/>
  <c r="Z126" i="16"/>
  <c r="T130" i="16"/>
  <c r="BV127" i="16"/>
  <c r="CB132" i="16"/>
  <c r="CR125" i="16"/>
  <c r="BI132" i="16"/>
  <c r="BS136" i="16"/>
  <c r="CN138" i="16"/>
  <c r="BD141" i="16"/>
  <c r="M144" i="16"/>
  <c r="DE145" i="16"/>
  <c r="CI126" i="16"/>
  <c r="R133" i="16"/>
  <c r="CS126" i="16"/>
  <c r="I132" i="16"/>
  <c r="AL136" i="16"/>
  <c r="Y139" i="16"/>
  <c r="AF141" i="16"/>
  <c r="BI131" i="16"/>
  <c r="J136" i="16"/>
  <c r="E139" i="16"/>
  <c r="CO125" i="16"/>
  <c r="BF135" i="16"/>
  <c r="BU139" i="16"/>
  <c r="V142" i="16"/>
  <c r="U131" i="16"/>
  <c r="CA137" i="16"/>
  <c r="AB141" i="16"/>
  <c r="BE143" i="16"/>
  <c r="U146" i="16"/>
  <c r="CF148" i="16"/>
  <c r="BT150" i="16"/>
  <c r="L153" i="16"/>
  <c r="H129" i="16"/>
  <c r="DG136" i="16"/>
  <c r="CP139" i="16"/>
  <c r="DF142" i="16"/>
  <c r="BZ145" i="16"/>
  <c r="CF147" i="16"/>
  <c r="Y150" i="16"/>
  <c r="AK133" i="16"/>
  <c r="BK138" i="16"/>
  <c r="AG141" i="16"/>
  <c r="O128" i="16"/>
  <c r="BW136" i="16"/>
  <c r="BI139" i="16"/>
  <c r="CF142" i="16"/>
  <c r="T128" i="16"/>
  <c r="AK139" i="16"/>
  <c r="BG143" i="16"/>
  <c r="L137" i="16"/>
  <c r="CU142" i="16"/>
  <c r="CC145" i="16"/>
  <c r="CN148" i="16"/>
  <c r="BX151" i="16"/>
  <c r="AN154" i="16"/>
  <c r="AE156" i="16"/>
  <c r="BW137" i="16"/>
  <c r="AM143" i="16"/>
  <c r="BD135" i="16"/>
  <c r="DG141" i="16"/>
  <c r="CU145" i="16"/>
  <c r="DF148" i="16"/>
  <c r="Z151" i="16"/>
  <c r="AH136" i="16"/>
  <c r="AQ142" i="16"/>
  <c r="AR145" i="16"/>
  <c r="BF148" i="16"/>
  <c r="S138" i="16"/>
  <c r="BT145" i="16"/>
  <c r="CQ148" i="16"/>
  <c r="AI152" i="16"/>
  <c r="U155" i="16"/>
  <c r="CC125" i="16"/>
  <c r="BS142" i="16"/>
  <c r="BO147" i="16"/>
  <c r="AI151" i="16"/>
  <c r="BS153" i="16"/>
  <c r="AS156" i="16"/>
  <c r="CP158" i="16"/>
  <c r="CD160" i="16"/>
  <c r="V163" i="16"/>
  <c r="BR165" i="16"/>
  <c r="J168" i="16"/>
  <c r="N140" i="16"/>
  <c r="BA146" i="16"/>
  <c r="AT150" i="16"/>
  <c r="CP152" i="16"/>
  <c r="BW155" i="16"/>
  <c r="W158" i="16"/>
  <c r="BS160" i="16"/>
  <c r="BG162" i="16"/>
  <c r="AK138" i="16"/>
  <c r="CA145" i="16"/>
  <c r="CV148" i="16"/>
  <c r="AM152" i="16"/>
  <c r="X155" i="16"/>
  <c r="AR129" i="16"/>
  <c r="BO141" i="16"/>
  <c r="K147" i="16"/>
  <c r="CW150" i="16"/>
  <c r="AF153" i="16"/>
  <c r="I156" i="16"/>
  <c r="BI158" i="16"/>
  <c r="AK131" i="16"/>
  <c r="AT145" i="16"/>
  <c r="DC151" i="16"/>
  <c r="CH156" i="16"/>
  <c r="AR159" i="16"/>
  <c r="AZ162" i="16"/>
  <c r="BD137" i="16"/>
  <c r="AT148" i="16"/>
  <c r="CW152" i="16"/>
  <c r="BB157" i="16"/>
  <c r="CC160" i="16"/>
  <c r="DG162" i="16"/>
  <c r="CB165" i="16"/>
  <c r="AP168" i="16"/>
  <c r="CL170" i="16"/>
  <c r="BZ172" i="16"/>
  <c r="R175" i="16"/>
  <c r="AT144" i="16"/>
  <c r="CU149" i="16"/>
  <c r="Q155" i="16"/>
  <c r="DD158" i="16"/>
  <c r="L162" i="16"/>
  <c r="AF164" i="16"/>
  <c r="CK145" i="16"/>
  <c r="AD152" i="16"/>
  <c r="DE155" i="16"/>
  <c r="BM159" i="16"/>
  <c r="BQ162" i="16"/>
  <c r="AQ165" i="16"/>
  <c r="AX167" i="16"/>
  <c r="CZ169" i="16"/>
  <c r="BN144" i="16"/>
  <c r="I150" i="16"/>
  <c r="AD155" i="16"/>
  <c r="H159" i="16"/>
  <c r="S162" i="16"/>
  <c r="AN164" i="16"/>
  <c r="D167" i="16"/>
  <c r="AS142" i="16"/>
  <c r="M152" i="16"/>
  <c r="AB159" i="16"/>
  <c r="AM164" i="16"/>
  <c r="CY167" i="16"/>
  <c r="AH170" i="16"/>
  <c r="DD172" i="16"/>
  <c r="CB147" i="16"/>
  <c r="T155" i="16"/>
  <c r="AB161" i="16"/>
  <c r="BW165" i="16"/>
  <c r="M169" i="16"/>
  <c r="AH171" i="16"/>
  <c r="DB173" i="16"/>
  <c r="BJ176" i="16"/>
  <c r="AX178" i="16"/>
  <c r="CT180" i="16"/>
  <c r="BF142" i="16"/>
  <c r="M154" i="16"/>
  <c r="AJ159" i="16"/>
  <c r="AP164" i="16"/>
  <c r="CJ167" i="16"/>
  <c r="G170" i="16"/>
  <c r="BF172" i="16"/>
  <c r="AY174" i="16"/>
  <c r="CI176" i="16"/>
  <c r="BK178" i="16"/>
  <c r="BG142" i="16"/>
  <c r="BY151" i="16"/>
  <c r="BL158" i="16"/>
  <c r="AV162" i="16"/>
  <c r="W166" i="16"/>
  <c r="CC168" i="16"/>
  <c r="W171" i="16"/>
  <c r="CT172" i="16"/>
  <c r="CW138" i="16"/>
  <c r="BA148" i="16"/>
  <c r="CA153" i="16"/>
  <c r="CM157" i="16"/>
  <c r="CN160" i="16"/>
  <c r="BN163" i="16"/>
  <c r="CA165" i="16"/>
  <c r="BU167" i="16"/>
  <c r="AT169" i="16"/>
  <c r="DB170" i="16"/>
  <c r="AU172" i="16"/>
  <c r="CR173" i="16"/>
  <c r="AK175" i="16"/>
  <c r="BY176" i="16"/>
  <c r="DA137" i="16"/>
  <c r="S152" i="16"/>
  <c r="CX158" i="16"/>
  <c r="CN163" i="16"/>
  <c r="AC167" i="16"/>
  <c r="AA170" i="16"/>
  <c r="CC172" i="16"/>
  <c r="CV174" i="16"/>
  <c r="CF176" i="16"/>
  <c r="BA178" i="16"/>
  <c r="H180" i="16"/>
  <c r="Q148" i="16"/>
  <c r="BY156" i="16"/>
  <c r="CS161" i="16"/>
  <c r="CW165" i="16"/>
  <c r="K169" i="16"/>
  <c r="CC171" i="16"/>
  <c r="P174" i="16"/>
  <c r="G176" i="16"/>
  <c r="CL177" i="16"/>
  <c r="AT179" i="16"/>
  <c r="CW180" i="16"/>
  <c r="AP182" i="16"/>
  <c r="CA183" i="16"/>
  <c r="G185" i="16"/>
  <c r="AQ186" i="16"/>
  <c r="CA187" i="16"/>
  <c r="G189" i="16"/>
  <c r="AQ190" i="16"/>
  <c r="CI142" i="16"/>
  <c r="BJ153" i="16"/>
  <c r="CW159" i="16"/>
  <c r="BG164" i="16"/>
  <c r="CS167" i="16"/>
  <c r="CC170" i="16"/>
  <c r="W173" i="16"/>
  <c r="AE175" i="16"/>
  <c r="K177" i="16"/>
  <c r="CE178" i="16"/>
  <c r="AJ180" i="16"/>
  <c r="G150" i="16"/>
  <c r="BZ157" i="16"/>
  <c r="CH162" i="16"/>
  <c r="BI166" i="16"/>
  <c r="BM169" i="16"/>
  <c r="W172" i="16"/>
  <c r="BC174" i="16"/>
  <c r="AP176" i="16"/>
  <c r="L178" i="16"/>
  <c r="BZ179" i="16"/>
  <c r="U181" i="16"/>
  <c r="BQ182" i="16"/>
  <c r="DA183" i="16"/>
  <c r="AG185" i="16"/>
  <c r="BQ186" i="16"/>
  <c r="CY147" i="16"/>
  <c r="AZ156" i="16"/>
  <c r="CI161" i="16"/>
  <c r="CJ165" i="16"/>
  <c r="E169" i="16"/>
  <c r="BS171" i="16"/>
  <c r="I174" i="16"/>
  <c r="DD175" i="16"/>
  <c r="CF177" i="16"/>
  <c r="AP179" i="16"/>
  <c r="CR180" i="16"/>
  <c r="AK182" i="16"/>
  <c r="BW183" i="16"/>
  <c r="DG184" i="16"/>
  <c r="BC149" i="16"/>
  <c r="L161" i="16"/>
  <c r="CA167" i="16"/>
  <c r="AV172" i="16"/>
  <c r="DC175" i="16"/>
  <c r="CX178" i="16"/>
  <c r="AC181" i="16"/>
  <c r="P183" i="16"/>
  <c r="CV184" i="16"/>
  <c r="BL186" i="16"/>
  <c r="J188" i="16"/>
  <c r="BG189" i="16"/>
  <c r="DD190" i="16"/>
  <c r="AL192" i="16"/>
  <c r="AQ146" i="16"/>
  <c r="BW159" i="16"/>
  <c r="CR166" i="16"/>
  <c r="BY171" i="16"/>
  <c r="BC175" i="16"/>
  <c r="AZ178" i="16"/>
  <c r="CZ180" i="16"/>
  <c r="CP182" i="16"/>
  <c r="BR184" i="16"/>
  <c r="AK186" i="16"/>
  <c r="CO187" i="16"/>
  <c r="AH189" i="16"/>
  <c r="CE190" i="16"/>
  <c r="O192" i="16"/>
  <c r="AY193" i="16"/>
  <c r="CI194" i="16"/>
  <c r="O196" i="16"/>
  <c r="AY197" i="16"/>
  <c r="CI198" i="16"/>
  <c r="O200" i="16"/>
  <c r="AY201" i="16"/>
  <c r="K151" i="16"/>
  <c r="CO161" i="16"/>
  <c r="AA168" i="16"/>
  <c r="CM172" i="16"/>
  <c r="AF176" i="16"/>
  <c r="V179" i="16"/>
  <c r="AW181" i="16"/>
  <c r="AI183" i="16"/>
  <c r="K185" i="16"/>
  <c r="CD186" i="16"/>
  <c r="Y188" i="16"/>
  <c r="BV189" i="16"/>
  <c r="O191" i="16"/>
  <c r="AZ192" i="16"/>
  <c r="CJ193" i="16"/>
  <c r="P195" i="16"/>
  <c r="AZ196" i="16"/>
  <c r="CJ197" i="16"/>
  <c r="DB138" i="16"/>
  <c r="BN157" i="16"/>
  <c r="AZ165" i="16"/>
  <c r="BT170" i="16"/>
  <c r="BW174" i="16"/>
  <c r="CO177" i="16"/>
  <c r="BB180" i="16"/>
  <c r="AU182" i="16"/>
  <c r="X184" i="16"/>
  <c r="CZ185" i="16"/>
  <c r="BD187" i="16"/>
  <c r="DA188" i="16"/>
  <c r="AT190" i="16"/>
  <c r="CK191" i="16"/>
  <c r="Q193" i="16"/>
  <c r="AR152" i="16"/>
  <c r="BL162" i="16"/>
  <c r="CG168" i="16"/>
  <c r="Y173" i="16"/>
  <c r="BL176" i="16"/>
  <c r="AZ179" i="16"/>
  <c r="BQ181" i="16"/>
  <c r="BA183" i="16"/>
  <c r="AC185" i="16"/>
  <c r="CT186" i="16"/>
  <c r="AN188" i="16"/>
  <c r="CK189" i="16"/>
  <c r="AD191" i="16"/>
  <c r="BN192" i="16"/>
  <c r="CX193" i="16"/>
  <c r="AD195" i="16"/>
  <c r="BN196" i="16"/>
  <c r="BQ150" i="16"/>
  <c r="BO166" i="16"/>
  <c r="BD174" i="16"/>
  <c r="BF179" i="16"/>
  <c r="H183" i="16"/>
  <c r="D186" i="16"/>
  <c r="BR188" i="16"/>
  <c r="L191" i="16"/>
  <c r="AR193" i="16"/>
  <c r="U195" i="16"/>
  <c r="DA196" i="16"/>
  <c r="BO198" i="16"/>
  <c r="K200" i="16"/>
  <c r="BH201" i="16"/>
  <c r="CV202" i="16"/>
  <c r="AB204" i="16"/>
  <c r="BL205" i="16"/>
  <c r="CV206" i="16"/>
  <c r="AB208" i="16"/>
  <c r="BL209" i="16"/>
  <c r="CV210" i="16"/>
  <c r="AB212" i="16"/>
  <c r="BL213" i="16"/>
  <c r="CV214" i="16"/>
  <c r="AB216" i="16"/>
  <c r="AQ151" i="16"/>
  <c r="BP166" i="16"/>
  <c r="BE174" i="16"/>
  <c r="BM179" i="16"/>
  <c r="J183" i="16"/>
  <c r="E186" i="16"/>
  <c r="BS188" i="16"/>
  <c r="R191" i="16"/>
  <c r="AS193" i="16"/>
  <c r="V195" i="16"/>
  <c r="DB196" i="16"/>
  <c r="BP198" i="16"/>
  <c r="L200" i="16"/>
  <c r="BI201" i="16"/>
  <c r="CW202" i="16"/>
  <c r="AC204" i="16"/>
  <c r="M155" i="16"/>
  <c r="AZ168" i="16"/>
  <c r="AR175" i="16"/>
  <c r="AP180" i="16"/>
  <c r="BJ183" i="16"/>
  <c r="BH186" i="16"/>
  <c r="L189" i="16"/>
  <c r="BG191" i="16"/>
  <c r="CB193" i="16"/>
  <c r="BD195" i="16"/>
  <c r="AF197" i="16"/>
  <c r="CS198" i="16"/>
  <c r="AN200" i="16"/>
  <c r="CK201" i="16"/>
  <c r="R203" i="16"/>
  <c r="BB204" i="16"/>
  <c r="CL205" i="16"/>
  <c r="R207" i="16"/>
  <c r="BB208" i="16"/>
  <c r="CL209" i="16"/>
  <c r="R211" i="16"/>
  <c r="BB212" i="16"/>
  <c r="CL213" i="16"/>
  <c r="R215" i="16"/>
  <c r="BB216" i="16"/>
  <c r="CE153" i="16"/>
  <c r="BW167" i="16"/>
  <c r="D175" i="16"/>
  <c r="DG179" i="16"/>
  <c r="AO183" i="16"/>
  <c r="AI186" i="16"/>
  <c r="CS188" i="16"/>
  <c r="AQ191" i="16"/>
  <c r="BM193" i="16"/>
  <c r="AO195" i="16"/>
  <c r="Q197" i="16"/>
  <c r="CF198" i="16"/>
  <c r="AB200" i="16"/>
  <c r="BY201" i="16"/>
  <c r="G203" i="16"/>
  <c r="AQ204" i="16"/>
  <c r="CA205" i="16"/>
  <c r="G207" i="16"/>
  <c r="AQ208" i="16"/>
  <c r="CA209" i="16"/>
  <c r="G211" i="16"/>
  <c r="AQ212" i="16"/>
  <c r="CA213" i="16"/>
  <c r="G215" i="16"/>
  <c r="AQ216" i="16"/>
  <c r="CA217" i="16"/>
  <c r="G219" i="16"/>
  <c r="AQ220" i="16"/>
  <c r="BC139" i="16"/>
  <c r="BY163" i="16"/>
  <c r="BP172" i="16"/>
  <c r="AI178" i="16"/>
  <c r="U182" i="16"/>
  <c r="AF185" i="16"/>
  <c r="CX187" i="16"/>
  <c r="AX190" i="16"/>
  <c r="CG192" i="16"/>
  <c r="BY194" i="16"/>
  <c r="BA196" i="16"/>
  <c r="T198" i="16"/>
  <c r="BY199" i="16"/>
  <c r="R201" i="16"/>
  <c r="BI202" i="16"/>
  <c r="CS203" i="16"/>
  <c r="Y205" i="16"/>
  <c r="BI206" i="16"/>
  <c r="CS207" i="16"/>
  <c r="Y209" i="16"/>
  <c r="BI210" i="16"/>
  <c r="CS211" i="16"/>
  <c r="Y213" i="16"/>
  <c r="BI214" i="16"/>
  <c r="CS215" i="16"/>
  <c r="Y217" i="16"/>
  <c r="BI218" i="16"/>
  <c r="CS219" i="16"/>
  <c r="Y221" i="16"/>
  <c r="AX163" i="16"/>
  <c r="BO176" i="16"/>
  <c r="AR183" i="16"/>
  <c r="T188" i="16"/>
  <c r="AQ192" i="16"/>
  <c r="BP195" i="16"/>
  <c r="BH198" i="16"/>
  <c r="L201" i="16"/>
  <c r="AV203" i="16"/>
  <c r="BQ205" i="16"/>
  <c r="BQ207" i="16"/>
  <c r="BQ209" i="16"/>
  <c r="BQ211" i="16"/>
  <c r="BQ213" i="16"/>
  <c r="BQ215" i="16"/>
  <c r="BF217" i="16"/>
  <c r="O219" i="16"/>
  <c r="CB220" i="16"/>
  <c r="Y222" i="16"/>
  <c r="BI223" i="16"/>
  <c r="CS224" i="16"/>
  <c r="Y226" i="16"/>
  <c r="BI227" i="16"/>
  <c r="CS228" i="16"/>
  <c r="Y230" i="16"/>
  <c r="O157" i="16"/>
  <c r="AC174" i="16"/>
  <c r="O182" i="16"/>
  <c r="R187" i="16"/>
  <c r="AT191" i="16"/>
  <c r="CQ194" i="16"/>
  <c r="CR197" i="16"/>
  <c r="BC200" i="16"/>
  <c r="CR202" i="16"/>
  <c r="O205" i="16"/>
  <c r="O207" i="16"/>
  <c r="O209" i="16"/>
  <c r="O211" i="16"/>
  <c r="O213" i="16"/>
  <c r="O215" i="16"/>
  <c r="O217" i="16"/>
  <c r="CC218" i="16"/>
  <c r="AL220" i="16"/>
  <c r="CT221" i="16"/>
  <c r="Z223" i="16"/>
  <c r="BJ224" i="16"/>
  <c r="CT225" i="16"/>
  <c r="Z227" i="16"/>
  <c r="BJ228" i="16"/>
  <c r="CT229" i="16"/>
  <c r="CY146" i="16"/>
  <c r="AC171" i="16"/>
  <c r="CA180" i="16"/>
  <c r="DF185" i="16"/>
  <c r="AO190" i="16"/>
  <c r="N194" i="16"/>
  <c r="V197" i="16"/>
  <c r="CS199" i="16"/>
  <c r="AJ202" i="16"/>
  <c r="BQ204" i="16"/>
  <c r="BS206" i="16"/>
  <c r="BS208" i="16"/>
  <c r="BS210" i="16"/>
  <c r="BS212" i="16"/>
  <c r="BS214" i="16"/>
  <c r="BS216" i="16"/>
  <c r="AM218" i="16"/>
  <c r="CZ219" i="16"/>
  <c r="BH221" i="16"/>
  <c r="CU222" i="16"/>
  <c r="AA224" i="16"/>
  <c r="BK225" i="16"/>
  <c r="CU226" i="16"/>
  <c r="AA228" i="16"/>
  <c r="BK229" i="16"/>
  <c r="CU230" i="16"/>
  <c r="DG167" i="16"/>
  <c r="CW178" i="16"/>
  <c r="CE184" i="16"/>
  <c r="AN189" i="16"/>
  <c r="AQ193" i="16"/>
  <c r="AW196" i="16"/>
  <c r="AF199" i="16"/>
  <c r="CD201" i="16"/>
  <c r="I204" i="16"/>
  <c r="T206" i="16"/>
  <c r="T208" i="16"/>
  <c r="T210" i="16"/>
  <c r="T212" i="16"/>
  <c r="T214" i="16"/>
  <c r="T216" i="16"/>
  <c r="DA217" i="16"/>
  <c r="BJ219" i="16"/>
  <c r="R221" i="16"/>
  <c r="BL222" i="16"/>
  <c r="CV223" i="16"/>
  <c r="AB225" i="16"/>
  <c r="BL226" i="16"/>
  <c r="CV227" i="16"/>
  <c r="AB229" i="16"/>
  <c r="BF168" i="16"/>
  <c r="AN182" i="16"/>
  <c r="BE189" i="16"/>
  <c r="DF194" i="16"/>
  <c r="AL199" i="16"/>
  <c r="DD202" i="16"/>
  <c r="Z206" i="16"/>
  <c r="Z209" i="16"/>
  <c r="Z212" i="16"/>
  <c r="Z215" i="16"/>
  <c r="DG217" i="16"/>
  <c r="AT220" i="16"/>
  <c r="BQ222" i="16"/>
  <c r="BQ224" i="16"/>
  <c r="BQ226" i="16"/>
  <c r="BQ228" i="16"/>
  <c r="BF230" i="16"/>
  <c r="BI170" i="16"/>
  <c r="N183" i="16"/>
  <c r="O190" i="16"/>
  <c r="AX195" i="16"/>
  <c r="BZ199" i="16"/>
  <c r="AJ203" i="16"/>
  <c r="BF206" i="16"/>
  <c r="BF209" i="16"/>
  <c r="BF212" i="16"/>
  <c r="BF215" i="16"/>
  <c r="AB218" i="16"/>
  <c r="BS220" i="16"/>
  <c r="CL222" i="16"/>
  <c r="CL224" i="16"/>
  <c r="CL226" i="16"/>
  <c r="CL228" i="16"/>
  <c r="BY230" i="16"/>
  <c r="DE171" i="16"/>
  <c r="BY183" i="16"/>
  <c r="BN190" i="16"/>
  <c r="CO195" i="16"/>
  <c r="D200" i="16"/>
  <c r="BP203" i="16"/>
  <c r="CE206" i="16"/>
  <c r="CE209" i="16"/>
  <c r="CE212" i="16"/>
  <c r="CE215" i="16"/>
  <c r="AV218" i="16"/>
  <c r="CN220" i="16"/>
  <c r="DC222" i="16"/>
  <c r="DC224" i="16"/>
  <c r="DC226" i="16"/>
  <c r="DC228" i="16"/>
  <c r="CO230" i="16"/>
  <c r="CW173" i="16"/>
  <c r="BH184" i="16"/>
  <c r="AE191" i="16"/>
  <c r="AH196" i="16"/>
  <c r="AR200" i="16"/>
  <c r="DA203" i="16"/>
  <c r="I207" i="16"/>
  <c r="I210" i="16"/>
  <c r="I213" i="16"/>
  <c r="I216" i="16"/>
  <c r="BW218" i="16"/>
  <c r="J221" i="16"/>
  <c r="U223" i="16"/>
  <c r="U225" i="16"/>
  <c r="U227" i="16"/>
  <c r="U229" i="16"/>
  <c r="Z143" i="16"/>
  <c r="CN181" i="16"/>
  <c r="W192" i="16"/>
  <c r="M199" i="16"/>
  <c r="BE204" i="16"/>
  <c r="H209" i="16"/>
  <c r="BH213" i="16"/>
  <c r="CQ217" i="16"/>
  <c r="AZ221" i="16"/>
  <c r="BD224" i="16"/>
  <c r="BD227" i="16"/>
  <c r="AT230" i="16"/>
  <c r="CR177" i="16"/>
  <c r="CP189" i="16"/>
  <c r="BN197" i="16"/>
  <c r="W203" i="16"/>
  <c r="CU207" i="16"/>
  <c r="AT212" i="16"/>
  <c r="CU216" i="16"/>
  <c r="BJ220" i="16"/>
  <c r="CD223" i="16"/>
  <c r="CD226" i="16"/>
  <c r="AS126" i="16"/>
  <c r="AG131" i="16"/>
  <c r="BW135" i="16"/>
  <c r="BF129" i="16"/>
  <c r="AN133" i="16"/>
  <c r="CA127" i="16"/>
  <c r="CM133" i="16"/>
  <c r="BO125" i="16"/>
  <c r="BK130" i="16"/>
  <c r="DB135" i="16"/>
  <c r="F140" i="16"/>
  <c r="BP125" i="16"/>
  <c r="W132" i="16"/>
  <c r="BQ125" i="16"/>
  <c r="DF131" i="16"/>
  <c r="CO127" i="16"/>
  <c r="AI128" i="16"/>
  <c r="BJ125" i="16"/>
  <c r="BI134" i="16"/>
  <c r="CJ139" i="16"/>
  <c r="Y144" i="16"/>
  <c r="X126" i="16"/>
  <c r="CZ133" i="16"/>
  <c r="BO133" i="16"/>
  <c r="L139" i="16"/>
  <c r="DA127" i="16"/>
  <c r="BL136" i="16"/>
  <c r="AM126" i="16"/>
  <c r="BG138" i="16"/>
  <c r="AQ143" i="16"/>
  <c r="H138" i="16"/>
  <c r="AR143" i="16"/>
  <c r="AR147" i="16"/>
  <c r="BH151" i="16"/>
  <c r="BP129" i="16"/>
  <c r="BG139" i="16"/>
  <c r="P144" i="16"/>
  <c r="BI148" i="16"/>
  <c r="DE132" i="16"/>
  <c r="AQ139" i="16"/>
  <c r="BS129" i="16"/>
  <c r="BF140" i="16"/>
  <c r="AG126" i="16"/>
  <c r="AX140" i="16"/>
  <c r="BU137" i="16"/>
  <c r="BN145" i="16"/>
  <c r="T150" i="16"/>
  <c r="CA154" i="16"/>
  <c r="DG137" i="16"/>
  <c r="AX134" i="16"/>
  <c r="CU143" i="16"/>
  <c r="AD149" i="16"/>
  <c r="CE135" i="16"/>
  <c r="BA143" i="16"/>
  <c r="BN149" i="16"/>
  <c r="CP145" i="16"/>
  <c r="E152" i="16"/>
  <c r="BU155" i="16"/>
  <c r="AX143" i="16"/>
  <c r="AS150" i="16"/>
  <c r="CZ154" i="16"/>
  <c r="V159" i="16"/>
  <c r="AH163" i="16"/>
  <c r="AH167" i="16"/>
  <c r="CD143" i="16"/>
  <c r="CD150" i="16"/>
  <c r="BJ155" i="16"/>
  <c r="AI159" i="16"/>
  <c r="AU163" i="16"/>
  <c r="CV145" i="16"/>
  <c r="J152" i="16"/>
  <c r="BX155" i="16"/>
  <c r="I144" i="16"/>
  <c r="CH150" i="16"/>
  <c r="BO154" i="16"/>
  <c r="CS158" i="16"/>
  <c r="CH145" i="16"/>
  <c r="AM155" i="16"/>
  <c r="CB160" i="16"/>
  <c r="K139" i="16"/>
  <c r="BW152" i="16"/>
  <c r="DA158" i="16"/>
  <c r="E164" i="16"/>
  <c r="BB168" i="16"/>
  <c r="BB172" i="16"/>
  <c r="BP133" i="16"/>
  <c r="CC151" i="16"/>
  <c r="CM158" i="16"/>
  <c r="CF162" i="16"/>
  <c r="CL146" i="16"/>
  <c r="T157" i="16"/>
  <c r="AO162" i="16"/>
  <c r="CR165" i="16"/>
  <c r="T170" i="16"/>
  <c r="CN149" i="16"/>
  <c r="AD157" i="16"/>
  <c r="BK162" i="16"/>
  <c r="Q167" i="16"/>
  <c r="R151" i="16"/>
  <c r="AZ161" i="16"/>
  <c r="AB168" i="16"/>
  <c r="CQ172" i="16"/>
  <c r="AM150" i="16"/>
  <c r="I163" i="16"/>
  <c r="AA169" i="16"/>
  <c r="CB173" i="16"/>
  <c r="DF176" i="16"/>
  <c r="N181" i="16"/>
  <c r="BW151" i="16"/>
  <c r="CB161" i="16"/>
  <c r="AE168" i="16"/>
  <c r="BS172" i="16"/>
  <c r="O176" i="16"/>
  <c r="AY179" i="16"/>
  <c r="BI152" i="16"/>
  <c r="U162" i="16"/>
  <c r="DF166" i="16"/>
  <c r="BJ171" i="16"/>
  <c r="AH140" i="16"/>
  <c r="DA152" i="16"/>
  <c r="CO158" i="16"/>
  <c r="DF163" i="16"/>
  <c r="BC167" i="16"/>
  <c r="J170" i="16"/>
  <c r="CH172" i="16"/>
  <c r="AX175" i="16"/>
  <c r="S128" i="16"/>
  <c r="CG154" i="16"/>
  <c r="BC164" i="16"/>
  <c r="DE169" i="16"/>
  <c r="CI173" i="16"/>
  <c r="X177" i="16"/>
  <c r="U180" i="16"/>
  <c r="AT155" i="16"/>
  <c r="AZ163" i="16"/>
  <c r="BK169" i="16"/>
  <c r="DA173" i="16"/>
  <c r="CG176" i="16"/>
  <c r="CL179" i="16"/>
  <c r="BC182" i="16"/>
  <c r="CM184" i="16"/>
  <c r="CM186" i="16"/>
  <c r="AE189" i="16"/>
  <c r="BK140" i="16"/>
  <c r="CA156" i="16"/>
  <c r="AU165" i="16"/>
  <c r="CU170" i="16"/>
  <c r="DA174" i="16"/>
  <c r="BX177" i="16"/>
  <c r="CB135" i="16"/>
  <c r="AO157" i="16"/>
  <c r="BO164" i="16"/>
  <c r="AE170" i="16"/>
  <c r="BS174" i="16"/>
  <c r="CN177" i="16"/>
  <c r="X180" i="16"/>
  <c r="CO182" i="16"/>
  <c r="U185" i="16"/>
  <c r="AY137" i="16"/>
  <c r="DA157" i="16"/>
  <c r="M166" i="16"/>
  <c r="AB171" i="16"/>
  <c r="CC174" i="16"/>
  <c r="F178" i="16"/>
  <c r="CE180" i="16"/>
  <c r="CU182" i="16"/>
  <c r="AM185" i="16"/>
  <c r="CH161" i="16"/>
  <c r="BR171" i="16"/>
  <c r="DE176" i="16"/>
  <c r="BL181" i="16"/>
  <c r="CF184" i="16"/>
  <c r="Z187" i="16"/>
  <c r="CT189" i="16"/>
  <c r="AX192" i="16"/>
  <c r="X158" i="16"/>
  <c r="BW168" i="16"/>
  <c r="DE175" i="16"/>
  <c r="CG180" i="16"/>
  <c r="BM183" i="16"/>
  <c r="CB186" i="16"/>
  <c r="AU189" i="16"/>
  <c r="CU191" i="16"/>
  <c r="CU193" i="16"/>
  <c r="AM196" i="16"/>
  <c r="BW198" i="16"/>
  <c r="BW200" i="16"/>
  <c r="BP154" i="16"/>
  <c r="CE168" i="16"/>
  <c r="CJ175" i="16"/>
  <c r="L180" i="16"/>
  <c r="BN183" i="16"/>
  <c r="BN186" i="16"/>
  <c r="CL188" i="16"/>
  <c r="AZ191" i="16"/>
  <c r="CV193" i="16"/>
  <c r="AB196" i="16"/>
  <c r="AB198" i="16"/>
  <c r="S159" i="16"/>
  <c r="AM170" i="16"/>
  <c r="J176" i="16"/>
  <c r="DB180" i="16"/>
  <c r="AN184" i="16"/>
  <c r="AC187" i="16"/>
  <c r="AW189" i="16"/>
  <c r="E192" i="16"/>
  <c r="O151" i="16"/>
  <c r="BA165" i="16"/>
  <c r="U174" i="16"/>
  <c r="BT179" i="16"/>
  <c r="V183" i="16"/>
  <c r="CL185" i="16"/>
  <c r="BN188" i="16"/>
  <c r="Q191" i="16"/>
  <c r="R193" i="16"/>
  <c r="BN195" i="16"/>
  <c r="G153" i="16"/>
  <c r="AK173" i="16"/>
  <c r="CQ180" i="16"/>
  <c r="BF186" i="16"/>
  <c r="CW190" i="16"/>
  <c r="Q194" i="16"/>
  <c r="AS197" i="16"/>
  <c r="X200" i="16"/>
  <c r="BX202" i="16"/>
  <c r="BX204" i="16"/>
  <c r="P207" i="16"/>
  <c r="AZ209" i="16"/>
  <c r="AZ211" i="16"/>
  <c r="CV213" i="16"/>
  <c r="AN216" i="16"/>
  <c r="R165" i="16"/>
  <c r="AQ176" i="16"/>
  <c r="BI183" i="16"/>
  <c r="AU188" i="16"/>
  <c r="K192" i="16"/>
  <c r="BR195" i="16"/>
  <c r="CD198" i="16"/>
  <c r="AI201" i="16"/>
  <c r="AO203" i="16"/>
  <c r="AX158" i="16"/>
  <c r="DG174" i="16"/>
  <c r="CA181" i="16"/>
  <c r="W187" i="16"/>
  <c r="CC191" i="16"/>
  <c r="W195" i="16"/>
  <c r="CM197" i="16"/>
  <c r="BN200" i="16"/>
  <c r="F203" i="16"/>
  <c r="F205" i="16"/>
  <c r="BB207" i="16"/>
  <c r="CX209" i="16"/>
  <c r="AD212" i="16"/>
  <c r="AD214" i="16"/>
  <c r="BZ216" i="16"/>
  <c r="CB166" i="16"/>
  <c r="W177" i="16"/>
  <c r="N184" i="16"/>
  <c r="M189" i="16"/>
  <c r="AE193" i="16"/>
  <c r="DA195" i="16"/>
  <c r="E199" i="16"/>
  <c r="BL201" i="16"/>
  <c r="BO203" i="16"/>
  <c r="G206" i="16"/>
  <c r="BC208" i="16"/>
  <c r="CM210" i="16"/>
  <c r="CM212" i="16"/>
  <c r="AE215" i="16"/>
  <c r="BO217" i="16"/>
  <c r="BO219" i="16"/>
  <c r="AG150" i="16"/>
  <c r="AG173" i="16"/>
  <c r="BT181" i="16"/>
  <c r="AA186" i="16"/>
  <c r="CO190" i="16"/>
  <c r="BH194" i="16"/>
  <c r="X197" i="16"/>
  <c r="H200" i="16"/>
  <c r="BU202" i="16"/>
  <c r="DE204" i="16"/>
  <c r="DE206" i="16"/>
  <c r="AW209" i="16"/>
  <c r="CG211" i="16"/>
  <c r="CG213" i="16"/>
  <c r="Y216" i="16"/>
  <c r="BU218" i="16"/>
  <c r="DE220" i="16"/>
  <c r="CW168" i="16"/>
  <c r="AB184" i="16"/>
  <c r="DE191" i="16"/>
  <c r="CS196" i="16"/>
  <c r="CA201" i="16"/>
  <c r="CH205" i="16"/>
  <c r="AG209" i="16"/>
  <c r="AG212" i="16"/>
  <c r="DA215" i="16"/>
  <c r="DD218" i="16"/>
  <c r="AR221" i="16"/>
  <c r="CS223" i="16"/>
  <c r="AK226" i="16"/>
  <c r="BU228" i="16"/>
  <c r="BU230" i="16"/>
  <c r="DA175" i="16"/>
  <c r="CJ186" i="16"/>
  <c r="DE192" i="16"/>
  <c r="BI198" i="16"/>
  <c r="J203" i="16"/>
  <c r="CI206" i="16"/>
  <c r="CI209" i="16"/>
  <c r="AY213" i="16"/>
  <c r="DB216" i="16"/>
  <c r="AS219" i="16"/>
  <c r="Z222" i="16"/>
  <c r="BV224" i="16"/>
  <c r="DF226" i="16"/>
  <c r="DF228" i="16"/>
  <c r="DA153" i="16"/>
  <c r="S180" i="16"/>
  <c r="CU187" i="16"/>
  <c r="CY194" i="16"/>
  <c r="I200" i="16"/>
  <c r="Z204" i="16"/>
  <c r="AI207" i="16"/>
  <c r="DC210" i="16"/>
  <c r="BA214" i="16"/>
  <c r="AT217" i="16"/>
  <c r="AM220" i="16"/>
  <c r="DG222" i="16"/>
  <c r="AM225" i="16"/>
  <c r="AM227" i="16"/>
  <c r="CI229" i="16"/>
  <c r="BM166" i="16"/>
  <c r="BW181" i="16"/>
  <c r="AV190" i="16"/>
  <c r="CB196" i="16"/>
  <c r="AN201" i="16"/>
  <c r="CN204" i="16"/>
  <c r="BD208" i="16"/>
  <c r="DD211" i="16"/>
  <c r="DD214" i="16"/>
  <c r="AN218" i="16"/>
  <c r="AG221" i="16"/>
  <c r="BX223" i="16"/>
  <c r="BX225" i="16"/>
  <c r="P228" i="16"/>
  <c r="CX166" i="16"/>
  <c r="BZ185" i="16"/>
  <c r="W196" i="16"/>
  <c r="AI203" i="16"/>
  <c r="CC208" i="16"/>
  <c r="Z213" i="16"/>
  <c r="AT218" i="16"/>
  <c r="BA222" i="16"/>
  <c r="BA225" i="16"/>
  <c r="Q229" i="16"/>
  <c r="CS171" i="16"/>
  <c r="AB186" i="16"/>
  <c r="CN195" i="16"/>
  <c r="AB201" i="16"/>
  <c r="CD206" i="16"/>
  <c r="CD210" i="16"/>
  <c r="CD215" i="16"/>
  <c r="Z219" i="16"/>
  <c r="DB222" i="16"/>
  <c r="BR225" i="16"/>
  <c r="DB228" i="16"/>
  <c r="AG155" i="16"/>
  <c r="AW184" i="16"/>
  <c r="T193" i="16"/>
  <c r="AP200" i="16"/>
  <c r="E205" i="16"/>
  <c r="E210" i="16"/>
  <c r="E214" i="16"/>
  <c r="BT218" i="16"/>
  <c r="CM221" i="16"/>
  <c r="S225" i="16"/>
  <c r="CM227" i="16"/>
  <c r="DD230" i="16"/>
  <c r="CB179" i="16"/>
  <c r="CM191" i="16"/>
  <c r="S198" i="16"/>
  <c r="AF204" i="16"/>
  <c r="AL208" i="16"/>
  <c r="AL213" i="16"/>
  <c r="AH217" i="16"/>
  <c r="AH221" i="16"/>
  <c r="E224" i="16"/>
  <c r="AO227" i="16"/>
  <c r="DC229" i="16"/>
  <c r="CG182" i="16"/>
  <c r="AF195" i="16"/>
  <c r="CT204" i="16"/>
  <c r="CT210" i="16"/>
  <c r="Q218" i="16"/>
  <c r="CC222" i="16"/>
  <c r="CC227" i="16"/>
  <c r="O160" i="16"/>
  <c r="CL190" i="16"/>
  <c r="Q200" i="16"/>
  <c r="AM208" i="16"/>
  <c r="AM214" i="16"/>
  <c r="CV220" i="16"/>
  <c r="F225" i="16"/>
  <c r="F229" i="16"/>
  <c r="I164" i="16"/>
  <c r="CT184" i="16"/>
  <c r="Y194" i="16"/>
  <c r="BI200" i="16"/>
  <c r="BY205" i="16"/>
  <c r="W210" i="16"/>
  <c r="BY214" i="16"/>
  <c r="CI218" i="16"/>
  <c r="AE222" i="16"/>
  <c r="AE225" i="16"/>
  <c r="AE228" i="16"/>
  <c r="BK144" i="16"/>
  <c r="DC181" i="16"/>
  <c r="AK192" i="16"/>
  <c r="V199" i="16"/>
  <c r="BJ204" i="16"/>
  <c r="L209" i="16"/>
  <c r="BP213" i="16"/>
  <c r="CV217" i="16"/>
  <c r="BE221" i="16"/>
  <c r="BH224" i="16"/>
  <c r="BH227" i="16"/>
  <c r="BA230" i="16"/>
  <c r="BF183" i="16"/>
  <c r="CH196" i="16"/>
  <c r="U205" i="16"/>
  <c r="CT211" i="16"/>
  <c r="AO218" i="16"/>
  <c r="AS223" i="16"/>
  <c r="CW227" i="16"/>
  <c r="AU169" i="16"/>
  <c r="AG191" i="16"/>
  <c r="AP201" i="16"/>
  <c r="BK208" i="16"/>
  <c r="AM215" i="16"/>
  <c r="K221" i="16"/>
  <c r="BZ225" i="16"/>
  <c r="R230" i="16"/>
  <c r="BT183" i="16"/>
  <c r="CQ196" i="16"/>
  <c r="W205" i="16"/>
  <c r="CW211" i="16"/>
  <c r="AR218" i="16"/>
  <c r="AU223" i="16"/>
  <c r="CY227" i="16"/>
  <c r="BQ169" i="16"/>
  <c r="AR191" i="16"/>
  <c r="AS201" i="16"/>
  <c r="BP208" i="16"/>
  <c r="AR215" i="16"/>
  <c r="N221" i="16"/>
  <c r="CB225" i="16"/>
  <c r="T230" i="16"/>
  <c r="BI184" i="16"/>
  <c r="BC197" i="16"/>
  <c r="BK205" i="16"/>
  <c r="AM212" i="16"/>
  <c r="BX218" i="16"/>
  <c r="BZ223" i="16"/>
  <c r="V228" i="16"/>
  <c r="D180" i="16"/>
  <c r="BZ201" i="16"/>
  <c r="CF213" i="16"/>
  <c r="AJ223" i="16"/>
  <c r="CY230" i="16"/>
  <c r="BG195" i="16"/>
  <c r="CT208" i="16"/>
  <c r="CT219" i="16"/>
  <c r="CQ227" i="16"/>
  <c r="O186" i="16"/>
  <c r="AG204" i="16"/>
  <c r="BY215" i="16"/>
  <c r="CA224" i="16"/>
  <c r="K166" i="16"/>
  <c r="AF198" i="16"/>
  <c r="K211" i="16"/>
  <c r="AP221" i="16"/>
  <c r="X229" i="16"/>
  <c r="BR192" i="16"/>
  <c r="AF207" i="16"/>
  <c r="CA195" i="16"/>
  <c r="H168" i="16"/>
  <c r="CP198" i="16"/>
  <c r="G179" i="16"/>
  <c r="T201" i="16"/>
  <c r="BV184" i="16"/>
  <c r="BG203" i="16"/>
  <c r="AS189" i="16"/>
  <c r="BP205" i="16"/>
  <c r="W217" i="16"/>
  <c r="CN225" i="16"/>
  <c r="CG179" i="16"/>
  <c r="BS201" i="16"/>
  <c r="AX185" i="16"/>
  <c r="CH203" i="16"/>
  <c r="W219" i="16"/>
  <c r="BJ218" i="16"/>
  <c r="BV210" i="16"/>
  <c r="K228" i="16"/>
  <c r="AO220" i="16"/>
  <c r="CW214" i="16"/>
  <c r="BN229" i="16"/>
  <c r="AP220" i="16"/>
  <c r="CI220" i="16"/>
  <c r="H216" i="16"/>
  <c r="T223" i="16"/>
  <c r="X223" i="16"/>
  <c r="AF209" i="16"/>
  <c r="AU222" i="16"/>
  <c r="AR209" i="16"/>
  <c r="AV208" i="16"/>
  <c r="AV225" i="16"/>
  <c r="AL123" i="16"/>
  <c r="AQ124" i="16"/>
  <c r="AC127" i="16"/>
  <c r="Z123" i="16"/>
  <c r="AE124" i="16"/>
  <c r="Q127" i="16"/>
  <c r="CE123" i="16"/>
  <c r="AO132" i="16"/>
  <c r="AZ124" i="16"/>
  <c r="V123" i="16"/>
  <c r="CX123" i="16"/>
  <c r="AZ125" i="16"/>
  <c r="CW131" i="16"/>
  <c r="AS125" i="16"/>
  <c r="AX124" i="16"/>
  <c r="M124" i="16"/>
  <c r="R132" i="16"/>
  <c r="BM125" i="16"/>
  <c r="CQ124" i="16"/>
  <c r="BZ126" i="16"/>
  <c r="CV126" i="16"/>
  <c r="CL131" i="16"/>
  <c r="CT124" i="16"/>
  <c r="BD123" i="16"/>
  <c r="CK128" i="16"/>
  <c r="CH124" i="16"/>
  <c r="AR123" i="16"/>
  <c r="BY128" i="16"/>
  <c r="DF123" i="16"/>
  <c r="BA126" i="16"/>
  <c r="E125" i="16"/>
  <c r="H125" i="16"/>
  <c r="CX128" i="16"/>
  <c r="BV123" i="16"/>
  <c r="AO126" i="16"/>
  <c r="V124" i="16"/>
  <c r="T125" i="16"/>
  <c r="CL130" i="16"/>
  <c r="BG123" i="16"/>
  <c r="BL125" i="16"/>
  <c r="BJ123" i="16"/>
  <c r="BA127" i="16"/>
  <c r="BC124" i="16"/>
  <c r="AO127" i="16"/>
  <c r="AW123" i="16"/>
  <c r="CV127" i="16"/>
  <c r="AO130" i="16"/>
  <c r="CJ123" i="16"/>
  <c r="R126" i="16"/>
  <c r="BM131" i="16"/>
  <c r="N125" i="16"/>
  <c r="BM190" i="16"/>
  <c r="CP209" i="16"/>
  <c r="AE229" i="16"/>
  <c r="BH225" i="16"/>
  <c r="Q220" i="16"/>
  <c r="BB217" i="16"/>
  <c r="CX199" i="16"/>
  <c r="CY224" i="16"/>
  <c r="BE217" i="16"/>
  <c r="CE189" i="16"/>
  <c r="BE220" i="16"/>
  <c r="CW205" i="16"/>
  <c r="AV200" i="16"/>
  <c r="CM193" i="16"/>
  <c r="P184" i="16"/>
  <c r="O166" i="16"/>
  <c r="Z184" i="16"/>
  <c r="V193" i="16"/>
  <c r="AR220" i="16"/>
  <c r="CF193" i="16"/>
  <c r="CQ228" i="16"/>
  <c r="AX220" i="16"/>
  <c r="BP211" i="16"/>
  <c r="L211" i="16"/>
  <c r="CW229" i="16"/>
  <c r="W125" i="16"/>
  <c r="E127" i="16"/>
  <c r="AI123" i="16"/>
  <c r="CL126" i="16"/>
  <c r="AL125" i="16"/>
  <c r="BA123" i="16"/>
  <c r="BG124" i="16"/>
  <c r="DF124" i="16"/>
  <c r="DG127" i="16"/>
  <c r="W146" i="16"/>
  <c r="CR146" i="16"/>
  <c r="U145" i="16"/>
  <c r="BQ152" i="16"/>
  <c r="S170" i="16"/>
  <c r="Z179" i="16"/>
  <c r="V170" i="16"/>
  <c r="F158" i="16"/>
  <c r="AJ147" i="16"/>
  <c r="AW168" i="16"/>
  <c r="AA145" i="16"/>
  <c r="AS175" i="16"/>
  <c r="AX166" i="16"/>
  <c r="F181" i="16"/>
  <c r="AE190" i="16"/>
  <c r="CJ172" i="16"/>
  <c r="CX159" i="16"/>
  <c r="BR178" i="16"/>
  <c r="BF150" i="16"/>
  <c r="AG176" i="16"/>
  <c r="CZ150" i="16"/>
  <c r="DD182" i="16"/>
  <c r="CH141" i="16"/>
  <c r="CD181" i="16"/>
  <c r="BK192" i="16"/>
  <c r="CI201" i="16"/>
  <c r="CE181" i="16"/>
  <c r="BL192" i="16"/>
  <c r="DC164" i="16"/>
  <c r="BW185" i="16"/>
  <c r="BO157" i="16"/>
  <c r="J184" i="16"/>
  <c r="AD194" i="16"/>
  <c r="BH183" i="16"/>
  <c r="BQ195" i="16"/>
  <c r="CJ205" i="16"/>
  <c r="D215" i="16"/>
  <c r="CP185" i="16"/>
  <c r="CP199" i="16"/>
  <c r="BS177" i="16"/>
  <c r="K196" i="16"/>
  <c r="R206" i="16"/>
  <c r="CX212" i="16"/>
  <c r="CV180" i="16"/>
  <c r="AV197" i="16"/>
  <c r="S207" i="16"/>
  <c r="AE216" i="16"/>
  <c r="AW177" i="16"/>
  <c r="AV195" i="16"/>
  <c r="BU205" i="16"/>
  <c r="CS214" i="16"/>
  <c r="Q178" i="16"/>
  <c r="BR203" i="16"/>
  <c r="AR217" i="16"/>
  <c r="AK227" i="16"/>
  <c r="BU195" i="16"/>
  <c r="AY211" i="16"/>
  <c r="AL223" i="16"/>
  <c r="DC182" i="16"/>
  <c r="AI205" i="16"/>
  <c r="BA215" i="16"/>
  <c r="BH126" i="16"/>
  <c r="AV131" i="16"/>
  <c r="CI135" i="16"/>
  <c r="CM129" i="16"/>
  <c r="AZ134" i="16"/>
  <c r="CT127" i="16"/>
  <c r="DA133" i="16"/>
  <c r="CF125" i="16"/>
  <c r="CE130" i="16"/>
  <c r="BZ136" i="16"/>
  <c r="CL140" i="16"/>
  <c r="AR127" i="16"/>
  <c r="AQ132" i="16"/>
  <c r="CH125" i="16"/>
  <c r="X132" i="16"/>
  <c r="DF127" i="16"/>
  <c r="BK128" i="16"/>
  <c r="W126" i="16"/>
  <c r="AX135" i="16"/>
  <c r="CW139" i="16"/>
  <c r="AK144" i="16"/>
  <c r="BG126" i="16"/>
  <c r="L135" i="16"/>
  <c r="CG133" i="16"/>
  <c r="AL139" i="16"/>
  <c r="DC130" i="16"/>
  <c r="CD136" i="16"/>
  <c r="AX129" i="16"/>
  <c r="BD139" i="16"/>
  <c r="BD143" i="16"/>
  <c r="Y138" i="16"/>
  <c r="BR143" i="16"/>
  <c r="DD147" i="16"/>
  <c r="BT151" i="16"/>
  <c r="K130" i="16"/>
  <c r="BX139" i="16"/>
  <c r="AC144" i="16"/>
  <c r="BU148" i="16"/>
  <c r="BT133" i="16"/>
  <c r="DD140" i="16"/>
  <c r="BV132" i="16"/>
  <c r="BX140" i="16"/>
  <c r="AA127" i="16"/>
  <c r="CD140" i="16"/>
  <c r="DE137" i="16"/>
  <c r="BO146" i="16"/>
  <c r="AX151" i="16"/>
  <c r="CM154" i="16"/>
  <c r="AH138" i="16"/>
  <c r="H135" i="16"/>
  <c r="H144" i="16"/>
  <c r="AR149" i="16"/>
  <c r="BX136" i="16"/>
  <c r="N145" i="16"/>
  <c r="CB149" i="16"/>
  <c r="G146" i="16"/>
  <c r="U152" i="16"/>
  <c r="CH155" i="16"/>
  <c r="CU144" i="16"/>
  <c r="BA151" i="16"/>
  <c r="R156" i="16"/>
  <c r="AH159" i="16"/>
  <c r="AT163" i="16"/>
  <c r="AT167" i="16"/>
  <c r="DD143" i="16"/>
  <c r="CU150" i="16"/>
  <c r="CJ155" i="16"/>
  <c r="CQ159" i="16"/>
  <c r="BG163" i="16"/>
  <c r="L146" i="16"/>
  <c r="Y152" i="16"/>
  <c r="AU156" i="16"/>
  <c r="AG144" i="16"/>
  <c r="H151" i="16"/>
  <c r="CL155" i="16"/>
  <c r="DE158" i="16"/>
  <c r="CC147" i="16"/>
  <c r="BL156" i="16"/>
  <c r="CR160" i="16"/>
  <c r="DC139" i="16"/>
  <c r="S153" i="16"/>
  <c r="BZ159" i="16"/>
  <c r="R164" i="16"/>
  <c r="BN168" i="16"/>
  <c r="BN172" i="16"/>
  <c r="AP135" i="16"/>
  <c r="DF151" i="16"/>
  <c r="P159" i="16"/>
  <c r="F164" i="16"/>
  <c r="CH148" i="16"/>
  <c r="AN157" i="16"/>
  <c r="BC162" i="16"/>
  <c r="DE165" i="16"/>
  <c r="AF170" i="16"/>
  <c r="BV151" i="16"/>
  <c r="CH158" i="16"/>
  <c r="BY162" i="16"/>
  <c r="AD167" i="16"/>
  <c r="BN151" i="16"/>
  <c r="BZ161" i="16"/>
  <c r="AS168" i="16"/>
  <c r="M173" i="16"/>
  <c r="AR154" i="16"/>
  <c r="AK163" i="16"/>
  <c r="AO169" i="16"/>
  <c r="CO173" i="16"/>
  <c r="N177" i="16"/>
  <c r="CH181" i="16"/>
  <c r="AT154" i="16"/>
  <c r="DC163" i="16"/>
  <c r="AU168" i="16"/>
  <c r="CF172" i="16"/>
  <c r="BK176" i="16"/>
  <c r="BK179" i="16"/>
  <c r="O154" i="16"/>
  <c r="BV162" i="16"/>
  <c r="AV168" i="16"/>
  <c r="BW171" i="16"/>
  <c r="AN141" i="16"/>
  <c r="AK153" i="16"/>
  <c r="I159" i="16"/>
  <c r="Y164" i="16"/>
  <c r="CM167" i="16"/>
  <c r="CB170" i="16"/>
  <c r="CU172" i="16"/>
  <c r="BK175" i="16"/>
  <c r="CT133" i="16"/>
  <c r="AS155" i="16"/>
  <c r="CJ164" i="16"/>
  <c r="BA170" i="16"/>
  <c r="BP174" i="16"/>
  <c r="AP177" i="16"/>
  <c r="AH180" i="16"/>
  <c r="K156" i="16"/>
  <c r="CO163" i="16"/>
  <c r="CK169" i="16"/>
  <c r="AG174" i="16"/>
  <c r="BF177" i="16"/>
  <c r="CZ179" i="16"/>
  <c r="BO182" i="16"/>
  <c r="CY184" i="16"/>
  <c r="CY186" i="16"/>
  <c r="AQ189" i="16"/>
  <c r="S144" i="16"/>
  <c r="DG158" i="16"/>
  <c r="BT165" i="16"/>
  <c r="O171" i="16"/>
  <c r="N175" i="16"/>
  <c r="CM177" i="16"/>
  <c r="P138" i="16"/>
  <c r="S158" i="16"/>
  <c r="CZ165" i="16"/>
  <c r="BF170" i="16"/>
  <c r="CI174" i="16"/>
  <c r="DB177" i="16"/>
  <c r="AK180" i="16"/>
  <c r="DA182" i="16"/>
  <c r="AS185" i="16"/>
  <c r="CX145" i="16"/>
  <c r="AV158" i="16"/>
  <c r="AR166" i="16"/>
  <c r="AZ171" i="16"/>
  <c r="CS174" i="16"/>
  <c r="T178" i="16"/>
  <c r="DE180" i="16"/>
  <c r="AY183" i="16"/>
  <c r="AY185" i="16"/>
  <c r="BD162" i="16"/>
  <c r="DF171" i="16"/>
  <c r="AF177" i="16"/>
  <c r="CC181" i="16"/>
  <c r="H185" i="16"/>
  <c r="CN187" i="16"/>
  <c r="DG189" i="16"/>
  <c r="BJ192" i="16"/>
  <c r="CV158" i="16"/>
  <c r="G169" i="16"/>
  <c r="AE176" i="16"/>
  <c r="L181" i="16"/>
  <c r="AK184" i="16"/>
  <c r="CQ186" i="16"/>
  <c r="BH189" i="16"/>
  <c r="DG191" i="16"/>
  <c r="DG193" i="16"/>
  <c r="AY196" i="16"/>
  <c r="CU198" i="16"/>
  <c r="AA201" i="16"/>
  <c r="BT155" i="16"/>
  <c r="I169" i="16"/>
  <c r="D176" i="16"/>
  <c r="AF180" i="16"/>
  <c r="CE183" i="16"/>
  <c r="CR186" i="16"/>
  <c r="AV189" i="16"/>
  <c r="BL191" i="16"/>
  <c r="D194" i="16"/>
  <c r="AN196" i="16"/>
  <c r="AN198" i="16"/>
  <c r="CF159" i="16"/>
  <c r="DG170" i="16"/>
  <c r="AI177" i="16"/>
  <c r="P181" i="16"/>
  <c r="BD184" i="16"/>
  <c r="AP187" i="16"/>
  <c r="BJ189" i="16"/>
  <c r="Q192" i="16"/>
  <c r="CC153" i="16"/>
  <c r="CU167" i="16"/>
  <c r="AU174" i="16"/>
  <c r="CS179" i="16"/>
  <c r="AK183" i="16"/>
  <c r="DB185" i="16"/>
  <c r="CB188" i="16"/>
  <c r="AP191" i="16"/>
  <c r="BZ193" i="16"/>
  <c r="BZ195" i="16"/>
  <c r="D155" i="16"/>
  <c r="CY173" i="16"/>
  <c r="T181" i="16"/>
  <c r="BY186" i="16"/>
  <c r="AI191" i="16"/>
  <c r="CR194" i="16"/>
  <c r="BG197" i="16"/>
  <c r="AK200" i="16"/>
  <c r="CJ202" i="16"/>
  <c r="CJ204" i="16"/>
  <c r="AB207" i="16"/>
  <c r="BX209" i="16"/>
  <c r="D212" i="16"/>
  <c r="D214" i="16"/>
  <c r="AZ216" i="16"/>
  <c r="CH165" i="16"/>
  <c r="CA176" i="16"/>
  <c r="CL183" i="16"/>
  <c r="CQ188" i="16"/>
  <c r="H193" i="16"/>
  <c r="CG195" i="16"/>
  <c r="CR198" i="16"/>
  <c r="AV201" i="16"/>
  <c r="BA203" i="16"/>
  <c r="BP159" i="16"/>
  <c r="CY175" i="16"/>
  <c r="K183" i="16"/>
  <c r="AU187" i="16"/>
  <c r="CY191" i="16"/>
  <c r="AL195" i="16"/>
  <c r="DA197" i="16"/>
  <c r="CA200" i="16"/>
  <c r="AD203" i="16"/>
  <c r="BN205" i="16"/>
  <c r="BN207" i="16"/>
  <c r="F210" i="16"/>
  <c r="AP212" i="16"/>
  <c r="AP214" i="16"/>
  <c r="CL216" i="16"/>
  <c r="BA168" i="16"/>
  <c r="AD179" i="16"/>
  <c r="AR184" i="16"/>
  <c r="AF189" i="16"/>
  <c r="AU193" i="16"/>
  <c r="L196" i="16"/>
  <c r="R199" i="16"/>
  <c r="CL201" i="16"/>
  <c r="S204" i="16"/>
  <c r="S206" i="16"/>
  <c r="BO208" i="16"/>
  <c r="CY210" i="16"/>
  <c r="CY212" i="16"/>
  <c r="AQ215" i="16"/>
  <c r="CM217" i="16"/>
  <c r="S220" i="16"/>
  <c r="BR152" i="16"/>
  <c r="CG173" i="16"/>
  <c r="CR181" i="16"/>
  <c r="AV186" i="16"/>
  <c r="I191" i="16"/>
  <c r="CO194" i="16"/>
  <c r="CT197" i="16"/>
  <c r="U200" i="16"/>
  <c r="CG202" i="16"/>
  <c r="M205" i="16"/>
  <c r="M207" i="16"/>
  <c r="BI209" i="16"/>
  <c r="DE211" i="16"/>
  <c r="AK214" i="16"/>
  <c r="AK216" i="16"/>
  <c r="CG218" i="16"/>
  <c r="M221" i="16"/>
  <c r="M170" i="16"/>
  <c r="BY184" i="16"/>
  <c r="CB192" i="16"/>
  <c r="M198" i="16"/>
  <c r="CT201" i="16"/>
  <c r="DA205" i="16"/>
  <c r="AX209" i="16"/>
  <c r="AX212" i="16"/>
  <c r="N216" i="16"/>
  <c r="AC219" i="16"/>
  <c r="DE221" i="16"/>
  <c r="DE223" i="16"/>
  <c r="AW226" i="16"/>
  <c r="CG228" i="16"/>
  <c r="CG230" i="16"/>
  <c r="BU176" i="16"/>
  <c r="BF187" i="16"/>
  <c r="AQ194" i="16"/>
  <c r="CK198" i="16"/>
  <c r="AF203" i="16"/>
  <c r="DB206" i="16"/>
  <c r="DB209" i="16"/>
  <c r="BR213" i="16"/>
  <c r="AD217" i="16"/>
  <c r="I220" i="16"/>
  <c r="AL222" i="16"/>
  <c r="CH224" i="16"/>
  <c r="N227" i="16"/>
  <c r="N229" i="16"/>
  <c r="AP157" i="16"/>
  <c r="R181" i="16"/>
  <c r="BR189" i="16"/>
  <c r="S195" i="16"/>
  <c r="AF200" i="16"/>
  <c r="AU204" i="16"/>
  <c r="BA207" i="16"/>
  <c r="Q211" i="16"/>
  <c r="CK214" i="16"/>
  <c r="J218" i="16"/>
  <c r="BA220" i="16"/>
  <c r="O223" i="16"/>
  <c r="AY225" i="16"/>
  <c r="AY227" i="16"/>
  <c r="CU229" i="16"/>
  <c r="AH169" i="16"/>
  <c r="CZ183" i="16"/>
  <c r="CJ190" i="16"/>
  <c r="CZ196" i="16"/>
  <c r="BG201" i="16"/>
  <c r="DD204" i="16"/>
  <c r="BT208" i="16"/>
  <c r="AJ212" i="16"/>
  <c r="CN215" i="16"/>
  <c r="BB218" i="16"/>
  <c r="AU221" i="16"/>
  <c r="CJ223" i="16"/>
  <c r="CJ225" i="16"/>
  <c r="AB228" i="16"/>
  <c r="BH170" i="16"/>
  <c r="AS188" i="16"/>
  <c r="BJ196" i="16"/>
  <c r="BJ203" i="16"/>
  <c r="DF208" i="16"/>
  <c r="BE213" i="16"/>
  <c r="BR218" i="16"/>
  <c r="CK222" i="16"/>
  <c r="AG226" i="16"/>
  <c r="AG229" i="16"/>
  <c r="BX173" i="16"/>
  <c r="AL187" i="16"/>
  <c r="AE196" i="16"/>
  <c r="CP201" i="16"/>
  <c r="DG206" i="16"/>
  <c r="AA211" i="16"/>
  <c r="DG215" i="16"/>
  <c r="BQ219" i="16"/>
  <c r="R223" i="16"/>
  <c r="DB225" i="16"/>
  <c r="R229" i="16"/>
  <c r="AD162" i="16"/>
  <c r="D185" i="16"/>
  <c r="DB193" i="16"/>
  <c r="BR200" i="16"/>
  <c r="BG205" i="16"/>
  <c r="AC210" i="16"/>
  <c r="BG214" i="16"/>
  <c r="CN218" i="16"/>
  <c r="S222" i="16"/>
  <c r="AI225" i="16"/>
  <c r="S228" i="16"/>
  <c r="CK143" i="16"/>
  <c r="AA181" i="16"/>
  <c r="Y192" i="16"/>
  <c r="CO198" i="16"/>
  <c r="BF204" i="16"/>
  <c r="CO208" i="16"/>
  <c r="BJ213" i="16"/>
  <c r="BY217" i="16"/>
  <c r="BA221" i="16"/>
  <c r="AO224" i="16"/>
  <c r="BE227" i="16"/>
  <c r="AF230" i="16"/>
  <c r="CH183" i="16"/>
  <c r="AX196" i="16"/>
  <c r="AF205" i="16"/>
  <c r="BV211" i="16"/>
  <c r="AX218" i="16"/>
  <c r="AC223" i="16"/>
  <c r="DD227" i="16"/>
  <c r="Y167" i="16"/>
  <c r="BD191" i="16"/>
  <c r="D201" i="16"/>
  <c r="BW208" i="16"/>
  <c r="J215" i="16"/>
  <c r="U221" i="16"/>
  <c r="BF225" i="16"/>
  <c r="AD229" i="16"/>
  <c r="AU167" i="16"/>
  <c r="CT185" i="16"/>
  <c r="CM194" i="16"/>
  <c r="F201" i="16"/>
  <c r="K206" i="16"/>
  <c r="BM210" i="16"/>
  <c r="K215" i="16"/>
  <c r="L219" i="16"/>
  <c r="BG222" i="16"/>
  <c r="BG225" i="16"/>
  <c r="BG228" i="16"/>
  <c r="CP153" i="16"/>
  <c r="CW182" i="16"/>
  <c r="DB192" i="16"/>
  <c r="BN199" i="16"/>
  <c r="CZ204" i="16"/>
  <c r="AV209" i="16"/>
  <c r="CZ213" i="16"/>
  <c r="U218" i="16"/>
  <c r="CF221" i="16"/>
  <c r="CF224" i="16"/>
  <c r="CF227" i="16"/>
  <c r="BT230" i="16"/>
  <c r="E185" i="16"/>
  <c r="CE197" i="16"/>
  <c r="CF205" i="16"/>
  <c r="BH212" i="16"/>
  <c r="CO218" i="16"/>
  <c r="CN223" i="16"/>
  <c r="AJ228" i="16"/>
  <c r="H173" i="16"/>
  <c r="BF192" i="16"/>
  <c r="I202" i="16"/>
  <c r="V209" i="16"/>
  <c r="CU215" i="16"/>
  <c r="BL221" i="16"/>
  <c r="J226" i="16"/>
  <c r="BC230" i="16"/>
  <c r="AI185" i="16"/>
  <c r="CO197" i="16"/>
  <c r="CQ205" i="16"/>
  <c r="BM212" i="16"/>
  <c r="CW218" i="16"/>
  <c r="CQ223" i="16"/>
  <c r="AQ228" i="16"/>
  <c r="AF173" i="16"/>
  <c r="BH192" i="16"/>
  <c r="K202" i="16"/>
  <c r="X209" i="16"/>
  <c r="CZ215" i="16"/>
  <c r="BN221" i="16"/>
  <c r="L226" i="16"/>
  <c r="BE230" i="16"/>
  <c r="P186" i="16"/>
  <c r="AE198" i="16"/>
  <c r="V206" i="16"/>
  <c r="CU212" i="16"/>
  <c r="U219" i="16"/>
  <c r="J224" i="16"/>
  <c r="BN228" i="16"/>
  <c r="X183" i="16"/>
  <c r="DA202" i="16"/>
  <c r="BM214" i="16"/>
  <c r="CY223" i="16"/>
  <c r="CO151" i="16"/>
  <c r="CE196" i="16"/>
  <c r="CW209" i="16"/>
  <c r="BG220" i="16"/>
  <c r="AV228" i="16"/>
  <c r="P188" i="16"/>
  <c r="L205" i="16"/>
  <c r="CB216" i="16"/>
  <c r="AS225" i="16"/>
  <c r="CP171" i="16"/>
  <c r="BH199" i="16"/>
  <c r="U212" i="16"/>
  <c r="T222" i="16"/>
  <c r="CV229" i="16"/>
  <c r="I194" i="16"/>
  <c r="O156" i="16"/>
  <c r="AH197" i="16"/>
  <c r="V174" i="16"/>
  <c r="CK199" i="16"/>
  <c r="BG181" i="16"/>
  <c r="AG202" i="16"/>
  <c r="J187" i="16"/>
  <c r="CE204" i="16"/>
  <c r="BT191" i="16"/>
  <c r="BV206" i="16"/>
  <c r="N218" i="16"/>
  <c r="AQ226" i="16"/>
  <c r="BV182" i="16"/>
  <c r="BP202" i="16"/>
  <c r="AI187" i="16"/>
  <c r="CR204" i="16"/>
  <c r="AS220" i="16"/>
  <c r="DB220" i="16"/>
  <c r="K214" i="16"/>
  <c r="I230" i="16"/>
  <c r="CR224" i="16"/>
  <c r="AR216" i="16"/>
  <c r="BO230" i="16"/>
  <c r="CW223" i="16"/>
  <c r="CR221" i="16"/>
  <c r="BO222" i="16"/>
  <c r="AP224" i="16"/>
  <c r="BM225" i="16"/>
  <c r="BM215" i="16"/>
  <c r="CN224" i="16"/>
  <c r="K216" i="16"/>
  <c r="AS210" i="16"/>
  <c r="BM226" i="16"/>
  <c r="AW124" i="16"/>
  <c r="G123" i="16"/>
  <c r="CW125" i="16"/>
  <c r="AK124" i="16"/>
  <c r="AP132" i="16"/>
  <c r="CK125" i="16"/>
  <c r="BF123" i="16"/>
  <c r="E131" i="16"/>
  <c r="P123" i="16"/>
  <c r="AG124" i="16"/>
  <c r="E132" i="16"/>
  <c r="P124" i="16"/>
  <c r="BM130" i="16"/>
  <c r="Y124" i="16"/>
  <c r="X125" i="16"/>
  <c r="AC124" i="16"/>
  <c r="AP125" i="16"/>
  <c r="R129" i="16"/>
  <c r="BO124" i="16"/>
  <c r="AX123" i="16"/>
  <c r="CT123" i="16"/>
  <c r="R130" i="16"/>
  <c r="CA124" i="16"/>
  <c r="BM123" i="16"/>
  <c r="D125" i="16"/>
  <c r="BK203" i="16"/>
  <c r="CC179" i="16"/>
  <c r="W207" i="16"/>
  <c r="CN194" i="16"/>
  <c r="N219" i="16"/>
  <c r="CN157" i="16"/>
  <c r="AS207" i="16"/>
  <c r="BD180" i="16"/>
  <c r="CP210" i="16"/>
  <c r="CU157" i="16"/>
  <c r="AU207" i="16"/>
  <c r="AU229" i="16"/>
  <c r="CR210" i="16"/>
  <c r="CI162" i="16"/>
  <c r="BK214" i="16"/>
  <c r="BZ229" i="16"/>
  <c r="AP217" i="16"/>
  <c r="CB212" i="16"/>
  <c r="U208" i="16"/>
  <c r="H203" i="16"/>
  <c r="CD177" i="16"/>
  <c r="BE203" i="16"/>
  <c r="BW207" i="16"/>
  <c r="X228" i="16"/>
  <c r="CF207" i="16"/>
  <c r="BY218" i="16"/>
  <c r="AF212" i="16"/>
  <c r="AV227" i="16"/>
  <c r="I227" i="16"/>
  <c r="BB128" i="16"/>
  <c r="AB131" i="16"/>
  <c r="S125" i="16"/>
  <c r="K125" i="16"/>
  <c r="BA129" i="16"/>
  <c r="F130" i="16"/>
  <c r="AO123" i="16"/>
  <c r="BX127" i="16"/>
  <c r="CX124" i="16"/>
  <c r="AE126" i="16"/>
  <c r="BY135" i="16"/>
  <c r="BZ133" i="16"/>
  <c r="AD141" i="16"/>
  <c r="CW134" i="16"/>
  <c r="BN133" i="16"/>
  <c r="BH132" i="16"/>
  <c r="H137" i="16"/>
  <c r="CG145" i="16"/>
  <c r="AY127" i="16"/>
  <c r="CM139" i="16"/>
  <c r="S139" i="16"/>
  <c r="AJ140" i="16"/>
  <c r="AK140" i="16"/>
  <c r="L149" i="16"/>
  <c r="AJ135" i="16"/>
  <c r="CZ145" i="16"/>
  <c r="AY136" i="16"/>
  <c r="CQ136" i="16"/>
  <c r="CH131" i="16"/>
  <c r="BU142" i="16"/>
  <c r="G152" i="16"/>
  <c r="BQ138" i="16"/>
  <c r="AG139" i="16"/>
  <c r="BT138" i="16"/>
  <c r="BC153" i="16"/>
  <c r="AU147" i="16"/>
  <c r="CD156" i="16"/>
  <c r="AT165" i="16"/>
  <c r="CP146" i="16"/>
  <c r="CQ156" i="16"/>
  <c r="CG138" i="16"/>
  <c r="AS132" i="16"/>
  <c r="DE156" i="16"/>
  <c r="AW151" i="16"/>
  <c r="CB162" i="16"/>
  <c r="AT146" i="16"/>
  <c r="Q161" i="16"/>
  <c r="BZ173" i="16"/>
  <c r="AZ160" i="16"/>
  <c r="BO137" i="16"/>
  <c r="AF159" i="16"/>
  <c r="AI144" i="16"/>
  <c r="BA164" i="16"/>
  <c r="BY164" i="16"/>
  <c r="CC157" i="16"/>
  <c r="H175" i="16"/>
  <c r="CR155" i="16"/>
  <c r="AA177" i="16"/>
  <c r="BG169" i="16"/>
  <c r="AK161" i="16"/>
  <c r="DE173" i="16"/>
  <c r="E167" i="16"/>
  <c r="AL146" i="16"/>
  <c r="CW174" i="16"/>
  <c r="BC185" i="16"/>
  <c r="T161" i="16"/>
  <c r="E179" i="16"/>
  <c r="AO172" i="16"/>
  <c r="CO183" i="16"/>
  <c r="BG168" i="16"/>
  <c r="BB181" i="16"/>
  <c r="CH173" i="16"/>
  <c r="AW188" i="16"/>
  <c r="AW172" i="16"/>
  <c r="DB187" i="16"/>
  <c r="AM197" i="16"/>
  <c r="J172" i="16"/>
  <c r="AO187" i="16"/>
  <c r="CV196" i="16"/>
  <c r="BF178" i="16"/>
  <c r="BT190" i="16"/>
  <c r="CO176" i="16"/>
  <c r="BX189" i="16"/>
  <c r="DG164" i="16"/>
  <c r="J192" i="16"/>
  <c r="AN203" i="16"/>
  <c r="BL212" i="16"/>
  <c r="BX169" i="16"/>
  <c r="CP193" i="16"/>
  <c r="BA204" i="16"/>
  <c r="AD189" i="16"/>
  <c r="BX201" i="16"/>
  <c r="BN208" i="16"/>
  <c r="BL151" i="16"/>
  <c r="BI186" i="16"/>
  <c r="N200" i="16"/>
  <c r="BC209" i="16"/>
  <c r="AE218" i="16"/>
  <c r="Z183" i="16"/>
  <c r="BJ198" i="16"/>
  <c r="M208" i="16"/>
  <c r="AK217" i="16"/>
  <c r="CS187" i="16"/>
  <c r="AG207" i="16"/>
  <c r="CI219" i="16"/>
  <c r="AK229" i="16"/>
  <c r="CV188" i="16"/>
  <c r="CH204" i="16"/>
  <c r="CJ217" i="16"/>
  <c r="BV227" i="16"/>
  <c r="AX197" i="16"/>
  <c r="BK127" i="16"/>
  <c r="CI132" i="16"/>
  <c r="CU135" i="16"/>
  <c r="DB129" i="16"/>
  <c r="BL134" i="16"/>
  <c r="J128" i="16"/>
  <c r="K134" i="16"/>
  <c r="O126" i="16"/>
  <c r="BD132" i="16"/>
  <c r="CL136" i="16"/>
  <c r="CX140" i="16"/>
  <c r="BI127" i="16"/>
  <c r="BE132" i="16"/>
  <c r="CR126" i="16"/>
  <c r="V133" i="16"/>
  <c r="CH129" i="16"/>
  <c r="CS128" i="16"/>
  <c r="BF126" i="16"/>
  <c r="BQ135" i="16"/>
  <c r="G140" i="16"/>
  <c r="AW144" i="16"/>
  <c r="M127" i="16"/>
  <c r="DE135" i="16"/>
  <c r="DE133" i="16"/>
  <c r="AY139" i="16"/>
  <c r="AA131" i="16"/>
  <c r="BH137" i="16"/>
  <c r="DE129" i="16"/>
  <c r="CN139" i="16"/>
  <c r="DF129" i="16"/>
  <c r="AR138" i="16"/>
  <c r="AO144" i="16"/>
  <c r="BT148" i="16"/>
  <c r="CF151" i="16"/>
  <c r="BR130" i="16"/>
  <c r="DG139" i="16"/>
  <c r="CP144" i="16"/>
  <c r="CG148" i="16"/>
  <c r="F134" i="16"/>
  <c r="O141" i="16"/>
  <c r="DF132" i="16"/>
  <c r="CO140" i="16"/>
  <c r="CR128" i="16"/>
  <c r="K143" i="16"/>
  <c r="BR139" i="16"/>
  <c r="CD146" i="16"/>
  <c r="BK151" i="16"/>
  <c r="CY154" i="16"/>
  <c r="BO138" i="16"/>
  <c r="CG137" i="16"/>
  <c r="BP145" i="16"/>
  <c r="BF149" i="16"/>
  <c r="DB136" i="16"/>
  <c r="AC145" i="16"/>
  <c r="CA125" i="16"/>
  <c r="AB146" i="16"/>
  <c r="AX152" i="16"/>
  <c r="DA156" i="16"/>
  <c r="J145" i="16"/>
  <c r="BP151" i="16"/>
  <c r="AF156" i="16"/>
  <c r="AT159" i="16"/>
  <c r="J164" i="16"/>
  <c r="CD125" i="16"/>
  <c r="K146" i="16"/>
  <c r="F151" i="16"/>
  <c r="CW155" i="16"/>
  <c r="DC159" i="16"/>
  <c r="G126" i="16"/>
  <c r="AF146" i="16"/>
  <c r="BA152" i="16"/>
  <c r="DD156" i="16"/>
  <c r="BD144" i="16"/>
  <c r="Y151" i="16"/>
  <c r="CZ155" i="16"/>
  <c r="BU159" i="16"/>
  <c r="J148" i="16"/>
  <c r="CY156" i="16"/>
  <c r="X162" i="16"/>
  <c r="CR140" i="16"/>
  <c r="BD154" i="16"/>
  <c r="BN160" i="16"/>
  <c r="AE164" i="16"/>
  <c r="BZ168" i="16"/>
  <c r="CL172" i="16"/>
  <c r="H140" i="16"/>
  <c r="AC152" i="16"/>
  <c r="AE159" i="16"/>
  <c r="S164" i="16"/>
  <c r="E149" i="16"/>
  <c r="BD157" i="16"/>
  <c r="CG162" i="16"/>
  <c r="X167" i="16"/>
  <c r="BO134" i="16"/>
  <c r="CS151" i="16"/>
  <c r="CW158" i="16"/>
  <c r="CM162" i="16"/>
  <c r="AQ167" i="16"/>
  <c r="AQ154" i="16"/>
  <c r="CZ163" i="16"/>
  <c r="BH168" i="16"/>
  <c r="Z173" i="16"/>
  <c r="CI154" i="16"/>
  <c r="BE163" i="16"/>
  <c r="BE169" i="16"/>
  <c r="K174" i="16"/>
  <c r="Z178" i="16"/>
  <c r="CT181" i="16"/>
  <c r="CJ154" i="16"/>
  <c r="W164" i="16"/>
  <c r="BK168" i="16"/>
  <c r="CS172" i="16"/>
  <c r="CU176" i="16"/>
  <c r="AV132" i="16"/>
  <c r="CQ154" i="16"/>
  <c r="CV162" i="16"/>
  <c r="BL168" i="16"/>
  <c r="CJ171" i="16"/>
  <c r="BH142" i="16"/>
  <c r="P154" i="16"/>
  <c r="AO160" i="16"/>
  <c r="AW164" i="16"/>
  <c r="DD167" i="16"/>
  <c r="CO170" i="16"/>
  <c r="D173" i="16"/>
  <c r="BX175" i="16"/>
  <c r="AR140" i="16"/>
  <c r="P158" i="16"/>
  <c r="L165" i="16"/>
  <c r="BU170" i="16"/>
  <c r="CF174" i="16"/>
  <c r="BE177" i="16"/>
  <c r="AS128" i="16"/>
  <c r="U157" i="16"/>
  <c r="AL165" i="16"/>
  <c r="DF169" i="16"/>
  <c r="AW174" i="16"/>
  <c r="BU177" i="16"/>
  <c r="I180" i="16"/>
  <c r="CA182" i="16"/>
  <c r="S185" i="16"/>
  <c r="BC187" i="16"/>
  <c r="BC189" i="16"/>
  <c r="AD145" i="16"/>
  <c r="AZ159" i="16"/>
  <c r="CY165" i="16"/>
  <c r="AM171" i="16"/>
  <c r="AW175" i="16"/>
  <c r="BC178" i="16"/>
  <c r="CB140" i="16"/>
  <c r="BQ158" i="16"/>
  <c r="AC166" i="16"/>
  <c r="CD170" i="16"/>
  <c r="DC174" i="16"/>
  <c r="AB178" i="16"/>
  <c r="CY180" i="16"/>
  <c r="I183" i="16"/>
  <c r="BE185" i="16"/>
  <c r="CZ146" i="16"/>
  <c r="CT158" i="16"/>
  <c r="BQ166" i="16"/>
  <c r="CQ171" i="16"/>
  <c r="BY175" i="16"/>
  <c r="AH178" i="16"/>
  <c r="O181" i="16"/>
  <c r="BK183" i="16"/>
  <c r="BK185" i="16"/>
  <c r="X163" i="16"/>
  <c r="CA172" i="16"/>
  <c r="AW178" i="16"/>
  <c r="CU181" i="16"/>
  <c r="X185" i="16"/>
  <c r="DA187" i="16"/>
  <c r="P190" i="16"/>
  <c r="BV192" i="16"/>
  <c r="BB160" i="16"/>
  <c r="DE170" i="16"/>
  <c r="BG176" i="16"/>
  <c r="AD181" i="16"/>
  <c r="BA184" i="16"/>
  <c r="DE186" i="16"/>
  <c r="BU189" i="16"/>
  <c r="AA192" i="16"/>
  <c r="BK194" i="16"/>
  <c r="BK196" i="16"/>
  <c r="DG198" i="16"/>
  <c r="AM201" i="16"/>
  <c r="BB156" i="16"/>
  <c r="AY169" i="16"/>
  <c r="BH176" i="16"/>
  <c r="M181" i="16"/>
  <c r="CT183" i="16"/>
  <c r="DF186" i="16"/>
  <c r="BI189" i="16"/>
  <c r="BX191" i="16"/>
  <c r="P194" i="16"/>
  <c r="BL196" i="16"/>
  <c r="CV198" i="16"/>
  <c r="BD160" i="16"/>
  <c r="AR171" i="16"/>
  <c r="BN177" i="16"/>
  <c r="AG181" i="16"/>
  <c r="BT184" i="16"/>
  <c r="BQ187" i="16"/>
  <c r="T190" i="16"/>
  <c r="AC192" i="16"/>
  <c r="BU154" i="16"/>
  <c r="AK168" i="16"/>
  <c r="CA174" i="16"/>
  <c r="O180" i="16"/>
  <c r="BR183" i="16"/>
  <c r="BR186" i="16"/>
  <c r="CO188" i="16"/>
  <c r="BB191" i="16"/>
  <c r="CL193" i="16"/>
  <c r="CL195" i="16"/>
  <c r="CN156" i="16"/>
  <c r="CQ174" i="16"/>
  <c r="BF182" i="16"/>
  <c r="CZ186" i="16"/>
  <c r="BE191" i="16"/>
  <c r="E195" i="16"/>
  <c r="BU197" i="16"/>
  <c r="AX200" i="16"/>
  <c r="D203" i="16"/>
  <c r="AN205" i="16"/>
  <c r="AN207" i="16"/>
  <c r="CJ209" i="16"/>
  <c r="P212" i="16"/>
  <c r="P214" i="16"/>
  <c r="BL216" i="16"/>
  <c r="BG167" i="16"/>
  <c r="CL178" i="16"/>
  <c r="L184" i="16"/>
  <c r="E189" i="16"/>
  <c r="Y193" i="16"/>
  <c r="CY195" i="16"/>
  <c r="DF198" i="16"/>
  <c r="BV201" i="16"/>
  <c r="E204" i="16"/>
  <c r="CW160" i="16"/>
  <c r="AR176" i="16"/>
  <c r="AN183" i="16"/>
  <c r="BS187" i="16"/>
  <c r="L192" i="16"/>
  <c r="BS195" i="16"/>
  <c r="BQ198" i="16"/>
  <c r="CN200" i="16"/>
  <c r="AP203" i="16"/>
  <c r="BZ205" i="16"/>
  <c r="BZ207" i="16"/>
  <c r="R210" i="16"/>
  <c r="BN212" i="16"/>
  <c r="CX214" i="16"/>
  <c r="CX216" i="16"/>
  <c r="W169" i="16"/>
  <c r="CA179" i="16"/>
  <c r="BN184" i="16"/>
  <c r="BD189" i="16"/>
  <c r="CC193" i="16"/>
  <c r="CO196" i="16"/>
  <c r="AE199" i="16"/>
  <c r="CY201" i="16"/>
  <c r="AE204" i="16"/>
  <c r="AE206" i="16"/>
  <c r="CA208" i="16"/>
  <c r="S211" i="16"/>
  <c r="BC213" i="16"/>
  <c r="BC215" i="16"/>
  <c r="CY217" i="16"/>
  <c r="AE220" i="16"/>
  <c r="AO154" i="16"/>
  <c r="AE174" i="16"/>
  <c r="BA182" i="16"/>
  <c r="BH187" i="16"/>
  <c r="AF191" i="16"/>
  <c r="DD194" i="16"/>
  <c r="F198" i="16"/>
  <c r="AH200" i="16"/>
  <c r="CS202" i="16"/>
  <c r="AK205" i="16"/>
  <c r="BU207" i="16"/>
  <c r="BU209" i="16"/>
  <c r="M212" i="16"/>
  <c r="AW214" i="16"/>
  <c r="AW216" i="16"/>
  <c r="CS218" i="16"/>
  <c r="AK221" i="16"/>
  <c r="J175" i="16"/>
  <c r="R185" i="16"/>
  <c r="DD192" i="16"/>
  <c r="AI198" i="16"/>
  <c r="L202" i="16"/>
  <c r="N206" i="16"/>
  <c r="CH209" i="16"/>
  <c r="AG213" i="16"/>
  <c r="AG216" i="16"/>
  <c r="AR219" i="16"/>
  <c r="M222" i="16"/>
  <c r="M224" i="16"/>
  <c r="BI226" i="16"/>
  <c r="DE228" i="16"/>
  <c r="AA150" i="16"/>
  <c r="AU177" i="16"/>
  <c r="CT187" i="16"/>
  <c r="BS194" i="16"/>
  <c r="F199" i="16"/>
  <c r="AX203" i="16"/>
  <c r="AH207" i="16"/>
  <c r="CI210" i="16"/>
  <c r="CI213" i="16"/>
  <c r="AS217" i="16"/>
  <c r="W220" i="16"/>
  <c r="AX222" i="16"/>
  <c r="CT224" i="16"/>
  <c r="AL227" i="16"/>
  <c r="BV229" i="16"/>
  <c r="AN159" i="16"/>
  <c r="BR181" i="16"/>
  <c r="DE189" i="16"/>
  <c r="AT195" i="16"/>
  <c r="BD200" i="16"/>
  <c r="CI204" i="16"/>
  <c r="AI208" i="16"/>
  <c r="AI211" i="16"/>
  <c r="DC214" i="16"/>
  <c r="X218" i="16"/>
  <c r="BP220" i="16"/>
  <c r="AA223" i="16"/>
  <c r="BW225" i="16"/>
  <c r="DG227" i="16"/>
  <c r="DG229" i="16"/>
  <c r="BG170" i="16"/>
  <c r="AT184" i="16"/>
  <c r="K191" i="16"/>
  <c r="W197" i="16"/>
  <c r="DB201" i="16"/>
  <c r="CN205" i="16"/>
  <c r="CN208" i="16"/>
  <c r="BD212" i="16"/>
  <c r="DD215" i="16"/>
  <c r="BQ218" i="16"/>
  <c r="BJ221" i="16"/>
  <c r="D224" i="16"/>
  <c r="AN226" i="16"/>
  <c r="AN228" i="16"/>
  <c r="CR171" i="16"/>
  <c r="DF188" i="16"/>
  <c r="DE196" i="16"/>
  <c r="CR203" i="16"/>
  <c r="BE209" i="16"/>
  <c r="CC214" i="16"/>
  <c r="CK218" i="16"/>
  <c r="DA222" i="16"/>
  <c r="BA226" i="16"/>
  <c r="BA229" i="16"/>
  <c r="CN174" i="16"/>
  <c r="DG188" i="16"/>
  <c r="BM196" i="16"/>
  <c r="CE202" i="16"/>
  <c r="AA207" i="16"/>
  <c r="DG211" i="16"/>
  <c r="AA216" i="16"/>
  <c r="AB220" i="16"/>
  <c r="AH223" i="16"/>
  <c r="BB226" i="16"/>
  <c r="AH229" i="16"/>
  <c r="CH168" i="16"/>
  <c r="CD185" i="16"/>
  <c r="K195" i="16"/>
  <c r="DD200" i="16"/>
  <c r="AC206" i="16"/>
  <c r="BG210" i="16"/>
  <c r="AC215" i="16"/>
  <c r="H219" i="16"/>
  <c r="BS222" i="16"/>
  <c r="BC225" i="16"/>
  <c r="BS228" i="16"/>
  <c r="CN151" i="16"/>
  <c r="Y183" i="16"/>
  <c r="CF192" i="16"/>
  <c r="CG199" i="16"/>
  <c r="CO204" i="16"/>
  <c r="BJ209" i="16"/>
  <c r="CO213" i="16"/>
  <c r="AF218" i="16"/>
  <c r="BY221" i="16"/>
  <c r="CO224" i="16"/>
  <c r="BY227" i="16"/>
  <c r="CB230" i="16"/>
  <c r="CL184" i="16"/>
  <c r="H198" i="16"/>
  <c r="BV205" i="16"/>
  <c r="CF212" i="16"/>
  <c r="CF218" i="16"/>
  <c r="DD223" i="16"/>
  <c r="AC228" i="16"/>
  <c r="BJ174" i="16"/>
  <c r="AE192" i="16"/>
  <c r="AR202" i="16"/>
  <c r="J209" i="16"/>
  <c r="V216" i="16"/>
  <c r="BB221" i="16"/>
  <c r="AD226" i="16"/>
  <c r="BF229" i="16"/>
  <c r="DD169" i="16"/>
  <c r="BU186" i="16"/>
  <c r="AI195" i="16"/>
  <c r="BA201" i="16"/>
  <c r="AU206" i="16"/>
  <c r="CW210" i="16"/>
  <c r="AU215" i="16"/>
  <c r="AO219" i="16"/>
  <c r="CE222" i="16"/>
  <c r="CE225" i="16"/>
  <c r="CE228" i="16"/>
  <c r="X160" i="16"/>
  <c r="DF183" i="16"/>
  <c r="CE193" i="16"/>
  <c r="S200" i="16"/>
  <c r="AR205" i="16"/>
  <c r="CR209" i="16"/>
  <c r="AR214" i="16"/>
  <c r="BG218" i="16"/>
  <c r="H222" i="16"/>
  <c r="H225" i="16"/>
  <c r="H228" i="16"/>
  <c r="CW230" i="16"/>
  <c r="AO186" i="16"/>
  <c r="AW198" i="16"/>
  <c r="AF206" i="16"/>
  <c r="H213" i="16"/>
  <c r="AB219" i="16"/>
  <c r="T224" i="16"/>
  <c r="BT228" i="16"/>
  <c r="BS175" i="16"/>
  <c r="AW193" i="16"/>
  <c r="BR202" i="16"/>
  <c r="BW209" i="16"/>
  <c r="AT216" i="16"/>
  <c r="CX221" i="16"/>
  <c r="AT226" i="16"/>
  <c r="CJ230" i="16"/>
  <c r="BJ186" i="16"/>
  <c r="BF198" i="16"/>
  <c r="AO206" i="16"/>
  <c r="K213" i="16"/>
  <c r="AJ219" i="16"/>
  <c r="W224" i="16"/>
  <c r="CA228" i="16"/>
  <c r="CA175" i="16"/>
  <c r="BC193" i="16"/>
  <c r="BT202" i="16"/>
  <c r="CB209" i="16"/>
  <c r="AV216" i="16"/>
  <c r="CZ221" i="16"/>
  <c r="AV226" i="16"/>
  <c r="CL230" i="16"/>
  <c r="AG187" i="16"/>
  <c r="CZ198" i="16"/>
  <c r="BW206" i="16"/>
  <c r="AT213" i="16"/>
  <c r="BL219" i="16"/>
  <c r="AT224" i="16"/>
  <c r="CX228" i="16"/>
  <c r="AZ185" i="16"/>
  <c r="CI203" i="16"/>
  <c r="BP215" i="16"/>
  <c r="BT224" i="16"/>
  <c r="CX162" i="16"/>
  <c r="DE197" i="16"/>
  <c r="H211" i="16"/>
  <c r="AM221" i="16"/>
  <c r="V229" i="16"/>
  <c r="AW190" i="16"/>
  <c r="U206" i="16"/>
  <c r="BZ217" i="16"/>
  <c r="CY225" i="16"/>
  <c r="AN177" i="16"/>
  <c r="CK200" i="16"/>
  <c r="CW212" i="16"/>
  <c r="CQ222" i="16"/>
  <c r="AP230" i="16"/>
  <c r="BO195" i="16"/>
  <c r="P166" i="16"/>
  <c r="CG198" i="16"/>
  <c r="DD178" i="16"/>
  <c r="Q201" i="16"/>
  <c r="AX184" i="16"/>
  <c r="BF203" i="16"/>
  <c r="AP189" i="16"/>
  <c r="BM205" i="16"/>
  <c r="AG193" i="16"/>
  <c r="BY207" i="16"/>
  <c r="BZ218" i="16"/>
  <c r="CZ226" i="16"/>
  <c r="AW185" i="16"/>
  <c r="CE203" i="16"/>
  <c r="BM189" i="16"/>
  <c r="CU205" i="16"/>
  <c r="CB221" i="16"/>
  <c r="AR224" i="16"/>
  <c r="V217" i="16"/>
  <c r="AO209" i="16"/>
  <c r="T228" i="16"/>
  <c r="CH217" i="16"/>
  <c r="W212" i="16"/>
  <c r="K227" i="16"/>
  <c r="CZ222" i="16"/>
  <c r="AU208" i="16"/>
  <c r="AU225" i="16"/>
  <c r="CA227" i="16"/>
  <c r="BL218" i="16"/>
  <c r="CX226" i="16"/>
  <c r="CZ218" i="16"/>
  <c r="V212" i="16"/>
  <c r="BT227" i="16"/>
  <c r="M123" i="16"/>
  <c r="R131" i="16"/>
  <c r="BM124" i="16"/>
  <c r="AV125" i="16"/>
  <c r="F131" i="16"/>
  <c r="BA124" i="16"/>
  <c r="BQ124" i="16"/>
  <c r="BY129" i="16"/>
  <c r="Q132" i="16"/>
  <c r="AR125" i="16"/>
  <c r="BY130" i="16"/>
  <c r="M125" i="16"/>
  <c r="CW127" i="16"/>
  <c r="CY124" i="16"/>
  <c r="AJ125" i="16"/>
  <c r="CR123" i="16"/>
  <c r="BB129" i="16"/>
  <c r="AN132" i="16"/>
  <c r="BR124" i="16"/>
  <c r="F124" i="16"/>
  <c r="AB124" i="16"/>
  <c r="R125" i="16"/>
  <c r="BU124" i="16"/>
  <c r="AE123" i="16"/>
  <c r="Q126" i="16"/>
  <c r="BI124" i="16"/>
  <c r="S123" i="16"/>
  <c r="E126" i="16"/>
  <c r="BU123" i="16"/>
  <c r="U125" i="16"/>
  <c r="BH124" i="16"/>
  <c r="CK127" i="16"/>
  <c r="R177" i="16"/>
  <c r="BV193" i="16"/>
  <c r="AE223" i="16"/>
  <c r="BP210" i="16"/>
  <c r="CF188" i="16"/>
  <c r="AS229" i="16"/>
  <c r="DB203" i="16"/>
  <c r="V227" i="16"/>
  <c r="W214" i="16"/>
  <c r="BH180" i="16"/>
  <c r="CB222" i="16"/>
  <c r="AS200" i="16"/>
  <c r="V225" i="16"/>
  <c r="CR225" i="16"/>
  <c r="CN222" i="16"/>
  <c r="T219" i="16"/>
  <c r="K224" i="16"/>
  <c r="CQ200" i="16"/>
  <c r="BH205" i="16"/>
  <c r="AI196" i="16"/>
  <c r="AY189" i="16"/>
  <c r="CX223" i="16"/>
  <c r="CD217" i="16"/>
  <c r="AS208" i="16"/>
  <c r="CQ208" i="16"/>
  <c r="W215" i="16"/>
  <c r="AN131" i="16"/>
  <c r="AR124" i="16"/>
  <c r="E128" i="16"/>
  <c r="BS123" i="16"/>
  <c r="AS124" i="16"/>
  <c r="AV124" i="16"/>
  <c r="CX129" i="16"/>
  <c r="AD130" i="16"/>
  <c r="CB123" i="16"/>
  <c r="S131" i="16"/>
  <c r="AQ130" i="16"/>
  <c r="BH127" i="16"/>
  <c r="R138" i="16"/>
  <c r="AF128" i="16"/>
  <c r="DE128" i="16"/>
  <c r="BE130" i="16"/>
  <c r="CZ128" i="16"/>
  <c r="BQ141" i="16"/>
  <c r="BK129" i="16"/>
  <c r="U136" i="16"/>
  <c r="BC133" i="16"/>
  <c r="DA134" i="16"/>
  <c r="N132" i="16"/>
  <c r="CB144" i="16"/>
  <c r="X153" i="16"/>
  <c r="AE141" i="16"/>
  <c r="M150" i="16"/>
  <c r="AN142" i="16"/>
  <c r="BD142" i="16"/>
  <c r="AE127" i="16"/>
  <c r="V147" i="16"/>
  <c r="AQ156" i="16"/>
  <c r="M151" i="16"/>
  <c r="BK146" i="16"/>
  <c r="BD148" i="16"/>
  <c r="N135" i="16"/>
  <c r="F152" i="16"/>
  <c r="AT161" i="16"/>
  <c r="AM130" i="16"/>
  <c r="CB152" i="16"/>
  <c r="DC160" i="16"/>
  <c r="BG153" i="16"/>
  <c r="BS151" i="16"/>
  <c r="BB133" i="16"/>
  <c r="BA157" i="16"/>
  <c r="P155" i="16"/>
  <c r="F170" i="16"/>
  <c r="CW154" i="16"/>
  <c r="BD152" i="16"/>
  <c r="AF168" i="16"/>
  <c r="BD159" i="16"/>
  <c r="CD126" i="16"/>
  <c r="DA136" i="16"/>
  <c r="H171" i="16"/>
  <c r="Y141" i="16"/>
  <c r="Y174" i="16"/>
  <c r="AV164" i="16"/>
  <c r="AB155" i="16"/>
  <c r="AK171" i="16"/>
  <c r="CU159" i="16"/>
  <c r="BO178" i="16"/>
  <c r="BE171" i="16"/>
  <c r="BC183" i="16"/>
  <c r="AA148" i="16"/>
  <c r="CV175" i="16"/>
  <c r="AO167" i="16"/>
  <c r="AU181" i="16"/>
  <c r="P162" i="16"/>
  <c r="AB179" i="16"/>
  <c r="CI166" i="16"/>
  <c r="BT185" i="16"/>
  <c r="BE162" i="16"/>
  <c r="J185" i="16"/>
  <c r="DG194" i="16"/>
  <c r="BH162" i="16"/>
  <c r="CX184" i="16"/>
  <c r="CV194" i="16"/>
  <c r="AY172" i="16"/>
  <c r="DD187" i="16"/>
  <c r="DA169" i="16"/>
  <c r="Q187" i="16"/>
  <c r="BZ196" i="16"/>
  <c r="AT188" i="16"/>
  <c r="AH201" i="16"/>
  <c r="P208" i="16"/>
  <c r="CF145" i="16"/>
  <c r="BY189" i="16"/>
  <c r="E202" i="16"/>
  <c r="AP184" i="16"/>
  <c r="Q199" i="16"/>
  <c r="CX210" i="16"/>
  <c r="Q171" i="16"/>
  <c r="U194" i="16"/>
  <c r="AE202" i="16"/>
  <c r="BC211" i="16"/>
  <c r="CA220" i="16"/>
  <c r="AP188" i="16"/>
  <c r="AE201" i="16"/>
  <c r="AW210" i="16"/>
  <c r="BU219" i="16"/>
  <c r="CN193" i="16"/>
  <c r="AG210" i="16"/>
  <c r="BI222" i="16"/>
  <c r="AQ161" i="16"/>
  <c r="BV200" i="16"/>
  <c r="DB214" i="16"/>
  <c r="BV225" i="16"/>
  <c r="AU191" i="16"/>
  <c r="DC208" i="16"/>
  <c r="BW221" i="16"/>
  <c r="CC127" i="16"/>
  <c r="CU132" i="16"/>
  <c r="DG135" i="16"/>
  <c r="M130" i="16"/>
  <c r="AN135" i="16"/>
  <c r="CP129" i="16"/>
  <c r="Y134" i="16"/>
  <c r="AI126" i="16"/>
  <c r="BR132" i="16"/>
  <c r="CX136" i="16"/>
  <c r="F141" i="16"/>
  <c r="CY127" i="16"/>
  <c r="CO133" i="16"/>
  <c r="H127" i="16"/>
  <c r="AJ133" i="16"/>
  <c r="DD129" i="16"/>
  <c r="Z129" i="16"/>
  <c r="AL128" i="16"/>
  <c r="CH136" i="16"/>
  <c r="AC141" i="16"/>
  <c r="BI144" i="16"/>
  <c r="AX127" i="16"/>
  <c r="T136" i="16"/>
  <c r="U134" i="16"/>
  <c r="BL139" i="16"/>
  <c r="CT131" i="16"/>
  <c r="V138" i="16"/>
  <c r="BG130" i="16"/>
  <c r="DD139" i="16"/>
  <c r="BQ130" i="16"/>
  <c r="AN139" i="16"/>
  <c r="BB144" i="16"/>
  <c r="CR148" i="16"/>
  <c r="CR152" i="16"/>
  <c r="V131" i="16"/>
  <c r="DC140" i="16"/>
  <c r="BM145" i="16"/>
  <c r="CS148" i="16"/>
  <c r="AT134" i="16"/>
  <c r="AV141" i="16"/>
  <c r="BZ134" i="16"/>
  <c r="DE140" i="16"/>
  <c r="CY129" i="16"/>
  <c r="AK143" i="16"/>
  <c r="CY139" i="16"/>
  <c r="CT146" i="16"/>
  <c r="CK151" i="16"/>
  <c r="G156" i="16"/>
  <c r="AA140" i="16"/>
  <c r="D138" i="16"/>
  <c r="CE145" i="16"/>
  <c r="BV149" i="16"/>
  <c r="AG137" i="16"/>
  <c r="AD146" i="16"/>
  <c r="S137" i="16"/>
  <c r="AX146" i="16"/>
  <c r="BL152" i="16"/>
  <c r="I157" i="16"/>
  <c r="AF145" i="16"/>
  <c r="CE151" i="16"/>
  <c r="BF156" i="16"/>
  <c r="BF160" i="16"/>
  <c r="V164" i="16"/>
  <c r="BQ127" i="16"/>
  <c r="AE146" i="16"/>
  <c r="U151" i="16"/>
  <c r="BS156" i="16"/>
  <c r="CE160" i="16"/>
  <c r="AE137" i="16"/>
  <c r="BC146" i="16"/>
  <c r="BO152" i="16"/>
  <c r="L157" i="16"/>
  <c r="CA144" i="16"/>
  <c r="AO151" i="16"/>
  <c r="V156" i="16"/>
  <c r="Y160" i="16"/>
  <c r="AS148" i="16"/>
  <c r="Q157" i="16"/>
  <c r="AL162" i="16"/>
  <c r="AS144" i="16"/>
  <c r="CD154" i="16"/>
  <c r="CS160" i="16"/>
  <c r="BB165" i="16"/>
  <c r="CL168" i="16"/>
  <c r="BB173" i="16"/>
  <c r="J144" i="16"/>
  <c r="BC152" i="16"/>
  <c r="AV159" i="16"/>
  <c r="AS164" i="16"/>
  <c r="BD150" i="16"/>
  <c r="BV157" i="16"/>
  <c r="CU162" i="16"/>
  <c r="AK167" i="16"/>
  <c r="AG136" i="16"/>
  <c r="Q152" i="16"/>
  <c r="Z159" i="16"/>
  <c r="N164" i="16"/>
  <c r="N168" i="16"/>
  <c r="CH154" i="16"/>
  <c r="P164" i="16"/>
  <c r="BX168" i="16"/>
  <c r="AM173" i="16"/>
  <c r="AA157" i="16"/>
  <c r="AN165" i="16"/>
  <c r="BS169" i="16"/>
  <c r="X174" i="16"/>
  <c r="AL178" i="16"/>
  <c r="DF181" i="16"/>
  <c r="Z155" i="16"/>
  <c r="BK164" i="16"/>
  <c r="CH169" i="16"/>
  <c r="DF172" i="16"/>
  <c r="DG176" i="16"/>
  <c r="AF140" i="16"/>
  <c r="AA155" i="16"/>
  <c r="CG163" i="16"/>
  <c r="CQ168" i="16"/>
  <c r="BT172" i="16"/>
  <c r="BW143" i="16"/>
  <c r="BG154" i="16"/>
  <c r="BQ160" i="16"/>
  <c r="BM164" i="16"/>
  <c r="Q168" i="16"/>
  <c r="K171" i="16"/>
  <c r="BR173" i="16"/>
  <c r="CK175" i="16"/>
  <c r="N142" i="16"/>
  <c r="AZ158" i="16"/>
  <c r="AJ165" i="16"/>
  <c r="CS170" i="16"/>
  <c r="L175" i="16"/>
  <c r="W178" i="16"/>
  <c r="BB134" i="16"/>
  <c r="BX157" i="16"/>
  <c r="BS165" i="16"/>
  <c r="AB170" i="16"/>
  <c r="BQ174" i="16"/>
  <c r="CZ177" i="16"/>
  <c r="BW180" i="16"/>
  <c r="CM182" i="16"/>
  <c r="AE185" i="16"/>
  <c r="BO187" i="16"/>
  <c r="BO189" i="16"/>
  <c r="AN146" i="16"/>
  <c r="AP160" i="16"/>
  <c r="AN167" i="16"/>
  <c r="BF171" i="16"/>
  <c r="BO175" i="16"/>
  <c r="BQ178" i="16"/>
  <c r="DB142" i="16"/>
  <c r="L159" i="16"/>
  <c r="CG166" i="16"/>
  <c r="CE171" i="16"/>
  <c r="O175" i="16"/>
  <c r="AP178" i="16"/>
  <c r="H181" i="16"/>
  <c r="U183" i="16"/>
  <c r="BQ185" i="16"/>
  <c r="BR148" i="16"/>
  <c r="CZ160" i="16"/>
  <c r="CW166" i="16"/>
  <c r="K172" i="16"/>
  <c r="CO175" i="16"/>
  <c r="AV178" i="16"/>
  <c r="AB181" i="16"/>
  <c r="CI183" i="16"/>
  <c r="DB145" i="16"/>
  <c r="CA163" i="16"/>
  <c r="J173" i="16"/>
  <c r="BX178" i="16"/>
  <c r="H182" i="16"/>
  <c r="AN185" i="16"/>
  <c r="W188" i="16"/>
  <c r="CD190" i="16"/>
  <c r="CH192" i="16"/>
  <c r="X161" i="16"/>
  <c r="AO171" i="16"/>
  <c r="CE176" i="16"/>
  <c r="AV181" i="16"/>
  <c r="CG184" i="16"/>
  <c r="BN187" i="16"/>
  <c r="CH189" i="16"/>
  <c r="AM192" i="16"/>
  <c r="BW194" i="16"/>
  <c r="BW196" i="16"/>
  <c r="O199" i="16"/>
  <c r="BK201" i="16"/>
  <c r="BC160" i="16"/>
  <c r="CR169" i="16"/>
  <c r="CM176" i="16"/>
  <c r="AE181" i="16"/>
  <c r="F184" i="16"/>
  <c r="O187" i="16"/>
  <c r="CI189" i="16"/>
  <c r="AB192" i="16"/>
  <c r="AB194" i="16"/>
  <c r="BX196" i="16"/>
  <c r="CL132" i="16"/>
  <c r="AL161" i="16"/>
  <c r="CF171" i="16"/>
  <c r="G178" i="16"/>
  <c r="L182" i="16"/>
  <c r="CJ184" i="16"/>
  <c r="CD187" i="16"/>
  <c r="AG190" i="16"/>
  <c r="AO192" i="16"/>
  <c r="CC155" i="16"/>
  <c r="V169" i="16"/>
  <c r="K176" i="16"/>
  <c r="AM180" i="16"/>
  <c r="CG183" i="16"/>
  <c r="CF186" i="16"/>
  <c r="DB188" i="16"/>
  <c r="BN191" i="16"/>
  <c r="F194" i="16"/>
  <c r="AP196" i="16"/>
  <c r="DD157" i="16"/>
  <c r="AN175" i="16"/>
  <c r="CH182" i="16"/>
  <c r="U187" i="16"/>
  <c r="CA191" i="16"/>
  <c r="AJ195" i="16"/>
  <c r="AK198" i="16"/>
  <c r="BL200" i="16"/>
  <c r="P203" i="16"/>
  <c r="AZ205" i="16"/>
  <c r="AZ207" i="16"/>
  <c r="CV209" i="16"/>
  <c r="AN212" i="16"/>
  <c r="BX214" i="16"/>
  <c r="BX216" i="16"/>
  <c r="AM168" i="16"/>
  <c r="Y179" i="16"/>
  <c r="AI184" i="16"/>
  <c r="AC189" i="16"/>
  <c r="BI193" i="16"/>
  <c r="BU196" i="16"/>
  <c r="P199" i="16"/>
  <c r="CJ201" i="16"/>
  <c r="Q204" i="16"/>
  <c r="N162" i="16"/>
  <c r="CB176" i="16"/>
  <c r="CN183" i="16"/>
  <c r="BT188" i="16"/>
  <c r="AH192" i="16"/>
  <c r="CH195" i="16"/>
  <c r="CE198" i="16"/>
  <c r="DA200" i="16"/>
  <c r="BB203" i="16"/>
  <c r="CX205" i="16"/>
  <c r="AD208" i="16"/>
  <c r="AD210" i="16"/>
  <c r="BZ212" i="16"/>
  <c r="F215" i="16"/>
  <c r="F217" i="16"/>
  <c r="CC169" i="16"/>
  <c r="AQ180" i="16"/>
  <c r="CR185" i="16"/>
  <c r="CB189" i="16"/>
  <c r="CR193" i="16"/>
  <c r="DD196" i="16"/>
  <c r="AR199" i="16"/>
  <c r="G202" i="16"/>
  <c r="BC204" i="16"/>
  <c r="CM206" i="16"/>
  <c r="CM208" i="16"/>
  <c r="AE211" i="16"/>
  <c r="BO213" i="16"/>
  <c r="BO215" i="16"/>
  <c r="G218" i="16"/>
  <c r="BC220" i="16"/>
  <c r="BO161" i="16"/>
  <c r="CJ174" i="16"/>
  <c r="CE182" i="16"/>
  <c r="CF187" i="16"/>
  <c r="AW191" i="16"/>
  <c r="Q195" i="16"/>
  <c r="AH198" i="16"/>
  <c r="CV200" i="16"/>
  <c r="DE202" i="16"/>
  <c r="AW205" i="16"/>
  <c r="CG207" i="16"/>
  <c r="CG209" i="16"/>
  <c r="Y212" i="16"/>
  <c r="BU214" i="16"/>
  <c r="DE216" i="16"/>
  <c r="DE218" i="16"/>
  <c r="AW221" i="16"/>
  <c r="CN175" i="16"/>
  <c r="BJ185" i="16"/>
  <c r="AI193" i="16"/>
  <c r="CH198" i="16"/>
  <c r="I203" i="16"/>
  <c r="AG206" i="16"/>
  <c r="DA209" i="16"/>
  <c r="AX213" i="16"/>
  <c r="AX216" i="16"/>
  <c r="BF219" i="16"/>
  <c r="AK222" i="16"/>
  <c r="BU224" i="16"/>
  <c r="BU226" i="16"/>
  <c r="M229" i="16"/>
  <c r="CT153" i="16"/>
  <c r="R178" i="16"/>
  <c r="U188" i="16"/>
  <c r="N195" i="16"/>
  <c r="G200" i="16"/>
  <c r="BS203" i="16"/>
  <c r="AY207" i="16"/>
  <c r="DB210" i="16"/>
  <c r="DB213" i="16"/>
  <c r="BG217" i="16"/>
  <c r="AZ220" i="16"/>
  <c r="DF222" i="16"/>
  <c r="DF224" i="16"/>
  <c r="AX227" i="16"/>
  <c r="CH229" i="16"/>
  <c r="AX161" i="16"/>
  <c r="Q182" i="16"/>
  <c r="CI190" i="16"/>
  <c r="CA196" i="16"/>
  <c r="BX200" i="16"/>
  <c r="DC204" i="16"/>
  <c r="BA208" i="16"/>
  <c r="BA211" i="16"/>
  <c r="Q215" i="16"/>
  <c r="BA218" i="16"/>
  <c r="AF221" i="16"/>
  <c r="AM223" i="16"/>
  <c r="CI225" i="16"/>
  <c r="O228" i="16"/>
  <c r="O230" i="16"/>
  <c r="BA171" i="16"/>
  <c r="W185" i="16"/>
  <c r="CE192" i="16"/>
  <c r="BA197" i="16"/>
  <c r="T202" i="16"/>
  <c r="DD205" i="16"/>
  <c r="DD208" i="16"/>
  <c r="BT212" i="16"/>
  <c r="AJ216" i="16"/>
  <c r="AG219" i="16"/>
  <c r="BX221" i="16"/>
  <c r="P224" i="16"/>
  <c r="AZ226" i="16"/>
  <c r="AZ228" i="16"/>
  <c r="BW173" i="16"/>
  <c r="J190" i="16"/>
  <c r="BY198" i="16"/>
  <c r="O204" i="16"/>
  <c r="CC209" i="16"/>
  <c r="DF214" i="16"/>
  <c r="E219" i="16"/>
  <c r="Q223" i="16"/>
  <c r="CK226" i="16"/>
  <c r="AB230" i="16"/>
  <c r="P176" i="16"/>
  <c r="BF189" i="16"/>
  <c r="DF196" i="16"/>
  <c r="DF202" i="16"/>
  <c r="BF207" i="16"/>
  <c r="AA212" i="16"/>
  <c r="BF216" i="16"/>
  <c r="AU220" i="16"/>
  <c r="BB223" i="16"/>
  <c r="BR226" i="16"/>
  <c r="BB229" i="16"/>
  <c r="CF170" i="16"/>
  <c r="AC186" i="16"/>
  <c r="BF195" i="16"/>
  <c r="AC201" i="16"/>
  <c r="BG206" i="16"/>
  <c r="CE210" i="16"/>
  <c r="BG215" i="16"/>
  <c r="AA219" i="16"/>
  <c r="CM222" i="16"/>
  <c r="BS225" i="16"/>
  <c r="CM228" i="16"/>
  <c r="DF155" i="16"/>
  <c r="DB183" i="16"/>
  <c r="W193" i="16"/>
  <c r="P200" i="16"/>
  <c r="I205" i="16"/>
  <c r="CO209" i="16"/>
  <c r="I214" i="16"/>
  <c r="BD218" i="16"/>
  <c r="CO221" i="16"/>
  <c r="E225" i="16"/>
  <c r="CO227" i="16"/>
  <c r="CQ230" i="16"/>
  <c r="CF185" i="16"/>
  <c r="BS198" i="16"/>
  <c r="H206" i="16"/>
  <c r="U213" i="16"/>
  <c r="I219" i="16"/>
  <c r="AC224" i="16"/>
  <c r="BD228" i="16"/>
  <c r="AU176" i="16"/>
  <c r="CZ192" i="16"/>
  <c r="CN202" i="16"/>
  <c r="AT209" i="16"/>
  <c r="BK216" i="16"/>
  <c r="CD221" i="16"/>
  <c r="BF226" i="16"/>
  <c r="CD229" i="16"/>
  <c r="BW172" i="16"/>
  <c r="BV187" i="16"/>
  <c r="DE195" i="16"/>
  <c r="DF201" i="16"/>
  <c r="CQ206" i="16"/>
  <c r="AO211" i="16"/>
  <c r="CQ215" i="16"/>
  <c r="CB219" i="16"/>
  <c r="G223" i="16"/>
  <c r="G226" i="16"/>
  <c r="G229" i="16"/>
  <c r="AK164" i="16"/>
  <c r="DC184" i="16"/>
  <c r="Z194" i="16"/>
  <c r="BJ200" i="16"/>
  <c r="CB205" i="16"/>
  <c r="X210" i="16"/>
  <c r="CB214" i="16"/>
  <c r="CJ218" i="16"/>
  <c r="AF222" i="16"/>
  <c r="AF225" i="16"/>
  <c r="AF228" i="16"/>
  <c r="DB146" i="16"/>
  <c r="BX187" i="16"/>
  <c r="AG199" i="16"/>
  <c r="CT206" i="16"/>
  <c r="BV213" i="16"/>
  <c r="CD219" i="16"/>
  <c r="BM224" i="16"/>
  <c r="I229" i="16"/>
  <c r="BM178" i="16"/>
  <c r="BC194" i="16"/>
  <c r="AS203" i="16"/>
  <c r="AM210" i="16"/>
  <c r="J217" i="16"/>
  <c r="AP222" i="16"/>
  <c r="CP226" i="16"/>
  <c r="BJ147" i="16"/>
  <c r="CG187" i="16"/>
  <c r="AI199" i="16"/>
  <c r="CW206" i="16"/>
  <c r="BY213" i="16"/>
  <c r="CF219" i="16"/>
  <c r="BO224" i="16"/>
  <c r="K229" i="16"/>
  <c r="BS178" i="16"/>
  <c r="BE194" i="16"/>
  <c r="AU203" i="16"/>
  <c r="AR210" i="16"/>
  <c r="L217" i="16"/>
  <c r="AR222" i="16"/>
  <c r="CR226" i="16"/>
  <c r="DG155" i="16"/>
  <c r="CC188" i="16"/>
  <c r="CH199" i="16"/>
  <c r="AM207" i="16"/>
  <c r="J214" i="16"/>
  <c r="N220" i="16"/>
  <c r="CP224" i="16"/>
  <c r="AP229" i="16"/>
  <c r="H188" i="16"/>
  <c r="H205" i="16"/>
  <c r="BW216" i="16"/>
  <c r="W225" i="16"/>
  <c r="BC171" i="16"/>
  <c r="BF199" i="16"/>
  <c r="CQ211" i="16"/>
  <c r="K222" i="16"/>
  <c r="CB229" i="16"/>
  <c r="DC191" i="16"/>
  <c r="K207" i="16"/>
  <c r="AI218" i="16"/>
  <c r="BP226" i="16"/>
  <c r="AK181" i="16"/>
  <c r="CN201" i="16"/>
  <c r="CR213" i="16"/>
  <c r="BM223" i="16"/>
  <c r="CN155" i="16"/>
  <c r="Z197" i="16"/>
  <c r="G174" i="16"/>
  <c r="CJ199" i="16"/>
  <c r="BE181" i="16"/>
  <c r="AF202" i="16"/>
  <c r="I187" i="16"/>
  <c r="AR204" i="16"/>
  <c r="E191" i="16"/>
  <c r="BP206" i="16"/>
  <c r="BJ194" i="16"/>
  <c r="CF208" i="16"/>
  <c r="BK219" i="16"/>
  <c r="BZ227" i="16"/>
  <c r="AH187" i="16"/>
  <c r="CQ204" i="16"/>
  <c r="CP191" i="16"/>
  <c r="CB206" i="16"/>
  <c r="CW222" i="16"/>
  <c r="CA226" i="16"/>
  <c r="F220" i="16"/>
  <c r="J216" i="16"/>
  <c r="BH209" i="16"/>
  <c r="AZ219" i="16"/>
  <c r="X212" i="16"/>
  <c r="BL230" i="16"/>
  <c r="AJ224" i="16"/>
  <c r="L210" i="16"/>
  <c r="AR226" i="16"/>
  <c r="CX229" i="16"/>
  <c r="AI221" i="16"/>
  <c r="CZ228" i="16"/>
  <c r="CA223" i="16"/>
  <c r="AU213" i="16"/>
  <c r="CP228" i="16"/>
  <c r="X124" i="16"/>
  <c r="CL129" i="16"/>
  <c r="AC123" i="16"/>
  <c r="L124" i="16"/>
  <c r="BZ129" i="16"/>
  <c r="Q123" i="16"/>
  <c r="AG123" i="16"/>
  <c r="AO128" i="16"/>
  <c r="AX125" i="16"/>
  <c r="H124" i="16"/>
  <c r="AO129" i="16"/>
  <c r="BH123" i="16"/>
  <c r="AC125" i="16"/>
  <c r="BZ131" i="16"/>
  <c r="DD123" i="16"/>
  <c r="DC124" i="16"/>
  <c r="R128" i="16"/>
  <c r="D131" i="16"/>
  <c r="AH123" i="16"/>
  <c r="CK130" i="16"/>
  <c r="CJ126" i="16"/>
  <c r="AC129" i="16"/>
  <c r="AK123" i="16"/>
  <c r="AP131" i="16"/>
  <c r="CK124" i="16"/>
  <c r="Y123" i="16"/>
  <c r="AD131" i="16"/>
  <c r="BY124" i="16"/>
  <c r="CF124" i="16"/>
  <c r="BB131" i="16"/>
  <c r="CO123" i="16"/>
  <c r="BY123" i="16"/>
  <c r="BL126" i="16"/>
  <c r="P125" i="16"/>
  <c r="AU124" i="16"/>
  <c r="CG124" i="16"/>
  <c r="AB224" i="16"/>
  <c r="E222" i="16"/>
  <c r="CC228" i="16"/>
  <c r="AI217" i="16"/>
  <c r="F227" i="16"/>
  <c r="BM174" i="16"/>
  <c r="AO188" i="16"/>
  <c r="AS202" i="16"/>
  <c r="BY211" i="16"/>
  <c r="DD219" i="16"/>
  <c r="AE226" i="16"/>
  <c r="CU185" i="16"/>
  <c r="G201" i="16"/>
  <c r="L206" i="16"/>
  <c r="BH222" i="16"/>
  <c r="BH228" i="16"/>
  <c r="CV199" i="16"/>
  <c r="U214" i="16"/>
  <c r="Z195" i="16"/>
  <c r="BZ222" i="16"/>
  <c r="CI188" i="16"/>
  <c r="T220" i="16"/>
  <c r="AE195" i="16"/>
  <c r="X227" i="16"/>
  <c r="CP207" i="16"/>
  <c r="CF189" i="16"/>
  <c r="DB176" i="16"/>
  <c r="AJ230" i="16"/>
  <c r="AP227" i="16"/>
  <c r="AG198" i="16"/>
  <c r="AO189" i="16"/>
  <c r="BM209" i="16"/>
  <c r="CT205" i="16"/>
  <c r="AV224" i="16"/>
  <c r="T225" i="16"/>
  <c r="AT222" i="16"/>
  <c r="AI125" i="16"/>
  <c r="AP128" i="16"/>
  <c r="N124" i="16"/>
  <c r="F129" i="16"/>
  <c r="BX129" i="16"/>
  <c r="BM126" i="16"/>
  <c r="AJ124" i="16"/>
  <c r="BN123" i="16"/>
  <c r="CS124" i="16"/>
  <c r="AA133" i="16"/>
  <c r="CF141" i="16"/>
  <c r="BJ148" i="16"/>
  <c r="CO165" i="16"/>
  <c r="S163" i="16"/>
  <c r="BA155" i="16"/>
  <c r="CN165" i="16"/>
  <c r="CT164" i="16"/>
  <c r="AL144" i="16"/>
  <c r="DG172" i="16"/>
  <c r="BJ165" i="16"/>
  <c r="BA176" i="16"/>
  <c r="AF171" i="16"/>
  <c r="BN158" i="16"/>
  <c r="X178" i="16"/>
  <c r="CY187" i="16"/>
  <c r="U168" i="16"/>
  <c r="S149" i="16"/>
  <c r="I176" i="16"/>
  <c r="CO185" i="16"/>
  <c r="BA172" i="16"/>
  <c r="DG183" i="16"/>
  <c r="AO179" i="16"/>
  <c r="M191" i="16"/>
  <c r="AD178" i="16"/>
  <c r="BE190" i="16"/>
  <c r="AM199" i="16"/>
  <c r="AH177" i="16"/>
  <c r="E190" i="16"/>
  <c r="CD144" i="16"/>
  <c r="BL182" i="16"/>
  <c r="E193" i="16"/>
  <c r="AI181" i="16"/>
  <c r="CL191" i="16"/>
  <c r="AB176" i="16"/>
  <c r="CC198" i="16"/>
  <c r="P210" i="16"/>
  <c r="AO180" i="16"/>
  <c r="M197" i="16"/>
  <c r="BH167" i="16"/>
  <c r="AT193" i="16"/>
  <c r="BZ203" i="16"/>
  <c r="AP215" i="16"/>
  <c r="DA190" i="16"/>
  <c r="CA204" i="16"/>
  <c r="CY213" i="16"/>
  <c r="CG164" i="16"/>
  <c r="BP192" i="16"/>
  <c r="BU203" i="16"/>
  <c r="AW212" i="16"/>
  <c r="BU221" i="16"/>
  <c r="W199" i="16"/>
  <c r="DA213" i="16"/>
  <c r="DE224" i="16"/>
  <c r="BK181" i="16"/>
  <c r="CI207" i="16"/>
  <c r="CC220" i="16"/>
  <c r="P170" i="16"/>
  <c r="DA201" i="16"/>
  <c r="CD218" i="16"/>
  <c r="CR127" i="16"/>
  <c r="O133" i="16"/>
  <c r="M126" i="16"/>
  <c r="DE130" i="16"/>
  <c r="AZ135" i="16"/>
  <c r="DG129" i="16"/>
  <c r="AO134" i="16"/>
  <c r="BC126" i="16"/>
  <c r="BJ133" i="16"/>
  <c r="F138" i="16"/>
  <c r="R141" i="16"/>
  <c r="L128" i="16"/>
  <c r="DC133" i="16"/>
  <c r="Y127" i="16"/>
  <c r="AX133" i="16"/>
  <c r="AK130" i="16"/>
  <c r="AE132" i="16"/>
  <c r="BU128" i="16"/>
  <c r="CV136" i="16"/>
  <c r="AQ141" i="16"/>
  <c r="BU144" i="16"/>
  <c r="AE129" i="16"/>
  <c r="T127" i="16"/>
  <c r="DF135" i="16"/>
  <c r="BY139" i="16"/>
  <c r="Y132" i="16"/>
  <c r="AI138" i="16"/>
  <c r="DG130" i="16"/>
  <c r="Q140" i="16"/>
  <c r="BP131" i="16"/>
  <c r="S140" i="16"/>
  <c r="BO144" i="16"/>
  <c r="DD148" i="16"/>
  <c r="DD152" i="16"/>
  <c r="BS133" i="16"/>
  <c r="N141" i="16"/>
  <c r="CM145" i="16"/>
  <c r="DE149" i="16"/>
  <c r="BY134" i="16"/>
  <c r="Y142" i="16"/>
  <c r="AZ136" i="16"/>
  <c r="Q141" i="16"/>
  <c r="CQ130" i="16"/>
  <c r="BY143" i="16"/>
  <c r="AI141" i="16"/>
  <c r="G147" i="16"/>
  <c r="CX151" i="16"/>
  <c r="S156" i="16"/>
  <c r="BH140" i="16"/>
  <c r="AJ138" i="16"/>
  <c r="F146" i="16"/>
  <c r="DC150" i="16"/>
  <c r="DE138" i="16"/>
  <c r="AS146" i="16"/>
  <c r="BS137" i="16"/>
  <c r="BR146" i="16"/>
  <c r="BZ152" i="16"/>
  <c r="J134" i="16"/>
  <c r="AA147" i="16"/>
  <c r="CU151" i="16"/>
  <c r="BR156" i="16"/>
  <c r="BR160" i="16"/>
  <c r="AH164" i="16"/>
  <c r="CO128" i="16"/>
  <c r="BT146" i="16"/>
  <c r="BN152" i="16"/>
  <c r="CE156" i="16"/>
  <c r="CQ160" i="16"/>
  <c r="CM137" i="16"/>
  <c r="BX146" i="16"/>
  <c r="AS153" i="16"/>
  <c r="CB130" i="16"/>
  <c r="BY146" i="16"/>
  <c r="BD151" i="16"/>
  <c r="AI156" i="16"/>
  <c r="AK160" i="16"/>
  <c r="BS148" i="16"/>
  <c r="AG157" i="16"/>
  <c r="BN162" i="16"/>
  <c r="Q146" i="16"/>
  <c r="CV154" i="16"/>
  <c r="DG160" i="16"/>
  <c r="BO165" i="16"/>
  <c r="BB169" i="16"/>
  <c r="BN173" i="16"/>
  <c r="CJ144" i="16"/>
  <c r="CE154" i="16"/>
  <c r="BL159" i="16"/>
  <c r="CT136" i="16"/>
  <c r="DG151" i="16"/>
  <c r="CK157" i="16"/>
  <c r="E163" i="16"/>
  <c r="BK167" i="16"/>
  <c r="AW140" i="16"/>
  <c r="AQ152" i="16"/>
  <c r="AO159" i="16"/>
  <c r="AA164" i="16"/>
  <c r="Z168" i="16"/>
  <c r="N155" i="16"/>
  <c r="BI164" i="16"/>
  <c r="D170" i="16"/>
  <c r="BN134" i="16"/>
  <c r="BE157" i="16"/>
  <c r="BG165" i="16"/>
  <c r="CG169" i="16"/>
  <c r="AK174" i="16"/>
  <c r="N179" i="16"/>
  <c r="CT139" i="16"/>
  <c r="BE155" i="16"/>
  <c r="CB164" i="16"/>
  <c r="CV169" i="16"/>
  <c r="O173" i="16"/>
  <c r="O177" i="16"/>
  <c r="BQ143" i="16"/>
  <c r="CX156" i="16"/>
  <c r="X164" i="16"/>
  <c r="DE168" i="16"/>
  <c r="CG172" i="16"/>
  <c r="BG144" i="16"/>
  <c r="CS154" i="16"/>
  <c r="I161" i="16"/>
  <c r="AS165" i="16"/>
  <c r="AH168" i="16"/>
  <c r="X171" i="16"/>
  <c r="CE173" i="16"/>
  <c r="CW175" i="16"/>
  <c r="L144" i="16"/>
  <c r="AQ159" i="16"/>
  <c r="CC166" i="16"/>
  <c r="M171" i="16"/>
  <c r="AB175" i="16"/>
  <c r="AK178" i="16"/>
  <c r="DB137" i="16"/>
  <c r="Q158" i="16"/>
  <c r="Z166" i="16"/>
  <c r="AL171" i="16"/>
  <c r="CG174" i="16"/>
  <c r="J178" i="16"/>
  <c r="CJ180" i="16"/>
  <c r="CY182" i="16"/>
  <c r="AQ185" i="16"/>
  <c r="CM187" i="16"/>
  <c r="S190" i="16"/>
  <c r="AO147" i="16"/>
  <c r="CA160" i="16"/>
  <c r="BM167" i="16"/>
  <c r="CD171" i="16"/>
  <c r="CE175" i="16"/>
  <c r="CS178" i="16"/>
  <c r="AB148" i="16"/>
  <c r="BA159" i="16"/>
  <c r="I167" i="16"/>
  <c r="DC171" i="16"/>
  <c r="AF175" i="16"/>
  <c r="BD178" i="16"/>
  <c r="AH181" i="16"/>
  <c r="CC183" i="16"/>
  <c r="CC185" i="16"/>
  <c r="BY149" i="16"/>
  <c r="AP161" i="16"/>
  <c r="Z167" i="16"/>
  <c r="AI172" i="16"/>
  <c r="R176" i="16"/>
  <c r="L179" i="16"/>
  <c r="AO181" i="16"/>
  <c r="CU183" i="16"/>
  <c r="BX147" i="16"/>
  <c r="AL164" i="16"/>
  <c r="AX173" i="16"/>
  <c r="P179" i="16"/>
  <c r="CN182" i="16"/>
  <c r="BD185" i="16"/>
  <c r="AJ188" i="16"/>
  <c r="CQ190" i="16"/>
  <c r="CT192" i="16"/>
  <c r="CN161" i="16"/>
  <c r="I172" i="16"/>
  <c r="D178" i="16"/>
  <c r="BM181" i="16"/>
  <c r="CW184" i="16"/>
  <c r="CB187" i="16"/>
  <c r="CU189" i="16"/>
  <c r="AY192" i="16"/>
  <c r="CU194" i="16"/>
  <c r="AA197" i="16"/>
  <c r="AA199" i="16"/>
  <c r="BW201" i="16"/>
  <c r="Y161" i="16"/>
  <c r="AG170" i="16"/>
  <c r="G177" i="16"/>
  <c r="BN181" i="16"/>
  <c r="CH184" i="16"/>
  <c r="AB187" i="16"/>
  <c r="CV189" i="16"/>
  <c r="AN192" i="16"/>
  <c r="AN194" i="16"/>
  <c r="CJ196" i="16"/>
  <c r="G142" i="16"/>
  <c r="BB164" i="16"/>
  <c r="L172" i="16"/>
  <c r="AF178" i="16"/>
  <c r="AD182" i="16"/>
  <c r="CZ184" i="16"/>
  <c r="CQ187" i="16"/>
  <c r="BG190" i="16"/>
  <c r="CW192" i="16"/>
  <c r="CM156" i="16"/>
  <c r="BI169" i="16"/>
  <c r="AI176" i="16"/>
  <c r="BC180" i="16"/>
  <c r="CW183" i="16"/>
  <c r="D187" i="16"/>
  <c r="BK189" i="16"/>
  <c r="BZ191" i="16"/>
  <c r="R194" i="16"/>
  <c r="BB196" i="16"/>
  <c r="AP159" i="16"/>
  <c r="CP175" i="16"/>
  <c r="AD183" i="16"/>
  <c r="V188" i="16"/>
  <c r="CR191" i="16"/>
  <c r="BA195" i="16"/>
  <c r="BA198" i="16"/>
  <c r="BY200" i="16"/>
  <c r="AB203" i="16"/>
  <c r="BX205" i="16"/>
  <c r="D208" i="16"/>
  <c r="D210" i="16"/>
  <c r="AZ212" i="16"/>
  <c r="CJ214" i="16"/>
  <c r="CJ216" i="16"/>
  <c r="DA168" i="16"/>
  <c r="DD179" i="16"/>
  <c r="BN185" i="16"/>
  <c r="BA189" i="16"/>
  <c r="CA193" i="16"/>
  <c r="CM196" i="16"/>
  <c r="AC199" i="16"/>
  <c r="CW201" i="16"/>
  <c r="AO204" i="16"/>
  <c r="BZ166" i="16"/>
  <c r="V177" i="16"/>
  <c r="M184" i="16"/>
  <c r="CR188" i="16"/>
  <c r="BD192" i="16"/>
  <c r="CZ195" i="16"/>
  <c r="D199" i="16"/>
  <c r="BJ201" i="16"/>
  <c r="BN203" i="16"/>
  <c r="F206" i="16"/>
  <c r="AP208" i="16"/>
  <c r="AP210" i="16"/>
  <c r="CL212" i="16"/>
  <c r="AD215" i="16"/>
  <c r="DA148" i="16"/>
  <c r="AU170" i="16"/>
  <c r="BX180" i="16"/>
  <c r="N186" i="16"/>
  <c r="CZ189" i="16"/>
  <c r="E194" i="16"/>
  <c r="AG197" i="16"/>
  <c r="DE199" i="16"/>
  <c r="S202" i="16"/>
  <c r="BO204" i="16"/>
  <c r="CY206" i="16"/>
  <c r="CY208" i="16"/>
  <c r="AQ211" i="16"/>
  <c r="CM213" i="16"/>
  <c r="S216" i="16"/>
  <c r="S218" i="16"/>
  <c r="BO220" i="16"/>
  <c r="CJ162" i="16"/>
  <c r="AJ175" i="16"/>
  <c r="DB182" i="16"/>
  <c r="R188" i="16"/>
  <c r="AT192" i="16"/>
  <c r="AG195" i="16"/>
  <c r="AV198" i="16"/>
  <c r="E201" i="16"/>
  <c r="M203" i="16"/>
  <c r="BI205" i="16"/>
  <c r="DE207" i="16"/>
  <c r="AK210" i="16"/>
  <c r="AK212" i="16"/>
  <c r="CG214" i="16"/>
  <c r="M217" i="16"/>
  <c r="M219" i="16"/>
  <c r="BI221" i="16"/>
  <c r="AT177" i="16"/>
  <c r="AY187" i="16"/>
  <c r="BP193" i="16"/>
  <c r="DD198" i="16"/>
  <c r="AA203" i="16"/>
  <c r="AX206" i="16"/>
  <c r="N210" i="16"/>
  <c r="CH213" i="16"/>
  <c r="AC217" i="16"/>
  <c r="BT219" i="16"/>
  <c r="AW222" i="16"/>
  <c r="CG224" i="16"/>
  <c r="CG226" i="16"/>
  <c r="Y229" i="16"/>
  <c r="X159" i="16"/>
  <c r="J181" i="16"/>
  <c r="BH188" i="16"/>
  <c r="AS195" i="16"/>
  <c r="AE200" i="16"/>
  <c r="CO203" i="16"/>
  <c r="BR207" i="16"/>
  <c r="AH211" i="16"/>
  <c r="CI214" i="16"/>
  <c r="BV217" i="16"/>
  <c r="BN220" i="16"/>
  <c r="N223" i="16"/>
  <c r="N225" i="16"/>
  <c r="BJ227" i="16"/>
  <c r="DF229" i="16"/>
  <c r="Y169" i="16"/>
  <c r="BR182" i="16"/>
  <c r="J191" i="16"/>
  <c r="CY196" i="16"/>
  <c r="CT200" i="16"/>
  <c r="Q205" i="16"/>
  <c r="CK208" i="16"/>
  <c r="AI212" i="16"/>
  <c r="AI215" i="16"/>
  <c r="BP218" i="16"/>
  <c r="AT221" i="16"/>
  <c r="AY223" i="16"/>
  <c r="CU225" i="16"/>
  <c r="AM228" i="16"/>
  <c r="BW230" i="16"/>
  <c r="BI172" i="16"/>
  <c r="BY185" i="16"/>
  <c r="L193" i="16"/>
  <c r="CA197" i="16"/>
  <c r="AL202" i="16"/>
  <c r="AJ206" i="16"/>
  <c r="CN209" i="16"/>
  <c r="CN212" i="16"/>
  <c r="BD216" i="16"/>
  <c r="AU219" i="16"/>
  <c r="CJ221" i="16"/>
  <c r="BX226" i="16"/>
  <c r="D229" i="16"/>
  <c r="CE174" i="16"/>
  <c r="BL190" i="16"/>
  <c r="I199" i="16"/>
  <c r="AX204" i="16"/>
  <c r="DF209" i="16"/>
  <c r="BE215" i="16"/>
  <c r="DG219" i="16"/>
  <c r="AG223" i="16"/>
  <c r="DA226" i="16"/>
  <c r="AQ230" i="16"/>
  <c r="AK197" i="16"/>
  <c r="CD207" i="16"/>
  <c r="CD212" i="16"/>
  <c r="CD216" i="16"/>
  <c r="CL220" i="16"/>
  <c r="BR223" i="16"/>
  <c r="DB226" i="16"/>
  <c r="BR229" i="16"/>
  <c r="BY173" i="16"/>
  <c r="CW186" i="16"/>
  <c r="AF196" i="16"/>
  <c r="BO201" i="16"/>
  <c r="E207" i="16"/>
  <c r="E211" i="16"/>
  <c r="E216" i="16"/>
  <c r="AY219" i="16"/>
  <c r="S223" i="16"/>
  <c r="CM225" i="16"/>
  <c r="S229" i="16"/>
  <c r="DD159" i="16"/>
  <c r="AD185" i="16"/>
  <c r="BU193" i="16"/>
  <c r="CD200" i="16"/>
  <c r="AL205" i="16"/>
  <c r="AL210" i="16"/>
  <c r="AL214" i="16"/>
  <c r="CU218" i="16"/>
  <c r="AO225" i="16"/>
  <c r="E228" i="16"/>
  <c r="BK152" i="16"/>
  <c r="BS186" i="16"/>
  <c r="BI199" i="16"/>
  <c r="AS206" i="16"/>
  <c r="CT213" i="16"/>
  <c r="AM219" i="16"/>
  <c r="CC224" i="16"/>
  <c r="CB203" i="16"/>
  <c r="F222" i="16"/>
  <c r="DD229" i="16"/>
  <c r="BD196" i="16"/>
  <c r="W216" i="16"/>
  <c r="BY167" i="16"/>
  <c r="L215" i="16"/>
  <c r="CW224" i="16"/>
  <c r="DD203" i="16"/>
  <c r="CU214" i="16"/>
  <c r="D132" i="16"/>
  <c r="BL135" i="16"/>
  <c r="U128" i="16"/>
  <c r="BI126" i="16"/>
  <c r="BX135" i="16"/>
  <c r="CM135" i="16"/>
  <c r="CN133" i="16"/>
  <c r="AP142" i="16"/>
  <c r="G135" i="16"/>
  <c r="CB133" i="16"/>
  <c r="CX133" i="16"/>
  <c r="V137" i="16"/>
  <c r="CS145" i="16"/>
  <c r="CH127" i="16"/>
  <c r="E141" i="16"/>
  <c r="AF139" i="16"/>
  <c r="AZ140" i="16"/>
  <c r="AT141" i="16"/>
  <c r="X149" i="16"/>
  <c r="BN135" i="16"/>
  <c r="I146" i="16"/>
  <c r="AR137" i="16"/>
  <c r="G137" i="16"/>
  <c r="AR135" i="16"/>
  <c r="L143" i="16"/>
  <c r="T152" i="16"/>
  <c r="M143" i="16"/>
  <c r="AM146" i="16"/>
  <c r="BY140" i="16"/>
  <c r="Q139" i="16"/>
  <c r="BR153" i="16"/>
  <c r="CL147" i="16"/>
  <c r="AT157" i="16"/>
  <c r="BF165" i="16"/>
  <c r="H147" i="16"/>
  <c r="DC157" i="16"/>
  <c r="AC139" i="16"/>
  <c r="BV153" i="16"/>
  <c r="AD147" i="16"/>
  <c r="M157" i="16"/>
  <c r="CA151" i="16"/>
  <c r="BH163" i="16"/>
  <c r="R157" i="16"/>
  <c r="DC165" i="16"/>
  <c r="CL173" i="16"/>
  <c r="AO155" i="16"/>
  <c r="BA138" i="16"/>
  <c r="AX159" i="16"/>
  <c r="AR168" i="16"/>
  <c r="CR154" i="16"/>
  <c r="X165" i="16"/>
  <c r="CP155" i="16"/>
  <c r="AV170" i="16"/>
  <c r="DG157" i="16"/>
  <c r="U171" i="16"/>
  <c r="AL179" i="16"/>
  <c r="CI158" i="16"/>
  <c r="AJ170" i="16"/>
  <c r="AM177" i="16"/>
  <c r="CJ158" i="16"/>
  <c r="CI169" i="16"/>
  <c r="CW147" i="16"/>
  <c r="BE161" i="16"/>
  <c r="P169" i="16"/>
  <c r="N174" i="16"/>
  <c r="AA146" i="16"/>
  <c r="BJ167" i="16"/>
  <c r="BL175" i="16"/>
  <c r="L147" i="16"/>
  <c r="CE166" i="16"/>
  <c r="CD175" i="16"/>
  <c r="S181" i="16"/>
  <c r="BO185" i="16"/>
  <c r="BC190" i="16"/>
  <c r="BM161" i="16"/>
  <c r="DC172" i="16"/>
  <c r="S179" i="16"/>
  <c r="DG161" i="16"/>
  <c r="BM172" i="16"/>
  <c r="CF178" i="16"/>
  <c r="I184" i="16"/>
  <c r="P151" i="16"/>
  <c r="CI168" i="16"/>
  <c r="AV176" i="16"/>
  <c r="K182" i="16"/>
  <c r="DB151" i="16"/>
  <c r="H174" i="16"/>
  <c r="AF183" i="16"/>
  <c r="BJ188" i="16"/>
  <c r="BM144" i="16"/>
  <c r="CB172" i="16"/>
  <c r="BI182" i="16"/>
  <c r="K188" i="16"/>
  <c r="BW192" i="16"/>
  <c r="BK197" i="16"/>
  <c r="CU201" i="16"/>
  <c r="AX172" i="16"/>
  <c r="CX181" i="16"/>
  <c r="DC187" i="16"/>
  <c r="BX192" i="16"/>
  <c r="D197" i="16"/>
  <c r="DA165" i="16"/>
  <c r="CB178" i="16"/>
  <c r="CK185" i="16"/>
  <c r="CG190" i="16"/>
  <c r="AM161" i="16"/>
  <c r="M177" i="16"/>
  <c r="Y184" i="16"/>
  <c r="CX189" i="16"/>
  <c r="AP194" i="16"/>
  <c r="CG165" i="16"/>
  <c r="CK183" i="16"/>
  <c r="G193" i="16"/>
  <c r="CQ198" i="16"/>
  <c r="AZ203" i="16"/>
  <c r="AN208" i="16"/>
  <c r="BX212" i="16"/>
  <c r="BQ148" i="16"/>
  <c r="BN180" i="16"/>
  <c r="BZ190" i="16"/>
  <c r="AE197" i="16"/>
  <c r="Q202" i="16"/>
  <c r="DG168" i="16"/>
  <c r="BM184" i="16"/>
  <c r="BJ193" i="16"/>
  <c r="AD199" i="16"/>
  <c r="AD204" i="16"/>
  <c r="BZ208" i="16"/>
  <c r="F213" i="16"/>
  <c r="AC155" i="16"/>
  <c r="X181" i="16"/>
  <c r="U191" i="16"/>
  <c r="BJ197" i="16"/>
  <c r="CM202" i="16"/>
  <c r="AE207" i="16"/>
  <c r="BO211" i="16"/>
  <c r="BC216" i="16"/>
  <c r="CM220" i="16"/>
  <c r="CS177" i="16"/>
  <c r="BI188" i="16"/>
  <c r="U196" i="16"/>
  <c r="AR201" i="16"/>
  <c r="CG205" i="16"/>
  <c r="BU210" i="16"/>
  <c r="DE214" i="16"/>
  <c r="CG219" i="16"/>
  <c r="BU178" i="16"/>
  <c r="M195" i="16"/>
  <c r="CN203" i="16"/>
  <c r="AX210" i="16"/>
  <c r="BT217" i="16"/>
  <c r="BU222" i="16"/>
  <c r="AW227" i="16"/>
  <c r="BO163" i="16"/>
  <c r="BX190" i="16"/>
  <c r="CS200" i="16"/>
  <c r="DB207" i="16"/>
  <c r="AH215" i="16"/>
  <c r="CQ220" i="16"/>
  <c r="CH225" i="16"/>
  <c r="N230" i="16"/>
  <c r="BC179" i="16"/>
  <c r="BT194" i="16"/>
  <c r="AG203" i="16"/>
  <c r="CK210" i="16"/>
  <c r="P217" i="16"/>
  <c r="BW222" i="16"/>
  <c r="CI226" i="16"/>
  <c r="DG230" i="16"/>
  <c r="Y181" i="16"/>
  <c r="BU194" i="16"/>
  <c r="BV203" i="16"/>
  <c r="DD209" i="16"/>
  <c r="BT214" i="16"/>
  <c r="K220" i="16"/>
  <c r="AZ224" i="16"/>
  <c r="D228" i="16"/>
  <c r="BV183" i="16"/>
  <c r="AI200" i="16"/>
  <c r="Z210" i="16"/>
  <c r="CN217" i="16"/>
  <c r="CK224" i="16"/>
  <c r="CM230" i="16"/>
  <c r="CB185" i="16"/>
  <c r="AJ200" i="16"/>
  <c r="AA209" i="16"/>
  <c r="Z217" i="16"/>
  <c r="BB222" i="16"/>
  <c r="BR227" i="16"/>
  <c r="T176" i="16"/>
  <c r="BQ192" i="16"/>
  <c r="U204" i="16"/>
  <c r="BG212" i="16"/>
  <c r="CP219" i="16"/>
  <c r="BS224" i="16"/>
  <c r="CL229" i="16"/>
  <c r="AW186" i="16"/>
  <c r="CG197" i="16"/>
  <c r="BJ207" i="16"/>
  <c r="CO215" i="16"/>
  <c r="AO222" i="16"/>
  <c r="CO226" i="16"/>
  <c r="CD169" i="16"/>
  <c r="BF200" i="16"/>
  <c r="BH210" i="16"/>
  <c r="DD221" i="16"/>
  <c r="U230" i="16"/>
  <c r="CK194" i="16"/>
  <c r="V207" i="16"/>
  <c r="BE218" i="16"/>
  <c r="BF227" i="16"/>
  <c r="P160" i="16"/>
  <c r="AJ192" i="16"/>
  <c r="CC203" i="16"/>
  <c r="K212" i="16"/>
  <c r="T218" i="16"/>
  <c r="AE224" i="16"/>
  <c r="CE229" i="16"/>
  <c r="CP180" i="16"/>
  <c r="BP197" i="16"/>
  <c r="X207" i="16"/>
  <c r="AV215" i="16"/>
  <c r="CX220" i="16"/>
  <c r="BH226" i="16"/>
  <c r="CK168" i="16"/>
  <c r="G196" i="16"/>
  <c r="AF210" i="16"/>
  <c r="BK221" i="16"/>
  <c r="CM229" i="16"/>
  <c r="CH188" i="16"/>
  <c r="AM206" i="16"/>
  <c r="AP218" i="16"/>
  <c r="AP225" i="16"/>
  <c r="BN178" i="16"/>
  <c r="J202" i="16"/>
  <c r="CQ214" i="16"/>
  <c r="CA222" i="16"/>
  <c r="CK230" i="16"/>
  <c r="CR196" i="16"/>
  <c r="L208" i="16"/>
  <c r="CH219" i="16"/>
  <c r="AR228" i="16"/>
  <c r="DB190" i="16"/>
  <c r="AL204" i="16"/>
  <c r="CP216" i="16"/>
  <c r="CX225" i="16"/>
  <c r="CV176" i="16"/>
  <c r="CB210" i="16"/>
  <c r="CN227" i="16"/>
  <c r="CF201" i="16"/>
  <c r="AH218" i="16"/>
  <c r="CO171" i="16"/>
  <c r="CZ209" i="16"/>
  <c r="I224" i="16"/>
  <c r="DC193" i="16"/>
  <c r="CB217" i="16"/>
  <c r="CU173" i="16"/>
  <c r="AT205" i="16"/>
  <c r="AU205" i="16"/>
  <c r="AV205" i="16"/>
  <c r="T200" i="16"/>
  <c r="V200" i="16"/>
  <c r="W200" i="16"/>
  <c r="AB221" i="16"/>
  <c r="CQ170" i="16"/>
  <c r="S171" i="16"/>
  <c r="BP209" i="16"/>
  <c r="CP208" i="16"/>
  <c r="AJ221" i="16"/>
  <c r="AR229" i="16"/>
  <c r="AO212" i="16"/>
  <c r="F218" i="16"/>
  <c r="O218" i="16"/>
  <c r="DC220" i="16"/>
  <c r="O220" i="16"/>
  <c r="CA221" i="16"/>
  <c r="BK215" i="16"/>
  <c r="R127" i="16"/>
  <c r="AN123" i="16"/>
  <c r="F123" i="16"/>
  <c r="AD132" i="16"/>
  <c r="CJ125" i="16"/>
  <c r="CX127" i="16"/>
  <c r="G125" i="16"/>
  <c r="AP126" i="16"/>
  <c r="AL124" i="16"/>
  <c r="CW130" i="16"/>
  <c r="T124" i="16"/>
  <c r="AB128" i="16"/>
  <c r="Z124" i="16"/>
  <c r="F126" i="16"/>
  <c r="AU125" i="16"/>
  <c r="AO131" i="16"/>
  <c r="BO123" i="16"/>
  <c r="CW124" i="16"/>
  <c r="CZ124" i="16"/>
  <c r="CV123" i="16"/>
  <c r="CL124" i="16"/>
  <c r="G173" i="16"/>
  <c r="Y190" i="16"/>
  <c r="CU206" i="16"/>
  <c r="BN227" i="16"/>
  <c r="BF180" i="16"/>
  <c r="BS202" i="16"/>
  <c r="AO215" i="16"/>
  <c r="BM147" i="16"/>
  <c r="CP197" i="16"/>
  <c r="AV211" i="16"/>
  <c r="U220" i="16"/>
  <c r="CB228" i="16"/>
  <c r="DB191" i="16"/>
  <c r="J205" i="16"/>
  <c r="AP226" i="16"/>
  <c r="CQ191" i="16"/>
  <c r="CF211" i="16"/>
  <c r="AU228" i="16"/>
  <c r="DB202" i="16"/>
  <c r="DC218" i="16"/>
  <c r="DC176" i="16"/>
  <c r="J211" i="16"/>
  <c r="BJ195" i="16"/>
  <c r="BH218" i="16"/>
  <c r="CC177" i="16"/>
  <c r="X206" i="16"/>
  <c r="BH206" i="16"/>
  <c r="BK206" i="16"/>
  <c r="BM206" i="16"/>
  <c r="Y201" i="16"/>
  <c r="BP201" i="16"/>
  <c r="CQ221" i="16"/>
  <c r="CS176" i="16"/>
  <c r="X211" i="16"/>
  <c r="CX230" i="16"/>
  <c r="BP223" i="16"/>
  <c r="X208" i="16"/>
  <c r="BV212" i="16"/>
  <c r="BB219" i="16"/>
  <c r="BD219" i="16"/>
  <c r="BN223" i="16"/>
  <c r="AS214" i="16"/>
  <c r="I225" i="16"/>
  <c r="L214" i="16"/>
  <c r="CL125" i="16"/>
  <c r="BJ124" i="16"/>
  <c r="CX130" i="16"/>
  <c r="Y125" i="16"/>
  <c r="BN126" i="16"/>
  <c r="BB130" i="16"/>
  <c r="F125" i="16"/>
  <c r="AW125" i="16"/>
  <c r="BM129" i="16"/>
  <c r="AE125" i="16"/>
  <c r="CG123" i="16"/>
  <c r="F132" i="16"/>
  <c r="BZ124" i="16"/>
  <c r="K124" i="16"/>
  <c r="E130" i="16"/>
  <c r="BZ127" i="16"/>
  <c r="CH123" i="16"/>
  <c r="BI123" i="16"/>
  <c r="P129" i="16"/>
  <c r="CG227" i="16"/>
  <c r="BH230" i="16"/>
  <c r="CP230" i="16"/>
  <c r="DC219" i="16"/>
  <c r="CW177" i="16"/>
  <c r="CD193" i="16"/>
  <c r="CQ212" i="16"/>
  <c r="CE224" i="16"/>
  <c r="W230" i="16"/>
  <c r="BV198" i="16"/>
  <c r="CZ207" i="16"/>
  <c r="CF222" i="16"/>
  <c r="H227" i="16"/>
  <c r="AD201" i="16"/>
  <c r="AJ222" i="16"/>
  <c r="BB230" i="16"/>
  <c r="AT207" i="16"/>
  <c r="CX227" i="16"/>
  <c r="CW215" i="16"/>
  <c r="CV157" i="16"/>
  <c r="CZ211" i="16"/>
  <c r="AF193" i="16"/>
  <c r="BZ226" i="16"/>
  <c r="T229" i="16"/>
  <c r="AQ223" i="16"/>
  <c r="CR211" i="16"/>
  <c r="Y197" i="16"/>
  <c r="AM181" i="16"/>
  <c r="AO207" i="16"/>
  <c r="BV207" i="16"/>
  <c r="BK202" i="16"/>
  <c r="CN191" i="16"/>
  <c r="AU210" i="16"/>
  <c r="CT209" i="16"/>
  <c r="AJ226" i="16"/>
  <c r="BO225" i="16"/>
  <c r="W228" i="16"/>
  <c r="AQ229" i="16"/>
  <c r="CQ123" i="16"/>
  <c r="CK129" i="16"/>
  <c r="CS123" i="16"/>
  <c r="CL127" i="16"/>
  <c r="CD124" i="16"/>
  <c r="AC128" i="16"/>
  <c r="CR124" i="16"/>
  <c r="AP123" i="16"/>
  <c r="AZ131" i="16"/>
  <c r="K123" i="16"/>
  <c r="L130" i="16"/>
  <c r="BF147" i="16"/>
  <c r="BQ153" i="16"/>
  <c r="H148" i="16"/>
  <c r="BK142" i="16"/>
  <c r="AN148" i="16"/>
  <c r="DB165" i="16"/>
  <c r="BY142" i="16"/>
  <c r="CD148" i="16"/>
  <c r="AO135" i="16"/>
  <c r="CY166" i="16"/>
  <c r="DF156" i="16"/>
  <c r="CG160" i="16"/>
  <c r="BC159" i="16"/>
  <c r="AE172" i="16"/>
  <c r="V171" i="16"/>
  <c r="J171" i="16"/>
  <c r="BA174" i="16"/>
  <c r="BQ176" i="16"/>
  <c r="AK176" i="16"/>
  <c r="AB164" i="16"/>
  <c r="X173" i="16"/>
  <c r="CA169" i="16"/>
  <c r="AD176" i="16"/>
  <c r="CU174" i="16"/>
  <c r="BK193" i="16"/>
  <c r="DF182" i="16"/>
  <c r="AR167" i="16"/>
  <c r="DG163" i="16"/>
  <c r="R195" i="16"/>
  <c r="AB199" i="16"/>
  <c r="E157" i="16"/>
  <c r="E203" i="16"/>
  <c r="BZ204" i="16"/>
  <c r="CZ191" i="16"/>
  <c r="BC212" i="16"/>
  <c r="DF189" i="16"/>
  <c r="DE210" i="16"/>
  <c r="AS204" i="16"/>
  <c r="AK172" i="16"/>
  <c r="CI215" i="16"/>
  <c r="AT186" i="16"/>
  <c r="DG218" i="16"/>
  <c r="CL186" i="16"/>
  <c r="CN216" i="16"/>
  <c r="V191" i="16"/>
  <c r="AG225" i="16"/>
  <c r="AA210" i="16"/>
  <c r="AS180" i="16"/>
  <c r="H221" i="16"/>
  <c r="BJ210" i="16"/>
  <c r="AM202" i="16"/>
  <c r="U198" i="16"/>
  <c r="CD179" i="16"/>
  <c r="AZ230" i="16"/>
  <c r="H223" i="16"/>
  <c r="CF214" i="16"/>
  <c r="CE219" i="16"/>
  <c r="AU216" i="16"/>
  <c r="AJ199" i="16"/>
  <c r="AV229" i="16"/>
  <c r="AG218" i="16"/>
  <c r="AD218" i="16"/>
  <c r="CZ223" i="16"/>
  <c r="W229" i="16"/>
  <c r="CV219" i="16"/>
  <c r="AM156" i="16"/>
  <c r="BW160" i="16"/>
  <c r="BH203" i="16"/>
  <c r="CF182" i="16"/>
  <c r="BS221" i="16"/>
  <c r="AU227" i="16"/>
  <c r="P220" i="16"/>
  <c r="R123" i="16"/>
  <c r="AD128" i="16"/>
  <c r="BB126" i="16"/>
  <c r="CW126" i="16"/>
  <c r="BA131" i="16"/>
  <c r="BA130" i="16"/>
  <c r="CS127" i="16"/>
  <c r="BD127" i="16"/>
  <c r="DE146" i="16"/>
  <c r="CP140" i="16"/>
  <c r="CY141" i="16"/>
  <c r="CC137" i="16"/>
  <c r="H139" i="16"/>
  <c r="CV139" i="16"/>
  <c r="BA154" i="16"/>
  <c r="BW125" i="16"/>
  <c r="V148" i="16"/>
  <c r="G143" i="16"/>
  <c r="AU155" i="16"/>
  <c r="AT149" i="16"/>
  <c r="J166" i="16"/>
  <c r="AD150" i="16"/>
  <c r="AF144" i="16"/>
  <c r="CW148" i="16"/>
  <c r="DG153" i="16"/>
  <c r="BI136" i="16"/>
  <c r="R168" i="16"/>
  <c r="S157" i="16"/>
  <c r="CU160" i="16"/>
  <c r="CN169" i="16"/>
  <c r="CH166" i="16"/>
  <c r="CH159" i="16"/>
  <c r="BA161" i="16"/>
  <c r="AR172" i="16"/>
  <c r="CH180" i="16"/>
  <c r="AC161" i="16"/>
  <c r="CI171" i="16"/>
  <c r="CI178" i="16"/>
  <c r="CL159" i="16"/>
  <c r="AJ171" i="16"/>
  <c r="AQ150" i="16"/>
  <c r="AN163" i="16"/>
  <c r="CJ169" i="16"/>
  <c r="K175" i="16"/>
  <c r="AZ153" i="16"/>
  <c r="CX176" i="16"/>
  <c r="AU151" i="16"/>
  <c r="CT168" i="16"/>
  <c r="BC176" i="16"/>
  <c r="P182" i="16"/>
  <c r="BO186" i="16"/>
  <c r="CY190" i="16"/>
  <c r="CL164" i="16"/>
  <c r="DD173" i="16"/>
  <c r="W180" i="16"/>
  <c r="CS163" i="16"/>
  <c r="S174" i="16"/>
  <c r="DB179" i="16"/>
  <c r="BE184" i="16"/>
  <c r="G157" i="16"/>
  <c r="DB169" i="16"/>
  <c r="BQ177" i="16"/>
  <c r="BW182" i="16"/>
  <c r="BT159" i="16"/>
  <c r="BF176" i="16"/>
  <c r="CR183" i="16"/>
  <c r="BT189" i="16"/>
  <c r="D152" i="16"/>
  <c r="W175" i="16"/>
  <c r="H189" i="16"/>
  <c r="BW193" i="16"/>
  <c r="DG197" i="16"/>
  <c r="AO152" i="16"/>
  <c r="M174" i="16"/>
  <c r="R183" i="16"/>
  <c r="BL188" i="16"/>
  <c r="BL193" i="16"/>
  <c r="D198" i="16"/>
  <c r="CN167" i="16"/>
  <c r="BS180" i="16"/>
  <c r="BA186" i="16"/>
  <c r="BY191" i="16"/>
  <c r="BP164" i="16"/>
  <c r="DC178" i="16"/>
  <c r="BI185" i="16"/>
  <c r="AU190" i="16"/>
  <c r="AP195" i="16"/>
  <c r="BW169" i="16"/>
  <c r="CO193" i="16"/>
  <c r="CO199" i="16"/>
  <c r="AZ204" i="16"/>
  <c r="CJ208" i="16"/>
  <c r="BX213" i="16"/>
  <c r="O158" i="16"/>
  <c r="CJ182" i="16"/>
  <c r="CB191" i="16"/>
  <c r="AL198" i="16"/>
  <c r="Q203" i="16"/>
  <c r="CH186" i="16"/>
  <c r="AI194" i="16"/>
  <c r="Z200" i="16"/>
  <c r="CL204" i="16"/>
  <c r="BN209" i="16"/>
  <c r="F214" i="16"/>
  <c r="BS183" i="16"/>
  <c r="M192" i="16"/>
  <c r="BR198" i="16"/>
  <c r="AQ203" i="16"/>
  <c r="BO212" i="16"/>
  <c r="CY216" i="16"/>
  <c r="W145" i="16"/>
  <c r="CJ179" i="16"/>
  <c r="CW196" i="16"/>
  <c r="AK202" i="16"/>
  <c r="M211" i="16"/>
  <c r="DE215" i="16"/>
  <c r="CX182" i="16"/>
  <c r="AG205" i="16"/>
  <c r="V218" i="16"/>
  <c r="BU223" i="16"/>
  <c r="AI173" i="16"/>
  <c r="AR192" i="16"/>
  <c r="AY209" i="16"/>
  <c r="DB215" i="16"/>
  <c r="AL226" i="16"/>
  <c r="DF230" i="16"/>
  <c r="CK186" i="16"/>
  <c r="AQ198" i="16"/>
  <c r="CK206" i="16"/>
  <c r="Q213" i="16"/>
  <c r="AM224" i="16"/>
  <c r="AY228" i="16"/>
  <c r="Q154" i="16"/>
  <c r="BQ188" i="16"/>
  <c r="BR204" i="16"/>
  <c r="CN210" i="16"/>
  <c r="DD216" i="16"/>
  <c r="AZ225" i="16"/>
  <c r="BL229" i="16"/>
  <c r="CD202" i="16"/>
  <c r="CK220" i="16"/>
  <c r="Q227" i="16"/>
  <c r="CZ166" i="16"/>
  <c r="BO192" i="16"/>
  <c r="T204" i="16"/>
  <c r="BS218" i="16"/>
  <c r="BR224" i="16"/>
  <c r="CZ229" i="16"/>
  <c r="AW182" i="16"/>
  <c r="CD197" i="16"/>
  <c r="BG207" i="16"/>
  <c r="CE213" i="16"/>
  <c r="AA221" i="16"/>
  <c r="CM226" i="16"/>
  <c r="AG165" i="16"/>
  <c r="X190" i="16"/>
  <c r="DC201" i="16"/>
  <c r="CO210" i="16"/>
  <c r="I217" i="16"/>
  <c r="E229" i="16"/>
  <c r="AH188" i="16"/>
  <c r="BQ203" i="16"/>
  <c r="AS215" i="16"/>
  <c r="AC225" i="16"/>
  <c r="CE152" i="16"/>
  <c r="BT198" i="16"/>
  <c r="J212" i="16"/>
  <c r="BF228" i="16"/>
  <c r="CO180" i="16"/>
  <c r="BO197" i="16"/>
  <c r="AO205" i="16"/>
  <c r="BM213" i="16"/>
  <c r="BG226" i="16"/>
  <c r="BS230" i="16"/>
  <c r="Z189" i="16"/>
  <c r="CB208" i="16"/>
  <c r="CZ216" i="16"/>
  <c r="CF228" i="16"/>
  <c r="BQ202" i="16"/>
  <c r="I223" i="16"/>
  <c r="CH197" i="16"/>
  <c r="R220" i="16"/>
  <c r="AH191" i="16"/>
  <c r="K217" i="16"/>
  <c r="AM182" i="16"/>
  <c r="L213" i="16"/>
  <c r="CQ229" i="16"/>
  <c r="BK209" i="16"/>
  <c r="AT227" i="16"/>
  <c r="DB218" i="16"/>
  <c r="CZ205" i="16"/>
  <c r="CQ213" i="16"/>
  <c r="CH220" i="16"/>
  <c r="CX186" i="16"/>
  <c r="BC168" i="16"/>
  <c r="CP204" i="16"/>
  <c r="DA194" i="16"/>
  <c r="AF216" i="16"/>
  <c r="BT223" i="16"/>
  <c r="BZ221" i="16"/>
  <c r="CN228" i="16"/>
  <c r="BM222" i="16"/>
  <c r="AC131" i="16"/>
  <c r="CV129" i="16"/>
  <c r="BT123" i="16"/>
  <c r="AO125" i="16"/>
  <c r="Q125" i="16"/>
  <c r="BE124" i="16"/>
  <c r="AN128" i="16"/>
  <c r="AP129" i="16"/>
  <c r="W124" i="16"/>
  <c r="Q130" i="16"/>
  <c r="DA124" i="16"/>
  <c r="AC126" i="16"/>
  <c r="AQ123" i="16"/>
  <c r="BB127" i="16"/>
  <c r="AC130" i="16"/>
  <c r="O131" i="16"/>
  <c r="BE145" i="16"/>
  <c r="H170" i="16"/>
  <c r="N157" i="16"/>
  <c r="Z161" i="16"/>
  <c r="CD172" i="16"/>
  <c r="CA161" i="16"/>
  <c r="BE172" i="16"/>
  <c r="DF180" i="16"/>
  <c r="BB161" i="16"/>
  <c r="AF172" i="16"/>
  <c r="AA179" i="16"/>
  <c r="DE161" i="16"/>
  <c r="AW171" i="16"/>
  <c r="CQ150" i="16"/>
  <c r="CL163" i="16"/>
  <c r="CY169" i="16"/>
  <c r="X175" i="16"/>
  <c r="R154" i="16"/>
  <c r="CE169" i="16"/>
  <c r="I177" i="16"/>
  <c r="AE152" i="16"/>
  <c r="AK169" i="16"/>
  <c r="BR176" i="16"/>
  <c r="AC182" i="16"/>
  <c r="CA186" i="16"/>
  <c r="N165" i="16"/>
  <c r="Q174" i="16"/>
  <c r="CC129" i="16"/>
  <c r="AC164" i="16"/>
  <c r="AI174" i="16"/>
  <c r="K180" i="16"/>
  <c r="I185" i="16"/>
  <c r="BL157" i="16"/>
  <c r="Q170" i="16"/>
  <c r="CI182" i="16"/>
  <c r="AV160" i="16"/>
  <c r="CD176" i="16"/>
  <c r="BP184" i="16"/>
  <c r="W153" i="16"/>
  <c r="CG175" i="16"/>
  <c r="U189" i="16"/>
  <c r="CI193" i="16"/>
  <c r="AX153" i="16"/>
  <c r="AX183" i="16"/>
  <c r="BX193" i="16"/>
  <c r="CS169" i="16"/>
  <c r="BP186" i="16"/>
  <c r="CW191" i="16"/>
  <c r="DE164" i="16"/>
  <c r="X179" i="16"/>
  <c r="BX185" i="16"/>
  <c r="BB195" i="16"/>
  <c r="AO170" i="16"/>
  <c r="AD186" i="16"/>
  <c r="DB199" i="16"/>
  <c r="AN209" i="16"/>
  <c r="BB159" i="16"/>
  <c r="CS191" i="16"/>
  <c r="AC203" i="16"/>
  <c r="DC186" i="16"/>
  <c r="AX194" i="16"/>
  <c r="BA200" i="16"/>
  <c r="CX204" i="16"/>
  <c r="BZ209" i="16"/>
  <c r="R214" i="16"/>
  <c r="I166" i="16"/>
  <c r="AI192" i="16"/>
  <c r="CT198" i="16"/>
  <c r="BC203" i="16"/>
  <c r="AE208" i="16"/>
  <c r="BC217" i="16"/>
  <c r="BK147" i="16"/>
  <c r="Y180" i="16"/>
  <c r="BV190" i="16"/>
  <c r="I197" i="16"/>
  <c r="CS206" i="16"/>
  <c r="BU211" i="16"/>
  <c r="AW220" i="16"/>
  <c r="CJ183" i="16"/>
  <c r="AX205" i="16"/>
  <c r="CP218" i="16"/>
  <c r="M228" i="16"/>
  <c r="CC192" i="16"/>
  <c r="CI216" i="16"/>
  <c r="CU136" i="16"/>
  <c r="AW199" i="16"/>
  <c r="AI213" i="16"/>
  <c r="AY224" i="16"/>
  <c r="DD188" i="16"/>
  <c r="DD210" i="16"/>
  <c r="AZ222" i="16"/>
  <c r="T192" i="16"/>
  <c r="CC212" i="16"/>
  <c r="AG227" i="16"/>
  <c r="BF193" i="16"/>
  <c r="DG212" i="16"/>
  <c r="DB224" i="16"/>
  <c r="W183" i="16"/>
  <c r="AC216" i="16"/>
  <c r="CI170" i="16"/>
  <c r="BH202" i="16"/>
  <c r="BY223" i="16"/>
  <c r="J204" i="16"/>
  <c r="BD225" i="16"/>
  <c r="T199" i="16"/>
  <c r="AD223" i="16"/>
  <c r="DA181" i="16"/>
  <c r="BM207" i="16"/>
  <c r="V221" i="16"/>
  <c r="CV230" i="16"/>
  <c r="AT202" i="16"/>
  <c r="AL217" i="16"/>
  <c r="H229" i="16"/>
  <c r="AM203" i="16"/>
  <c r="AJ225" i="16"/>
  <c r="BE198" i="16"/>
  <c r="BX220" i="16"/>
  <c r="BG192" i="16"/>
  <c r="BD217" i="16"/>
  <c r="BU183" i="16"/>
  <c r="CB213" i="16"/>
  <c r="I168" i="16"/>
  <c r="J210" i="16"/>
  <c r="CP227" i="16"/>
  <c r="CQ219" i="16"/>
  <c r="J207" i="16"/>
  <c r="CT214" i="16"/>
  <c r="CB224" i="16"/>
  <c r="CE188" i="16"/>
  <c r="G175" i="16"/>
  <c r="AV210" i="16"/>
  <c r="AL196" i="16"/>
  <c r="AS222" i="16"/>
  <c r="T226" i="16"/>
  <c r="F230" i="16"/>
  <c r="BE219" i="16"/>
  <c r="CW129" i="16"/>
  <c r="BL128" i="16"/>
  <c r="CE124" i="16"/>
  <c r="CK123" i="16"/>
  <c r="D127" i="16"/>
  <c r="U124" i="16"/>
  <c r="BL131" i="16"/>
  <c r="AZ127" i="16"/>
  <c r="CW128" i="16"/>
  <c r="D145" i="16"/>
  <c r="AN178" i="16"/>
  <c r="BN167" i="16"/>
  <c r="AS186" i="16"/>
  <c r="BD179" i="16"/>
  <c r="AA167" i="16"/>
  <c r="AJ186" i="16"/>
  <c r="Y163" i="16"/>
  <c r="Y185" i="16"/>
  <c r="O195" i="16"/>
  <c r="Z163" i="16"/>
  <c r="BL177" i="16"/>
  <c r="R190" i="16"/>
  <c r="D195" i="16"/>
  <c r="T174" i="16"/>
  <c r="M188" i="16"/>
  <c r="AN170" i="16"/>
  <c r="AP192" i="16"/>
  <c r="BZ176" i="16"/>
  <c r="CF195" i="16"/>
  <c r="CV205" i="16"/>
  <c r="P215" i="16"/>
  <c r="AQ170" i="16"/>
  <c r="DE193" i="16"/>
  <c r="BM204" i="16"/>
  <c r="BB189" i="16"/>
  <c r="AD206" i="16"/>
  <c r="BB215" i="16"/>
  <c r="CI186" i="16"/>
  <c r="AO200" i="16"/>
  <c r="BO209" i="16"/>
  <c r="CM218" i="16"/>
  <c r="DC192" i="16"/>
  <c r="CG203" i="16"/>
  <c r="DE212" i="16"/>
  <c r="AK136" i="16"/>
  <c r="AU199" i="16"/>
  <c r="AY220" i="16"/>
  <c r="AW229" i="16"/>
  <c r="CS195" i="16"/>
  <c r="BR211" i="16"/>
  <c r="CH227" i="16"/>
  <c r="BG187" i="16"/>
  <c r="Q207" i="16"/>
  <c r="BK224" i="16"/>
  <c r="BV173" i="16"/>
  <c r="BV199" i="16"/>
  <c r="CL217" i="16"/>
  <c r="CJ226" i="16"/>
  <c r="AE194" i="16"/>
  <c r="X221" i="16"/>
  <c r="CA194" i="16"/>
  <c r="F219" i="16"/>
  <c r="BG230" i="16"/>
  <c r="AS199" i="16"/>
  <c r="BG216" i="16"/>
  <c r="AI227" i="16"/>
  <c r="AR203" i="16"/>
  <c r="AH219" i="16"/>
  <c r="BE229" i="16"/>
  <c r="U207" i="16"/>
  <c r="CQ181" i="16"/>
  <c r="V213" i="16"/>
  <c r="V230" i="16"/>
  <c r="CW207" i="16"/>
  <c r="BD221" i="16"/>
  <c r="CP190" i="16"/>
  <c r="AR211" i="16"/>
  <c r="CF223" i="16"/>
  <c r="AF229" i="16"/>
  <c r="CZ203" i="16"/>
  <c r="AS216" i="16"/>
  <c r="BC165" i="16"/>
  <c r="BK212" i="16"/>
  <c r="J223" i="16"/>
  <c r="AX193" i="16"/>
  <c r="DD217" i="16"/>
  <c r="AV185" i="16"/>
  <c r="X214" i="16"/>
  <c r="X224" i="16"/>
  <c r="CD196" i="16"/>
  <c r="CP221" i="16"/>
  <c r="AT199" i="16"/>
  <c r="AC183" i="16"/>
  <c r="CW225" i="16"/>
  <c r="CU219" i="16"/>
  <c r="L207" i="16"/>
  <c r="AZ190" i="16"/>
  <c r="CV190" i="16"/>
  <c r="H179" i="16"/>
  <c r="BK211" i="16"/>
  <c r="CX197" i="16"/>
  <c r="J225" i="16"/>
  <c r="AJ229" i="16"/>
  <c r="W211" i="16"/>
  <c r="CA230" i="16"/>
  <c r="L228" i="16"/>
  <c r="J125" i="16"/>
  <c r="AS123" i="16"/>
  <c r="BY125" i="16"/>
  <c r="P132" i="16"/>
  <c r="BL130" i="16"/>
  <c r="BX125" i="16"/>
  <c r="CZ123" i="16"/>
  <c r="AB130" i="16"/>
  <c r="BX123" i="16"/>
  <c r="AZ126" i="16"/>
  <c r="BX132" i="16"/>
  <c r="BR161" i="16"/>
  <c r="CX170" i="16"/>
  <c r="BJ160" i="16"/>
  <c r="S166" i="16"/>
  <c r="D166" i="16"/>
  <c r="BO145" i="16"/>
  <c r="CS165" i="16"/>
  <c r="AC173" i="16"/>
  <c r="AE157" i="16"/>
  <c r="F166" i="16"/>
  <c r="BK171" i="16"/>
  <c r="CK176" i="16"/>
  <c r="BX160" i="16"/>
  <c r="BJ172" i="16"/>
  <c r="CQ178" i="16"/>
  <c r="O161" i="16"/>
  <c r="O172" i="16"/>
  <c r="BB178" i="16"/>
  <c r="CM183" i="16"/>
  <c r="S188" i="16"/>
  <c r="E153" i="16"/>
  <c r="BT168" i="16"/>
  <c r="CJ176" i="16"/>
  <c r="BJ151" i="16"/>
  <c r="CT167" i="16"/>
  <c r="BE176" i="16"/>
  <c r="BU181" i="16"/>
  <c r="BE186" i="16"/>
  <c r="CZ162" i="16"/>
  <c r="CF173" i="16"/>
  <c r="AA184" i="16"/>
  <c r="X168" i="16"/>
  <c r="CO179" i="16"/>
  <c r="AX186" i="16"/>
  <c r="CL165" i="16"/>
  <c r="CY178" i="16"/>
  <c r="AO185" i="16"/>
  <c r="CR190" i="16"/>
  <c r="AA195" i="16"/>
  <c r="DG199" i="16"/>
  <c r="CA178" i="16"/>
  <c r="AP185" i="16"/>
  <c r="AF190" i="16"/>
  <c r="AB195" i="16"/>
  <c r="BB148" i="16"/>
  <c r="CR182" i="16"/>
  <c r="BZ188" i="16"/>
  <c r="AO193" i="16"/>
  <c r="CJ181" i="16"/>
  <c r="AR187" i="16"/>
  <c r="CX196" i="16"/>
  <c r="D189" i="16"/>
  <c r="BU201" i="16"/>
  <c r="CJ210" i="16"/>
  <c r="AL173" i="16"/>
  <c r="S194" i="16"/>
  <c r="DE179" i="16"/>
  <c r="DC196" i="16"/>
  <c r="AP206" i="16"/>
  <c r="BN215" i="16"/>
  <c r="E187" i="16"/>
  <c r="BB200" i="16"/>
  <c r="CM209" i="16"/>
  <c r="CY218" i="16"/>
  <c r="CD184" i="16"/>
  <c r="DE203" i="16"/>
  <c r="M213" i="16"/>
  <c r="CR158" i="16"/>
  <c r="CU188" i="16"/>
  <c r="AG214" i="16"/>
  <c r="BM220" i="16"/>
  <c r="DE229" i="16"/>
  <c r="CI211" i="16"/>
  <c r="AL228" i="16"/>
  <c r="CF191" i="16"/>
  <c r="AI214" i="16"/>
  <c r="CI228" i="16"/>
  <c r="CT199" i="16"/>
  <c r="K218" i="16"/>
  <c r="BQ164" i="16"/>
  <c r="CC215" i="16"/>
  <c r="CL181" i="16"/>
  <c r="AA205" i="16"/>
  <c r="F221" i="16"/>
  <c r="BL189" i="16"/>
  <c r="BG208" i="16"/>
  <c r="BC227" i="16"/>
  <c r="BH195" i="16"/>
  <c r="BA219" i="16"/>
  <c r="CY192" i="16"/>
  <c r="BK217" i="16"/>
  <c r="K204" i="16"/>
  <c r="AV230" i="16"/>
  <c r="AO208" i="16"/>
  <c r="CE221" i="16"/>
  <c r="BO191" i="16"/>
  <c r="AP219" i="16"/>
  <c r="BH229" i="16"/>
  <c r="H217" i="16"/>
  <c r="CW199" i="16"/>
  <c r="AT223" i="16"/>
  <c r="W209" i="16"/>
  <c r="BK186" i="16"/>
  <c r="BP224" i="16"/>
  <c r="V211" i="16"/>
  <c r="AT200" i="16"/>
  <c r="CP213" i="16"/>
  <c r="CF220" i="16"/>
  <c r="CZ225" i="16"/>
  <c r="CM192" i="16"/>
  <c r="AZ182" i="16"/>
  <c r="CW228" i="16"/>
  <c r="W226" i="16"/>
  <c r="L224" i="16"/>
  <c r="AT210" i="16"/>
  <c r="W222" i="16"/>
  <c r="BD124" i="16"/>
  <c r="BF124" i="16"/>
  <c r="CP124" i="16"/>
  <c r="CK126" i="16"/>
  <c r="I125" i="16"/>
  <c r="CJ124" i="16"/>
  <c r="AB125" i="16"/>
  <c r="AT125" i="16"/>
  <c r="CV132" i="16"/>
  <c r="BN138" i="16"/>
  <c r="CB129" i="16"/>
  <c r="CC132" i="16"/>
  <c r="CJ136" i="16"/>
  <c r="Q136" i="16"/>
  <c r="AH146" i="16"/>
  <c r="CR142" i="16"/>
  <c r="D143" i="16"/>
  <c r="CT130" i="16"/>
  <c r="AD148" i="16"/>
  <c r="CH153" i="16"/>
  <c r="CW153" i="16"/>
  <c r="V135" i="16"/>
  <c r="AC159" i="16"/>
  <c r="F171" i="16"/>
  <c r="U153" i="16"/>
  <c r="AA161" i="16"/>
  <c r="AE148" i="16"/>
  <c r="DA144" i="16"/>
  <c r="AO166" i="16"/>
  <c r="X166" i="16"/>
  <c r="N161" i="16"/>
  <c r="BL161" i="16"/>
  <c r="R179" i="16"/>
  <c r="AB154" i="16"/>
  <c r="AH152" i="16"/>
  <c r="CI181" i="16"/>
  <c r="CV173" i="16"/>
  <c r="BQ168" i="16"/>
  <c r="AX191" i="16"/>
  <c r="H186" i="16"/>
  <c r="AA200" i="16"/>
  <c r="BG185" i="16"/>
  <c r="DE174" i="16"/>
  <c r="BA193" i="16"/>
  <c r="BE187" i="16"/>
  <c r="M179" i="16"/>
  <c r="CH201" i="16"/>
  <c r="AN215" i="16"/>
  <c r="CS194" i="16"/>
  <c r="CK204" i="16"/>
  <c r="N197" i="16"/>
  <c r="AP211" i="16"/>
  <c r="AZ175" i="16"/>
  <c r="BO200" i="16"/>
  <c r="AE214" i="16"/>
  <c r="W167" i="16"/>
  <c r="AX199" i="16"/>
  <c r="AK213" i="16"/>
  <c r="AA189" i="16"/>
  <c r="AX214" i="16"/>
  <c r="AK225" i="16"/>
  <c r="AW197" i="16"/>
  <c r="CQ218" i="16"/>
  <c r="BU173" i="16"/>
  <c r="BF202" i="16"/>
  <c r="CI221" i="16"/>
  <c r="U178" i="16"/>
  <c r="DD206" i="16"/>
  <c r="Z218" i="16"/>
  <c r="M176" i="16"/>
  <c r="DF215" i="16"/>
  <c r="AO182" i="16"/>
  <c r="DG205" i="16"/>
  <c r="BB225" i="16"/>
  <c r="W202" i="16"/>
  <c r="E217" i="16"/>
  <c r="AT176" i="16"/>
  <c r="BJ212" i="16"/>
  <c r="BY225" i="16"/>
  <c r="BV208" i="16"/>
  <c r="DC183" i="16"/>
  <c r="AD224" i="16"/>
  <c r="R189" i="16"/>
  <c r="BY208" i="16"/>
  <c r="BG227" i="16"/>
  <c r="CD174" i="16"/>
  <c r="L212" i="16"/>
  <c r="AF224" i="16"/>
  <c r="H208" i="16"/>
  <c r="AS226" i="16"/>
  <c r="BW213" i="16"/>
  <c r="BM165" i="16"/>
  <c r="L221" i="16"/>
  <c r="CR205" i="16"/>
  <c r="CZ224" i="16"/>
  <c r="CP211" i="16"/>
  <c r="H207" i="16"/>
  <c r="O188" i="16"/>
  <c r="CJ200" i="16"/>
  <c r="CZ208" i="16"/>
  <c r="J194" i="16"/>
  <c r="BI194" i="16"/>
  <c r="AS213" i="16"/>
  <c r="AQ200" i="16"/>
  <c r="AT214" i="16"/>
  <c r="BM211" i="16"/>
  <c r="J228" i="16"/>
  <c r="CO124" i="16"/>
  <c r="T123" i="16"/>
  <c r="CM123" i="16"/>
  <c r="H123" i="16"/>
  <c r="AK125" i="16"/>
  <c r="CC123" i="16"/>
  <c r="AD127" i="16"/>
  <c r="BN127" i="16"/>
  <c r="AD126" i="16"/>
  <c r="D133" i="16"/>
  <c r="BZ138" i="16"/>
  <c r="CS129" i="16"/>
  <c r="DA132" i="16"/>
  <c r="AP133" i="16"/>
  <c r="CW135" i="16"/>
  <c r="AN137" i="16"/>
  <c r="X154" i="16"/>
  <c r="BP127" i="16"/>
  <c r="AT136" i="16"/>
  <c r="CQ131" i="16"/>
  <c r="AR148" i="16"/>
  <c r="CR141" i="16"/>
  <c r="BO140" i="16"/>
  <c r="AU162" i="16"/>
  <c r="W154" i="16"/>
  <c r="BS149" i="16"/>
  <c r="AM149" i="16"/>
  <c r="BD165" i="16"/>
  <c r="CN144" i="16"/>
  <c r="AG167" i="16"/>
  <c r="BA167" i="16"/>
  <c r="BE166" i="16"/>
  <c r="AP166" i="16"/>
  <c r="F163" i="16"/>
  <c r="AF162" i="16"/>
  <c r="G184" i="16"/>
  <c r="Q169" i="16"/>
  <c r="CL176" i="16"/>
  <c r="BZ163" i="16"/>
  <c r="CU184" i="16"/>
  <c r="CP186" i="16"/>
  <c r="AQ179" i="16"/>
  <c r="CU195" i="16"/>
  <c r="AR179" i="16"/>
  <c r="CB155" i="16"/>
  <c r="T183" i="16"/>
  <c r="CO172" i="16"/>
  <c r="CL192" i="16"/>
  <c r="AZ189" i="16"/>
  <c r="BX206" i="16"/>
  <c r="CR174" i="16"/>
  <c r="AZ200" i="16"/>
  <c r="M190" i="16"/>
  <c r="F207" i="16"/>
  <c r="CZ175" i="16"/>
  <c r="CB200" i="16"/>
  <c r="G210" i="16"/>
  <c r="D168" i="16"/>
  <c r="BL199" i="16"/>
  <c r="AW213" i="16"/>
  <c r="BN189" i="16"/>
  <c r="AG215" i="16"/>
  <c r="CQ183" i="16"/>
  <c r="CI212" i="16"/>
  <c r="BV228" i="16"/>
  <c r="CB202" i="16"/>
  <c r="CU221" i="16"/>
  <c r="BE179" i="16"/>
  <c r="CN207" i="16"/>
  <c r="D223" i="16"/>
  <c r="DD180" i="16"/>
  <c r="Z216" i="16"/>
  <c r="BX183" i="16"/>
  <c r="AA214" i="16"/>
  <c r="R227" i="16"/>
  <c r="DG202" i="16"/>
  <c r="BS223" i="16"/>
  <c r="BC177" i="16"/>
  <c r="CO212" i="16"/>
  <c r="CB158" i="16"/>
  <c r="AS209" i="16"/>
  <c r="CS185" i="16"/>
  <c r="BF224" i="16"/>
  <c r="R200" i="16"/>
  <c r="AJ217" i="16"/>
  <c r="AZ176" i="16"/>
  <c r="AV212" i="16"/>
  <c r="E230" i="16"/>
  <c r="DB217" i="16"/>
  <c r="AH185" i="16"/>
  <c r="V224" i="16"/>
  <c r="AO210" i="16"/>
  <c r="CT188" i="16"/>
  <c r="AR225" i="16"/>
  <c r="BJ202" i="16"/>
  <c r="Q150" i="16"/>
  <c r="CL189" i="16"/>
  <c r="CZ230" i="16"/>
  <c r="Q188" i="16"/>
  <c r="X202" i="16"/>
  <c r="CE195" i="16"/>
  <c r="AU214" i="16"/>
  <c r="BT201" i="16"/>
  <c r="CC217" i="16"/>
  <c r="AO213" i="16"/>
  <c r="AR213" i="16"/>
  <c r="H230" i="16"/>
  <c r="AQ224" i="16"/>
  <c r="AN127" i="16"/>
  <c r="AB123" i="16"/>
  <c r="CX131" i="16"/>
  <c r="DE124" i="16"/>
  <c r="BN125" i="16"/>
  <c r="DE123" i="16"/>
  <c r="BX130" i="16"/>
  <c r="AH124" i="16"/>
  <c r="E129" i="16"/>
  <c r="AZ130" i="16"/>
  <c r="CI134" i="16"/>
  <c r="BF127" i="16"/>
  <c r="BV148" i="16"/>
  <c r="H143" i="16"/>
  <c r="U141" i="16"/>
  <c r="AX160" i="16"/>
  <c r="AD171" i="16"/>
  <c r="BN155" i="16"/>
  <c r="AO146" i="16"/>
  <c r="AS145" i="16"/>
  <c r="M168" i="16"/>
  <c r="DA167" i="16"/>
  <c r="BW166" i="16"/>
  <c r="BG166" i="16"/>
  <c r="AY163" i="16"/>
  <c r="BZ162" i="16"/>
  <c r="S184" i="16"/>
  <c r="AC170" i="16"/>
  <c r="CO169" i="16"/>
  <c r="DA186" i="16"/>
  <c r="E180" i="16"/>
  <c r="K181" i="16"/>
  <c r="CB167" i="16"/>
  <c r="AA191" i="16"/>
  <c r="AY200" i="16"/>
  <c r="CJ185" i="16"/>
  <c r="CL156" i="16"/>
  <c r="W189" i="16"/>
  <c r="AF182" i="16"/>
  <c r="CD145" i="16"/>
  <c r="L197" i="16"/>
  <c r="AB211" i="16"/>
  <c r="V187" i="16"/>
  <c r="J153" i="16"/>
  <c r="BI197" i="16"/>
  <c r="AD207" i="16"/>
  <c r="AP216" i="16"/>
  <c r="BT195" i="16"/>
  <c r="S210" i="16"/>
  <c r="AY171" i="16"/>
  <c r="CL199" i="16"/>
  <c r="BI213" i="16"/>
  <c r="DC189" i="16"/>
  <c r="AX215" i="16"/>
  <c r="AW230" i="16"/>
  <c r="N198" i="16"/>
  <c r="DB212" i="16"/>
  <c r="CH228" i="16"/>
  <c r="CT202" i="16"/>
  <c r="DG221" i="16"/>
  <c r="T180" i="16"/>
  <c r="DD207" i="16"/>
  <c r="P223" i="16"/>
  <c r="BX181" i="16"/>
  <c r="BE216" i="16"/>
  <c r="AV184" i="16"/>
  <c r="AA208" i="16"/>
  <c r="AH227" i="16"/>
  <c r="AL203" i="16"/>
  <c r="CM223" i="16"/>
  <c r="H197" i="16"/>
  <c r="BW220" i="16"/>
  <c r="CG194" i="16"/>
  <c r="AC229" i="16"/>
  <c r="AM205" i="16"/>
  <c r="CX143" i="16"/>
  <c r="AU209" i="16"/>
  <c r="G228" i="16"/>
  <c r="BI196" i="16"/>
  <c r="AI220" i="16"/>
  <c r="AL194" i="16"/>
  <c r="T227" i="16"/>
  <c r="V205" i="16"/>
  <c r="BT129" i="16"/>
  <c r="AW127" i="16"/>
  <c r="CJ135" i="16"/>
  <c r="K136" i="16"/>
  <c r="DB133" i="16"/>
  <c r="BB142" i="16"/>
  <c r="U135" i="16"/>
  <c r="CS125" i="16"/>
  <c r="R134" i="16"/>
  <c r="AJ137" i="16"/>
  <c r="BU146" i="16"/>
  <c r="I128" i="16"/>
  <c r="S141" i="16"/>
  <c r="AS139" i="16"/>
  <c r="CW141" i="16"/>
  <c r="BH141" i="16"/>
  <c r="AJ149" i="16"/>
  <c r="W137" i="16"/>
  <c r="V146" i="16"/>
  <c r="BJ137" i="16"/>
  <c r="Z137" i="16"/>
  <c r="AK137" i="16"/>
  <c r="AL143" i="16"/>
  <c r="CU152" i="16"/>
  <c r="BK143" i="16"/>
  <c r="BB146" i="16"/>
  <c r="P142" i="16"/>
  <c r="BO139" i="16"/>
  <c r="AG154" i="16"/>
  <c r="DC147" i="16"/>
  <c r="BF157" i="16"/>
  <c r="CD165" i="16"/>
  <c r="U148" i="16"/>
  <c r="K158" i="16"/>
  <c r="CE139" i="16"/>
  <c r="DB154" i="16"/>
  <c r="AZ147" i="16"/>
  <c r="Y157" i="16"/>
  <c r="AA152" i="16"/>
  <c r="BU163" i="16"/>
  <c r="AL157" i="16"/>
  <c r="BY166" i="16"/>
  <c r="CX174" i="16"/>
  <c r="BM155" i="16"/>
  <c r="AI139" i="16"/>
  <c r="CB159" i="16"/>
  <c r="BD168" i="16"/>
  <c r="F155" i="16"/>
  <c r="AK165" i="16"/>
  <c r="CC158" i="16"/>
  <c r="T171" i="16"/>
  <c r="AE158" i="16"/>
  <c r="AU171" i="16"/>
  <c r="AX179" i="16"/>
  <c r="F159" i="16"/>
  <c r="CM170" i="16"/>
  <c r="AM178" i="16"/>
  <c r="G159" i="16"/>
  <c r="CW169" i="16"/>
  <c r="CZ148" i="16"/>
  <c r="CF161" i="16"/>
  <c r="AE169" i="16"/>
  <c r="AA174" i="16"/>
  <c r="BR150" i="16"/>
  <c r="CO167" i="16"/>
  <c r="CC175" i="16"/>
  <c r="Q149" i="16"/>
  <c r="F167" i="16"/>
  <c r="CS175" i="16"/>
  <c r="AF181" i="16"/>
  <c r="S186" i="16"/>
  <c r="BO190" i="16"/>
  <c r="CT161" i="16"/>
  <c r="AU173" i="16"/>
  <c r="AG179" i="16"/>
  <c r="AK162" i="16"/>
  <c r="CK172" i="16"/>
  <c r="AV179" i="16"/>
  <c r="U184" i="16"/>
  <c r="DA151" i="16"/>
  <c r="AG169" i="16"/>
  <c r="BN176" i="16"/>
  <c r="X182" i="16"/>
  <c r="V153" i="16"/>
  <c r="BA175" i="16"/>
  <c r="AV183" i="16"/>
  <c r="BW188" i="16"/>
  <c r="CZ147" i="16"/>
  <c r="K173" i="16"/>
  <c r="BY182" i="16"/>
  <c r="X188" i="16"/>
  <c r="AA193" i="16"/>
  <c r="BW197" i="16"/>
  <c r="AH130" i="16"/>
  <c r="S173" i="16"/>
  <c r="J182" i="16"/>
  <c r="L188" i="16"/>
  <c r="CJ192" i="16"/>
  <c r="BL197" i="16"/>
  <c r="AS166" i="16"/>
  <c r="DA178" i="16"/>
  <c r="K186" i="16"/>
  <c r="CT190" i="16"/>
  <c r="F162" i="16"/>
  <c r="AK177" i="16"/>
  <c r="DB184" i="16"/>
  <c r="H190" i="16"/>
  <c r="BB194" i="16"/>
  <c r="AW167" i="16"/>
  <c r="K184" i="16"/>
  <c r="X193" i="16"/>
  <c r="DE198" i="16"/>
  <c r="D204" i="16"/>
  <c r="AZ208" i="16"/>
  <c r="CJ212" i="16"/>
  <c r="I153" i="16"/>
  <c r="CS180" i="16"/>
  <c r="CX190" i="16"/>
  <c r="AT197" i="16"/>
  <c r="BY202" i="16"/>
  <c r="BY169" i="16"/>
  <c r="CQ184" i="16"/>
  <c r="CQ193" i="16"/>
  <c r="AQ199" i="16"/>
  <c r="AP204" i="16"/>
  <c r="CL208" i="16"/>
  <c r="BN213" i="16"/>
  <c r="H157" i="16"/>
  <c r="BD181" i="16"/>
  <c r="BH191" i="16"/>
  <c r="BZ197" i="16"/>
  <c r="CY202" i="16"/>
  <c r="AQ207" i="16"/>
  <c r="S212" i="16"/>
  <c r="BO216" i="16"/>
  <c r="CY220" i="16"/>
  <c r="BT178" i="16"/>
  <c r="CG188" i="16"/>
  <c r="AJ196" i="16"/>
  <c r="BE201" i="16"/>
  <c r="AK206" i="16"/>
  <c r="CG210" i="16"/>
  <c r="M215" i="16"/>
  <c r="DE219" i="16"/>
  <c r="AN179" i="16"/>
  <c r="AR195" i="16"/>
  <c r="DF203" i="16"/>
  <c r="AG211" i="16"/>
  <c r="CI217" i="16"/>
  <c r="CG222" i="16"/>
  <c r="BU227" i="16"/>
  <c r="CO164" i="16"/>
  <c r="H191" i="16"/>
  <c r="M201" i="16"/>
  <c r="CI208" i="16"/>
  <c r="AY215" i="16"/>
  <c r="DF220" i="16"/>
  <c r="DF225" i="16"/>
  <c r="Z230" i="16"/>
  <c r="V185" i="16"/>
  <c r="BT197" i="16"/>
  <c r="BA205" i="16"/>
  <c r="BA212" i="16"/>
  <c r="AF217" i="16"/>
  <c r="CI222" i="16"/>
  <c r="DG226" i="16"/>
  <c r="AX139" i="16"/>
  <c r="DG185" i="16"/>
  <c r="DB195" i="16"/>
  <c r="CQ203" i="16"/>
  <c r="AJ210" i="16"/>
  <c r="CN214" i="16"/>
  <c r="Z220" i="16"/>
  <c r="D225" i="16"/>
  <c r="P229" i="16"/>
  <c r="AU184" i="16"/>
  <c r="BP200" i="16"/>
  <c r="BE210" i="16"/>
  <c r="AA218" i="16"/>
  <c r="DA224" i="16"/>
  <c r="DB230" i="16"/>
  <c r="W191" i="16"/>
  <c r="BQ200" i="16"/>
  <c r="CD209" i="16"/>
  <c r="CO217" i="16"/>
  <c r="BR222" i="16"/>
  <c r="DB227" i="16"/>
  <c r="AE177" i="16"/>
  <c r="BO196" i="16"/>
  <c r="BD204" i="16"/>
  <c r="E213" i="16"/>
  <c r="AV220" i="16"/>
  <c r="CM224" i="16"/>
  <c r="L230" i="16"/>
  <c r="F187" i="16"/>
  <c r="DF200" i="16"/>
  <c r="CO207" i="16"/>
  <c r="AL216" i="16"/>
  <c r="CO222" i="16"/>
  <c r="E227" i="16"/>
  <c r="BH174" i="16"/>
  <c r="DE200" i="16"/>
  <c r="AF214" i="16"/>
  <c r="AC222" i="16"/>
  <c r="BQ230" i="16"/>
  <c r="BC196" i="16"/>
  <c r="BK207" i="16"/>
  <c r="K219" i="16"/>
  <c r="CD227" i="16"/>
  <c r="AW176" i="16"/>
  <c r="DA192" i="16"/>
  <c r="L204" i="16"/>
  <c r="AU212" i="16"/>
  <c r="BF218" i="16"/>
  <c r="BG224" i="16"/>
  <c r="D230" i="16"/>
  <c r="BW186" i="16"/>
  <c r="AC198" i="16"/>
  <c r="BP207" i="16"/>
  <c r="CR215" i="16"/>
  <c r="W221" i="16"/>
  <c r="CF226" i="16"/>
  <c r="BS200" i="16"/>
  <c r="CF210" i="16"/>
  <c r="CW221" i="16"/>
  <c r="P230" i="16"/>
  <c r="CV218" i="16"/>
  <c r="K223" i="16"/>
  <c r="AN217" i="16"/>
  <c r="CR227" i="16"/>
  <c r="BQ175" i="16"/>
  <c r="Q131" i="16"/>
  <c r="CJ127" i="16"/>
  <c r="CS197" i="16"/>
  <c r="BV214" i="16"/>
  <c r="AH220" i="16"/>
  <c r="X216" i="16"/>
  <c r="AS211" i="16"/>
  <c r="H196" i="16"/>
  <c r="AI219" i="16"/>
  <c r="AT203" i="16"/>
  <c r="AQ225" i="16"/>
  <c r="BG198" i="16"/>
  <c r="BZ220" i="16"/>
  <c r="L229" i="16"/>
  <c r="AT208" i="16"/>
  <c r="CE217" i="16"/>
  <c r="BY212" i="16"/>
  <c r="V204" i="16"/>
  <c r="AJ181" i="16"/>
  <c r="BM228" i="16"/>
  <c r="V219" i="16"/>
  <c r="AP181" i="16"/>
  <c r="AR207" i="16"/>
  <c r="AY202" i="16"/>
  <c r="AV222" i="16"/>
  <c r="CX179" i="16"/>
  <c r="CP225" i="16"/>
  <c r="CQ225" i="16"/>
  <c r="CJ220" i="16"/>
  <c r="AO217" i="16"/>
  <c r="BB124" i="16"/>
  <c r="BN129" i="16"/>
  <c r="AD125" i="16"/>
  <c r="CK131" i="16"/>
  <c r="CY123" i="16"/>
  <c r="AB132" i="16"/>
  <c r="V125" i="16"/>
  <c r="BZ123" i="16"/>
  <c r="BN131" i="16"/>
  <c r="CD127" i="16"/>
  <c r="CW136" i="16"/>
  <c r="AV135" i="16"/>
  <c r="AP143" i="16"/>
  <c r="AW135" i="16"/>
  <c r="AV126" i="16"/>
  <c r="BH134" i="16"/>
  <c r="CA138" i="16"/>
  <c r="CS146" i="16"/>
  <c r="AT131" i="16"/>
  <c r="DC126" i="16"/>
  <c r="BS139" i="16"/>
  <c r="DD142" i="16"/>
  <c r="CJ141" i="16"/>
  <c r="BH150" i="16"/>
  <c r="BI137" i="16"/>
  <c r="CT138" i="16"/>
  <c r="BK137" i="16"/>
  <c r="BQ139" i="16"/>
  <c r="BZ143" i="16"/>
  <c r="CQ143" i="16"/>
  <c r="CJ142" i="16"/>
  <c r="AH155" i="16"/>
  <c r="CD158" i="16"/>
  <c r="AC149" i="16"/>
  <c r="AK155" i="16"/>
  <c r="AW158" i="16"/>
  <c r="BV152" i="16"/>
  <c r="CI157" i="16"/>
  <c r="AD175" i="16"/>
  <c r="BH145" i="16"/>
  <c r="CB169" i="16"/>
  <c r="BK165" i="16"/>
  <c r="AT171" i="16"/>
  <c r="F161" i="16"/>
  <c r="BV180" i="16"/>
  <c r="G161" i="16"/>
  <c r="BN159" i="16"/>
  <c r="DG149" i="16"/>
  <c r="O163" i="16"/>
  <c r="CI152" i="16"/>
  <c r="AN168" i="16"/>
  <c r="BS168" i="16"/>
  <c r="BF181" i="16"/>
  <c r="CM190" i="16"/>
  <c r="CK173" i="16"/>
  <c r="BB163" i="16"/>
  <c r="CN179" i="16"/>
  <c r="CO155" i="16"/>
  <c r="BB177" i="16"/>
  <c r="AR155" i="16"/>
  <c r="CB183" i="16"/>
  <c r="I151" i="16"/>
  <c r="Q183" i="16"/>
  <c r="CU197" i="16"/>
  <c r="CQ173" i="16"/>
  <c r="AY188" i="16"/>
  <c r="CV197" i="16"/>
  <c r="AG180" i="16"/>
  <c r="BM191" i="16"/>
  <c r="CP177" i="16"/>
  <c r="AH190" i="16"/>
  <c r="CY168" i="16"/>
  <c r="BY193" i="16"/>
  <c r="BX208" i="16"/>
  <c r="BG182" i="16"/>
  <c r="BV197" i="16"/>
  <c r="AH186" i="16"/>
  <c r="M200" i="16"/>
  <c r="CX213" i="16"/>
  <c r="L183" i="16"/>
  <c r="AE203" i="16"/>
  <c r="CM216" i="16"/>
  <c r="BB179" i="16"/>
  <c r="CF196" i="16"/>
  <c r="BU206" i="16"/>
  <c r="Y220" i="16"/>
  <c r="Q196" i="16"/>
  <c r="H218" i="16"/>
  <c r="AW223" i="16"/>
  <c r="H192" i="16"/>
  <c r="AH209" i="16"/>
  <c r="CH221" i="16"/>
  <c r="AX230" i="16"/>
  <c r="Q198" i="16"/>
  <c r="DC212" i="16"/>
  <c r="O224" i="16"/>
  <c r="BG150" i="16"/>
  <c r="CM198" i="16"/>
  <c r="BT210" i="16"/>
  <c r="D221" i="16"/>
  <c r="AZ229" i="16"/>
  <c r="AU202" i="16"/>
  <c r="BR220" i="16"/>
  <c r="T149" i="16"/>
  <c r="CT203" i="16"/>
  <c r="BB224" i="16"/>
  <c r="AL197" i="16"/>
  <c r="BG213" i="16"/>
  <c r="BZ230" i="16"/>
  <c r="BQ201" i="16"/>
  <c r="AO223" i="16"/>
  <c r="CC180" i="16"/>
  <c r="H215" i="16"/>
  <c r="CW143" i="16"/>
  <c r="BW211" i="16"/>
  <c r="AD228" i="16"/>
  <c r="CW204" i="16"/>
  <c r="W213" i="16"/>
  <c r="G225" i="16"/>
  <c r="BB201" i="16"/>
  <c r="BP216" i="16"/>
  <c r="AF227" i="16"/>
  <c r="H202" i="16"/>
  <c r="CF230" i="16"/>
  <c r="J208" i="16"/>
  <c r="AA190" i="16"/>
  <c r="CT212" i="16"/>
  <c r="AH193" i="16"/>
  <c r="CB227" i="16"/>
  <c r="BA128" i="16"/>
  <c r="Q129" i="16"/>
  <c r="L123" i="16"/>
  <c r="P130" i="16"/>
  <c r="CM124" i="16"/>
  <c r="AY126" i="16"/>
  <c r="E137" i="16"/>
  <c r="BJ135" i="16"/>
  <c r="BK123" i="16"/>
  <c r="CA136" i="16"/>
  <c r="CA134" i="16"/>
  <c r="DA138" i="16"/>
  <c r="CB131" i="16"/>
  <c r="AI127" i="16"/>
  <c r="N143" i="16"/>
  <c r="AJ151" i="16"/>
  <c r="BS147" i="16"/>
  <c r="AA139" i="16"/>
  <c r="CP143" i="16"/>
  <c r="Z144" i="16"/>
  <c r="DB158" i="16"/>
  <c r="BG158" i="16"/>
  <c r="AX155" i="16"/>
  <c r="BU158" i="16"/>
  <c r="CX157" i="16"/>
  <c r="AP175" i="16"/>
  <c r="T146" i="16"/>
  <c r="CV156" i="16"/>
  <c r="BG171" i="16"/>
  <c r="BR168" i="16"/>
  <c r="AH183" i="16"/>
  <c r="CN185" i="16"/>
  <c r="BP171" i="16"/>
  <c r="CX160" i="16"/>
  <c r="S208" i="16"/>
  <c r="Z190" i="16"/>
  <c r="CG206" i="16"/>
  <c r="AK220" i="16"/>
  <c r="AT196" i="16"/>
  <c r="DA211" i="16"/>
  <c r="DE227" i="16"/>
  <c r="BE202" i="16"/>
  <c r="DF221" i="16"/>
  <c r="BW219" i="16"/>
  <c r="H199" i="16"/>
  <c r="AN222" i="16"/>
  <c r="BP191" i="16"/>
  <c r="BE212" i="16"/>
  <c r="BF210" i="16"/>
  <c r="BE223" i="16"/>
  <c r="BF222" i="16"/>
  <c r="CW220" i="16"/>
  <c r="DG201" i="16"/>
  <c r="AF223" i="16"/>
  <c r="AT180" i="16"/>
  <c r="AF215" i="16"/>
  <c r="BH147" i="16"/>
  <c r="AT211" i="16"/>
  <c r="BZ228" i="16"/>
  <c r="BV204" i="16"/>
  <c r="K226" i="16"/>
  <c r="CZ199" i="16"/>
  <c r="AV223" i="16"/>
  <c r="DB194" i="16"/>
  <c r="DA220" i="16"/>
  <c r="BP196" i="16"/>
  <c r="AI230" i="16"/>
  <c r="BZ224" i="16"/>
  <c r="BI195" i="16"/>
  <c r="CR229" i="16"/>
  <c r="AS205" i="16"/>
  <c r="R186" i="16"/>
  <c r="H187" i="16"/>
  <c r="BE168" i="16"/>
  <c r="CG170" i="16"/>
  <c r="CB223" i="16"/>
  <c r="DC194" i="16"/>
  <c r="BN219" i="16"/>
  <c r="AM213" i="16"/>
  <c r="BP228" i="16"/>
  <c r="CR228" i="16"/>
  <c r="P218" i="16"/>
  <c r="BV124" i="16"/>
  <c r="BR123" i="16"/>
  <c r="CX126" i="16"/>
  <c r="CL123" i="16"/>
  <c r="AT124" i="16"/>
  <c r="CJ128" i="16"/>
  <c r="AQ129" i="16"/>
  <c r="BS126" i="16"/>
  <c r="Q137" i="16"/>
  <c r="CN135" i="16"/>
  <c r="O125" i="16"/>
  <c r="BW123" i="16"/>
  <c r="BU127" i="16"/>
  <c r="CU123" i="16"/>
  <c r="BW139" i="16"/>
  <c r="M147" i="16"/>
  <c r="AI132" i="16"/>
  <c r="BR127" i="16"/>
  <c r="AA124" i="16"/>
  <c r="AB143" i="16"/>
  <c r="AC143" i="16"/>
  <c r="AV151" i="16"/>
  <c r="CU137" i="16"/>
  <c r="AW148" i="16"/>
  <c r="Z139" i="16"/>
  <c r="AR139" i="16"/>
  <c r="Y140" i="16"/>
  <c r="AV145" i="16"/>
  <c r="BN154" i="16"/>
  <c r="BQ126" i="16"/>
  <c r="P149" i="16"/>
  <c r="AA143" i="16"/>
  <c r="AV144" i="16"/>
  <c r="BH155" i="16"/>
  <c r="AC150" i="16"/>
  <c r="J159" i="16"/>
  <c r="CD166" i="16"/>
  <c r="BM150" i="16"/>
  <c r="BS158" i="16"/>
  <c r="BK155" i="16"/>
  <c r="CL149" i="16"/>
  <c r="CG158" i="16"/>
  <c r="AC154" i="16"/>
  <c r="AW138" i="16"/>
  <c r="CL158" i="16"/>
  <c r="AD168" i="16"/>
  <c r="BB175" i="16"/>
  <c r="BX158" i="16"/>
  <c r="BF146" i="16"/>
  <c r="E161" i="16"/>
  <c r="CU166" i="16"/>
  <c r="E138" i="16"/>
  <c r="CV177" i="16"/>
  <c r="CG189" i="16"/>
  <c r="AW183" i="16"/>
  <c r="BK198" i="16"/>
  <c r="AR174" i="16"/>
  <c r="BY188" i="16"/>
  <c r="P198" i="16"/>
  <c r="CK180" i="16"/>
  <c r="D191" i="16"/>
  <c r="DD193" i="16"/>
  <c r="BL204" i="16"/>
  <c r="CJ213" i="16"/>
  <c r="AL183" i="16"/>
  <c r="BB198" i="16"/>
  <c r="BF174" i="16"/>
  <c r="CP183" i="16"/>
  <c r="CA212" i="16"/>
  <c r="AW202" i="16"/>
  <c r="M216" i="16"/>
  <c r="BR196" i="16"/>
  <c r="N212" i="16"/>
  <c r="CG223" i="16"/>
  <c r="P175" i="16"/>
  <c r="BW202" i="16"/>
  <c r="BR209" i="16"/>
  <c r="N222" i="16"/>
  <c r="AX226" i="16"/>
  <c r="T187" i="16"/>
  <c r="DC206" i="16"/>
  <c r="CK219" i="16"/>
  <c r="BK228" i="16"/>
  <c r="AE165" i="16"/>
  <c r="AZ199" i="16"/>
  <c r="BD206" i="16"/>
  <c r="BX217" i="16"/>
  <c r="BL225" i="16"/>
  <c r="BX229" i="16"/>
  <c r="CC205" i="16"/>
  <c r="E221" i="16"/>
  <c r="BO168" i="16"/>
  <c r="AY204" i="16"/>
  <c r="CL218" i="16"/>
  <c r="AR230" i="16"/>
  <c r="AU198" i="16"/>
  <c r="CE207" i="16"/>
  <c r="AY221" i="16"/>
  <c r="S227" i="16"/>
  <c r="CK190" i="16"/>
  <c r="I211" i="16"/>
  <c r="J219" i="16"/>
  <c r="AO229" i="16"/>
  <c r="BP190" i="16"/>
  <c r="U216" i="16"/>
  <c r="CD180" i="16"/>
  <c r="CP212" i="16"/>
  <c r="CD228" i="16"/>
  <c r="V198" i="16"/>
  <c r="CW213" i="16"/>
  <c r="CE226" i="16"/>
  <c r="DB189" i="16"/>
  <c r="CZ210" i="16"/>
  <c r="BH223" i="16"/>
  <c r="T182" i="16"/>
  <c r="CT215" i="16"/>
  <c r="CO157" i="16"/>
  <c r="CU211" i="16"/>
  <c r="J229" i="16"/>
  <c r="K208" i="16"/>
  <c r="AU226" i="16"/>
  <c r="CG200" i="16"/>
  <c r="CR223" i="16"/>
  <c r="CB195" i="16"/>
  <c r="AN221" i="16"/>
  <c r="DD197" i="16"/>
  <c r="E181" i="16"/>
  <c r="X225" i="16"/>
  <c r="CG196" i="16"/>
  <c r="AO230" i="16"/>
  <c r="W206" i="16"/>
  <c r="BF188" i="16"/>
  <c r="CD188" i="16"/>
  <c r="W174" i="16"/>
  <c r="BJ175" i="16"/>
  <c r="AS224" i="16"/>
  <c r="AK196" i="16"/>
  <c r="CF217" i="16"/>
  <c r="CY226" i="16"/>
  <c r="CN221" i="16"/>
  <c r="BP229" i="16"/>
  <c r="BT229" i="16"/>
  <c r="CQ224" i="16"/>
  <c r="DC123" i="16"/>
  <c r="CC124" i="16"/>
  <c r="AD124" i="16"/>
  <c r="E124" i="16"/>
  <c r="AN129" i="16"/>
  <c r="U123" i="16"/>
  <c r="F128" i="16"/>
  <c r="AH125" i="16"/>
  <c r="BQ123" i="16"/>
  <c r="D129" i="16"/>
  <c r="AJ123" i="16"/>
  <c r="CV131" i="16"/>
  <c r="CX163" i="16"/>
  <c r="BM176" i="16"/>
  <c r="BO183" i="16"/>
  <c r="CY150" i="16"/>
  <c r="AD187" i="16"/>
  <c r="Z196" i="16"/>
  <c r="BN165" i="16"/>
  <c r="N214" i="16"/>
  <c r="AZ218" i="16"/>
  <c r="BA213" i="16"/>
  <c r="CN211" i="16"/>
  <c r="DF205" i="16"/>
  <c r="AI179" i="16"/>
  <c r="AA213" i="16"/>
  <c r="AU194" i="16"/>
  <c r="CC225" i="16"/>
  <c r="BU198" i="16"/>
  <c r="L170" i="16"/>
  <c r="BN217" i="16"/>
  <c r="W190" i="16"/>
  <c r="BT225" i="16"/>
  <c r="AH199" i="16"/>
  <c r="AT229" i="16"/>
  <c r="BM208" i="16"/>
  <c r="BW204" i="16"/>
  <c r="CN171" i="16"/>
  <c r="BW210" i="16"/>
  <c r="G230" i="16"/>
  <c r="BF220" i="16"/>
  <c r="CR207" i="16"/>
  <c r="AD198" i="16"/>
  <c r="DA230" i="16"/>
  <c r="AT225" i="16"/>
  <c r="BK190" i="16"/>
  <c r="DC190" i="16"/>
  <c r="J179" i="16"/>
  <c r="K225" i="16"/>
  <c r="DC197" i="16"/>
  <c r="AU224" i="16"/>
  <c r="CY222" i="16"/>
  <c r="BP230" i="16"/>
  <c r="BO223" i="16"/>
  <c r="CZ220" i="16"/>
  <c r="BM128" i="16"/>
  <c r="AB127" i="16"/>
  <c r="AU123" i="16"/>
  <c r="BX126" i="16"/>
  <c r="AF124" i="16"/>
  <c r="Q128" i="16"/>
  <c r="DB123" i="16"/>
  <c r="CB124" i="16"/>
  <c r="P126" i="16"/>
  <c r="AI124" i="16"/>
  <c r="BX131" i="16"/>
  <c r="AY133" i="16"/>
  <c r="BB138" i="16"/>
  <c r="BG129" i="16"/>
  <c r="BH129" i="16"/>
  <c r="CF131" i="16"/>
  <c r="AF132" i="16"/>
  <c r="CQ141" i="16"/>
  <c r="CD132" i="16"/>
  <c r="BU136" i="16"/>
  <c r="CS133" i="16"/>
  <c r="CQ135" i="16"/>
  <c r="BT134" i="16"/>
  <c r="H146" i="16"/>
  <c r="DD153" i="16"/>
  <c r="CD142" i="16"/>
  <c r="AW150" i="16"/>
  <c r="BQ142" i="16"/>
  <c r="CT142" i="16"/>
  <c r="V129" i="16"/>
  <c r="BZ148" i="16"/>
  <c r="DC129" i="16"/>
  <c r="BL141" i="16"/>
  <c r="I152" i="16"/>
  <c r="CO146" i="16"/>
  <c r="F149" i="16"/>
  <c r="BP136" i="16"/>
  <c r="BE153" i="16"/>
  <c r="AB139" i="16"/>
  <c r="CI153" i="16"/>
  <c r="W161" i="16"/>
  <c r="DA149" i="16"/>
  <c r="X134" i="16"/>
  <c r="R153" i="16"/>
  <c r="BH136" i="16"/>
  <c r="N159" i="16"/>
  <c r="DG148" i="16"/>
  <c r="AS161" i="16"/>
  <c r="CJ145" i="16"/>
  <c r="AF161" i="16"/>
  <c r="CY152" i="16"/>
  <c r="BH164" i="16"/>
  <c r="AP145" i="16"/>
  <c r="AI143" i="16"/>
  <c r="E165" i="16"/>
  <c r="W147" i="16"/>
  <c r="CH175" i="16"/>
  <c r="AJ144" i="16"/>
  <c r="BL174" i="16"/>
  <c r="BR179" i="16"/>
  <c r="CT163" i="16"/>
  <c r="AT174" i="16"/>
  <c r="CE170" i="16"/>
  <c r="BB192" i="16"/>
  <c r="CK178" i="16"/>
  <c r="CW195" i="16"/>
  <c r="D206" i="16"/>
  <c r="AB215" i="16"/>
  <c r="BG186" i="16"/>
  <c r="Y200" i="16"/>
  <c r="BZ189" i="16"/>
  <c r="F202" i="16"/>
  <c r="AD211" i="16"/>
  <c r="BG174" i="16"/>
  <c r="I195" i="16"/>
  <c r="CY204" i="16"/>
  <c r="S214" i="16"/>
  <c r="BJ166" i="16"/>
  <c r="CN198" i="16"/>
  <c r="AK208" i="16"/>
  <c r="BI217" i="16"/>
  <c r="BS199" i="16"/>
  <c r="Y225" i="16"/>
  <c r="AH205" i="16"/>
  <c r="BJ223" i="16"/>
  <c r="O202" i="16"/>
  <c r="X220" i="16"/>
  <c r="AZ177" i="16"/>
  <c r="CN206" i="16"/>
  <c r="CJ222" i="16"/>
  <c r="BV194" i="16"/>
  <c r="AG228" i="16"/>
  <c r="AH225" i="16"/>
  <c r="CE216" i="16"/>
  <c r="BW203" i="16"/>
  <c r="BY229" i="16"/>
  <c r="AC226" i="16"/>
  <c r="BK213" i="16"/>
  <c r="U199" i="16"/>
  <c r="AE227" i="16"/>
  <c r="CB211" i="16"/>
  <c r="Y191" i="16"/>
  <c r="V182" i="16"/>
  <c r="CO229" i="16"/>
  <c r="BY220" i="16"/>
  <c r="X205" i="16"/>
  <c r="AM175" i="16"/>
  <c r="V222" i="16"/>
  <c r="AL221" i="16"/>
  <c r="BO226" i="16"/>
  <c r="V208" i="16"/>
  <c r="CN192" i="16"/>
  <c r="DA198" i="16"/>
  <c r="CB226" i="16"/>
  <c r="K210" i="16"/>
  <c r="BP225" i="16"/>
  <c r="CD123" i="16"/>
  <c r="CV125" i="16"/>
  <c r="CJ130" i="16"/>
  <c r="AQ125" i="16"/>
  <c r="CV128" i="16"/>
  <c r="BT124" i="16"/>
  <c r="CU130" i="16"/>
  <c r="DB132" i="16"/>
  <c r="DB134" i="16"/>
  <c r="L154" i="16"/>
  <c r="I127" i="16"/>
  <c r="DB148" i="16"/>
  <c r="K126" i="16"/>
  <c r="AA137" i="16"/>
  <c r="CD139" i="16"/>
  <c r="O150" i="16"/>
  <c r="BC137" i="16"/>
  <c r="CC162" i="16"/>
  <c r="Z162" i="16"/>
  <c r="BS145" i="16"/>
  <c r="DF165" i="16"/>
  <c r="AX176" i="16"/>
  <c r="BY174" i="16"/>
  <c r="AQ173" i="16"/>
  <c r="U172" i="16"/>
  <c r="DA172" i="16"/>
  <c r="AM172" i="16"/>
  <c r="AE188" i="16"/>
  <c r="CZ176" i="16"/>
  <c r="BT176" i="16"/>
  <c r="AP163" i="16"/>
  <c r="CI184" i="16"/>
  <c r="BZ186" i="16"/>
  <c r="U179" i="16"/>
  <c r="AM195" i="16"/>
  <c r="CZ178" i="16"/>
  <c r="AN195" i="16"/>
  <c r="D183" i="16"/>
  <c r="AZ172" i="16"/>
  <c r="BZ192" i="16"/>
  <c r="AB189" i="16"/>
  <c r="P206" i="16"/>
  <c r="CG186" i="16"/>
  <c r="BU180" i="16"/>
  <c r="CX206" i="16"/>
  <c r="X187" i="16"/>
  <c r="CY209" i="16"/>
  <c r="DF184" i="16"/>
  <c r="M204" i="16"/>
  <c r="BU217" i="16"/>
  <c r="DA207" i="16"/>
  <c r="M230" i="16"/>
  <c r="AY205" i="16"/>
  <c r="BV223" i="16"/>
  <c r="AI209" i="16"/>
  <c r="CI224" i="16"/>
  <c r="J200" i="16"/>
  <c r="CV222" i="16"/>
  <c r="AW195" i="16"/>
  <c r="BA228" i="16"/>
  <c r="CD213" i="16"/>
  <c r="V190" i="16"/>
  <c r="BC223" i="16"/>
  <c r="CO205" i="16"/>
  <c r="CN229" i="16"/>
  <c r="BG204" i="16"/>
  <c r="CW216" i="16"/>
  <c r="CD203" i="16"/>
  <c r="AV192" i="16"/>
  <c r="CE200" i="16"/>
  <c r="AC195" i="16"/>
  <c r="CH187" i="16"/>
  <c r="CB177" i="16"/>
  <c r="CC230" i="16"/>
  <c r="BP214" i="16"/>
  <c r="Q186" i="16"/>
  <c r="CP200" i="16"/>
  <c r="BG194" i="16"/>
  <c r="BO229" i="16"/>
  <c r="CW226" i="16"/>
  <c r="H214" i="16"/>
  <c r="W223" i="16"/>
  <c r="BL124" i="16"/>
  <c r="Z125" i="16"/>
  <c r="BA125" i="16"/>
  <c r="AZ123" i="16"/>
  <c r="DC131" i="16"/>
  <c r="P143" i="16"/>
  <c r="J127" i="16"/>
  <c r="CP161" i="16"/>
  <c r="AE150" i="16"/>
  <c r="AF160" i="16"/>
  <c r="R171" i="16"/>
  <c r="AU153" i="16"/>
  <c r="AO161" i="16"/>
  <c r="CL148" i="16"/>
  <c r="BK145" i="16"/>
  <c r="CO150" i="16"/>
  <c r="G158" i="16"/>
  <c r="E177" i="16"/>
  <c r="Q179" i="16"/>
  <c r="AF179" i="16"/>
  <c r="DE154" i="16"/>
  <c r="F153" i="16"/>
  <c r="AR182" i="16"/>
  <c r="AB174" i="16"/>
  <c r="D169" i="16"/>
  <c r="BJ191" i="16"/>
  <c r="W186" i="16"/>
  <c r="AM200" i="16"/>
  <c r="BV185" i="16"/>
  <c r="DF190" i="16"/>
  <c r="AA175" i="16"/>
  <c r="CM132" i="16"/>
  <c r="M182" i="16"/>
  <c r="R197" i="16"/>
  <c r="CK196" i="16"/>
  <c r="P211" i="16"/>
  <c r="DB186" i="16"/>
  <c r="AR151" i="16"/>
  <c r="AU197" i="16"/>
  <c r="BB211" i="16"/>
  <c r="AV187" i="16"/>
  <c r="BO205" i="16"/>
  <c r="AE219" i="16"/>
  <c r="BE193" i="16"/>
  <c r="DE208" i="16"/>
  <c r="CI164" i="16"/>
  <c r="N208" i="16"/>
  <c r="AW225" i="16"/>
  <c r="BS197" i="16"/>
  <c r="DF218" i="16"/>
  <c r="AJ174" i="16"/>
  <c r="BA209" i="16"/>
  <c r="DG225" i="16"/>
  <c r="CW193" i="16"/>
  <c r="BX219" i="16"/>
  <c r="CM195" i="16"/>
  <c r="BA223" i="16"/>
  <c r="AA206" i="16"/>
  <c r="CW140" i="16"/>
  <c r="AY217" i="16"/>
  <c r="CC196" i="16"/>
  <c r="L220" i="16"/>
  <c r="CO220" i="16"/>
  <c r="CU204" i="16"/>
  <c r="CR230" i="16"/>
  <c r="BG223" i="16"/>
  <c r="DF195" i="16"/>
  <c r="DF219" i="16"/>
  <c r="BH208" i="16"/>
  <c r="BT204" i="16"/>
  <c r="BO169" i="16"/>
  <c r="BM221" i="16"/>
  <c r="AR206" i="16"/>
  <c r="CW179" i="16"/>
  <c r="CX222" i="16"/>
  <c r="BP222" i="16"/>
  <c r="CM201" i="16"/>
  <c r="H210" i="16"/>
  <c r="AA202" i="16"/>
  <c r="AG196" i="16"/>
  <c r="AE230" i="16"/>
  <c r="AS228" i="16"/>
  <c r="X226" i="16"/>
  <c r="BM219" i="16"/>
  <c r="CZ212" i="16"/>
  <c r="BE123" i="16"/>
  <c r="F127" i="16"/>
  <c r="CJ129" i="16"/>
  <c r="P128" i="16"/>
  <c r="BB125" i="16"/>
  <c r="Q124" i="16"/>
  <c r="CN124" i="16"/>
  <c r="CX125" i="16"/>
  <c r="AP130" i="16"/>
  <c r="AN130" i="16"/>
  <c r="P133" i="16"/>
  <c r="X130" i="16"/>
  <c r="AP139" i="16"/>
  <c r="CN131" i="16"/>
  <c r="I130" i="16"/>
  <c r="AT127" i="16"/>
  <c r="Q133" i="16"/>
  <c r="AJ143" i="16"/>
  <c r="BH133" i="16"/>
  <c r="CD137" i="16"/>
  <c r="AF136" i="16"/>
  <c r="BF137" i="16"/>
  <c r="BG137" i="16"/>
  <c r="BH146" i="16"/>
  <c r="AE143" i="16"/>
  <c r="BJ128" i="16"/>
  <c r="CV143" i="16"/>
  <c r="CF136" i="16"/>
  <c r="CV149" i="16"/>
  <c r="AW142" i="16"/>
  <c r="CN127" i="16"/>
  <c r="AF142" i="16"/>
  <c r="BY154" i="16"/>
  <c r="U154" i="16"/>
  <c r="AU150" i="16"/>
  <c r="CF144" i="16"/>
  <c r="CI163" i="16"/>
  <c r="BQ165" i="16"/>
  <c r="DC166" i="16"/>
  <c r="CH176" i="16"/>
  <c r="AV175" i="16"/>
  <c r="BU135" i="16"/>
  <c r="BH172" i="16"/>
  <c r="AS173" i="16"/>
  <c r="CI172" i="16"/>
  <c r="CY188" i="16"/>
  <c r="AR177" i="16"/>
  <c r="DA176" i="16"/>
  <c r="AF165" i="16"/>
  <c r="O185" i="16"/>
  <c r="DD186" i="16"/>
  <c r="BP179" i="16"/>
  <c r="DG195" i="16"/>
  <c r="BQ179" i="16"/>
  <c r="AB191" i="16"/>
  <c r="BE175" i="16"/>
  <c r="DD138" i="16"/>
  <c r="AA188" i="16"/>
  <c r="AN180" i="16"/>
  <c r="D202" i="16"/>
  <c r="D216" i="16"/>
  <c r="AK195" i="16"/>
  <c r="W181" i="16"/>
  <c r="AP202" i="16"/>
  <c r="AS176" i="16"/>
  <c r="CO200" i="16"/>
  <c r="CY214" i="16"/>
  <c r="CE185" i="16"/>
  <c r="AK204" i="16"/>
  <c r="AK218" i="16"/>
  <c r="AF201" i="16"/>
  <c r="O221" i="16"/>
  <c r="AD184" i="16"/>
  <c r="P219" i="16"/>
  <c r="Q175" i="16"/>
  <c r="AI210" i="16"/>
  <c r="O226" i="16"/>
  <c r="V194" i="16"/>
  <c r="CL219" i="16"/>
  <c r="BX199" i="16"/>
  <c r="AG224" i="16"/>
  <c r="DG214" i="16"/>
  <c r="W149" i="16"/>
  <c r="BG211" i="16"/>
  <c r="BC229" i="16"/>
  <c r="CO206" i="16"/>
  <c r="E226" i="16"/>
  <c r="T221" i="16"/>
  <c r="CT217" i="16"/>
  <c r="CN190" i="16"/>
  <c r="CE223" i="16"/>
  <c r="AV206" i="16"/>
  <c r="H226" i="16"/>
  <c r="BV220" i="16"/>
  <c r="CP214" i="16"/>
  <c r="CF200" i="16"/>
  <c r="S230" i="16"/>
  <c r="CI129" i="16"/>
  <c r="BO127" i="16"/>
  <c r="CY125" i="16"/>
  <c r="CK136" i="16"/>
  <c r="L134" i="16"/>
  <c r="BZ142" i="16"/>
  <c r="AI135" i="16"/>
  <c r="I126" i="16"/>
  <c r="AJ134" i="16"/>
  <c r="BM138" i="16"/>
  <c r="CG146" i="16"/>
  <c r="AQ128" i="16"/>
  <c r="CC126" i="16"/>
  <c r="BF139" i="16"/>
  <c r="H142" i="16"/>
  <c r="BV141" i="16"/>
  <c r="AV150" i="16"/>
  <c r="AQ137" i="16"/>
  <c r="AI146" i="16"/>
  <c r="CD138" i="16"/>
  <c r="AS137" i="16"/>
  <c r="BT137" i="16"/>
  <c r="BJ143" i="16"/>
  <c r="BD153" i="16"/>
  <c r="CA143" i="16"/>
  <c r="AN147" i="16"/>
  <c r="BJ142" i="16"/>
  <c r="K140" i="16"/>
  <c r="H155" i="16"/>
  <c r="S148" i="16"/>
  <c r="J158" i="16"/>
  <c r="CP165" i="16"/>
  <c r="AO148" i="16"/>
  <c r="AI158" i="16"/>
  <c r="AH142" i="16"/>
  <c r="K155" i="16"/>
  <c r="BW147" i="16"/>
  <c r="AK158" i="16"/>
  <c r="AU152" i="16"/>
  <c r="CH163" i="16"/>
  <c r="BQ157" i="16"/>
  <c r="CL166" i="16"/>
  <c r="F175" i="16"/>
  <c r="CJ156" i="16"/>
  <c r="V145" i="16"/>
  <c r="CT159" i="16"/>
  <c r="BP168" i="16"/>
  <c r="BB155" i="16"/>
  <c r="AX165" i="16"/>
  <c r="D159" i="16"/>
  <c r="AG171" i="16"/>
  <c r="CJ160" i="16"/>
  <c r="Q172" i="16"/>
  <c r="BJ179" i="16"/>
  <c r="BH159" i="16"/>
  <c r="I171" i="16"/>
  <c r="AY178" i="16"/>
  <c r="AL159" i="16"/>
  <c r="BM170" i="16"/>
  <c r="BB149" i="16"/>
  <c r="DF161" i="16"/>
  <c r="BH169" i="16"/>
  <c r="AN174" i="16"/>
  <c r="AT151" i="16"/>
  <c r="K168" i="16"/>
  <c r="BB176" i="16"/>
  <c r="D150" i="16"/>
  <c r="AE167" i="16"/>
  <c r="V176" i="16"/>
  <c r="AS181" i="16"/>
  <c r="AE186" i="16"/>
  <c r="CA190" i="16"/>
  <c r="CQ163" i="16"/>
  <c r="BS173" i="16"/>
  <c r="AU179" i="16"/>
  <c r="U163" i="16"/>
  <c r="E173" i="16"/>
  <c r="BL179" i="16"/>
  <c r="AG184" i="16"/>
  <c r="AF155" i="16"/>
  <c r="AZ169" i="16"/>
  <c r="CC176" i="16"/>
  <c r="AY182" i="16"/>
  <c r="AP154" i="16"/>
  <c r="CB175" i="16"/>
  <c r="BL183" i="16"/>
  <c r="AG189" i="16"/>
  <c r="BG149" i="16"/>
  <c r="AY173" i="16"/>
  <c r="DE182" i="16"/>
  <c r="AK188" i="16"/>
  <c r="AM193" i="16"/>
  <c r="CI197" i="16"/>
  <c r="G148" i="16"/>
  <c r="BF173" i="16"/>
  <c r="AB182" i="16"/>
  <c r="AL188" i="16"/>
  <c r="CV192" i="16"/>
  <c r="BX197" i="16"/>
  <c r="CT166" i="16"/>
  <c r="M180" i="16"/>
  <c r="Y186" i="16"/>
  <c r="DG190" i="16"/>
  <c r="AC163" i="16"/>
  <c r="BO177" i="16"/>
  <c r="M185" i="16"/>
  <c r="U190" i="16"/>
  <c r="F195" i="16"/>
  <c r="W168" i="16"/>
  <c r="AH184" i="16"/>
  <c r="BH193" i="16"/>
  <c r="N199" i="16"/>
  <c r="P204" i="16"/>
  <c r="BL208" i="16"/>
  <c r="AN213" i="16"/>
  <c r="E155" i="16"/>
  <c r="V181" i="16"/>
  <c r="AJ191" i="16"/>
  <c r="BH197" i="16"/>
  <c r="CK202" i="16"/>
  <c r="AT170" i="16"/>
  <c r="M186" i="16"/>
  <c r="DF193" i="16"/>
  <c r="BD199" i="16"/>
  <c r="BN204" i="16"/>
  <c r="CX208" i="16"/>
  <c r="BZ213" i="16"/>
  <c r="AY158" i="16"/>
  <c r="CL182" i="16"/>
  <c r="CD191" i="16"/>
  <c r="CN197" i="16"/>
  <c r="S203" i="16"/>
  <c r="BC207" i="16"/>
  <c r="AE212" i="16"/>
  <c r="CA216" i="16"/>
  <c r="BC221" i="16"/>
  <c r="I179" i="16"/>
  <c r="DE188" i="16"/>
  <c r="BQ196" i="16"/>
  <c r="BR201" i="16"/>
  <c r="AW206" i="16"/>
  <c r="CS210" i="16"/>
  <c r="BU215" i="16"/>
  <c r="M220" i="16"/>
  <c r="P180" i="16"/>
  <c r="CQ195" i="16"/>
  <c r="W204" i="16"/>
  <c r="AX211" i="16"/>
  <c r="CW217" i="16"/>
  <c r="AK223" i="16"/>
  <c r="AE166" i="16"/>
  <c r="CE191" i="16"/>
  <c r="AG201" i="16"/>
  <c r="DB208" i="16"/>
  <c r="BR215" i="16"/>
  <c r="BV221" i="16"/>
  <c r="N226" i="16"/>
  <c r="AL230" i="16"/>
  <c r="BS185" i="16"/>
  <c r="AI206" i="16"/>
  <c r="CK212" i="16"/>
  <c r="CR218" i="16"/>
  <c r="DG223" i="16"/>
  <c r="O227" i="16"/>
  <c r="DA146" i="16"/>
  <c r="AU186" i="16"/>
  <c r="V196" i="16"/>
  <c r="AA204" i="16"/>
  <c r="BD210" i="16"/>
  <c r="BT216" i="16"/>
  <c r="CT220" i="16"/>
  <c r="P225" i="16"/>
  <c r="AN229" i="16"/>
  <c r="DD184" i="16"/>
  <c r="CX200" i="16"/>
  <c r="CC211" i="16"/>
  <c r="AA220" i="16"/>
  <c r="Q225" i="16"/>
  <c r="AQ140" i="16"/>
  <c r="BQ191" i="16"/>
  <c r="DC200" i="16"/>
  <c r="DG209" i="16"/>
  <c r="D218" i="16"/>
  <c r="DB223" i="16"/>
  <c r="BB228" i="16"/>
  <c r="AQ178" i="16"/>
  <c r="E197" i="16"/>
  <c r="CD204" i="16"/>
  <c r="AC213" i="16"/>
  <c r="BT220" i="16"/>
  <c r="S226" i="16"/>
  <c r="BJ187" i="16"/>
  <c r="AO201" i="16"/>
  <c r="I208" i="16"/>
  <c r="BJ216" i="16"/>
  <c r="E223" i="16"/>
  <c r="AO228" i="16"/>
  <c r="AK179" i="16"/>
  <c r="AT201" i="16"/>
  <c r="BD222" i="16"/>
  <c r="J197" i="16"/>
  <c r="BK210" i="16"/>
  <c r="F228" i="16"/>
  <c r="BH204" i="16"/>
  <c r="BW187" i="16"/>
  <c r="BR175" i="16"/>
  <c r="W182" i="16"/>
  <c r="CG193" i="16"/>
  <c r="AF213" i="16"/>
  <c r="AN126" i="16"/>
  <c r="N126" i="16"/>
  <c r="AU158" i="16"/>
  <c r="BZ155" i="16"/>
  <c r="BW178" i="16"/>
  <c r="BV169" i="16"/>
  <c r="BV150" i="16"/>
  <c r="BC186" i="16"/>
  <c r="J180" i="16"/>
  <c r="AS184" i="16"/>
  <c r="BK182" i="16"/>
  <c r="AT189" i="16"/>
  <c r="AX188" i="16"/>
  <c r="BJ149" i="16"/>
  <c r="D193" i="16"/>
  <c r="AM186" i="16"/>
  <c r="AT185" i="16"/>
  <c r="BM185" i="16"/>
  <c r="AN204" i="16"/>
  <c r="AZ213" i="16"/>
  <c r="BF191" i="16"/>
  <c r="L171" i="16"/>
  <c r="T194" i="16"/>
  <c r="F209" i="16"/>
  <c r="BQ159" i="16"/>
  <c r="BD198" i="16"/>
  <c r="BO207" i="16"/>
  <c r="BO221" i="16"/>
  <c r="CE201" i="16"/>
  <c r="CG215" i="16"/>
  <c r="BB182" i="16"/>
  <c r="CH211" i="16"/>
  <c r="CS227" i="16"/>
  <c r="BD201" i="16"/>
  <c r="Z226" i="16"/>
  <c r="BA206" i="16"/>
  <c r="AA227" i="16"/>
  <c r="AV204" i="16"/>
  <c r="AN225" i="16"/>
  <c r="DF211" i="16"/>
  <c r="U192" i="16"/>
  <c r="AU218" i="16"/>
  <c r="BR228" i="16"/>
  <c r="AC207" i="16"/>
  <c r="BS226" i="16"/>
  <c r="BV188" i="16"/>
  <c r="CO216" i="16"/>
  <c r="CO228" i="16"/>
  <c r="DD224" i="16"/>
  <c r="AG220" i="16"/>
  <c r="K197" i="16"/>
  <c r="BK220" i="16"/>
  <c r="AR188" i="16"/>
  <c r="AR208" i="16"/>
  <c r="BH178" i="16"/>
  <c r="BT222" i="16"/>
  <c r="CP196" i="16"/>
  <c r="AP228" i="16"/>
  <c r="DC203" i="16"/>
  <c r="CA225" i="16"/>
  <c r="CC165" i="16"/>
  <c r="BP212" i="16"/>
  <c r="L223" i="16"/>
  <c r="H194" i="16"/>
  <c r="CU208" i="16"/>
  <c r="J227" i="16"/>
  <c r="DE194" i="16"/>
  <c r="CA229" i="16"/>
  <c r="K205" i="16"/>
  <c r="AP183" i="16"/>
  <c r="AH204" i="16"/>
  <c r="Q184" i="16"/>
  <c r="R184" i="16"/>
  <c r="AS160" i="16"/>
  <c r="CY160" i="16"/>
  <c r="V223" i="16"/>
  <c r="BH214" i="16"/>
  <c r="U217" i="16"/>
  <c r="BH211" i="16"/>
  <c r="BW212" i="16"/>
  <c r="I222" i="16"/>
  <c r="CR216" i="16"/>
  <c r="AV214" i="16"/>
  <c r="DB124" i="16"/>
  <c r="DD124" i="16"/>
  <c r="BY126" i="16"/>
  <c r="AT123" i="16"/>
  <c r="BZ130" i="16"/>
  <c r="BS124" i="16"/>
  <c r="CP123" i="16"/>
  <c r="BY127" i="16"/>
  <c r="CL128" i="16"/>
  <c r="AA130" i="16"/>
  <c r="BV159" i="16"/>
  <c r="CP202" i="16"/>
  <c r="CD130" i="16"/>
  <c r="S196" i="16"/>
  <c r="BU182" i="16"/>
  <c r="BW129" i="16"/>
  <c r="DB219" i="16"/>
  <c r="AM133" i="16"/>
  <c r="CS131" i="16"/>
  <c r="BJ130" i="16"/>
  <c r="CB127" i="16"/>
  <c r="AP138" i="16"/>
  <c r="AK129" i="16"/>
  <c r="U129" i="16"/>
  <c r="BV130" i="16"/>
  <c r="DB131" i="16"/>
  <c r="CD141" i="16"/>
  <c r="CT129" i="16"/>
  <c r="BF136" i="16"/>
  <c r="BU133" i="16"/>
  <c r="Y135" i="16"/>
  <c r="AH134" i="16"/>
  <c r="CY145" i="16"/>
  <c r="AJ153" i="16"/>
  <c r="AU141" i="16"/>
  <c r="AK150" i="16"/>
  <c r="BC142" i="16"/>
  <c r="BR142" i="16"/>
  <c r="W128" i="16"/>
  <c r="BL148" i="16"/>
  <c r="W129" i="16"/>
  <c r="CO138" i="16"/>
  <c r="AM151" i="16"/>
  <c r="BZ146" i="16"/>
  <c r="BX148" i="16"/>
  <c r="CP135" i="16"/>
  <c r="AP153" i="16"/>
  <c r="BF161" i="16"/>
  <c r="J132" i="16"/>
  <c r="BU153" i="16"/>
  <c r="K161" i="16"/>
  <c r="CC148" i="16"/>
  <c r="AT133" i="16"/>
  <c r="DG152" i="16"/>
  <c r="CM134" i="16"/>
  <c r="BP157" i="16"/>
  <c r="BW148" i="16"/>
  <c r="AE161" i="16"/>
  <c r="R170" i="16"/>
  <c r="AX145" i="16"/>
  <c r="R161" i="16"/>
  <c r="BY152" i="16"/>
  <c r="V141" i="16"/>
  <c r="CQ164" i="16"/>
  <c r="AO143" i="16"/>
  <c r="DG165" i="16"/>
  <c r="U175" i="16"/>
  <c r="BP143" i="16"/>
  <c r="CQ165" i="16"/>
  <c r="AL174" i="16"/>
  <c r="DD144" i="16"/>
  <c r="Z165" i="16"/>
  <c r="P173" i="16"/>
  <c r="BQ155" i="16"/>
  <c r="CT165" i="16"/>
  <c r="AX171" i="16"/>
  <c r="AA160" i="16"/>
  <c r="AL172" i="16"/>
  <c r="CC178" i="16"/>
  <c r="CY158" i="16"/>
  <c r="DA171" i="16"/>
  <c r="G188" i="16"/>
  <c r="AF152" i="16"/>
  <c r="AQ168" i="16"/>
  <c r="H176" i="16"/>
  <c r="X176" i="16"/>
  <c r="BH181" i="16"/>
  <c r="BI162" i="16"/>
  <c r="BY172" i="16"/>
  <c r="O184" i="16"/>
  <c r="BO179" i="16"/>
  <c r="Z191" i="16"/>
  <c r="BY178" i="16"/>
  <c r="BR190" i="16"/>
  <c r="CU199" i="16"/>
  <c r="Z185" i="16"/>
  <c r="BL146" i="16"/>
  <c r="CB182" i="16"/>
  <c r="AC193" i="16"/>
  <c r="AZ181" i="16"/>
  <c r="CL196" i="16"/>
  <c r="CP188" i="16"/>
  <c r="AU201" i="16"/>
  <c r="BX210" i="16"/>
  <c r="AF186" i="16"/>
  <c r="DC199" i="16"/>
  <c r="BN179" i="16"/>
  <c r="CX201" i="16"/>
  <c r="F211" i="16"/>
  <c r="E174" i="16"/>
  <c r="AJ194" i="16"/>
  <c r="CM204" i="16"/>
  <c r="G214" i="16"/>
  <c r="BD183" i="16"/>
  <c r="BZ198" i="16"/>
  <c r="Y208" i="16"/>
  <c r="AW217" i="16"/>
  <c r="BG188" i="16"/>
  <c r="AX207" i="16"/>
  <c r="M225" i="16"/>
  <c r="BD182" i="16"/>
  <c r="DB204" i="16"/>
  <c r="AX223" i="16"/>
  <c r="BE150" i="16"/>
  <c r="BU199" i="16"/>
  <c r="J220" i="16"/>
  <c r="BW228" i="16"/>
  <c r="CC189" i="16"/>
  <c r="BT206" i="16"/>
  <c r="BX222" i="16"/>
  <c r="AZ139" i="16"/>
  <c r="DF212" i="16"/>
  <c r="BA227" i="16"/>
  <c r="CC204" i="16"/>
  <c r="R225" i="16"/>
  <c r="DF187" i="16"/>
  <c r="E208" i="16"/>
  <c r="BR221" i="16"/>
  <c r="BO172" i="16"/>
  <c r="AL211" i="16"/>
  <c r="CO223" i="16"/>
  <c r="BC191" i="16"/>
  <c r="AB217" i="16"/>
  <c r="BJ199" i="16"/>
  <c r="BF223" i="16"/>
  <c r="CV182" i="16"/>
  <c r="AO214" i="16"/>
  <c r="G227" i="16"/>
  <c r="CQ226" i="16"/>
  <c r="BP128" i="16"/>
  <c r="AL191" i="16"/>
  <c r="BY204" i="16"/>
  <c r="U193" i="16"/>
  <c r="CH207" i="16"/>
  <c r="CZ182" i="16"/>
  <c r="BN218" i="16"/>
  <c r="BC172" i="16"/>
  <c r="Q209" i="16"/>
  <c r="BW224" i="16"/>
  <c r="I190" i="16"/>
  <c r="DD212" i="16"/>
  <c r="CV226" i="16"/>
  <c r="BE206" i="16"/>
  <c r="AV221" i="16"/>
  <c r="J195" i="16"/>
  <c r="BF213" i="16"/>
  <c r="CN230" i="16"/>
  <c r="CA199" i="16"/>
  <c r="AI223" i="16"/>
  <c r="AL175" i="16"/>
  <c r="CO211" i="16"/>
  <c r="BE225" i="16"/>
  <c r="AF208" i="16"/>
  <c r="CT182" i="16"/>
  <c r="F224" i="16"/>
  <c r="DE183" i="16"/>
  <c r="BM216" i="16"/>
  <c r="CZ172" i="16"/>
  <c r="Z203" i="16"/>
  <c r="H224" i="16"/>
  <c r="BS204" i="16"/>
  <c r="I226" i="16"/>
  <c r="J213" i="16"/>
  <c r="BD194" i="16"/>
  <c r="W227" i="16"/>
  <c r="CR214" i="16"/>
  <c r="S201" i="16"/>
  <c r="AN230" i="16"/>
  <c r="BA185" i="16"/>
  <c r="BG199" i="16"/>
  <c r="CQ151" i="16"/>
  <c r="CF199" i="16"/>
  <c r="CS192" i="16"/>
  <c r="AR212" i="16"/>
  <c r="DC198" i="16"/>
  <c r="U211" i="16"/>
  <c r="X215" i="16"/>
  <c r="AG230" i="16"/>
  <c r="D130" i="16"/>
  <c r="AO124" i="16"/>
  <c r="D124" i="16"/>
  <c r="AN124" i="16"/>
  <c r="CA123" i="16"/>
  <c r="BN128" i="16"/>
  <c r="BP123" i="16"/>
  <c r="O134" i="16"/>
  <c r="AU130" i="16"/>
  <c r="CZ131" i="16"/>
  <c r="BM142" i="16"/>
  <c r="CD135" i="16"/>
  <c r="AW126" i="16"/>
  <c r="CZ129" i="16"/>
  <c r="CG141" i="16"/>
  <c r="J150" i="16"/>
  <c r="CD161" i="16"/>
  <c r="AI162" i="16"/>
  <c r="I154" i="16"/>
  <c r="AI149" i="16"/>
  <c r="R146" i="16"/>
  <c r="BU164" i="16"/>
  <c r="T144" i="16"/>
  <c r="AK166" i="16"/>
  <c r="CM166" i="16"/>
  <c r="X146" i="16"/>
  <c r="BK157" i="16"/>
  <c r="CW176" i="16"/>
  <c r="DE178" i="16"/>
  <c r="CY183" i="16"/>
  <c r="CU168" i="16"/>
  <c r="S169" i="16"/>
  <c r="CC186" i="16"/>
  <c r="CF179" i="16"/>
  <c r="F180" i="16"/>
  <c r="AI166" i="16"/>
  <c r="DE190" i="16"/>
  <c r="AZ164" i="16"/>
  <c r="CS190" i="16"/>
  <c r="BZ149" i="16"/>
  <c r="CN188" i="16"/>
  <c r="CZ181" i="16"/>
  <c r="F197" i="16"/>
  <c r="BT196" i="16"/>
  <c r="D211" i="16"/>
  <c r="DG173" i="16"/>
  <c r="AL200" i="16"/>
  <c r="CS189" i="16"/>
  <c r="R202" i="16"/>
  <c r="BZ215" i="16"/>
  <c r="X195" i="16"/>
  <c r="BC205" i="16"/>
  <c r="S219" i="16"/>
  <c r="AK193" i="16"/>
  <c r="AW208" i="16"/>
  <c r="AN161" i="16"/>
  <c r="BT200" i="16"/>
  <c r="CP220" i="16"/>
  <c r="AT183" i="16"/>
  <c r="DB211" i="16"/>
  <c r="AX228" i="16"/>
  <c r="I192" i="16"/>
  <c r="AI216" i="16"/>
  <c r="AM229" i="16"/>
  <c r="BS193" i="16"/>
  <c r="CN213" i="16"/>
  <c r="D227" i="16"/>
  <c r="CC206" i="16"/>
  <c r="AG222" i="16"/>
  <c r="E198" i="16"/>
  <c r="Z221" i="16"/>
  <c r="DC230" i="16"/>
  <c r="AC209" i="16"/>
  <c r="BS227" i="16"/>
  <c r="DC195" i="16"/>
  <c r="BY219" i="16"/>
  <c r="BO193" i="16"/>
  <c r="DD226" i="16"/>
  <c r="CU213" i="16"/>
  <c r="BR230" i="16"/>
  <c r="BM199" i="16"/>
  <c r="G222" i="16"/>
  <c r="AQ195" i="16"/>
  <c r="CC219" i="16"/>
  <c r="CF229" i="16"/>
  <c r="AZ217" i="16"/>
  <c r="BG183" i="16"/>
  <c r="CP223" i="16"/>
  <c r="BY209" i="16"/>
  <c r="BO227" i="16"/>
  <c r="DF217" i="16"/>
  <c r="CG201" i="16"/>
  <c r="BN222" i="16"/>
  <c r="J222" i="16"/>
  <c r="AJ227" i="16"/>
  <c r="AO221" i="16"/>
  <c r="BT226" i="16"/>
  <c r="BF194" i="16"/>
  <c r="BX184" i="16"/>
  <c r="AC200" i="16"/>
  <c r="AR227" i="16"/>
  <c r="L225" i="16"/>
  <c r="T217" i="16"/>
  <c r="AH230" i="16"/>
  <c r="BX128" i="16"/>
  <c r="P131" i="16"/>
  <c r="AZ129" i="16"/>
  <c r="G124" i="16"/>
  <c r="CW123" i="16"/>
  <c r="BL127" i="16"/>
  <c r="DA123" i="16"/>
  <c r="BC123" i="16"/>
  <c r="BW134" i="16"/>
  <c r="BC131" i="16"/>
  <c r="BI125" i="16"/>
  <c r="CA142" i="16"/>
  <c r="BP137" i="16"/>
  <c r="AU136" i="16"/>
  <c r="AU146" i="16"/>
  <c r="DB126" i="16"/>
  <c r="CI143" i="16"/>
  <c r="N149" i="16"/>
  <c r="AC142" i="16"/>
  <c r="AB150" i="16"/>
  <c r="BK154" i="16"/>
  <c r="G154" i="16"/>
  <c r="CA140" i="16"/>
  <c r="AN138" i="16"/>
  <c r="CS162" i="16"/>
  <c r="AN162" i="16"/>
  <c r="DF145" i="16"/>
  <c r="CJ166" i="16"/>
  <c r="BV176" i="16"/>
  <c r="V175" i="16"/>
  <c r="BD173" i="16"/>
  <c r="AH172" i="16"/>
  <c r="U173" i="16"/>
  <c r="BK172" i="16"/>
  <c r="CM188" i="16"/>
  <c r="AB177" i="16"/>
  <c r="AM169" i="16"/>
  <c r="CO186" i="16"/>
  <c r="CV179" i="16"/>
  <c r="CX180" i="16"/>
  <c r="AB167" i="16"/>
  <c r="N191" i="16"/>
  <c r="CZ164" i="16"/>
  <c r="AZ195" i="16"/>
  <c r="J189" i="16"/>
  <c r="N188" i="16"/>
  <c r="DC179" i="16"/>
  <c r="CV201" i="16"/>
  <c r="AZ215" i="16"/>
  <c r="G195" i="16"/>
  <c r="CU180" i="16"/>
  <c r="AD202" i="16"/>
  <c r="AD216" i="16"/>
  <c r="BE195" i="16"/>
  <c r="CM214" i="16"/>
  <c r="BB185" i="16"/>
  <c r="Y204" i="16"/>
  <c r="CG217" i="16"/>
  <c r="CR200" i="16"/>
  <c r="DD220" i="16"/>
  <c r="AK230" i="16"/>
  <c r="BR205" i="16"/>
  <c r="CH223" i="16"/>
  <c r="BR193" i="16"/>
  <c r="BA216" i="16"/>
  <c r="AY229" i="16"/>
  <c r="AG200" i="16"/>
  <c r="DD213" i="16"/>
  <c r="P227" i="16"/>
  <c r="DF206" i="16"/>
  <c r="CK228" i="16"/>
  <c r="J199" i="16"/>
  <c r="AX221" i="16"/>
  <c r="X191" i="16"/>
  <c r="BG209" i="16"/>
  <c r="AI229" i="16"/>
  <c r="BJ206" i="16"/>
  <c r="CO225" i="16"/>
  <c r="W194" i="16"/>
  <c r="AC227" i="16"/>
  <c r="BL217" i="16"/>
  <c r="DA189" i="16"/>
  <c r="K209" i="16"/>
  <c r="CE227" i="16"/>
  <c r="N204" i="16"/>
  <c r="CF225" i="16"/>
  <c r="AV193" i="16"/>
  <c r="CN226" i="16"/>
  <c r="V214" i="16"/>
  <c r="M196" i="16"/>
  <c r="CP229" i="16"/>
  <c r="AS218" i="16"/>
  <c r="V215" i="16"/>
  <c r="CQ207" i="16"/>
  <c r="BV215" i="16"/>
  <c r="L222" i="16"/>
  <c r="AQ227" i="16"/>
  <c r="CD195" i="16"/>
  <c r="AF187" i="16"/>
  <c r="BY206" i="16"/>
  <c r="CY228" i="16"/>
  <c r="AB126" i="16"/>
  <c r="CE132" i="16"/>
  <c r="DC127" i="16"/>
  <c r="M137" i="16"/>
  <c r="AR150" i="16"/>
  <c r="DB162" i="16"/>
  <c r="BS162" i="16"/>
  <c r="AL154" i="16"/>
  <c r="CT149" i="16"/>
  <c r="BW149" i="16"/>
  <c r="BB162" i="16"/>
  <c r="AG162" i="16"/>
  <c r="AO149" i="16"/>
  <c r="CM148" i="16"/>
  <c r="AG151" i="16"/>
  <c r="AJ158" i="16"/>
  <c r="Q177" i="16"/>
  <c r="CK179" i="16"/>
  <c r="BH179" i="16"/>
  <c r="AZ155" i="16"/>
  <c r="BK153" i="16"/>
  <c r="BE182" i="16"/>
  <c r="AS174" i="16"/>
  <c r="AW169" i="16"/>
  <c r="N192" i="16"/>
  <c r="AY186" i="16"/>
  <c r="AP167" i="16"/>
  <c r="BL195" i="16"/>
  <c r="CV183" i="16"/>
  <c r="BI173" i="16"/>
  <c r="CX192" i="16"/>
  <c r="BS189" i="16"/>
  <c r="CJ206" i="16"/>
  <c r="AQ175" i="16"/>
  <c r="BM200" i="16"/>
  <c r="T191" i="16"/>
  <c r="BN211" i="16"/>
  <c r="BB188" i="16"/>
  <c r="CM205" i="16"/>
  <c r="AQ219" i="16"/>
  <c r="BT193" i="16"/>
  <c r="M209" i="16"/>
  <c r="AD166" i="16"/>
  <c r="AG208" i="16"/>
  <c r="DE225" i="16"/>
  <c r="CI205" i="16"/>
  <c r="AL224" i="16"/>
  <c r="CT193" i="16"/>
  <c r="CK216" i="16"/>
  <c r="BW229" i="16"/>
  <c r="BG202" i="16"/>
  <c r="AJ214" i="16"/>
  <c r="BX227" i="16"/>
  <c r="Z207" i="16"/>
  <c r="DA228" i="16"/>
  <c r="AN199" i="16"/>
  <c r="BQ221" i="16"/>
  <c r="BR191" i="16"/>
  <c r="E218" i="16"/>
  <c r="BI178" i="16"/>
  <c r="CO214" i="16"/>
  <c r="BT163" i="16"/>
  <c r="CF209" i="16"/>
  <c r="AI188" i="16"/>
  <c r="CD224" i="16"/>
  <c r="CO202" i="16"/>
  <c r="BM217" i="16"/>
  <c r="CX177" i="16"/>
  <c r="CR212" i="16"/>
  <c r="X230" i="16"/>
  <c r="U209" i="16"/>
  <c r="BD186" i="16"/>
  <c r="BN224" i="16"/>
  <c r="CQ210" i="16"/>
  <c r="CY221" i="16"/>
  <c r="AB190" i="16"/>
  <c r="BK135" i="16"/>
  <c r="AO138" i="16"/>
  <c r="AV137" i="16"/>
  <c r="CV141" i="16"/>
  <c r="AW162" i="16"/>
  <c r="BM158" i="16"/>
  <c r="L156" i="16"/>
  <c r="CP169" i="16"/>
  <c r="AZ186" i="16"/>
  <c r="BO148" i="16"/>
  <c r="F157" i="16"/>
  <c r="CY205" i="16"/>
  <c r="BZ167" i="16"/>
  <c r="AD219" i="16"/>
  <c r="AT194" i="16"/>
  <c r="BX230" i="16"/>
  <c r="S224" i="16"/>
  <c r="DB229" i="16"/>
  <c r="CE179" i="16"/>
  <c r="CP205" i="16"/>
  <c r="CX218" i="16"/>
  <c r="CK162" i="16"/>
  <c r="DC202" i="16"/>
  <c r="U203" i="16"/>
  <c r="CD230" i="16"/>
  <c r="AS227" i="16"/>
  <c r="CE230" i="16"/>
  <c r="BN130" i="16"/>
  <c r="CV130" i="16"/>
  <c r="BB123" i="16"/>
  <c r="AE210" i="16"/>
  <c r="AX224" i="16"/>
  <c r="CC202" i="16"/>
  <c r="DE184" i="16"/>
  <c r="BS229" i="16"/>
  <c r="Q189" i="16"/>
  <c r="DC217" i="16"/>
  <c r="AL219" i="16"/>
  <c r="Y171" i="16"/>
  <c r="CW208" i="16"/>
  <c r="AJ204" i="16"/>
  <c r="DD160" i="16"/>
  <c r="AT228" i="16"/>
  <c r="AV213" i="16"/>
  <c r="AD129" i="16"/>
  <c r="BL129" i="16"/>
  <c r="BY131" i="16"/>
  <c r="CS132" i="16"/>
  <c r="BX137" i="16"/>
  <c r="W135" i="16"/>
  <c r="H145" i="16"/>
  <c r="L168" i="16"/>
  <c r="BU172" i="16"/>
  <c r="BG177" i="16"/>
  <c r="M187" i="16"/>
  <c r="BX195" i="16"/>
  <c r="BY190" i="16"/>
  <c r="AK191" i="16"/>
  <c r="S215" i="16"/>
  <c r="BC201" i="16"/>
  <c r="CT228" i="16"/>
  <c r="AJ208" i="16"/>
  <c r="DF199" i="16"/>
  <c r="CG185" i="16"/>
  <c r="J206" i="16"/>
  <c r="CR206" i="16"/>
  <c r="CX224" i="16"/>
  <c r="BP227" i="16"/>
  <c r="CR208" i="16"/>
  <c r="CP222" i="16"/>
  <c r="AI197" i="16"/>
  <c r="CB207" i="16"/>
  <c r="CZ214" i="16"/>
  <c r="BP124" i="16"/>
  <c r="J123" i="16"/>
  <c r="D128" i="16"/>
  <c r="CJ131" i="16"/>
  <c r="G130" i="16"/>
  <c r="CJ148" i="16"/>
  <c r="BM160" i="16"/>
  <c r="CO149" i="16"/>
  <c r="AC177" i="16"/>
  <c r="CB156" i="16"/>
  <c r="Z192" i="16"/>
  <c r="AC197" i="16"/>
  <c r="BY197" i="16"/>
  <c r="BC219" i="16"/>
  <c r="DB175" i="16"/>
  <c r="BD214" i="16"/>
  <c r="BB197" i="16"/>
  <c r="X213" i="16"/>
  <c r="CZ227" i="16"/>
  <c r="AR223" i="16"/>
  <c r="AM204" i="16"/>
  <c r="BV216" i="16"/>
  <c r="AF123" i="16"/>
  <c r="AN125" i="16"/>
  <c r="X123" i="16"/>
  <c r="AR130" i="16"/>
  <c r="BJ150" i="16"/>
  <c r="AC168" i="16"/>
  <c r="K170" i="16"/>
  <c r="Y168" i="16"/>
  <c r="P202" i="16"/>
  <c r="DD171" i="16"/>
  <c r="AR194" i="16"/>
  <c r="AA215" i="16"/>
  <c r="AL207" i="16"/>
  <c r="BL220" i="16"/>
  <c r="AQ181" i="16"/>
  <c r="BN226" i="16"/>
  <c r="AQ197" i="16"/>
  <c r="D126" i="16"/>
  <c r="J124" i="16"/>
  <c r="BF128" i="16"/>
  <c r="E143" i="16"/>
  <c r="CV163" i="16"/>
  <c r="BK173" i="16"/>
  <c r="BP180" i="16"/>
  <c r="H184" i="16"/>
  <c r="AP207" i="16"/>
  <c r="AC221" i="16"/>
  <c r="AN224" i="16"/>
  <c r="CG152" i="16"/>
  <c r="AQ201" i="16"/>
  <c r="L227" i="16"/>
  <c r="CW198" i="16"/>
  <c r="CQ216" i="16"/>
  <c r="W123" i="16"/>
  <c r="BM127" i="16"/>
  <c r="DE131" i="16"/>
  <c r="AP171" i="16"/>
  <c r="AF151" i="16"/>
  <c r="CC182" i="16"/>
  <c r="AJ189" i="16"/>
  <c r="AS194" i="16"/>
  <c r="BA210" i="16"/>
  <c r="CJ227" i="16"/>
  <c r="CU220" i="16"/>
  <c r="BW164" i="16"/>
  <c r="O203" i="16"/>
  <c r="DA191" i="16"/>
  <c r="BE197" i="16"/>
  <c r="X222" i="16"/>
  <c r="BZ125" i="16"/>
  <c r="CV124" i="16"/>
  <c r="AB129" i="16"/>
  <c r="BU132" i="16"/>
  <c r="J163" i="16"/>
  <c r="G163" i="16"/>
  <c r="CO132" i="16"/>
  <c r="CA149" i="16"/>
  <c r="P216" i="16"/>
  <c r="CY199" i="16"/>
  <c r="M183" i="16"/>
  <c r="CP174" i="16"/>
  <c r="X203" i="16"/>
  <c r="AQ222" i="16"/>
  <c r="CH193" i="16"/>
  <c r="CX198" i="16"/>
  <c r="AP124" i="16"/>
  <c r="CF123" i="16"/>
  <c r="M129" i="16"/>
  <c r="BP162" i="16"/>
  <c r="BL165" i="16"/>
  <c r="CT173" i="16"/>
  <c r="AW204" i="16"/>
  <c r="DA199" i="16"/>
  <c r="M167" i="16"/>
  <c r="BV209" i="16"/>
  <c r="BD230" i="16"/>
  <c r="I228" i="16"/>
  <c r="AM209" i="16"/>
  <c r="N123" i="16"/>
  <c r="AO133" i="16"/>
  <c r="CG155" i="16"/>
  <c r="BI174" i="16"/>
  <c r="BU188" i="16"/>
  <c r="AJ198" i="16"/>
  <c r="BE207" i="16"/>
  <c r="E200" i="16"/>
  <c r="AM216" i="16"/>
  <c r="CY198" i="16"/>
  <c r="S124" i="16"/>
  <c r="DE143" i="16"/>
  <c r="CE165" i="16"/>
  <c r="AE184" i="16"/>
  <c r="BA188" i="16"/>
  <c r="BU213" i="16"/>
  <c r="DB205" i="16"/>
  <c r="BP217" i="16"/>
  <c r="BM227" i="16"/>
  <c r="AP223" i="16"/>
  <c r="BH215" i="16"/>
  <c r="L216" i="16"/>
  <c r="AZ128" i="16"/>
  <c r="I124" i="16"/>
  <c r="F150" i="16"/>
  <c r="BE149" i="16"/>
  <c r="S189" i="16"/>
  <c r="CQ179" i="16"/>
  <c r="AX201" i="16"/>
  <c r="AH213" i="16"/>
  <c r="BA224" i="16"/>
  <c r="CC221" i="16"/>
  <c r="AV207" i="16"/>
  <c r="BN225" i="16"/>
  <c r="CF165" i="16"/>
  <c r="AO216" i="16"/>
  <c r="V226" i="16"/>
  <c r="P127" i="16"/>
  <c r="CN123" i="16"/>
  <c r="AB133" i="16"/>
  <c r="AW136" i="16"/>
  <c r="CB143" i="16"/>
  <c r="AZ154" i="16"/>
  <c r="DD145" i="16"/>
  <c r="AM167" i="16"/>
  <c r="BE170" i="16"/>
  <c r="AT181" i="16"/>
  <c r="AN191" i="16"/>
  <c r="BM180" i="16"/>
  <c r="BC181" i="16"/>
  <c r="BU191" i="16"/>
  <c r="S197" i="16"/>
  <c r="CT137" i="16"/>
  <c r="AN158" i="16"/>
  <c r="AX208" i="16"/>
  <c r="DG208" i="16"/>
  <c r="R218" i="16"/>
  <c r="I173" i="16"/>
  <c r="CU209" i="16"/>
  <c r="AP162" i="16"/>
  <c r="AF125" i="16"/>
  <c r="AE147" i="16"/>
  <c r="AW152" i="16"/>
  <c r="O164" i="16"/>
  <c r="CL175" i="16"/>
  <c r="CX202" i="16"/>
  <c r="CH215" i="16"/>
  <c r="DA219" i="16"/>
  <c r="AD227" i="16"/>
  <c r="BT175" i="16"/>
  <c r="AY190" i="16"/>
  <c r="CZ202" i="16"/>
  <c r="U215" i="16"/>
  <c r="AV123" i="16"/>
  <c r="BZ128" i="16"/>
  <c r="CX139" i="16"/>
  <c r="CT176" i="16"/>
  <c r="L177" i="16"/>
  <c r="D207" i="16"/>
  <c r="DE185" i="16"/>
  <c r="K203" i="16"/>
  <c r="DB221" i="16"/>
  <c r="BJ215" i="16"/>
  <c r="AF226" i="16"/>
  <c r="AB183" i="16"/>
  <c r="DD191" i="16"/>
  <c r="W208" i="16"/>
  <c r="BX124" i="16"/>
  <c r="AP127" i="16"/>
  <c r="AS143" i="16"/>
  <c r="CY179" i="16"/>
  <c r="BM186" i="16"/>
  <c r="AN211" i="16"/>
  <c r="BZ211" i="16"/>
  <c r="M226" i="16"/>
  <c r="BB227" i="16"/>
  <c r="BI191" i="16"/>
  <c r="AU211" i="16"/>
  <c r="CB215" i="16"/>
  <c r="BM229" i="16"/>
  <c r="E123" i="16"/>
  <c r="N131" i="16"/>
  <c r="BF151" i="16"/>
  <c r="O168" i="16"/>
  <c r="AM191" i="16"/>
  <c r="BN216" i="16"/>
  <c r="DC216" i="16"/>
  <c r="AO226" i="16"/>
  <c r="L195" i="16"/>
  <c r="CF216" i="16"/>
  <c r="BK218" i="16"/>
  <c r="BL123" i="16"/>
  <c r="AY143" i="16"/>
  <c r="CJ173" i="16"/>
  <c r="CQ175" i="16"/>
  <c r="AR186" i="16"/>
  <c r="V192" i="16"/>
  <c r="BW215" i="16"/>
  <c r="BF197" i="16"/>
  <c r="R124" i="16"/>
  <c r="E144" i="16"/>
  <c r="P152" i="16"/>
  <c r="AV182" i="16"/>
  <c r="BW226" i="16"/>
  <c r="I221" i="16"/>
  <c r="BS217" i="16"/>
  <c r="BV218" i="16"/>
  <c r="AC132" i="16"/>
  <c r="AI163" i="16"/>
  <c r="CO166" i="16"/>
  <c r="CF167" i="16"/>
  <c r="CK195" i="16"/>
  <c r="CP151" i="16"/>
  <c r="F193" i="16"/>
  <c r="BG229" i="16"/>
  <c r="CL154" i="16"/>
  <c r="BI230" i="16"/>
  <c r="CF203" i="16"/>
  <c r="BN230" i="16"/>
  <c r="AG125" i="16"/>
  <c r="DD127" i="16"/>
  <c r="BI175" i="16"/>
  <c r="AA196" i="16"/>
  <c r="CP176" i="16"/>
  <c r="O222" i="16"/>
  <c r="CQ209" i="16"/>
  <c r="BY216" i="16"/>
  <c r="BY210" i="16"/>
  <c r="BN124" i="16"/>
  <c r="AW155" i="16"/>
  <c r="BX179" i="16"/>
  <c r="BK200" i="16"/>
  <c r="AB188" i="16"/>
  <c r="AK209" i="16"/>
  <c r="CU203" i="16"/>
  <c r="CU217" i="16"/>
  <c r="N196" i="16"/>
  <c r="BO228" i="16"/>
  <c r="AM217" i="16"/>
  <c r="AD123" i="16"/>
  <c r="AU137" i="16"/>
  <c r="BR180" i="16"/>
  <c r="BC195" i="16"/>
  <c r="CI230" i="16"/>
  <c r="AC212" i="16"/>
  <c r="U210" i="16"/>
  <c r="G224" i="16"/>
  <c r="CZ206" i="16"/>
  <c r="T203" i="16"/>
  <c r="CR222" i="16"/>
  <c r="L125" i="16"/>
  <c r="CF133" i="16"/>
  <c r="BO150" i="16"/>
  <c r="AI137" i="16"/>
  <c r="AA185" i="16"/>
  <c r="BZ200" i="16"/>
  <c r="AW218" i="16"/>
  <c r="CB180" i="16"/>
  <c r="AC218" i="16"/>
  <c r="BY187" i="16"/>
  <c r="AI204" i="16"/>
  <c r="DA218" i="16"/>
  <c r="I123" i="16"/>
  <c r="X94" i="17"/>
  <c r="E94" i="17" s="1"/>
  <c r="Y94" i="17"/>
  <c r="F94" i="17" s="1"/>
  <c r="Y90" i="17"/>
  <c r="F90" i="17" s="1"/>
  <c r="X90" i="17"/>
  <c r="E90" i="17" s="1"/>
  <c r="Y66" i="17"/>
  <c r="F66" i="17" s="1"/>
  <c r="X66" i="17"/>
  <c r="E66" i="17" s="1"/>
  <c r="Y18" i="17"/>
  <c r="F18" i="17" s="1"/>
  <c r="X18" i="17"/>
  <c r="E18" i="17" s="1"/>
  <c r="Y89" i="17"/>
  <c r="F89" i="17" s="1"/>
  <c r="X89" i="17"/>
  <c r="E89" i="17" s="1"/>
  <c r="X53" i="17"/>
  <c r="E53" i="17" s="1"/>
  <c r="Y53" i="17"/>
  <c r="F53" i="17" s="1"/>
  <c r="F17" i="17"/>
  <c r="E17" i="17"/>
  <c r="Y88" i="17"/>
  <c r="F88" i="17" s="1"/>
  <c r="X88" i="17"/>
  <c r="E88" i="17" s="1"/>
  <c r="Y52" i="17"/>
  <c r="F52" i="17" s="1"/>
  <c r="X52" i="17"/>
  <c r="E52" i="17" s="1"/>
  <c r="X16" i="17"/>
  <c r="E16" i="17" s="1"/>
  <c r="Y16" i="17"/>
  <c r="F16" i="17" s="1"/>
  <c r="X75" i="17"/>
  <c r="E75" i="17" s="1"/>
  <c r="Y75" i="17"/>
  <c r="F75" i="17" s="1"/>
  <c r="X15" i="17"/>
  <c r="E15" i="17" s="1"/>
  <c r="Y15" i="17"/>
  <c r="F15" i="17" s="1"/>
  <c r="X86" i="17"/>
  <c r="E86" i="17" s="1"/>
  <c r="Y86" i="17"/>
  <c r="F86" i="17" s="1"/>
  <c r="X62" i="17"/>
  <c r="E62" i="17" s="1"/>
  <c r="Y62" i="17"/>
  <c r="F62" i="17" s="1"/>
  <c r="X14" i="17"/>
  <c r="E14" i="17" s="1"/>
  <c r="Y14" i="17"/>
  <c r="F14" i="17" s="1"/>
  <c r="Y109" i="17"/>
  <c r="F109" i="17" s="1"/>
  <c r="X109" i="17"/>
  <c r="E109" i="17" s="1"/>
  <c r="Y97" i="17"/>
  <c r="F97" i="17" s="1"/>
  <c r="X97" i="17"/>
  <c r="E97" i="17" s="1"/>
  <c r="Y85" i="17"/>
  <c r="F85" i="17" s="1"/>
  <c r="X85" i="17"/>
  <c r="E85" i="17" s="1"/>
  <c r="Y73" i="17"/>
  <c r="F73" i="17" s="1"/>
  <c r="X73" i="17"/>
  <c r="E73" i="17" s="1"/>
  <c r="Y61" i="17"/>
  <c r="F61" i="17" s="1"/>
  <c r="X61" i="17"/>
  <c r="E61" i="17" s="1"/>
  <c r="Y49" i="17"/>
  <c r="F49" i="17" s="1"/>
  <c r="X49" i="17"/>
  <c r="E49" i="17" s="1"/>
  <c r="Y37" i="17"/>
  <c r="F37" i="17" s="1"/>
  <c r="X37" i="17"/>
  <c r="E37" i="17" s="1"/>
  <c r="Y25" i="17"/>
  <c r="F25" i="17" s="1"/>
  <c r="X25" i="17"/>
  <c r="E25" i="17" s="1"/>
  <c r="Y13" i="17"/>
  <c r="F13" i="17" s="1"/>
  <c r="X13" i="17"/>
  <c r="E13" i="17" s="1"/>
  <c r="Y102" i="17"/>
  <c r="F102" i="17" s="1"/>
  <c r="X102" i="17"/>
  <c r="E102" i="17" s="1"/>
  <c r="Y54" i="17"/>
  <c r="F54" i="17" s="1"/>
  <c r="X54" i="17"/>
  <c r="E54" i="17" s="1"/>
  <c r="Y30" i="17"/>
  <c r="F30" i="17" s="1"/>
  <c r="X30" i="17"/>
  <c r="E30" i="17" s="1"/>
  <c r="Z113" i="1"/>
  <c r="AA113" i="1" s="1"/>
  <c r="AE113" i="1"/>
  <c r="AF113" i="1" s="1"/>
  <c r="X77" i="17"/>
  <c r="E77" i="17" s="1"/>
  <c r="Y77" i="17"/>
  <c r="F77" i="17" s="1"/>
  <c r="X41" i="17"/>
  <c r="E41" i="17" s="1"/>
  <c r="Y41" i="17"/>
  <c r="F41" i="17" s="1"/>
  <c r="X112" i="17"/>
  <c r="E112" i="17" s="1"/>
  <c r="Z112" i="1" s="1"/>
  <c r="AA112" i="1" s="1"/>
  <c r="Y112" i="17"/>
  <c r="F112" i="17" s="1"/>
  <c r="AE112" i="1" s="1"/>
  <c r="AF112" i="1" s="1"/>
  <c r="X76" i="17"/>
  <c r="E76" i="17" s="1"/>
  <c r="Y76" i="17"/>
  <c r="F76" i="17" s="1"/>
  <c r="Y28" i="17"/>
  <c r="F28" i="17" s="1"/>
  <c r="X28" i="17"/>
  <c r="E28" i="17" s="1"/>
  <c r="X99" i="17"/>
  <c r="E99" i="17" s="1"/>
  <c r="Y99" i="17"/>
  <c r="F99" i="17" s="1"/>
  <c r="X63" i="17"/>
  <c r="E63" i="17" s="1"/>
  <c r="Y63" i="17"/>
  <c r="F63" i="17" s="1"/>
  <c r="X39" i="17"/>
  <c r="E39" i="17" s="1"/>
  <c r="Y39" i="17"/>
  <c r="F39" i="17" s="1"/>
  <c r="X110" i="17"/>
  <c r="E110" i="17" s="1"/>
  <c r="Y110" i="17"/>
  <c r="F110" i="17" s="1"/>
  <c r="X74" i="17"/>
  <c r="E74" i="17" s="1"/>
  <c r="Y74" i="17"/>
  <c r="F74" i="17" s="1"/>
  <c r="X38" i="17"/>
  <c r="E38" i="17" s="1"/>
  <c r="Y38" i="17"/>
  <c r="F38" i="17" s="1"/>
  <c r="Y108" i="17"/>
  <c r="F108" i="17" s="1"/>
  <c r="X108" i="17"/>
  <c r="E108" i="17" s="1"/>
  <c r="Y96" i="17"/>
  <c r="F96" i="17" s="1"/>
  <c r="X96" i="17"/>
  <c r="E96" i="17" s="1"/>
  <c r="Y84" i="17"/>
  <c r="F84" i="17" s="1"/>
  <c r="X84" i="17"/>
  <c r="E84" i="17" s="1"/>
  <c r="Y72" i="17"/>
  <c r="F72" i="17" s="1"/>
  <c r="X72" i="17"/>
  <c r="E72" i="17" s="1"/>
  <c r="Y60" i="17"/>
  <c r="F60" i="17" s="1"/>
  <c r="X60" i="17"/>
  <c r="E60" i="17" s="1"/>
  <c r="Y48" i="17"/>
  <c r="F48" i="17" s="1"/>
  <c r="X48" i="17"/>
  <c r="E48" i="17" s="1"/>
  <c r="Y36" i="17"/>
  <c r="F36" i="17" s="1"/>
  <c r="X36" i="17"/>
  <c r="E36" i="17" s="1"/>
  <c r="Y24" i="17"/>
  <c r="F24" i="17" s="1"/>
  <c r="X24" i="17"/>
  <c r="E24" i="17" s="1"/>
  <c r="F12" i="17"/>
  <c r="E12" i="17"/>
  <c r="AE114" i="1"/>
  <c r="AF114" i="1" s="1"/>
  <c r="Z114" i="1"/>
  <c r="AA114" i="1" s="1"/>
  <c r="Y78" i="17"/>
  <c r="F78" i="17" s="1"/>
  <c r="X78" i="17"/>
  <c r="E78" i="17" s="1"/>
  <c r="Y42" i="17"/>
  <c r="F42" i="17" s="1"/>
  <c r="X42" i="17"/>
  <c r="E42" i="17" s="1"/>
  <c r="X101" i="17"/>
  <c r="E101" i="17" s="1"/>
  <c r="Y101" i="17"/>
  <c r="F101" i="17" s="1"/>
  <c r="X65" i="17"/>
  <c r="E65" i="17" s="1"/>
  <c r="Y65" i="17"/>
  <c r="F65" i="17" s="1"/>
  <c r="X29" i="17"/>
  <c r="E29" i="17" s="1"/>
  <c r="Y29" i="17"/>
  <c r="F29" i="17" s="1"/>
  <c r="Y100" i="17"/>
  <c r="F100" i="17" s="1"/>
  <c r="X100" i="17"/>
  <c r="E100" i="17" s="1"/>
  <c r="X64" i="17"/>
  <c r="E64" i="17" s="1"/>
  <c r="Y64" i="17"/>
  <c r="F64" i="17" s="1"/>
  <c r="X40" i="17"/>
  <c r="E40" i="17" s="1"/>
  <c r="Y40" i="17"/>
  <c r="F40" i="17" s="1"/>
  <c r="X111" i="17"/>
  <c r="E111" i="17" s="1"/>
  <c r="Y111" i="17"/>
  <c r="F111" i="17" s="1"/>
  <c r="X87" i="17"/>
  <c r="E87" i="17" s="1"/>
  <c r="Y87" i="17"/>
  <c r="F87" i="17" s="1"/>
  <c r="X51" i="17"/>
  <c r="E51" i="17" s="1"/>
  <c r="Y51" i="17"/>
  <c r="F51" i="17" s="1"/>
  <c r="X27" i="17"/>
  <c r="E27" i="17" s="1"/>
  <c r="Y27" i="17"/>
  <c r="F27" i="17" s="1"/>
  <c r="X98" i="17"/>
  <c r="E98" i="17" s="1"/>
  <c r="Y98" i="17"/>
  <c r="F98" i="17" s="1"/>
  <c r="X50" i="17"/>
  <c r="E50" i="17" s="1"/>
  <c r="Y50" i="17"/>
  <c r="F50" i="17" s="1"/>
  <c r="X26" i="17"/>
  <c r="E26" i="17" s="1"/>
  <c r="Y26" i="17"/>
  <c r="F26" i="17" s="1"/>
  <c r="Y107" i="17"/>
  <c r="F107" i="17" s="1"/>
  <c r="X107" i="17"/>
  <c r="E107" i="17" s="1"/>
  <c r="X95" i="17"/>
  <c r="E95" i="17" s="1"/>
  <c r="Y95" i="17"/>
  <c r="F95" i="17" s="1"/>
  <c r="X83" i="17"/>
  <c r="E83" i="17" s="1"/>
  <c r="Y83" i="17"/>
  <c r="F83" i="17" s="1"/>
  <c r="X71" i="17"/>
  <c r="E71" i="17" s="1"/>
  <c r="Y71" i="17"/>
  <c r="F71" i="17" s="1"/>
  <c r="X59" i="17"/>
  <c r="E59" i="17" s="1"/>
  <c r="Y59" i="17"/>
  <c r="F59" i="17" s="1"/>
  <c r="X47" i="17"/>
  <c r="E47" i="17" s="1"/>
  <c r="Y47" i="17"/>
  <c r="F47" i="17" s="1"/>
  <c r="Y35" i="17"/>
  <c r="F35" i="17" s="1"/>
  <c r="X35" i="17"/>
  <c r="E35" i="17" s="1"/>
  <c r="X23" i="17"/>
  <c r="E23" i="17" s="1"/>
  <c r="Y23" i="17"/>
  <c r="F23" i="17" s="1"/>
  <c r="X11" i="17"/>
  <c r="E11" i="17" s="1"/>
  <c r="Y11" i="17"/>
  <c r="F11" i="17" s="1"/>
  <c r="X10" i="17"/>
  <c r="E10" i="17" s="1"/>
  <c r="Y10" i="17"/>
  <c r="F10" i="17" s="1"/>
  <c r="X9" i="17"/>
  <c r="E9" i="17" s="1"/>
  <c r="Y9" i="17"/>
  <c r="F9" i="17" s="1"/>
  <c r="Y106" i="17"/>
  <c r="F106" i="17" s="1"/>
  <c r="X106" i="17"/>
  <c r="E106" i="17" s="1"/>
  <c r="Y82" i="17"/>
  <c r="F82" i="17" s="1"/>
  <c r="X82" i="17"/>
  <c r="E82" i="17" s="1"/>
  <c r="X70" i="17"/>
  <c r="E70" i="17" s="1"/>
  <c r="Y70" i="17"/>
  <c r="F70" i="17" s="1"/>
  <c r="X58" i="17"/>
  <c r="E58" i="17" s="1"/>
  <c r="Y58" i="17"/>
  <c r="F58" i="17" s="1"/>
  <c r="X46" i="17"/>
  <c r="E46" i="17" s="1"/>
  <c r="Y46" i="17"/>
  <c r="F46" i="17" s="1"/>
  <c r="X34" i="17"/>
  <c r="E34" i="17" s="1"/>
  <c r="Y34" i="17"/>
  <c r="F34" i="17" s="1"/>
  <c r="X22" i="17"/>
  <c r="E22" i="17" s="1"/>
  <c r="Y22" i="17"/>
  <c r="F22" i="17" s="1"/>
  <c r="X105" i="17"/>
  <c r="E105" i="17" s="1"/>
  <c r="Y105" i="17"/>
  <c r="F105" i="17" s="1"/>
  <c r="X93" i="17"/>
  <c r="E93" i="17" s="1"/>
  <c r="Y93" i="17"/>
  <c r="F93" i="17" s="1"/>
  <c r="X81" i="17"/>
  <c r="E81" i="17" s="1"/>
  <c r="Y81" i="17"/>
  <c r="F81" i="17" s="1"/>
  <c r="X69" i="17"/>
  <c r="E69" i="17" s="1"/>
  <c r="Y69" i="17"/>
  <c r="F69" i="17" s="1"/>
  <c r="X57" i="17"/>
  <c r="E57" i="17" s="1"/>
  <c r="Y57" i="17"/>
  <c r="F57" i="17" s="1"/>
  <c r="X45" i="17"/>
  <c r="E45" i="17" s="1"/>
  <c r="Y45" i="17"/>
  <c r="F45" i="17" s="1"/>
  <c r="X33" i="17"/>
  <c r="E33" i="17" s="1"/>
  <c r="Y33" i="17"/>
  <c r="F33" i="17" s="1"/>
  <c r="X21" i="17"/>
  <c r="E21" i="17" s="1"/>
  <c r="Y21" i="17"/>
  <c r="F21" i="17" s="1"/>
  <c r="X104" i="17"/>
  <c r="E104" i="17" s="1"/>
  <c r="Y104" i="17"/>
  <c r="F104" i="17" s="1"/>
  <c r="X92" i="17"/>
  <c r="E92" i="17" s="1"/>
  <c r="Y92" i="17"/>
  <c r="F92" i="17" s="1"/>
  <c r="X80" i="17"/>
  <c r="E80" i="17" s="1"/>
  <c r="Y80" i="17"/>
  <c r="F80" i="17" s="1"/>
  <c r="X68" i="17"/>
  <c r="E68" i="17" s="1"/>
  <c r="Y68" i="17"/>
  <c r="F68" i="17" s="1"/>
  <c r="X56" i="17"/>
  <c r="E56" i="17" s="1"/>
  <c r="Y56" i="17"/>
  <c r="F56" i="17" s="1"/>
  <c r="X44" i="17"/>
  <c r="E44" i="17" s="1"/>
  <c r="Y44" i="17"/>
  <c r="F44" i="17" s="1"/>
  <c r="X32" i="17"/>
  <c r="E32" i="17" s="1"/>
  <c r="Y32" i="17"/>
  <c r="F32" i="17" s="1"/>
  <c r="X20" i="17"/>
  <c r="E20" i="17" s="1"/>
  <c r="Y20" i="17"/>
  <c r="F20" i="17" s="1"/>
  <c r="Y103" i="17"/>
  <c r="F103" i="17" s="1"/>
  <c r="X103" i="17"/>
  <c r="E103" i="17" s="1"/>
  <c r="Y91" i="17"/>
  <c r="F91" i="17" s="1"/>
  <c r="X91" i="17"/>
  <c r="E91" i="17" s="1"/>
  <c r="Y79" i="17"/>
  <c r="F79" i="17" s="1"/>
  <c r="X79" i="17"/>
  <c r="E79" i="17" s="1"/>
  <c r="Y67" i="17"/>
  <c r="F67" i="17" s="1"/>
  <c r="X67" i="17"/>
  <c r="E67" i="17" s="1"/>
  <c r="Y55" i="17"/>
  <c r="F55" i="17" s="1"/>
  <c r="X55" i="17"/>
  <c r="E55" i="17" s="1"/>
  <c r="Y43" i="17"/>
  <c r="F43" i="17" s="1"/>
  <c r="X43" i="17"/>
  <c r="E43" i="17" s="1"/>
  <c r="Y31" i="17"/>
  <c r="F31" i="17" s="1"/>
  <c r="X31" i="17"/>
  <c r="E31" i="17" s="1"/>
  <c r="Y19" i="17"/>
  <c r="F19" i="17" s="1"/>
  <c r="X19" i="17"/>
  <c r="E19" i="17" s="1"/>
  <c r="N8" i="17"/>
  <c r="O8" i="17"/>
  <c r="N9" i="17"/>
  <c r="O9" i="17"/>
  <c r="N10" i="17"/>
  <c r="O10" i="17"/>
  <c r="N11" i="17"/>
  <c r="O11" i="17"/>
  <c r="N12" i="17"/>
  <c r="O12" i="17"/>
  <c r="N13" i="17"/>
  <c r="O13" i="17"/>
  <c r="N14" i="17"/>
  <c r="O14" i="17"/>
  <c r="N15" i="17"/>
  <c r="O15" i="17"/>
  <c r="N16" i="17"/>
  <c r="O16" i="17"/>
  <c r="N17" i="17"/>
  <c r="O17" i="17"/>
  <c r="N18" i="17"/>
  <c r="O18" i="17"/>
  <c r="N19" i="17"/>
  <c r="O19" i="17"/>
  <c r="N20" i="17"/>
  <c r="O20" i="17"/>
  <c r="N21" i="17"/>
  <c r="O21" i="17"/>
  <c r="N22" i="17"/>
  <c r="O22" i="17"/>
  <c r="N23" i="17"/>
  <c r="O23" i="17"/>
  <c r="N24" i="17"/>
  <c r="O24" i="17"/>
  <c r="N25" i="17"/>
  <c r="O25" i="17"/>
  <c r="N26" i="17"/>
  <c r="O26" i="17"/>
  <c r="N27" i="17"/>
  <c r="O27" i="17"/>
  <c r="N28" i="17"/>
  <c r="O28" i="17"/>
  <c r="N29" i="17"/>
  <c r="O29" i="17"/>
  <c r="N30" i="17"/>
  <c r="O30" i="17"/>
  <c r="N31" i="17"/>
  <c r="O31" i="17"/>
  <c r="N32" i="17"/>
  <c r="O32" i="17"/>
  <c r="N33" i="17"/>
  <c r="O33" i="17"/>
  <c r="N34" i="17"/>
  <c r="O34" i="17"/>
  <c r="N35" i="17"/>
  <c r="O35" i="17"/>
  <c r="N36" i="17"/>
  <c r="O36" i="17"/>
  <c r="N37" i="17"/>
  <c r="O37" i="17"/>
  <c r="N38" i="17"/>
  <c r="O38" i="17"/>
  <c r="N39" i="17"/>
  <c r="O39" i="17"/>
  <c r="N40" i="17"/>
  <c r="O40" i="17"/>
  <c r="N41" i="17"/>
  <c r="O41" i="17"/>
  <c r="N42" i="17"/>
  <c r="O42" i="17"/>
  <c r="N43" i="17"/>
  <c r="O43" i="17"/>
  <c r="N44" i="17"/>
  <c r="O44" i="17"/>
  <c r="N45" i="17"/>
  <c r="O45" i="17"/>
  <c r="N46" i="17"/>
  <c r="O46" i="17"/>
  <c r="N47" i="17"/>
  <c r="O47" i="17"/>
  <c r="N48" i="17"/>
  <c r="O48" i="17"/>
  <c r="N49" i="17"/>
  <c r="O49" i="17"/>
  <c r="N50" i="17"/>
  <c r="O50" i="17"/>
  <c r="N51" i="17"/>
  <c r="O51" i="17"/>
  <c r="N52" i="17"/>
  <c r="O52" i="17"/>
  <c r="N53" i="17"/>
  <c r="O53" i="17"/>
  <c r="N54" i="17"/>
  <c r="O54" i="17"/>
  <c r="N55" i="17"/>
  <c r="O55" i="17"/>
  <c r="N56" i="17"/>
  <c r="O56" i="17"/>
  <c r="N57" i="17"/>
  <c r="O57" i="17"/>
  <c r="N58" i="17"/>
  <c r="O58" i="17"/>
  <c r="N59" i="17"/>
  <c r="O59" i="17"/>
  <c r="N60" i="17"/>
  <c r="O60" i="17"/>
  <c r="N61" i="17"/>
  <c r="O61" i="17"/>
  <c r="N62" i="17"/>
  <c r="O62" i="17"/>
  <c r="N63" i="17"/>
  <c r="O63" i="17"/>
  <c r="N64" i="17"/>
  <c r="O64" i="17"/>
  <c r="N65" i="17"/>
  <c r="O65" i="17"/>
  <c r="N66" i="17"/>
  <c r="O66" i="17"/>
  <c r="N67" i="17"/>
  <c r="O67" i="17"/>
  <c r="N68" i="17"/>
  <c r="O68" i="17"/>
  <c r="N69" i="17"/>
  <c r="O69" i="17"/>
  <c r="N70" i="17"/>
  <c r="O70" i="17"/>
  <c r="N71" i="17"/>
  <c r="O71" i="17"/>
  <c r="N72" i="17"/>
  <c r="O72" i="17"/>
  <c r="N73" i="17"/>
  <c r="O73" i="17"/>
  <c r="N74" i="17"/>
  <c r="O74" i="17"/>
  <c r="N75" i="17"/>
  <c r="O75" i="17"/>
  <c r="N76" i="17"/>
  <c r="O76" i="17"/>
  <c r="N77" i="17"/>
  <c r="O77" i="17"/>
  <c r="N78" i="17"/>
  <c r="O78" i="17"/>
  <c r="N79" i="17"/>
  <c r="O79" i="17"/>
  <c r="N80" i="17"/>
  <c r="O80" i="17"/>
  <c r="N81" i="17"/>
  <c r="O81" i="17"/>
  <c r="N82" i="17"/>
  <c r="O82" i="17"/>
  <c r="N83" i="17"/>
  <c r="O83" i="17"/>
  <c r="N84" i="17"/>
  <c r="O84" i="17"/>
  <c r="N85" i="17"/>
  <c r="O85" i="17"/>
  <c r="N86" i="17"/>
  <c r="O86" i="17"/>
  <c r="N87" i="17"/>
  <c r="O87" i="17"/>
  <c r="N88" i="17"/>
  <c r="O88" i="17"/>
  <c r="N89" i="17"/>
  <c r="O89" i="17"/>
  <c r="N90" i="17"/>
  <c r="O90" i="17"/>
  <c r="N91" i="17"/>
  <c r="O91" i="17"/>
  <c r="N92" i="17"/>
  <c r="O92" i="17"/>
  <c r="N93" i="17"/>
  <c r="O93" i="17"/>
  <c r="N94" i="17"/>
  <c r="O94" i="17"/>
  <c r="N95" i="17"/>
  <c r="O95" i="17"/>
  <c r="N96" i="17"/>
  <c r="O96" i="17"/>
  <c r="N97" i="17"/>
  <c r="O97" i="17"/>
  <c r="N98" i="17"/>
  <c r="O98" i="17"/>
  <c r="N99" i="17"/>
  <c r="O99" i="17"/>
  <c r="N100" i="17"/>
  <c r="O100" i="17"/>
  <c r="N101" i="17"/>
  <c r="O101" i="17"/>
  <c r="N102" i="17"/>
  <c r="O102" i="17"/>
  <c r="N103" i="17"/>
  <c r="O103" i="17"/>
  <c r="N104" i="17"/>
  <c r="O104" i="17"/>
  <c r="N105" i="17"/>
  <c r="O105" i="17"/>
  <c r="N106" i="17"/>
  <c r="O106" i="17"/>
  <c r="N107" i="17"/>
  <c r="O107" i="17"/>
  <c r="N108" i="17"/>
  <c r="O108" i="17"/>
  <c r="N109" i="17"/>
  <c r="O109" i="17"/>
  <c r="N110" i="17"/>
  <c r="O110" i="17"/>
  <c r="N111" i="17"/>
  <c r="O111" i="17"/>
  <c r="O7" i="17"/>
  <c r="N7" i="17"/>
  <c r="AR7" i="17" l="1" a="1"/>
  <c r="G114" i="1"/>
  <c r="P108" i="17"/>
  <c r="Q108" i="17" s="1"/>
  <c r="D108" i="17" s="1"/>
  <c r="G108" i="1" s="1"/>
  <c r="P102" i="17"/>
  <c r="Q102" i="17" s="1"/>
  <c r="D102" i="17" s="1"/>
  <c r="G102" i="1" s="1"/>
  <c r="P96" i="17"/>
  <c r="Q96" i="17" s="1"/>
  <c r="D96" i="17" s="1"/>
  <c r="G96" i="1" s="1"/>
  <c r="P90" i="17"/>
  <c r="Q90" i="17" s="1"/>
  <c r="D90" i="17" s="1"/>
  <c r="G90" i="1" s="1"/>
  <c r="P84" i="17"/>
  <c r="Q84" i="17" s="1"/>
  <c r="D84" i="17" s="1"/>
  <c r="G84" i="1" s="1"/>
  <c r="P78" i="17"/>
  <c r="Q78" i="17" s="1"/>
  <c r="D78" i="17" s="1"/>
  <c r="G78" i="1" s="1"/>
  <c r="P72" i="17"/>
  <c r="Q72" i="17" s="1"/>
  <c r="D72" i="17" s="1"/>
  <c r="G72" i="1" s="1"/>
  <c r="P66" i="17"/>
  <c r="Q66" i="17" s="1"/>
  <c r="D66" i="17" s="1"/>
  <c r="G66" i="1" s="1"/>
  <c r="P60" i="17"/>
  <c r="Q60" i="17" s="1"/>
  <c r="D60" i="17" s="1"/>
  <c r="G60" i="1" s="1"/>
  <c r="P54" i="17"/>
  <c r="Q54" i="17" s="1"/>
  <c r="D54" i="17" s="1"/>
  <c r="G54" i="1" s="1"/>
  <c r="P48" i="17"/>
  <c r="Q48" i="17" s="1"/>
  <c r="D48" i="17" s="1"/>
  <c r="G48" i="1" s="1"/>
  <c r="H10" i="17"/>
  <c r="G113" i="1"/>
  <c r="P107" i="17"/>
  <c r="Q107" i="17" s="1"/>
  <c r="D107" i="17" s="1"/>
  <c r="G107" i="1" s="1"/>
  <c r="P101" i="17"/>
  <c r="Q101" i="17" s="1"/>
  <c r="D101" i="17" s="1"/>
  <c r="G101" i="1" s="1"/>
  <c r="P95" i="17"/>
  <c r="Q95" i="17" s="1"/>
  <c r="D95" i="17" s="1"/>
  <c r="G95" i="1" s="1"/>
  <c r="P89" i="17"/>
  <c r="Q89" i="17" s="1"/>
  <c r="D89" i="17" s="1"/>
  <c r="G89" i="1" s="1"/>
  <c r="P83" i="17"/>
  <c r="Q83" i="17" s="1"/>
  <c r="D83" i="17" s="1"/>
  <c r="G83" i="1" s="1"/>
  <c r="P77" i="17"/>
  <c r="Q77" i="17" s="1"/>
  <c r="D77" i="17" s="1"/>
  <c r="G77" i="1" s="1"/>
  <c r="P71" i="17"/>
  <c r="Q71" i="17" s="1"/>
  <c r="D71" i="17" s="1"/>
  <c r="G71" i="1" s="1"/>
  <c r="P65" i="17"/>
  <c r="Q65" i="17" s="1"/>
  <c r="D65" i="17" s="1"/>
  <c r="G65" i="1" s="1"/>
  <c r="P59" i="17"/>
  <c r="Q59" i="17" s="1"/>
  <c r="D59" i="17" s="1"/>
  <c r="G59" i="1" s="1"/>
  <c r="P53" i="17"/>
  <c r="Q53" i="17" s="1"/>
  <c r="D53" i="17" s="1"/>
  <c r="G53" i="1" s="1"/>
  <c r="P47" i="17"/>
  <c r="Q47" i="17" s="1"/>
  <c r="D47" i="17" s="1"/>
  <c r="G47" i="1" s="1"/>
  <c r="G82" i="17"/>
  <c r="H11" i="17"/>
  <c r="P109" i="17"/>
  <c r="Q109" i="17" s="1"/>
  <c r="D109" i="17" s="1"/>
  <c r="G109" i="1" s="1"/>
  <c r="P103" i="17"/>
  <c r="Q103" i="17" s="1"/>
  <c r="D103" i="17" s="1"/>
  <c r="G103" i="1" s="1"/>
  <c r="P97" i="17"/>
  <c r="Q97" i="17" s="1"/>
  <c r="D97" i="17" s="1"/>
  <c r="G97" i="1" s="1"/>
  <c r="P91" i="17"/>
  <c r="Q91" i="17" s="1"/>
  <c r="D91" i="17" s="1"/>
  <c r="G91" i="1" s="1"/>
  <c r="P85" i="17"/>
  <c r="Q85" i="17" s="1"/>
  <c r="D85" i="17" s="1"/>
  <c r="G85" i="1" s="1"/>
  <c r="P79" i="17"/>
  <c r="Q79" i="17" s="1"/>
  <c r="D79" i="17" s="1"/>
  <c r="G79" i="1" s="1"/>
  <c r="P73" i="17"/>
  <c r="Q73" i="17" s="1"/>
  <c r="D73" i="17" s="1"/>
  <c r="G73" i="1" s="1"/>
  <c r="P67" i="17"/>
  <c r="Q67" i="17" s="1"/>
  <c r="D67" i="17" s="1"/>
  <c r="G67" i="1" s="1"/>
  <c r="P61" i="17"/>
  <c r="Q61" i="17" s="1"/>
  <c r="D61" i="17" s="1"/>
  <c r="G61" i="1" s="1"/>
  <c r="P55" i="17"/>
  <c r="Q55" i="17" s="1"/>
  <c r="D55" i="17" s="1"/>
  <c r="G55" i="1" s="1"/>
  <c r="P49" i="17"/>
  <c r="Q49" i="17" s="1"/>
  <c r="D49" i="17" s="1"/>
  <c r="G49" i="1" s="1"/>
  <c r="H94" i="17"/>
  <c r="H83" i="17"/>
  <c r="H106" i="17"/>
  <c r="H82" i="17"/>
  <c r="H35" i="17"/>
  <c r="P76" i="17"/>
  <c r="Q76" i="17" s="1"/>
  <c r="D76" i="17" s="1"/>
  <c r="G76" i="1" s="1"/>
  <c r="H34" i="17"/>
  <c r="H107" i="17"/>
  <c r="H95" i="17"/>
  <c r="H23" i="17"/>
  <c r="H22" i="17"/>
  <c r="H59" i="17"/>
  <c r="H70" i="17"/>
  <c r="H58" i="17"/>
  <c r="H71" i="17"/>
  <c r="D112" i="17"/>
  <c r="G112" i="1" s="1"/>
  <c r="P106" i="17"/>
  <c r="Q106" i="17" s="1"/>
  <c r="D106" i="17" s="1"/>
  <c r="G106" i="1" s="1"/>
  <c r="P100" i="17"/>
  <c r="Q100" i="17" s="1"/>
  <c r="D100" i="17" s="1"/>
  <c r="G100" i="1" s="1"/>
  <c r="P94" i="17"/>
  <c r="Q94" i="17" s="1"/>
  <c r="D94" i="17" s="1"/>
  <c r="G94" i="1" s="1"/>
  <c r="P88" i="17"/>
  <c r="Q88" i="17" s="1"/>
  <c r="D88" i="17" s="1"/>
  <c r="G88" i="1" s="1"/>
  <c r="P82" i="17"/>
  <c r="Q82" i="17" s="1"/>
  <c r="D82" i="17" s="1"/>
  <c r="G82" i="1" s="1"/>
  <c r="P70" i="17"/>
  <c r="Q70" i="17" s="1"/>
  <c r="D70" i="17" s="1"/>
  <c r="G70" i="1" s="1"/>
  <c r="P64" i="17"/>
  <c r="Q64" i="17" s="1"/>
  <c r="D64" i="17" s="1"/>
  <c r="G64" i="1" s="1"/>
  <c r="P58" i="17"/>
  <c r="Q58" i="17" s="1"/>
  <c r="D58" i="17" s="1"/>
  <c r="G58" i="1" s="1"/>
  <c r="P52" i="17"/>
  <c r="Q52" i="17" s="1"/>
  <c r="D52" i="17" s="1"/>
  <c r="G52" i="1" s="1"/>
  <c r="P46" i="17"/>
  <c r="Q46" i="17" s="1"/>
  <c r="D46" i="17" s="1"/>
  <c r="G46" i="1" s="1"/>
  <c r="H47" i="17"/>
  <c r="H46" i="17"/>
  <c r="P110" i="17"/>
  <c r="Q110" i="17" s="1"/>
  <c r="D110" i="17" s="1"/>
  <c r="G110" i="1" s="1"/>
  <c r="H105" i="17"/>
  <c r="H69" i="17"/>
  <c r="H45" i="17"/>
  <c r="H9" i="17"/>
  <c r="H104" i="17"/>
  <c r="H68" i="17"/>
  <c r="H32" i="17"/>
  <c r="H67" i="17"/>
  <c r="H102" i="17"/>
  <c r="H54" i="17"/>
  <c r="H89" i="17"/>
  <c r="H29" i="17"/>
  <c r="H76" i="17"/>
  <c r="H52" i="17"/>
  <c r="H16" i="17"/>
  <c r="H111" i="17"/>
  <c r="H15" i="17"/>
  <c r="H81" i="17"/>
  <c r="H33" i="17"/>
  <c r="H92" i="17"/>
  <c r="H56" i="17"/>
  <c r="H20" i="17"/>
  <c r="H91" i="17"/>
  <c r="H31" i="17"/>
  <c r="H66" i="17"/>
  <c r="H18" i="17"/>
  <c r="H77" i="17"/>
  <c r="H41" i="17"/>
  <c r="H88" i="17"/>
  <c r="H40" i="17"/>
  <c r="H87" i="17"/>
  <c r="H63" i="17"/>
  <c r="H27" i="17"/>
  <c r="H110" i="17"/>
  <c r="H98" i="17"/>
  <c r="H86" i="17"/>
  <c r="H74" i="17"/>
  <c r="H62" i="17"/>
  <c r="H50" i="17"/>
  <c r="H38" i="17"/>
  <c r="H26" i="17"/>
  <c r="H14" i="17"/>
  <c r="H103" i="17"/>
  <c r="H79" i="17"/>
  <c r="H43" i="17"/>
  <c r="H19" i="17"/>
  <c r="K114" i="1"/>
  <c r="L114" i="1" s="1"/>
  <c r="H114" i="3" s="1"/>
  <c r="H90" i="17"/>
  <c r="H42" i="17"/>
  <c r="H65" i="17"/>
  <c r="H17" i="17"/>
  <c r="H112" i="17"/>
  <c r="H64" i="17"/>
  <c r="H75" i="17"/>
  <c r="H39" i="17"/>
  <c r="H109" i="17"/>
  <c r="H97" i="17"/>
  <c r="H85" i="17"/>
  <c r="H73" i="17"/>
  <c r="H61" i="17"/>
  <c r="H49" i="17"/>
  <c r="H37" i="17"/>
  <c r="H25" i="17"/>
  <c r="H13" i="17"/>
  <c r="H93" i="17"/>
  <c r="H57" i="17"/>
  <c r="H21" i="17"/>
  <c r="H80" i="17"/>
  <c r="H44" i="17"/>
  <c r="H8" i="17"/>
  <c r="H55" i="17"/>
  <c r="H78" i="17"/>
  <c r="H30" i="17"/>
  <c r="H101" i="17"/>
  <c r="H53" i="17"/>
  <c r="H100" i="17"/>
  <c r="H28" i="17"/>
  <c r="H99" i="17"/>
  <c r="H51" i="17"/>
  <c r="P111" i="17"/>
  <c r="Q111" i="17" s="1"/>
  <c r="D111" i="17" s="1"/>
  <c r="G111" i="1" s="1"/>
  <c r="P105" i="17"/>
  <c r="Q105" i="17" s="1"/>
  <c r="D105" i="17" s="1"/>
  <c r="G105" i="1" s="1"/>
  <c r="P99" i="17"/>
  <c r="Q99" i="17" s="1"/>
  <c r="D99" i="17" s="1"/>
  <c r="G99" i="1" s="1"/>
  <c r="P93" i="17"/>
  <c r="Q93" i="17" s="1"/>
  <c r="D93" i="17" s="1"/>
  <c r="G93" i="1" s="1"/>
  <c r="P87" i="17"/>
  <c r="Q87" i="17" s="1"/>
  <c r="D87" i="17" s="1"/>
  <c r="G87" i="1" s="1"/>
  <c r="P81" i="17"/>
  <c r="Q81" i="17" s="1"/>
  <c r="D81" i="17" s="1"/>
  <c r="G81" i="1" s="1"/>
  <c r="P75" i="17"/>
  <c r="Q75" i="17" s="1"/>
  <c r="D75" i="17" s="1"/>
  <c r="G75" i="1" s="1"/>
  <c r="P69" i="17"/>
  <c r="Q69" i="17" s="1"/>
  <c r="D69" i="17" s="1"/>
  <c r="G69" i="1" s="1"/>
  <c r="P63" i="17"/>
  <c r="Q63" i="17" s="1"/>
  <c r="D63" i="17" s="1"/>
  <c r="G63" i="1" s="1"/>
  <c r="P57" i="17"/>
  <c r="Q57" i="17" s="1"/>
  <c r="D57" i="17" s="1"/>
  <c r="G57" i="1" s="1"/>
  <c r="P51" i="17"/>
  <c r="Q51" i="17" s="1"/>
  <c r="D51" i="17" s="1"/>
  <c r="G51" i="1" s="1"/>
  <c r="P45" i="17"/>
  <c r="Q45" i="17" s="1"/>
  <c r="D45" i="17" s="1"/>
  <c r="G45" i="1" s="1"/>
  <c r="H108" i="17"/>
  <c r="H96" i="17"/>
  <c r="H84" i="17"/>
  <c r="H72" i="17"/>
  <c r="H60" i="17"/>
  <c r="H48" i="17"/>
  <c r="H36" i="17"/>
  <c r="H24" i="17"/>
  <c r="H12" i="17"/>
  <c r="P104" i="17"/>
  <c r="Q104" i="17" s="1"/>
  <c r="D104" i="17" s="1"/>
  <c r="G104" i="1" s="1"/>
  <c r="P98" i="17"/>
  <c r="Q98" i="17" s="1"/>
  <c r="D98" i="17" s="1"/>
  <c r="G98" i="1" s="1"/>
  <c r="P92" i="17"/>
  <c r="Q92" i="17" s="1"/>
  <c r="D92" i="17" s="1"/>
  <c r="G92" i="1" s="1"/>
  <c r="P86" i="17"/>
  <c r="Q86" i="17" s="1"/>
  <c r="D86" i="17" s="1"/>
  <c r="G86" i="1" s="1"/>
  <c r="P80" i="17"/>
  <c r="Q80" i="17" s="1"/>
  <c r="D80" i="17" s="1"/>
  <c r="G80" i="1" s="1"/>
  <c r="P74" i="17"/>
  <c r="Q74" i="17" s="1"/>
  <c r="D74" i="17" s="1"/>
  <c r="G74" i="1" s="1"/>
  <c r="P68" i="17"/>
  <c r="Q68" i="17" s="1"/>
  <c r="D68" i="17" s="1"/>
  <c r="G68" i="1" s="1"/>
  <c r="P62" i="17"/>
  <c r="Q62" i="17" s="1"/>
  <c r="D62" i="17" s="1"/>
  <c r="G62" i="1" s="1"/>
  <c r="P56" i="17"/>
  <c r="Q56" i="17" s="1"/>
  <c r="D56" i="17" s="1"/>
  <c r="G56" i="1" s="1"/>
  <c r="P50" i="17"/>
  <c r="Q50" i="17" s="1"/>
  <c r="D50" i="17" s="1"/>
  <c r="G50" i="1" s="1"/>
  <c r="Z47" i="1"/>
  <c r="AA47" i="1" s="1"/>
  <c r="AE47" i="1"/>
  <c r="AF47" i="1" s="1"/>
  <c r="Z48" i="1"/>
  <c r="AA48" i="1" s="1"/>
  <c r="AE48" i="1"/>
  <c r="AF48" i="1" s="1"/>
  <c r="Z49" i="1"/>
  <c r="AA49" i="1" s="1"/>
  <c r="AE49" i="1"/>
  <c r="AF49" i="1" s="1"/>
  <c r="Z50" i="1"/>
  <c r="AA50" i="1" s="1"/>
  <c r="AE50" i="1"/>
  <c r="AF50" i="1" s="1"/>
  <c r="Z51" i="1"/>
  <c r="AA51" i="1" s="1"/>
  <c r="AE51" i="1"/>
  <c r="AF51" i="1" s="1"/>
  <c r="Z52" i="1"/>
  <c r="AA52" i="1" s="1"/>
  <c r="AE52" i="1"/>
  <c r="AF52" i="1" s="1"/>
  <c r="Z53" i="1"/>
  <c r="AA53" i="1" s="1"/>
  <c r="AE53" i="1"/>
  <c r="AF53" i="1" s="1"/>
  <c r="Z54" i="1"/>
  <c r="AA54" i="1" s="1"/>
  <c r="AE54" i="1"/>
  <c r="AF54" i="1" s="1"/>
  <c r="Z55" i="1"/>
  <c r="AA55" i="1" s="1"/>
  <c r="AE55" i="1"/>
  <c r="AF55" i="1" s="1"/>
  <c r="Z56" i="1"/>
  <c r="AA56" i="1" s="1"/>
  <c r="AE56" i="1"/>
  <c r="AF56" i="1" s="1"/>
  <c r="Z57" i="1"/>
  <c r="AA57" i="1" s="1"/>
  <c r="AE57" i="1"/>
  <c r="AF57" i="1" s="1"/>
  <c r="Z58" i="1"/>
  <c r="AA58" i="1" s="1"/>
  <c r="AE58" i="1"/>
  <c r="AF58" i="1" s="1"/>
  <c r="Z59" i="1"/>
  <c r="AA59" i="1" s="1"/>
  <c r="AE59" i="1"/>
  <c r="AF59" i="1" s="1"/>
  <c r="Z60" i="1"/>
  <c r="AA60" i="1" s="1"/>
  <c r="AE60" i="1"/>
  <c r="AF60" i="1" s="1"/>
  <c r="Z61" i="1"/>
  <c r="AA61" i="1" s="1"/>
  <c r="AE61" i="1"/>
  <c r="AF61" i="1" s="1"/>
  <c r="Z62" i="1"/>
  <c r="AA62" i="1" s="1"/>
  <c r="AE62" i="1"/>
  <c r="AF62" i="1" s="1"/>
  <c r="Z63" i="1"/>
  <c r="AA63" i="1" s="1"/>
  <c r="AE63" i="1"/>
  <c r="AF63" i="1" s="1"/>
  <c r="Z64" i="1"/>
  <c r="AA64" i="1" s="1"/>
  <c r="AE64" i="1"/>
  <c r="AF64" i="1" s="1"/>
  <c r="Z65" i="1"/>
  <c r="AA65" i="1" s="1"/>
  <c r="AE65" i="1"/>
  <c r="AF65" i="1" s="1"/>
  <c r="Z66" i="1"/>
  <c r="AA66" i="1" s="1"/>
  <c r="AE66" i="1"/>
  <c r="AF66" i="1" s="1"/>
  <c r="Z67" i="1"/>
  <c r="AA67" i="1" s="1"/>
  <c r="AE67" i="1"/>
  <c r="AF67" i="1" s="1"/>
  <c r="Z68" i="1"/>
  <c r="AE68" i="1"/>
  <c r="Z69" i="1"/>
  <c r="AA69" i="1" s="1"/>
  <c r="AE69" i="1"/>
  <c r="AF69" i="1" s="1"/>
  <c r="Z70" i="1"/>
  <c r="AE70" i="1"/>
  <c r="Z71" i="1"/>
  <c r="AE71" i="1"/>
  <c r="Z72" i="1"/>
  <c r="AA72" i="1" s="1"/>
  <c r="AE72" i="1"/>
  <c r="AF72" i="1" s="1"/>
  <c r="Z73" i="1"/>
  <c r="AA73" i="1" s="1"/>
  <c r="AE73" i="1"/>
  <c r="AF73" i="1" s="1"/>
  <c r="Z74" i="1"/>
  <c r="AA74" i="1" s="1"/>
  <c r="AE74" i="1"/>
  <c r="AF74" i="1" s="1"/>
  <c r="Z75" i="1"/>
  <c r="AA75" i="1" s="1"/>
  <c r="AE75" i="1"/>
  <c r="AF75" i="1" s="1"/>
  <c r="Z76" i="1"/>
  <c r="AA76" i="1" s="1"/>
  <c r="AE76" i="1"/>
  <c r="AF76" i="1" s="1"/>
  <c r="Z77" i="1"/>
  <c r="AA77" i="1" s="1"/>
  <c r="AE77" i="1"/>
  <c r="AF77" i="1" s="1"/>
  <c r="Z78" i="1"/>
  <c r="AA78" i="1" s="1"/>
  <c r="AE78" i="1"/>
  <c r="AF78" i="1" s="1"/>
  <c r="Z79" i="1"/>
  <c r="AA79" i="1" s="1"/>
  <c r="AE79" i="1"/>
  <c r="AF79" i="1" s="1"/>
  <c r="Z80" i="1"/>
  <c r="AA80" i="1" s="1"/>
  <c r="AE80" i="1"/>
  <c r="AF80" i="1" s="1"/>
  <c r="Z81" i="1"/>
  <c r="AA81" i="1" s="1"/>
  <c r="AE81" i="1"/>
  <c r="AF81" i="1" s="1"/>
  <c r="Z82" i="1"/>
  <c r="AA82" i="1" s="1"/>
  <c r="AE82" i="1"/>
  <c r="AF82" i="1" s="1"/>
  <c r="Z83" i="1"/>
  <c r="AA83" i="1" s="1"/>
  <c r="AE83" i="1"/>
  <c r="AF83" i="1" s="1"/>
  <c r="Z84" i="1"/>
  <c r="AA84" i="1" s="1"/>
  <c r="AE84" i="1"/>
  <c r="AF84" i="1" s="1"/>
  <c r="Z85" i="1"/>
  <c r="AA85" i="1" s="1"/>
  <c r="AE85" i="1"/>
  <c r="AF85" i="1" s="1"/>
  <c r="Z86" i="1"/>
  <c r="AA86" i="1" s="1"/>
  <c r="AE86" i="1"/>
  <c r="AF86" i="1" s="1"/>
  <c r="Z87" i="1"/>
  <c r="AA87" i="1" s="1"/>
  <c r="AE87" i="1"/>
  <c r="AF87" i="1" s="1"/>
  <c r="Z88" i="1"/>
  <c r="AA88" i="1" s="1"/>
  <c r="AE88" i="1"/>
  <c r="AF88" i="1" s="1"/>
  <c r="Z89" i="1"/>
  <c r="AA89" i="1" s="1"/>
  <c r="AE89" i="1"/>
  <c r="AF89" i="1" s="1"/>
  <c r="Z90" i="1"/>
  <c r="AA90" i="1" s="1"/>
  <c r="AE90" i="1"/>
  <c r="AF90" i="1" s="1"/>
  <c r="Z91" i="1"/>
  <c r="AA91" i="1" s="1"/>
  <c r="AE91" i="1"/>
  <c r="AF91" i="1" s="1"/>
  <c r="Z92" i="1"/>
  <c r="AA92" i="1" s="1"/>
  <c r="AE92" i="1"/>
  <c r="AF92" i="1" s="1"/>
  <c r="Z93" i="1"/>
  <c r="AA93" i="1" s="1"/>
  <c r="AE93" i="1"/>
  <c r="AF93" i="1" s="1"/>
  <c r="Z94" i="1"/>
  <c r="AA94" i="1" s="1"/>
  <c r="AE94" i="1"/>
  <c r="AF94" i="1" s="1"/>
  <c r="Z95" i="1"/>
  <c r="AA95" i="1" s="1"/>
  <c r="AE95" i="1"/>
  <c r="AF95" i="1" s="1"/>
  <c r="Z96" i="1"/>
  <c r="AA96" i="1" s="1"/>
  <c r="AE96" i="1"/>
  <c r="AF96" i="1" s="1"/>
  <c r="Z97" i="1"/>
  <c r="AA97" i="1" s="1"/>
  <c r="AE97" i="1"/>
  <c r="AF97" i="1" s="1"/>
  <c r="Z98" i="1"/>
  <c r="AA98" i="1" s="1"/>
  <c r="AE98" i="1"/>
  <c r="AF98" i="1" s="1"/>
  <c r="Z99" i="1"/>
  <c r="AA99" i="1" s="1"/>
  <c r="AE99" i="1"/>
  <c r="AF99" i="1" s="1"/>
  <c r="Z100" i="1"/>
  <c r="AA100" i="1" s="1"/>
  <c r="AE100" i="1"/>
  <c r="AF100" i="1" s="1"/>
  <c r="Z101" i="1"/>
  <c r="AA101" i="1" s="1"/>
  <c r="AE101" i="1"/>
  <c r="AF101" i="1" s="1"/>
  <c r="Z102" i="1"/>
  <c r="AA102" i="1" s="1"/>
  <c r="AE102" i="1"/>
  <c r="AF102" i="1" s="1"/>
  <c r="Z103" i="1"/>
  <c r="AA103" i="1" s="1"/>
  <c r="AE103" i="1"/>
  <c r="AF103" i="1" s="1"/>
  <c r="Z104" i="1"/>
  <c r="AA104" i="1" s="1"/>
  <c r="AE104" i="1"/>
  <c r="AF104" i="1" s="1"/>
  <c r="Z105" i="1"/>
  <c r="AA105" i="1" s="1"/>
  <c r="AE105" i="1"/>
  <c r="AF105" i="1" s="1"/>
  <c r="Z106" i="1"/>
  <c r="AA106" i="1" s="1"/>
  <c r="AE106" i="1"/>
  <c r="AF106" i="1" s="1"/>
  <c r="Z107" i="1"/>
  <c r="AA107" i="1" s="1"/>
  <c r="AE107" i="1"/>
  <c r="AF107" i="1" s="1"/>
  <c r="Z108" i="1"/>
  <c r="AA108" i="1" s="1"/>
  <c r="AE108" i="1"/>
  <c r="AF108" i="1" s="1"/>
  <c r="Z109" i="1"/>
  <c r="AA109" i="1" s="1"/>
  <c r="AE109" i="1"/>
  <c r="AF109" i="1" s="1"/>
  <c r="Z110" i="1"/>
  <c r="AA110" i="1" s="1"/>
  <c r="AE110" i="1"/>
  <c r="AF110" i="1" s="1"/>
  <c r="Z111" i="1"/>
  <c r="AA111" i="1" s="1"/>
  <c r="AE111" i="1"/>
  <c r="AF111" i="1" s="1"/>
  <c r="AR7" i="17" l="1"/>
  <c r="AR27" i="17"/>
  <c r="I27" i="17" s="1"/>
  <c r="AR39" i="17"/>
  <c r="I39" i="17" s="1"/>
  <c r="AR77" i="17"/>
  <c r="I77" i="17" s="1"/>
  <c r="AR49" i="17"/>
  <c r="I49" i="17" s="1"/>
  <c r="AR46" i="17"/>
  <c r="I46" i="17" s="1"/>
  <c r="AR44" i="17"/>
  <c r="I44" i="17" s="1"/>
  <c r="AR16" i="17"/>
  <c r="I16" i="17" s="1"/>
  <c r="AR60" i="17"/>
  <c r="I60" i="17" s="1"/>
  <c r="AR93" i="17"/>
  <c r="I93" i="17" s="1"/>
  <c r="AR86" i="17"/>
  <c r="I86" i="17" s="1"/>
  <c r="AR65" i="17"/>
  <c r="I65" i="17" s="1"/>
  <c r="AR54" i="17"/>
  <c r="I54" i="17" s="1"/>
  <c r="AR79" i="17"/>
  <c r="I79" i="17" s="1"/>
  <c r="AR63" i="17"/>
  <c r="I63" i="17" s="1"/>
  <c r="AR18" i="17"/>
  <c r="I18" i="17" s="1"/>
  <c r="AR67" i="17"/>
  <c r="I67" i="17" s="1"/>
  <c r="AR15" i="17"/>
  <c r="I15" i="17" s="1"/>
  <c r="AR59" i="17"/>
  <c r="I59" i="17" s="1"/>
  <c r="AR97" i="17"/>
  <c r="I97" i="17" s="1"/>
  <c r="AR64" i="17"/>
  <c r="I64" i="17" s="1"/>
  <c r="AR92" i="17"/>
  <c r="I92" i="17" s="1"/>
  <c r="AR43" i="17"/>
  <c r="I43" i="17" s="1"/>
  <c r="AR62" i="17"/>
  <c r="I62" i="17" s="1"/>
  <c r="AR17" i="17"/>
  <c r="I17" i="17" s="1"/>
  <c r="AR31" i="17"/>
  <c r="I31" i="17" s="1"/>
  <c r="AR26" i="17"/>
  <c r="I26" i="17" s="1"/>
  <c r="AR94" i="17"/>
  <c r="I94" i="17" s="1"/>
  <c r="AR108" i="17"/>
  <c r="I108" i="17" s="1"/>
  <c r="AR75" i="17"/>
  <c r="I75" i="17" s="1"/>
  <c r="AR70" i="17"/>
  <c r="I70" i="17" s="1"/>
  <c r="AR84" i="17"/>
  <c r="I84" i="17" s="1"/>
  <c r="AR114" i="17"/>
  <c r="I114" i="17" s="1"/>
  <c r="AR74" i="17"/>
  <c r="I74" i="17" s="1"/>
  <c r="AR41" i="17"/>
  <c r="I41" i="17" s="1"/>
  <c r="AR13" i="17"/>
  <c r="I13" i="17" s="1"/>
  <c r="AR22" i="17"/>
  <c r="I22" i="17" s="1"/>
  <c r="AR32" i="17"/>
  <c r="I32" i="17" s="1"/>
  <c r="AR87" i="17"/>
  <c r="I87" i="17" s="1"/>
  <c r="AR48" i="17"/>
  <c r="I48" i="17" s="1"/>
  <c r="AR57" i="17"/>
  <c r="I57" i="17" s="1"/>
  <c r="AR38" i="17"/>
  <c r="I38" i="17" s="1"/>
  <c r="AR112" i="17"/>
  <c r="I112" i="17" s="1"/>
  <c r="AR72" i="17"/>
  <c r="I72" i="17" s="1"/>
  <c r="AR20" i="17"/>
  <c r="I20" i="17" s="1"/>
  <c r="AR51" i="17"/>
  <c r="I51" i="17" s="1"/>
  <c r="AR33" i="17"/>
  <c r="I33" i="17" s="1"/>
  <c r="AR30" i="17"/>
  <c r="I30" i="17" s="1"/>
  <c r="AR76" i="17"/>
  <c r="I76" i="17" s="1"/>
  <c r="AR81" i="17"/>
  <c r="I81" i="17" s="1"/>
  <c r="AR110" i="17"/>
  <c r="I110" i="17" s="1"/>
  <c r="AR103" i="17"/>
  <c r="I103" i="17" s="1"/>
  <c r="AR73" i="17"/>
  <c r="I73" i="17" s="1"/>
  <c r="AR12" i="17"/>
  <c r="I12" i="17" s="1"/>
  <c r="AR69" i="17"/>
  <c r="I69" i="17" s="1"/>
  <c r="AR71" i="17"/>
  <c r="I71" i="17" s="1"/>
  <c r="AR37" i="17"/>
  <c r="I37" i="17" s="1"/>
  <c r="AR45" i="17"/>
  <c r="I45" i="17" s="1"/>
  <c r="AR47" i="17"/>
  <c r="I47" i="17" s="1"/>
  <c r="AR29" i="17"/>
  <c r="I29" i="17" s="1"/>
  <c r="AR83" i="17"/>
  <c r="I83" i="17" s="1"/>
  <c r="AR14" i="17"/>
  <c r="I14" i="17" s="1"/>
  <c r="AR9" i="17"/>
  <c r="I9" i="17" s="1"/>
  <c r="AR89" i="17"/>
  <c r="I89" i="17" s="1"/>
  <c r="AR55" i="17"/>
  <c r="I55" i="17" s="1"/>
  <c r="AR98" i="17"/>
  <c r="I98" i="17" s="1"/>
  <c r="AR53" i="17"/>
  <c r="I53" i="17" s="1"/>
  <c r="AR82" i="17"/>
  <c r="I82" i="17" s="1"/>
  <c r="AR66" i="17"/>
  <c r="I66" i="17" s="1"/>
  <c r="AR80" i="17"/>
  <c r="I80" i="17" s="1"/>
  <c r="AR25" i="17"/>
  <c r="I25" i="17" s="1"/>
  <c r="AR99" i="17"/>
  <c r="I99" i="17" s="1"/>
  <c r="AR68" i="17"/>
  <c r="I68" i="17" s="1"/>
  <c r="AR34" i="17"/>
  <c r="I34" i="17" s="1"/>
  <c r="AR85" i="17"/>
  <c r="I85" i="17" s="1"/>
  <c r="AR56" i="17"/>
  <c r="I56" i="17" s="1"/>
  <c r="AR10" i="17"/>
  <c r="I10" i="17" s="1"/>
  <c r="AR78" i="17"/>
  <c r="I78" i="17" s="1"/>
  <c r="AR105" i="17"/>
  <c r="I105" i="17" s="1"/>
  <c r="AR24" i="17"/>
  <c r="I24" i="17" s="1"/>
  <c r="AR109" i="17"/>
  <c r="I109" i="17" s="1"/>
  <c r="AR36" i="17"/>
  <c r="I36" i="17" s="1"/>
  <c r="AR8" i="17"/>
  <c r="I8" i="17" s="1"/>
  <c r="AR95" i="17"/>
  <c r="I95" i="17" s="1"/>
  <c r="AR101" i="17"/>
  <c r="I101" i="17" s="1"/>
  <c r="AR40" i="17"/>
  <c r="I40" i="17" s="1"/>
  <c r="AR90" i="17"/>
  <c r="I90" i="17" s="1"/>
  <c r="AR91" i="17"/>
  <c r="I91" i="17" s="1"/>
  <c r="AR111" i="17"/>
  <c r="I111" i="17" s="1"/>
  <c r="AR107" i="17"/>
  <c r="I107" i="17" s="1"/>
  <c r="AR50" i="17"/>
  <c r="I50" i="17" s="1"/>
  <c r="AR96" i="17"/>
  <c r="I96" i="17" s="1"/>
  <c r="AR21" i="17"/>
  <c r="I21" i="17" s="1"/>
  <c r="AR23" i="17"/>
  <c r="I23" i="17" s="1"/>
  <c r="AR100" i="17"/>
  <c r="I100" i="17" s="1"/>
  <c r="AR104" i="17"/>
  <c r="I104" i="17" s="1"/>
  <c r="AR106" i="17"/>
  <c r="I106" i="17" s="1"/>
  <c r="AR102" i="17"/>
  <c r="I102" i="17" s="1"/>
  <c r="AR35" i="17"/>
  <c r="I35" i="17" s="1"/>
  <c r="AR61" i="17"/>
  <c r="I61" i="17" s="1"/>
  <c r="AR28" i="17"/>
  <c r="I28" i="17" s="1"/>
  <c r="AR11" i="17"/>
  <c r="I11" i="17" s="1"/>
  <c r="AR58" i="17"/>
  <c r="I58" i="17" s="1"/>
  <c r="AR42" i="17"/>
  <c r="I42" i="17" s="1"/>
  <c r="AR88" i="17"/>
  <c r="I88" i="17" s="1"/>
  <c r="AR19" i="17"/>
  <c r="I19" i="17" s="1"/>
  <c r="AR113" i="17"/>
  <c r="I113" i="17" s="1"/>
  <c r="AR52" i="17"/>
  <c r="I52" i="17" s="1"/>
  <c r="K82" i="1"/>
  <c r="L82" i="1" s="1"/>
  <c r="H82" i="3" s="1"/>
  <c r="G97" i="17"/>
  <c r="K97" i="1"/>
  <c r="L97" i="1" s="1"/>
  <c r="H97" i="3" s="1"/>
  <c r="G70" i="17"/>
  <c r="K70" i="1"/>
  <c r="G48" i="17"/>
  <c r="K48" i="1"/>
  <c r="L48" i="1" s="1"/>
  <c r="H48" i="3" s="1"/>
  <c r="G106" i="17"/>
  <c r="K106" i="1"/>
  <c r="L106" i="1" s="1"/>
  <c r="H106" i="3" s="1"/>
  <c r="G68" i="17"/>
  <c r="K68" i="1"/>
  <c r="G59" i="17"/>
  <c r="K59" i="1"/>
  <c r="L59" i="1" s="1"/>
  <c r="H59" i="3" s="1"/>
  <c r="G104" i="17"/>
  <c r="K104" i="1"/>
  <c r="L104" i="1" s="1"/>
  <c r="H104" i="3" s="1"/>
  <c r="G87" i="17"/>
  <c r="K87" i="1"/>
  <c r="L87" i="1" s="1"/>
  <c r="H87" i="3" s="1"/>
  <c r="K113" i="1"/>
  <c r="G96" i="17"/>
  <c r="K96" i="1"/>
  <c r="L96" i="1" s="1"/>
  <c r="H96" i="3" s="1"/>
  <c r="G50" i="17"/>
  <c r="K50" i="1"/>
  <c r="L50" i="1" s="1"/>
  <c r="H50" i="3" s="1"/>
  <c r="G67" i="17"/>
  <c r="K67" i="1"/>
  <c r="L67" i="1" s="1"/>
  <c r="H67" i="3" s="1"/>
  <c r="G103" i="17"/>
  <c r="K103" i="1"/>
  <c r="L103" i="1" s="1"/>
  <c r="H103" i="3" s="1"/>
  <c r="G58" i="17"/>
  <c r="K58" i="1"/>
  <c r="L58" i="1" s="1"/>
  <c r="H58" i="3" s="1"/>
  <c r="G109" i="17"/>
  <c r="K109" i="1"/>
  <c r="L109" i="1" s="1"/>
  <c r="H109" i="3" s="1"/>
  <c r="G92" i="17"/>
  <c r="K92" i="1"/>
  <c r="L92" i="1" s="1"/>
  <c r="H92" i="3" s="1"/>
  <c r="G90" i="17"/>
  <c r="K90" i="1"/>
  <c r="L90" i="1" s="1"/>
  <c r="H90" i="3" s="1"/>
  <c r="G95" i="17"/>
  <c r="K95" i="1"/>
  <c r="L95" i="1" s="1"/>
  <c r="H95" i="3" s="1"/>
  <c r="G81" i="17"/>
  <c r="K81" i="1"/>
  <c r="L81" i="1" s="1"/>
  <c r="H81" i="3" s="1"/>
  <c r="G108" i="17"/>
  <c r="K108" i="1"/>
  <c r="L108" i="1" s="1"/>
  <c r="H108" i="3" s="1"/>
  <c r="G49" i="17"/>
  <c r="K49" i="1"/>
  <c r="L49" i="1" s="1"/>
  <c r="H49" i="3" s="1"/>
  <c r="G76" i="17"/>
  <c r="K76" i="1"/>
  <c r="L76" i="1" s="1"/>
  <c r="H76" i="3" s="1"/>
  <c r="G62" i="17"/>
  <c r="K62" i="1"/>
  <c r="L62" i="1" s="1"/>
  <c r="H62" i="3" s="1"/>
  <c r="G64" i="17"/>
  <c r="K64" i="1"/>
  <c r="L64" i="1" s="1"/>
  <c r="H64" i="3" s="1"/>
  <c r="G91" i="17"/>
  <c r="K91" i="1"/>
  <c r="L91" i="1" s="1"/>
  <c r="H91" i="3" s="1"/>
  <c r="G77" i="17"/>
  <c r="K77" i="1"/>
  <c r="L77" i="1" s="1"/>
  <c r="H77" i="3" s="1"/>
  <c r="G100" i="17"/>
  <c r="K100" i="1"/>
  <c r="L100" i="1" s="1"/>
  <c r="H100" i="3" s="1"/>
  <c r="G80" i="17"/>
  <c r="K80" i="1"/>
  <c r="L80" i="1" s="1"/>
  <c r="H80" i="3" s="1"/>
  <c r="G72" i="17"/>
  <c r="K72" i="1"/>
  <c r="L72" i="1" s="1"/>
  <c r="H72" i="3" s="1"/>
  <c r="G111" i="17"/>
  <c r="K111" i="1"/>
  <c r="L111" i="1" s="1"/>
  <c r="H111" i="3" s="1"/>
  <c r="G45" i="17"/>
  <c r="K45" i="1"/>
  <c r="L45" i="1" s="1"/>
  <c r="H45" i="3" s="1"/>
  <c r="G54" i="17"/>
  <c r="K54" i="1"/>
  <c r="L54" i="1" s="1"/>
  <c r="H54" i="3" s="1"/>
  <c r="G57" i="17"/>
  <c r="K57" i="1"/>
  <c r="L57" i="1" s="1"/>
  <c r="H57" i="3" s="1"/>
  <c r="G61" i="17"/>
  <c r="K61" i="1"/>
  <c r="L61" i="1" s="1"/>
  <c r="H61" i="3" s="1"/>
  <c r="G79" i="17"/>
  <c r="K79" i="1"/>
  <c r="L79" i="1" s="1"/>
  <c r="H79" i="3" s="1"/>
  <c r="G74" i="17"/>
  <c r="K74" i="1"/>
  <c r="L74" i="1" s="1"/>
  <c r="H74" i="3" s="1"/>
  <c r="G112" i="17"/>
  <c r="K112" i="1"/>
  <c r="G99" i="17"/>
  <c r="K99" i="1"/>
  <c r="L99" i="1" s="1"/>
  <c r="H99" i="3" s="1"/>
  <c r="G78" i="17"/>
  <c r="K78" i="1"/>
  <c r="L78" i="1" s="1"/>
  <c r="H78" i="3" s="1"/>
  <c r="G69" i="17"/>
  <c r="K69" i="1"/>
  <c r="L69" i="1" s="1"/>
  <c r="H69" i="3" s="1"/>
  <c r="G47" i="17"/>
  <c r="K47" i="1"/>
  <c r="L47" i="1" s="1"/>
  <c r="H47" i="3" s="1"/>
  <c r="G83" i="17"/>
  <c r="K83" i="1"/>
  <c r="L83" i="1" s="1"/>
  <c r="H83" i="3" s="1"/>
  <c r="G89" i="17"/>
  <c r="K89" i="1"/>
  <c r="L89" i="1" s="1"/>
  <c r="H89" i="3" s="1"/>
  <c r="G44" i="17"/>
  <c r="K44" i="1"/>
  <c r="L44" i="1" s="1"/>
  <c r="H44" i="3" s="1"/>
  <c r="G65" i="17"/>
  <c r="K65" i="1"/>
  <c r="L65" i="1" s="1"/>
  <c r="H65" i="3" s="1"/>
  <c r="G53" i="17"/>
  <c r="K53" i="1"/>
  <c r="L53" i="1" s="1"/>
  <c r="H53" i="3" s="1"/>
  <c r="G71" i="17"/>
  <c r="K71" i="1"/>
  <c r="G107" i="17"/>
  <c r="K107" i="1"/>
  <c r="L107" i="1" s="1"/>
  <c r="H107" i="3" s="1"/>
  <c r="G101" i="17"/>
  <c r="K101" i="1"/>
  <c r="L101" i="1" s="1"/>
  <c r="H101" i="3" s="1"/>
  <c r="G102" i="17"/>
  <c r="K102" i="1"/>
  <c r="L102" i="1" s="1"/>
  <c r="H102" i="3" s="1"/>
  <c r="G93" i="17"/>
  <c r="K93" i="1"/>
  <c r="L93" i="1" s="1"/>
  <c r="H93" i="3" s="1"/>
  <c r="G73" i="17"/>
  <c r="K73" i="1"/>
  <c r="L73" i="1" s="1"/>
  <c r="H73" i="3" s="1"/>
  <c r="G86" i="17"/>
  <c r="K86" i="1"/>
  <c r="L86" i="1" s="1"/>
  <c r="H86" i="3" s="1"/>
  <c r="G105" i="17"/>
  <c r="K105" i="1"/>
  <c r="L105" i="1" s="1"/>
  <c r="H105" i="3" s="1"/>
  <c r="G46" i="17"/>
  <c r="K46" i="1"/>
  <c r="L46" i="1" s="1"/>
  <c r="H46" i="3" s="1"/>
  <c r="G110" i="17"/>
  <c r="K110" i="1"/>
  <c r="L110" i="1" s="1"/>
  <c r="H110" i="3" s="1"/>
  <c r="G52" i="17"/>
  <c r="K52" i="1"/>
  <c r="L52" i="1" s="1"/>
  <c r="H52" i="3" s="1"/>
  <c r="G88" i="17"/>
  <c r="K88" i="1"/>
  <c r="L88" i="1" s="1"/>
  <c r="H88" i="3" s="1"/>
  <c r="G56" i="17"/>
  <c r="K56" i="1"/>
  <c r="L56" i="1" s="1"/>
  <c r="H56" i="3" s="1"/>
  <c r="G66" i="17"/>
  <c r="K66" i="1"/>
  <c r="L66" i="1" s="1"/>
  <c r="H66" i="3" s="1"/>
  <c r="G60" i="17"/>
  <c r="K60" i="1"/>
  <c r="L60" i="1" s="1"/>
  <c r="H60" i="3" s="1"/>
  <c r="G63" i="17"/>
  <c r="K63" i="1"/>
  <c r="L63" i="1" s="1"/>
  <c r="H63" i="3" s="1"/>
  <c r="G51" i="17"/>
  <c r="K51" i="1"/>
  <c r="L51" i="1" s="1"/>
  <c r="H51" i="3" s="1"/>
  <c r="G94" i="17"/>
  <c r="K94" i="1"/>
  <c r="L94" i="1" s="1"/>
  <c r="H94" i="3" s="1"/>
  <c r="G84" i="17"/>
  <c r="K84" i="1"/>
  <c r="L84" i="1" s="1"/>
  <c r="H84" i="3" s="1"/>
  <c r="G75" i="17"/>
  <c r="K75" i="1"/>
  <c r="L75" i="1" s="1"/>
  <c r="H75" i="3" s="1"/>
  <c r="G85" i="17"/>
  <c r="K85" i="1"/>
  <c r="L85" i="1" s="1"/>
  <c r="H85" i="3" s="1"/>
  <c r="G98" i="17"/>
  <c r="K98" i="1"/>
  <c r="L98" i="1" s="1"/>
  <c r="H98" i="3" s="1"/>
  <c r="G55" i="17"/>
  <c r="K55" i="1"/>
  <c r="L55" i="1" s="1"/>
  <c r="H55" i="3" s="1"/>
  <c r="P92" i="1"/>
  <c r="L92" i="3" s="1"/>
  <c r="P82" i="1"/>
  <c r="L82" i="3" s="1"/>
  <c r="P65" i="1"/>
  <c r="L65" i="3" s="1"/>
  <c r="P77" i="1"/>
  <c r="L77" i="3" s="1"/>
  <c r="P58" i="1"/>
  <c r="L58" i="3" s="1"/>
  <c r="P107" i="1"/>
  <c r="L107" i="3" s="1"/>
  <c r="P76" i="1"/>
  <c r="L76" i="3" s="1"/>
  <c r="P94" i="1"/>
  <c r="L94" i="3" s="1"/>
  <c r="P96" i="1"/>
  <c r="L96" i="3" s="1"/>
  <c r="P108" i="1"/>
  <c r="L108" i="3" s="1"/>
  <c r="P80" i="1"/>
  <c r="L80" i="3" s="1"/>
  <c r="P62" i="1"/>
  <c r="L62" i="3" s="1"/>
  <c r="P101" i="1"/>
  <c r="L101" i="3" s="1"/>
  <c r="P89" i="1"/>
  <c r="L89" i="3" s="1"/>
  <c r="P83" i="1"/>
  <c r="L83" i="3" s="1"/>
  <c r="P73" i="1"/>
  <c r="L73" i="3" s="1"/>
  <c r="P85" i="1"/>
  <c r="L85" i="3" s="1"/>
  <c r="P98" i="1"/>
  <c r="L98" i="3" s="1"/>
  <c r="P51" i="1"/>
  <c r="L51" i="3" s="1"/>
  <c r="P60" i="1"/>
  <c r="L60" i="3" s="1"/>
  <c r="P56" i="1"/>
  <c r="L56" i="3" s="1"/>
  <c r="P72" i="1"/>
  <c r="L72" i="3" s="1"/>
  <c r="P100" i="1"/>
  <c r="L100" i="3" s="1"/>
  <c r="L112" i="3"/>
  <c r="P87" i="1"/>
  <c r="L87" i="3" s="1"/>
  <c r="P106" i="1"/>
  <c r="L106" i="3" s="1"/>
  <c r="P86" i="1"/>
  <c r="L86" i="3" s="1"/>
  <c r="P110" i="1"/>
  <c r="L110" i="3" s="1"/>
  <c r="P91" i="1"/>
  <c r="L91" i="3" s="1"/>
  <c r="P67" i="1"/>
  <c r="L67" i="3" s="1"/>
  <c r="P88" i="1"/>
  <c r="L88" i="3" s="1"/>
  <c r="P55" i="1"/>
  <c r="L55" i="3" s="1"/>
  <c r="P97" i="1"/>
  <c r="L97" i="3" s="1"/>
  <c r="P61" i="1"/>
  <c r="L61" i="3" s="1"/>
  <c r="P84" i="1"/>
  <c r="L84" i="3" s="1"/>
  <c r="P50" i="1"/>
  <c r="L50" i="3" s="1"/>
  <c r="P64" i="1"/>
  <c r="L64" i="3" s="1"/>
  <c r="P90" i="1"/>
  <c r="L90" i="3" s="1"/>
  <c r="P66" i="1"/>
  <c r="L66" i="3" s="1"/>
  <c r="P57" i="1"/>
  <c r="L57" i="3" s="1"/>
  <c r="P75" i="1"/>
  <c r="L75" i="3" s="1"/>
  <c r="P104" i="1"/>
  <c r="L104" i="3" s="1"/>
  <c r="P81" i="1"/>
  <c r="L81" i="3" s="1"/>
  <c r="P102" i="1"/>
  <c r="L102" i="3" s="1"/>
  <c r="P79" i="1"/>
  <c r="L79" i="3" s="1"/>
  <c r="P54" i="1"/>
  <c r="L54" i="3" s="1"/>
  <c r="P69" i="1"/>
  <c r="L69" i="3" s="1"/>
  <c r="P99" i="1"/>
  <c r="L99" i="3" s="1"/>
  <c r="L113" i="3"/>
  <c r="P52" i="1"/>
  <c r="L52" i="3" s="1"/>
  <c r="P49" i="1"/>
  <c r="L49" i="3" s="1"/>
  <c r="P63" i="1"/>
  <c r="L63" i="3" s="1"/>
  <c r="P109" i="1"/>
  <c r="L109" i="3" s="1"/>
  <c r="P53" i="1"/>
  <c r="L53" i="3" s="1"/>
  <c r="P74" i="1"/>
  <c r="L74" i="3" s="1"/>
  <c r="P95" i="1"/>
  <c r="L95" i="3" s="1"/>
  <c r="P59" i="1"/>
  <c r="L59" i="3" s="1"/>
  <c r="P48" i="1"/>
  <c r="L48" i="3" s="1"/>
  <c r="P78" i="1"/>
  <c r="L78" i="3" s="1"/>
  <c r="P93" i="1"/>
  <c r="L93" i="3" s="1"/>
  <c r="P103" i="1"/>
  <c r="L103" i="3" s="1"/>
  <c r="P111" i="1"/>
  <c r="L111" i="3" s="1"/>
  <c r="P105" i="1"/>
  <c r="L105" i="3" s="1"/>
  <c r="P47" i="1"/>
  <c r="L47" i="3" s="1"/>
  <c r="AR115" i="17" l="1"/>
  <c r="I115" i="17" s="1"/>
  <c r="L112" i="1"/>
  <c r="H112" i="3" s="1"/>
  <c r="L113" i="1"/>
  <c r="H113" i="3" s="1"/>
  <c r="P8" i="17"/>
  <c r="Q8" i="17" s="1"/>
  <c r="D8" i="17" s="1"/>
  <c r="G8" i="1" s="1"/>
  <c r="P29" i="17"/>
  <c r="Q29" i="17" s="1"/>
  <c r="D29" i="17" s="1"/>
  <c r="G29" i="1" s="1"/>
  <c r="P13" i="17"/>
  <c r="Q13" i="17" s="1"/>
  <c r="D13" i="17" s="1"/>
  <c r="G13" i="1" s="1"/>
  <c r="P14" i="17"/>
  <c r="Q14" i="17" s="1"/>
  <c r="D14" i="17" s="1"/>
  <c r="G14" i="1" s="1"/>
  <c r="P15" i="17"/>
  <c r="Q15" i="17" s="1"/>
  <c r="D15" i="17" s="1"/>
  <c r="G15" i="1" s="1"/>
  <c r="P16" i="17"/>
  <c r="Q16" i="17" s="1"/>
  <c r="D16" i="17" s="1"/>
  <c r="G16" i="1" s="1"/>
  <c r="P22" i="17"/>
  <c r="Q22" i="17" s="1"/>
  <c r="D22" i="17" s="1"/>
  <c r="G22" i="1" s="1"/>
  <c r="P23" i="17"/>
  <c r="Q23" i="17" s="1"/>
  <c r="D23" i="17" s="1"/>
  <c r="G23" i="1" s="1"/>
  <c r="P24" i="17"/>
  <c r="Q24" i="17" s="1"/>
  <c r="D24" i="17" s="1"/>
  <c r="G24" i="1" s="1"/>
  <c r="P25" i="17"/>
  <c r="Q25" i="17" s="1"/>
  <c r="D25" i="17" s="1"/>
  <c r="G25" i="1" s="1"/>
  <c r="P26" i="17"/>
  <c r="Q26" i="17" s="1"/>
  <c r="D26" i="17" s="1"/>
  <c r="G26" i="1" s="1"/>
  <c r="P27" i="17"/>
  <c r="Q27" i="17" s="1"/>
  <c r="D27" i="17" s="1"/>
  <c r="G27" i="1" s="1"/>
  <c r="P28" i="17"/>
  <c r="Q28" i="17" s="1"/>
  <c r="D28" i="17" s="1"/>
  <c r="G28" i="1" s="1"/>
  <c r="P34" i="17"/>
  <c r="Q34" i="17" s="1"/>
  <c r="D34" i="17" s="1"/>
  <c r="G34" i="1" s="1"/>
  <c r="P36" i="17"/>
  <c r="Q36" i="17" s="1"/>
  <c r="D36" i="17" s="1"/>
  <c r="G36" i="1" s="1"/>
  <c r="P37" i="17"/>
  <c r="Q37" i="17" s="1"/>
  <c r="D37" i="17" s="1"/>
  <c r="G37" i="1" s="1"/>
  <c r="P38" i="17"/>
  <c r="Q38" i="17" s="1"/>
  <c r="D38" i="17" s="1"/>
  <c r="G38" i="1" s="1"/>
  <c r="P40" i="17"/>
  <c r="Q40" i="17" s="1"/>
  <c r="D40" i="17" s="1"/>
  <c r="G40" i="1" s="1"/>
  <c r="Y8" i="17"/>
  <c r="F8" i="17" s="1"/>
  <c r="X8" i="17"/>
  <c r="E8" i="17" s="1"/>
  <c r="F7" i="17"/>
  <c r="X7" i="17"/>
  <c r="E7" i="17" s="1"/>
  <c r="P41" i="17" l="1"/>
  <c r="Q41" i="17" s="1"/>
  <c r="D41" i="17" s="1"/>
  <c r="G41" i="1" s="1"/>
  <c r="P17" i="17"/>
  <c r="Q17" i="17" s="1"/>
  <c r="D17" i="17" s="1"/>
  <c r="G17" i="1" s="1"/>
  <c r="P33" i="17"/>
  <c r="Q33" i="17" s="1"/>
  <c r="D33" i="17" s="1"/>
  <c r="G33" i="1" s="1"/>
  <c r="P21" i="17"/>
  <c r="Q21" i="17" s="1"/>
  <c r="D21" i="17" s="1"/>
  <c r="G21" i="1" s="1"/>
  <c r="P9" i="17"/>
  <c r="Q9" i="17" s="1"/>
  <c r="D9" i="17" s="1"/>
  <c r="G9" i="1" s="1"/>
  <c r="P44" i="17"/>
  <c r="Q44" i="17" s="1"/>
  <c r="D44" i="17" s="1"/>
  <c r="G44" i="1" s="1"/>
  <c r="P32" i="17"/>
  <c r="Q32" i="17" s="1"/>
  <c r="D32" i="17" s="1"/>
  <c r="G32" i="1" s="1"/>
  <c r="P12" i="17"/>
  <c r="Q12" i="17" s="1"/>
  <c r="D12" i="17" s="1"/>
  <c r="G12" i="1" s="1"/>
  <c r="P7" i="17"/>
  <c r="Q7" i="17" s="1"/>
  <c r="D7" i="17" s="1"/>
  <c r="P18" i="17"/>
  <c r="Q18" i="17" s="1"/>
  <c r="D18" i="17" s="1"/>
  <c r="G18" i="1" s="1"/>
  <c r="P20" i="17"/>
  <c r="Q20" i="17" s="1"/>
  <c r="D20" i="17" s="1"/>
  <c r="G20" i="1" s="1"/>
  <c r="P19" i="17"/>
  <c r="Q19" i="17" s="1"/>
  <c r="D19" i="17" s="1"/>
  <c r="G19" i="1" s="1"/>
  <c r="P31" i="17"/>
  <c r="Q31" i="17" s="1"/>
  <c r="D31" i="17" s="1"/>
  <c r="G31" i="1" s="1"/>
  <c r="P11" i="17"/>
  <c r="Q11" i="17" s="1"/>
  <c r="D11" i="17" s="1"/>
  <c r="G11" i="1" s="1"/>
  <c r="P39" i="17"/>
  <c r="Q39" i="17" s="1"/>
  <c r="D39" i="17" s="1"/>
  <c r="G39" i="1" s="1"/>
  <c r="P10" i="17"/>
  <c r="Q10" i="17" s="1"/>
  <c r="D10" i="17" s="1"/>
  <c r="G10" i="1" s="1"/>
  <c r="P43" i="17"/>
  <c r="Q43" i="17" s="1"/>
  <c r="D43" i="17" s="1"/>
  <c r="G43" i="1" s="1"/>
  <c r="P42" i="17"/>
  <c r="Q42" i="17" s="1"/>
  <c r="D42" i="17" s="1"/>
  <c r="G42" i="1" s="1"/>
  <c r="P35" i="17"/>
  <c r="Q35" i="17" s="1"/>
  <c r="D35" i="17" s="1"/>
  <c r="G35" i="1" s="1"/>
  <c r="P30" i="17"/>
  <c r="Q30" i="17" s="1"/>
  <c r="D30" i="17" s="1"/>
  <c r="G30" i="1" s="1"/>
  <c r="Z46" i="1"/>
  <c r="AA46" i="1" s="1"/>
  <c r="AE46" i="1"/>
  <c r="AF46" i="1" s="1"/>
  <c r="I7" i="17"/>
  <c r="P46" i="1" l="1"/>
  <c r="L46" i="3" s="1"/>
  <c r="H7" i="17"/>
  <c r="G9" i="17" l="1"/>
  <c r="K9" i="1"/>
  <c r="L9" i="1" s="1"/>
  <c r="H9" i="3" s="1"/>
  <c r="G36" i="17"/>
  <c r="K36" i="1"/>
  <c r="L36" i="1" s="1"/>
  <c r="H36" i="3" s="1"/>
  <c r="G16" i="17"/>
  <c r="K16" i="1"/>
  <c r="L16" i="1" s="1"/>
  <c r="H16" i="3" s="1"/>
  <c r="G18" i="17"/>
  <c r="K18" i="1"/>
  <c r="L18" i="1" s="1"/>
  <c r="H18" i="3" s="1"/>
  <c r="G31" i="17"/>
  <c r="K31" i="1"/>
  <c r="L31" i="1" s="1"/>
  <c r="H31" i="3" s="1"/>
  <c r="G43" i="17"/>
  <c r="K43" i="1"/>
  <c r="L43" i="1" s="1"/>
  <c r="H43" i="3" s="1"/>
  <c r="G10" i="17"/>
  <c r="K10" i="1"/>
  <c r="L10" i="1" s="1"/>
  <c r="H10" i="3" s="1"/>
  <c r="G28" i="17"/>
  <c r="K28" i="1"/>
  <c r="L28" i="1" s="1"/>
  <c r="H28" i="3" s="1"/>
  <c r="G38" i="17"/>
  <c r="K38" i="1"/>
  <c r="L38" i="1" s="1"/>
  <c r="H38" i="3" s="1"/>
  <c r="G14" i="17"/>
  <c r="K14" i="1"/>
  <c r="L14" i="1" s="1"/>
  <c r="H14" i="3" s="1"/>
  <c r="G42" i="17"/>
  <c r="K42" i="1"/>
  <c r="L42" i="1" s="1"/>
  <c r="H42" i="3" s="1"/>
  <c r="G34" i="17"/>
  <c r="K34" i="1"/>
  <c r="L34" i="1" s="1"/>
  <c r="H34" i="3" s="1"/>
  <c r="G27" i="17"/>
  <c r="K27" i="1"/>
  <c r="L27" i="1" s="1"/>
  <c r="H27" i="3" s="1"/>
  <c r="G40" i="17"/>
  <c r="K40" i="1"/>
  <c r="L40" i="1" s="1"/>
  <c r="H40" i="3" s="1"/>
  <c r="G8" i="17"/>
  <c r="K8" i="1"/>
  <c r="L8" i="1" s="1"/>
  <c r="H8" i="3" s="1"/>
  <c r="G12" i="17"/>
  <c r="K12" i="1"/>
  <c r="L12" i="1" s="1"/>
  <c r="H12" i="3" s="1"/>
  <c r="G24" i="17"/>
  <c r="K24" i="1"/>
  <c r="L24" i="1" s="1"/>
  <c r="H24" i="3" s="1"/>
  <c r="G32" i="17"/>
  <c r="K32" i="1"/>
  <c r="L32" i="1" s="1"/>
  <c r="H32" i="3" s="1"/>
  <c r="G26" i="17"/>
  <c r="K26" i="1"/>
  <c r="L26" i="1" s="1"/>
  <c r="H26" i="3" s="1"/>
  <c r="G37" i="17"/>
  <c r="K37" i="1"/>
  <c r="L37" i="1" s="1"/>
  <c r="H37" i="3" s="1"/>
  <c r="G20" i="17"/>
  <c r="K20" i="1"/>
  <c r="L20" i="1" s="1"/>
  <c r="H20" i="3" s="1"/>
  <c r="G41" i="17"/>
  <c r="K41" i="1"/>
  <c r="L41" i="1" s="1"/>
  <c r="H41" i="3" s="1"/>
  <c r="G19" i="17"/>
  <c r="K19" i="1"/>
  <c r="L19" i="1" s="1"/>
  <c r="H19" i="3" s="1"/>
  <c r="G23" i="17"/>
  <c r="K23" i="1"/>
  <c r="L23" i="1" s="1"/>
  <c r="H23" i="3" s="1"/>
  <c r="G17" i="17"/>
  <c r="K17" i="1"/>
  <c r="L17" i="1" s="1"/>
  <c r="H17" i="3" s="1"/>
  <c r="G21" i="17"/>
  <c r="K21" i="1"/>
  <c r="L21" i="1" s="1"/>
  <c r="H21" i="3" s="1"/>
  <c r="G25" i="17"/>
  <c r="K25" i="1"/>
  <c r="L25" i="1" s="1"/>
  <c r="H25" i="3" s="1"/>
  <c r="G29" i="17"/>
  <c r="K29" i="1"/>
  <c r="L29" i="1" s="1"/>
  <c r="H29" i="3" s="1"/>
  <c r="G39" i="17"/>
  <c r="K39" i="1"/>
  <c r="L39" i="1" s="1"/>
  <c r="H39" i="3" s="1"/>
  <c r="G35" i="17"/>
  <c r="K35" i="1"/>
  <c r="L35" i="1" s="1"/>
  <c r="H35" i="3" s="1"/>
  <c r="G7" i="17"/>
  <c r="K7" i="1"/>
  <c r="L7" i="1" s="1"/>
  <c r="G11" i="17"/>
  <c r="K11" i="1"/>
  <c r="L11" i="1" s="1"/>
  <c r="H11" i="3" s="1"/>
  <c r="G33" i="17"/>
  <c r="K33" i="1"/>
  <c r="L33" i="1" s="1"/>
  <c r="H33" i="3" s="1"/>
  <c r="G15" i="17"/>
  <c r="K15" i="1"/>
  <c r="L15" i="1" s="1"/>
  <c r="H15" i="3" s="1"/>
  <c r="G30" i="17"/>
  <c r="K30" i="1"/>
  <c r="L30" i="1" s="1"/>
  <c r="H30" i="3" s="1"/>
  <c r="G22" i="17"/>
  <c r="K22" i="1"/>
  <c r="L22" i="1" s="1"/>
  <c r="H22" i="3" s="1"/>
  <c r="G13" i="17"/>
  <c r="K13" i="1"/>
  <c r="L13" i="1" s="1"/>
  <c r="H13" i="3" s="1"/>
  <c r="Z45" i="1"/>
  <c r="AA45" i="1" s="1"/>
  <c r="Z44" i="1"/>
  <c r="AA44" i="1" s="1"/>
  <c r="Z43" i="1"/>
  <c r="AA43" i="1" s="1"/>
  <c r="Z42" i="1"/>
  <c r="AA42" i="1" s="1"/>
  <c r="Z41" i="1"/>
  <c r="AA41" i="1" s="1"/>
  <c r="Z40" i="1"/>
  <c r="AA40" i="1" s="1"/>
  <c r="Z39" i="1"/>
  <c r="AA39" i="1" s="1"/>
  <c r="Z38" i="1"/>
  <c r="AA38" i="1" s="1"/>
  <c r="Z37" i="1"/>
  <c r="AA37" i="1" s="1"/>
  <c r="Z36" i="1"/>
  <c r="AA36" i="1" s="1"/>
  <c r="Z35" i="1"/>
  <c r="AA35" i="1" s="1"/>
  <c r="Z34" i="1"/>
  <c r="AA34" i="1" s="1"/>
  <c r="Z33" i="1"/>
  <c r="AA33" i="1" s="1"/>
  <c r="Z32" i="1"/>
  <c r="AA32" i="1" s="1"/>
  <c r="Z31" i="1"/>
  <c r="AA31" i="1" s="1"/>
  <c r="Z30" i="1"/>
  <c r="AA30" i="1" s="1"/>
  <c r="Z29" i="1"/>
  <c r="AA29" i="1" s="1"/>
  <c r="Z28" i="1"/>
  <c r="AA28" i="1" s="1"/>
  <c r="Z27" i="1"/>
  <c r="AA27" i="1" s="1"/>
  <c r="Z26" i="1"/>
  <c r="AA26" i="1" s="1"/>
  <c r="Z25" i="1"/>
  <c r="AA25" i="1" s="1"/>
  <c r="Z24" i="1"/>
  <c r="AA24" i="1" s="1"/>
  <c r="AE22" i="1"/>
  <c r="AF22" i="1" s="1"/>
  <c r="Z21" i="1"/>
  <c r="AA21" i="1" s="1"/>
  <c r="AE20" i="1"/>
  <c r="AF20" i="1" s="1"/>
  <c r="AE19" i="1"/>
  <c r="AF19" i="1" s="1"/>
  <c r="AE18" i="1"/>
  <c r="AF18" i="1" s="1"/>
  <c r="AE17" i="1"/>
  <c r="AF17" i="1" s="1"/>
  <c r="AE16" i="1"/>
  <c r="AF16" i="1" s="1"/>
  <c r="AE14" i="1"/>
  <c r="AF14" i="1" s="1"/>
  <c r="Z13" i="1"/>
  <c r="AA13" i="1" s="1"/>
  <c r="Z12" i="1"/>
  <c r="AA12" i="1" s="1"/>
  <c r="Z11" i="1"/>
  <c r="AA11" i="1" s="1"/>
  <c r="AE10" i="1"/>
  <c r="AF10" i="1" s="1"/>
  <c r="Z9" i="1"/>
  <c r="AA9" i="1" s="1"/>
  <c r="AE8" i="1"/>
  <c r="AF8" i="1" s="1"/>
  <c r="Z7" i="1"/>
  <c r="G7" i="1"/>
  <c r="I10" i="21"/>
  <c r="I15" i="21"/>
  <c r="I18" i="21"/>
  <c r="I23" i="21"/>
  <c r="I26" i="21"/>
  <c r="I40" i="21"/>
  <c r="I49" i="21"/>
  <c r="I54" i="21"/>
  <c r="I59" i="21"/>
  <c r="I58" i="21" s="1"/>
  <c r="I71" i="21"/>
  <c r="D71" i="1" s="1"/>
  <c r="AE9" i="1"/>
  <c r="AF9" i="1" s="1"/>
  <c r="AE11" i="1"/>
  <c r="AF11" i="1" s="1"/>
  <c r="AE13" i="1"/>
  <c r="AF13" i="1" s="1"/>
  <c r="AE15" i="1"/>
  <c r="AF15" i="1" s="1"/>
  <c r="Z15" i="1"/>
  <c r="AA15" i="1" s="1"/>
  <c r="Z16" i="1"/>
  <c r="AA16" i="1" s="1"/>
  <c r="Z17" i="1"/>
  <c r="AA17" i="1" s="1"/>
  <c r="Z18" i="1"/>
  <c r="AA18" i="1" s="1"/>
  <c r="Z19" i="1"/>
  <c r="AA19" i="1" s="1"/>
  <c r="Z20" i="1"/>
  <c r="AA20" i="1" s="1"/>
  <c r="Z8" i="1"/>
  <c r="AA8" i="1" s="1"/>
  <c r="Z10" i="1"/>
  <c r="AA10" i="1" s="1"/>
  <c r="Z14" i="1"/>
  <c r="AA14" i="1" s="1"/>
  <c r="AE24" i="1"/>
  <c r="AF24" i="1" s="1"/>
  <c r="AE25" i="1"/>
  <c r="AF25" i="1" s="1"/>
  <c r="AE26" i="1"/>
  <c r="AF26" i="1" s="1"/>
  <c r="AE27" i="1"/>
  <c r="AF27" i="1" s="1"/>
  <c r="AE28" i="1"/>
  <c r="AF28" i="1" s="1"/>
  <c r="AE29" i="1"/>
  <c r="AF29" i="1" s="1"/>
  <c r="AE12" i="1"/>
  <c r="AF12" i="1" s="1"/>
  <c r="Z23" i="1"/>
  <c r="AA23" i="1" s="1"/>
  <c r="AE23" i="1"/>
  <c r="AF23" i="1" s="1"/>
  <c r="AE21" i="1"/>
  <c r="AF21" i="1" s="1"/>
  <c r="AE31" i="1"/>
  <c r="AF31" i="1" s="1"/>
  <c r="AE33" i="1"/>
  <c r="AF33" i="1" s="1"/>
  <c r="AE35" i="1"/>
  <c r="AF35" i="1" s="1"/>
  <c r="AE37" i="1"/>
  <c r="AF37" i="1" s="1"/>
  <c r="AE38" i="1"/>
  <c r="AF38" i="1" s="1"/>
  <c r="AE39" i="1"/>
  <c r="AF39" i="1" s="1"/>
  <c r="AE40" i="1"/>
  <c r="AF40" i="1" s="1"/>
  <c r="AE41" i="1"/>
  <c r="AF41" i="1" s="1"/>
  <c r="AE42" i="1"/>
  <c r="AF42" i="1" s="1"/>
  <c r="AE43" i="1"/>
  <c r="AF43" i="1" s="1"/>
  <c r="AE44" i="1"/>
  <c r="AF44" i="1" s="1"/>
  <c r="AE45" i="1"/>
  <c r="AF45" i="1" s="1"/>
  <c r="Z22" i="1"/>
  <c r="AA22" i="1" s="1"/>
  <c r="AE30" i="1"/>
  <c r="AF30" i="1" s="1"/>
  <c r="AE34" i="1"/>
  <c r="AF34" i="1" s="1"/>
  <c r="AE7" i="1"/>
  <c r="AE32" i="1"/>
  <c r="AF32" i="1" s="1"/>
  <c r="AE36" i="1"/>
  <c r="AF36" i="1" s="1"/>
  <c r="AF7" i="1" l="1"/>
  <c r="AE115" i="1"/>
  <c r="AA7" i="1"/>
  <c r="Z115" i="1"/>
  <c r="H7" i="3"/>
  <c r="P71" i="1"/>
  <c r="L71" i="3" s="1"/>
  <c r="D71" i="3"/>
  <c r="AA71" i="1"/>
  <c r="AF71" i="1"/>
  <c r="I48" i="21"/>
  <c r="I39" i="21" s="1"/>
  <c r="I38" i="21" s="1"/>
  <c r="I37" i="21" s="1"/>
  <c r="P27" i="1"/>
  <c r="L27" i="3" s="1"/>
  <c r="P42" i="1"/>
  <c r="L42" i="3" s="1"/>
  <c r="P31" i="1"/>
  <c r="L31" i="3" s="1"/>
  <c r="P33" i="1"/>
  <c r="L33" i="3" s="1"/>
  <c r="P40" i="1"/>
  <c r="L40" i="3" s="1"/>
  <c r="P10" i="1"/>
  <c r="L10" i="3" s="1"/>
  <c r="P36" i="1"/>
  <c r="L36" i="3" s="1"/>
  <c r="P37" i="1"/>
  <c r="L37" i="3" s="1"/>
  <c r="P26" i="1"/>
  <c r="L26" i="3" s="1"/>
  <c r="P8" i="1"/>
  <c r="L8" i="3" s="1"/>
  <c r="P16" i="1"/>
  <c r="L16" i="3" s="1"/>
  <c r="P20" i="1"/>
  <c r="L20" i="3" s="1"/>
  <c r="P9" i="1"/>
  <c r="L9" i="3" s="1"/>
  <c r="P35" i="1"/>
  <c r="L35" i="3" s="1"/>
  <c r="P14" i="1"/>
  <c r="L14" i="3" s="1"/>
  <c r="P22" i="1"/>
  <c r="L22" i="3" s="1"/>
  <c r="P38" i="1"/>
  <c r="L38" i="3" s="1"/>
  <c r="P13" i="1"/>
  <c r="L13" i="3" s="1"/>
  <c r="P30" i="1"/>
  <c r="L30" i="3" s="1"/>
  <c r="P39" i="1"/>
  <c r="L39" i="3" s="1"/>
  <c r="P11" i="1"/>
  <c r="L11" i="3" s="1"/>
  <c r="P18" i="1"/>
  <c r="L18" i="3" s="1"/>
  <c r="P28" i="1"/>
  <c r="L28" i="3" s="1"/>
  <c r="P41" i="1"/>
  <c r="L41" i="3" s="1"/>
  <c r="P23" i="1"/>
  <c r="L23" i="3" s="1"/>
  <c r="P12" i="1"/>
  <c r="L12" i="3" s="1"/>
  <c r="P29" i="1"/>
  <c r="L29" i="3" s="1"/>
  <c r="P34" i="1"/>
  <c r="L34" i="3" s="1"/>
  <c r="P7" i="1"/>
  <c r="P15" i="1"/>
  <c r="L15" i="3" s="1"/>
  <c r="P24" i="1"/>
  <c r="L24" i="3" s="1"/>
  <c r="P43" i="1"/>
  <c r="L43" i="3" s="1"/>
  <c r="P25" i="1"/>
  <c r="L25" i="3" s="1"/>
  <c r="P44" i="1"/>
  <c r="L44" i="3" s="1"/>
  <c r="P17" i="1"/>
  <c r="L17" i="3" s="1"/>
  <c r="P32" i="1"/>
  <c r="L32" i="3" s="1"/>
  <c r="P19" i="1"/>
  <c r="L19" i="3" s="1"/>
  <c r="P21" i="1"/>
  <c r="L21" i="3" s="1"/>
  <c r="P45" i="1"/>
  <c r="L45" i="3" s="1"/>
  <c r="L71" i="1"/>
  <c r="H71" i="3" s="1"/>
  <c r="I13" i="21"/>
  <c r="I9" i="21" s="1"/>
  <c r="I22" i="21"/>
  <c r="L7" i="3" l="1"/>
  <c r="I8" i="21"/>
  <c r="I36" i="21"/>
  <c r="D70" i="1"/>
  <c r="P70" i="1" l="1"/>
  <c r="L70" i="3" s="1"/>
  <c r="D70" i="3"/>
  <c r="AA70" i="1"/>
  <c r="AF70" i="1"/>
  <c r="L70" i="1"/>
  <c r="H70" i="3" s="1"/>
  <c r="I7" i="21"/>
  <c r="D6" i="19" s="1" a="1"/>
  <c r="D68" i="1"/>
  <c r="D115" i="1" s="1"/>
  <c r="BQ109" i="19" l="1"/>
  <c r="BL114" i="19"/>
  <c r="X110" i="19"/>
  <c r="J115" i="19"/>
  <c r="BG123" i="19"/>
  <c r="AM119" i="19"/>
  <c r="AB71" i="19"/>
  <c r="AL111" i="19"/>
  <c r="Q109" i="19"/>
  <c r="V111" i="19"/>
  <c r="K123" i="19"/>
  <c r="AU105" i="19"/>
  <c r="BT118" i="19"/>
  <c r="K7" i="19"/>
  <c r="O9" i="19"/>
  <c r="S11" i="19"/>
  <c r="W13" i="19"/>
  <c r="AA15" i="19"/>
  <c r="AE17" i="19"/>
  <c r="AI19" i="19"/>
  <c r="AM21" i="19"/>
  <c r="BV8" i="19"/>
  <c r="H11" i="19"/>
  <c r="L13" i="19"/>
  <c r="P15" i="19"/>
  <c r="T17" i="19"/>
  <c r="X19" i="19"/>
  <c r="AB21" i="19"/>
  <c r="BK8" i="19"/>
  <c r="BO10" i="19"/>
  <c r="BS12" i="19"/>
  <c r="E15" i="19"/>
  <c r="I17" i="19"/>
  <c r="P8" i="19"/>
  <c r="T10" i="19"/>
  <c r="X12" i="19"/>
  <c r="AB14" i="19"/>
  <c r="AF16" i="19"/>
  <c r="AC8" i="19"/>
  <c r="AG10" i="19"/>
  <c r="AK12" i="19"/>
  <c r="AO14" i="19"/>
  <c r="AS16" i="19"/>
  <c r="AP8" i="19"/>
  <c r="AT10" i="19"/>
  <c r="AX12" i="19"/>
  <c r="BB14" i="19"/>
  <c r="BM7" i="19"/>
  <c r="BQ9" i="19"/>
  <c r="BU11" i="19"/>
  <c r="G14" i="19"/>
  <c r="K16" i="19"/>
  <c r="AR8" i="19"/>
  <c r="AV10" i="19"/>
  <c r="AZ12" i="19"/>
  <c r="BD14" i="19"/>
  <c r="G7" i="19"/>
  <c r="K9" i="19"/>
  <c r="AP12" i="19"/>
  <c r="AT17" i="19"/>
  <c r="J20" i="19"/>
  <c r="AF22" i="19"/>
  <c r="AJ24" i="19"/>
  <c r="AN26" i="19"/>
  <c r="AQ12" i="19"/>
  <c r="AU17" i="19"/>
  <c r="K20" i="19"/>
  <c r="AG22" i="19"/>
  <c r="AK24" i="19"/>
  <c r="AO26" i="19"/>
  <c r="AS28" i="19"/>
  <c r="L8" i="19"/>
  <c r="AV14" i="19"/>
  <c r="AL18" i="19"/>
  <c r="BR20" i="19"/>
  <c r="L23" i="19"/>
  <c r="P25" i="19"/>
  <c r="T27" i="19"/>
  <c r="AR7" i="19"/>
  <c r="U14" i="19"/>
  <c r="Y18" i="19"/>
  <c r="BE20" i="19"/>
  <c r="BS22" i="19"/>
  <c r="O10" i="19"/>
  <c r="V16" i="19"/>
  <c r="T94" i="19"/>
  <c r="Z113" i="19"/>
  <c r="AS104" i="19"/>
  <c r="AP113" i="19"/>
  <c r="BC121" i="19"/>
  <c r="AK118" i="19"/>
  <c r="AP111" i="19"/>
  <c r="AP109" i="19"/>
  <c r="M106" i="19"/>
  <c r="J109" i="19"/>
  <c r="I122" i="19"/>
  <c r="AN102" i="19"/>
  <c r="BR117" i="19"/>
  <c r="W7" i="19"/>
  <c r="AA9" i="19"/>
  <c r="AE11" i="19"/>
  <c r="AI13" i="19"/>
  <c r="AM15" i="19"/>
  <c r="AQ17" i="19"/>
  <c r="AU19" i="19"/>
  <c r="L7" i="19"/>
  <c r="P9" i="19"/>
  <c r="T11" i="19"/>
  <c r="X13" i="19"/>
  <c r="AB15" i="19"/>
  <c r="AF17" i="19"/>
  <c r="AJ19" i="19"/>
  <c r="AN21" i="19"/>
  <c r="E9" i="19"/>
  <c r="I11" i="19"/>
  <c r="M13" i="19"/>
  <c r="Q15" i="19"/>
  <c r="U17" i="19"/>
  <c r="AB8" i="19"/>
  <c r="AF10" i="19"/>
  <c r="AJ12" i="19"/>
  <c r="AN14" i="19"/>
  <c r="AR16" i="19"/>
  <c r="AO8" i="19"/>
  <c r="AS10" i="19"/>
  <c r="AW12" i="19"/>
  <c r="BA14" i="19"/>
  <c r="BE16" i="19"/>
  <c r="BB8" i="19"/>
  <c r="BF10" i="19"/>
  <c r="BJ12" i="19"/>
  <c r="BN14" i="19"/>
  <c r="G8" i="19"/>
  <c r="K10" i="19"/>
  <c r="O12" i="19"/>
  <c r="S14" i="19"/>
  <c r="W16" i="19"/>
  <c r="BD8" i="19"/>
  <c r="BH10" i="19"/>
  <c r="BL12" i="19"/>
  <c r="BP14" i="19"/>
  <c r="S7" i="19"/>
  <c r="W9" i="19"/>
  <c r="H13" i="19"/>
  <c r="BI17" i="19"/>
  <c r="X20" i="19"/>
  <c r="AR22" i="19"/>
  <c r="AV24" i="19"/>
  <c r="AZ26" i="19"/>
  <c r="I13" i="19"/>
  <c r="BJ17" i="19"/>
  <c r="AA20" i="19"/>
  <c r="AS22" i="19"/>
  <c r="AW24" i="19"/>
  <c r="BA26" i="19"/>
  <c r="BE28" i="19"/>
  <c r="BH8" i="19"/>
  <c r="N15" i="19"/>
  <c r="AZ18" i="19"/>
  <c r="N21" i="19"/>
  <c r="X23" i="19"/>
  <c r="AB25" i="19"/>
  <c r="AF27" i="19"/>
  <c r="V8" i="19"/>
  <c r="BE14" i="19"/>
  <c r="AM18" i="19"/>
  <c r="BS20" i="19"/>
  <c r="M23" i="19"/>
  <c r="AW100" i="19"/>
  <c r="BF111" i="19"/>
  <c r="X101" i="19"/>
  <c r="BV111" i="19"/>
  <c r="AY119" i="19"/>
  <c r="AI117" i="19"/>
  <c r="AH123" i="19"/>
  <c r="AV106" i="19"/>
  <c r="V123" i="19"/>
  <c r="L106" i="19"/>
  <c r="G121" i="19"/>
  <c r="BD98" i="19"/>
  <c r="BP116" i="19"/>
  <c r="AI7" i="19"/>
  <c r="AM9" i="19"/>
  <c r="AQ11" i="19"/>
  <c r="AU13" i="19"/>
  <c r="AY15" i="19"/>
  <c r="BC17" i="19"/>
  <c r="BG19" i="19"/>
  <c r="X7" i="19"/>
  <c r="AB9" i="19"/>
  <c r="AF11" i="19"/>
  <c r="AJ13" i="19"/>
  <c r="AN15" i="19"/>
  <c r="AR17" i="19"/>
  <c r="AV19" i="19"/>
  <c r="M7" i="19"/>
  <c r="Q9" i="19"/>
  <c r="U11" i="19"/>
  <c r="Y13" i="19"/>
  <c r="AC15" i="19"/>
  <c r="AG17" i="19"/>
  <c r="AN8" i="19"/>
  <c r="AR10" i="19"/>
  <c r="AV12" i="19"/>
  <c r="AZ14" i="19"/>
  <c r="BD16" i="19"/>
  <c r="BA8" i="19"/>
  <c r="BE10" i="19"/>
  <c r="BI12" i="19"/>
  <c r="BM14" i="19"/>
  <c r="BQ16" i="19"/>
  <c r="BN8" i="19"/>
  <c r="BR10" i="19"/>
  <c r="BV12" i="19"/>
  <c r="H15" i="19"/>
  <c r="S8" i="19"/>
  <c r="W10" i="19"/>
  <c r="AA12" i="19"/>
  <c r="AE14" i="19"/>
  <c r="AI16" i="19"/>
  <c r="BP8" i="19"/>
  <c r="BT10" i="19"/>
  <c r="F13" i="19"/>
  <c r="J15" i="19"/>
  <c r="AE7" i="19"/>
  <c r="AI9" i="19"/>
  <c r="AR13" i="19"/>
  <c r="F18" i="19"/>
  <c r="AN20" i="19"/>
  <c r="BD22" i="19"/>
  <c r="BH24" i="19"/>
  <c r="BL26" i="19"/>
  <c r="AS13" i="19"/>
  <c r="G18" i="19"/>
  <c r="AO20" i="19"/>
  <c r="BE22" i="19"/>
  <c r="BI24" i="19"/>
  <c r="BM26" i="19"/>
  <c r="BQ28" i="19"/>
  <c r="AL9" i="19"/>
  <c r="AX15" i="19"/>
  <c r="BN18" i="19"/>
  <c r="AD21" i="19"/>
  <c r="AJ23" i="19"/>
  <c r="AN25" i="19"/>
  <c r="AR27" i="19"/>
  <c r="BR8" i="19"/>
  <c r="W15" i="19"/>
  <c r="BA18" i="19"/>
  <c r="Q21" i="19"/>
  <c r="Y23" i="19"/>
  <c r="Q11" i="19"/>
  <c r="BS16" i="19"/>
  <c r="AA71" i="19"/>
  <c r="N107" i="19"/>
  <c r="AE79" i="19"/>
  <c r="W110" i="19"/>
  <c r="AU117" i="19"/>
  <c r="AG116" i="19"/>
  <c r="AF122" i="19"/>
  <c r="AP103" i="19"/>
  <c r="T122" i="19"/>
  <c r="F103" i="19"/>
  <c r="E120" i="19"/>
  <c r="BE87" i="19"/>
  <c r="AT115" i="19"/>
  <c r="AU7" i="19"/>
  <c r="AY9" i="19"/>
  <c r="BC11" i="19"/>
  <c r="BG13" i="19"/>
  <c r="BK15" i="19"/>
  <c r="BO17" i="19"/>
  <c r="BS19" i="19"/>
  <c r="AJ7" i="19"/>
  <c r="AN9" i="19"/>
  <c r="AR11" i="19"/>
  <c r="AV13" i="19"/>
  <c r="AZ15" i="19"/>
  <c r="BD17" i="19"/>
  <c r="BH19" i="19"/>
  <c r="Y7" i="19"/>
  <c r="AC9" i="19"/>
  <c r="AG11" i="19"/>
  <c r="AK13" i="19"/>
  <c r="AO15" i="19"/>
  <c r="AS17" i="19"/>
  <c r="AZ8" i="19"/>
  <c r="BD10" i="19"/>
  <c r="BH12" i="19"/>
  <c r="BL14" i="19"/>
  <c r="BP16" i="19"/>
  <c r="BM8" i="19"/>
  <c r="BQ10" i="19"/>
  <c r="BU12" i="19"/>
  <c r="G15" i="19"/>
  <c r="K17" i="19"/>
  <c r="H9" i="19"/>
  <c r="L11" i="19"/>
  <c r="P13" i="19"/>
  <c r="T15" i="19"/>
  <c r="AE8" i="19"/>
  <c r="AI10" i="19"/>
  <c r="AM12" i="19"/>
  <c r="AQ14" i="19"/>
  <c r="F7" i="19"/>
  <c r="J9" i="19"/>
  <c r="N11" i="19"/>
  <c r="R13" i="19"/>
  <c r="V15" i="19"/>
  <c r="AQ7" i="19"/>
  <c r="AF7" i="19"/>
  <c r="J14" i="19"/>
  <c r="T18" i="19"/>
  <c r="BB20" i="19"/>
  <c r="BP22" i="19"/>
  <c r="BT24" i="19"/>
  <c r="AG7" i="19"/>
  <c r="K14" i="19"/>
  <c r="W18" i="19"/>
  <c r="BC20" i="19"/>
  <c r="BQ22" i="19"/>
  <c r="BU24" i="19"/>
  <c r="G27" i="19"/>
  <c r="K29" i="19"/>
  <c r="BV9" i="19"/>
  <c r="N16" i="19"/>
  <c r="J19" i="19"/>
  <c r="AR21" i="19"/>
  <c r="AV23" i="19"/>
  <c r="AZ25" i="19"/>
  <c r="BD27" i="19"/>
  <c r="AU9" i="19"/>
  <c r="BG15" i="19"/>
  <c r="BO18" i="19"/>
  <c r="AE21" i="19"/>
  <c r="AK23" i="19"/>
  <c r="BA11" i="19"/>
  <c r="R17" i="19"/>
  <c r="AP121" i="19"/>
  <c r="AE92" i="19"/>
  <c r="BB121" i="19"/>
  <c r="W101" i="19"/>
  <c r="AY107" i="19"/>
  <c r="BG111" i="19"/>
  <c r="Z119" i="19"/>
  <c r="AD41" i="19"/>
  <c r="N119" i="19"/>
  <c r="AG122" i="19"/>
  <c r="BQ116" i="19"/>
  <c r="AQ109" i="19"/>
  <c r="BS110" i="19"/>
  <c r="M8" i="19"/>
  <c r="Q10" i="19"/>
  <c r="U12" i="19"/>
  <c r="Y14" i="19"/>
  <c r="AC16" i="19"/>
  <c r="AG18" i="19"/>
  <c r="AK20" i="19"/>
  <c r="BT7" i="19"/>
  <c r="F10" i="19"/>
  <c r="J12" i="19"/>
  <c r="N14" i="19"/>
  <c r="R16" i="19"/>
  <c r="V18" i="19"/>
  <c r="Z20" i="19"/>
  <c r="BI7" i="19"/>
  <c r="BM9" i="19"/>
  <c r="BQ11" i="19"/>
  <c r="BU13" i="19"/>
  <c r="G16" i="19"/>
  <c r="N7" i="19"/>
  <c r="R9" i="19"/>
  <c r="V11" i="19"/>
  <c r="Z13" i="19"/>
  <c r="AD15" i="19"/>
  <c r="AA7" i="19"/>
  <c r="AE9" i="19"/>
  <c r="AI11" i="19"/>
  <c r="AM13" i="19"/>
  <c r="AQ15" i="19"/>
  <c r="AN7" i="19"/>
  <c r="AR9" i="19"/>
  <c r="AV11" i="19"/>
  <c r="AZ13" i="19"/>
  <c r="BD15" i="19"/>
  <c r="BO8" i="19"/>
  <c r="BS10" i="19"/>
  <c r="E13" i="19"/>
  <c r="I15" i="19"/>
  <c r="AP7" i="19"/>
  <c r="AT9" i="19"/>
  <c r="AX11" i="19"/>
  <c r="BB13" i="19"/>
  <c r="BF15" i="19"/>
  <c r="I8" i="19"/>
  <c r="AJ9" i="19"/>
  <c r="AV15" i="19"/>
  <c r="BL18" i="19"/>
  <c r="Z21" i="19"/>
  <c r="AH23" i="19"/>
  <c r="AL25" i="19"/>
  <c r="AK9" i="19"/>
  <c r="AW15" i="19"/>
  <c r="BM18" i="19"/>
  <c r="AC21" i="19"/>
  <c r="AI23" i="19"/>
  <c r="AM25" i="19"/>
  <c r="AQ27" i="19"/>
  <c r="AU29" i="19"/>
  <c r="AP11" i="19"/>
  <c r="O17" i="19"/>
  <c r="BB19" i="19"/>
  <c r="J22" i="19"/>
  <c r="N24" i="19"/>
  <c r="R26" i="19"/>
  <c r="V28" i="19"/>
  <c r="O11" i="19"/>
  <c r="BL16" i="19"/>
  <c r="AO19" i="19"/>
  <c r="BQ21" i="19"/>
  <c r="BU23" i="19"/>
  <c r="U13" i="19"/>
  <c r="BN17" i="19"/>
  <c r="AT123" i="19"/>
  <c r="AS116" i="19"/>
  <c r="AD79" i="19"/>
  <c r="AA113" i="19"/>
  <c r="F113" i="19"/>
  <c r="BN115" i="19"/>
  <c r="AX115" i="19"/>
  <c r="H114" i="19"/>
  <c r="BI8" i="19"/>
  <c r="AS12" i="19"/>
  <c r="Q16" i="19"/>
  <c r="W19" i="19"/>
  <c r="AL8" i="19"/>
  <c r="V12" i="19"/>
  <c r="BL15" i="19"/>
  <c r="BR18" i="19"/>
  <c r="O8" i="19"/>
  <c r="BE11" i="19"/>
  <c r="BK14" i="19"/>
  <c r="AX7" i="19"/>
  <c r="AH11" i="19"/>
  <c r="F15" i="19"/>
  <c r="E8" i="19"/>
  <c r="BG11" i="19"/>
  <c r="AE15" i="19"/>
  <c r="AD8" i="19"/>
  <c r="N12" i="19"/>
  <c r="E7" i="19"/>
  <c r="AU10" i="19"/>
  <c r="BA13" i="19"/>
  <c r="BN7" i="19"/>
  <c r="AL11" i="19"/>
  <c r="AR14" i="19"/>
  <c r="AS8" i="19"/>
  <c r="J16" i="19"/>
  <c r="BP20" i="19"/>
  <c r="L24" i="19"/>
  <c r="AM10" i="19"/>
  <c r="AY18" i="19"/>
  <c r="U22" i="19"/>
  <c r="E26" i="19"/>
  <c r="BG29" i="19"/>
  <c r="AN16" i="19"/>
  <c r="AP20" i="19"/>
  <c r="AL24" i="19"/>
  <c r="J28" i="19"/>
  <c r="BC13" i="19"/>
  <c r="O20" i="19"/>
  <c r="O24" i="19"/>
  <c r="BI15" i="19"/>
  <c r="BE19" i="19"/>
  <c r="M22" i="19"/>
  <c r="Q24" i="19"/>
  <c r="U26" i="19"/>
  <c r="BD12" i="19"/>
  <c r="AZ17" i="19"/>
  <c r="R20" i="19"/>
  <c r="AL22" i="19"/>
  <c r="AP24" i="19"/>
  <c r="I7" i="19"/>
  <c r="BO13" i="19"/>
  <c r="O18" i="19"/>
  <c r="AU20" i="19"/>
  <c r="BK22" i="19"/>
  <c r="BF7" i="19"/>
  <c r="AH14" i="19"/>
  <c r="AD18" i="19"/>
  <c r="BL20" i="19"/>
  <c r="BV15" i="19"/>
  <c r="Z23" i="19"/>
  <c r="BV26" i="19"/>
  <c r="AJ29" i="19"/>
  <c r="AS31" i="19"/>
  <c r="AW33" i="19"/>
  <c r="N19" i="19"/>
  <c r="BK24" i="19"/>
  <c r="BK27" i="19"/>
  <c r="S30" i="19"/>
  <c r="X32" i="19"/>
  <c r="AB34" i="19"/>
  <c r="AF36" i="19"/>
  <c r="BM11" i="19"/>
  <c r="P22" i="19"/>
  <c r="Z26" i="19"/>
  <c r="BN28" i="19"/>
  <c r="K31" i="19"/>
  <c r="O33" i="19"/>
  <c r="S35" i="19"/>
  <c r="AR122" i="19"/>
  <c r="AT113" i="19"/>
  <c r="AI123" i="19"/>
  <c r="BR109" i="19"/>
  <c r="G100" i="19"/>
  <c r="AB114" i="19"/>
  <c r="L114" i="19"/>
  <c r="AN112" i="19"/>
  <c r="BU8" i="19"/>
  <c r="BE12" i="19"/>
  <c r="AO16" i="19"/>
  <c r="M20" i="19"/>
  <c r="AX8" i="19"/>
  <c r="AH12" i="19"/>
  <c r="F16" i="19"/>
  <c r="L19" i="19"/>
  <c r="AA8" i="19"/>
  <c r="K12" i="19"/>
  <c r="BA15" i="19"/>
  <c r="BJ7" i="19"/>
  <c r="AT11" i="19"/>
  <c r="R15" i="19"/>
  <c r="Q8" i="19"/>
  <c r="BS11" i="19"/>
  <c r="BC15" i="19"/>
  <c r="T9" i="19"/>
  <c r="Z12" i="19"/>
  <c r="Q7" i="19"/>
  <c r="BG10" i="19"/>
  <c r="BM13" i="19"/>
  <c r="H8" i="19"/>
  <c r="BJ11" i="19"/>
  <c r="AH15" i="19"/>
  <c r="BE8" i="19"/>
  <c r="AL16" i="19"/>
  <c r="L21" i="19"/>
  <c r="X24" i="19"/>
  <c r="E11" i="19"/>
  <c r="I19" i="19"/>
  <c r="K23" i="19"/>
  <c r="Q26" i="19"/>
  <c r="BS29" i="19"/>
  <c r="BK16" i="19"/>
  <c r="BD20" i="19"/>
  <c r="AX24" i="19"/>
  <c r="AH28" i="19"/>
  <c r="O16" i="19"/>
  <c r="AC20" i="19"/>
  <c r="AT7" i="19"/>
  <c r="AW16" i="19"/>
  <c r="BU19" i="19"/>
  <c r="Y22" i="19"/>
  <c r="AC24" i="19"/>
  <c r="AG26" i="19"/>
  <c r="V13" i="19"/>
  <c r="BR17" i="19"/>
  <c r="AF20" i="19"/>
  <c r="AX22" i="19"/>
  <c r="BB24" i="19"/>
  <c r="BE7" i="19"/>
  <c r="AG14" i="19"/>
  <c r="AC18" i="19"/>
  <c r="BK20" i="19"/>
  <c r="E23" i="19"/>
  <c r="AJ8" i="19"/>
  <c r="BR14" i="19"/>
  <c r="AR18" i="19"/>
  <c r="H21" i="19"/>
  <c r="L17" i="19"/>
  <c r="BC23" i="19"/>
  <c r="R27" i="19"/>
  <c r="AW29" i="19"/>
  <c r="BE31" i="19"/>
  <c r="BI33" i="19"/>
  <c r="BD19" i="19"/>
  <c r="L25" i="19"/>
  <c r="G28" i="19"/>
  <c r="AF30" i="19"/>
  <c r="AJ32" i="19"/>
  <c r="AN34" i="19"/>
  <c r="AR36" i="19"/>
  <c r="AG13" i="19"/>
  <c r="AP22" i="19"/>
  <c r="AT26" i="19"/>
  <c r="J29" i="19"/>
  <c r="AN120" i="19"/>
  <c r="BF123" i="19"/>
  <c r="AC120" i="19"/>
  <c r="O107" i="19"/>
  <c r="AD92" i="19"/>
  <c r="BH112" i="19"/>
  <c r="AR112" i="19"/>
  <c r="AZ108" i="19"/>
  <c r="BK9" i="19"/>
  <c r="BQ12" i="19"/>
  <c r="BA16" i="19"/>
  <c r="Y20" i="19"/>
  <c r="BJ8" i="19"/>
  <c r="AT12" i="19"/>
  <c r="AD16" i="19"/>
  <c r="BT19" i="19"/>
  <c r="AM8" i="19"/>
  <c r="W12" i="19"/>
  <c r="BM15" i="19"/>
  <c r="BV7" i="19"/>
  <c r="BF11" i="19"/>
  <c r="AP15" i="19"/>
  <c r="G9" i="19"/>
  <c r="M12" i="19"/>
  <c r="BO15" i="19"/>
  <c r="AF9" i="19"/>
  <c r="AL12" i="19"/>
  <c r="AC7" i="19"/>
  <c r="M11" i="19"/>
  <c r="BC14" i="19"/>
  <c r="T8" i="19"/>
  <c r="BV11" i="19"/>
  <c r="AT15" i="19"/>
  <c r="BQ8" i="19"/>
  <c r="BI16" i="19"/>
  <c r="AP21" i="19"/>
  <c r="N25" i="19"/>
  <c r="AO11" i="19"/>
  <c r="Y19" i="19"/>
  <c r="W23" i="19"/>
  <c r="AC26" i="19"/>
  <c r="M30" i="19"/>
  <c r="AD17" i="19"/>
  <c r="BD21" i="19"/>
  <c r="BJ24" i="19"/>
  <c r="AT28" i="19"/>
  <c r="AT16" i="19"/>
  <c r="AQ20" i="19"/>
  <c r="X8" i="19"/>
  <c r="AJ17" i="19"/>
  <c r="Q20" i="19"/>
  <c r="AK22" i="19"/>
  <c r="AO24" i="19"/>
  <c r="H7" i="19"/>
  <c r="BF13" i="19"/>
  <c r="N18" i="19"/>
  <c r="AT20" i="19"/>
  <c r="BJ22" i="19"/>
  <c r="BN24" i="19"/>
  <c r="AI8" i="19"/>
  <c r="BQ14" i="19"/>
  <c r="AQ18" i="19"/>
  <c r="G21" i="19"/>
  <c r="Q23" i="19"/>
  <c r="N9" i="19"/>
  <c r="AJ15" i="19"/>
  <c r="BH18" i="19"/>
  <c r="V21" i="19"/>
  <c r="BH17" i="19"/>
  <c r="K24" i="19"/>
  <c r="AH27" i="19"/>
  <c r="BJ29" i="19"/>
  <c r="BQ31" i="19"/>
  <c r="BU33" i="19"/>
  <c r="AD20" i="19"/>
  <c r="AH25" i="19"/>
  <c r="W28" i="19"/>
  <c r="AR30" i="19"/>
  <c r="AV32" i="19"/>
  <c r="AZ34" i="19"/>
  <c r="BD36" i="19"/>
  <c r="BS14" i="19"/>
  <c r="BT22" i="19"/>
  <c r="BI26" i="19"/>
  <c r="Y29" i="19"/>
  <c r="AI31" i="19"/>
  <c r="AM33" i="19"/>
  <c r="AQ35" i="19"/>
  <c r="AL119" i="19"/>
  <c r="BD122" i="19"/>
  <c r="AQ103" i="19"/>
  <c r="I104" i="19"/>
  <c r="J113" i="19"/>
  <c r="AG99" i="19"/>
  <c r="BT110" i="19"/>
  <c r="AT105" i="19"/>
  <c r="E10" i="19"/>
  <c r="K13" i="19"/>
  <c r="BM16" i="19"/>
  <c r="AW20" i="19"/>
  <c r="AZ9" i="19"/>
  <c r="BF12" i="19"/>
  <c r="AP16" i="19"/>
  <c r="N20" i="19"/>
  <c r="AY8" i="19"/>
  <c r="AI12" i="19"/>
  <c r="S16" i="19"/>
  <c r="BL8" i="19"/>
  <c r="BR11" i="19"/>
  <c r="BB15" i="19"/>
  <c r="S9" i="19"/>
  <c r="Y12" i="19"/>
  <c r="I16" i="19"/>
  <c r="BD9" i="19"/>
  <c r="AB13" i="19"/>
  <c r="AO7" i="19"/>
  <c r="Y11" i="19"/>
  <c r="BO14" i="19"/>
  <c r="AF8" i="19"/>
  <c r="P12" i="19"/>
  <c r="BR15" i="19"/>
  <c r="J8" i="19"/>
  <c r="M17" i="19"/>
  <c r="BB21" i="19"/>
  <c r="Z25" i="19"/>
  <c r="G12" i="19"/>
  <c r="AM19" i="19"/>
  <c r="AU23" i="19"/>
  <c r="S27" i="19"/>
  <c r="Y30" i="19"/>
  <c r="AV17" i="19"/>
  <c r="BP21" i="19"/>
  <c r="BV24" i="19"/>
  <c r="BF28" i="19"/>
  <c r="P17" i="19"/>
  <c r="AS21" i="19"/>
  <c r="BT8" i="19"/>
  <c r="AY17" i="19"/>
  <c r="AE20" i="19"/>
  <c r="AW22" i="19"/>
  <c r="BA24" i="19"/>
  <c r="BD7" i="19"/>
  <c r="X14" i="19"/>
  <c r="AB18" i="19"/>
  <c r="BH20" i="19"/>
  <c r="BV22" i="19"/>
  <c r="H25" i="19"/>
  <c r="M9" i="19"/>
  <c r="AI15" i="19"/>
  <c r="BG18" i="19"/>
  <c r="U21" i="19"/>
  <c r="AC23" i="19"/>
  <c r="BH9" i="19"/>
  <c r="BS15" i="19"/>
  <c r="BV18" i="19"/>
  <c r="AJ21" i="19"/>
  <c r="AI18" i="19"/>
  <c r="AM24" i="19"/>
  <c r="AV27" i="19"/>
  <c r="E30" i="19"/>
  <c r="K32" i="19"/>
  <c r="W8" i="19"/>
  <c r="BT20" i="19"/>
  <c r="BB25" i="19"/>
  <c r="AK28" i="19"/>
  <c r="BD30" i="19"/>
  <c r="BH32" i="19"/>
  <c r="BL34" i="19"/>
  <c r="BP36" i="19"/>
  <c r="AB16" i="19"/>
  <c r="AE23" i="19"/>
  <c r="F27" i="19"/>
  <c r="AL29" i="19"/>
  <c r="AU31" i="19"/>
  <c r="AJ118" i="19"/>
  <c r="AZ120" i="19"/>
  <c r="N115" i="19"/>
  <c r="AX100" i="19"/>
  <c r="U122" i="19"/>
  <c r="J90" i="19"/>
  <c r="BA108" i="19"/>
  <c r="AM102" i="19"/>
  <c r="AC10" i="19"/>
  <c r="BS13" i="19"/>
  <c r="G17" i="19"/>
  <c r="BI20" i="19"/>
  <c r="BL9" i="19"/>
  <c r="BR12" i="19"/>
  <c r="BB16" i="19"/>
  <c r="AL20" i="19"/>
  <c r="AO9" i="19"/>
  <c r="AU12" i="19"/>
  <c r="AE16" i="19"/>
  <c r="F9" i="19"/>
  <c r="L12" i="19"/>
  <c r="BN15" i="19"/>
  <c r="AQ9" i="19"/>
  <c r="O13" i="19"/>
  <c r="U16" i="19"/>
  <c r="BP9" i="19"/>
  <c r="AN13" i="19"/>
  <c r="BA7" i="19"/>
  <c r="AK11" i="19"/>
  <c r="U15" i="19"/>
  <c r="V9" i="19"/>
  <c r="AB12" i="19"/>
  <c r="L16" i="19"/>
  <c r="BF8" i="19"/>
  <c r="AB17" i="19"/>
  <c r="BN21" i="19"/>
  <c r="AX25" i="19"/>
  <c r="AU14" i="19"/>
  <c r="BA19" i="19"/>
  <c r="BG23" i="19"/>
  <c r="AE27" i="19"/>
  <c r="AH7" i="19"/>
  <c r="BK17" i="19"/>
  <c r="V22" i="19"/>
  <c r="BL25" i="19"/>
  <c r="BR28" i="19"/>
  <c r="AH17" i="19"/>
  <c r="BE21" i="19"/>
  <c r="AW9" i="19"/>
  <c r="M18" i="19"/>
  <c r="AS20" i="19"/>
  <c r="BI22" i="19"/>
  <c r="BM24" i="19"/>
  <c r="AH8" i="19"/>
  <c r="BH14" i="19"/>
  <c r="AP18" i="19"/>
  <c r="F21" i="19"/>
  <c r="P23" i="19"/>
  <c r="T25" i="19"/>
  <c r="BG9" i="19"/>
  <c r="BP15" i="19"/>
  <c r="BU18" i="19"/>
  <c r="AI21" i="19"/>
  <c r="AO23" i="19"/>
  <c r="Z10" i="19"/>
  <c r="AH117" i="19"/>
  <c r="AR104" i="19"/>
  <c r="X118" i="19"/>
  <c r="AW106" i="19"/>
  <c r="BV119" i="19"/>
  <c r="BO11" i="19"/>
  <c r="U18" i="19"/>
  <c r="R10" i="19"/>
  <c r="BJ14" i="19"/>
  <c r="P21" i="19"/>
  <c r="AW13" i="19"/>
  <c r="AL7" i="19"/>
  <c r="BJ13" i="19"/>
  <c r="I10" i="19"/>
  <c r="AG16" i="19"/>
  <c r="BH11" i="19"/>
  <c r="U9" i="19"/>
  <c r="AS15" i="19"/>
  <c r="Z11" i="19"/>
  <c r="BO7" i="19"/>
  <c r="H19" i="19"/>
  <c r="BJ25" i="19"/>
  <c r="AC17" i="19"/>
  <c r="O25" i="19"/>
  <c r="F11" i="19"/>
  <c r="AB20" i="19"/>
  <c r="BN26" i="19"/>
  <c r="K18" i="19"/>
  <c r="AY10" i="19"/>
  <c r="AC19" i="19"/>
  <c r="AM23" i="19"/>
  <c r="AX9" i="19"/>
  <c r="AK17" i="19"/>
  <c r="BT21" i="19"/>
  <c r="BD25" i="19"/>
  <c r="Z16" i="19"/>
  <c r="S20" i="19"/>
  <c r="S24" i="19"/>
  <c r="AZ16" i="19"/>
  <c r="T20" i="19"/>
  <c r="AY19" i="19"/>
  <c r="X26" i="19"/>
  <c r="AE30" i="19"/>
  <c r="M33" i="19"/>
  <c r="L22" i="19"/>
  <c r="U27" i="19"/>
  <c r="J31" i="19"/>
  <c r="BJ33" i="19"/>
  <c r="V37" i="19"/>
  <c r="AI20" i="19"/>
  <c r="AJ27" i="19"/>
  <c r="AS30" i="19"/>
  <c r="AA33" i="19"/>
  <c r="BO35" i="19"/>
  <c r="BS37" i="19"/>
  <c r="AH13" i="19"/>
  <c r="AQ22" i="19"/>
  <c r="AU26" i="19"/>
  <c r="M29" i="19"/>
  <c r="E12" i="19"/>
  <c r="R22" i="19"/>
  <c r="AE26" i="19"/>
  <c r="BP28" i="19"/>
  <c r="M31" i="19"/>
  <c r="Q33" i="19"/>
  <c r="U35" i="19"/>
  <c r="AX10" i="19"/>
  <c r="BF21" i="19"/>
  <c r="L26" i="19"/>
  <c r="BC28" i="19"/>
  <c r="BT30" i="19"/>
  <c r="F33" i="19"/>
  <c r="J35" i="19"/>
  <c r="BG16" i="19"/>
  <c r="AQ23" i="19"/>
  <c r="M27" i="19"/>
  <c r="AQ29" i="19"/>
  <c r="AZ31" i="19"/>
  <c r="F17" i="19"/>
  <c r="BB23" i="19"/>
  <c r="Q27" i="19"/>
  <c r="AV29" i="19"/>
  <c r="F25" i="19"/>
  <c r="BK31" i="19"/>
  <c r="Y35" i="19"/>
  <c r="E38" i="19"/>
  <c r="Q40" i="19"/>
  <c r="U42" i="19"/>
  <c r="Y44" i="19"/>
  <c r="AC46" i="19"/>
  <c r="AG48" i="19"/>
  <c r="AK50" i="19"/>
  <c r="BE26" i="19"/>
  <c r="AQ32" i="19"/>
  <c r="BJ35" i="19"/>
  <c r="AF38" i="19"/>
  <c r="AP40" i="19"/>
  <c r="AT42" i="19"/>
  <c r="AX44" i="19"/>
  <c r="AK15" i="19"/>
  <c r="AC29" i="19"/>
  <c r="BE33" i="19"/>
  <c r="BH36" i="19"/>
  <c r="P39" i="19"/>
  <c r="U41" i="19"/>
  <c r="Y43" i="19"/>
  <c r="AC45" i="19"/>
  <c r="BM21" i="19"/>
  <c r="BM30" i="19"/>
  <c r="AT34" i="19"/>
  <c r="AJ37" i="19"/>
  <c r="BB39" i="19"/>
  <c r="BF41" i="19"/>
  <c r="BJ43" i="19"/>
  <c r="P20" i="19"/>
  <c r="AN30" i="19"/>
  <c r="AA34" i="19"/>
  <c r="U37" i="19"/>
  <c r="AQ39" i="19"/>
  <c r="AU41" i="19"/>
  <c r="AY43" i="19"/>
  <c r="AC11" i="19"/>
  <c r="BJ28" i="19"/>
  <c r="AQ33" i="19"/>
  <c r="AV36" i="19"/>
  <c r="F39" i="19"/>
  <c r="L41" i="19"/>
  <c r="AY24" i="19"/>
  <c r="AY31" i="19"/>
  <c r="O35" i="19"/>
  <c r="BO37" i="19"/>
  <c r="K40" i="19"/>
  <c r="BK18" i="19"/>
  <c r="N30" i="19"/>
  <c r="N34" i="19"/>
  <c r="L37" i="19"/>
  <c r="AX23" i="19"/>
  <c r="AE31" i="19"/>
  <c r="BT34" i="19"/>
  <c r="BD37" i="19"/>
  <c r="BT39" i="19"/>
  <c r="BR16" i="19"/>
  <c r="BQ38" i="19"/>
  <c r="BC43" i="19"/>
  <c r="BH46" i="19"/>
  <c r="G49" i="19"/>
  <c r="V51" i="19"/>
  <c r="Z53" i="19"/>
  <c r="AD55" i="19"/>
  <c r="BC29" i="19"/>
  <c r="AV40" i="19"/>
  <c r="AU44" i="19"/>
  <c r="AD47" i="19"/>
  <c r="AV49" i="19"/>
  <c r="BG51" i="19"/>
  <c r="BK53" i="19"/>
  <c r="BV34" i="19"/>
  <c r="AA42" i="19"/>
  <c r="BE45" i="19"/>
  <c r="N48" i="19"/>
  <c r="AE50" i="19"/>
  <c r="AL52" i="19"/>
  <c r="AP54" i="19"/>
  <c r="AG19" i="19"/>
  <c r="L39" i="19"/>
  <c r="BL43" i="19"/>
  <c r="BL46" i="19"/>
  <c r="L49" i="19"/>
  <c r="Z51" i="19"/>
  <c r="AD53" i="19"/>
  <c r="AF116" i="19"/>
  <c r="BJ95" i="19"/>
  <c r="V117" i="19"/>
  <c r="O119" i="19"/>
  <c r="BC98" i="19"/>
  <c r="I12" i="19"/>
  <c r="AS18" i="19"/>
  <c r="AD10" i="19"/>
  <c r="BV14" i="19"/>
  <c r="AK7" i="19"/>
  <c r="BI13" i="19"/>
  <c r="AD9" i="19"/>
  <c r="BV13" i="19"/>
  <c r="U10" i="19"/>
  <c r="P7" i="19"/>
  <c r="BT11" i="19"/>
  <c r="AG9" i="19"/>
  <c r="BE15" i="19"/>
  <c r="AN12" i="19"/>
  <c r="U8" i="19"/>
  <c r="V19" i="19"/>
  <c r="BV25" i="19"/>
  <c r="AK18" i="19"/>
  <c r="AA25" i="19"/>
  <c r="H12" i="19"/>
  <c r="AH22" i="19"/>
  <c r="H27" i="19"/>
  <c r="M19" i="19"/>
  <c r="S12" i="19"/>
  <c r="AQ19" i="19"/>
  <c r="AY23" i="19"/>
  <c r="P10" i="19"/>
  <c r="BD18" i="19"/>
  <c r="N22" i="19"/>
  <c r="BP25" i="19"/>
  <c r="AY16" i="19"/>
  <c r="AG20" i="19"/>
  <c r="AE24" i="19"/>
  <c r="BV16" i="19"/>
  <c r="AH20" i="19"/>
  <c r="W20" i="19"/>
  <c r="AR26" i="19"/>
  <c r="AQ30" i="19"/>
  <c r="Y33" i="19"/>
  <c r="AO22" i="19"/>
  <c r="AI27" i="19"/>
  <c r="V31" i="19"/>
  <c r="BV33" i="19"/>
  <c r="AH37" i="19"/>
  <c r="I21" i="19"/>
  <c r="AX27" i="19"/>
  <c r="BE30" i="19"/>
  <c r="AY33" i="19"/>
  <c r="I36" i="19"/>
  <c r="M38" i="19"/>
  <c r="BT14" i="19"/>
  <c r="F23" i="19"/>
  <c r="BJ26" i="19"/>
  <c r="Z29" i="19"/>
  <c r="AQ13" i="19"/>
  <c r="AV22" i="19"/>
  <c r="AV26" i="19"/>
  <c r="N29" i="19"/>
  <c r="Y31" i="19"/>
  <c r="AC33" i="19"/>
  <c r="AG35" i="19"/>
  <c r="R12" i="19"/>
  <c r="S22" i="19"/>
  <c r="AF26" i="19"/>
  <c r="BS28" i="19"/>
  <c r="N31" i="19"/>
  <c r="R33" i="19"/>
  <c r="V35" i="19"/>
  <c r="AO17" i="19"/>
  <c r="BQ23" i="19"/>
  <c r="AA27" i="19"/>
  <c r="BD29" i="19"/>
  <c r="BL31" i="19"/>
  <c r="BG17" i="19"/>
  <c r="J24" i="19"/>
  <c r="AG27" i="19"/>
  <c r="BI29" i="19"/>
  <c r="BQ25" i="19"/>
  <c r="Q32" i="19"/>
  <c r="AO35" i="19"/>
  <c r="R38" i="19"/>
  <c r="AC40" i="19"/>
  <c r="AG42" i="19"/>
  <c r="AK44" i="19"/>
  <c r="AO46" i="19"/>
  <c r="AS48" i="19"/>
  <c r="AW50" i="19"/>
  <c r="AD27" i="19"/>
  <c r="BM32" i="19"/>
  <c r="J36" i="19"/>
  <c r="AS38" i="19"/>
  <c r="BB40" i="19"/>
  <c r="BF42" i="19"/>
  <c r="BJ44" i="19"/>
  <c r="Q18" i="19"/>
  <c r="BP29" i="19"/>
  <c r="I34" i="19"/>
  <c r="E37" i="19"/>
  <c r="AC39" i="19"/>
  <c r="AG41" i="19"/>
  <c r="AK43" i="19"/>
  <c r="AO45" i="19"/>
  <c r="R23" i="19"/>
  <c r="S31" i="19"/>
  <c r="BJ34" i="19"/>
  <c r="AX37" i="19"/>
  <c r="BN39" i="19"/>
  <c r="BR41" i="19"/>
  <c r="BV43" i="19"/>
  <c r="BR21" i="19"/>
  <c r="BN30" i="19"/>
  <c r="AU34" i="19"/>
  <c r="AK37" i="19"/>
  <c r="BC39" i="19"/>
  <c r="BG41" i="19"/>
  <c r="BK43" i="19"/>
  <c r="BT15" i="19"/>
  <c r="AG29" i="19"/>
  <c r="BH33" i="19"/>
  <c r="BK36" i="19"/>
  <c r="S39" i="19"/>
  <c r="X41" i="19"/>
  <c r="AP25" i="19"/>
  <c r="E32" i="19"/>
  <c r="AI35" i="19"/>
  <c r="K38" i="19"/>
  <c r="W40" i="19"/>
  <c r="BA20" i="19"/>
  <c r="AW30" i="19"/>
  <c r="AH34" i="19"/>
  <c r="Z37" i="19"/>
  <c r="BE24" i="19"/>
  <c r="BC31" i="19"/>
  <c r="T35" i="19"/>
  <c r="BT37" i="19"/>
  <c r="N40" i="19"/>
  <c r="AS23" i="19"/>
  <c r="AL39" i="19"/>
  <c r="G44" i="19"/>
  <c r="BU46" i="19"/>
  <c r="T49" i="19"/>
  <c r="AH51" i="19"/>
  <c r="AL53" i="19"/>
  <c r="AP55" i="19"/>
  <c r="AF31" i="19"/>
  <c r="N41" i="19"/>
  <c r="BQ44" i="19"/>
  <c r="AR47" i="19"/>
  <c r="BI49" i="19"/>
  <c r="BS51" i="19"/>
  <c r="E54" i="19"/>
  <c r="F36" i="19"/>
  <c r="AR42" i="19"/>
  <c r="BT45" i="19"/>
  <c r="AA48" i="19"/>
  <c r="AR50" i="19"/>
  <c r="AX52" i="19"/>
  <c r="H104" i="19"/>
  <c r="H112" i="19"/>
  <c r="L116" i="19"/>
  <c r="AC114" i="19"/>
  <c r="D6" i="19"/>
  <c r="AG12" i="19"/>
  <c r="BE18" i="19"/>
  <c r="AP10" i="19"/>
  <c r="BN16" i="19"/>
  <c r="AW7" i="19"/>
  <c r="O14" i="19"/>
  <c r="AP9" i="19"/>
  <c r="P14" i="19"/>
  <c r="K11" i="19"/>
  <c r="AB7" i="19"/>
  <c r="BL13" i="19"/>
  <c r="AS9" i="19"/>
  <c r="BQ15" i="19"/>
  <c r="AD13" i="19"/>
  <c r="AG8" i="19"/>
  <c r="AL19" i="19"/>
  <c r="P26" i="19"/>
  <c r="BO19" i="19"/>
  <c r="AY25" i="19"/>
  <c r="AR12" i="19"/>
  <c r="AT22" i="19"/>
  <c r="BP27" i="19"/>
  <c r="AA19" i="19"/>
  <c r="BC12" i="19"/>
  <c r="BG20" i="19"/>
  <c r="BK23" i="19"/>
  <c r="AZ10" i="19"/>
  <c r="BT18" i="19"/>
  <c r="Z22" i="19"/>
  <c r="J26" i="19"/>
  <c r="BU16" i="19"/>
  <c r="AW21" i="19"/>
  <c r="AQ24" i="19"/>
  <c r="X17" i="19"/>
  <c r="AV20" i="19"/>
  <c r="BO20" i="19"/>
  <c r="BG26" i="19"/>
  <c r="BC30" i="19"/>
  <c r="AK33" i="19"/>
  <c r="BO22" i="19"/>
  <c r="AW27" i="19"/>
  <c r="AH31" i="19"/>
  <c r="P34" i="19"/>
  <c r="AT37" i="19"/>
  <c r="AY21" i="19"/>
  <c r="BL27" i="19"/>
  <c r="BQ30" i="19"/>
  <c r="BK33" i="19"/>
  <c r="U36" i="19"/>
  <c r="Y38" i="19"/>
  <c r="AH16" i="19"/>
  <c r="AF23" i="19"/>
  <c r="I27" i="19"/>
  <c r="AM29" i="19"/>
  <c r="K15" i="19"/>
  <c r="G23" i="19"/>
  <c r="BK26" i="19"/>
  <c r="AA29" i="19"/>
  <c r="AK31" i="19"/>
  <c r="AO33" i="19"/>
  <c r="AS35" i="19"/>
  <c r="BD13" i="19"/>
  <c r="AZ22" i="19"/>
  <c r="AW26" i="19"/>
  <c r="O29" i="19"/>
  <c r="Z31" i="19"/>
  <c r="AD33" i="19"/>
  <c r="AH35" i="19"/>
  <c r="R18" i="19"/>
  <c r="AB24" i="19"/>
  <c r="AO27" i="19"/>
  <c r="BQ29" i="19"/>
  <c r="F32" i="19"/>
  <c r="AF18" i="19"/>
  <c r="AI24" i="19"/>
  <c r="AU27" i="19"/>
  <c r="BV29" i="19"/>
  <c r="BD26" i="19"/>
  <c r="AO32" i="19"/>
  <c r="BI35" i="19"/>
  <c r="AE38" i="19"/>
  <c r="AO40" i="19"/>
  <c r="AS42" i="19"/>
  <c r="AW44" i="19"/>
  <c r="BA46" i="19"/>
  <c r="BE48" i="19"/>
  <c r="BI50" i="19"/>
  <c r="BV27" i="19"/>
  <c r="L33" i="19"/>
  <c r="Z36" i="19"/>
  <c r="BF38" i="19"/>
  <c r="BN40" i="19"/>
  <c r="BR42" i="19"/>
  <c r="BV44" i="19"/>
  <c r="G20" i="19"/>
  <c r="AK30" i="19"/>
  <c r="Y34" i="19"/>
  <c r="S37" i="19"/>
  <c r="AO39" i="19"/>
  <c r="AS41" i="19"/>
  <c r="AW43" i="19"/>
  <c r="BA45" i="19"/>
  <c r="AF24" i="19"/>
  <c r="AQ31" i="19"/>
  <c r="L35" i="19"/>
  <c r="BL37" i="19"/>
  <c r="H40" i="19"/>
  <c r="L42" i="19"/>
  <c r="P44" i="19"/>
  <c r="S23" i="19"/>
  <c r="T31" i="19"/>
  <c r="BK34" i="19"/>
  <c r="AY37" i="19"/>
  <c r="BO39" i="19"/>
  <c r="BS41" i="19"/>
  <c r="E44" i="19"/>
  <c r="AE18" i="19"/>
  <c r="BU29" i="19"/>
  <c r="L34" i="19"/>
  <c r="H37" i="19"/>
  <c r="AF39" i="19"/>
  <c r="AJ41" i="19"/>
  <c r="AI26" i="19"/>
  <c r="AC32" i="19"/>
  <c r="AY35" i="19"/>
  <c r="X38" i="19"/>
  <c r="AI40" i="19"/>
  <c r="AC22" i="19"/>
  <c r="E31" i="19"/>
  <c r="AX34" i="19"/>
  <c r="AN37" i="19"/>
  <c r="AV25" i="19"/>
  <c r="I32" i="19"/>
  <c r="AL35" i="19"/>
  <c r="O38" i="19"/>
  <c r="Z40" i="19"/>
  <c r="O27" i="19"/>
  <c r="BV39" i="19"/>
  <c r="X44" i="19"/>
  <c r="P47" i="19"/>
  <c r="AG49" i="19"/>
  <c r="AT51" i="19"/>
  <c r="AX53" i="19"/>
  <c r="BB55" i="19"/>
  <c r="BE32" i="19"/>
  <c r="AW41" i="19"/>
  <c r="U45" i="19"/>
  <c r="BE47" i="19"/>
  <c r="BV49" i="19"/>
  <c r="M52" i="19"/>
  <c r="Q54" i="19"/>
  <c r="BT36" i="19"/>
  <c r="BN42" i="19"/>
  <c r="T46" i="19"/>
  <c r="AN48" i="19"/>
  <c r="BE50" i="19"/>
  <c r="BJ52" i="19"/>
  <c r="BN54" i="19"/>
  <c r="BR27" i="19"/>
  <c r="P40" i="19"/>
  <c r="AG44" i="19"/>
  <c r="U47" i="19"/>
  <c r="AL49" i="19"/>
  <c r="AX51" i="19"/>
  <c r="BB53" i="19"/>
  <c r="BD87" i="19"/>
  <c r="BS95" i="19"/>
  <c r="AR114" i="19"/>
  <c r="AH99" i="19"/>
  <c r="BG7" i="19"/>
  <c r="M14" i="19"/>
  <c r="BQ18" i="19"/>
  <c r="BB10" i="19"/>
  <c r="H17" i="19"/>
  <c r="BU7" i="19"/>
  <c r="AA14" i="19"/>
  <c r="BB9" i="19"/>
  <c r="H16" i="19"/>
  <c r="W11" i="19"/>
  <c r="AZ7" i="19"/>
  <c r="F14" i="19"/>
  <c r="BE9" i="19"/>
  <c r="R7" i="19"/>
  <c r="AP13" i="19"/>
  <c r="BT9" i="19"/>
  <c r="AZ19" i="19"/>
  <c r="AB26" i="19"/>
  <c r="BQ20" i="19"/>
  <c r="BK25" i="19"/>
  <c r="J13" i="19"/>
  <c r="BF22" i="19"/>
  <c r="L29" i="19"/>
  <c r="BC19" i="19"/>
  <c r="BE13" i="19"/>
  <c r="E21" i="19"/>
  <c r="E24" i="19"/>
  <c r="R11" i="19"/>
  <c r="P19" i="19"/>
  <c r="AB23" i="19"/>
  <c r="V26" i="19"/>
  <c r="W17" i="19"/>
  <c r="BI21" i="19"/>
  <c r="J7" i="19"/>
  <c r="AM17" i="19"/>
  <c r="AX21" i="19"/>
  <c r="AO21" i="19"/>
  <c r="BJ27" i="19"/>
  <c r="BO30" i="19"/>
  <c r="N10" i="19"/>
  <c r="AD23" i="19"/>
  <c r="AY28" i="19"/>
  <c r="AT31" i="19"/>
  <c r="F35" i="19"/>
  <c r="BF37" i="19"/>
  <c r="BE23" i="19"/>
  <c r="H28" i="19"/>
  <c r="W31" i="19"/>
  <c r="E34" i="19"/>
  <c r="AG36" i="19"/>
  <c r="AK38" i="19"/>
  <c r="Z17" i="19"/>
  <c r="BJ23" i="19"/>
  <c r="W27" i="19"/>
  <c r="AZ29" i="19"/>
  <c r="AK16" i="19"/>
  <c r="AG23" i="19"/>
  <c r="J27" i="19"/>
  <c r="AN29" i="19"/>
  <c r="AW31" i="19"/>
  <c r="BA33" i="19"/>
  <c r="BE35" i="19"/>
  <c r="X15" i="19"/>
  <c r="H23" i="19"/>
  <c r="BO26" i="19"/>
  <c r="AB29" i="19"/>
  <c r="AL31" i="19"/>
  <c r="AP33" i="19"/>
  <c r="AT35" i="19"/>
  <c r="BJ18" i="19"/>
  <c r="AZ24" i="19"/>
  <c r="BE27" i="19"/>
  <c r="L30" i="19"/>
  <c r="R32" i="19"/>
  <c r="F19" i="19"/>
  <c r="BF24" i="19"/>
  <c r="BI27" i="19"/>
  <c r="Q30" i="19"/>
  <c r="AC27" i="19"/>
  <c r="BJ32" i="19"/>
  <c r="G36" i="19"/>
  <c r="AR38" i="19"/>
  <c r="BA40" i="19"/>
  <c r="BE42" i="19"/>
  <c r="BI44" i="19"/>
  <c r="BM46" i="19"/>
  <c r="BQ48" i="19"/>
  <c r="BI9" i="19"/>
  <c r="AV28" i="19"/>
  <c r="AH33" i="19"/>
  <c r="AO36" i="19"/>
  <c r="BS38" i="19"/>
  <c r="H41" i="19"/>
  <c r="L43" i="19"/>
  <c r="P45" i="19"/>
  <c r="BK21" i="19"/>
  <c r="BL30" i="19"/>
  <c r="AS34" i="19"/>
  <c r="AG37" i="19"/>
  <c r="BA39" i="19"/>
  <c r="BE41" i="19"/>
  <c r="BI43" i="19"/>
  <c r="BM45" i="19"/>
  <c r="X25" i="19"/>
  <c r="BO31" i="19"/>
  <c r="AB35" i="19"/>
  <c r="H38" i="19"/>
  <c r="T40" i="19"/>
  <c r="X42" i="19"/>
  <c r="AB44" i="19"/>
  <c r="AG24" i="19"/>
  <c r="AR31" i="19"/>
  <c r="M35" i="19"/>
  <c r="BM37" i="19"/>
  <c r="I40" i="19"/>
  <c r="M42" i="19"/>
  <c r="Q44" i="19"/>
  <c r="U20" i="19"/>
  <c r="AO30" i="19"/>
  <c r="AD34" i="19"/>
  <c r="X37" i="19"/>
  <c r="AR39" i="19"/>
  <c r="AV41" i="19"/>
  <c r="L27" i="19"/>
  <c r="BA32" i="19"/>
  <c r="BS35" i="19"/>
  <c r="AL38" i="19"/>
  <c r="AU40" i="19"/>
  <c r="AR23" i="19"/>
  <c r="AC31" i="19"/>
  <c r="BR34" i="19"/>
  <c r="BB37" i="19"/>
  <c r="AM26" i="19"/>
  <c r="AG32" i="19"/>
  <c r="BD35" i="19"/>
  <c r="AB38" i="19"/>
  <c r="AL40" i="19"/>
  <c r="AS29" i="19"/>
  <c r="AN40" i="19"/>
  <c r="AT44" i="19"/>
  <c r="AC47" i="19"/>
  <c r="AT49" i="19"/>
  <c r="BF51" i="19"/>
  <c r="BJ53" i="19"/>
  <c r="BN55" i="19"/>
  <c r="BR33" i="19"/>
  <c r="BV41" i="19"/>
  <c r="AK45" i="19"/>
  <c r="BR47" i="19"/>
  <c r="Q50" i="19"/>
  <c r="Y52" i="19"/>
  <c r="AC54" i="19"/>
  <c r="BH37" i="19"/>
  <c r="R43" i="19"/>
  <c r="AI46" i="19"/>
  <c r="BA48" i="19"/>
  <c r="BR50" i="19"/>
  <c r="BV52" i="19"/>
  <c r="H55" i="19"/>
  <c r="X30" i="19"/>
  <c r="AZ40" i="19"/>
  <c r="BC44" i="19"/>
  <c r="AH47" i="19"/>
  <c r="AY49" i="19"/>
  <c r="BJ51" i="19"/>
  <c r="BN53" i="19"/>
  <c r="AW118" i="19"/>
  <c r="AQ121" i="19"/>
  <c r="BI112" i="19"/>
  <c r="AA119" i="19"/>
  <c r="AK8" i="19"/>
  <c r="BI14" i="19"/>
  <c r="O21" i="19"/>
  <c r="BP11" i="19"/>
  <c r="AH18" i="19"/>
  <c r="S10" i="19"/>
  <c r="AQ16" i="19"/>
  <c r="BP10" i="19"/>
  <c r="O7" i="19"/>
  <c r="AY13" i="19"/>
  <c r="R8" i="19"/>
  <c r="AP14" i="19"/>
  <c r="AY12" i="19"/>
  <c r="AH9" i="19"/>
  <c r="T14" i="19"/>
  <c r="AN11" i="19"/>
  <c r="T22" i="19"/>
  <c r="BU9" i="19"/>
  <c r="BC21" i="19"/>
  <c r="I28" i="19"/>
  <c r="H18" i="19"/>
  <c r="BT23" i="19"/>
  <c r="AY11" i="19"/>
  <c r="W22" i="19"/>
  <c r="Y15" i="19"/>
  <c r="AU21" i="19"/>
  <c r="AE25" i="19"/>
  <c r="Z15" i="19"/>
  <c r="BF19" i="19"/>
  <c r="BL23" i="19"/>
  <c r="BI10" i="19"/>
  <c r="BS17" i="19"/>
  <c r="AA22" i="19"/>
  <c r="BL11" i="19"/>
  <c r="P18" i="19"/>
  <c r="BR7" i="19"/>
  <c r="BN22" i="19"/>
  <c r="AJ28" i="19"/>
  <c r="AG31" i="19"/>
  <c r="BF14" i="19"/>
  <c r="AN24" i="19"/>
  <c r="X29" i="19"/>
  <c r="L32" i="19"/>
  <c r="AP35" i="19"/>
  <c r="AA10" i="19"/>
  <c r="BL24" i="19"/>
  <c r="AZ28" i="19"/>
  <c r="M32" i="19"/>
  <c r="AO34" i="19"/>
  <c r="BQ36" i="19"/>
  <c r="BU38" i="19"/>
  <c r="T19" i="19"/>
  <c r="BO24" i="19"/>
  <c r="BM27" i="19"/>
  <c r="U30" i="19"/>
  <c r="AW18" i="19"/>
  <c r="AT24" i="19"/>
  <c r="AZ27" i="19"/>
  <c r="I30" i="19"/>
  <c r="O32" i="19"/>
  <c r="S34" i="19"/>
  <c r="W36" i="19"/>
  <c r="L18" i="19"/>
  <c r="W24" i="19"/>
  <c r="AM27" i="19"/>
  <c r="BO29" i="19"/>
  <c r="BV31" i="19"/>
  <c r="H34" i="19"/>
  <c r="U7" i="19"/>
  <c r="AZ20" i="19"/>
  <c r="AS25" i="19"/>
  <c r="AC28" i="19"/>
  <c r="AX30" i="19"/>
  <c r="BQ7" i="19"/>
  <c r="BN20" i="19"/>
  <c r="AW25" i="19"/>
  <c r="AI28" i="19"/>
  <c r="V14" i="19"/>
  <c r="S29" i="19"/>
  <c r="BC33" i="19"/>
  <c r="BC36" i="19"/>
  <c r="M39" i="19"/>
  <c r="S41" i="19"/>
  <c r="W43" i="19"/>
  <c r="AA45" i="19"/>
  <c r="AE47" i="19"/>
  <c r="AI49" i="19"/>
  <c r="AW19" i="19"/>
  <c r="AC30" i="19"/>
  <c r="X34" i="19"/>
  <c r="R37" i="19"/>
  <c r="AN39" i="19"/>
  <c r="AR41" i="19"/>
  <c r="AV43" i="19"/>
  <c r="AZ45" i="19"/>
  <c r="V25" i="19"/>
  <c r="BN31" i="19"/>
  <c r="AA35" i="19"/>
  <c r="G38" i="19"/>
  <c r="S40" i="19"/>
  <c r="W42" i="19"/>
  <c r="AA44" i="19"/>
  <c r="AE46" i="19"/>
  <c r="AP27" i="19"/>
  <c r="BO32" i="19"/>
  <c r="M36" i="19"/>
  <c r="AU38" i="19"/>
  <c r="BD40" i="19"/>
  <c r="BH42" i="19"/>
  <c r="BL44" i="19"/>
  <c r="BS26" i="19"/>
  <c r="AT32" i="19"/>
  <c r="BM35" i="19"/>
  <c r="AI38" i="19"/>
  <c r="AS40" i="19"/>
  <c r="AW42" i="19"/>
  <c r="BA44" i="19"/>
  <c r="AH24" i="19"/>
  <c r="AV31" i="19"/>
  <c r="N35" i="19"/>
  <c r="BN37" i="19"/>
  <c r="J40" i="19"/>
  <c r="AE12" i="19"/>
  <c r="BT28" i="19"/>
  <c r="AR33" i="19"/>
  <c r="AW36" i="19"/>
  <c r="G39" i="19"/>
  <c r="M41" i="19"/>
  <c r="AK26" i="19"/>
  <c r="AE32" i="19"/>
  <c r="AZ35" i="19"/>
  <c r="BP7" i="19"/>
  <c r="AF28" i="19"/>
  <c r="AB33" i="19"/>
  <c r="AK36" i="19"/>
  <c r="BO38" i="19"/>
  <c r="BV40" i="19"/>
  <c r="BP33" i="19"/>
  <c r="BU41" i="19"/>
  <c r="AJ45" i="19"/>
  <c r="BQ47" i="19"/>
  <c r="P50" i="19"/>
  <c r="X52" i="19"/>
  <c r="AB54" i="19"/>
  <c r="AF56" i="19"/>
  <c r="BR36" i="19"/>
  <c r="BM42" i="19"/>
  <c r="P46" i="19"/>
  <c r="AM48" i="19"/>
  <c r="BD50" i="19"/>
  <c r="BI52" i="19"/>
  <c r="BV23" i="19"/>
  <c r="AU39" i="19"/>
  <c r="I44" i="19"/>
  <c r="E47" i="19"/>
  <c r="V49" i="19"/>
  <c r="AJ51" i="19"/>
  <c r="AN53" i="19"/>
  <c r="AR55" i="19"/>
  <c r="U34" i="19"/>
  <c r="G42" i="19"/>
  <c r="AR45" i="19"/>
  <c r="BU47" i="19"/>
  <c r="T50" i="19"/>
  <c r="AB52" i="19"/>
  <c r="AF54" i="19"/>
  <c r="BE122" i="19"/>
  <c r="AD121" i="19"/>
  <c r="G103" i="19"/>
  <c r="AW14" i="19"/>
  <c r="Z8" i="19"/>
  <c r="AX20" i="19"/>
  <c r="BC16" i="19"/>
  <c r="T16" i="19"/>
  <c r="AC14" i="19"/>
  <c r="AR15" i="19"/>
  <c r="BB7" i="19"/>
  <c r="BC7" i="19"/>
  <c r="AT23" i="19"/>
  <c r="BO21" i="19"/>
  <c r="AT13" i="19"/>
  <c r="AP26" i="19"/>
  <c r="AU22" i="19"/>
  <c r="AG21" i="19"/>
  <c r="L9" i="19"/>
  <c r="AH21" i="19"/>
  <c r="AA11" i="19"/>
  <c r="BU21" i="19"/>
  <c r="BP13" i="19"/>
  <c r="AM11" i="19"/>
  <c r="T28" i="19"/>
  <c r="BS32" i="19"/>
  <c r="AS26" i="19"/>
  <c r="BT32" i="19"/>
  <c r="BR37" i="19"/>
  <c r="G26" i="19"/>
  <c r="AK32" i="19"/>
  <c r="BE36" i="19"/>
  <c r="BN11" i="19"/>
  <c r="BF25" i="19"/>
  <c r="AH30" i="19"/>
  <c r="BN23" i="19"/>
  <c r="AN28" i="19"/>
  <c r="AM32" i="19"/>
  <c r="K36" i="19"/>
  <c r="R21" i="19"/>
  <c r="M28" i="19"/>
  <c r="P32" i="19"/>
  <c r="BF35" i="19"/>
  <c r="BB22" i="19"/>
  <c r="BG28" i="19"/>
  <c r="AP32" i="19"/>
  <c r="U23" i="19"/>
  <c r="G29" i="19"/>
  <c r="BF29" i="19"/>
  <c r="Y36" i="19"/>
  <c r="BK39" i="19"/>
  <c r="AU43" i="19"/>
  <c r="S47" i="19"/>
  <c r="Y50" i="19"/>
  <c r="AO31" i="19"/>
  <c r="AF37" i="19"/>
  <c r="T41" i="19"/>
  <c r="Z44" i="19"/>
  <c r="BP26" i="19"/>
  <c r="K35" i="19"/>
  <c r="BT38" i="19"/>
  <c r="BG42" i="19"/>
  <c r="AQ46" i="19"/>
  <c r="U32" i="19"/>
  <c r="F37" i="19"/>
  <c r="J41" i="19"/>
  <c r="AZ44" i="19"/>
  <c r="BT29" i="19"/>
  <c r="AT36" i="19"/>
  <c r="BE40" i="19"/>
  <c r="AC44" i="19"/>
  <c r="AT27" i="19"/>
  <c r="AX35" i="19"/>
  <c r="BP39" i="19"/>
  <c r="AP23" i="19"/>
  <c r="AG34" i="19"/>
  <c r="T39" i="19"/>
  <c r="BC24" i="19"/>
  <c r="AS33" i="19"/>
  <c r="E17" i="19"/>
  <c r="H33" i="19"/>
  <c r="AP37" i="19"/>
  <c r="AN41" i="19"/>
  <c r="T42" i="19"/>
  <c r="AP47" i="19"/>
  <c r="BP50" i="19"/>
  <c r="AZ54" i="19"/>
  <c r="E36" i="19"/>
  <c r="AD44" i="19"/>
  <c r="H49" i="19"/>
  <c r="BU52" i="19"/>
  <c r="AN38" i="19"/>
  <c r="V45" i="19"/>
  <c r="AW49" i="19"/>
  <c r="AB53" i="19"/>
  <c r="V56" i="19"/>
  <c r="BA41" i="19"/>
  <c r="AK46" i="19"/>
  <c r="G50" i="19"/>
  <c r="F53" i="19"/>
  <c r="X35" i="19"/>
  <c r="AD42" i="19"/>
  <c r="BH45" i="19"/>
  <c r="Q48" i="19"/>
  <c r="AH50" i="19"/>
  <c r="BA120" i="19"/>
  <c r="AB120" i="19"/>
  <c r="J123" i="19"/>
  <c r="BU14" i="19"/>
  <c r="BN10" i="19"/>
  <c r="BJ20" i="19"/>
  <c r="BO16" i="19"/>
  <c r="J17" i="19"/>
  <c r="S15" i="19"/>
  <c r="AQ8" i="19"/>
  <c r="BF9" i="19"/>
  <c r="AL10" i="19"/>
  <c r="BF23" i="19"/>
  <c r="I22" i="19"/>
  <c r="L14" i="19"/>
  <c r="BB26" i="19"/>
  <c r="BG22" i="19"/>
  <c r="BG21" i="19"/>
  <c r="BB11" i="19"/>
  <c r="AV21" i="19"/>
  <c r="BK11" i="19"/>
  <c r="O22" i="19"/>
  <c r="AA16" i="19"/>
  <c r="G13" i="19"/>
  <c r="AX28" i="19"/>
  <c r="AZ11" i="19"/>
  <c r="BH26" i="19"/>
  <c r="N33" i="19"/>
  <c r="AT8" i="19"/>
  <c r="V27" i="19"/>
  <c r="AW32" i="19"/>
  <c r="K37" i="19"/>
  <c r="BV17" i="19"/>
  <c r="H26" i="19"/>
  <c r="AT30" i="19"/>
  <c r="V24" i="19"/>
  <c r="BB28" i="19"/>
  <c r="AY32" i="19"/>
  <c r="AI36" i="19"/>
  <c r="AL23" i="19"/>
  <c r="AA28" i="19"/>
  <c r="AB32" i="19"/>
  <c r="BR35" i="19"/>
  <c r="N23" i="19"/>
  <c r="BU28" i="19"/>
  <c r="BJ9" i="19"/>
  <c r="J25" i="19"/>
  <c r="U29" i="19"/>
  <c r="AB30" i="19"/>
  <c r="AN36" i="19"/>
  <c r="E40" i="19"/>
  <c r="BG43" i="19"/>
  <c r="AQ47" i="19"/>
  <c r="AI14" i="19"/>
  <c r="BM31" i="19"/>
  <c r="AV37" i="19"/>
  <c r="AF41" i="19"/>
  <c r="AL44" i="19"/>
  <c r="AN27" i="19"/>
  <c r="AU35" i="19"/>
  <c r="BM39" i="19"/>
  <c r="BS42" i="19"/>
  <c r="BU10" i="19"/>
  <c r="AS32" i="19"/>
  <c r="T37" i="19"/>
  <c r="V41" i="19"/>
  <c r="F45" i="19"/>
  <c r="BP31" i="19"/>
  <c r="BJ36" i="19"/>
  <c r="BQ40" i="19"/>
  <c r="AO44" i="19"/>
  <c r="R28" i="19"/>
  <c r="BP35" i="19"/>
  <c r="V40" i="19"/>
  <c r="BB27" i="19"/>
  <c r="AW34" i="19"/>
  <c r="AG39" i="19"/>
  <c r="AT25" i="19"/>
  <c r="BO33" i="19"/>
  <c r="E19" i="19"/>
  <c r="AX119" i="19"/>
  <c r="Q120" i="19"/>
  <c r="H122" i="19"/>
  <c r="O15" i="19"/>
  <c r="BD11" i="19"/>
  <c r="BV20" i="19"/>
  <c r="BE17" i="19"/>
  <c r="AM7" i="19"/>
  <c r="BL7" i="19"/>
  <c r="BC8" i="19"/>
  <c r="BR9" i="19"/>
  <c r="BV10" i="19"/>
  <c r="BR23" i="19"/>
  <c r="BS23" i="19"/>
  <c r="X18" i="19"/>
  <c r="M10" i="19"/>
  <c r="AW23" i="19"/>
  <c r="BS21" i="19"/>
  <c r="T12" i="19"/>
  <c r="BH21" i="19"/>
  <c r="AC12" i="19"/>
  <c r="AM22" i="19"/>
  <c r="BB17" i="19"/>
  <c r="AS14" i="19"/>
  <c r="BL28" i="19"/>
  <c r="T13" i="19"/>
  <c r="E27" i="19"/>
  <c r="Z33" i="19"/>
  <c r="Y17" i="19"/>
  <c r="X28" i="19"/>
  <c r="BI32" i="19"/>
  <c r="W37" i="19"/>
  <c r="AV18" i="19"/>
  <c r="AA26" i="19"/>
  <c r="BF30" i="19"/>
  <c r="BP24" i="19"/>
  <c r="BA29" i="19"/>
  <c r="BK32" i="19"/>
  <c r="AU36" i="19"/>
  <c r="BO23" i="19"/>
  <c r="AO28" i="19"/>
  <c r="AN32" i="19"/>
  <c r="Y9" i="19"/>
  <c r="BS24" i="19"/>
  <c r="Q29" i="19"/>
  <c r="AD11" i="19"/>
  <c r="AD25" i="19"/>
  <c r="AH29" i="19"/>
  <c r="BI30" i="19"/>
  <c r="BU36" i="19"/>
  <c r="BM40" i="19"/>
  <c r="BS43" i="19"/>
  <c r="BC47" i="19"/>
  <c r="BF17" i="19"/>
  <c r="S32" i="19"/>
  <c r="BJ37" i="19"/>
  <c r="BD41" i="19"/>
  <c r="AB45" i="19"/>
  <c r="N28" i="19"/>
  <c r="BK35" i="19"/>
  <c r="G40" i="19"/>
  <c r="M43" i="19"/>
  <c r="AU15" i="19"/>
  <c r="S33" i="19"/>
  <c r="U38" i="19"/>
  <c r="AH41" i="19"/>
  <c r="R45" i="19"/>
  <c r="V32" i="19"/>
  <c r="G37" i="19"/>
  <c r="K41" i="19"/>
  <c r="BM44" i="19"/>
  <c r="BR30" i="19"/>
  <c r="O36" i="19"/>
  <c r="AH40" i="19"/>
  <c r="AB28" i="19"/>
  <c r="BQ34" i="19"/>
  <c r="AS39" i="19"/>
  <c r="N27" i="19"/>
  <c r="P35" i="19"/>
  <c r="BM20" i="19"/>
  <c r="BQ33" i="19"/>
  <c r="BB38" i="19"/>
  <c r="BL41" i="19"/>
  <c r="BL42" i="19"/>
  <c r="L48" i="19"/>
  <c r="BR51" i="19"/>
  <c r="AV118" i="19"/>
  <c r="K117" i="19"/>
  <c r="F121" i="19"/>
  <c r="E16" i="19"/>
  <c r="BH13" i="19"/>
  <c r="BA9" i="19"/>
  <c r="BQ17" i="19"/>
  <c r="AY7" i="19"/>
  <c r="F8" i="19"/>
  <c r="I9" i="19"/>
  <c r="L10" i="19"/>
  <c r="F12" i="19"/>
  <c r="K8" i="19"/>
  <c r="M24" i="19"/>
  <c r="Z19" i="19"/>
  <c r="AW10" i="19"/>
  <c r="BI23" i="19"/>
  <c r="BU22" i="19"/>
  <c r="BJ15" i="19"/>
  <c r="AN23" i="19"/>
  <c r="BM12" i="19"/>
  <c r="AY22" i="19"/>
  <c r="BT17" i="19"/>
  <c r="G19" i="19"/>
  <c r="H29" i="19"/>
  <c r="P16" i="19"/>
  <c r="BM28" i="19"/>
  <c r="AL33" i="19"/>
  <c r="BU17" i="19"/>
  <c r="AL28" i="19"/>
  <c r="BU32" i="19"/>
  <c r="AI37" i="19"/>
  <c r="BL19" i="19"/>
  <c r="AK27" i="19"/>
  <c r="AV8" i="19"/>
  <c r="R25" i="19"/>
  <c r="BN29" i="19"/>
  <c r="E33" i="19"/>
  <c r="BG36" i="19"/>
  <c r="AU24" i="19"/>
  <c r="AO29" i="19"/>
  <c r="AZ32" i="19"/>
  <c r="BL10" i="19"/>
  <c r="W25" i="19"/>
  <c r="AD29" i="19"/>
  <c r="BP12" i="19"/>
  <c r="BS25" i="19"/>
  <c r="AD30" i="19"/>
  <c r="O31" i="19"/>
  <c r="Q37" i="19"/>
  <c r="G41" i="19"/>
  <c r="M44" i="19"/>
  <c r="BO47" i="19"/>
  <c r="AK21" i="19"/>
  <c r="BD33" i="19"/>
  <c r="F38" i="19"/>
  <c r="BP41" i="19"/>
  <c r="AN45" i="19"/>
  <c r="BD28" i="19"/>
  <c r="L36" i="19"/>
  <c r="AE40" i="19"/>
  <c r="BU43" i="19"/>
  <c r="S18" i="19"/>
  <c r="AJ33" i="19"/>
  <c r="AH38" i="19"/>
  <c r="AT41" i="19"/>
  <c r="P11" i="19"/>
  <c r="BP32" i="19"/>
  <c r="I38" i="19"/>
  <c r="W41" i="19"/>
  <c r="G45" i="19"/>
  <c r="X31" i="19"/>
  <c r="AD36" i="19"/>
  <c r="AT40" i="19"/>
  <c r="AP29" i="19"/>
  <c r="P36" i="19"/>
  <c r="BE39" i="19"/>
  <c r="BF27" i="19"/>
  <c r="AJ35" i="19"/>
  <c r="AE22" i="19"/>
  <c r="R34" i="19"/>
  <c r="J39" i="19"/>
  <c r="AD31" i="19"/>
  <c r="P43" i="19"/>
  <c r="Y48" i="19"/>
  <c r="L52" i="19"/>
  <c r="R55" i="19"/>
  <c r="H39" i="19"/>
  <c r="AH46" i="19"/>
  <c r="AD50" i="19"/>
  <c r="AM53" i="19"/>
  <c r="AW40" i="19"/>
  <c r="BJ46" i="19"/>
  <c r="R50" i="19"/>
  <c r="F54" i="19"/>
  <c r="BD31" i="19"/>
  <c r="BP42" i="19"/>
  <c r="AU47" i="19"/>
  <c r="BG50" i="19"/>
  <c r="H54" i="19"/>
  <c r="BV37" i="19"/>
  <c r="U43" i="19"/>
  <c r="AL46" i="19"/>
  <c r="BD48" i="19"/>
  <c r="BU50" i="19"/>
  <c r="AT117" i="19"/>
  <c r="R121" i="19"/>
  <c r="BS7" i="19"/>
  <c r="S17" i="19"/>
  <c r="BT13" i="19"/>
  <c r="G10" i="19"/>
  <c r="Z7" i="19"/>
  <c r="BK7" i="19"/>
  <c r="J10" i="19"/>
  <c r="AW11" i="19"/>
  <c r="X10" i="19"/>
  <c r="AT14" i="19"/>
  <c r="BG8" i="19"/>
  <c r="Y24" i="19"/>
  <c r="AN19" i="19"/>
  <c r="Q12" i="19"/>
  <c r="W14" i="19"/>
  <c r="O23" i="19"/>
  <c r="Y16" i="19"/>
  <c r="AZ23" i="19"/>
  <c r="AE13" i="19"/>
  <c r="BA23" i="19"/>
  <c r="R19" i="19"/>
  <c r="G22" i="19"/>
  <c r="V29" i="19"/>
  <c r="Q17" i="19"/>
  <c r="I29" i="19"/>
  <c r="AX33" i="19"/>
  <c r="AU18" i="19"/>
  <c r="AY29" i="19"/>
  <c r="Q34" i="19"/>
  <c r="AU37" i="19"/>
  <c r="AJ20" i="19"/>
  <c r="AY27" i="19"/>
  <c r="AK10" i="19"/>
  <c r="AK25" i="19"/>
  <c r="V30" i="19"/>
  <c r="BM33" i="19"/>
  <c r="BS36" i="19"/>
  <c r="BQ24" i="19"/>
  <c r="BB29" i="19"/>
  <c r="BL32" i="19"/>
  <c r="AF12" i="19"/>
  <c r="BM25" i="19"/>
  <c r="Z30" i="19"/>
  <c r="AJ14" i="19"/>
  <c r="W26" i="19"/>
  <c r="AV9" i="19"/>
  <c r="AM31" i="19"/>
  <c r="AE37" i="19"/>
  <c r="AE41" i="19"/>
  <c r="BU44" i="19"/>
  <c r="I48" i="19"/>
  <c r="BL22" i="19"/>
  <c r="F34" i="19"/>
  <c r="S38" i="19"/>
  <c r="J42" i="19"/>
  <c r="BL45" i="19"/>
  <c r="R31" i="19"/>
  <c r="AA36" i="19"/>
  <c r="AQ40" i="19"/>
  <c r="O44" i="19"/>
  <c r="I20" i="19"/>
  <c r="BF33" i="19"/>
  <c r="BH38" i="19"/>
  <c r="AJ42" i="19"/>
  <c r="BH15" i="19"/>
  <c r="T33" i="19"/>
  <c r="V38" i="19"/>
  <c r="AI41" i="19"/>
  <c r="S45" i="19"/>
  <c r="BT31" i="19"/>
  <c r="AL37" i="19"/>
  <c r="BF40" i="19"/>
  <c r="K30" i="19"/>
  <c r="AE36" i="19"/>
  <c r="BQ39" i="19"/>
  <c r="AD28" i="19"/>
  <c r="BT35" i="19"/>
  <c r="P27" i="19"/>
  <c r="AJ34" i="19"/>
  <c r="W39" i="19"/>
  <c r="BC32" i="19"/>
  <c r="AG43" i="19"/>
  <c r="AL48" i="19"/>
  <c r="AR116" i="19"/>
  <c r="BS117" i="19"/>
  <c r="AA21" i="19"/>
  <c r="AQ10" i="19"/>
  <c r="AX13" i="19"/>
  <c r="R14" i="19"/>
  <c r="H14" i="19"/>
  <c r="M15" i="19"/>
  <c r="AI29" i="19"/>
  <c r="BL17" i="19"/>
  <c r="G25" i="19"/>
  <c r="T21" i="19"/>
  <c r="AS19" i="19"/>
  <c r="BJ19" i="19"/>
  <c r="R30" i="19"/>
  <c r="BU25" i="19"/>
  <c r="BN35" i="19"/>
  <c r="G30" i="19"/>
  <c r="AS36" i="19"/>
  <c r="AS24" i="19"/>
  <c r="U19" i="19"/>
  <c r="AI30" i="19"/>
  <c r="I35" i="19"/>
  <c r="K27" i="19"/>
  <c r="BN33" i="19"/>
  <c r="AB22" i="19"/>
  <c r="AB31" i="19"/>
  <c r="BU26" i="19"/>
  <c r="K33" i="19"/>
  <c r="AM39" i="19"/>
  <c r="BK45" i="19"/>
  <c r="I25" i="19"/>
  <c r="BV36" i="19"/>
  <c r="BH43" i="19"/>
  <c r="AR32" i="19"/>
  <c r="BC40" i="19"/>
  <c r="G46" i="19"/>
  <c r="BL35" i="19"/>
  <c r="BT42" i="19"/>
  <c r="AF29" i="19"/>
  <c r="AE39" i="19"/>
  <c r="E22" i="19"/>
  <c r="AZ37" i="19"/>
  <c r="AY20" i="19"/>
  <c r="AM37" i="19"/>
  <c r="AR29" i="19"/>
  <c r="BO12" i="19"/>
  <c r="AZ36" i="19"/>
  <c r="AZ41" i="19"/>
  <c r="BR45" i="19"/>
  <c r="J51" i="19"/>
  <c r="T56" i="19"/>
  <c r="AQ42" i="19"/>
  <c r="Z48" i="19"/>
  <c r="AW52" i="19"/>
  <c r="M40" i="19"/>
  <c r="AF47" i="19"/>
  <c r="BH51" i="19"/>
  <c r="BD55" i="19"/>
  <c r="R41" i="19"/>
  <c r="H47" i="19"/>
  <c r="N51" i="19"/>
  <c r="BT27" i="19"/>
  <c r="Z41" i="19"/>
  <c r="AS45" i="19"/>
  <c r="AQ48" i="19"/>
  <c r="AA51" i="19"/>
  <c r="AE53" i="19"/>
  <c r="AI55" i="19"/>
  <c r="N38" i="19"/>
  <c r="V43" i="19"/>
  <c r="AM46" i="19"/>
  <c r="BF48" i="19"/>
  <c r="E29" i="19"/>
  <c r="AJ40" i="19"/>
  <c r="AQ44" i="19"/>
  <c r="Z47" i="19"/>
  <c r="AQ49" i="19"/>
  <c r="BK40" i="19"/>
  <c r="AB48" i="19"/>
  <c r="AU52" i="19"/>
  <c r="BG55" i="19"/>
  <c r="BT57" i="19"/>
  <c r="F60" i="19"/>
  <c r="J62" i="19"/>
  <c r="N64" i="19"/>
  <c r="R66" i="19"/>
  <c r="V68" i="19"/>
  <c r="AA38" i="19"/>
  <c r="AL47" i="19"/>
  <c r="I52" i="19"/>
  <c r="AC55" i="19"/>
  <c r="AW57" i="19"/>
  <c r="BA59" i="19"/>
  <c r="BE61" i="19"/>
  <c r="BI63" i="19"/>
  <c r="BM65" i="19"/>
  <c r="BQ67" i="19"/>
  <c r="AM36" i="19"/>
  <c r="K47" i="19"/>
  <c r="BI51" i="19"/>
  <c r="O55" i="19"/>
  <c r="AL57" i="19"/>
  <c r="AP59" i="19"/>
  <c r="AT61" i="19"/>
  <c r="AX63" i="19"/>
  <c r="BB65" i="19"/>
  <c r="BF67" i="19"/>
  <c r="BO44" i="19"/>
  <c r="AX50" i="19"/>
  <c r="O54" i="19"/>
  <c r="BI56" i="19"/>
  <c r="BM58" i="19"/>
  <c r="BQ60" i="19"/>
  <c r="BU62" i="19"/>
  <c r="G65" i="19"/>
  <c r="K67" i="19"/>
  <c r="P42" i="19"/>
  <c r="BT48" i="19"/>
  <c r="H53" i="19"/>
  <c r="G56" i="19"/>
  <c r="R58" i="19"/>
  <c r="V60" i="19"/>
  <c r="Z62" i="19"/>
  <c r="AD64" i="19"/>
  <c r="AH66" i="19"/>
  <c r="AQ37" i="19"/>
  <c r="Y47" i="19"/>
  <c r="BQ51" i="19"/>
  <c r="X55" i="19"/>
  <c r="AR57" i="19"/>
  <c r="AV59" i="19"/>
  <c r="AZ61" i="19"/>
  <c r="AR44" i="19"/>
  <c r="AJ50" i="19"/>
  <c r="G54" i="19"/>
  <c r="Y39" i="19"/>
  <c r="BK47" i="19"/>
  <c r="W52" i="19"/>
  <c r="AO55" i="19"/>
  <c r="BF57" i="19"/>
  <c r="BJ59" i="19"/>
  <c r="BN61" i="19"/>
  <c r="BF45" i="19"/>
  <c r="BK56" i="19"/>
  <c r="BC61" i="19"/>
  <c r="AK65" i="19"/>
  <c r="AX68" i="19"/>
  <c r="BK70" i="19"/>
  <c r="BO72" i="19"/>
  <c r="BS74" i="19"/>
  <c r="E77" i="19"/>
  <c r="I79" i="19"/>
  <c r="M81" i="19"/>
  <c r="Q83" i="19"/>
  <c r="AG47" i="19"/>
  <c r="U57" i="19"/>
  <c r="O62" i="19"/>
  <c r="BH65" i="19"/>
  <c r="BM68" i="19"/>
  <c r="F71" i="19"/>
  <c r="J73" i="19"/>
  <c r="N75" i="19"/>
  <c r="R77" i="19"/>
  <c r="V79" i="19"/>
  <c r="Z81" i="19"/>
  <c r="AD83" i="19"/>
  <c r="AA50" i="19"/>
  <c r="K58" i="19"/>
  <c r="BL62" i="19"/>
  <c r="AX107" i="19"/>
  <c r="AV114" i="19"/>
  <c r="AV7" i="19"/>
  <c r="BC10" i="19"/>
  <c r="BC9" i="19"/>
  <c r="AD14" i="19"/>
  <c r="AF14" i="19"/>
  <c r="M16" i="19"/>
  <c r="AN10" i="19"/>
  <c r="BQ19" i="19"/>
  <c r="S25" i="19"/>
  <c r="F24" i="19"/>
  <c r="BI19" i="19"/>
  <c r="F20" i="19"/>
  <c r="I31" i="19"/>
  <c r="Y26" i="19"/>
  <c r="H36" i="19"/>
  <c r="T30" i="19"/>
  <c r="BG37" i="19"/>
  <c r="Q25" i="19"/>
  <c r="BM19" i="19"/>
  <c r="AU30" i="19"/>
  <c r="BQ35" i="19"/>
  <c r="Y27" i="19"/>
  <c r="T34" i="19"/>
  <c r="N26" i="19"/>
  <c r="AN31" i="19"/>
  <c r="E28" i="19"/>
  <c r="AG33" i="19"/>
  <c r="AY39" i="19"/>
  <c r="E46" i="19"/>
  <c r="BR25" i="19"/>
  <c r="N39" i="19"/>
  <c r="BT43" i="19"/>
  <c r="BN32" i="19"/>
  <c r="BO40" i="19"/>
  <c r="S46" i="19"/>
  <c r="AB36" i="19"/>
  <c r="N43" i="19"/>
  <c r="AN33" i="19"/>
  <c r="U40" i="19"/>
  <c r="T23" i="19"/>
  <c r="J38" i="19"/>
  <c r="X22" i="19"/>
  <c r="BA37" i="19"/>
  <c r="BA31" i="19"/>
  <c r="BH27" i="19"/>
  <c r="BO36" i="19"/>
  <c r="BS34" i="19"/>
  <c r="O46" i="19"/>
  <c r="AJ52" i="19"/>
  <c r="AR56" i="19"/>
  <c r="Q43" i="19"/>
  <c r="AZ48" i="19"/>
  <c r="O53" i="19"/>
  <c r="O41" i="19"/>
  <c r="AS47" i="19"/>
  <c r="BT51" i="19"/>
  <c r="BP55" i="19"/>
  <c r="AC42" i="19"/>
  <c r="BH47" i="19"/>
  <c r="AL51" i="19"/>
  <c r="AA30" i="19"/>
  <c r="BB41" i="19"/>
  <c r="H46" i="19"/>
  <c r="BR48" i="19"/>
  <c r="AM51" i="19"/>
  <c r="AQ53" i="19"/>
  <c r="AS7" i="19"/>
  <c r="BA38" i="19"/>
  <c r="AR43" i="19"/>
  <c r="BB46" i="19"/>
  <c r="BS48" i="19"/>
  <c r="F31" i="19"/>
  <c r="BT40" i="19"/>
  <c r="BH44" i="19"/>
  <c r="AM47" i="19"/>
  <c r="BD49" i="19"/>
  <c r="BN41" i="19"/>
  <c r="BH48" i="19"/>
  <c r="BQ52" i="19"/>
  <c r="BU55" i="19"/>
  <c r="N58" i="19"/>
  <c r="R60" i="19"/>
  <c r="V62" i="19"/>
  <c r="Z64" i="19"/>
  <c r="AD66" i="19"/>
  <c r="AH68" i="19"/>
  <c r="AW39" i="19"/>
  <c r="BP47" i="19"/>
  <c r="AE52" i="19"/>
  <c r="AT55" i="19"/>
  <c r="BI57" i="19"/>
  <c r="BM59" i="19"/>
  <c r="BQ61" i="19"/>
  <c r="BU63" i="19"/>
  <c r="G66" i="19"/>
  <c r="K68" i="19"/>
  <c r="AC38" i="19"/>
  <c r="AN47" i="19"/>
  <c r="J52" i="19"/>
  <c r="AE55" i="19"/>
  <c r="AX57" i="19"/>
  <c r="BB59" i="19"/>
  <c r="BF61" i="19"/>
  <c r="BJ63" i="19"/>
  <c r="BN65" i="19"/>
  <c r="BN25" i="19"/>
  <c r="AU45" i="19"/>
  <c r="BS50" i="19"/>
  <c r="AK54" i="19"/>
  <c r="BU56" i="19"/>
  <c r="G59" i="19"/>
  <c r="K61" i="19"/>
  <c r="O63" i="19"/>
  <c r="S65" i="19"/>
  <c r="W67" i="19"/>
  <c r="BK42" i="19"/>
  <c r="AE49" i="19"/>
  <c r="Y53" i="19"/>
  <c r="W56" i="19"/>
  <c r="AD58" i="19"/>
  <c r="AH60" i="19"/>
  <c r="AL62" i="19"/>
  <c r="AP64" i="19"/>
  <c r="AT66" i="19"/>
  <c r="K39" i="19"/>
  <c r="BB47" i="19"/>
  <c r="U52" i="19"/>
  <c r="AM55" i="19"/>
  <c r="BD57" i="19"/>
  <c r="BH59" i="19"/>
  <c r="W21" i="19"/>
  <c r="W45" i="19"/>
  <c r="BJ50" i="19"/>
  <c r="Z54" i="19"/>
  <c r="AM40" i="19"/>
  <c r="W48" i="19"/>
  <c r="AS52" i="19"/>
  <c r="BE55" i="19"/>
  <c r="BR57" i="19"/>
  <c r="BV59" i="19"/>
  <c r="H62" i="19"/>
  <c r="X47" i="19"/>
  <c r="S57" i="19"/>
  <c r="I62" i="19"/>
  <c r="BG65" i="19"/>
  <c r="BL68" i="19"/>
  <c r="E71" i="19"/>
  <c r="I73" i="19"/>
  <c r="M75" i="19"/>
  <c r="Q77" i="19"/>
  <c r="U79" i="19"/>
  <c r="Y81" i="19"/>
  <c r="AC83" i="19"/>
  <c r="BG48" i="19"/>
  <c r="BA57" i="19"/>
  <c r="AM62" i="19"/>
  <c r="L66" i="19"/>
  <c r="I69" i="19"/>
  <c r="R71" i="19"/>
  <c r="V73" i="19"/>
  <c r="Z75" i="19"/>
  <c r="AD77" i="19"/>
  <c r="AH79" i="19"/>
  <c r="AL81" i="19"/>
  <c r="AP83" i="19"/>
  <c r="Y51" i="19"/>
  <c r="AQ58" i="19"/>
  <c r="AU123" i="19"/>
  <c r="Y8" i="19"/>
  <c r="BH7" i="19"/>
  <c r="AS11" i="19"/>
  <c r="BO9" i="19"/>
  <c r="AF15" i="19"/>
  <c r="X16" i="19"/>
  <c r="AM16" i="19"/>
  <c r="BP19" i="19"/>
  <c r="K22" i="19"/>
  <c r="AQ25" i="19"/>
  <c r="R24" i="19"/>
  <c r="E20" i="19"/>
  <c r="BJ21" i="19"/>
  <c r="U31" i="19"/>
  <c r="AK29" i="19"/>
  <c r="T36" i="19"/>
  <c r="AG30" i="19"/>
  <c r="AW38" i="19"/>
  <c r="AJ25" i="19"/>
  <c r="AM20" i="19"/>
  <c r="BG30" i="19"/>
  <c r="BS8" i="19"/>
  <c r="BA27" i="19"/>
  <c r="AF34" i="19"/>
  <c r="AJ26" i="19"/>
  <c r="AD32" i="19"/>
  <c r="S28" i="19"/>
  <c r="BT33" i="19"/>
  <c r="AQ41" i="19"/>
  <c r="Q46" i="19"/>
  <c r="T29" i="19"/>
  <c r="AB39" i="19"/>
  <c r="N44" i="19"/>
  <c r="P33" i="19"/>
  <c r="I41" i="19"/>
  <c r="O26" i="19"/>
  <c r="AQ36" i="19"/>
  <c r="Z43" i="19"/>
  <c r="BG33" i="19"/>
  <c r="AG40" i="19"/>
  <c r="AC25" i="19"/>
  <c r="W38" i="19"/>
  <c r="AP30" i="19"/>
  <c r="AY38" i="19"/>
  <c r="G32" i="19"/>
  <c r="F29" i="19"/>
  <c r="N37" i="19"/>
  <c r="BU35" i="19"/>
  <c r="AG46" i="19"/>
  <c r="AV52" i="19"/>
  <c r="BD56" i="19"/>
  <c r="AH43" i="19"/>
  <c r="BM48" i="19"/>
  <c r="AA53" i="19"/>
  <c r="AX41" i="19"/>
  <c r="BF47" i="19"/>
  <c r="N52" i="19"/>
  <c r="J56" i="19"/>
  <c r="AY42" i="19"/>
  <c r="P48" i="19"/>
  <c r="BV51" i="19"/>
  <c r="BH31" i="19"/>
  <c r="H42" i="19"/>
  <c r="W46" i="19"/>
  <c r="M49" i="19"/>
  <c r="AY51" i="19"/>
  <c r="BC53" i="19"/>
  <c r="BF20" i="19"/>
  <c r="V39" i="19"/>
  <c r="BN43" i="19"/>
  <c r="BO46" i="19"/>
  <c r="N49" i="19"/>
  <c r="AF32" i="19"/>
  <c r="AL41" i="19"/>
  <c r="L45" i="19"/>
  <c r="AZ47" i="19"/>
  <c r="BQ49" i="19"/>
  <c r="AX42" i="19"/>
  <c r="S49" i="19"/>
  <c r="U53" i="19"/>
  <c r="Q56" i="19"/>
  <c r="Z58" i="19"/>
  <c r="AD60" i="19"/>
  <c r="AH62" i="19"/>
  <c r="AL64" i="19"/>
  <c r="AP66" i="19"/>
  <c r="AT68" i="19"/>
  <c r="BL40" i="19"/>
  <c r="AF48" i="19"/>
  <c r="AY52" i="19"/>
  <c r="BH55" i="19"/>
  <c r="BU57" i="19"/>
  <c r="G60" i="19"/>
  <c r="K62" i="19"/>
  <c r="O64" i="19"/>
  <c r="S66" i="19"/>
  <c r="W68" i="19"/>
  <c r="BI39" i="19"/>
  <c r="BT47" i="19"/>
  <c r="AF52" i="19"/>
  <c r="AU55" i="19"/>
  <c r="BJ57" i="19"/>
  <c r="BN59" i="19"/>
  <c r="BR61" i="19"/>
  <c r="BV63" i="19"/>
  <c r="H66" i="19"/>
  <c r="L31" i="19"/>
  <c r="M46" i="19"/>
  <c r="T51" i="19"/>
  <c r="BC54" i="19"/>
  <c r="O57" i="19"/>
  <c r="S59" i="19"/>
  <c r="W61" i="19"/>
  <c r="AA63" i="19"/>
  <c r="AE65" i="19"/>
  <c r="AI67" i="19"/>
  <c r="AS43" i="19"/>
  <c r="BK49" i="19"/>
  <c r="AU53" i="19"/>
  <c r="AJ56" i="19"/>
  <c r="AP58" i="19"/>
  <c r="AT60" i="19"/>
  <c r="AX62" i="19"/>
  <c r="BB64" i="19"/>
  <c r="BF66" i="19"/>
  <c r="AB40" i="19"/>
  <c r="S48" i="19"/>
  <c r="AQ52" i="19"/>
  <c r="BA55" i="19"/>
  <c r="BP57" i="19"/>
  <c r="BT59" i="19"/>
  <c r="P29" i="19"/>
  <c r="BN45" i="19"/>
  <c r="I51" i="19"/>
  <c r="AU54" i="19"/>
  <c r="BJ41" i="19"/>
  <c r="BB48" i="19"/>
  <c r="BO52" i="19"/>
  <c r="BS55" i="19"/>
  <c r="L58" i="19"/>
  <c r="P60" i="19"/>
  <c r="T62" i="19"/>
  <c r="AU48" i="19"/>
  <c r="AU57" i="19"/>
  <c r="AG62" i="19"/>
  <c r="K66" i="19"/>
  <c r="H69" i="19"/>
  <c r="Q71" i="19"/>
  <c r="U73" i="19"/>
  <c r="Y75" i="19"/>
  <c r="AC77" i="19"/>
  <c r="AG79" i="19"/>
  <c r="AK81" i="19"/>
  <c r="AO83" i="19"/>
  <c r="K50" i="19"/>
  <c r="I58" i="19"/>
  <c r="BK62" i="19"/>
  <c r="AC66" i="19"/>
  <c r="W69" i="19"/>
  <c r="AD71" i="19"/>
  <c r="AH73" i="19"/>
  <c r="AL75" i="19"/>
  <c r="AP77" i="19"/>
  <c r="AT79" i="19"/>
  <c r="AX81" i="19"/>
  <c r="BB83" i="19"/>
  <c r="R52" i="19"/>
  <c r="BQ58" i="19"/>
  <c r="AI63" i="19"/>
  <c r="AS122" i="19"/>
  <c r="AW8" i="19"/>
  <c r="N8" i="19"/>
  <c r="BG12" i="19"/>
  <c r="AU11" i="19"/>
  <c r="BI11" i="19"/>
  <c r="AJ16" i="19"/>
  <c r="BJ16" i="19"/>
  <c r="L20" i="19"/>
  <c r="AI22" i="19"/>
  <c r="BC25" i="19"/>
  <c r="AD24" i="19"/>
  <c r="BM23" i="19"/>
  <c r="BV21" i="19"/>
  <c r="W32" i="19"/>
  <c r="AX29" i="19"/>
  <c r="J37" i="19"/>
  <c r="BG31" i="19"/>
  <c r="BI38" i="19"/>
  <c r="K28" i="19"/>
  <c r="K21" i="19"/>
  <c r="BS30" i="19"/>
  <c r="AU16" i="19"/>
  <c r="BQ27" i="19"/>
  <c r="AR34" i="19"/>
  <c r="AY26" i="19"/>
  <c r="BU15" i="19"/>
  <c r="AW28" i="19"/>
  <c r="W34" i="19"/>
  <c r="BC41" i="19"/>
  <c r="G47" i="19"/>
  <c r="BH29" i="19"/>
  <c r="AZ39" i="19"/>
  <c r="F46" i="19"/>
  <c r="AI33" i="19"/>
  <c r="BQ41" i="19"/>
  <c r="BR26" i="19"/>
  <c r="BI36" i="19"/>
  <c r="AL43" i="19"/>
  <c r="K34" i="19"/>
  <c r="Y42" i="19"/>
  <c r="T26" i="19"/>
  <c r="AJ38" i="19"/>
  <c r="BU30" i="19"/>
  <c r="BL38" i="19"/>
  <c r="BB32" i="19"/>
  <c r="AT29" i="19"/>
  <c r="AB37" i="19"/>
  <c r="BN36" i="19"/>
  <c r="AU46" i="19"/>
  <c r="BH52" i="19"/>
  <c r="AN17" i="19"/>
  <c r="BD43" i="19"/>
  <c r="U49" i="19"/>
  <c r="AY53" i="19"/>
  <c r="E42" i="19"/>
  <c r="BS47" i="19"/>
  <c r="Z52" i="19"/>
  <c r="BP18" i="19"/>
  <c r="T43" i="19"/>
  <c r="AC48" i="19"/>
  <c r="P52" i="19"/>
  <c r="J33" i="19"/>
  <c r="AZ42" i="19"/>
  <c r="AZ46" i="19"/>
  <c r="Z49" i="19"/>
  <c r="BK51" i="19"/>
  <c r="BO53" i="19"/>
  <c r="AU25" i="19"/>
  <c r="BG39" i="19"/>
  <c r="R44" i="19"/>
  <c r="J47" i="19"/>
  <c r="AA49" i="19"/>
  <c r="AT33" i="19"/>
  <c r="BM41" i="19"/>
  <c r="AG45" i="19"/>
  <c r="BM47" i="19"/>
  <c r="L50" i="19"/>
  <c r="AC43" i="19"/>
  <c r="BB49" i="19"/>
  <c r="AO53" i="19"/>
  <c r="AE56" i="19"/>
  <c r="AL58" i="19"/>
  <c r="AP60" i="19"/>
  <c r="AT62" i="19"/>
  <c r="AX64" i="19"/>
  <c r="BB66" i="19"/>
  <c r="BF68" i="19"/>
  <c r="BT41" i="19"/>
  <c r="BJ48" i="19"/>
  <c r="BR52" i="19"/>
  <c r="BV55" i="19"/>
  <c r="O58" i="19"/>
  <c r="S60" i="19"/>
  <c r="W62" i="19"/>
  <c r="AA64" i="19"/>
  <c r="AE66" i="19"/>
  <c r="AI68" i="19"/>
  <c r="BU40" i="19"/>
  <c r="AH48" i="19"/>
  <c r="BB52" i="19"/>
  <c r="BI55" i="19"/>
  <c r="BV57" i="19"/>
  <c r="H60" i="19"/>
  <c r="L62" i="19"/>
  <c r="P64" i="19"/>
  <c r="T66" i="19"/>
  <c r="AK34" i="19"/>
  <c r="AX46" i="19"/>
  <c r="AP51" i="19"/>
  <c r="BS54" i="19"/>
  <c r="AA57" i="19"/>
  <c r="AE59" i="19"/>
  <c r="AI61" i="19"/>
  <c r="AM63" i="19"/>
  <c r="AQ65" i="19"/>
  <c r="AU67" i="19"/>
  <c r="V44" i="19"/>
  <c r="X50" i="19"/>
  <c r="BQ53" i="19"/>
  <c r="AW56" i="19"/>
  <c r="BB58" i="19"/>
  <c r="BF60" i="19"/>
  <c r="BJ62" i="19"/>
  <c r="BN64" i="19"/>
  <c r="BR66" i="19"/>
  <c r="AO41" i="19"/>
  <c r="AW48" i="19"/>
  <c r="BK52" i="19"/>
  <c r="BQ55" i="19"/>
  <c r="J58" i="19"/>
  <c r="N60" i="19"/>
  <c r="G33" i="19"/>
  <c r="AF46" i="19"/>
  <c r="AE51" i="19"/>
  <c r="BJ54" i="19"/>
  <c r="AN42" i="19"/>
  <c r="P49" i="19"/>
  <c r="Q53" i="19"/>
  <c r="O56" i="19"/>
  <c r="X58" i="19"/>
  <c r="AB60" i="19"/>
  <c r="AF62" i="19"/>
  <c r="BR49" i="19"/>
  <c r="H58" i="19"/>
  <c r="BE62" i="19"/>
  <c r="AB66" i="19"/>
  <c r="V69" i="19"/>
  <c r="AC71" i="19"/>
  <c r="AG73" i="19"/>
  <c r="AK75" i="19"/>
  <c r="AO77" i="19"/>
  <c r="AS79" i="19"/>
  <c r="AW81" i="19"/>
  <c r="BA83" i="19"/>
  <c r="P51" i="19"/>
  <c r="AK58" i="19"/>
  <c r="Q63" i="19"/>
  <c r="AY66" i="19"/>
  <c r="AL69" i="19"/>
  <c r="AP71" i="19"/>
  <c r="AT73" i="19"/>
  <c r="AX75" i="19"/>
  <c r="BB77" i="19"/>
  <c r="BF79" i="19"/>
  <c r="BJ81" i="19"/>
  <c r="BN83" i="19"/>
  <c r="I53" i="19"/>
  <c r="AA59" i="19"/>
  <c r="BE63" i="19"/>
  <c r="AO120" i="19"/>
  <c r="AO10" i="19"/>
  <c r="Z14" i="19"/>
  <c r="AM14" i="19"/>
  <c r="AA13" i="19"/>
  <c r="BK12" i="19"/>
  <c r="AV16" i="19"/>
  <c r="N17" i="19"/>
  <c r="BR22" i="19"/>
  <c r="BG14" i="19"/>
  <c r="BO25" i="19"/>
  <c r="AF25" i="19"/>
  <c r="G24" i="19"/>
  <c r="BS9" i="19"/>
  <c r="AI32" i="19"/>
  <c r="BK29" i="19"/>
  <c r="S19" i="19"/>
  <c r="BS31" i="19"/>
  <c r="O39" i="19"/>
  <c r="Y28" i="19"/>
  <c r="BA21" i="19"/>
  <c r="BI31" i="19"/>
  <c r="AI17" i="19"/>
  <c r="J30" i="19"/>
  <c r="BD34" i="19"/>
  <c r="BQ26" i="19"/>
  <c r="AX19" i="19"/>
  <c r="BK28" i="19"/>
  <c r="AM34" i="19"/>
  <c r="BO41" i="19"/>
  <c r="U48" i="19"/>
  <c r="BK30" i="19"/>
  <c r="BL39" i="19"/>
  <c r="R46" i="19"/>
  <c r="BI34" i="19"/>
  <c r="K42" i="19"/>
  <c r="P28" i="19"/>
  <c r="BV38" i="19"/>
  <c r="AX43" i="19"/>
  <c r="AC35" i="19"/>
  <c r="AK42" i="19"/>
  <c r="BT26" i="19"/>
  <c r="AX38" i="19"/>
  <c r="AA31" i="19"/>
  <c r="BG40" i="19"/>
  <c r="BV32" i="19"/>
  <c r="P30" i="19"/>
  <c r="AO38" i="19"/>
  <c r="BC37" i="19"/>
  <c r="BD47" i="19"/>
  <c r="BT52" i="19"/>
  <c r="BP23" i="19"/>
  <c r="H44" i="19"/>
  <c r="AH49" i="19"/>
  <c r="AO54" i="19"/>
  <c r="AN43" i="19"/>
  <c r="BN48" i="19"/>
  <c r="P53" i="19"/>
  <c r="BR24" i="19"/>
  <c r="AP43" i="19"/>
  <c r="AP48" i="19"/>
  <c r="AN52" i="19"/>
  <c r="V34" i="19"/>
  <c r="BV42" i="19"/>
  <c r="BN46" i="19"/>
  <c r="AM49" i="19"/>
  <c r="E52" i="19"/>
  <c r="I54" i="19"/>
  <c r="AE28" i="19"/>
  <c r="Y40" i="19"/>
  <c r="AI44" i="19"/>
  <c r="W47" i="19"/>
  <c r="AN49" i="19"/>
  <c r="AY34" i="19"/>
  <c r="Q42" i="19"/>
  <c r="AW45" i="19"/>
  <c r="H48" i="19"/>
  <c r="Z50" i="19"/>
  <c r="F44" i="19"/>
  <c r="N50" i="19"/>
  <c r="BH53" i="19"/>
  <c r="AS56" i="19"/>
  <c r="AX58" i="19"/>
  <c r="BB60" i="19"/>
  <c r="BF62" i="19"/>
  <c r="BJ64" i="19"/>
  <c r="BN66" i="19"/>
  <c r="BR68" i="19"/>
  <c r="BB42" i="19"/>
  <c r="X49" i="19"/>
  <c r="V53" i="19"/>
  <c r="R56" i="19"/>
  <c r="AA58" i="19"/>
  <c r="AE60" i="19"/>
  <c r="AI62" i="19"/>
  <c r="AM64" i="19"/>
  <c r="AQ66" i="19"/>
  <c r="AU68" i="19"/>
  <c r="F42" i="19"/>
  <c r="BK48" i="19"/>
  <c r="BS52" i="19"/>
  <c r="E56" i="19"/>
  <c r="P58" i="19"/>
  <c r="T60" i="19"/>
  <c r="X62" i="19"/>
  <c r="AB64" i="19"/>
  <c r="AF66" i="19"/>
  <c r="BA36" i="19"/>
  <c r="L47" i="19"/>
  <c r="BL51" i="19"/>
  <c r="P55" i="19"/>
  <c r="AM57" i="19"/>
  <c r="AQ59" i="19"/>
  <c r="AU61" i="19"/>
  <c r="AY63" i="19"/>
  <c r="BC65" i="19"/>
  <c r="BG67" i="19"/>
  <c r="BS44" i="19"/>
  <c r="AY50" i="19"/>
  <c r="S54" i="19"/>
  <c r="BJ56" i="19"/>
  <c r="BN58" i="19"/>
  <c r="BR60" i="19"/>
  <c r="BV62" i="19"/>
  <c r="H65" i="19"/>
  <c r="L67" i="19"/>
  <c r="AF42" i="19"/>
  <c r="J49" i="19"/>
  <c r="L53" i="19"/>
  <c r="M56" i="19"/>
  <c r="V58" i="19"/>
  <c r="Z60" i="19"/>
  <c r="AN35" i="19"/>
  <c r="BP46" i="19"/>
  <c r="BA51" i="19"/>
  <c r="I55" i="19"/>
  <c r="S43" i="19"/>
  <c r="AS49" i="19"/>
  <c r="AJ53" i="19"/>
  <c r="AC56" i="19"/>
  <c r="AJ58" i="19"/>
  <c r="AN60" i="19"/>
  <c r="AR62" i="19"/>
  <c r="G51" i="19"/>
  <c r="AI58" i="19"/>
  <c r="K63" i="19"/>
  <c r="AX66" i="19"/>
  <c r="AK69" i="19"/>
  <c r="AO71" i="19"/>
  <c r="AS73" i="19"/>
  <c r="AW75" i="19"/>
  <c r="BA77" i="19"/>
  <c r="BE79" i="19"/>
  <c r="BI81" i="19"/>
  <c r="BM83" i="19"/>
  <c r="G52" i="19"/>
  <c r="BP58" i="19"/>
  <c r="AH63" i="19"/>
  <c r="BU66" i="19"/>
  <c r="AX69" i="19"/>
  <c r="BB71" i="19"/>
  <c r="BF73" i="19"/>
  <c r="BJ75" i="19"/>
  <c r="BN77" i="19"/>
  <c r="BR79" i="19"/>
  <c r="BV81" i="19"/>
  <c r="H84" i="19"/>
  <c r="BR53" i="19"/>
  <c r="BF59" i="19"/>
  <c r="I64" i="19"/>
  <c r="BM114" i="19"/>
  <c r="K19" i="19"/>
  <c r="J11" i="19"/>
  <c r="AC13" i="19"/>
  <c r="V23" i="19"/>
  <c r="BA12" i="19"/>
  <c r="BT16" i="19"/>
  <c r="BJ10" i="19"/>
  <c r="BT25" i="19"/>
  <c r="BR31" i="19"/>
  <c r="AC34" i="19"/>
  <c r="U24" i="19"/>
  <c r="BN27" i="19"/>
  <c r="BR19" i="19"/>
  <c r="BP34" i="19"/>
  <c r="BV30" i="19"/>
  <c r="BH22" i="19"/>
  <c r="BQ42" i="19"/>
  <c r="I24" i="19"/>
  <c r="AH42" i="19"/>
  <c r="BK37" i="19"/>
  <c r="BH28" i="19"/>
  <c r="BP40" i="19"/>
  <c r="AV38" i="19"/>
  <c r="AX32" i="19"/>
  <c r="BI18" i="19"/>
  <c r="AO12" i="19"/>
  <c r="BD32" i="19"/>
  <c r="AD38" i="19"/>
  <c r="AP50" i="19"/>
  <c r="AM38" i="19"/>
  <c r="BQ50" i="19"/>
  <c r="I39" i="19"/>
  <c r="L51" i="19"/>
  <c r="V36" i="19"/>
  <c r="BC48" i="19"/>
  <c r="AK19" i="19"/>
  <c r="AH44" i="19"/>
  <c r="BM49" i="19"/>
  <c r="S53" i="19"/>
  <c r="AK35" i="19"/>
  <c r="Z45" i="19"/>
  <c r="BA49" i="19"/>
  <c r="AH39" i="19"/>
  <c r="AR46" i="19"/>
  <c r="BC22" i="19"/>
  <c r="BN47" i="19"/>
  <c r="M55" i="19"/>
  <c r="P59" i="19"/>
  <c r="BR62" i="19"/>
  <c r="BL65" i="19"/>
  <c r="BD24" i="19"/>
  <c r="O50" i="19"/>
  <c r="N55" i="19"/>
  <c r="Q59" i="19"/>
  <c r="BS62" i="19"/>
  <c r="BC66" i="19"/>
  <c r="H31" i="19"/>
  <c r="AV50" i="19"/>
  <c r="AH56" i="19"/>
  <c r="AD59" i="19"/>
  <c r="N63" i="19"/>
  <c r="BP66" i="19"/>
  <c r="AO47" i="19"/>
  <c r="AT53" i="19"/>
  <c r="Q58" i="19"/>
  <c r="BS61" i="19"/>
  <c r="BM64" i="19"/>
  <c r="BC38" i="19"/>
  <c r="AQ51" i="19"/>
  <c r="BV56" i="19"/>
  <c r="BP59" i="19"/>
  <c r="AZ63" i="19"/>
  <c r="AJ67" i="19"/>
  <c r="BK46" i="19"/>
  <c r="AT54" i="19"/>
  <c r="BF58" i="19"/>
  <c r="AR37" i="19"/>
  <c r="AR49" i="19"/>
  <c r="R29" i="19"/>
  <c r="AL50" i="19"/>
  <c r="Z55" i="19"/>
  <c r="Z59" i="19"/>
  <c r="J63" i="19"/>
  <c r="BO58" i="19"/>
  <c r="BP64" i="19"/>
  <c r="O70" i="19"/>
  <c r="BQ73" i="19"/>
  <c r="BK76" i="19"/>
  <c r="AU80" i="19"/>
  <c r="O30" i="19"/>
  <c r="Y59" i="19"/>
  <c r="U65" i="19"/>
  <c r="AB70" i="19"/>
  <c r="L74" i="19"/>
  <c r="F77" i="19"/>
  <c r="BH80" i="19"/>
  <c r="R42" i="19"/>
  <c r="O60" i="19"/>
  <c r="AM65" i="19"/>
  <c r="AZ68" i="19"/>
  <c r="BM70" i="19"/>
  <c r="BQ72" i="19"/>
  <c r="S42" i="19"/>
  <c r="BT55" i="19"/>
  <c r="E61" i="19"/>
  <c r="BS64" i="19"/>
  <c r="Y68" i="19"/>
  <c r="AP70" i="19"/>
  <c r="AT72" i="19"/>
  <c r="Z46" i="19"/>
  <c r="BQ56" i="19"/>
  <c r="BL61" i="19"/>
  <c r="AT65" i="19"/>
  <c r="BB68" i="19"/>
  <c r="BO70" i="19"/>
  <c r="BS72" i="19"/>
  <c r="E75" i="19"/>
  <c r="I77" i="19"/>
  <c r="M79" i="19"/>
  <c r="Q81" i="19"/>
  <c r="U83" i="19"/>
  <c r="R49" i="19"/>
  <c r="BG57" i="19"/>
  <c r="AQ62" i="19"/>
  <c r="P66" i="19"/>
  <c r="O69" i="19"/>
  <c r="V71" i="19"/>
  <c r="Z73" i="19"/>
  <c r="AD75" i="19"/>
  <c r="AH77" i="19"/>
  <c r="AL79" i="19"/>
  <c r="AP81" i="19"/>
  <c r="K45" i="19"/>
  <c r="AX56" i="19"/>
  <c r="AQ61" i="19"/>
  <c r="AA65" i="19"/>
  <c r="AQ68" i="19"/>
  <c r="BF70" i="19"/>
  <c r="BJ72" i="19"/>
  <c r="E51" i="19"/>
  <c r="AQ64" i="19"/>
  <c r="M71" i="19"/>
  <c r="AE75" i="19"/>
  <c r="AK78" i="19"/>
  <c r="AQ81" i="19"/>
  <c r="AC84" i="19"/>
  <c r="AG86" i="19"/>
  <c r="AK88" i="19"/>
  <c r="AO90" i="19"/>
  <c r="AS92" i="19"/>
  <c r="AW94" i="19"/>
  <c r="BA96" i="19"/>
  <c r="AG53" i="19"/>
  <c r="Z65" i="19"/>
  <c r="AN71" i="19"/>
  <c r="AV75" i="19"/>
  <c r="BB78" i="19"/>
  <c r="BH81" i="19"/>
  <c r="AP84" i="19"/>
  <c r="AT86" i="19"/>
  <c r="AX88" i="19"/>
  <c r="BB90" i="19"/>
  <c r="BF92" i="19"/>
  <c r="BJ94" i="19"/>
  <c r="AC37" i="19"/>
  <c r="AD62" i="19"/>
  <c r="BR69" i="19"/>
  <c r="AW74" i="19"/>
  <c r="BC77" i="19"/>
  <c r="BI80" i="19"/>
  <c r="BF83" i="19"/>
  <c r="BQ85" i="19"/>
  <c r="BU87" i="19"/>
  <c r="G90" i="19"/>
  <c r="K92" i="19"/>
  <c r="O94" i="19"/>
  <c r="S96" i="19"/>
  <c r="AS57" i="19"/>
  <c r="AM67" i="19"/>
  <c r="BL72" i="19"/>
  <c r="AJ76" i="19"/>
  <c r="AP79" i="19"/>
  <c r="AV82" i="19"/>
  <c r="J85" i="19"/>
  <c r="AW53" i="19"/>
  <c r="AI65" i="19"/>
  <c r="AX71" i="19"/>
  <c r="BC75" i="19"/>
  <c r="BI78" i="19"/>
  <c r="U94" i="19"/>
  <c r="BU20" i="19"/>
  <c r="BT12" i="19"/>
  <c r="AO13" i="19"/>
  <c r="M21" i="19"/>
  <c r="S13" i="19"/>
  <c r="V17" i="19"/>
  <c r="AB11" i="19"/>
  <c r="F28" i="19"/>
  <c r="R35" i="19"/>
  <c r="BA34" i="19"/>
  <c r="AM28" i="19"/>
  <c r="L28" i="19"/>
  <c r="AR20" i="19"/>
  <c r="BR13" i="19"/>
  <c r="P31" i="19"/>
  <c r="H24" i="19"/>
  <c r="K43" i="19"/>
  <c r="Q31" i="19"/>
  <c r="X43" i="19"/>
  <c r="T38" i="19"/>
  <c r="AE29" i="19"/>
  <c r="AV42" i="19"/>
  <c r="BJ38" i="19"/>
  <c r="BQ32" i="19"/>
  <c r="BR32" i="19"/>
  <c r="BH16" i="19"/>
  <c r="AU33" i="19"/>
  <c r="F41" i="19"/>
  <c r="BC50" i="19"/>
  <c r="AT39" i="19"/>
  <c r="K51" i="19"/>
  <c r="BE43" i="19"/>
  <c r="X51" i="19"/>
  <c r="O37" i="19"/>
  <c r="BP48" i="19"/>
  <c r="E25" i="19"/>
  <c r="BD44" i="19"/>
  <c r="H50" i="19"/>
  <c r="U54" i="19"/>
  <c r="AJ36" i="19"/>
  <c r="AT45" i="19"/>
  <c r="BN49" i="19"/>
  <c r="BR39" i="19"/>
  <c r="BE46" i="19"/>
  <c r="BA30" i="19"/>
  <c r="AO50" i="19"/>
  <c r="AB55" i="19"/>
  <c r="AB59" i="19"/>
  <c r="L63" i="19"/>
  <c r="F66" i="19"/>
  <c r="BB30" i="19"/>
  <c r="AS50" i="19"/>
  <c r="AG56" i="19"/>
  <c r="AC59" i="19"/>
  <c r="M63" i="19"/>
  <c r="BO66" i="19"/>
  <c r="O34" i="19"/>
  <c r="BO50" i="19"/>
  <c r="AU56" i="19"/>
  <c r="AF60" i="19"/>
  <c r="Z63" i="19"/>
  <c r="J67" i="19"/>
  <c r="F48" i="19"/>
  <c r="BP53" i="19"/>
  <c r="AC58" i="19"/>
  <c r="M62" i="19"/>
  <c r="BO65" i="19"/>
  <c r="BS39" i="19"/>
  <c r="BM51" i="19"/>
  <c r="P57" i="19"/>
  <c r="J60" i="19"/>
  <c r="BL63" i="19"/>
  <c r="AV67" i="19"/>
  <c r="AP49" i="19"/>
  <c r="BI54" i="19"/>
  <c r="BR58" i="19"/>
  <c r="X39" i="19"/>
  <c r="F50" i="19"/>
  <c r="AE33" i="19"/>
  <c r="BK50" i="19"/>
  <c r="AP56" i="19"/>
  <c r="AL59" i="19"/>
  <c r="AP28" i="19"/>
  <c r="W59" i="19"/>
  <c r="O65" i="19"/>
  <c r="AA70" i="19"/>
  <c r="K74" i="19"/>
  <c r="BM77" i="19"/>
  <c r="BG80" i="19"/>
  <c r="P38" i="19"/>
  <c r="BE59" i="19"/>
  <c r="AL65" i="19"/>
  <c r="AN70" i="19"/>
  <c r="X74" i="19"/>
  <c r="H78" i="19"/>
  <c r="BT80" i="19"/>
  <c r="W44" i="19"/>
  <c r="AU60" i="19"/>
  <c r="BI65" i="19"/>
  <c r="BN68" i="19"/>
  <c r="G71" i="19"/>
  <c r="K73" i="19"/>
  <c r="AF44" i="19"/>
  <c r="AL56" i="19"/>
  <c r="AK61" i="19"/>
  <c r="W65" i="19"/>
  <c r="AM68" i="19"/>
  <c r="BB70" i="19"/>
  <c r="BF72" i="19"/>
  <c r="BA47" i="19"/>
  <c r="AD57" i="19"/>
  <c r="R62" i="19"/>
  <c r="BK65" i="19"/>
  <c r="BP68" i="19"/>
  <c r="I71" i="19"/>
  <c r="M73" i="19"/>
  <c r="Q75" i="19"/>
  <c r="U77" i="19"/>
  <c r="Y79" i="19"/>
  <c r="AC81" i="19"/>
  <c r="AG83" i="19"/>
  <c r="AN50" i="19"/>
  <c r="T58" i="19"/>
  <c r="BO62" i="19"/>
  <c r="AL66" i="19"/>
  <c r="AC69" i="19"/>
  <c r="AH71" i="19"/>
  <c r="AL73" i="19"/>
  <c r="AP75" i="19"/>
  <c r="AT77" i="19"/>
  <c r="AX79" i="19"/>
  <c r="BB81" i="19"/>
  <c r="BF46" i="19"/>
  <c r="G57" i="19"/>
  <c r="BU61" i="19"/>
  <c r="AW65" i="19"/>
  <c r="BE68" i="19"/>
  <c r="BR70" i="19"/>
  <c r="BV72" i="19"/>
  <c r="AC53" i="19"/>
  <c r="N65" i="19"/>
  <c r="AM71" i="19"/>
  <c r="AU75" i="19"/>
  <c r="BA78" i="19"/>
  <c r="BG81" i="19"/>
  <c r="AO84" i="19"/>
  <c r="AS86" i="19"/>
  <c r="AW88" i="19"/>
  <c r="BA90" i="19"/>
  <c r="BE92" i="19"/>
  <c r="BI94" i="19"/>
  <c r="BM96" i="19"/>
  <c r="S55" i="19"/>
  <c r="BU65" i="19"/>
  <c r="BU71" i="19"/>
  <c r="BP75" i="19"/>
  <c r="BV78" i="19"/>
  <c r="J82" i="19"/>
  <c r="BB84" i="19"/>
  <c r="BF86" i="19"/>
  <c r="BJ88" i="19"/>
  <c r="BN90" i="19"/>
  <c r="BR92" i="19"/>
  <c r="BV94" i="19"/>
  <c r="M45" i="19"/>
  <c r="V63" i="19"/>
  <c r="Z70" i="19"/>
  <c r="BO74" i="19"/>
  <c r="BU77" i="19"/>
  <c r="P120" i="19"/>
  <c r="AL14" i="19"/>
  <c r="N13" i="19"/>
  <c r="AG15" i="19"/>
  <c r="AQ21" i="19"/>
  <c r="AW17" i="19"/>
  <c r="AD19" i="19"/>
  <c r="AD12" i="19"/>
  <c r="AU32" i="19"/>
  <c r="AD35" i="19"/>
  <c r="BM34" i="19"/>
  <c r="BA28" i="19"/>
  <c r="Z28" i="19"/>
  <c r="U25" i="19"/>
  <c r="AL15" i="19"/>
  <c r="V20" i="19"/>
  <c r="BU27" i="19"/>
  <c r="AI43" i="19"/>
  <c r="AP34" i="19"/>
  <c r="AJ43" i="19"/>
  <c r="AG38" i="19"/>
  <c r="BR29" i="19"/>
  <c r="AN44" i="19"/>
  <c r="E39" i="19"/>
  <c r="U33" i="19"/>
  <c r="V33" i="19"/>
  <c r="BV28" i="19"/>
  <c r="BB34" i="19"/>
  <c r="AP41" i="19"/>
  <c r="N53" i="19"/>
  <c r="L40" i="19"/>
  <c r="W51" i="19"/>
  <c r="AE44" i="19"/>
  <c r="AV51" i="19"/>
  <c r="BU37" i="19"/>
  <c r="Y49" i="19"/>
  <c r="X36" i="19"/>
  <c r="H45" i="19"/>
  <c r="U50" i="19"/>
  <c r="AG54" i="19"/>
  <c r="AA37" i="19"/>
  <c r="BI45" i="19"/>
  <c r="I50" i="19"/>
  <c r="AM42" i="19"/>
  <c r="BR46" i="19"/>
  <c r="AV33" i="19"/>
  <c r="BM50" i="19"/>
  <c r="AS55" i="19"/>
  <c r="AN59" i="19"/>
  <c r="X63" i="19"/>
  <c r="H67" i="19"/>
  <c r="AZ33" i="19"/>
  <c r="BN50" i="19"/>
  <c r="AT56" i="19"/>
  <c r="AO59" i="19"/>
  <c r="Y63" i="19"/>
  <c r="I67" i="19"/>
  <c r="BC42" i="19"/>
  <c r="S51" i="19"/>
  <c r="BH56" i="19"/>
  <c r="AR60" i="19"/>
  <c r="AL63" i="19"/>
  <c r="V67" i="19"/>
  <c r="AJ48" i="19"/>
  <c r="AG55" i="19"/>
  <c r="AO58" i="19"/>
  <c r="Y62" i="19"/>
  <c r="I66" i="19"/>
  <c r="Q41" i="19"/>
  <c r="O52" i="19"/>
  <c r="AB57" i="19"/>
  <c r="L61" i="19"/>
  <c r="F64" i="19"/>
  <c r="I14" i="19"/>
  <c r="BT49" i="19"/>
  <c r="G55" i="19"/>
  <c r="L59" i="19"/>
  <c r="AK40" i="19"/>
  <c r="BU51" i="19"/>
  <c r="BG35" i="19"/>
  <c r="M51" i="19"/>
  <c r="BC56" i="19"/>
  <c r="AX59" i="19"/>
  <c r="AD37" i="19"/>
  <c r="AY59" i="19"/>
  <c r="BT66" i="19"/>
  <c r="AM70" i="19"/>
  <c r="W74" i="19"/>
  <c r="G78" i="19"/>
  <c r="BS80" i="19"/>
  <c r="BK41" i="19"/>
  <c r="M60" i="19"/>
  <c r="Y67" i="19"/>
  <c r="AZ70" i="19"/>
  <c r="AJ74" i="19"/>
  <c r="T78" i="19"/>
  <c r="N81" i="19"/>
  <c r="U46" i="19"/>
  <c r="BU60" i="19"/>
  <c r="M66" i="19"/>
  <c r="J69" i="19"/>
  <c r="S71" i="19"/>
  <c r="W73" i="19"/>
  <c r="Y46" i="19"/>
  <c r="BO56" i="19"/>
  <c r="BK61" i="19"/>
  <c r="AS65" i="19"/>
  <c r="BA68" i="19"/>
  <c r="BN70" i="19"/>
  <c r="BR72" i="19"/>
  <c r="F49" i="19"/>
  <c r="BE57" i="19"/>
  <c r="AP62" i="19"/>
  <c r="O66" i="19"/>
  <c r="N69" i="19"/>
  <c r="U71" i="19"/>
  <c r="Y73" i="19"/>
  <c r="AC75" i="19"/>
  <c r="AG77" i="19"/>
  <c r="AK79" i="19"/>
  <c r="AO81" i="19"/>
  <c r="AS83" i="19"/>
  <c r="AG51" i="19"/>
  <c r="AU58" i="19"/>
  <c r="U63" i="19"/>
  <c r="BH66" i="19"/>
  <c r="AP69" i="19"/>
  <c r="AT71" i="19"/>
  <c r="AX73" i="19"/>
  <c r="BB75" i="19"/>
  <c r="BF77" i="19"/>
  <c r="BJ79" i="19"/>
  <c r="BN81" i="19"/>
  <c r="K48" i="19"/>
  <c r="AI57" i="19"/>
  <c r="AA62" i="19"/>
  <c r="BS65" i="19"/>
  <c r="BU68" i="19"/>
  <c r="L71" i="19"/>
  <c r="P73" i="19"/>
  <c r="L55" i="19"/>
  <c r="BT65" i="19"/>
  <c r="BS71" i="19"/>
  <c r="BO75" i="19"/>
  <c r="BU78" i="19"/>
  <c r="I82" i="19"/>
  <c r="BA84" i="19"/>
  <c r="BE86" i="19"/>
  <c r="BI88" i="19"/>
  <c r="BM90" i="19"/>
  <c r="BQ92" i="19"/>
  <c r="BU94" i="19"/>
  <c r="G97" i="19"/>
  <c r="AQ56" i="19"/>
  <c r="AW66" i="19"/>
  <c r="AC72" i="19"/>
  <c r="N76" i="19"/>
  <c r="T79" i="19"/>
  <c r="Z82" i="19"/>
  <c r="BN84" i="19"/>
  <c r="BR86" i="19"/>
  <c r="BV88" i="19"/>
  <c r="H91" i="19"/>
  <c r="L93" i="19"/>
  <c r="P95" i="19"/>
  <c r="AO48" i="19"/>
  <c r="BQ63" i="19"/>
  <c r="BG70" i="19"/>
  <c r="O75" i="19"/>
  <c r="U78" i="19"/>
  <c r="AA81" i="19"/>
  <c r="R84" i="19"/>
  <c r="W86" i="19"/>
  <c r="AA88" i="19"/>
  <c r="AE90" i="19"/>
  <c r="AI92" i="19"/>
  <c r="AM94" i="19"/>
  <c r="AQ96" i="19"/>
  <c r="AU59" i="19"/>
  <c r="AS68" i="19"/>
  <c r="BA73" i="19"/>
  <c r="BT76" i="19"/>
  <c r="H80" i="19"/>
  <c r="K83" i="19"/>
  <c r="AH85" i="19"/>
  <c r="BB56" i="19"/>
  <c r="BL66" i="19"/>
  <c r="AM72" i="19"/>
  <c r="U76" i="19"/>
  <c r="AA79" i="19"/>
  <c r="L118" i="19"/>
  <c r="AX14" i="19"/>
  <c r="AL13" i="19"/>
  <c r="AD7" i="19"/>
  <c r="BC27" i="19"/>
  <c r="AA18" i="19"/>
  <c r="AR19" i="19"/>
  <c r="BN12" i="19"/>
  <c r="BG32" i="19"/>
  <c r="BB35" i="19"/>
  <c r="G35" i="19"/>
  <c r="BO28" i="19"/>
  <c r="BU31" i="19"/>
  <c r="AO25" i="19"/>
  <c r="AH19" i="19"/>
  <c r="AL21" i="19"/>
  <c r="AU28" i="19"/>
  <c r="O45" i="19"/>
  <c r="BH34" i="19"/>
  <c r="AD46" i="19"/>
  <c r="AT38" i="19"/>
  <c r="AM30" i="19"/>
  <c r="Z18" i="19"/>
  <c r="R39" i="19"/>
  <c r="AV34" i="19"/>
  <c r="BL33" i="19"/>
  <c r="W33" i="19"/>
  <c r="BV35" i="19"/>
  <c r="AP42" i="19"/>
  <c r="BV53" i="19"/>
  <c r="Z42" i="19"/>
  <c r="AI51" i="19"/>
  <c r="AV44" i="19"/>
  <c r="AZ53" i="19"/>
  <c r="AQ38" i="19"/>
  <c r="BL49" i="19"/>
  <c r="P37" i="19"/>
  <c r="Y45" i="19"/>
  <c r="AU50" i="19"/>
  <c r="AS54" i="19"/>
  <c r="BI40" i="19"/>
  <c r="I46" i="19"/>
  <c r="V50" i="19"/>
  <c r="BD42" i="19"/>
  <c r="M47" i="19"/>
  <c r="R36" i="19"/>
  <c r="Q51" i="19"/>
  <c r="BF56" i="19"/>
  <c r="AZ59" i="19"/>
  <c r="AJ63" i="19"/>
  <c r="T67" i="19"/>
  <c r="AL36" i="19"/>
  <c r="R51" i="19"/>
  <c r="BG56" i="19"/>
  <c r="AQ60" i="19"/>
  <c r="AK63" i="19"/>
  <c r="U67" i="19"/>
  <c r="AF43" i="19"/>
  <c r="AO51" i="19"/>
  <c r="BT56" i="19"/>
  <c r="BD60" i="19"/>
  <c r="AN64" i="19"/>
  <c r="AH67" i="19"/>
  <c r="BO48" i="19"/>
  <c r="AV55" i="19"/>
  <c r="BA58" i="19"/>
  <c r="AK62" i="19"/>
  <c r="U66" i="19"/>
  <c r="AV45" i="19"/>
  <c r="AH52" i="19"/>
  <c r="AN57" i="19"/>
  <c r="X61" i="19"/>
  <c r="R64" i="19"/>
  <c r="AR28" i="19"/>
  <c r="AI50" i="19"/>
  <c r="AA56" i="19"/>
  <c r="X59" i="19"/>
  <c r="AY41" i="19"/>
  <c r="V52" i="19"/>
  <c r="BQ37" i="19"/>
  <c r="AF51" i="19"/>
  <c r="BP56" i="19"/>
  <c r="AZ60" i="19"/>
  <c r="AM41" i="19"/>
  <c r="L60" i="19"/>
  <c r="S67" i="19"/>
  <c r="AY70" i="19"/>
  <c r="AI74" i="19"/>
  <c r="S78" i="19"/>
  <c r="BU81" i="19"/>
  <c r="BR43" i="19"/>
  <c r="AO60" i="19"/>
  <c r="AP67" i="19"/>
  <c r="BL70" i="19"/>
  <c r="AV74" i="19"/>
  <c r="AF78" i="19"/>
  <c r="P82" i="19"/>
  <c r="AX47" i="19"/>
  <c r="AE61" i="19"/>
  <c r="AI66" i="19"/>
  <c r="Z69" i="19"/>
  <c r="AE71" i="19"/>
  <c r="AI73" i="19"/>
  <c r="AY47" i="19"/>
  <c r="AC57" i="19"/>
  <c r="Q62" i="19"/>
  <c r="BJ65" i="19"/>
  <c r="BO68" i="19"/>
  <c r="H71" i="19"/>
  <c r="L73" i="19"/>
  <c r="AF50" i="19"/>
  <c r="S58" i="19"/>
  <c r="BN62" i="19"/>
  <c r="AK66" i="19"/>
  <c r="AB69" i="19"/>
  <c r="AG71" i="19"/>
  <c r="AK73" i="19"/>
  <c r="AO75" i="19"/>
  <c r="AS77" i="19"/>
  <c r="AW79" i="19"/>
  <c r="BA81" i="19"/>
  <c r="BE83" i="19"/>
  <c r="AA52" i="19"/>
  <c r="I59" i="19"/>
  <c r="AQ63" i="19"/>
  <c r="G67" i="19"/>
  <c r="BB69" i="19"/>
  <c r="BF71" i="19"/>
  <c r="BJ73" i="19"/>
  <c r="BN75" i="19"/>
  <c r="BR77" i="19"/>
  <c r="BV79" i="19"/>
  <c r="H82" i="19"/>
  <c r="AK49" i="19"/>
  <c r="BN57" i="19"/>
  <c r="AY62" i="19"/>
  <c r="W66" i="19"/>
  <c r="Q69" i="19"/>
  <c r="X71" i="19"/>
  <c r="AB73" i="19"/>
  <c r="Z56" i="19"/>
  <c r="AV66" i="19"/>
  <c r="AB72" i="19"/>
  <c r="M76" i="19"/>
  <c r="S79" i="19"/>
  <c r="Y82" i="19"/>
  <c r="BM84" i="19"/>
  <c r="BQ86" i="19"/>
  <c r="BU88" i="19"/>
  <c r="G91" i="19"/>
  <c r="K93" i="19"/>
  <c r="O95" i="19"/>
  <c r="S97" i="19"/>
  <c r="AP57" i="19"/>
  <c r="AK67" i="19"/>
  <c r="BI72" i="19"/>
  <c r="AH76" i="19"/>
  <c r="AN79" i="19"/>
  <c r="AT82" i="19"/>
  <c r="H85" i="19"/>
  <c r="L87" i="19"/>
  <c r="P89" i="19"/>
  <c r="T91" i="19"/>
  <c r="X93" i="19"/>
  <c r="AB95" i="19"/>
  <c r="AR51" i="19"/>
  <c r="AS64" i="19"/>
  <c r="O71" i="19"/>
  <c r="AG75" i="19"/>
  <c r="AM78" i="19"/>
  <c r="AS81" i="19"/>
  <c r="AE84" i="19"/>
  <c r="AI86" i="19"/>
  <c r="AM88" i="19"/>
  <c r="AQ90" i="19"/>
  <c r="AU92" i="19"/>
  <c r="AY94" i="19"/>
  <c r="BC96" i="19"/>
  <c r="BA60" i="19"/>
  <c r="G69" i="19"/>
  <c r="H74" i="19"/>
  <c r="T77" i="19"/>
  <c r="Z80" i="19"/>
  <c r="Z83" i="19"/>
  <c r="AT85" i="19"/>
  <c r="BM57" i="19"/>
  <c r="AN67" i="19"/>
  <c r="BM72" i="19"/>
  <c r="AK76" i="19"/>
  <c r="AQ79" i="19"/>
  <c r="AW82" i="19"/>
  <c r="BU118" i="19"/>
  <c r="AT18" i="19"/>
  <c r="Q14" i="19"/>
  <c r="L15" i="19"/>
  <c r="AG28" i="19"/>
  <c r="BS18" i="19"/>
  <c r="AH26" i="19"/>
  <c r="AT19" i="19"/>
  <c r="AT21" i="19"/>
  <c r="AR24" i="19"/>
  <c r="AA39" i="19"/>
  <c r="AA17" i="19"/>
  <c r="AE34" i="19"/>
  <c r="AJ30" i="19"/>
  <c r="BL21" i="19"/>
  <c r="BM22" i="19"/>
  <c r="AS37" i="19"/>
  <c r="K49" i="19"/>
  <c r="AR35" i="19"/>
  <c r="AA24" i="19"/>
  <c r="AU42" i="19"/>
  <c r="AV35" i="19"/>
  <c r="AS27" i="19"/>
  <c r="O43" i="19"/>
  <c r="BK38" i="19"/>
  <c r="I37" i="19"/>
  <c r="AX36" i="19"/>
  <c r="AV39" i="19"/>
  <c r="BC45" i="19"/>
  <c r="BL54" i="19"/>
  <c r="AV46" i="19"/>
  <c r="AP17" i="19"/>
  <c r="AW46" i="19"/>
  <c r="AD54" i="19"/>
  <c r="BT44" i="19"/>
  <c r="BT50" i="19"/>
  <c r="BF39" i="19"/>
  <c r="AI47" i="19"/>
  <c r="Q52" i="19"/>
  <c r="K55" i="19"/>
  <c r="N42" i="19"/>
  <c r="AW47" i="19"/>
  <c r="AL26" i="19"/>
  <c r="AZ43" i="19"/>
  <c r="AV48" i="19"/>
  <c r="BF44" i="19"/>
  <c r="H52" i="19"/>
  <c r="X57" i="19"/>
  <c r="H61" i="19"/>
  <c r="BT63" i="19"/>
  <c r="BD67" i="19"/>
  <c r="BG44" i="19"/>
  <c r="AR53" i="19"/>
  <c r="Y57" i="19"/>
  <c r="I61" i="19"/>
  <c r="BK64" i="19"/>
  <c r="BE67" i="19"/>
  <c r="AP45" i="19"/>
  <c r="BM53" i="19"/>
  <c r="AB58" i="19"/>
  <c r="V61" i="19"/>
  <c r="F65" i="19"/>
  <c r="BJ39" i="19"/>
  <c r="W50" i="19"/>
  <c r="U56" i="19"/>
  <c r="I60" i="19"/>
  <c r="BK63" i="19"/>
  <c r="BE66" i="19"/>
  <c r="N47" i="19"/>
  <c r="BD54" i="19"/>
  <c r="F58" i="19"/>
  <c r="BH61" i="19"/>
  <c r="AR65" i="19"/>
  <c r="I43" i="19"/>
  <c r="AD51" i="19"/>
  <c r="BN56" i="19"/>
  <c r="AX60" i="19"/>
  <c r="BO43" i="19"/>
  <c r="M53" i="19"/>
  <c r="AD45" i="19"/>
  <c r="BF53" i="19"/>
  <c r="AH57" i="19"/>
  <c r="R61" i="19"/>
  <c r="BG52" i="19"/>
  <c r="AA61" i="19"/>
  <c r="F68" i="19"/>
  <c r="G72" i="19"/>
  <c r="BI75" i="19"/>
  <c r="BC78" i="19"/>
  <c r="AM82" i="19"/>
  <c r="BG53" i="19"/>
  <c r="BI61" i="19"/>
  <c r="U68" i="19"/>
  <c r="T72" i="19"/>
  <c r="BV75" i="19"/>
  <c r="BP78" i="19"/>
  <c r="AZ82" i="19"/>
  <c r="AJ55" i="19"/>
  <c r="AN62" i="19"/>
  <c r="Z67" i="19"/>
  <c r="BK69" i="19"/>
  <c r="BO71" i="19"/>
  <c r="BS73" i="19"/>
  <c r="AB51" i="19"/>
  <c r="AR58" i="19"/>
  <c r="S63" i="19"/>
  <c r="BA66" i="19"/>
  <c r="AN69" i="19"/>
  <c r="AR71" i="19"/>
  <c r="AV73" i="19"/>
  <c r="K53" i="19"/>
  <c r="AH59" i="19"/>
  <c r="BG63" i="19"/>
  <c r="AB67" i="19"/>
  <c r="BM69" i="19"/>
  <c r="BQ71" i="19"/>
  <c r="BU73" i="19"/>
  <c r="G76" i="19"/>
  <c r="K78" i="19"/>
  <c r="O80" i="19"/>
  <c r="S82" i="19"/>
  <c r="AF33" i="19"/>
  <c r="BM54" i="19"/>
  <c r="X60" i="19"/>
  <c r="AH64" i="19"/>
  <c r="BO67" i="19"/>
  <c r="T70" i="19"/>
  <c r="X72" i="19"/>
  <c r="AB74" i="19"/>
  <c r="AF76" i="19"/>
  <c r="AJ78" i="19"/>
  <c r="AN80" i="19"/>
  <c r="AR82" i="19"/>
  <c r="AM52" i="19"/>
  <c r="K59" i="19"/>
  <c r="AS63" i="19"/>
  <c r="N67" i="19"/>
  <c r="BD69" i="19"/>
  <c r="BH71" i="19"/>
  <c r="BL73" i="19"/>
  <c r="AK59" i="19"/>
  <c r="AG68" i="19"/>
  <c r="AQ73" i="19"/>
  <c r="BQ76" i="19"/>
  <c r="E80" i="19"/>
  <c r="G83" i="19"/>
  <c r="AE85" i="19"/>
  <c r="AI87" i="19"/>
  <c r="AM89" i="19"/>
  <c r="AQ91" i="19"/>
  <c r="AU93" i="19"/>
  <c r="AY95" i="19"/>
  <c r="BC97" i="19"/>
  <c r="AJ60" i="19"/>
  <c r="E69" i="19"/>
  <c r="E74" i="19"/>
  <c r="P77" i="19"/>
  <c r="V80" i="19"/>
  <c r="X83" i="19"/>
  <c r="AR85" i="19"/>
  <c r="AV87" i="19"/>
  <c r="AZ89" i="19"/>
  <c r="BD91" i="19"/>
  <c r="BH93" i="19"/>
  <c r="BL95" i="19"/>
  <c r="AY56" i="19"/>
  <c r="BI66" i="19"/>
  <c r="AD72" i="19"/>
  <c r="Q76" i="19"/>
  <c r="W79" i="19"/>
  <c r="AC82" i="19"/>
  <c r="BO84" i="19"/>
  <c r="BS86" i="19"/>
  <c r="E89" i="19"/>
  <c r="I91" i="19"/>
  <c r="M93" i="19"/>
  <c r="Q95" i="19"/>
  <c r="AF45" i="19"/>
  <c r="AC63" i="19"/>
  <c r="AG70" i="19"/>
  <c r="BP74" i="19"/>
  <c r="BV77" i="19"/>
  <c r="J81" i="19"/>
  <c r="BV83" i="19"/>
  <c r="L86" i="19"/>
  <c r="BH60" i="19"/>
  <c r="P69" i="19"/>
  <c r="I74" i="19"/>
  <c r="W77" i="19"/>
  <c r="AC80" i="19"/>
  <c r="AA83" i="19"/>
  <c r="J117" i="19"/>
  <c r="BN9" i="19"/>
  <c r="AX18" i="19"/>
  <c r="BC18" i="19"/>
  <c r="AE19" i="19"/>
  <c r="F30" i="19"/>
  <c r="AU8" i="19"/>
  <c r="AA32" i="19"/>
  <c r="BJ31" i="19"/>
  <c r="BF26" i="19"/>
  <c r="AY45" i="19"/>
  <c r="V42" i="19"/>
  <c r="BK44" i="19"/>
  <c r="Q28" i="19"/>
  <c r="BN34" i="19"/>
  <c r="AK41" i="19"/>
  <c r="AX40" i="19"/>
  <c r="AN54" i="19"/>
  <c r="AQ50" i="19"/>
  <c r="AJ49" i="19"/>
  <c r="X45" i="19"/>
  <c r="AZ38" i="19"/>
  <c r="AD48" i="19"/>
  <c r="AY30" i="19"/>
  <c r="AJ47" i="19"/>
  <c r="BM38" i="19"/>
  <c r="Q49" i="19"/>
  <c r="AD52" i="19"/>
  <c r="BL59" i="19"/>
  <c r="AN65" i="19"/>
  <c r="J46" i="19"/>
  <c r="M57" i="19"/>
  <c r="BG62" i="19"/>
  <c r="M69" i="19"/>
  <c r="N54" i="19"/>
  <c r="BP60" i="19"/>
  <c r="AR66" i="19"/>
  <c r="AG52" i="19"/>
  <c r="BO59" i="19"/>
  <c r="BA64" i="19"/>
  <c r="AK48" i="19"/>
  <c r="H59" i="19"/>
  <c r="T65" i="19"/>
  <c r="BJ45" i="19"/>
  <c r="T57" i="19"/>
  <c r="J43" i="19"/>
  <c r="Y21" i="19"/>
  <c r="AV54" i="19"/>
  <c r="AD61" i="19"/>
  <c r="AM60" i="19"/>
  <c r="BI69" i="19"/>
  <c r="O76" i="19"/>
  <c r="AA82" i="19"/>
  <c r="BL56" i="19"/>
  <c r="BJ69" i="19"/>
  <c r="P76" i="19"/>
  <c r="AB82" i="19"/>
  <c r="W57" i="19"/>
  <c r="BL67" i="19"/>
  <c r="BC71" i="19"/>
  <c r="BN38" i="19"/>
  <c r="BG59" i="19"/>
  <c r="E67" i="19"/>
  <c r="T71" i="19"/>
  <c r="AB42" i="19"/>
  <c r="W60" i="19"/>
  <c r="F67" i="19"/>
  <c r="BC70" i="19"/>
  <c r="AM74" i="19"/>
  <c r="W78" i="19"/>
  <c r="BM81" i="19"/>
  <c r="AN46" i="19"/>
  <c r="M61" i="19"/>
  <c r="AY67" i="19"/>
  <c r="J71" i="19"/>
  <c r="BL74" i="19"/>
  <c r="AV78" i="19"/>
  <c r="T82" i="19"/>
  <c r="AY55" i="19"/>
  <c r="S64" i="19"/>
  <c r="AR69" i="19"/>
  <c r="AX72" i="19"/>
  <c r="AB62" i="19"/>
  <c r="BT73" i="19"/>
  <c r="AM79" i="19"/>
  <c r="BS83" i="19"/>
  <c r="BG87" i="19"/>
  <c r="AE91" i="19"/>
  <c r="AK94" i="19"/>
  <c r="J45" i="19"/>
  <c r="AI69" i="19"/>
  <c r="AX76" i="19"/>
  <c r="X81" i="19"/>
  <c r="BP85" i="19"/>
  <c r="AN89" i="19"/>
  <c r="AT92" i="19"/>
  <c r="AD96" i="19"/>
  <c r="AL67" i="19"/>
  <c r="AY75" i="19"/>
  <c r="Y80" i="19"/>
  <c r="BC84" i="19"/>
  <c r="AW87" i="19"/>
  <c r="BO90" i="19"/>
  <c r="BI93" i="19"/>
  <c r="BU39" i="19"/>
  <c r="E66" i="19"/>
  <c r="AX74" i="19"/>
  <c r="F79" i="19"/>
  <c r="BG83" i="19"/>
  <c r="AF49" i="19"/>
  <c r="AV68" i="19"/>
  <c r="S75" i="19"/>
  <c r="I80" i="19"/>
  <c r="BH83" i="19"/>
  <c r="BS85" i="19"/>
  <c r="E88" i="19"/>
  <c r="I90" i="19"/>
  <c r="M92" i="19"/>
  <c r="BQ59" i="19"/>
  <c r="AW68" i="19"/>
  <c r="BC73" i="19"/>
  <c r="BV76" i="19"/>
  <c r="J80" i="19"/>
  <c r="M83" i="19"/>
  <c r="AJ85" i="19"/>
  <c r="BF55" i="19"/>
  <c r="Y66" i="19"/>
  <c r="O72" i="19"/>
  <c r="E76" i="19"/>
  <c r="K79" i="19"/>
  <c r="Q82" i="19"/>
  <c r="K60" i="19"/>
  <c r="BJ68" i="19"/>
  <c r="BN73" i="19"/>
  <c r="L77" i="19"/>
  <c r="R80" i="19"/>
  <c r="S83" i="19"/>
  <c r="AN85" i="19"/>
  <c r="AK71" i="19"/>
  <c r="BE81" i="19"/>
  <c r="F87" i="19"/>
  <c r="L90" i="19"/>
  <c r="N93" i="19"/>
  <c r="BN95" i="19"/>
  <c r="W98" i="19"/>
  <c r="AA100" i="19"/>
  <c r="AE102" i="19"/>
  <c r="BA72" i="19"/>
  <c r="AP82" i="19"/>
  <c r="Z87" i="19"/>
  <c r="AF90" i="19"/>
  <c r="AD93" i="19"/>
  <c r="L96" i="19"/>
  <c r="AJ98" i="19"/>
  <c r="AN100" i="19"/>
  <c r="BG46" i="19"/>
  <c r="BV74" i="19"/>
  <c r="AZ83" i="19"/>
  <c r="BL87" i="19"/>
  <c r="BR90" i="19"/>
  <c r="BL93" i="19"/>
  <c r="AT96" i="19"/>
  <c r="BI98" i="19"/>
  <c r="S74" i="19"/>
  <c r="T83" i="19"/>
  <c r="AS87" i="19"/>
  <c r="AY90" i="19"/>
  <c r="AX93" i="19"/>
  <c r="AF96" i="19"/>
  <c r="AX98" i="19"/>
  <c r="H73" i="19"/>
  <c r="BD82" i="19"/>
  <c r="AD87" i="19"/>
  <c r="AJ90" i="19"/>
  <c r="AG93" i="19"/>
  <c r="O96" i="19"/>
  <c r="AM98" i="19"/>
  <c r="P72" i="19"/>
  <c r="R82" i="19"/>
  <c r="P87" i="19"/>
  <c r="V90" i="19"/>
  <c r="T93" i="19"/>
  <c r="BT95" i="19"/>
  <c r="AC98" i="19"/>
  <c r="BT70" i="19"/>
  <c r="AI81" i="19"/>
  <c r="BO86" i="19"/>
  <c r="BU89" i="19"/>
  <c r="F93" i="19"/>
  <c r="BF95" i="19"/>
  <c r="R98" i="19"/>
  <c r="AU66" i="19"/>
  <c r="R79" i="19"/>
  <c r="O86" i="19"/>
  <c r="W89" i="19"/>
  <c r="AC92" i="19"/>
  <c r="AK82" i="19"/>
  <c r="AB93" i="19"/>
  <c r="J99" i="19"/>
  <c r="AR101" i="19"/>
  <c r="BG103" i="19"/>
  <c r="BK105" i="19"/>
  <c r="BO107" i="19"/>
  <c r="BS109" i="19"/>
  <c r="E112" i="19"/>
  <c r="I114" i="19"/>
  <c r="M116" i="19"/>
  <c r="AV86" i="19"/>
  <c r="K95" i="19"/>
  <c r="BC99" i="19"/>
  <c r="Q102" i="19"/>
  <c r="Z104" i="19"/>
  <c r="AD106" i="19"/>
  <c r="AH108" i="19"/>
  <c r="AL110" i="19"/>
  <c r="AP112" i="19"/>
  <c r="AT114" i="19"/>
  <c r="AI64" i="19"/>
  <c r="BT88" i="19"/>
  <c r="BE96" i="19"/>
  <c r="AD100" i="19"/>
  <c r="BG102" i="19"/>
  <c r="BK104" i="19"/>
  <c r="BO106" i="19"/>
  <c r="BS108" i="19"/>
  <c r="E111" i="19"/>
  <c r="I113" i="19"/>
  <c r="M115" i="19"/>
  <c r="X76" i="19"/>
  <c r="AB91" i="19"/>
  <c r="P98" i="19"/>
  <c r="BU100" i="19"/>
  <c r="Z103" i="19"/>
  <c r="AD105" i="19"/>
  <c r="AH107" i="19"/>
  <c r="AL109" i="19"/>
  <c r="BM73" i="19"/>
  <c r="AU90" i="19"/>
  <c r="BB97" i="19"/>
  <c r="BH100" i="19"/>
  <c r="O103" i="19"/>
  <c r="S105" i="19"/>
  <c r="W107" i="19"/>
  <c r="AA109" i="19"/>
  <c r="AE111" i="19"/>
  <c r="AI113" i="19"/>
  <c r="AM115" i="19"/>
  <c r="V81" i="19"/>
  <c r="BV92" i="19"/>
  <c r="BR98" i="19"/>
  <c r="AI101" i="19"/>
  <c r="AZ103" i="19"/>
  <c r="BD105" i="19"/>
  <c r="BH107" i="19"/>
  <c r="BL109" i="19"/>
  <c r="J75" i="19"/>
  <c r="BU90" i="19"/>
  <c r="BP97" i="19"/>
  <c r="BO100" i="19"/>
  <c r="T103" i="19"/>
  <c r="X105" i="19"/>
  <c r="AB107" i="19"/>
  <c r="AF109" i="19"/>
  <c r="I84" i="19"/>
  <c r="BF93" i="19"/>
  <c r="V99" i="19"/>
  <c r="BD101" i="19"/>
  <c r="BQ103" i="19"/>
  <c r="BU105" i="19"/>
  <c r="G108" i="19"/>
  <c r="BN94" i="19"/>
  <c r="U104" i="19"/>
  <c r="J110" i="19"/>
  <c r="AH113" i="19"/>
  <c r="AK116" i="19"/>
  <c r="AO118" i="19"/>
  <c r="AS120" i="19"/>
  <c r="AW122" i="19"/>
  <c r="BO99" i="19"/>
  <c r="T111" i="19"/>
  <c r="AF117" i="19"/>
  <c r="AP122" i="19"/>
  <c r="I99" i="19"/>
  <c r="BJ105" i="19"/>
  <c r="L111" i="19"/>
  <c r="R114" i="19"/>
  <c r="BV116" i="19"/>
  <c r="H119" i="19"/>
  <c r="L121" i="19"/>
  <c r="P123" i="19"/>
  <c r="AP91" i="19"/>
  <c r="AC103" i="19"/>
  <c r="AD109" i="19"/>
  <c r="BS112" i="19"/>
  <c r="G116" i="19"/>
  <c r="S118" i="19"/>
  <c r="W120" i="19"/>
  <c r="AA122" i="19"/>
  <c r="AR95" i="19"/>
  <c r="BQ110" i="19"/>
  <c r="BN116" i="19"/>
  <c r="AD122" i="19"/>
  <c r="V98" i="19"/>
  <c r="AH105" i="19"/>
  <c r="BO110" i="19"/>
  <c r="BV113" i="19"/>
  <c r="BL116" i="19"/>
  <c r="BP118" i="19"/>
  <c r="BT120" i="19"/>
  <c r="F123" i="19"/>
  <c r="P121" i="19"/>
  <c r="BD93" i="19"/>
  <c r="BO103" i="19"/>
  <c r="BM109" i="19"/>
  <c r="V113" i="19"/>
  <c r="AB116" i="19"/>
  <c r="AG118" i="19"/>
  <c r="AK120" i="19"/>
  <c r="AO122" i="19"/>
  <c r="BV70" i="19"/>
  <c r="AV100" i="19"/>
  <c r="M107" i="19"/>
  <c r="BE111" i="19"/>
  <c r="BK114" i="19"/>
  <c r="AG117" i="19"/>
  <c r="AK119" i="19"/>
  <c r="AO121" i="19"/>
  <c r="AS123" i="19"/>
  <c r="AO97" i="19"/>
  <c r="N105" i="19"/>
  <c r="BC110" i="19"/>
  <c r="BL113" i="19"/>
  <c r="BF116" i="19"/>
  <c r="BJ118" i="19"/>
  <c r="BN120" i="19"/>
  <c r="BR122" i="19"/>
  <c r="P86" i="19"/>
  <c r="U109" i="19"/>
  <c r="T116" i="19"/>
  <c r="AF120" i="19"/>
  <c r="AQ74" i="19"/>
  <c r="W117" i="19"/>
  <c r="H10" i="19"/>
  <c r="BN19" i="19"/>
  <c r="O19" i="19"/>
  <c r="AF13" i="19"/>
  <c r="BP30" i="19"/>
  <c r="AB10" i="19"/>
  <c r="G34" i="19"/>
  <c r="BB33" i="19"/>
  <c r="AX17" i="19"/>
  <c r="W49" i="19"/>
  <c r="BK10" i="19"/>
  <c r="E45" i="19"/>
  <c r="BI28" i="19"/>
  <c r="AF35" i="19"/>
  <c r="V7" i="19"/>
  <c r="BJ40" i="19"/>
  <c r="F55" i="19"/>
  <c r="AU51" i="19"/>
  <c r="BJ49" i="19"/>
  <c r="BG45" i="19"/>
  <c r="U39" i="19"/>
  <c r="AZ49" i="19"/>
  <c r="H32" i="19"/>
  <c r="BJ47" i="19"/>
  <c r="H43" i="19"/>
  <c r="AD49" i="19"/>
  <c r="L54" i="19"/>
  <c r="BN60" i="19"/>
  <c r="AZ65" i="19"/>
  <c r="AS46" i="19"/>
  <c r="AK57" i="19"/>
  <c r="AW63" i="19"/>
  <c r="Y69" i="19"/>
  <c r="AJ54" i="19"/>
  <c r="J61" i="19"/>
  <c r="BD66" i="19"/>
  <c r="BC52" i="19"/>
  <c r="U60" i="19"/>
  <c r="AG66" i="19"/>
  <c r="BV50" i="19"/>
  <c r="T59" i="19"/>
  <c r="AF65" i="19"/>
  <c r="AB46" i="19"/>
  <c r="AF57" i="19"/>
  <c r="AA47" i="19"/>
  <c r="BP43" i="19"/>
  <c r="BK54" i="19"/>
  <c r="AP61" i="19"/>
  <c r="BS60" i="19"/>
  <c r="BU69" i="19"/>
  <c r="AA76" i="19"/>
  <c r="AY82" i="19"/>
  <c r="BT60" i="19"/>
  <c r="BV69" i="19"/>
  <c r="AB76" i="19"/>
  <c r="AN82" i="19"/>
  <c r="BB57" i="19"/>
  <c r="H68" i="19"/>
  <c r="I72" i="19"/>
  <c r="E49" i="19"/>
  <c r="Q60" i="19"/>
  <c r="AA67" i="19"/>
  <c r="AF71" i="19"/>
  <c r="AJ44" i="19"/>
  <c r="AW60" i="19"/>
  <c r="AX67" i="19"/>
  <c r="AS71" i="19"/>
  <c r="AY74" i="19"/>
  <c r="AI78" i="19"/>
  <c r="G82" i="19"/>
  <c r="BL47" i="19"/>
  <c r="AM61" i="19"/>
  <c r="M68" i="19"/>
  <c r="BR71" i="19"/>
  <c r="F75" i="19"/>
  <c r="BH78" i="19"/>
  <c r="AF82" i="19"/>
  <c r="N56" i="19"/>
  <c r="AJ64" i="19"/>
  <c r="BP69" i="19"/>
  <c r="AN73" i="19"/>
  <c r="H63" i="19"/>
  <c r="Z74" i="19"/>
  <c r="BC79" i="19"/>
  <c r="P84" i="19"/>
  <c r="BS87" i="19"/>
  <c r="BC91" i="19"/>
  <c r="AA95" i="19"/>
  <c r="X48" i="19"/>
  <c r="BQ69" i="19"/>
  <c r="BR76" i="19"/>
  <c r="AR81" i="19"/>
  <c r="J86" i="19"/>
  <c r="BL89" i="19"/>
  <c r="AJ93" i="19"/>
  <c r="AP96" i="19"/>
  <c r="E68" i="19"/>
  <c r="BQ75" i="19"/>
  <c r="AQ80" i="19"/>
  <c r="I85" i="19"/>
  <c r="BI87" i="19"/>
  <c r="U91" i="19"/>
  <c r="BU93" i="19"/>
  <c r="AT48" i="19"/>
  <c r="BK66" i="19"/>
  <c r="P75" i="19"/>
  <c r="X79" i="19"/>
  <c r="T84" i="19"/>
  <c r="BC51" i="19"/>
  <c r="AT69" i="19"/>
  <c r="AI75" i="19"/>
  <c r="AS80" i="19"/>
  <c r="E84" i="19"/>
  <c r="M86" i="19"/>
  <c r="Q88" i="19"/>
  <c r="U90" i="19"/>
  <c r="Y92" i="19"/>
  <c r="BI60" i="19"/>
  <c r="R69" i="19"/>
  <c r="J74" i="19"/>
  <c r="X77" i="19"/>
  <c r="AD80" i="19"/>
  <c r="AB83" i="19"/>
  <c r="AV85" i="19"/>
  <c r="F57" i="19"/>
  <c r="BS66" i="19"/>
  <c r="AO72" i="19"/>
  <c r="W76" i="19"/>
  <c r="AC79" i="19"/>
  <c r="AI82" i="19"/>
  <c r="Q61" i="19"/>
  <c r="AD69" i="19"/>
  <c r="T74" i="19"/>
  <c r="AB77" i="19"/>
  <c r="AH80" i="19"/>
  <c r="AI83" i="19"/>
  <c r="AZ85" i="19"/>
  <c r="AZ72" i="19"/>
  <c r="AO82" i="19"/>
  <c r="V87" i="19"/>
  <c r="AB90" i="19"/>
  <c r="AC93" i="19"/>
  <c r="K96" i="19"/>
  <c r="AI98" i="19"/>
  <c r="AM100" i="19"/>
  <c r="AQ102" i="19"/>
  <c r="BP73" i="19"/>
  <c r="O83" i="19"/>
  <c r="AQ87" i="19"/>
  <c r="AW90" i="19"/>
  <c r="AS93" i="19"/>
  <c r="AA96" i="19"/>
  <c r="AV98" i="19"/>
  <c r="AZ100" i="19"/>
  <c r="AE54" i="19"/>
  <c r="BF75" i="19"/>
  <c r="X84" i="19"/>
  <c r="J88" i="19"/>
  <c r="P91" i="19"/>
  <c r="I94" i="19"/>
  <c r="BI96" i="19"/>
  <c r="BS46" i="19"/>
  <c r="G75" i="19"/>
  <c r="BJ83" i="19"/>
  <c r="BM87" i="19"/>
  <c r="BS90" i="19"/>
  <c r="BM93" i="19"/>
  <c r="AU96" i="19"/>
  <c r="BJ98" i="19"/>
  <c r="U74" i="19"/>
  <c r="V83" i="19"/>
  <c r="AT87" i="19"/>
  <c r="AZ90" i="19"/>
  <c r="AY93" i="19"/>
  <c r="AG96" i="19"/>
  <c r="AY98" i="19"/>
  <c r="AE73" i="19"/>
  <c r="BG82" i="19"/>
  <c r="AF87" i="19"/>
  <c r="AL90" i="19"/>
  <c r="AL93" i="19"/>
  <c r="T96" i="19"/>
  <c r="AO98" i="19"/>
  <c r="Q72" i="19"/>
  <c r="U82" i="19"/>
  <c r="Q87" i="19"/>
  <c r="W90" i="19"/>
  <c r="U93" i="19"/>
  <c r="BU95" i="19"/>
  <c r="AD98" i="19"/>
  <c r="AF68" i="19"/>
  <c r="BT79" i="19"/>
  <c r="AJ86" i="19"/>
  <c r="AP89" i="19"/>
  <c r="AV92" i="19"/>
  <c r="N84" i="19"/>
  <c r="BR93" i="19"/>
  <c r="X99" i="19"/>
  <c r="BF101" i="19"/>
  <c r="BS103" i="19"/>
  <c r="E106" i="19"/>
  <c r="I108" i="19"/>
  <c r="M110" i="19"/>
  <c r="Q112" i="19"/>
  <c r="U114" i="19"/>
  <c r="Y116" i="19"/>
  <c r="AE87" i="19"/>
  <c r="AT95" i="19"/>
  <c r="BQ99" i="19"/>
  <c r="AG102" i="19"/>
  <c r="AL104" i="19"/>
  <c r="AP106" i="19"/>
  <c r="AT108" i="19"/>
  <c r="AX110" i="19"/>
  <c r="BB112" i="19"/>
  <c r="BF114" i="19"/>
  <c r="BG69" i="19"/>
  <c r="BF89" i="19"/>
  <c r="V97" i="19"/>
  <c r="AR100" i="19"/>
  <c r="BS102" i="19"/>
  <c r="E105" i="19"/>
  <c r="I107" i="19"/>
  <c r="M109" i="19"/>
  <c r="Q111" i="19"/>
  <c r="U113" i="19"/>
  <c r="Y115" i="19"/>
  <c r="AT78" i="19"/>
  <c r="N92" i="19"/>
  <c r="AR98" i="19"/>
  <c r="S101" i="19"/>
  <c r="AL103" i="19"/>
  <c r="AP105" i="19"/>
  <c r="AT107" i="19"/>
  <c r="AX109" i="19"/>
  <c r="Y76" i="19"/>
  <c r="AC91" i="19"/>
  <c r="S98" i="19"/>
  <c r="BV100" i="19"/>
  <c r="AA103" i="19"/>
  <c r="AE105" i="19"/>
  <c r="AI107" i="19"/>
  <c r="AM109" i="19"/>
  <c r="AQ111" i="19"/>
  <c r="AU113" i="19"/>
  <c r="AY115" i="19"/>
  <c r="AE83" i="19"/>
  <c r="AQ93" i="19"/>
  <c r="Q99" i="19"/>
  <c r="AW101" i="19"/>
  <c r="BL103" i="19"/>
  <c r="BP105" i="19"/>
  <c r="BT107" i="19"/>
  <c r="F110" i="19"/>
  <c r="AF77" i="19"/>
  <c r="BF91" i="19"/>
  <c r="AE98" i="19"/>
  <c r="K101" i="19"/>
  <c r="AF103" i="19"/>
  <c r="AJ105" i="19"/>
  <c r="AN107" i="19"/>
  <c r="AR109" i="19"/>
  <c r="Z85" i="19"/>
  <c r="AG94" i="19"/>
  <c r="AJ99" i="19"/>
  <c r="BR101" i="19"/>
  <c r="K104" i="19"/>
  <c r="O106" i="19"/>
  <c r="S108" i="19"/>
  <c r="AL96" i="19"/>
  <c r="BE104" i="19"/>
  <c r="AH110" i="19"/>
  <c r="AY113" i="19"/>
  <c r="AW116" i="19"/>
  <c r="BA118" i="19"/>
  <c r="BE120" i="19"/>
  <c r="BI122" i="19"/>
  <c r="M101" i="19"/>
  <c r="BD111" i="19"/>
  <c r="BD117" i="19"/>
  <c r="AF123" i="19"/>
  <c r="BA99" i="19"/>
  <c r="AB106" i="19"/>
  <c r="AF111" i="19"/>
  <c r="AL114" i="19"/>
  <c r="P117" i="19"/>
  <c r="T119" i="19"/>
  <c r="X121" i="19"/>
  <c r="AB123" i="19"/>
  <c r="AZ93" i="19"/>
  <c r="BM103" i="19"/>
  <c r="BE109" i="19"/>
  <c r="Q113" i="19"/>
  <c r="W116" i="19"/>
  <c r="AE118" i="19"/>
  <c r="AI120" i="19"/>
  <c r="AM122" i="19"/>
  <c r="W99" i="19"/>
  <c r="AJ111" i="19"/>
  <c r="T117" i="19"/>
  <c r="H123" i="19"/>
  <c r="S99" i="19"/>
  <c r="BR105" i="19"/>
  <c r="BA10" i="19"/>
  <c r="BK13" i="19"/>
  <c r="H22" i="19"/>
  <c r="S21" i="19"/>
  <c r="AF19" i="19"/>
  <c r="BF31" i="19"/>
  <c r="J21" i="19"/>
  <c r="AQ34" i="19"/>
  <c r="H20" i="19"/>
  <c r="AP19" i="19"/>
  <c r="AU49" i="19"/>
  <c r="I23" i="19"/>
  <c r="Q45" i="19"/>
  <c r="AW35" i="19"/>
  <c r="BD39" i="19"/>
  <c r="Q36" i="19"/>
  <c r="P41" i="19"/>
  <c r="H56" i="19"/>
  <c r="AK52" i="19"/>
  <c r="E50" i="19"/>
  <c r="BV45" i="19"/>
  <c r="X40" i="19"/>
  <c r="BH50" i="19"/>
  <c r="X33" i="19"/>
  <c r="E48" i="19"/>
  <c r="AD43" i="19"/>
  <c r="AM50" i="19"/>
  <c r="AH54" i="19"/>
  <c r="T61" i="19"/>
  <c r="AF67" i="19"/>
  <c r="F47" i="19"/>
  <c r="AM58" i="19"/>
  <c r="AY64" i="19"/>
  <c r="BI25" i="19"/>
  <c r="BA54" i="19"/>
  <c r="AH61" i="19"/>
  <c r="AT67" i="19"/>
  <c r="E53" i="19"/>
  <c r="AG60" i="19"/>
  <c r="AS66" i="19"/>
  <c r="U51" i="19"/>
  <c r="AF59" i="19"/>
  <c r="BD65" i="19"/>
  <c r="BF50" i="19"/>
  <c r="AH58" i="19"/>
  <c r="BG47" i="19"/>
  <c r="AS44" i="19"/>
  <c r="J55" i="19"/>
  <c r="BB61" i="19"/>
  <c r="AG63" i="19"/>
  <c r="BA71" i="19"/>
  <c r="AM76" i="19"/>
  <c r="BK82" i="19"/>
  <c r="AC61" i="19"/>
  <c r="P70" i="19"/>
  <c r="AN76" i="19"/>
  <c r="BL82" i="19"/>
  <c r="BJ61" i="19"/>
  <c r="X68" i="19"/>
  <c r="U72" i="19"/>
  <c r="AB50" i="19"/>
  <c r="AV60" i="19"/>
  <c r="AW67" i="19"/>
  <c r="BD71" i="19"/>
  <c r="AC51" i="19"/>
  <c r="G61" i="19"/>
  <c r="BN67" i="19"/>
  <c r="BE71" i="19"/>
  <c r="BK74" i="19"/>
  <c r="AU78" i="19"/>
  <c r="AE82" i="19"/>
  <c r="T53" i="19"/>
  <c r="BM61" i="19"/>
  <c r="AA68" i="19"/>
  <c r="L72" i="19"/>
  <c r="R75" i="19"/>
  <c r="BT78" i="19"/>
  <c r="X9" i="19"/>
  <c r="W58" i="19"/>
  <c r="BF64" i="19"/>
  <c r="J70" i="19"/>
  <c r="AZ73" i="19"/>
  <c r="BN63" i="19"/>
  <c r="AS74" i="19"/>
  <c r="U80" i="19"/>
  <c r="G85" i="19"/>
  <c r="M88" i="19"/>
  <c r="BO91" i="19"/>
  <c r="AM95" i="19"/>
  <c r="F51" i="19"/>
  <c r="Y70" i="19"/>
  <c r="AJ77" i="19"/>
  <c r="BI82" i="19"/>
  <c r="V86" i="19"/>
  <c r="F90" i="19"/>
  <c r="AV93" i="19"/>
  <c r="BB96" i="19"/>
  <c r="AR68" i="19"/>
  <c r="AI76" i="19"/>
  <c r="I81" i="19"/>
  <c r="U85" i="19"/>
  <c r="O88" i="19"/>
  <c r="AG91" i="19"/>
  <c r="AA94" i="19"/>
  <c r="AW51" i="19"/>
  <c r="N68" i="19"/>
  <c r="AH75" i="19"/>
  <c r="BH79" i="19"/>
  <c r="AF84" i="19"/>
  <c r="AZ55" i="19"/>
  <c r="BT69" i="19"/>
  <c r="BS75" i="19"/>
  <c r="BM80" i="19"/>
  <c r="U84" i="19"/>
  <c r="Y86" i="19"/>
  <c r="AC88" i="19"/>
  <c r="AG90" i="19"/>
  <c r="AK92" i="19"/>
  <c r="BA61" i="19"/>
  <c r="AU69" i="19"/>
  <c r="AG74" i="19"/>
  <c r="AN77" i="19"/>
  <c r="AT80" i="19"/>
  <c r="AT83" i="19"/>
  <c r="BH85" i="19"/>
  <c r="BQ57" i="19"/>
  <c r="BB67" i="19"/>
  <c r="BU72" i="19"/>
  <c r="AO76" i="19"/>
  <c r="AU79" i="19"/>
  <c r="BG27" i="19"/>
  <c r="F62" i="19"/>
  <c r="BF69" i="19"/>
  <c r="AP74" i="19"/>
  <c r="AV77" i="19"/>
  <c r="BB80" i="19"/>
  <c r="AX83" i="19"/>
  <c r="BL85" i="19"/>
  <c r="BO73" i="19"/>
  <c r="N83" i="19"/>
  <c r="AP87" i="19"/>
  <c r="AV90" i="19"/>
  <c r="AR93" i="19"/>
  <c r="Z96" i="19"/>
  <c r="AU98" i="19"/>
  <c r="AY100" i="19"/>
  <c r="AT43" i="19"/>
  <c r="BJ74" i="19"/>
  <c r="AY83" i="19"/>
  <c r="BJ87" i="19"/>
  <c r="BP90" i="19"/>
  <c r="BK93" i="19"/>
  <c r="AS96" i="19"/>
  <c r="BH98" i="19"/>
  <c r="BL100" i="19"/>
  <c r="BS57" i="19"/>
  <c r="AP76" i="19"/>
  <c r="AY84" i="19"/>
  <c r="AD88" i="19"/>
  <c r="AJ91" i="19"/>
  <c r="X94" i="19"/>
  <c r="E97" i="19"/>
  <c r="AM54" i="19"/>
  <c r="BG75" i="19"/>
  <c r="Y84" i="19"/>
  <c r="K88" i="19"/>
  <c r="Q91" i="19"/>
  <c r="J94" i="19"/>
  <c r="BJ96" i="19"/>
  <c r="T47" i="19"/>
  <c r="I75" i="19"/>
  <c r="BK83" i="19"/>
  <c r="BN87" i="19"/>
  <c r="BT90" i="19"/>
  <c r="BN93" i="19"/>
  <c r="AV96" i="19"/>
  <c r="BA22" i="19"/>
  <c r="AL74" i="19"/>
  <c r="AF83" i="19"/>
  <c r="AZ87" i="19"/>
  <c r="BF90" i="19"/>
  <c r="BA93" i="19"/>
  <c r="AI96" i="19"/>
  <c r="BA98" i="19"/>
  <c r="AF73" i="19"/>
  <c r="BQ82" i="19"/>
  <c r="AG87" i="19"/>
  <c r="AM90" i="19"/>
  <c r="AM93" i="19"/>
  <c r="U96" i="19"/>
  <c r="AP98" i="19"/>
  <c r="BH69" i="19"/>
  <c r="BD80" i="19"/>
  <c r="BA86" i="19"/>
  <c r="BG89" i="19"/>
  <c r="BK92" i="19"/>
  <c r="AD85" i="19"/>
  <c r="AI94" i="19"/>
  <c r="AN99" i="19"/>
  <c r="BT101" i="19"/>
  <c r="M104" i="19"/>
  <c r="Q106" i="19"/>
  <c r="U108" i="19"/>
  <c r="Y110" i="19"/>
  <c r="AC112" i="19"/>
  <c r="AG114" i="19"/>
  <c r="E55" i="19"/>
  <c r="P88" i="19"/>
  <c r="P96" i="19"/>
  <c r="M100" i="19"/>
  <c r="AT102" i="19"/>
  <c r="AX104" i="19"/>
  <c r="BB106" i="19"/>
  <c r="BF108" i="19"/>
  <c r="BJ110" i="19"/>
  <c r="BN112" i="19"/>
  <c r="BR114" i="19"/>
  <c r="AO73" i="19"/>
  <c r="AN90" i="19"/>
  <c r="AZ97" i="19"/>
  <c r="BF100" i="19"/>
  <c r="M103" i="19"/>
  <c r="Q105" i="19"/>
  <c r="U107" i="19"/>
  <c r="Y109" i="19"/>
  <c r="AC111" i="19"/>
  <c r="AG113" i="19"/>
  <c r="AK115" i="19"/>
  <c r="BP80" i="19"/>
  <c r="BL92" i="19"/>
  <c r="BP98" i="19"/>
  <c r="AG101" i="19"/>
  <c r="AX103" i="19"/>
  <c r="BB105" i="19"/>
  <c r="BF107" i="19"/>
  <c r="BJ109" i="19"/>
  <c r="AW78" i="19"/>
  <c r="O92" i="19"/>
  <c r="AS98" i="19"/>
  <c r="T101" i="19"/>
  <c r="AM103" i="19"/>
  <c r="AQ105" i="19"/>
  <c r="AU107" i="19"/>
  <c r="AY109" i="19"/>
  <c r="BC111" i="19"/>
  <c r="BG113" i="19"/>
  <c r="BK115" i="19"/>
  <c r="BH84" i="19"/>
  <c r="R94" i="19"/>
  <c r="AE99" i="19"/>
  <c r="BK101" i="19"/>
  <c r="F104" i="19"/>
  <c r="J106" i="19"/>
  <c r="N108" i="19"/>
  <c r="R110" i="19"/>
  <c r="BB79" i="19"/>
  <c r="AO92" i="19"/>
  <c r="BE98" i="19"/>
  <c r="Y101" i="19"/>
  <c r="AR103" i="19"/>
  <c r="AV105" i="19"/>
  <c r="AZ107" i="19"/>
  <c r="BD109" i="19"/>
  <c r="AF86" i="19"/>
  <c r="BP94" i="19"/>
  <c r="AZ99" i="19"/>
  <c r="N102" i="19"/>
  <c r="W104" i="19"/>
  <c r="AA106" i="19"/>
  <c r="AE108" i="19"/>
  <c r="BN97" i="19"/>
  <c r="W105" i="19"/>
  <c r="BF110" i="19"/>
  <c r="BR113" i="19"/>
  <c r="BI116" i="19"/>
  <c r="BM118" i="19"/>
  <c r="BQ120" i="19"/>
  <c r="BU122" i="19"/>
  <c r="AC102" i="19"/>
  <c r="V112" i="19"/>
  <c r="J118" i="19"/>
  <c r="BB62" i="19"/>
  <c r="Y100" i="19"/>
  <c r="BL106" i="19"/>
  <c r="AV111" i="19"/>
  <c r="BB114" i="19"/>
  <c r="AB117" i="19"/>
  <c r="AF119" i="19"/>
  <c r="AJ121" i="19"/>
  <c r="AN123" i="19"/>
  <c r="Z95" i="19"/>
  <c r="AE104" i="19"/>
  <c r="L110" i="19"/>
  <c r="AK113" i="19"/>
  <c r="AM116" i="19"/>
  <c r="AQ118" i="19"/>
  <c r="AU120" i="19"/>
  <c r="AY122" i="19"/>
  <c r="AO100" i="19"/>
  <c r="BT111" i="19"/>
  <c r="AR117" i="19"/>
  <c r="BD123" i="19"/>
  <c r="BK99" i="19"/>
  <c r="AJ106" i="19"/>
  <c r="AH111" i="19"/>
  <c r="AN114" i="19"/>
  <c r="R117" i="19"/>
  <c r="V119" i="19"/>
  <c r="Z121" i="19"/>
  <c r="AD123" i="19"/>
  <c r="R122" i="19"/>
  <c r="BT96" i="19"/>
  <c r="BQ104" i="19"/>
  <c r="AR110" i="19"/>
  <c r="BF113" i="19"/>
  <c r="BA116" i="19"/>
  <c r="BE118" i="19"/>
  <c r="BI120" i="19"/>
  <c r="BM122" i="19"/>
  <c r="BL84" i="19"/>
  <c r="BL101" i="19"/>
  <c r="O108" i="19"/>
  <c r="W112" i="19"/>
  <c r="AC115" i="19"/>
  <c r="BE117" i="19"/>
  <c r="BI119" i="19"/>
  <c r="BM121" i="19"/>
  <c r="BQ123" i="19"/>
  <c r="AM99" i="19"/>
  <c r="P106" i="19"/>
  <c r="X111" i="19"/>
  <c r="AD114" i="19"/>
  <c r="L117" i="19"/>
  <c r="P119" i="19"/>
  <c r="T121" i="19"/>
  <c r="X123" i="19"/>
  <c r="BH94" i="19"/>
  <c r="BE110" i="19"/>
  <c r="BT116" i="19"/>
  <c r="V121" i="19"/>
  <c r="H86" i="19"/>
  <c r="BM10" i="19"/>
  <c r="E14" i="19"/>
  <c r="J23" i="19"/>
  <c r="AA23" i="19"/>
  <c r="AN22" i="19"/>
  <c r="BK19" i="19"/>
  <c r="AZ21" i="19"/>
  <c r="BC34" i="19"/>
  <c r="X21" i="19"/>
  <c r="AF21" i="19"/>
  <c r="BG49" i="19"/>
  <c r="M26" i="19"/>
  <c r="J34" i="19"/>
  <c r="N36" i="19"/>
  <c r="BR40" i="19"/>
  <c r="AH36" i="19"/>
  <c r="AB41" i="19"/>
  <c r="Z27" i="19"/>
  <c r="AB27" i="19"/>
  <c r="BL53" i="19"/>
  <c r="V46" i="19"/>
  <c r="BH40" i="19"/>
  <c r="O51" i="19"/>
  <c r="AI34" i="19"/>
  <c r="R48" i="19"/>
  <c r="BQ43" i="19"/>
  <c r="Q38" i="19"/>
  <c r="AX54" i="19"/>
  <c r="AF61" i="19"/>
  <c r="AR67" i="19"/>
  <c r="BC49" i="19"/>
  <c r="AY58" i="19"/>
  <c r="E65" i="19"/>
  <c r="S44" i="19"/>
  <c r="BR54" i="19"/>
  <c r="AJ62" i="19"/>
  <c r="AP38" i="19"/>
  <c r="X53" i="19"/>
  <c r="AS60" i="19"/>
  <c r="BQ66" i="19"/>
  <c r="BD52" i="19"/>
  <c r="AR59" i="19"/>
  <c r="BP65" i="19"/>
  <c r="H51" i="19"/>
  <c r="AT58" i="19"/>
  <c r="T48" i="19"/>
  <c r="BP45" i="19"/>
  <c r="J57" i="19"/>
  <c r="BD62" i="19"/>
  <c r="BC63" i="19"/>
  <c r="BM71" i="19"/>
  <c r="AY76" i="19"/>
  <c r="E83" i="19"/>
  <c r="BD63" i="19"/>
  <c r="BN71" i="19"/>
  <c r="AZ76" i="19"/>
  <c r="F83" i="19"/>
  <c r="P62" i="19"/>
  <c r="AL68" i="19"/>
  <c r="AG72" i="19"/>
  <c r="S52" i="19"/>
  <c r="AO62" i="19"/>
  <c r="BM67" i="19"/>
  <c r="BP71" i="19"/>
  <c r="T52" i="19"/>
  <c r="AL61" i="19"/>
  <c r="L68" i="19"/>
  <c r="K72" i="19"/>
  <c r="BA75" i="19"/>
  <c r="BG78" i="19"/>
  <c r="AQ82" i="19"/>
  <c r="K54" i="19"/>
  <c r="S62" i="19"/>
  <c r="AO68" i="19"/>
  <c r="AJ72" i="19"/>
  <c r="H76" i="19"/>
  <c r="N79" i="19"/>
  <c r="Z9" i="19"/>
  <c r="BC58" i="19"/>
  <c r="J65" i="19"/>
  <c r="V70" i="19"/>
  <c r="F74" i="19"/>
  <c r="AD67" i="19"/>
  <c r="BM74" i="19"/>
  <c r="AO80" i="19"/>
  <c r="S85" i="19"/>
  <c r="Y88" i="19"/>
  <c r="I92" i="19"/>
  <c r="BK95" i="19"/>
  <c r="AG58" i="19"/>
  <c r="BE70" i="19"/>
  <c r="AZ77" i="19"/>
  <c r="H83" i="19"/>
  <c r="AH86" i="19"/>
  <c r="R90" i="19"/>
  <c r="BT93" i="19"/>
  <c r="AK53" i="19"/>
  <c r="F69" i="19"/>
  <c r="BA76" i="19"/>
  <c r="BK81" i="19"/>
  <c r="AG85" i="19"/>
  <c r="AY88" i="19"/>
  <c r="AS91" i="19"/>
  <c r="BK94" i="19"/>
  <c r="AV53" i="19"/>
  <c r="AS69" i="19"/>
  <c r="AZ75" i="19"/>
  <c r="AR80" i="19"/>
  <c r="AR84" i="19"/>
  <c r="BE58" i="19"/>
  <c r="AI70" i="19"/>
  <c r="BE76" i="19"/>
  <c r="K81" i="19"/>
  <c r="AG84" i="19"/>
  <c r="AK86" i="19"/>
  <c r="AO88" i="19"/>
  <c r="AS90" i="19"/>
  <c r="AY40" i="19"/>
  <c r="AZ62" i="19"/>
  <c r="I70" i="19"/>
  <c r="BB74" i="19"/>
  <c r="BH77" i="19"/>
  <c r="BN80" i="19"/>
  <c r="BI83" i="19"/>
  <c r="BT85" i="19"/>
  <c r="BI58" i="19"/>
  <c r="R68" i="19"/>
  <c r="AD73" i="19"/>
  <c r="BG76" i="19"/>
  <c r="BM79" i="19"/>
  <c r="G43" i="19"/>
  <c r="BQ62" i="19"/>
  <c r="N70" i="19"/>
  <c r="BF74" i="19"/>
  <c r="BL77" i="19"/>
  <c r="BR80" i="19"/>
  <c r="BO83" i="19"/>
  <c r="AB43" i="19"/>
  <c r="BI74" i="19"/>
  <c r="AW83" i="19"/>
  <c r="BF87" i="19"/>
  <c r="BL90" i="19"/>
  <c r="BJ93" i="19"/>
  <c r="AR96" i="19"/>
  <c r="BG98" i="19"/>
  <c r="BK100" i="19"/>
  <c r="BF52" i="19"/>
  <c r="AT75" i="19"/>
  <c r="W84" i="19"/>
  <c r="I88" i="19"/>
  <c r="O91" i="19"/>
  <c r="H94" i="19"/>
  <c r="BH96" i="19"/>
  <c r="BT98" i="19"/>
  <c r="F101" i="19"/>
  <c r="BM60" i="19"/>
  <c r="Z77" i="19"/>
  <c r="M85" i="19"/>
  <c r="AT88" i="19"/>
  <c r="AZ91" i="19"/>
  <c r="AP94" i="19"/>
  <c r="R97" i="19"/>
  <c r="G58" i="19"/>
  <c r="AS76" i="19"/>
  <c r="AZ84" i="19"/>
  <c r="AE88" i="19"/>
  <c r="AK91" i="19"/>
  <c r="AB94" i="19"/>
  <c r="F97" i="19"/>
  <c r="BU54" i="19"/>
  <c r="BK75" i="19"/>
  <c r="AA84" i="19"/>
  <c r="L88" i="19"/>
  <c r="R91" i="19"/>
  <c r="K94" i="19"/>
  <c r="BK96" i="19"/>
  <c r="BO49" i="19"/>
  <c r="V75" i="19"/>
  <c r="BP83" i="19"/>
  <c r="BP87" i="19"/>
  <c r="BV90" i="19"/>
  <c r="BP93" i="19"/>
  <c r="AX96" i="19"/>
  <c r="BC26" i="19"/>
  <c r="AO74" i="19"/>
  <c r="AH83" i="19"/>
  <c r="BA87" i="19"/>
  <c r="BG90" i="19"/>
  <c r="BB93" i="19"/>
  <c r="AJ96" i="19"/>
  <c r="BB98" i="19"/>
  <c r="K71" i="19"/>
  <c r="AN81" i="19"/>
  <c r="BT86" i="19"/>
  <c r="H90" i="19"/>
  <c r="H93" i="19"/>
  <c r="AM86" i="19"/>
  <c r="H95" i="19"/>
  <c r="BB99" i="19"/>
  <c r="P102" i="19"/>
  <c r="Y104" i="19"/>
  <c r="AC106" i="19"/>
  <c r="AG108" i="19"/>
  <c r="AK110" i="19"/>
  <c r="AO112" i="19"/>
  <c r="AS114" i="19"/>
  <c r="BB63" i="19"/>
  <c r="BQ88" i="19"/>
  <c r="BD96" i="19"/>
  <c r="AC100" i="19"/>
  <c r="BF102" i="19"/>
  <c r="BJ104" i="19"/>
  <c r="BN106" i="19"/>
  <c r="BR108" i="19"/>
  <c r="BV110" i="19"/>
  <c r="H113" i="19"/>
  <c r="L115" i="19"/>
  <c r="K76" i="19"/>
  <c r="Z91" i="19"/>
  <c r="J98" i="19"/>
  <c r="BT100" i="19"/>
  <c r="Y103" i="19"/>
  <c r="AC105" i="19"/>
  <c r="AG107" i="19"/>
  <c r="AK109" i="19"/>
  <c r="AO111" i="19"/>
  <c r="AS113" i="19"/>
  <c r="AW115" i="19"/>
  <c r="BU82" i="19"/>
  <c r="AO93" i="19"/>
  <c r="O99" i="19"/>
  <c r="AU101" i="19"/>
  <c r="BJ103" i="19"/>
  <c r="BN105" i="19"/>
  <c r="BR107" i="19"/>
  <c r="BV109" i="19"/>
  <c r="BQ80" i="19"/>
  <c r="BM92" i="19"/>
  <c r="BQ98" i="19"/>
  <c r="AH101" i="19"/>
  <c r="AY103" i="19"/>
  <c r="BC105" i="19"/>
  <c r="BG107" i="19"/>
  <c r="BK109" i="19"/>
  <c r="BO111" i="19"/>
  <c r="BS113" i="19"/>
  <c r="E116" i="19"/>
  <c r="E86" i="19"/>
  <c r="BA94" i="19"/>
  <c r="AS99" i="19"/>
  <c r="I102" i="19"/>
  <c r="R104" i="19"/>
  <c r="V106" i="19"/>
  <c r="Z108" i="19"/>
  <c r="AD110" i="19"/>
  <c r="F82" i="19"/>
  <c r="S93" i="19"/>
  <c r="F99" i="19"/>
  <c r="AM101" i="19"/>
  <c r="BD103" i="19"/>
  <c r="BH105" i="19"/>
  <c r="BL107" i="19"/>
  <c r="BP109" i="19"/>
  <c r="R87" i="19"/>
  <c r="AL95" i="19"/>
  <c r="BN99" i="19"/>
  <c r="AB102" i="19"/>
  <c r="AI104" i="19"/>
  <c r="AM106" i="19"/>
  <c r="AQ108" i="19"/>
  <c r="E99" i="19"/>
  <c r="BG105" i="19"/>
  <c r="K111" i="19"/>
  <c r="Q114" i="19"/>
  <c r="BU116" i="19"/>
  <c r="G119" i="19"/>
  <c r="K121" i="19"/>
  <c r="O123" i="19"/>
  <c r="AH103" i="19"/>
  <c r="BF112" i="19"/>
  <c r="AH118" i="19"/>
  <c r="AN75" i="19"/>
  <c r="BQ100" i="19"/>
  <c r="AD107" i="19"/>
  <c r="BP111" i="19"/>
  <c r="BV114" i="19"/>
  <c r="AN117" i="19"/>
  <c r="AR119" i="19"/>
  <c r="AV121" i="19"/>
  <c r="AZ123" i="19"/>
  <c r="BR96" i="19"/>
  <c r="BO104" i="19"/>
  <c r="AJ110" i="19"/>
  <c r="BA113" i="19"/>
  <c r="AY116" i="19"/>
  <c r="BC118" i="19"/>
  <c r="BG120" i="19"/>
  <c r="BK122" i="19"/>
  <c r="BE101" i="19"/>
  <c r="AL112" i="19"/>
  <c r="BP117" i="19"/>
  <c r="M67" i="19"/>
  <c r="AI100" i="19"/>
  <c r="BT106" i="19"/>
  <c r="AX111" i="19"/>
  <c r="BD114" i="19"/>
  <c r="AD117" i="19"/>
  <c r="AH119" i="19"/>
  <c r="AL121" i="19"/>
  <c r="AP123" i="19"/>
  <c r="BB122" i="19"/>
  <c r="AB98" i="19"/>
  <c r="AI105" i="19"/>
  <c r="BP110" i="19"/>
  <c r="E114" i="19"/>
  <c r="BM116" i="19"/>
  <c r="BQ118" i="19"/>
  <c r="BU120" i="19"/>
  <c r="G123" i="19"/>
  <c r="BB87" i="19"/>
  <c r="AL102" i="19"/>
  <c r="AY108" i="19"/>
  <c r="AM112" i="19"/>
  <c r="AS115" i="19"/>
  <c r="BQ117" i="19"/>
  <c r="BU119" i="19"/>
  <c r="G122" i="19"/>
  <c r="AI52" i="19"/>
  <c r="K100" i="19"/>
  <c r="AZ106" i="19"/>
  <c r="AR111" i="19"/>
  <c r="AX114" i="19"/>
  <c r="X117" i="19"/>
  <c r="AB119" i="19"/>
  <c r="AF121" i="19"/>
  <c r="AJ123" i="19"/>
  <c r="BM97" i="19"/>
  <c r="Z111" i="19"/>
  <c r="Z117" i="19"/>
  <c r="AT121" i="19"/>
  <c r="AJ88" i="19"/>
  <c r="I18" i="19"/>
  <c r="X11" i="19"/>
  <c r="W29" i="19"/>
  <c r="BV19" i="19"/>
  <c r="AG25" i="19"/>
  <c r="AI25" i="19"/>
  <c r="H30" i="19"/>
  <c r="AB19" i="19"/>
  <c r="AQ28" i="19"/>
  <c r="BI37" i="19"/>
  <c r="H35" i="19"/>
  <c r="AP36" i="19"/>
  <c r="AD39" i="19"/>
  <c r="BU42" i="19"/>
  <c r="BF16" i="19"/>
  <c r="L38" i="19"/>
  <c r="AY48" i="19"/>
  <c r="BD45" i="19"/>
  <c r="BF32" i="19"/>
  <c r="T55" i="19"/>
  <c r="AT50" i="19"/>
  <c r="L44" i="19"/>
  <c r="BA52" i="19"/>
  <c r="AE42" i="19"/>
  <c r="BB12" i="19"/>
  <c r="L46" i="19"/>
  <c r="BU45" i="19"/>
  <c r="L57" i="19"/>
  <c r="BP61" i="19"/>
  <c r="L69" i="19"/>
  <c r="BI53" i="19"/>
  <c r="BC60" i="19"/>
  <c r="AO65" i="19"/>
  <c r="AT46" i="19"/>
  <c r="Z57" i="19"/>
  <c r="BT62" i="19"/>
  <c r="BJ42" i="19"/>
  <c r="AI56" i="19"/>
  <c r="AW62" i="19"/>
  <c r="AL34" i="19"/>
  <c r="Q55" i="19"/>
  <c r="AV61" i="19"/>
  <c r="X67" i="19"/>
  <c r="BD53" i="19"/>
  <c r="BJ60" i="19"/>
  <c r="AR52" i="19"/>
  <c r="AB47" i="19"/>
  <c r="AV58" i="19"/>
  <c r="BP51" i="19"/>
  <c r="AT64" i="19"/>
  <c r="AQ72" i="19"/>
  <c r="BO78" i="19"/>
  <c r="BQ45" i="19"/>
  <c r="AU64" i="19"/>
  <c r="AR72" i="19"/>
  <c r="BD78" i="19"/>
  <c r="BD38" i="19"/>
  <c r="AV64" i="19"/>
  <c r="E70" i="19"/>
  <c r="AU73" i="19"/>
  <c r="BG54" i="19"/>
  <c r="BF63" i="19"/>
  <c r="AA69" i="19"/>
  <c r="AH72" i="19"/>
  <c r="AL55" i="19"/>
  <c r="K64" i="19"/>
  <c r="AO69" i="19"/>
  <c r="AU72" i="19"/>
  <c r="AE76" i="19"/>
  <c r="BU79" i="19"/>
  <c r="I83" i="19"/>
  <c r="AO56" i="19"/>
  <c r="BD64" i="19"/>
  <c r="BN69" i="19"/>
  <c r="BT72" i="19"/>
  <c r="BD76" i="19"/>
  <c r="AB80" i="19"/>
  <c r="F43" i="19"/>
  <c r="AA60" i="19"/>
  <c r="AE67" i="19"/>
  <c r="AJ71" i="19"/>
  <c r="BA43" i="19"/>
  <c r="AH69" i="19"/>
  <c r="AW76" i="19"/>
  <c r="W81" i="19"/>
  <c r="BO85" i="19"/>
  <c r="AY89" i="19"/>
  <c r="W93" i="19"/>
  <c r="AC96" i="19"/>
  <c r="AC62" i="19"/>
  <c r="AR73" i="19"/>
  <c r="AL78" i="19"/>
  <c r="BT83" i="19"/>
  <c r="BH87" i="19"/>
  <c r="AF91" i="19"/>
  <c r="AL94" i="19"/>
  <c r="AW58" i="19"/>
  <c r="BV71" i="19"/>
  <c r="AK77" i="19"/>
  <c r="BJ82" i="19"/>
  <c r="K86" i="19"/>
  <c r="AC89" i="19"/>
  <c r="W92" i="19"/>
  <c r="AO95" i="19"/>
  <c r="BD58" i="19"/>
  <c r="P71" i="19"/>
  <c r="BB76" i="19"/>
  <c r="AT81" i="19"/>
  <c r="V85" i="19"/>
  <c r="AS62" i="19"/>
  <c r="F72" i="19"/>
  <c r="BG77" i="19"/>
  <c r="BO81" i="19"/>
  <c r="BQ84" i="19"/>
  <c r="BU86" i="19"/>
  <c r="G89" i="19"/>
  <c r="K91" i="19"/>
  <c r="BN51" i="19"/>
  <c r="BH64" i="19"/>
  <c r="Y71" i="19"/>
  <c r="AJ75" i="19"/>
  <c r="AP78" i="19"/>
  <c r="AV81" i="19"/>
  <c r="AH84" i="19"/>
  <c r="BQ13" i="19"/>
  <c r="BO61" i="19"/>
  <c r="AV69" i="19"/>
  <c r="AH74" i="19"/>
  <c r="AQ77" i="19"/>
  <c r="AW80" i="19"/>
  <c r="AT52" i="19"/>
  <c r="K65" i="19"/>
  <c r="AI71" i="19"/>
  <c r="AR75" i="19"/>
  <c r="AX78" i="19"/>
  <c r="BD81" i="19"/>
  <c r="AL84" i="19"/>
  <c r="Y60" i="19"/>
  <c r="M77" i="19"/>
  <c r="E85" i="19"/>
  <c r="AR88" i="19"/>
  <c r="AX91" i="19"/>
  <c r="AN94" i="19"/>
  <c r="P97" i="19"/>
  <c r="Y99" i="19"/>
  <c r="AC101" i="19"/>
  <c r="G63" i="19"/>
  <c r="BP77" i="19"/>
  <c r="AL85" i="19"/>
  <c r="BL88" i="19"/>
  <c r="BR91" i="19"/>
  <c r="BD94" i="19"/>
  <c r="AD97" i="19"/>
  <c r="AL99" i="19"/>
  <c r="AP101" i="19"/>
  <c r="BC67" i="19"/>
  <c r="AV79" i="19"/>
  <c r="T86" i="19"/>
  <c r="AF89" i="19"/>
  <c r="AL92" i="19"/>
  <c r="T95" i="19"/>
  <c r="BF97" i="19"/>
  <c r="AY65" i="19"/>
  <c r="BM78" i="19"/>
  <c r="BU85" i="19"/>
  <c r="M89" i="19"/>
  <c r="S92" i="19"/>
  <c r="F95" i="19"/>
  <c r="AT97" i="19"/>
  <c r="BA63" i="19"/>
  <c r="O78" i="19"/>
  <c r="AP85" i="19"/>
  <c r="BP88" i="19"/>
  <c r="BV91" i="19"/>
  <c r="BG94" i="19"/>
  <c r="AH97" i="19"/>
  <c r="BV61" i="19"/>
  <c r="AR77" i="19"/>
  <c r="R85" i="19"/>
  <c r="BB88" i="19"/>
  <c r="BH91" i="19"/>
  <c r="AT94" i="19"/>
  <c r="W97" i="19"/>
  <c r="M59" i="19"/>
  <c r="BI76" i="19"/>
  <c r="BK84" i="19"/>
  <c r="AI88" i="19"/>
  <c r="AO91" i="19"/>
  <c r="AF94" i="19"/>
  <c r="K97" i="19"/>
  <c r="Q35" i="19"/>
  <c r="AR74" i="19"/>
  <c r="AK83" i="19"/>
  <c r="BC87" i="19"/>
  <c r="BI90" i="19"/>
  <c r="BC62" i="19"/>
  <c r="BG88" i="19"/>
  <c r="AZ96" i="19"/>
  <c r="Z100" i="19"/>
  <c r="BE102" i="19"/>
  <c r="BI104" i="19"/>
  <c r="BM106" i="19"/>
  <c r="BQ108" i="19"/>
  <c r="BU110" i="19"/>
  <c r="G113" i="19"/>
  <c r="K115" i="19"/>
  <c r="BL75" i="19"/>
  <c r="V91" i="19"/>
  <c r="I98" i="19"/>
  <c r="BS100" i="19"/>
  <c r="X103" i="19"/>
  <c r="AB105" i="19"/>
  <c r="AF107" i="19"/>
  <c r="AJ109" i="19"/>
  <c r="AN111" i="19"/>
  <c r="AR113" i="19"/>
  <c r="AV115" i="19"/>
  <c r="BR82" i="19"/>
  <c r="AN93" i="19"/>
  <c r="L99" i="19"/>
  <c r="AT101" i="19"/>
  <c r="BI103" i="19"/>
  <c r="BM105" i="19"/>
  <c r="BQ107" i="19"/>
  <c r="BU109" i="19"/>
  <c r="G112" i="19"/>
  <c r="K114" i="19"/>
  <c r="O116" i="19"/>
  <c r="BB86" i="19"/>
  <c r="M95" i="19"/>
  <c r="BE99" i="19"/>
  <c r="U102" i="19"/>
  <c r="AB104" i="19"/>
  <c r="AF106" i="19"/>
  <c r="AJ108" i="19"/>
  <c r="AN110" i="19"/>
  <c r="BJ85" i="19"/>
  <c r="AZ94" i="19"/>
  <c r="AR99" i="19"/>
  <c r="F102" i="19"/>
  <c r="Q104" i="19"/>
  <c r="U106" i="19"/>
  <c r="Y108" i="19"/>
  <c r="AC110" i="19"/>
  <c r="AG112" i="19"/>
  <c r="AK114" i="19"/>
  <c r="AE58" i="19"/>
  <c r="AG88" i="19"/>
  <c r="Y96" i="19"/>
  <c r="S100" i="19"/>
  <c r="AX102" i="19"/>
  <c r="BB104" i="19"/>
  <c r="BF106" i="19"/>
  <c r="BJ108" i="19"/>
  <c r="BN110" i="19"/>
  <c r="AC86" i="19"/>
  <c r="BO94" i="19"/>
  <c r="AY99" i="19"/>
  <c r="M102" i="19"/>
  <c r="V104" i="19"/>
  <c r="Z106" i="19"/>
  <c r="AD108" i="19"/>
  <c r="AE68" i="19"/>
  <c r="AL89" i="19"/>
  <c r="L97" i="19"/>
  <c r="AL100" i="19"/>
  <c r="BO102" i="19"/>
  <c r="BS104" i="19"/>
  <c r="E107" i="19"/>
  <c r="BE74" i="19"/>
  <c r="BN100" i="19"/>
  <c r="AA107" i="19"/>
  <c r="BN111" i="19"/>
  <c r="BT114" i="19"/>
  <c r="AM117" i="19"/>
  <c r="AQ119" i="19"/>
  <c r="AU121" i="19"/>
  <c r="AY123" i="19"/>
  <c r="BV105" i="19"/>
  <c r="Z114" i="19"/>
  <c r="BH119" i="19"/>
  <c r="BF88" i="19"/>
  <c r="BD102" i="19"/>
  <c r="BO108" i="19"/>
  <c r="AX112" i="19"/>
  <c r="BD115" i="19"/>
  <c r="F118" i="19"/>
  <c r="J120" i="19"/>
  <c r="N122" i="19"/>
  <c r="AR123" i="19"/>
  <c r="BH99" i="19"/>
  <c r="AI106" i="19"/>
  <c r="AG111" i="19"/>
  <c r="AM114" i="19"/>
  <c r="Q117" i="19"/>
  <c r="U119" i="19"/>
  <c r="Y121" i="19"/>
  <c r="AC123" i="19"/>
  <c r="AL105" i="19"/>
  <c r="F114" i="19"/>
  <c r="L119" i="19"/>
  <c r="BV86" i="19"/>
  <c r="Y102" i="19"/>
  <c r="AN108" i="19"/>
  <c r="AJ112" i="19"/>
  <c r="AP115" i="19"/>
  <c r="BN117" i="19"/>
  <c r="BR119" i="19"/>
  <c r="BV121" i="19"/>
  <c r="L84" i="19"/>
  <c r="O67" i="19"/>
  <c r="AJ100" i="19"/>
  <c r="BU106" i="19"/>
  <c r="BB111" i="19"/>
  <c r="BH114" i="19"/>
  <c r="AE117" i="19"/>
  <c r="AI119" i="19"/>
  <c r="AM121" i="19"/>
  <c r="AQ123" i="19"/>
  <c r="S94" i="19"/>
  <c r="G104" i="19"/>
  <c r="BO109" i="19"/>
  <c r="Y113" i="19"/>
  <c r="AE116" i="19"/>
  <c r="AI118" i="19"/>
  <c r="AM120" i="19"/>
  <c r="AQ122" i="19"/>
  <c r="AC85" i="19"/>
  <c r="BS101" i="19"/>
  <c r="T108" i="19"/>
  <c r="Z112" i="19"/>
  <c r="AF115" i="19"/>
  <c r="BH117" i="19"/>
  <c r="BL119" i="19"/>
  <c r="BP121" i="19"/>
  <c r="BT123" i="19"/>
  <c r="AZ102" i="19"/>
  <c r="BL112" i="19"/>
  <c r="G11" i="19"/>
  <c r="BN13" i="19"/>
  <c r="Y10" i="19"/>
  <c r="M25" i="19"/>
  <c r="AL27" i="19"/>
  <c r="F22" i="19"/>
  <c r="Z35" i="19"/>
  <c r="Z34" i="19"/>
  <c r="AQ45" i="19"/>
  <c r="G31" i="19"/>
  <c r="BE37" i="19"/>
  <c r="I49" i="19"/>
  <c r="R53" i="19"/>
  <c r="BM52" i="19"/>
  <c r="AE48" i="19"/>
  <c r="BI48" i="19"/>
  <c r="AV57" i="19"/>
  <c r="J68" i="19"/>
  <c r="BS56" i="19"/>
  <c r="AS67" i="19"/>
  <c r="AN58" i="19"/>
  <c r="E41" i="19"/>
  <c r="E58" i="19"/>
  <c r="N46" i="19"/>
  <c r="AJ61" i="19"/>
  <c r="N45" i="19"/>
  <c r="AB61" i="19"/>
  <c r="J50" i="19"/>
  <c r="BP62" i="19"/>
  <c r="AJ68" i="19"/>
  <c r="K80" i="19"/>
  <c r="Y64" i="19"/>
  <c r="BT74" i="19"/>
  <c r="BR55" i="19"/>
  <c r="Q70" i="19"/>
  <c r="J53" i="19"/>
  <c r="N66" i="19"/>
  <c r="AJ73" i="19"/>
  <c r="AP63" i="19"/>
  <c r="AQ70" i="19"/>
  <c r="BO76" i="19"/>
  <c r="BQ83" i="19"/>
  <c r="BM63" i="19"/>
  <c r="BD70" i="19"/>
  <c r="J77" i="19"/>
  <c r="O40" i="19"/>
  <c r="BO63" i="19"/>
  <c r="N72" i="19"/>
  <c r="BO69" i="19"/>
  <c r="BE80" i="19"/>
  <c r="W87" i="19"/>
  <c r="BG93" i="19"/>
  <c r="AO61" i="19"/>
  <c r="AF75" i="19"/>
  <c r="T85" i="19"/>
  <c r="AR91" i="19"/>
  <c r="U55" i="19"/>
  <c r="G74" i="19"/>
  <c r="Y83" i="19"/>
  <c r="Q89" i="19"/>
  <c r="AW93" i="19"/>
  <c r="BR63" i="19"/>
  <c r="AL77" i="19"/>
  <c r="BD84" i="19"/>
  <c r="Q66" i="19"/>
  <c r="Y78" i="19"/>
  <c r="BE84" i="19"/>
  <c r="BK87" i="19"/>
  <c r="AU91" i="19"/>
  <c r="AJ65" i="19"/>
  <c r="BR74" i="19"/>
  <c r="AR79" i="19"/>
  <c r="BF84" i="19"/>
  <c r="BK60" i="19"/>
  <c r="AZ71" i="19"/>
  <c r="AA78" i="19"/>
  <c r="AQ54" i="19"/>
  <c r="AU70" i="19"/>
  <c r="AT76" i="19"/>
  <c r="V82" i="19"/>
  <c r="R57" i="19"/>
  <c r="BU80" i="19"/>
  <c r="Z89" i="19"/>
  <c r="BC94" i="19"/>
  <c r="BS98" i="19"/>
  <c r="G102" i="19"/>
  <c r="AJ79" i="19"/>
  <c r="AS88" i="19"/>
  <c r="O93" i="19"/>
  <c r="BR97" i="19"/>
  <c r="BB101" i="19"/>
  <c r="J78" i="19"/>
  <c r="AB87" i="19"/>
  <c r="BP92" i="19"/>
  <c r="AS97" i="19"/>
  <c r="F73" i="19"/>
  <c r="BK86" i="19"/>
  <c r="AM92" i="19"/>
  <c r="T97" i="19"/>
  <c r="AV70" i="19"/>
  <c r="AB86" i="19"/>
  <c r="BB91" i="19"/>
  <c r="BR95" i="19"/>
  <c r="S68" i="19"/>
  <c r="AX85" i="19"/>
  <c r="X91" i="19"/>
  <c r="AP95" i="19"/>
  <c r="V64" i="19"/>
  <c r="AJ84" i="19"/>
  <c r="BE89" i="19"/>
  <c r="J95" i="19"/>
  <c r="BL50" i="19"/>
  <c r="X82" i="19"/>
  <c r="BE88" i="19"/>
  <c r="AW72" i="19"/>
  <c r="J96" i="19"/>
  <c r="AB101" i="19"/>
  <c r="AA105" i="19"/>
  <c r="K109" i="19"/>
  <c r="BA112" i="19"/>
  <c r="BG115" i="19"/>
  <c r="BD92" i="19"/>
  <c r="BE100" i="19"/>
  <c r="N104" i="19"/>
  <c r="BP107" i="19"/>
  <c r="AZ111" i="19"/>
  <c r="X115" i="19"/>
  <c r="AH87" i="19"/>
  <c r="AP99" i="19"/>
  <c r="AW103" i="19"/>
  <c r="BC106" i="19"/>
  <c r="AM110" i="19"/>
  <c r="W114" i="19"/>
  <c r="AN84" i="19"/>
  <c r="Y97" i="19"/>
  <c r="AV102" i="19"/>
  <c r="T106" i="19"/>
  <c r="Z109" i="19"/>
  <c r="W88" i="19"/>
  <c r="BF99" i="19"/>
  <c r="BK103" i="19"/>
  <c r="BQ106" i="19"/>
  <c r="BA110" i="19"/>
  <c r="Y114" i="19"/>
  <c r="BR78" i="19"/>
  <c r="BI97" i="19"/>
  <c r="BJ102" i="19"/>
  <c r="AH106" i="19"/>
  <c r="AN109" i="19"/>
  <c r="BO87" i="19"/>
  <c r="AI99" i="19"/>
  <c r="H103" i="19"/>
  <c r="BJ106" i="19"/>
  <c r="Y72" i="19"/>
  <c r="H96" i="19"/>
  <c r="Z101" i="19"/>
  <c r="Y105" i="19"/>
  <c r="E60" i="19"/>
  <c r="BC103" i="19"/>
  <c r="AW112" i="19"/>
  <c r="AY117" i="19"/>
  <c r="W121" i="19"/>
  <c r="M97" i="19"/>
  <c r="AB115" i="19"/>
  <c r="AL86" i="19"/>
  <c r="Z105" i="19"/>
  <c r="AJ113" i="19"/>
  <c r="R118" i="19"/>
  <c r="BH121" i="19"/>
  <c r="BP86" i="19"/>
  <c r="AK107" i="19"/>
  <c r="S114" i="19"/>
  <c r="G118" i="19"/>
  <c r="BI121" i="19"/>
  <c r="AN106" i="19"/>
  <c r="V118" i="19"/>
  <c r="AD95" i="19"/>
  <c r="AE109" i="19"/>
  <c r="T114" i="19"/>
  <c r="T118" i="19"/>
  <c r="N121" i="19"/>
  <c r="AT118" i="19"/>
  <c r="AE95" i="19"/>
  <c r="E108" i="19"/>
  <c r="AM113" i="19"/>
  <c r="BC117" i="19"/>
  <c r="AW120" i="19"/>
  <c r="BO123" i="19"/>
  <c r="V101" i="19"/>
  <c r="AT110" i="19"/>
  <c r="I115" i="19"/>
  <c r="BG118" i="19"/>
  <c r="BA121" i="19"/>
  <c r="Z90" i="19"/>
  <c r="AX105" i="19"/>
  <c r="BJ112" i="19"/>
  <c r="BR116" i="19"/>
  <c r="R120" i="19"/>
  <c r="L123" i="19"/>
  <c r="BD104" i="19"/>
  <c r="AV116" i="19"/>
  <c r="AV122" i="19"/>
  <c r="BU98" i="19"/>
  <c r="BE105" i="19"/>
  <c r="I111" i="19"/>
  <c r="O114" i="19"/>
  <c r="M117" i="19"/>
  <c r="Q119" i="19"/>
  <c r="U121" i="19"/>
  <c r="AW123" i="19"/>
  <c r="T104" i="19"/>
  <c r="N113" i="19"/>
  <c r="P118" i="19"/>
  <c r="L122" i="19"/>
  <c r="BS123" i="19"/>
  <c r="Q108" i="19"/>
  <c r="BN121" i="19"/>
  <c r="BO101" i="19"/>
  <c r="AP107" i="19"/>
  <c r="BJ77" i="19"/>
  <c r="BM115" i="19"/>
  <c r="S122" i="19"/>
  <c r="AW92" i="19"/>
  <c r="L113" i="19"/>
  <c r="AJ117" i="19"/>
  <c r="AD120" i="19"/>
  <c r="BF105" i="19"/>
  <c r="AX117" i="19"/>
  <c r="BT122" i="19"/>
  <c r="AT99" i="19"/>
  <c r="Y111" i="19"/>
  <c r="AE114" i="19"/>
  <c r="Y117" i="19"/>
  <c r="AC119" i="19"/>
  <c r="BI123" i="19"/>
  <c r="V105" i="19"/>
  <c r="AX113" i="19"/>
  <c r="AJ122" i="19"/>
  <c r="BQ122" i="19"/>
  <c r="K105" i="19"/>
  <c r="AI97" i="19"/>
  <c r="BC35" i="19"/>
  <c r="BE38" i="19"/>
  <c r="Y25" i="19"/>
  <c r="T45" i="19"/>
  <c r="W35" i="19"/>
  <c r="BT46" i="19"/>
  <c r="AI45" i="19"/>
  <c r="BF49" i="19"/>
  <c r="AN56" i="19"/>
  <c r="V57" i="19"/>
  <c r="AY68" i="19"/>
  <c r="AS72" i="19"/>
  <c r="BH54" i="19"/>
  <c r="AQ55" i="19"/>
  <c r="BV54" i="19"/>
  <c r="K75" i="19"/>
  <c r="AP68" i="19"/>
  <c r="AG65" i="19"/>
  <c r="G96" i="19"/>
  <c r="BB73" i="19"/>
  <c r="V54" i="19"/>
  <c r="Z86" i="19"/>
  <c r="AU63" i="19"/>
  <c r="U70" i="19"/>
  <c r="R67" i="19"/>
  <c r="AX99" i="19"/>
  <c r="BP89" i="19"/>
  <c r="AG89" i="19"/>
  <c r="AV88" i="19"/>
  <c r="R88" i="19"/>
  <c r="AY86" i="19"/>
  <c r="AA85" i="19"/>
  <c r="W103" i="19"/>
  <c r="BC113" i="19"/>
  <c r="BU101" i="19"/>
  <c r="Z116" i="19"/>
  <c r="AI108" i="19"/>
  <c r="BH89" i="19"/>
  <c r="V107" i="19"/>
  <c r="BM104" i="19"/>
  <c r="AG100" i="19"/>
  <c r="AD94" i="19"/>
  <c r="BR87" i="19"/>
  <c r="J93" i="19"/>
  <c r="Y122" i="19"/>
  <c r="K110" i="19"/>
  <c r="M111" i="19"/>
  <c r="BV112" i="19"/>
  <c r="X116" i="19"/>
  <c r="R111" i="19"/>
  <c r="BV89" i="19"/>
  <c r="O120" i="19"/>
  <c r="BN114" i="19"/>
  <c r="BJ111" i="19"/>
  <c r="AA108" i="19"/>
  <c r="G120" i="19"/>
  <c r="AH115" i="19"/>
  <c r="BD116" i="19"/>
  <c r="AY14" i="19"/>
  <c r="Y37" i="19"/>
  <c r="V47" i="19"/>
  <c r="AK47" i="19"/>
  <c r="BE49" i="19"/>
  <c r="J66" i="19"/>
  <c r="AT57" i="19"/>
  <c r="H72" i="19"/>
  <c r="AG59" i="19"/>
  <c r="AM80" i="19"/>
  <c r="P74" i="19"/>
  <c r="AO57" i="19"/>
  <c r="AO96" i="19"/>
  <c r="Z94" i="19"/>
  <c r="BE91" i="19"/>
  <c r="AX45" i="19"/>
  <c r="BC89" i="19"/>
  <c r="AH82" i="19"/>
  <c r="O81" i="19"/>
  <c r="AX84" i="19"/>
  <c r="O100" i="19"/>
  <c r="AW95" i="19"/>
  <c r="AI95" i="19"/>
  <c r="BF94" i="19"/>
  <c r="AC94" i="19"/>
  <c r="E93" i="19"/>
  <c r="AQ92" i="19"/>
  <c r="AT91" i="19"/>
  <c r="S107" i="19"/>
  <c r="AN98" i="19"/>
  <c r="AF113" i="19"/>
  <c r="AE112" i="19"/>
  <c r="AN104" i="19"/>
  <c r="I65" i="19"/>
  <c r="BI108" i="19"/>
  <c r="AU100" i="19"/>
  <c r="AF95" i="19"/>
  <c r="BD88" i="19"/>
  <c r="AG103" i="19"/>
  <c r="AL115" i="19"/>
  <c r="AQ101" i="19"/>
  <c r="V116" i="19"/>
  <c r="AW111" i="19"/>
  <c r="AN113" i="19"/>
  <c r="AN116" i="19"/>
  <c r="BM102" i="19"/>
  <c r="Q122" i="19"/>
  <c r="I117" i="19"/>
  <c r="P115" i="19"/>
  <c r="AB112" i="19"/>
  <c r="BK108" i="19"/>
  <c r="BQ115" i="19"/>
  <c r="AK96" i="19"/>
  <c r="AE121" i="19"/>
  <c r="V10" i="19"/>
  <c r="BH49" i="19"/>
  <c r="BA42" i="19"/>
  <c r="S50" i="19"/>
  <c r="AW55" i="19"/>
  <c r="BE53" i="19"/>
  <c r="AW54" i="19"/>
  <c r="BG73" i="19"/>
  <c r="AM56" i="19"/>
  <c r="E57" i="19"/>
  <c r="BR59" i="19"/>
  <c r="AQ85" i="19"/>
  <c r="H81" i="19"/>
  <c r="AQ69" i="19"/>
  <c r="BO96" i="19"/>
  <c r="AW59" i="19"/>
  <c r="BO89" i="19"/>
  <c r="AX82" i="19"/>
  <c r="AG81" i="19"/>
  <c r="BJ84" i="19"/>
  <c r="AC97" i="19"/>
  <c r="AY91" i="19"/>
  <c r="AH90" i="19"/>
  <c r="BQ89" i="19"/>
  <c r="AH89" i="19"/>
  <c r="BR88" i="19"/>
  <c r="S88" i="19"/>
  <c r="S87" i="19"/>
  <c r="AU103" i="19"/>
  <c r="AB84" i="19"/>
  <c r="BD113" i="19"/>
  <c r="BA105" i="19"/>
  <c r="F94" i="19"/>
  <c r="M70" i="19"/>
  <c r="AK14" i="19"/>
  <c r="AJ18" i="19"/>
  <c r="AL17" i="19"/>
  <c r="BE25" i="19"/>
  <c r="BO34" i="19"/>
  <c r="AJ22" i="19"/>
  <c r="BF36" i="19"/>
  <c r="Q39" i="19"/>
  <c r="Z32" i="19"/>
  <c r="S36" i="19"/>
  <c r="BS45" i="19"/>
  <c r="R54" i="19"/>
  <c r="AP53" i="19"/>
  <c r="G53" i="19"/>
  <c r="AR48" i="19"/>
  <c r="BV48" i="19"/>
  <c r="BH57" i="19"/>
  <c r="X69" i="19"/>
  <c r="BK58" i="19"/>
  <c r="BG68" i="19"/>
  <c r="AZ58" i="19"/>
  <c r="O42" i="19"/>
  <c r="BC59" i="19"/>
  <c r="BC46" i="19"/>
  <c r="BT61" i="19"/>
  <c r="AZ51" i="19"/>
  <c r="AN61" i="19"/>
  <c r="BB51" i="19"/>
  <c r="BB43" i="19"/>
  <c r="AW69" i="19"/>
  <c r="W80" i="19"/>
  <c r="BQ64" i="19"/>
  <c r="BL76" i="19"/>
  <c r="AK56" i="19"/>
  <c r="AC70" i="19"/>
  <c r="BS53" i="19"/>
  <c r="AJ66" i="19"/>
  <c r="BH73" i="19"/>
  <c r="AG64" i="19"/>
  <c r="W72" i="19"/>
  <c r="BE77" i="19"/>
  <c r="K84" i="19"/>
  <c r="L64" i="19"/>
  <c r="BP70" i="19"/>
  <c r="V77" i="19"/>
  <c r="BA50" i="19"/>
  <c r="AN66" i="19"/>
  <c r="Z72" i="19"/>
  <c r="X70" i="19"/>
  <c r="G81" i="19"/>
  <c r="AU87" i="19"/>
  <c r="BS93" i="19"/>
  <c r="I63" i="19"/>
  <c r="BT77" i="19"/>
  <c r="AF85" i="19"/>
  <c r="BP91" i="19"/>
  <c r="AQ57" i="19"/>
  <c r="AD74" i="19"/>
  <c r="AN83" i="19"/>
  <c r="AO89" i="19"/>
  <c r="E95" i="19"/>
  <c r="BE64" i="19"/>
  <c r="BD77" i="19"/>
  <c r="BP84" i="19"/>
  <c r="P68" i="19"/>
  <c r="AO78" i="19"/>
  <c r="K85" i="19"/>
  <c r="BA88" i="19"/>
  <c r="BG91" i="19"/>
  <c r="X66" i="19"/>
  <c r="T75" i="19"/>
  <c r="BL79" i="19"/>
  <c r="BR84" i="19"/>
  <c r="BA62" i="19"/>
  <c r="BD73" i="19"/>
  <c r="AS78" i="19"/>
  <c r="P56" i="19"/>
  <c r="BU70" i="19"/>
  <c r="BJ76" i="19"/>
  <c r="AL82" i="19"/>
  <c r="F63" i="19"/>
  <c r="O84" i="19"/>
  <c r="AT89" i="19"/>
  <c r="BR94" i="19"/>
  <c r="M99" i="19"/>
  <c r="S102" i="19"/>
  <c r="T80" i="19"/>
  <c r="K89" i="19"/>
  <c r="W94" i="19"/>
  <c r="L98" i="19"/>
  <c r="BN101" i="19"/>
  <c r="BL78" i="19"/>
  <c r="AR87" i="19"/>
  <c r="P93" i="19"/>
  <c r="BS97" i="19"/>
  <c r="AA77" i="19"/>
  <c r="I87" i="19"/>
  <c r="BB92" i="19"/>
  <c r="AG97" i="19"/>
  <c r="BK71" i="19"/>
  <c r="AR86" i="19"/>
  <c r="T92" i="19"/>
  <c r="H97" i="19"/>
  <c r="BC69" i="19"/>
  <c r="F86" i="19"/>
  <c r="AN91" i="19"/>
  <c r="BE95" i="19"/>
  <c r="AA66" i="19"/>
  <c r="Y85" i="19"/>
  <c r="E91" i="19"/>
  <c r="Y95" i="19"/>
  <c r="Y56" i="19"/>
  <c r="BS82" i="19"/>
  <c r="F89" i="19"/>
  <c r="AQ75" i="19"/>
  <c r="N97" i="19"/>
  <c r="AD102" i="19"/>
  <c r="AM105" i="19"/>
  <c r="W109" i="19"/>
  <c r="BM112" i="19"/>
  <c r="BS115" i="19"/>
  <c r="AH93" i="19"/>
  <c r="O101" i="19"/>
  <c r="BV104" i="19"/>
  <c r="J108" i="19"/>
  <c r="BL111" i="19"/>
  <c r="AJ115" i="19"/>
  <c r="T88" i="19"/>
  <c r="BD99" i="19"/>
  <c r="BU103" i="19"/>
  <c r="AS107" i="19"/>
  <c r="AY110" i="19"/>
  <c r="AI114" i="19"/>
  <c r="BI85" i="19"/>
  <c r="BA97" i="19"/>
  <c r="BH102" i="19"/>
  <c r="AR106" i="19"/>
  <c r="P110" i="19"/>
  <c r="I89" i="19"/>
  <c r="BT99" i="19"/>
  <c r="E104" i="19"/>
  <c r="K107" i="19"/>
  <c r="BM110" i="19"/>
  <c r="AW114" i="19"/>
  <c r="BM86" i="19"/>
  <c r="T98" i="19"/>
  <c r="BV102" i="19"/>
  <c r="AT106" i="19"/>
  <c r="AZ109" i="19"/>
  <c r="AZ88" i="19"/>
  <c r="BM99" i="19"/>
  <c r="BP103" i="19"/>
  <c r="BV106" i="19"/>
  <c r="AA75" i="19"/>
  <c r="AN96" i="19"/>
  <c r="AN101" i="19"/>
  <c r="AK105" i="19"/>
  <c r="BC81" i="19"/>
  <c r="Y106" i="19"/>
  <c r="BP112" i="19"/>
  <c r="BK117" i="19"/>
  <c r="AI121" i="19"/>
  <c r="AG98" i="19"/>
  <c r="J116" i="19"/>
  <c r="L91" i="19"/>
  <c r="BN107" i="19"/>
  <c r="AZ113" i="19"/>
  <c r="AD118" i="19"/>
  <c r="BT121" i="19"/>
  <c r="V89" i="19"/>
  <c r="BU107" i="19"/>
  <c r="BC114" i="19"/>
  <c r="BO118" i="19"/>
  <c r="BU121" i="19"/>
  <c r="BF118" i="19"/>
  <c r="BS96" i="19"/>
  <c r="BF109" i="19"/>
  <c r="F115" i="19"/>
  <c r="AF118" i="19"/>
  <c r="AX121" i="19"/>
  <c r="AJ119" i="19"/>
  <c r="T99" i="19"/>
  <c r="AO108" i="19"/>
  <c r="X114" i="19"/>
  <c r="BO117" i="19"/>
  <c r="O121" i="19"/>
  <c r="E103" i="19"/>
  <c r="BR110" i="19"/>
  <c r="BS118" i="19"/>
  <c r="R107" i="19"/>
  <c r="AV123" i="19"/>
  <c r="W106" i="19"/>
  <c r="AG121" i="19"/>
  <c r="AN118" i="19"/>
  <c r="BL120" i="19"/>
  <c r="AV30" i="19"/>
  <c r="BT94" i="19"/>
  <c r="U112" i="19"/>
  <c r="AT119" i="19"/>
  <c r="BI118" i="19"/>
  <c r="BH30" i="19"/>
  <c r="BU96" i="19"/>
  <c r="L95" i="19"/>
  <c r="AK122" i="19"/>
  <c r="AA120" i="19"/>
  <c r="AX31" i="19"/>
  <c r="BV99" i="19"/>
  <c r="BP17" i="19"/>
  <c r="BO27" i="19"/>
  <c r="BA17" i="19"/>
  <c r="BL29" i="19"/>
  <c r="BB18" i="19"/>
  <c r="AQ26" i="19"/>
  <c r="F40" i="19"/>
  <c r="AP39" i="19"/>
  <c r="BH41" i="19"/>
  <c r="AJ39" i="19"/>
  <c r="BI46" i="19"/>
  <c r="BB54" i="19"/>
  <c r="T54" i="19"/>
  <c r="BE54" i="19"/>
  <c r="AD22" i="19"/>
  <c r="AK39" i="19"/>
  <c r="BJ58" i="19"/>
  <c r="AJ69" i="19"/>
  <c r="E59" i="19"/>
  <c r="BS68" i="19"/>
  <c r="BL58" i="19"/>
  <c r="AO43" i="19"/>
  <c r="BE60" i="19"/>
  <c r="AT47" i="19"/>
  <c r="N62" i="19"/>
  <c r="AH53" i="19"/>
  <c r="AL42" i="19"/>
  <c r="F52" i="19"/>
  <c r="BA53" i="19"/>
  <c r="S72" i="19"/>
  <c r="AI80" i="19"/>
  <c r="BK67" i="19"/>
  <c r="AR78" i="19"/>
  <c r="BM56" i="19"/>
  <c r="AO70" i="19"/>
  <c r="AK55" i="19"/>
  <c r="I68" i="19"/>
  <c r="AH32" i="19"/>
  <c r="BC64" i="19"/>
  <c r="AI72" i="19"/>
  <c r="BQ77" i="19"/>
  <c r="AI39" i="19"/>
  <c r="BU64" i="19"/>
  <c r="AV72" i="19"/>
  <c r="L78" i="19"/>
  <c r="AS51" i="19"/>
  <c r="BJ66" i="19"/>
  <c r="AL72" i="19"/>
  <c r="AX70" i="19"/>
  <c r="AS82" i="19"/>
  <c r="O89" i="19"/>
  <c r="M94" i="19"/>
  <c r="BP63" i="19"/>
  <c r="R78" i="19"/>
  <c r="BD85" i="19"/>
  <c r="J92" i="19"/>
  <c r="AT59" i="19"/>
  <c r="BS76" i="19"/>
  <c r="BU83" i="19"/>
  <c r="BA89" i="19"/>
  <c r="AC95" i="19"/>
  <c r="AH65" i="19"/>
  <c r="V78" i="19"/>
  <c r="BF85" i="19"/>
  <c r="BI70" i="19"/>
  <c r="G79" i="19"/>
  <c r="W85" i="19"/>
  <c r="BM88" i="19"/>
  <c r="BS91" i="19"/>
  <c r="BM66" i="19"/>
  <c r="BD75" i="19"/>
  <c r="L81" i="19"/>
  <c r="L85" i="19"/>
  <c r="AF63" i="19"/>
  <c r="N74" i="19"/>
  <c r="BK78" i="19"/>
  <c r="Q57" i="19"/>
  <c r="BJ71" i="19"/>
  <c r="N78" i="19"/>
  <c r="BE82" i="19"/>
  <c r="L65" i="19"/>
  <c r="AV84" i="19"/>
  <c r="BJ89" i="19"/>
  <c r="R95" i="19"/>
  <c r="AK99" i="19"/>
  <c r="AG57" i="19"/>
  <c r="BV80" i="19"/>
  <c r="AD89" i="19"/>
  <c r="AO94" i="19"/>
  <c r="X98" i="19"/>
  <c r="H102" i="19"/>
  <c r="AF80" i="19"/>
  <c r="BN88" i="19"/>
  <c r="AE93" i="19"/>
  <c r="M98" i="19"/>
  <c r="M78" i="19"/>
  <c r="AC87" i="19"/>
  <c r="BT92" i="19"/>
  <c r="BG97" i="19"/>
  <c r="AU76" i="19"/>
  <c r="BL86" i="19"/>
  <c r="AN92" i="19"/>
  <c r="U97" i="19"/>
  <c r="BS70" i="19"/>
  <c r="AD86" i="19"/>
  <c r="F92" i="19"/>
  <c r="BN96" i="19"/>
  <c r="AB68" i="19"/>
  <c r="AY85" i="19"/>
  <c r="Y91" i="19"/>
  <c r="AQ95" i="19"/>
  <c r="V59" i="19"/>
  <c r="J84" i="19"/>
  <c r="Y90" i="19"/>
  <c r="BK77" i="19"/>
  <c r="AV97" i="19"/>
  <c r="AS102" i="19"/>
  <c r="AY105" i="19"/>
  <c r="AI109" i="19"/>
  <c r="S113" i="19"/>
  <c r="AG69" i="19"/>
  <c r="BV93" i="19"/>
  <c r="AE101" i="19"/>
  <c r="P105" i="19"/>
  <c r="V108" i="19"/>
  <c r="F112" i="19"/>
  <c r="BH115" i="19"/>
  <c r="H92" i="19"/>
  <c r="BR99" i="19"/>
  <c r="O104" i="19"/>
  <c r="BE107" i="19"/>
  <c r="BK110" i="19"/>
  <c r="AU114" i="19"/>
  <c r="AN87" i="19"/>
  <c r="AC99" i="19"/>
  <c r="BT102" i="19"/>
  <c r="BD106" i="19"/>
  <c r="AB110" i="19"/>
  <c r="BI89" i="19"/>
  <c r="R100" i="19"/>
  <c r="AC104" i="19"/>
  <c r="BS107" i="19"/>
  <c r="G111" i="19"/>
  <c r="BI114" i="19"/>
  <c r="AX87" i="19"/>
  <c r="AT98" i="19"/>
  <c r="P103" i="19"/>
  <c r="BR106" i="19"/>
  <c r="AP110" i="19"/>
  <c r="AI89" i="19"/>
  <c r="I100" i="19"/>
  <c r="J104" i="19"/>
  <c r="P107" i="19"/>
  <c r="AW77" i="19"/>
  <c r="AN97" i="19"/>
  <c r="AP102" i="19"/>
  <c r="AW105" i="19"/>
  <c r="Q86" i="19"/>
  <c r="BI106" i="19"/>
  <c r="O113" i="19"/>
  <c r="E118" i="19"/>
  <c r="BG121" i="19"/>
  <c r="AJ104" i="19"/>
  <c r="BB116" i="19"/>
  <c r="AA93" i="19"/>
  <c r="AF108" i="19"/>
  <c r="BT113" i="19"/>
  <c r="AP118" i="19"/>
  <c r="Z122" i="19"/>
  <c r="U98" i="19"/>
  <c r="AM108" i="19"/>
  <c r="E115" i="19"/>
  <c r="I119" i="19"/>
  <c r="O122" i="19"/>
  <c r="AR108" i="19"/>
  <c r="AV119" i="19"/>
  <c r="I101" i="19"/>
  <c r="S110" i="19"/>
  <c r="V115" i="19"/>
  <c r="AR118" i="19"/>
  <c r="BJ121" i="19"/>
  <c r="N120" i="19"/>
  <c r="BL99" i="19"/>
  <c r="F109" i="19"/>
  <c r="AO114" i="19"/>
  <c r="I118" i="19"/>
  <c r="AA121" i="19"/>
  <c r="BN122" i="19"/>
  <c r="AO103" i="19"/>
  <c r="U111" i="19"/>
  <c r="K116" i="19"/>
  <c r="M119" i="19"/>
  <c r="AE122" i="19"/>
  <c r="AH94" i="19"/>
  <c r="BB107" i="19"/>
  <c r="AB113" i="19"/>
  <c r="AV117" i="19"/>
  <c r="AP120" i="19"/>
  <c r="BH123" i="19"/>
  <c r="BH106" i="19"/>
  <c r="BV117" i="19"/>
  <c r="Z123" i="19"/>
  <c r="T100" i="19"/>
  <c r="BG106" i="19"/>
  <c r="AS111" i="19"/>
  <c r="AY114" i="19"/>
  <c r="AK117" i="19"/>
  <c r="AO119" i="19"/>
  <c r="AS121" i="19"/>
  <c r="BD74" i="19"/>
  <c r="X106" i="19"/>
  <c r="P114" i="19"/>
  <c r="BL118" i="19"/>
  <c r="BH122" i="19"/>
  <c r="BO121" i="19"/>
  <c r="BP101" i="19"/>
  <c r="BJ119" i="19"/>
  <c r="BT84" i="19"/>
  <c r="K25" i="19"/>
  <c r="I47" i="19"/>
  <c r="AG61" i="19"/>
  <c r="AN63" i="19"/>
  <c r="BE73" i="19"/>
  <c r="X80" i="19"/>
  <c r="BG66" i="19"/>
  <c r="BQ65" i="19"/>
  <c r="O68" i="19"/>
  <c r="E90" i="19"/>
  <c r="BT87" i="19"/>
  <c r="BE85" i="19"/>
  <c r="AA40" i="19"/>
  <c r="AQ89" i="19"/>
  <c r="N82" i="19"/>
  <c r="BO80" i="19"/>
  <c r="P79" i="19"/>
  <c r="BN91" i="19"/>
  <c r="F85" i="19"/>
  <c r="BA82" i="19"/>
  <c r="AQ94" i="19"/>
  <c r="R93" i="19"/>
  <c r="BH92" i="19"/>
  <c r="AA92" i="19"/>
  <c r="AA91" i="19"/>
  <c r="AL80" i="19"/>
  <c r="AV109" i="19"/>
  <c r="AF101" i="19"/>
  <c r="BI115" i="19"/>
  <c r="N95" i="19"/>
  <c r="AA115" i="19"/>
  <c r="AJ107" i="19"/>
  <c r="BF104" i="19"/>
  <c r="U103" i="19"/>
  <c r="S115" i="19"/>
  <c r="X119" i="19"/>
  <c r="BD119" i="19"/>
  <c r="BE115" i="19"/>
  <c r="AD103" i="19"/>
  <c r="T123" i="19"/>
  <c r="K119" i="19"/>
  <c r="AS105" i="19"/>
  <c r="I123" i="19"/>
  <c r="Z118" i="19"/>
  <c r="F119" i="19"/>
  <c r="AA112" i="19"/>
  <c r="K122" i="19"/>
  <c r="BN119" i="19"/>
  <c r="BA25" i="19"/>
  <c r="BR38" i="19"/>
  <c r="BL48" i="19"/>
  <c r="BI41" i="19"/>
  <c r="AV63" i="19"/>
  <c r="BH62" i="19"/>
  <c r="AH55" i="19"/>
  <c r="AI53" i="19"/>
  <c r="BP52" i="19"/>
  <c r="BE72" i="19"/>
  <c r="Z68" i="19"/>
  <c r="K56" i="19"/>
  <c r="AM59" i="19"/>
  <c r="BC83" i="19"/>
  <c r="BF80" i="19"/>
  <c r="AO79" i="19"/>
  <c r="E72" i="19"/>
  <c r="M82" i="19"/>
  <c r="BJ70" i="19"/>
  <c r="BD68" i="19"/>
  <c r="AM73" i="19"/>
  <c r="AN86" i="19"/>
  <c r="BM85" i="19"/>
  <c r="AX65" i="19"/>
  <c r="N90" i="19"/>
  <c r="AW89" i="19"/>
  <c r="N89" i="19"/>
  <c r="AH88" i="19"/>
  <c r="BQ87" i="19"/>
  <c r="AP73" i="19"/>
  <c r="BP99" i="19"/>
  <c r="BO113" i="19"/>
  <c r="F106" i="19"/>
  <c r="BH101" i="19"/>
  <c r="AT90" i="19"/>
  <c r="BG95" i="19"/>
  <c r="Q116" i="19"/>
  <c r="AV107" i="19"/>
  <c r="BR104" i="19"/>
  <c r="Q107" i="19"/>
  <c r="G109" i="19"/>
  <c r="BP119" i="19"/>
  <c r="BK116" i="19"/>
  <c r="F122" i="19"/>
  <c r="BF119" i="19"/>
  <c r="BJ115" i="19"/>
  <c r="K106" i="19"/>
  <c r="AA101" i="19"/>
  <c r="BD121" i="19"/>
  <c r="AM81" i="19"/>
  <c r="O118" i="19"/>
  <c r="BA109" i="19"/>
  <c r="BG117" i="19"/>
  <c r="BM29" i="19"/>
  <c r="Z39" i="19"/>
  <c r="BS40" i="19"/>
  <c r="AV47" i="19"/>
  <c r="AK51" i="19"/>
  <c r="BE51" i="19"/>
  <c r="BJ55" i="19"/>
  <c r="BH58" i="19"/>
  <c r="AF72" i="19"/>
  <c r="BM62" i="19"/>
  <c r="AA74" i="19"/>
  <c r="AN74" i="19"/>
  <c r="AF58" i="19"/>
  <c r="AE97" i="19"/>
  <c r="Z88" i="19"/>
  <c r="BG86" i="19"/>
  <c r="BL81" i="19"/>
  <c r="BI86" i="19"/>
  <c r="F78" i="19"/>
  <c r="BE75" i="19"/>
  <c r="AZ79" i="19"/>
  <c r="AF92" i="19"/>
  <c r="S86" i="19"/>
  <c r="AM85" i="19"/>
  <c r="BB82" i="19"/>
  <c r="U81" i="19"/>
  <c r="BN79" i="19"/>
  <c r="AC78" i="19"/>
  <c r="AB75" i="19"/>
  <c r="L100" i="19"/>
  <c r="BE114" i="19"/>
  <c r="R106" i="19"/>
  <c r="AU95" i="19"/>
  <c r="AQ112" i="19"/>
  <c r="AZ104" i="19"/>
  <c r="V102" i="19"/>
  <c r="J18" i="19"/>
  <c r="U28" i="19"/>
  <c r="Q19" i="19"/>
  <c r="Y32" i="19"/>
  <c r="BH25" i="19"/>
  <c r="BG34" i="19"/>
  <c r="R40" i="19"/>
  <c r="AF40" i="19"/>
  <c r="T7" i="19"/>
  <c r="BH39" i="19"/>
  <c r="BV46" i="19"/>
  <c r="AF55" i="19"/>
  <c r="AQ43" i="19"/>
  <c r="BQ54" i="19"/>
  <c r="BA35" i="19"/>
  <c r="AH45" i="19"/>
  <c r="BV58" i="19"/>
  <c r="AE43" i="19"/>
  <c r="BO60" i="19"/>
  <c r="BN44" i="19"/>
  <c r="F59" i="19"/>
  <c r="T44" i="19"/>
  <c r="BG61" i="19"/>
  <c r="G48" i="19"/>
  <c r="P63" i="19"/>
  <c r="BU53" i="19"/>
  <c r="AX48" i="19"/>
  <c r="J54" i="19"/>
  <c r="AR54" i="19"/>
  <c r="AE72" i="19"/>
  <c r="O82" i="19"/>
  <c r="G68" i="19"/>
  <c r="J79" i="19"/>
  <c r="R63" i="19"/>
  <c r="BA70" i="19"/>
  <c r="BC57" i="19"/>
  <c r="K69" i="19"/>
  <c r="BP38" i="19"/>
  <c r="BT64" i="19"/>
  <c r="BG72" i="19"/>
  <c r="BS78" i="19"/>
  <c r="AO42" i="19"/>
  <c r="Y65" i="19"/>
  <c r="BH72" i="19"/>
  <c r="X78" i="19"/>
  <c r="AF53" i="19"/>
  <c r="BA67" i="19"/>
  <c r="R74" i="19"/>
  <c r="BB72" i="19"/>
  <c r="BH82" i="19"/>
  <c r="AA89" i="19"/>
  <c r="Y94" i="19"/>
  <c r="AR64" i="19"/>
  <c r="BD79" i="19"/>
  <c r="X87" i="19"/>
  <c r="V92" i="19"/>
  <c r="AK60" i="19"/>
  <c r="S77" i="19"/>
  <c r="AQ84" i="19"/>
  <c r="BM89" i="19"/>
  <c r="BA95" i="19"/>
  <c r="BS69" i="19"/>
  <c r="AN78" i="19"/>
  <c r="BR85" i="19"/>
  <c r="W71" i="19"/>
  <c r="BK79" i="19"/>
  <c r="AI85" i="19"/>
  <c r="S89" i="19"/>
  <c r="BB45" i="19"/>
  <c r="AZ67" i="19"/>
  <c r="BT75" i="19"/>
  <c r="AF81" i="19"/>
  <c r="X85" i="19"/>
  <c r="T64" i="19"/>
  <c r="BC74" i="19"/>
  <c r="M80" i="19"/>
  <c r="U58" i="19"/>
  <c r="R72" i="19"/>
  <c r="AD78" i="19"/>
  <c r="BT82" i="19"/>
  <c r="Q67" i="19"/>
  <c r="AK85" i="19"/>
  <c r="N91" i="19"/>
  <c r="AG95" i="19"/>
  <c r="AW99" i="19"/>
  <c r="AC60" i="19"/>
  <c r="BF81" i="19"/>
  <c r="AU89" i="19"/>
  <c r="BS94" i="19"/>
  <c r="N99" i="19"/>
  <c r="T102" i="19"/>
  <c r="P81" i="19"/>
  <c r="L89" i="19"/>
  <c r="AT93" i="19"/>
  <c r="Y98" i="19"/>
  <c r="AY79" i="19"/>
  <c r="AU88" i="19"/>
  <c r="Q93" i="19"/>
  <c r="BT97" i="19"/>
  <c r="AE77" i="19"/>
  <c r="J87" i="19"/>
  <c r="BC92" i="19"/>
  <c r="AU97" i="19"/>
  <c r="F76" i="19"/>
  <c r="AX86" i="19"/>
  <c r="Z92" i="19"/>
  <c r="J97" i="19"/>
  <c r="BE69" i="19"/>
  <c r="G86" i="19"/>
  <c r="BI91" i="19"/>
  <c r="AY96" i="19"/>
  <c r="U62" i="19"/>
  <c r="AM84" i="19"/>
  <c r="AR90" i="19"/>
  <c r="Q80" i="19"/>
  <c r="H98" i="19"/>
  <c r="BQ102" i="19"/>
  <c r="AO106" i="19"/>
  <c r="AU109" i="19"/>
  <c r="AE113" i="19"/>
  <c r="O73" i="19"/>
  <c r="AJ94" i="19"/>
  <c r="AS101" i="19"/>
  <c r="AN105" i="19"/>
  <c r="L109" i="19"/>
  <c r="R112" i="19"/>
  <c r="BT115" i="19"/>
  <c r="BJ92" i="19"/>
  <c r="N100" i="19"/>
  <c r="AA104" i="19"/>
  <c r="K108" i="19"/>
  <c r="BA111" i="19"/>
  <c r="BG114" i="19"/>
  <c r="V88" i="19"/>
  <c r="AQ99" i="19"/>
  <c r="N103" i="19"/>
  <c r="BP106" i="19"/>
  <c r="AZ110" i="19"/>
  <c r="AP93" i="19"/>
  <c r="AF100" i="19"/>
  <c r="AO104" i="19"/>
  <c r="M108" i="19"/>
  <c r="S111" i="19"/>
  <c r="BU114" i="19"/>
  <c r="R89" i="19"/>
  <c r="BG99" i="19"/>
  <c r="AB103" i="19"/>
  <c r="L107" i="19"/>
  <c r="BB110" i="19"/>
  <c r="T90" i="19"/>
  <c r="W100" i="19"/>
  <c r="AH104" i="19"/>
  <c r="F108" i="19"/>
  <c r="BS79" i="19"/>
  <c r="BV97" i="19"/>
  <c r="BC102" i="19"/>
  <c r="BI105" i="19"/>
  <c r="AQ88" i="19"/>
  <c r="BK107" i="19"/>
  <c r="AJ114" i="19"/>
  <c r="Q118" i="19"/>
  <c r="BS121" i="19"/>
  <c r="BT104" i="19"/>
  <c r="H117" i="19"/>
  <c r="BQ94" i="19"/>
  <c r="AC109" i="19"/>
  <c r="T115" i="19"/>
  <c r="BB118" i="19"/>
  <c r="AL122" i="19"/>
  <c r="R99" i="19"/>
  <c r="BP108" i="19"/>
  <c r="U115" i="19"/>
  <c r="AG119" i="19"/>
  <c r="E123" i="19"/>
  <c r="AH109" i="19"/>
  <c r="AL120" i="19"/>
  <c r="AY101" i="19"/>
  <c r="AQ110" i="19"/>
  <c r="BF115" i="19"/>
  <c r="BD118" i="19"/>
  <c r="P122" i="19"/>
  <c r="AX120" i="19"/>
  <c r="J101" i="19"/>
  <c r="AG109" i="19"/>
  <c r="G115" i="19"/>
  <c r="U118" i="19"/>
  <c r="AY121" i="19"/>
  <c r="BE34" i="19"/>
  <c r="AQ104" i="19"/>
  <c r="AK111" i="19"/>
  <c r="AQ116" i="19"/>
  <c r="Y119" i="19"/>
  <c r="BC122" i="19"/>
  <c r="I96" i="19"/>
  <c r="BD108" i="19"/>
  <c r="AV113" i="19"/>
  <c r="BT117" i="19"/>
  <c r="BB120" i="19"/>
  <c r="Q115" i="19"/>
  <c r="BJ107" i="19"/>
  <c r="AB118" i="19"/>
  <c r="AX123" i="19"/>
  <c r="BJ100" i="19"/>
  <c r="Y107" i="19"/>
  <c r="BI111" i="19"/>
  <c r="BO114" i="19"/>
  <c r="AW117" i="19"/>
  <c r="BA119" i="19"/>
  <c r="BE121" i="19"/>
  <c r="AZ81" i="19"/>
  <c r="Z107" i="19"/>
  <c r="AF114" i="19"/>
  <c r="R119" i="19"/>
  <c r="N123" i="19"/>
  <c r="BM120" i="19"/>
  <c r="AL97" i="19"/>
  <c r="BH118" i="19"/>
  <c r="AZ118" i="19"/>
  <c r="BQ121" i="19"/>
  <c r="AB108" i="19"/>
  <c r="AP119" i="19"/>
  <c r="AL123" i="19"/>
  <c r="BU84" i="19"/>
  <c r="AE10" i="19"/>
  <c r="AP31" i="19"/>
  <c r="BL36" i="19"/>
  <c r="M48" i="19"/>
  <c r="AO37" i="19"/>
  <c r="BD61" i="19"/>
  <c r="AV62" i="19"/>
  <c r="E64" i="19"/>
  <c r="BN52" i="19"/>
  <c r="S84" i="19"/>
  <c r="BR64" i="19"/>
  <c r="BL69" i="19"/>
  <c r="AA80" i="19"/>
  <c r="P80" i="19"/>
  <c r="AL83" i="19"/>
  <c r="AP80" i="19"/>
  <c r="E79" i="19"/>
  <c r="AW71" i="19"/>
  <c r="AU81" i="19"/>
  <c r="AJ70" i="19"/>
  <c r="AV65" i="19"/>
  <c r="G73" i="19"/>
  <c r="R86" i="19"/>
  <c r="BU99" i="19"/>
  <c r="M90" i="19"/>
  <c r="AR63" i="19"/>
  <c r="S81" i="19"/>
  <c r="BA79" i="19"/>
  <c r="AB78" i="19"/>
  <c r="I76" i="19"/>
  <c r="AA72" i="19"/>
  <c r="BL98" i="19"/>
  <c r="G107" i="19"/>
  <c r="AY97" i="19"/>
  <c r="T113" i="19"/>
  <c r="AY104" i="19"/>
  <c r="Q100" i="19"/>
  <c r="K57" i="19"/>
  <c r="AW108" i="19"/>
  <c r="AD104" i="19"/>
  <c r="BA100" i="19"/>
  <c r="BF98" i="19"/>
  <c r="BM108" i="19"/>
  <c r="H108" i="19"/>
  <c r="F116" i="19"/>
  <c r="H101" i="19"/>
  <c r="AO123" i="19"/>
  <c r="BR111" i="19"/>
  <c r="Z102" i="19"/>
  <c r="E122" i="19"/>
  <c r="BO116" i="19"/>
  <c r="AS109" i="19"/>
  <c r="AK123" i="19"/>
  <c r="J102" i="19"/>
  <c r="BU117" i="19"/>
  <c r="BL108" i="19"/>
  <c r="Y118" i="19"/>
  <c r="Q22" i="19"/>
  <c r="S26" i="19"/>
  <c r="AX39" i="19"/>
  <c r="Z38" i="19"/>
  <c r="AS61" i="19"/>
  <c r="K52" i="19"/>
  <c r="BA56" i="19"/>
  <c r="AU74" i="19"/>
  <c r="AJ80" i="19"/>
  <c r="F70" i="19"/>
  <c r="O74" i="19"/>
  <c r="AZ80" i="19"/>
  <c r="AG76" i="19"/>
  <c r="N71" i="19"/>
  <c r="BV65" i="19"/>
  <c r="AE96" i="19"/>
  <c r="AF74" i="19"/>
  <c r="BC55" i="19"/>
  <c r="AC41" i="19"/>
  <c r="W64" i="19"/>
  <c r="AS75" i="19"/>
  <c r="BT68" i="19"/>
  <c r="BJ99" i="19"/>
  <c r="N61" i="19"/>
  <c r="AL98" i="19"/>
  <c r="O98" i="19"/>
  <c r="BJ97" i="19"/>
  <c r="AK97" i="19"/>
  <c r="AS89" i="19"/>
  <c r="BI110" i="19"/>
  <c r="BR102" i="19"/>
  <c r="X56" i="19"/>
  <c r="AU108" i="19"/>
  <c r="BU115" i="19"/>
  <c r="L108" i="19"/>
  <c r="G105" i="19"/>
  <c r="AS112" i="19"/>
  <c r="AP104" i="19"/>
  <c r="BC101" i="19"/>
  <c r="G99" i="19"/>
  <c r="V109" i="19"/>
  <c r="AE119" i="19"/>
  <c r="AI110" i="19"/>
  <c r="AX101" i="19"/>
  <c r="BA123" i="19"/>
  <c r="P112" i="19"/>
  <c r="AZ122" i="19"/>
  <c r="AI111" i="19"/>
  <c r="AB92" i="19"/>
  <c r="U123" i="19"/>
  <c r="AL118" i="19"/>
  <c r="AD119" i="19"/>
  <c r="AU112" i="19"/>
  <c r="W122" i="19"/>
  <c r="T120" i="19"/>
  <c r="AD115" i="19"/>
  <c r="BM17" i="19"/>
  <c r="AC36" i="19"/>
  <c r="AJ31" i="19"/>
  <c r="U44" i="19"/>
  <c r="AU62" i="19"/>
  <c r="AC64" i="19"/>
  <c r="H57" i="19"/>
  <c r="BG74" i="19"/>
  <c r="AZ66" i="19"/>
  <c r="R70" i="19"/>
  <c r="AY80" i="19"/>
  <c r="BL80" i="19"/>
  <c r="O77" i="19"/>
  <c r="R73" i="19"/>
  <c r="AX94" i="19"/>
  <c r="BQ91" i="19"/>
  <c r="BA74" i="19"/>
  <c r="BE56" i="19"/>
  <c r="BD46" i="19"/>
  <c r="BE65" i="19"/>
  <c r="AC76" i="19"/>
  <c r="E101" i="19"/>
  <c r="BO95" i="19"/>
  <c r="AX95" i="19"/>
  <c r="U95" i="19"/>
  <c r="AR94" i="19"/>
  <c r="P94" i="19"/>
  <c r="BI92" i="19"/>
  <c r="BK91" i="19"/>
  <c r="AE107" i="19"/>
  <c r="BM98" i="19"/>
  <c r="BT109" i="19"/>
  <c r="BV101" i="19"/>
  <c r="AA116" i="19"/>
  <c r="X108" i="19"/>
  <c r="BO105" i="19"/>
  <c r="BF18" i="19"/>
  <c r="BH23" i="19"/>
  <c r="BG24" i="19"/>
  <c r="AE35" i="19"/>
  <c r="W30" i="19"/>
  <c r="E35" i="19"/>
  <c r="AD40" i="19"/>
  <c r="AR40" i="19"/>
  <c r="M34" i="19"/>
  <c r="BP44" i="19"/>
  <c r="Q47" i="19"/>
  <c r="I33" i="19"/>
  <c r="BM43" i="19"/>
  <c r="W55" i="19"/>
  <c r="AY36" i="19"/>
  <c r="AP46" i="19"/>
  <c r="AR61" i="19"/>
  <c r="J44" i="19"/>
  <c r="U61" i="19"/>
  <c r="K46" i="19"/>
  <c r="R59" i="19"/>
  <c r="AC49" i="19"/>
  <c r="BI62" i="19"/>
  <c r="AL54" i="19"/>
  <c r="AB63" i="19"/>
  <c r="Y54" i="19"/>
  <c r="O49" i="19"/>
  <c r="AA54" i="19"/>
  <c r="V55" i="19"/>
  <c r="BC72" i="19"/>
  <c r="G84" i="19"/>
  <c r="AK68" i="19"/>
  <c r="L80" i="19"/>
  <c r="AE64" i="19"/>
  <c r="AQ71" i="19"/>
  <c r="M58" i="19"/>
  <c r="AZ69" i="19"/>
  <c r="BT53" i="19"/>
  <c r="X65" i="19"/>
  <c r="AW73" i="19"/>
  <c r="BI79" i="19"/>
  <c r="BB44" i="19"/>
  <c r="AU65" i="19"/>
  <c r="N73" i="19"/>
  <c r="Z79" i="19"/>
  <c r="W54" i="19"/>
  <c r="BS67" i="19"/>
  <c r="BH35" i="19"/>
  <c r="Q73" i="19"/>
  <c r="W83" i="19"/>
  <c r="BK89" i="19"/>
  <c r="E96" i="19"/>
  <c r="BV67" i="19"/>
  <c r="F80" i="19"/>
  <c r="AJ87" i="19"/>
  <c r="AH92" i="19"/>
  <c r="AW61" i="19"/>
  <c r="BE78" i="19"/>
  <c r="AS85" i="19"/>
  <c r="S90" i="19"/>
  <c r="BM95" i="19"/>
  <c r="BH70" i="19"/>
  <c r="BF78" i="19"/>
  <c r="X86" i="19"/>
  <c r="AA73" i="19"/>
  <c r="AE81" i="19"/>
  <c r="AU85" i="19"/>
  <c r="AE89" i="19"/>
  <c r="AO49" i="19"/>
  <c r="Q68" i="19"/>
  <c r="V76" i="19"/>
  <c r="BP81" i="19"/>
  <c r="N86" i="19"/>
  <c r="BI64" i="19"/>
  <c r="BU74" i="19"/>
  <c r="AE80" i="19"/>
  <c r="O59" i="19"/>
  <c r="AY72" i="19"/>
  <c r="BN78" i="19"/>
  <c r="M84" i="19"/>
  <c r="BK68" i="19"/>
  <c r="BK85" i="19"/>
  <c r="AD91" i="19"/>
  <c r="AV95" i="19"/>
  <c r="BI99" i="19"/>
  <c r="M65" i="19"/>
  <c r="AW84" i="19"/>
  <c r="BN89" i="19"/>
  <c r="S95" i="19"/>
  <c r="Z99" i="19"/>
  <c r="AF102" i="19"/>
  <c r="BR81" i="19"/>
  <c r="AV89" i="19"/>
  <c r="BE94" i="19"/>
  <c r="AK98" i="19"/>
  <c r="AG80" i="19"/>
  <c r="BO88" i="19"/>
  <c r="AF93" i="19"/>
  <c r="N98" i="19"/>
  <c r="BQ78" i="19"/>
  <c r="AF88" i="19"/>
  <c r="BU92" i="19"/>
  <c r="BH97" i="19"/>
  <c r="BH76" i="19"/>
  <c r="BN86" i="19"/>
  <c r="AP92" i="19"/>
  <c r="AJ97" i="19"/>
  <c r="W75" i="19"/>
  <c r="AE86" i="19"/>
  <c r="G92" i="19"/>
  <c r="BP96" i="19"/>
  <c r="AK64" i="19"/>
  <c r="BS84" i="19"/>
  <c r="J91" i="19"/>
  <c r="U87" i="19"/>
  <c r="AH98" i="19"/>
  <c r="K103" i="19"/>
  <c r="BA106" i="19"/>
  <c r="BG109" i="19"/>
  <c r="AQ113" i="19"/>
  <c r="P78" i="19"/>
  <c r="O97" i="19"/>
  <c r="BG101" i="19"/>
  <c r="AZ105" i="19"/>
  <c r="X109" i="19"/>
  <c r="AD112" i="19"/>
  <c r="N116" i="19"/>
  <c r="E94" i="19"/>
  <c r="P101" i="19"/>
  <c r="AM104" i="19"/>
  <c r="W108" i="19"/>
  <c r="BM111" i="19"/>
  <c r="BS114" i="19"/>
  <c r="H89" i="19"/>
  <c r="BS99" i="19"/>
  <c r="BV103" i="19"/>
  <c r="J107" i="19"/>
  <c r="BL110" i="19"/>
  <c r="L94" i="19"/>
  <c r="AT100" i="19"/>
  <c r="BA104" i="19"/>
  <c r="AK108" i="19"/>
  <c r="I112" i="19"/>
  <c r="O115" i="19"/>
  <c r="BS89" i="19"/>
  <c r="E100" i="19"/>
  <c r="AN103" i="19"/>
  <c r="X107" i="19"/>
  <c r="H111" i="19"/>
  <c r="BE93" i="19"/>
  <c r="AK100" i="19"/>
  <c r="AT104" i="19"/>
  <c r="R108" i="19"/>
  <c r="W82" i="19"/>
  <c r="AF98" i="19"/>
  <c r="I103" i="19"/>
  <c r="AY106" i="19"/>
  <c r="BK90" i="19"/>
  <c r="AC108" i="19"/>
  <c r="BA114" i="19"/>
  <c r="AC118" i="19"/>
  <c r="M122" i="19"/>
  <c r="F107" i="19"/>
  <c r="BR118" i="19"/>
  <c r="AW96" i="19"/>
  <c r="BC109" i="19"/>
  <c r="AN115" i="19"/>
  <c r="BN118" i="19"/>
  <c r="AX122" i="19"/>
  <c r="AH100" i="19"/>
  <c r="BH110" i="19"/>
  <c r="AO115" i="19"/>
  <c r="AS119" i="19"/>
  <c r="Q123" i="19"/>
  <c r="U110" i="19"/>
  <c r="BV120" i="19"/>
  <c r="BL102" i="19"/>
  <c r="N111" i="19"/>
  <c r="H116" i="19"/>
  <c r="J119" i="19"/>
  <c r="AB122" i="19"/>
  <c r="AZ121" i="19"/>
  <c r="AZ101" i="19"/>
  <c r="T110" i="19"/>
  <c r="Z115" i="19"/>
  <c r="AS118" i="19"/>
  <c r="BK121" i="19"/>
  <c r="Q79" i="19"/>
  <c r="I105" i="19"/>
  <c r="BU111" i="19"/>
  <c r="BC116" i="19"/>
  <c r="AW119" i="19"/>
  <c r="BO122" i="19"/>
  <c r="BK98" i="19"/>
  <c r="R109" i="19"/>
  <c r="N114" i="19"/>
  <c r="N118" i="19"/>
  <c r="H121" i="19"/>
  <c r="BG122" i="19"/>
  <c r="I110" i="19"/>
  <c r="BV123" i="19"/>
  <c r="AJ101" i="19"/>
  <c r="BI107" i="19"/>
  <c r="K112" i="19"/>
  <c r="AG115" i="19"/>
  <c r="BI117" i="19"/>
  <c r="BM119" i="19"/>
  <c r="AP88" i="19"/>
  <c r="BP114" i="19"/>
  <c r="BK119" i="19"/>
  <c r="BF117" i="19"/>
  <c r="Z24" i="19"/>
  <c r="AA41" i="19"/>
  <c r="AB49" i="19"/>
  <c r="BT54" i="19"/>
  <c r="BM55" i="19"/>
  <c r="BS58" i="19"/>
  <c r="BI73" i="19"/>
  <c r="BV73" i="19"/>
  <c r="O48" i="19"/>
  <c r="Q96" i="19"/>
  <c r="N94" i="19"/>
  <c r="BC90" i="19"/>
  <c r="BJ80" i="19"/>
  <c r="BG85" i="19"/>
  <c r="AL76" i="19"/>
  <c r="U75" i="19"/>
  <c r="Z84" i="19"/>
  <c r="BG96" i="19"/>
  <c r="AH95" i="19"/>
  <c r="AW98" i="19"/>
  <c r="Z98" i="19"/>
  <c r="BU97" i="19"/>
  <c r="AW97" i="19"/>
  <c r="X97" i="19"/>
  <c r="G88" i="19"/>
  <c r="AW110" i="19"/>
  <c r="BL105" i="19"/>
  <c r="AS94" i="19"/>
  <c r="S112" i="19"/>
  <c r="P104" i="19"/>
  <c r="AV101" i="19"/>
  <c r="BD90" i="19"/>
  <c r="J48" i="19"/>
  <c r="AP108" i="19"/>
  <c r="BK106" i="19"/>
  <c r="S119" i="19"/>
  <c r="G98" i="19"/>
  <c r="BJ122" i="19"/>
  <c r="BE119" i="19"/>
  <c r="AB121" i="19"/>
  <c r="AN122" i="19"/>
  <c r="AQ115" i="19"/>
  <c r="BG112" i="19"/>
  <c r="BC100" i="19"/>
  <c r="AR121" i="19"/>
  <c r="U59" i="19"/>
  <c r="BA115" i="19"/>
  <c r="I93" i="19"/>
  <c r="BJ123" i="19"/>
  <c r="F26" i="19"/>
  <c r="T32" i="19"/>
  <c r="BE29" i="19"/>
  <c r="AN51" i="19"/>
  <c r="Q64" i="19"/>
  <c r="AB56" i="19"/>
  <c r="V65" i="19"/>
  <c r="I56" i="19"/>
  <c r="AC67" i="19"/>
  <c r="AC68" i="19"/>
  <c r="Q90" i="19"/>
  <c r="N88" i="19"/>
  <c r="AU86" i="19"/>
  <c r="AB81" i="19"/>
  <c r="AW86" i="19"/>
  <c r="BF76" i="19"/>
  <c r="AM75" i="19"/>
  <c r="AF79" i="19"/>
  <c r="P92" i="19"/>
  <c r="AH91" i="19"/>
  <c r="P83" i="19"/>
  <c r="BS81" i="19"/>
  <c r="AK80" i="19"/>
  <c r="L79" i="19"/>
  <c r="AU77" i="19"/>
  <c r="BB85" i="19"/>
  <c r="AI103" i="19"/>
  <c r="BF82" i="19"/>
  <c r="BH109" i="19"/>
  <c r="AO105" i="19"/>
  <c r="AE100" i="19"/>
  <c r="BJ101" i="19"/>
  <c r="AM91" i="19"/>
  <c r="Y61" i="19"/>
  <c r="BB108" i="19"/>
  <c r="AV99" i="19"/>
  <c r="BT119" i="19"/>
  <c r="BV122" i="19"/>
  <c r="BQ119" i="19"/>
  <c r="BN103" i="19"/>
  <c r="BP123" i="19"/>
  <c r="W119" i="19"/>
  <c r="E113" i="19"/>
  <c r="G110" i="19"/>
  <c r="BU123" i="19"/>
  <c r="AY102" i="19"/>
  <c r="S120" i="19"/>
  <c r="BR115" i="19"/>
  <c r="H100" i="19"/>
  <c r="AD26" i="19"/>
  <c r="AW37" i="19"/>
  <c r="K44" i="19"/>
  <c r="BH63" i="19"/>
  <c r="AZ64" i="19"/>
  <c r="V66" i="19"/>
  <c r="G64" i="19"/>
  <c r="AV80" i="19"/>
  <c r="AN68" i="19"/>
  <c r="BC68" i="19"/>
  <c r="AE69" i="19"/>
  <c r="AC90" i="19"/>
  <c r="BG79" i="19"/>
  <c r="AK72" i="19"/>
  <c r="AG82" i="19"/>
  <c r="AY71" i="19"/>
  <c r="S69" i="19"/>
  <c r="H75" i="19"/>
  <c r="BD86" i="19"/>
  <c r="W70" i="19"/>
  <c r="T69" i="19"/>
  <c r="AT63" i="19"/>
  <c r="Y58" i="19"/>
  <c r="AA98" i="19"/>
  <c r="E98" i="19"/>
  <c r="AX97" i="19"/>
  <c r="AA90" i="19"/>
  <c r="O111" i="19"/>
  <c r="L103" i="19"/>
  <c r="AG78" i="19"/>
  <c r="BG108" i="19"/>
  <c r="AS100" i="19"/>
  <c r="AH10" i="19"/>
  <c r="E18" i="19"/>
  <c r="BG38" i="19"/>
  <c r="BU49" i="19"/>
  <c r="BI47" i="19"/>
  <c r="BD51" i="19"/>
  <c r="Q65" i="19"/>
  <c r="F56" i="19"/>
  <c r="AL32" i="19"/>
  <c r="BT58" i="19"/>
  <c r="AA55" i="19"/>
  <c r="BV66" i="19"/>
  <c r="AD70" i="19"/>
  <c r="BM75" i="19"/>
  <c r="BQ68" i="19"/>
  <c r="BG60" i="19"/>
  <c r="AI77" i="19"/>
  <c r="AQ97" i="19"/>
  <c r="AL88" i="19"/>
  <c r="G80" i="19"/>
  <c r="AX55" i="19"/>
  <c r="AY61" i="19"/>
  <c r="O87" i="19"/>
  <c r="M72" i="19"/>
  <c r="AX49" i="19"/>
  <c r="AY81" i="19"/>
  <c r="BP79" i="19"/>
  <c r="H88" i="19"/>
  <c r="Q101" i="19"/>
  <c r="Q92" i="19"/>
  <c r="AL70" i="19"/>
  <c r="BP95" i="19"/>
  <c r="O90" i="19"/>
  <c r="E82" i="19"/>
  <c r="BL55" i="19"/>
  <c r="AE94" i="19"/>
  <c r="BC88" i="19"/>
  <c r="L76" i="19"/>
  <c r="M91" i="19"/>
  <c r="AQ107" i="19"/>
  <c r="AW85" i="19"/>
  <c r="H107" i="19"/>
  <c r="BC80" i="19"/>
  <c r="G106" i="19"/>
  <c r="I57" i="19"/>
  <c r="BL104" i="19"/>
  <c r="X96" i="19"/>
  <c r="BE106" i="19"/>
  <c r="BR65" i="19"/>
  <c r="W102" i="19"/>
  <c r="BT67" i="19"/>
  <c r="AO102" i="19"/>
  <c r="G62" i="19"/>
  <c r="BE103" i="19"/>
  <c r="BA102" i="19"/>
  <c r="BC119" i="19"/>
  <c r="X113" i="19"/>
  <c r="BH104" i="19"/>
  <c r="AH120" i="19"/>
  <c r="BQ105" i="19"/>
  <c r="K120" i="19"/>
  <c r="AR115" i="19"/>
  <c r="E109" i="19"/>
  <c r="X120" i="19"/>
  <c r="Y89" i="19"/>
  <c r="I116" i="19"/>
  <c r="S123" i="19"/>
  <c r="V110" i="19"/>
  <c r="BK120" i="19"/>
  <c r="L104" i="19"/>
  <c r="AX118" i="19"/>
  <c r="AU99" i="19"/>
  <c r="X122" i="19"/>
  <c r="AT109" i="19"/>
  <c r="BG116" i="19"/>
  <c r="AI122" i="19"/>
  <c r="AT111" i="19"/>
  <c r="BF121" i="19"/>
  <c r="M118" i="19"/>
  <c r="S103" i="19"/>
  <c r="BS106" i="19"/>
  <c r="AD116" i="19"/>
  <c r="AJ120" i="19"/>
  <c r="AW91" i="19"/>
  <c r="AO116" i="19"/>
  <c r="AO113" i="19"/>
  <c r="E121" i="19"/>
  <c r="AV104" i="19"/>
  <c r="AK101" i="19"/>
  <c r="BH90" i="19"/>
  <c r="H110" i="19"/>
  <c r="BS116" i="19"/>
  <c r="L112" i="19"/>
  <c r="P116" i="19"/>
  <c r="W111" i="19"/>
  <c r="AA118" i="19"/>
  <c r="BR123" i="19"/>
  <c r="O28" i="19"/>
  <c r="T76" i="19"/>
  <c r="BQ90" i="19"/>
  <c r="P85" i="19"/>
  <c r="U69" i="19"/>
  <c r="BP49" i="19"/>
  <c r="AM111" i="19"/>
  <c r="BI109" i="19"/>
  <c r="AJ102" i="19"/>
  <c r="AF105" i="19"/>
  <c r="V93" i="19"/>
  <c r="AN121" i="19"/>
  <c r="X89" i="19"/>
  <c r="AU119" i="19"/>
  <c r="J122" i="19"/>
  <c r="M113" i="19"/>
  <c r="X112" i="19"/>
  <c r="AM43" i="19"/>
  <c r="S56" i="19"/>
  <c r="BR73" i="19"/>
  <c r="AV71" i="19"/>
  <c r="AK87" i="19"/>
  <c r="BQ70" i="19"/>
  <c r="AR97" i="19"/>
  <c r="AI84" i="19"/>
  <c r="AY111" i="19"/>
  <c r="W96" i="19"/>
  <c r="AR105" i="19"/>
  <c r="AF112" i="19"/>
  <c r="BU113" i="19"/>
  <c r="BB123" i="19"/>
  <c r="AF99" i="19"/>
  <c r="V122" i="19"/>
  <c r="U100" i="19"/>
  <c r="R47" i="19"/>
  <c r="BP67" i="19"/>
  <c r="P61" i="19"/>
  <c r="T63" i="19"/>
  <c r="K87" i="19"/>
  <c r="E78" i="19"/>
  <c r="BE52" i="19"/>
  <c r="BI71" i="19"/>
  <c r="BM94" i="19"/>
  <c r="AQ100" i="19"/>
  <c r="N109" i="19"/>
  <c r="AL108" i="19"/>
  <c r="BK123" i="19"/>
  <c r="BO93" i="19"/>
  <c r="BN123" i="19"/>
  <c r="N80" i="19"/>
  <c r="AW113" i="19"/>
  <c r="AE115" i="19"/>
  <c r="I42" i="19"/>
  <c r="Y55" i="19"/>
  <c r="F81" i="19"/>
  <c r="AU71" i="19"/>
  <c r="BO57" i="19"/>
  <c r="AP97" i="19"/>
  <c r="S61" i="19"/>
  <c r="L92" i="19"/>
  <c r="R102" i="19"/>
  <c r="BU102" i="19"/>
  <c r="BN108" i="19"/>
  <c r="O102" i="19"/>
  <c r="BP102" i="19"/>
  <c r="T112" i="19"/>
  <c r="F88" i="19"/>
  <c r="BM113" i="19"/>
  <c r="J105" i="19"/>
  <c r="BM36" i="19"/>
  <c r="AI54" i="19"/>
  <c r="AE78" i="19"/>
  <c r="R81" i="19"/>
  <c r="BS92" i="19"/>
  <c r="Y77" i="19"/>
  <c r="AB100" i="19"/>
  <c r="AJ89" i="19"/>
  <c r="AW104" i="19"/>
  <c r="BO112" i="19"/>
  <c r="BI100" i="19"/>
  <c r="H109" i="19"/>
  <c r="V103" i="19"/>
  <c r="BP104" i="19"/>
  <c r="W118" i="19"/>
  <c r="BC104" i="19"/>
  <c r="BP120" i="19"/>
  <c r="BS49" i="19"/>
  <c r="AD65" i="19"/>
  <c r="BU48" i="19"/>
  <c r="BU67" i="19"/>
  <c r="S73" i="19"/>
  <c r="AR83" i="19"/>
  <c r="AI79" i="19"/>
  <c r="BR67" i="19"/>
  <c r="BU104" i="19"/>
  <c r="BE113" i="19"/>
  <c r="G101" i="19"/>
  <c r="AL101" i="19"/>
  <c r="BK102" i="19"/>
  <c r="AV83" i="19"/>
  <c r="J103" i="19"/>
  <c r="AI116" i="19"/>
  <c r="AZ30" i="19"/>
  <c r="BQ46" i="19"/>
  <c r="AE70" i="19"/>
  <c r="AD84" i="19"/>
  <c r="M64" i="19"/>
  <c r="AD101" i="19"/>
  <c r="BT89" i="19"/>
  <c r="AU115" i="19"/>
  <c r="AI102" i="19"/>
  <c r="AA102" i="19"/>
  <c r="AA117" i="19"/>
  <c r="BM117" i="19"/>
  <c r="BU112" i="19"/>
  <c r="AT116" i="19"/>
  <c r="I121" i="19"/>
  <c r="W123" i="19"/>
  <c r="AJ11" i="19"/>
  <c r="BG25" i="19"/>
  <c r="AI42" i="19"/>
  <c r="AC50" i="19"/>
  <c r="BV47" i="19"/>
  <c r="BO54" i="19"/>
  <c r="AC65" i="19"/>
  <c r="AV56" i="19"/>
  <c r="AM35" i="19"/>
  <c r="N59" i="19"/>
  <c r="BO55" i="19"/>
  <c r="AQ67" i="19"/>
  <c r="J72" i="19"/>
  <c r="S76" i="19"/>
  <c r="H70" i="19"/>
  <c r="O61" i="19"/>
  <c r="AY77" i="19"/>
  <c r="BO97" i="19"/>
  <c r="AB89" i="19"/>
  <c r="K82" i="19"/>
  <c r="AZ56" i="19"/>
  <c r="AD63" i="19"/>
  <c r="AA87" i="19"/>
  <c r="AN72" i="19"/>
  <c r="BO51" i="19"/>
  <c r="BQ81" i="19"/>
  <c r="T81" i="19"/>
  <c r="X88" i="19"/>
  <c r="AO101" i="19"/>
  <c r="AJ92" i="19"/>
  <c r="BG71" i="19"/>
  <c r="M96" i="19"/>
  <c r="AI90" i="19"/>
  <c r="BG84" i="19"/>
  <c r="J59" i="19"/>
  <c r="BL94" i="19"/>
  <c r="BS88" i="19"/>
  <c r="BN76" i="19"/>
  <c r="BM91" i="19"/>
  <c r="BC107" i="19"/>
  <c r="BB89" i="19"/>
  <c r="T107" i="19"/>
  <c r="AK84" i="19"/>
  <c r="S106" i="19"/>
  <c r="BO64" i="19"/>
  <c r="F105" i="19"/>
  <c r="BL96" i="19"/>
  <c r="BU108" i="19"/>
  <c r="AW70" i="19"/>
  <c r="AK102" i="19"/>
  <c r="BL71" i="19"/>
  <c r="BB102" i="19"/>
  <c r="X90" i="19"/>
  <c r="AU104" i="19"/>
  <c r="BO119" i="19"/>
  <c r="BH113" i="19"/>
  <c r="BG110" i="19"/>
  <c r="AT120" i="19"/>
  <c r="BS120" i="19"/>
  <c r="AZ112" i="19"/>
  <c r="AE123" i="19"/>
  <c r="BV118" i="19"/>
  <c r="AU122" i="19"/>
  <c r="AA43" i="19"/>
  <c r="BN92" i="19"/>
  <c r="BD95" i="19"/>
  <c r="P113" i="19"/>
  <c r="AQ114" i="19"/>
  <c r="BV98" i="19"/>
  <c r="I45" i="19"/>
  <c r="BI59" i="19"/>
  <c r="BN74" i="19"/>
  <c r="W91" i="19"/>
  <c r="N77" i="19"/>
  <c r="L56" i="19"/>
  <c r="AO99" i="19"/>
  <c r="BT108" i="19"/>
  <c r="AM96" i="19"/>
  <c r="AM123" i="19"/>
  <c r="AR89" i="19"/>
  <c r="BG119" i="19"/>
  <c r="R115" i="19"/>
  <c r="AU110" i="19"/>
  <c r="X46" i="19"/>
  <c r="BP76" i="19"/>
  <c r="R76" i="19"/>
  <c r="AD68" i="19"/>
  <c r="H87" i="19"/>
  <c r="E62" i="19"/>
  <c r="AA110" i="19"/>
  <c r="AX106" i="19"/>
  <c r="BM76" i="19"/>
  <c r="BS111" i="19"/>
  <c r="BA103" i="19"/>
  <c r="BO45" i="19"/>
  <c r="G77" i="19"/>
  <c r="G95" i="19"/>
  <c r="BP113" i="19"/>
  <c r="AX108" i="19"/>
  <c r="BH68" i="19"/>
  <c r="AP117" i="19"/>
  <c r="BP115" i="19"/>
  <c r="AR120" i="19"/>
  <c r="AA46" i="19"/>
  <c r="J64" i="19"/>
  <c r="U92" i="19"/>
  <c r="L83" i="19"/>
  <c r="BH75" i="19"/>
  <c r="BT91" i="19"/>
  <c r="BO79" i="19"/>
  <c r="AV103" i="19"/>
  <c r="AU84" i="19"/>
  <c r="U99" i="19"/>
  <c r="BL91" i="19"/>
  <c r="BR103" i="19"/>
  <c r="Y120" i="19"/>
  <c r="H120" i="19"/>
  <c r="Y112" i="19"/>
  <c r="AZ52" i="19"/>
  <c r="AF64" i="19"/>
  <c r="AG92" i="19"/>
  <c r="BI77" i="19"/>
  <c r="R101" i="19"/>
  <c r="BD89" i="19"/>
  <c r="BH103" i="19"/>
  <c r="BC86" i="19"/>
  <c r="BQ101" i="19"/>
  <c r="BN109" i="19"/>
  <c r="AP114" i="19"/>
  <c r="AC122" i="19"/>
  <c r="BU59" i="19"/>
  <c r="AG110" i="19"/>
  <c r="T24" i="19"/>
  <c r="AY60" i="19"/>
  <c r="AQ83" i="19"/>
  <c r="S80" i="19"/>
  <c r="AF69" i="19"/>
  <c r="O105" i="19"/>
  <c r="BQ113" i="19"/>
  <c r="AB109" i="19"/>
  <c r="AS110" i="19"/>
  <c r="BV107" i="19"/>
  <c r="AO109" i="19"/>
  <c r="BR121" i="19"/>
  <c r="AH121" i="19"/>
  <c r="Q13" i="19"/>
  <c r="K26" i="19"/>
  <c r="AM44" i="19"/>
  <c r="P54" i="19"/>
  <c r="AC52" i="19"/>
  <c r="BR56" i="19"/>
  <c r="BA65" i="19"/>
  <c r="AY57" i="19"/>
  <c r="BF43" i="19"/>
  <c r="BL60" i="19"/>
  <c r="AD56" i="19"/>
  <c r="AM69" i="19"/>
  <c r="V72" i="19"/>
  <c r="AQ76" i="19"/>
  <c r="AF70" i="19"/>
  <c r="E63" i="19"/>
  <c r="BS77" i="19"/>
  <c r="M37" i="19"/>
  <c r="AD90" i="19"/>
  <c r="AU82" i="19"/>
  <c r="AX61" i="19"/>
  <c r="BS63" i="19"/>
  <c r="AM87" i="19"/>
  <c r="BN72" i="19"/>
  <c r="X54" i="19"/>
  <c r="O47" i="19"/>
  <c r="AJ81" i="19"/>
  <c r="BH88" i="19"/>
  <c r="BA101" i="19"/>
  <c r="AZ92" i="19"/>
  <c r="E73" i="19"/>
  <c r="AB96" i="19"/>
  <c r="BA91" i="19"/>
  <c r="O85" i="19"/>
  <c r="U64" i="19"/>
  <c r="I95" i="19"/>
  <c r="U89" i="19"/>
  <c r="AX77" i="19"/>
  <c r="AX92" i="19"/>
  <c r="AS108" i="19"/>
  <c r="AK90" i="19"/>
  <c r="AR107" i="19"/>
  <c r="BA85" i="19"/>
  <c r="AE106" i="19"/>
  <c r="L70" i="19"/>
  <c r="R105" i="19"/>
  <c r="Z97" i="19"/>
  <c r="O109" i="19"/>
  <c r="V74" i="19"/>
  <c r="BN104" i="19"/>
  <c r="BL83" i="19"/>
  <c r="BN102" i="19"/>
  <c r="F91" i="19"/>
  <c r="BG104" i="19"/>
  <c r="BB109" i="19"/>
  <c r="I120" i="19"/>
  <c r="BJ114" i="19"/>
  <c r="N112" i="19"/>
  <c r="BF120" i="19"/>
  <c r="BQ111" i="19"/>
  <c r="M121" i="19"/>
  <c r="AP116" i="19"/>
  <c r="BT112" i="19"/>
  <c r="AV120" i="19"/>
  <c r="AE103" i="19"/>
  <c r="G117" i="19"/>
  <c r="BC123" i="19"/>
  <c r="BI113" i="19"/>
  <c r="Q121" i="19"/>
  <c r="AE110" i="19"/>
  <c r="AN119" i="19"/>
  <c r="BB103" i="19"/>
  <c r="G93" i="19"/>
  <c r="AF110" i="19"/>
  <c r="BS122" i="19"/>
  <c r="AV112" i="19"/>
  <c r="BO42" i="19"/>
  <c r="BE44" i="19"/>
  <c r="AS53" i="19"/>
  <c r="AL60" i="19"/>
  <c r="AO67" i="19"/>
  <c r="Y74" i="19"/>
  <c r="AT70" i="19"/>
  <c r="AT74" i="19"/>
  <c r="AE74" i="19"/>
  <c r="BJ78" i="19"/>
  <c r="AD76" i="19"/>
  <c r="BB95" i="19"/>
  <c r="Q94" i="19"/>
  <c r="AA99" i="19"/>
  <c r="BH108" i="19"/>
  <c r="BV95" i="19"/>
  <c r="M112" i="19"/>
  <c r="AY112" i="19"/>
  <c r="R123" i="19"/>
  <c r="J112" i="19"/>
  <c r="N117" i="19"/>
  <c r="AL30" i="19"/>
  <c r="BV60" i="19"/>
  <c r="AR76" i="19"/>
  <c r="AM77" i="19"/>
  <c r="AB85" i="19"/>
  <c r="AS70" i="19"/>
  <c r="AU94" i="19"/>
  <c r="P111" i="19"/>
  <c r="AW102" i="19"/>
  <c r="J100" i="19"/>
  <c r="AO66" i="19"/>
  <c r="AM107" i="19"/>
  <c r="AT112" i="19"/>
  <c r="E119" i="19"/>
  <c r="AR25" i="19"/>
  <c r="BB36" i="19"/>
  <c r="N32" i="19"/>
  <c r="R96" i="19"/>
  <c r="Z71" i="19"/>
  <c r="BE97" i="19"/>
  <c r="BI84" i="19"/>
  <c r="BK111" i="19"/>
  <c r="BF96" i="19"/>
  <c r="BQ96" i="19"/>
  <c r="BM107" i="19"/>
  <c r="E117" i="19"/>
  <c r="F100" i="19"/>
  <c r="AH122" i="19"/>
  <c r="BM100" i="19"/>
  <c r="Y41" i="19"/>
  <c r="M54" i="19"/>
  <c r="BU75" i="19"/>
  <c r="BA69" i="19"/>
  <c r="AM83" i="19"/>
  <c r="BN82" i="19"/>
  <c r="BO77" i="19"/>
  <c r="AX90" i="19"/>
  <c r="BK97" i="19"/>
  <c r="AJ103" i="19"/>
  <c r="BV82" i="19"/>
  <c r="AM97" i="19"/>
  <c r="BV115" i="19"/>
  <c r="AC117" i="19"/>
  <c r="BL115" i="19"/>
  <c r="K118" i="19"/>
  <c r="S104" i="19"/>
  <c r="BK113" i="19"/>
  <c r="AM45" i="19"/>
  <c r="AZ57" i="19"/>
  <c r="G70" i="19"/>
  <c r="BD83" i="19"/>
  <c r="BG58" i="19"/>
  <c r="BD97" i="19"/>
  <c r="BF65" i="19"/>
  <c r="F98" i="19"/>
  <c r="J114" i="19"/>
  <c r="I106" i="19"/>
  <c r="BP100" i="19"/>
  <c r="AZ117" i="19"/>
  <c r="AK112" i="19"/>
  <c r="R116" i="19"/>
  <c r="R103" i="19"/>
  <c r="V48" i="19"/>
  <c r="AJ46" i="19"/>
  <c r="BK59" i="19"/>
  <c r="BM82" i="19"/>
  <c r="J76" i="19"/>
  <c r="R92" i="19"/>
  <c r="BN98" i="19"/>
  <c r="V114" i="19"/>
  <c r="AG106" i="19"/>
  <c r="T109" i="19"/>
  <c r="BF103" i="19"/>
  <c r="H118" i="19"/>
  <c r="AU118" i="19"/>
  <c r="U105" i="19"/>
  <c r="AV110" i="19"/>
  <c r="AI48" i="19"/>
  <c r="AP65" i="19"/>
  <c r="BQ79" i="19"/>
  <c r="BV68" i="19"/>
  <c r="AK93" i="19"/>
  <c r="I78" i="19"/>
  <c r="AB88" i="19"/>
  <c r="BC95" i="19"/>
  <c r="BI68" i="19"/>
  <c r="AK103" i="19"/>
  <c r="AC116" i="19"/>
  <c r="AS103" i="19"/>
  <c r="AG105" i="19"/>
  <c r="L120" i="19"/>
  <c r="AY120" i="19"/>
  <c r="S109" i="19"/>
  <c r="AJ10" i="19"/>
  <c r="X27" i="19"/>
  <c r="AY44" i="19"/>
  <c r="BU34" i="19"/>
  <c r="AO52" i="19"/>
  <c r="AJ57" i="19"/>
  <c r="AG67" i="19"/>
  <c r="BK57" i="19"/>
  <c r="AP44" i="19"/>
  <c r="F61" i="19"/>
  <c r="H64" i="19"/>
  <c r="AY69" i="19"/>
  <c r="X73" i="19"/>
  <c r="BC76" i="19"/>
  <c r="AR70" i="19"/>
  <c r="W63" i="19"/>
  <c r="Q78" i="19"/>
  <c r="AS59" i="19"/>
  <c r="AP90" i="19"/>
  <c r="J83" i="19"/>
  <c r="AE62" i="19"/>
  <c r="BG64" i="19"/>
  <c r="AY87" i="19"/>
  <c r="AC73" i="19"/>
  <c r="BS59" i="19"/>
  <c r="AZ50" i="19"/>
  <c r="BT81" i="19"/>
  <c r="J89" i="19"/>
  <c r="BM101" i="19"/>
  <c r="BO92" i="19"/>
  <c r="Q74" i="19"/>
  <c r="AF97" i="19"/>
  <c r="BU91" i="19"/>
  <c r="BV85" i="19"/>
  <c r="Z66" i="19"/>
  <c r="X95" i="19"/>
  <c r="AK89" i="19"/>
  <c r="AH78" i="19"/>
  <c r="AS95" i="19"/>
  <c r="BE108" i="19"/>
  <c r="E92" i="19"/>
  <c r="BD107" i="19"/>
  <c r="AZ86" i="19"/>
  <c r="AQ106" i="19"/>
  <c r="BK73" i="19"/>
  <c r="H106" i="19"/>
  <c r="P99" i="19"/>
  <c r="E110" i="19"/>
  <c r="AV76" i="19"/>
  <c r="H105" i="19"/>
  <c r="Q85" i="19"/>
  <c r="L105" i="19"/>
  <c r="BJ91" i="19"/>
  <c r="M105" i="19"/>
  <c r="AD111" i="19"/>
  <c r="U120" i="19"/>
  <c r="Z120" i="19"/>
  <c r="AH112" i="19"/>
  <c r="BR120" i="19"/>
  <c r="O112" i="19"/>
  <c r="AK121" i="19"/>
  <c r="H77" i="19"/>
  <c r="R113" i="19"/>
  <c r="BH120" i="19"/>
  <c r="AG104" i="19"/>
  <c r="S117" i="19"/>
  <c r="BI95" i="19"/>
  <c r="G114" i="19"/>
  <c r="AC121" i="19"/>
  <c r="F111" i="19"/>
  <c r="AZ119" i="19"/>
  <c r="AD113" i="19"/>
  <c r="BB94" i="19"/>
  <c r="BD110" i="19"/>
  <c r="AM118" i="19"/>
  <c r="M123" i="19"/>
  <c r="AJ116" i="19"/>
  <c r="S121" i="19"/>
  <c r="BP122" i="19"/>
  <c r="BR112" i="19"/>
  <c r="AL113" i="19"/>
  <c r="BS105" i="19"/>
  <c r="AB97" i="19"/>
  <c r="AA114" i="19"/>
  <c r="BH111" i="19"/>
  <c r="BN113" i="19"/>
  <c r="AH96" i="19"/>
  <c r="AY118" i="19"/>
  <c r="Y123" i="19"/>
  <c r="BO115" i="19"/>
  <c r="BJ113" i="19"/>
  <c r="I26" i="19"/>
  <c r="E81" i="19"/>
  <c r="Y87" i="19"/>
  <c r="AK70" i="19"/>
  <c r="Q97" i="19"/>
  <c r="BR89" i="19"/>
  <c r="BV87" i="19"/>
  <c r="Z110" i="19"/>
  <c r="W95" i="19"/>
  <c r="AO107" i="19"/>
  <c r="T87" i="19"/>
  <c r="BB113" i="19"/>
  <c r="AZ98" i="19"/>
  <c r="AZ114" i="19"/>
  <c r="BK118" i="19"/>
  <c r="AX16" i="19"/>
  <c r="AB65" i="19"/>
  <c r="BJ67" i="19"/>
  <c r="BC82" i="19"/>
  <c r="F96" i="19"/>
  <c r="H79" i="19"/>
  <c r="G94" i="19"/>
  <c r="BQ95" i="19"/>
  <c r="BR100" i="19"/>
  <c r="O110" i="19"/>
  <c r="BH95" i="19"/>
  <c r="BA107" i="19"/>
  <c r="AL116" i="19"/>
  <c r="AZ116" i="19"/>
  <c r="AP72" i="19"/>
  <c r="AC113" i="19"/>
  <c r="BE116" i="19"/>
  <c r="BJ30" i="19"/>
  <c r="T68" i="19"/>
  <c r="BO82" i="19"/>
  <c r="L75" i="19"/>
  <c r="AI91" i="19"/>
  <c r="V94" i="19"/>
  <c r="N96" i="19"/>
  <c r="AN88" i="19"/>
  <c r="AB111" i="19"/>
  <c r="BI102" i="19"/>
  <c r="I97" i="19"/>
  <c r="BC115" i="19"/>
  <c r="AX116" i="19"/>
  <c r="BC93" i="19"/>
  <c r="BS119" i="19"/>
  <c r="AZ115" i="19"/>
  <c r="AE120" i="19"/>
  <c r="P108" i="19"/>
  <c r="AY46" i="19"/>
  <c r="BK55" i="19"/>
  <c r="R83" i="19"/>
  <c r="AE57" i="19"/>
  <c r="S91" i="19"/>
  <c r="BG92" i="19"/>
  <c r="BP82" i="19"/>
  <c r="AO86" i="19"/>
  <c r="N85" i="19"/>
  <c r="O79" i="19"/>
  <c r="AK104" i="19"/>
  <c r="BC112" i="19"/>
  <c r="K113" i="19"/>
  <c r="BB100" i="19"/>
  <c r="BJ116" i="19"/>
  <c r="AF104" i="19"/>
  <c r="AU106" i="19"/>
  <c r="AT122" i="19"/>
  <c r="AQ120" i="19"/>
  <c r="BD23" i="19"/>
  <c r="AN55" i="19"/>
  <c r="AI59" i="19"/>
  <c r="BK72" i="19"/>
  <c r="F84" i="19"/>
  <c r="BH86" i="19"/>
  <c r="V95" i="19"/>
  <c r="W115" i="19"/>
  <c r="BI101" i="19"/>
  <c r="BV108" i="19"/>
  <c r="U116" i="19"/>
  <c r="AO117" i="19"/>
  <c r="BB117" i="19"/>
  <c r="AW107" i="19"/>
  <c r="BF122" i="19"/>
  <c r="BC120" i="19"/>
  <c r="BP37" i="19"/>
  <c r="AY54" i="19"/>
  <c r="AQ78" i="19"/>
  <c r="AD81" i="19"/>
  <c r="Y93" i="19"/>
  <c r="AE63" i="19"/>
  <c r="BQ97" i="19"/>
  <c r="AA86" i="19"/>
  <c r="BA80" i="19"/>
  <c r="AI115" i="19"/>
  <c r="E102" i="19"/>
  <c r="P109" i="19"/>
  <c r="O117" i="19"/>
  <c r="BA117" i="19"/>
  <c r="BD112" i="19"/>
  <c r="AH116" i="19"/>
  <c r="BO120" i="19"/>
  <c r="M50" i="19"/>
  <c r="BP54" i="19"/>
  <c r="AW64" i="19"/>
  <c r="AI93" i="19"/>
  <c r="AS84" i="19"/>
  <c r="Z76" i="19"/>
  <c r="BA92" i="19"/>
  <c r="BR83" i="19"/>
  <c r="AH114" i="19"/>
  <c r="AS106" i="19"/>
  <c r="BB50" i="19"/>
  <c r="X104" i="19"/>
  <c r="H115" i="19"/>
  <c r="BA122" i="19"/>
  <c r="BJ90" i="19"/>
  <c r="J111" i="19"/>
  <c r="AO18" i="19"/>
  <c r="BS27" i="19"/>
  <c r="BI42" i="19"/>
  <c r="BS33" i="19"/>
  <c r="E43" i="19"/>
  <c r="BV64" i="19"/>
  <c r="W53" i="19"/>
  <c r="AO64" i="19"/>
  <c r="AJ59" i="19"/>
  <c r="X64" i="19"/>
  <c r="BD72" i="19"/>
  <c r="M74" i="19"/>
  <c r="AS58" i="19"/>
  <c r="BK80" i="19"/>
  <c r="AZ74" i="19"/>
  <c r="AH70" i="19"/>
  <c r="BC85" i="19"/>
  <c r="AC74" i="19"/>
  <c r="AN95" i="19"/>
  <c r="M87" i="19"/>
  <c r="T73" i="19"/>
  <c r="BQ74" i="19"/>
  <c r="BE90" i="19"/>
  <c r="Z78" i="19"/>
  <c r="K70" i="19"/>
  <c r="AM66" i="19"/>
  <c r="BV84" i="19"/>
  <c r="AY92" i="19"/>
  <c r="AL71" i="19"/>
  <c r="BV96" i="19"/>
  <c r="BN85" i="19"/>
  <c r="BH67" i="19"/>
  <c r="AJ95" i="19"/>
  <c r="AX89" i="19"/>
  <c r="AX80" i="19"/>
  <c r="Q98" i="19"/>
  <c r="BQ93" i="19"/>
  <c r="AL87" i="19"/>
  <c r="AP100" i="19"/>
  <c r="AA111" i="19"/>
  <c r="K99" i="19"/>
  <c r="N110" i="19"/>
  <c r="V96" i="19"/>
  <c r="AW109" i="19"/>
  <c r="AV94" i="19"/>
  <c r="AV108" i="19"/>
  <c r="AD99" i="19"/>
  <c r="Q110" i="19"/>
  <c r="X92" i="19"/>
  <c r="T105" i="19"/>
  <c r="N87" i="19"/>
  <c r="BT105" i="19"/>
  <c r="AR92" i="19"/>
  <c r="AC107" i="19"/>
  <c r="AU111" i="19"/>
  <c r="AG120" i="19"/>
  <c r="BJ120" i="19"/>
  <c r="BL123" i="19"/>
  <c r="AI112" i="19"/>
  <c r="AW121" i="19"/>
  <c r="AU83" i="19"/>
  <c r="BL122" i="19"/>
  <c r="AQ117" i="19"/>
  <c r="AG123" i="19"/>
  <c r="F120" i="19"/>
  <c r="BK112" i="19"/>
  <c r="BH116" i="19"/>
  <c r="BR44" i="19"/>
  <c r="P65" i="19"/>
  <c r="AX26" i="19"/>
  <c r="BP72" i="19"/>
  <c r="BU58" i="19"/>
  <c r="I86" i="19"/>
  <c r="AZ95" i="19"/>
  <c r="BU76" i="19"/>
  <c r="P67" i="19"/>
  <c r="AP86" i="19"/>
  <c r="AH81" i="19"/>
  <c r="BD100" i="19"/>
  <c r="AQ98" i="19"/>
  <c r="AO110" i="19"/>
  <c r="N106" i="19"/>
  <c r="AA123" i="19"/>
  <c r="BM123" i="19"/>
  <c r="AK106" i="19"/>
  <c r="BE123" i="19"/>
  <c r="BL97" i="19"/>
  <c r="K90" i="19"/>
  <c r="AL45" i="19"/>
  <c r="BB31" i="19"/>
  <c r="AK74" i="19"/>
  <c r="U86" i="19"/>
  <c r="BR75" i="19"/>
  <c r="BI67" i="19"/>
  <c r="BJ86" i="19"/>
  <c r="P90" i="19"/>
  <c r="U88" i="19"/>
  <c r="BO98" i="19"/>
  <c r="BE112" i="19"/>
  <c r="AL106" i="19"/>
  <c r="BL121" i="19"/>
  <c r="AV91" i="19"/>
  <c r="U117" i="19"/>
  <c r="Q103" i="19"/>
  <c r="AL117" i="19"/>
  <c r="AE45" i="19"/>
  <c r="N57" i="19"/>
  <c r="BH74" i="19"/>
  <c r="BT71" i="19"/>
  <c r="BK88" i="19"/>
  <c r="AB79" i="19"/>
  <c r="AZ78" i="19"/>
  <c r="AL91" i="19"/>
  <c r="N101" i="19"/>
  <c r="AB99" i="19"/>
  <c r="BQ112" i="19"/>
  <c r="X100" i="19"/>
  <c r="AJ82" i="19"/>
  <c r="F117" i="19"/>
  <c r="AS117" i="19"/>
  <c r="BB115" i="19"/>
  <c r="BJ117" i="19"/>
  <c r="AN18" i="19"/>
  <c r="BL64" i="19"/>
  <c r="AO63" i="19"/>
  <c r="AI60" i="19"/>
  <c r="L82" i="19"/>
  <c r="X75" i="19"/>
  <c r="P100" i="19"/>
  <c r="T89" i="19"/>
  <c r="BQ114" i="19"/>
  <c r="BG100" i="19"/>
  <c r="AA97" i="19"/>
  <c r="BC108" i="19"/>
  <c r="AJ83" i="19"/>
  <c r="M120" i="19"/>
  <c r="BB119" i="19"/>
  <c r="K102" i="19"/>
  <c r="AG50" i="19"/>
  <c r="R65" i="19"/>
  <c r="J32" i="19"/>
  <c r="Z61" i="19"/>
  <c r="AD82" i="19"/>
  <c r="AY78" i="19"/>
  <c r="AO85" i="19"/>
  <c r="Z93" i="19"/>
  <c r="AH102" i="19"/>
  <c r="W113" i="19"/>
  <c r="V100" i="19"/>
  <c r="X102" i="19"/>
  <c r="K77" i="19"/>
  <c r="AR102" i="19"/>
  <c r="S116" i="19"/>
  <c r="P24" i="19"/>
  <c r="BL57" i="19"/>
  <c r="S70" i="19"/>
  <c r="Q84" i="19"/>
  <c r="V84" i="19"/>
  <c r="G87" i="19"/>
  <c r="AK95" i="19"/>
  <c r="AP52" i="19"/>
  <c r="AU102" i="19"/>
  <c r="M114" i="19"/>
  <c r="L101" i="19"/>
  <c r="BL117" i="19"/>
  <c r="AL107" i="19"/>
  <c r="I109" i="19"/>
  <c r="BD120" i="19"/>
  <c r="J121" i="19"/>
  <c r="BL52" i="19"/>
  <c r="BD59" i="19"/>
  <c r="BF54" i="19"/>
  <c r="BF34" i="19"/>
  <c r="AY73" i="19"/>
  <c r="AT84" i="19"/>
  <c r="K98" i="19"/>
  <c r="AQ86" i="19"/>
  <c r="H99" i="19"/>
  <c r="BT103" i="19"/>
  <c r="AO87" i="19"/>
  <c r="U101" i="19"/>
  <c r="L102" i="19"/>
  <c r="V120" i="19"/>
  <c r="E87" i="19"/>
  <c r="AT103" i="19"/>
  <c r="AU116" i="19"/>
  <c r="P68" i="1"/>
  <c r="P115" i="1" s="1"/>
  <c r="D68" i="3"/>
  <c r="AF68" i="1"/>
  <c r="AF115" i="1" s="1"/>
  <c r="AA68" i="1"/>
  <c r="AA115" i="1" s="1"/>
  <c r="L68" i="1"/>
  <c r="L115" i="1" s="1"/>
  <c r="I78" i="21"/>
  <c r="D8" i="19" l="1"/>
  <c r="D97" i="19"/>
  <c r="D10" i="19"/>
  <c r="D85" i="19"/>
  <c r="D73" i="19"/>
  <c r="D14" i="19"/>
  <c r="D41" i="19"/>
  <c r="D31" i="19"/>
  <c r="D75" i="19"/>
  <c r="D88" i="19"/>
  <c r="D62" i="19"/>
  <c r="D60" i="19"/>
  <c r="D52" i="19"/>
  <c r="D81" i="19"/>
  <c r="D110" i="19"/>
  <c r="D108" i="19"/>
  <c r="D105" i="19"/>
  <c r="D17" i="19"/>
  <c r="D49" i="19"/>
  <c r="D39" i="19"/>
  <c r="D20" i="19"/>
  <c r="D121" i="19"/>
  <c r="D22" i="19"/>
  <c r="D11" i="19"/>
  <c r="D12" i="19"/>
  <c r="D26" i="19"/>
  <c r="D53" i="19"/>
  <c r="D18" i="19"/>
  <c r="D123" i="19"/>
  <c r="D51" i="19"/>
  <c r="D70" i="19"/>
  <c r="D19" i="19"/>
  <c r="D106" i="19"/>
  <c r="D27" i="19"/>
  <c r="D66" i="19"/>
  <c r="D115" i="19"/>
  <c r="D15" i="19"/>
  <c r="D32" i="19"/>
  <c r="D9" i="19"/>
  <c r="D34" i="19"/>
  <c r="D23" i="19"/>
  <c r="D24" i="19"/>
  <c r="D38" i="19"/>
  <c r="D65" i="19"/>
  <c r="D54" i="19"/>
  <c r="D40" i="19"/>
  <c r="D100" i="19"/>
  <c r="D47" i="19"/>
  <c r="D89" i="19"/>
  <c r="D16" i="19"/>
  <c r="D68" i="19"/>
  <c r="D45" i="19"/>
  <c r="D59" i="19"/>
  <c r="D101" i="19"/>
  <c r="D76" i="19"/>
  <c r="D112" i="19"/>
  <c r="D107" i="19"/>
  <c r="D13" i="19"/>
  <c r="D25" i="19"/>
  <c r="D90" i="19"/>
  <c r="D61" i="19"/>
  <c r="D117" i="19"/>
  <c r="D37" i="19"/>
  <c r="D114" i="19"/>
  <c r="D44" i="19"/>
  <c r="D21" i="19"/>
  <c r="D46" i="19"/>
  <c r="D35" i="19"/>
  <c r="D36" i="19"/>
  <c r="D50" i="19"/>
  <c r="D77" i="19"/>
  <c r="D78" i="19"/>
  <c r="D43" i="19"/>
  <c r="D111" i="19"/>
  <c r="D56" i="19"/>
  <c r="D33" i="19"/>
  <c r="D58" i="19"/>
  <c r="D48" i="19"/>
  <c r="D102" i="19"/>
  <c r="D99" i="19"/>
  <c r="D74" i="19"/>
  <c r="D96" i="19"/>
  <c r="D116" i="19"/>
  <c r="D118" i="19"/>
  <c r="D122" i="19"/>
  <c r="D79" i="19"/>
  <c r="D120" i="19"/>
  <c r="D29" i="19"/>
  <c r="D80" i="19"/>
  <c r="D57" i="19"/>
  <c r="D82" i="19"/>
  <c r="D71" i="19"/>
  <c r="D72" i="19"/>
  <c r="D86" i="19"/>
  <c r="D113" i="19"/>
  <c r="D55" i="19"/>
  <c r="D28" i="19"/>
  <c r="D103" i="19"/>
  <c r="D92" i="19"/>
  <c r="D69" i="19"/>
  <c r="D94" i="19"/>
  <c r="D83" i="19"/>
  <c r="D84" i="19"/>
  <c r="D98" i="19"/>
  <c r="D30" i="19"/>
  <c r="D64" i="19"/>
  <c r="D91" i="19"/>
  <c r="D63" i="19"/>
  <c r="D104" i="19"/>
  <c r="D95" i="19"/>
  <c r="D42" i="19"/>
  <c r="D93" i="19"/>
  <c r="D67" i="19"/>
  <c r="D119" i="19"/>
  <c r="D87" i="19"/>
  <c r="D109" i="19"/>
  <c r="F79" i="1"/>
  <c r="F32" i="1"/>
  <c r="BX123" i="19"/>
  <c r="BX70" i="19"/>
  <c r="E70" i="1" s="1"/>
  <c r="F70" i="1"/>
  <c r="BX117" i="19"/>
  <c r="H68" i="3"/>
  <c r="L68" i="3"/>
  <c r="D7" i="19"/>
  <c r="F30" i="1" l="1"/>
  <c r="BX30" i="19"/>
  <c r="E30" i="1" s="1"/>
  <c r="BX43" i="19"/>
  <c r="E43" i="1" s="1"/>
  <c r="F43" i="1"/>
  <c r="F64" i="1"/>
  <c r="BX64" i="19"/>
  <c r="E64" i="1" s="1"/>
  <c r="F104" i="1"/>
  <c r="BX104" i="19"/>
  <c r="E104" i="1" s="1"/>
  <c r="F39" i="1"/>
  <c r="BX39" i="19"/>
  <c r="E39" i="1" s="1"/>
  <c r="BX68" i="19"/>
  <c r="E68" i="1" s="1"/>
  <c r="F68" i="1"/>
  <c r="H68" i="1" s="1"/>
  <c r="F23" i="1"/>
  <c r="BX23" i="19"/>
  <c r="E23" i="1" s="1"/>
  <c r="BX114" i="19"/>
  <c r="E114" i="1" s="1"/>
  <c r="F114" i="1"/>
  <c r="H114" i="1" s="1"/>
  <c r="F58" i="1"/>
  <c r="BX58" i="19"/>
  <c r="E58" i="1" s="1"/>
  <c r="BX45" i="19"/>
  <c r="E45" i="1" s="1"/>
  <c r="F45" i="1"/>
  <c r="H45" i="1" s="1"/>
  <c r="F91" i="1"/>
  <c r="H91" i="1" s="1"/>
  <c r="BX91" i="19"/>
  <c r="E91" i="1" s="1"/>
  <c r="F53" i="1"/>
  <c r="BX53" i="19"/>
  <c r="E53" i="1" s="1"/>
  <c r="F88" i="1"/>
  <c r="BX88" i="19"/>
  <c r="E88" i="1" s="1"/>
  <c r="F50" i="1"/>
  <c r="BX50" i="19"/>
  <c r="E50" i="1" s="1"/>
  <c r="BX120" i="19"/>
  <c r="BX116" i="19"/>
  <c r="F112" i="1"/>
  <c r="H112" i="1" s="1"/>
  <c r="BX112" i="19"/>
  <c r="E112" i="1" s="1"/>
  <c r="F84" i="1"/>
  <c r="BX84" i="19"/>
  <c r="E84" i="1" s="1"/>
  <c r="F98" i="1"/>
  <c r="BX98" i="19"/>
  <c r="E98" i="1" s="1"/>
  <c r="F57" i="1"/>
  <c r="BX57" i="19"/>
  <c r="E57" i="1" s="1"/>
  <c r="F73" i="1"/>
  <c r="BX73" i="19"/>
  <c r="E73" i="1" s="1"/>
  <c r="F87" i="1"/>
  <c r="BX87" i="19"/>
  <c r="E87" i="1" s="1"/>
  <c r="F111" i="1"/>
  <c r="BX111" i="19"/>
  <c r="E111" i="1" s="1"/>
  <c r="F7" i="1"/>
  <c r="BX7" i="19"/>
  <c r="E7" i="1" s="1"/>
  <c r="F11" i="1"/>
  <c r="H11" i="1" s="1"/>
  <c r="BX11" i="19"/>
  <c r="E11" i="1" s="1"/>
  <c r="BX27" i="19"/>
  <c r="E27" i="1" s="1"/>
  <c r="F27" i="1"/>
  <c r="F85" i="1"/>
  <c r="BX85" i="19"/>
  <c r="E85" i="1" s="1"/>
  <c r="F75" i="1"/>
  <c r="BX75" i="19"/>
  <c r="E75" i="1" s="1"/>
  <c r="BX59" i="19"/>
  <c r="E59" i="1" s="1"/>
  <c r="F59" i="1"/>
  <c r="F106" i="1"/>
  <c r="H106" i="1" s="1"/>
  <c r="BX106" i="19"/>
  <c r="E106" i="1" s="1"/>
  <c r="F74" i="1"/>
  <c r="BX74" i="19"/>
  <c r="E74" i="1" s="1"/>
  <c r="F102" i="1"/>
  <c r="BX102" i="19"/>
  <c r="E102" i="1" s="1"/>
  <c r="F29" i="1"/>
  <c r="BX29" i="19"/>
  <c r="E29" i="1" s="1"/>
  <c r="BX40" i="19"/>
  <c r="E40" i="1" s="1"/>
  <c r="F40" i="1"/>
  <c r="F31" i="1"/>
  <c r="H31" i="1" s="1"/>
  <c r="BX31" i="19"/>
  <c r="E31" i="1" s="1"/>
  <c r="F62" i="1"/>
  <c r="BX62" i="19"/>
  <c r="E62" i="1" s="1"/>
  <c r="F60" i="1"/>
  <c r="BX60" i="19"/>
  <c r="E60" i="1" s="1"/>
  <c r="BX118" i="19"/>
  <c r="BX96" i="19"/>
  <c r="E96" i="1" s="1"/>
  <c r="F96" i="1"/>
  <c r="BX100" i="19"/>
  <c r="E100" i="1" s="1"/>
  <c r="F100" i="1"/>
  <c r="BX122" i="19"/>
  <c r="F108" i="1"/>
  <c r="BX108" i="19"/>
  <c r="E108" i="1" s="1"/>
  <c r="F20" i="1"/>
  <c r="H20" i="1" s="1"/>
  <c r="BX20" i="19"/>
  <c r="E20" i="1" s="1"/>
  <c r="BX65" i="19"/>
  <c r="E65" i="1" s="1"/>
  <c r="F65" i="1"/>
  <c r="F109" i="1"/>
  <c r="BX109" i="19"/>
  <c r="E109" i="1" s="1"/>
  <c r="BX103" i="19"/>
  <c r="E103" i="1" s="1"/>
  <c r="F103" i="1"/>
  <c r="F56" i="1"/>
  <c r="BX56" i="19"/>
  <c r="E56" i="1" s="1"/>
  <c r="F110" i="1"/>
  <c r="BX110" i="19"/>
  <c r="E110" i="1" s="1"/>
  <c r="F51" i="1"/>
  <c r="H51" i="1" s="1"/>
  <c r="BX51" i="19"/>
  <c r="E51" i="1" s="1"/>
  <c r="BX34" i="19"/>
  <c r="E34" i="1" s="1"/>
  <c r="F34" i="1"/>
  <c r="BX113" i="19"/>
  <c r="E113" i="1" s="1"/>
  <c r="F113" i="1"/>
  <c r="F86" i="1"/>
  <c r="BX86" i="19"/>
  <c r="E86" i="1" s="1"/>
  <c r="BX38" i="19"/>
  <c r="E38" i="1" s="1"/>
  <c r="F38" i="1"/>
  <c r="BX81" i="19"/>
  <c r="E81" i="1" s="1"/>
  <c r="F81" i="1"/>
  <c r="BX8" i="19"/>
  <c r="E8" i="1" s="1"/>
  <c r="F8" i="1"/>
  <c r="BX121" i="19"/>
  <c r="BX13" i="19"/>
  <c r="E13" i="1" s="1"/>
  <c r="F13" i="1"/>
  <c r="F54" i="1"/>
  <c r="BX54" i="19"/>
  <c r="E54" i="1" s="1"/>
  <c r="F41" i="1"/>
  <c r="BX41" i="19"/>
  <c r="E41" i="1" s="1"/>
  <c r="F83" i="1"/>
  <c r="BX83" i="19"/>
  <c r="E83" i="1" s="1"/>
  <c r="BX79" i="19"/>
  <c r="E79" i="1" s="1"/>
  <c r="BX78" i="19"/>
  <c r="E78" i="1" s="1"/>
  <c r="F78" i="1"/>
  <c r="H78" i="1" s="1"/>
  <c r="F71" i="1"/>
  <c r="H71" i="1" s="1"/>
  <c r="BX71" i="19"/>
  <c r="E71" i="1" s="1"/>
  <c r="F76" i="1"/>
  <c r="BX76" i="19"/>
  <c r="E76" i="1" s="1"/>
  <c r="F105" i="1"/>
  <c r="H105" i="1" s="1"/>
  <c r="BX105" i="19"/>
  <c r="E105" i="1" s="1"/>
  <c r="F24" i="1"/>
  <c r="BX24" i="19"/>
  <c r="E24" i="1" s="1"/>
  <c r="F9" i="1"/>
  <c r="H9" i="1" s="1"/>
  <c r="BX9" i="19"/>
  <c r="E9" i="1" s="1"/>
  <c r="F21" i="1"/>
  <c r="BX21" i="19"/>
  <c r="E21" i="1" s="1"/>
  <c r="BX77" i="19"/>
  <c r="E77" i="1" s="1"/>
  <c r="F77" i="1"/>
  <c r="H77" i="1" s="1"/>
  <c r="F46" i="1"/>
  <c r="BX46" i="19"/>
  <c r="E46" i="1" s="1"/>
  <c r="F16" i="1"/>
  <c r="BX16" i="19"/>
  <c r="E16" i="1" s="1"/>
  <c r="F52" i="1"/>
  <c r="BX52" i="19"/>
  <c r="E52" i="1" s="1"/>
  <c r="BX115" i="19"/>
  <c r="BX82" i="19"/>
  <c r="E82" i="1" s="1"/>
  <c r="F82" i="1"/>
  <c r="H82" i="1" s="1"/>
  <c r="BX12" i="19"/>
  <c r="E12" i="1" s="1"/>
  <c r="F12" i="1"/>
  <c r="H12" i="1" s="1"/>
  <c r="F101" i="1"/>
  <c r="BX101" i="19"/>
  <c r="E101" i="1" s="1"/>
  <c r="BX6" i="19"/>
  <c r="F97" i="1"/>
  <c r="BX97" i="19"/>
  <c r="E97" i="1" s="1"/>
  <c r="BX17" i="19"/>
  <c r="E17" i="1" s="1"/>
  <c r="F17" i="1"/>
  <c r="H17" i="1" s="1"/>
  <c r="F66" i="1"/>
  <c r="BX66" i="19"/>
  <c r="E66" i="1" s="1"/>
  <c r="F44" i="1"/>
  <c r="BX44" i="19"/>
  <c r="E44" i="1" s="1"/>
  <c r="BX32" i="19"/>
  <c r="E32" i="1" s="1"/>
  <c r="BX93" i="19"/>
  <c r="E93" i="1" s="1"/>
  <c r="F93" i="1"/>
  <c r="F67" i="1"/>
  <c r="BX67" i="19"/>
  <c r="E67" i="1" s="1"/>
  <c r="BX14" i="19"/>
  <c r="E14" i="1" s="1"/>
  <c r="F14" i="1"/>
  <c r="F49" i="1"/>
  <c r="BX49" i="19"/>
  <c r="E49" i="1" s="1"/>
  <c r="BX25" i="19"/>
  <c r="E25" i="1" s="1"/>
  <c r="F25" i="1"/>
  <c r="H25" i="1" s="1"/>
  <c r="BX42" i="19"/>
  <c r="E42" i="1" s="1"/>
  <c r="F42" i="1"/>
  <c r="H42" i="1" s="1"/>
  <c r="F33" i="1"/>
  <c r="H33" i="1" s="1"/>
  <c r="BX33" i="19"/>
  <c r="E33" i="1" s="1"/>
  <c r="BX119" i="19"/>
  <c r="F37" i="1"/>
  <c r="BX37" i="19"/>
  <c r="E37" i="1" s="1"/>
  <c r="F63" i="1"/>
  <c r="BX63" i="19"/>
  <c r="E63" i="1" s="1"/>
  <c r="F10" i="1"/>
  <c r="BX10" i="19"/>
  <c r="E10" i="1" s="1"/>
  <c r="F89" i="1"/>
  <c r="BX89" i="19"/>
  <c r="E89" i="1" s="1"/>
  <c r="F19" i="1"/>
  <c r="BX19" i="19"/>
  <c r="E19" i="1" s="1"/>
  <c r="F18" i="1"/>
  <c r="BX18" i="19"/>
  <c r="E18" i="1" s="1"/>
  <c r="F95" i="1"/>
  <c r="BX95" i="19"/>
  <c r="E95" i="1" s="1"/>
  <c r="BX26" i="19"/>
  <c r="E26" i="1" s="1"/>
  <c r="F26" i="1"/>
  <c r="F94" i="1"/>
  <c r="BX94" i="19"/>
  <c r="E94" i="1" s="1"/>
  <c r="BX90" i="19"/>
  <c r="E90" i="1" s="1"/>
  <c r="F90" i="1"/>
  <c r="F69" i="1"/>
  <c r="BX69" i="19"/>
  <c r="E69" i="1" s="1"/>
  <c r="F107" i="1"/>
  <c r="BX107" i="19"/>
  <c r="E107" i="1" s="1"/>
  <c r="BX48" i="19"/>
  <c r="E48" i="1" s="1"/>
  <c r="F48" i="1"/>
  <c r="F15" i="1"/>
  <c r="BX15" i="19"/>
  <c r="E15" i="1" s="1"/>
  <c r="F35" i="1"/>
  <c r="BX35" i="19"/>
  <c r="E35" i="1" s="1"/>
  <c r="BX55" i="19"/>
  <c r="E55" i="1" s="1"/>
  <c r="F55" i="1"/>
  <c r="F80" i="1"/>
  <c r="BX80" i="19"/>
  <c r="E80" i="1" s="1"/>
  <c r="BX36" i="19"/>
  <c r="E36" i="1" s="1"/>
  <c r="F36" i="1"/>
  <c r="H36" i="1" s="1"/>
  <c r="F47" i="1"/>
  <c r="BX47" i="19"/>
  <c r="E47" i="1" s="1"/>
  <c r="BX72" i="19"/>
  <c r="E72" i="1" s="1"/>
  <c r="F72" i="1"/>
  <c r="BX61" i="19"/>
  <c r="E61" i="1" s="1"/>
  <c r="F61" i="1"/>
  <c r="BX92" i="19"/>
  <c r="E92" i="1" s="1"/>
  <c r="F92" i="1"/>
  <c r="H92" i="1" s="1"/>
  <c r="F22" i="1"/>
  <c r="BX22" i="19"/>
  <c r="E22" i="1" s="1"/>
  <c r="F28" i="1"/>
  <c r="BX28" i="19"/>
  <c r="E28" i="1" s="1"/>
  <c r="F99" i="1"/>
  <c r="BX99" i="19"/>
  <c r="E99" i="1" s="1"/>
  <c r="D7" i="34"/>
  <c r="H115" i="3"/>
  <c r="E7" i="34"/>
  <c r="L115" i="3"/>
  <c r="H35" i="1"/>
  <c r="H84" i="1"/>
  <c r="H81" i="1"/>
  <c r="H102" i="1"/>
  <c r="H15" i="1"/>
  <c r="H14" i="1"/>
  <c r="H99" i="1"/>
  <c r="H18" i="1"/>
  <c r="H43" i="1"/>
  <c r="H100" i="1"/>
  <c r="H28" i="1"/>
  <c r="H38" i="1"/>
  <c r="H58" i="1"/>
  <c r="H83" i="1"/>
  <c r="H41" i="1"/>
  <c r="H32" i="1"/>
  <c r="H73" i="1"/>
  <c r="H30" i="1"/>
  <c r="H70" i="1"/>
  <c r="H29" i="1"/>
  <c r="H54" i="1"/>
  <c r="F115" i="1" l="1"/>
  <c r="H55" i="1"/>
  <c r="H10" i="1"/>
  <c r="H47" i="1"/>
  <c r="H94" i="1"/>
  <c r="C7" i="34"/>
  <c r="D115" i="3"/>
  <c r="H69" i="1"/>
  <c r="H63" i="1"/>
  <c r="H40" i="1"/>
  <c r="H97" i="1"/>
  <c r="H95" i="1"/>
  <c r="H103" i="1"/>
  <c r="H113" i="1"/>
  <c r="H34" i="1"/>
  <c r="H67" i="1"/>
  <c r="H19" i="1"/>
  <c r="H46" i="1"/>
  <c r="H27" i="1"/>
  <c r="H62" i="1"/>
  <c r="H74" i="1"/>
  <c r="H48" i="1"/>
  <c r="H109" i="1"/>
  <c r="H76" i="1"/>
  <c r="H85" i="1"/>
  <c r="H104" i="1"/>
  <c r="H39" i="1"/>
  <c r="H49" i="1"/>
  <c r="H101" i="1"/>
  <c r="H88" i="1"/>
  <c r="H90" i="1"/>
  <c r="H64" i="1"/>
  <c r="H110" i="1"/>
  <c r="H21" i="1"/>
  <c r="H75" i="1"/>
  <c r="H65" i="1"/>
  <c r="H66" i="1"/>
  <c r="H50" i="1"/>
  <c r="H86" i="1"/>
  <c r="H24" i="1"/>
  <c r="H72" i="1"/>
  <c r="H22" i="1"/>
  <c r="H56" i="1"/>
  <c r="H23" i="1"/>
  <c r="H44" i="1"/>
  <c r="H8" i="1"/>
  <c r="H111" i="1"/>
  <c r="H60" i="1"/>
  <c r="H26" i="1"/>
  <c r="H61" i="1"/>
  <c r="H108" i="1"/>
  <c r="H80" i="1"/>
  <c r="H37" i="1"/>
  <c r="H16" i="1"/>
  <c r="H96" i="1"/>
  <c r="H89" i="1"/>
  <c r="H87" i="1"/>
  <c r="H98" i="1"/>
  <c r="H59" i="1"/>
  <c r="H13" i="1"/>
  <c r="H53" i="1"/>
  <c r="H57" i="1"/>
  <c r="H93" i="1"/>
  <c r="H52" i="1"/>
  <c r="H79" i="1"/>
  <c r="H107" i="1"/>
  <c r="H7" i="1"/>
  <c r="I7" i="1" l="1" a="1"/>
  <c r="H115" i="1"/>
  <c r="I7" i="1" l="1"/>
  <c r="M7" i="1" s="1"/>
  <c r="I114" i="1"/>
  <c r="E114" i="3" s="1"/>
  <c r="I53" i="1"/>
  <c r="J53" i="1" s="1"/>
  <c r="I75" i="1"/>
  <c r="Q75" i="1" s="1"/>
  <c r="M75" i="3" s="1"/>
  <c r="I97" i="1"/>
  <c r="M97" i="1" s="1"/>
  <c r="I97" i="3" s="1"/>
  <c r="I107" i="1"/>
  <c r="M107" i="1" s="1"/>
  <c r="I107" i="3" s="1"/>
  <c r="I70" i="1"/>
  <c r="Q70" i="1" s="1"/>
  <c r="M70" i="3" s="1"/>
  <c r="I96" i="1"/>
  <c r="Q96" i="1" s="1"/>
  <c r="M96" i="3" s="1"/>
  <c r="I44" i="1"/>
  <c r="M44" i="1" s="1"/>
  <c r="I44" i="3" s="1"/>
  <c r="I69" i="1"/>
  <c r="M69" i="1" s="1"/>
  <c r="I69" i="3" s="1"/>
  <c r="I86" i="1"/>
  <c r="Q86" i="1" s="1"/>
  <c r="M86" i="3" s="1"/>
  <c r="I62" i="1"/>
  <c r="I26" i="1"/>
  <c r="M26" i="1" s="1"/>
  <c r="I26" i="3" s="1"/>
  <c r="I102" i="1"/>
  <c r="I29" i="1"/>
  <c r="J29" i="1" s="1"/>
  <c r="I63" i="1"/>
  <c r="J63" i="1" s="1"/>
  <c r="I85" i="1"/>
  <c r="J85" i="1" s="1"/>
  <c r="I95" i="1"/>
  <c r="J95" i="1" s="1"/>
  <c r="I58" i="1"/>
  <c r="M58" i="1" s="1"/>
  <c r="I58" i="3" s="1"/>
  <c r="I12" i="1"/>
  <c r="M12" i="1" s="1"/>
  <c r="I12" i="3" s="1"/>
  <c r="I32" i="1"/>
  <c r="J32" i="1" s="1"/>
  <c r="I45" i="1"/>
  <c r="Q45" i="1" s="1"/>
  <c r="M45" i="3" s="1"/>
  <c r="I76" i="1"/>
  <c r="M76" i="1" s="1"/>
  <c r="I76" i="3" s="1"/>
  <c r="I64" i="1"/>
  <c r="M64" i="1" s="1"/>
  <c r="I64" i="3" s="1"/>
  <c r="I16" i="1"/>
  <c r="M16" i="1" s="1"/>
  <c r="I16" i="3" s="1"/>
  <c r="I111" i="1"/>
  <c r="AG111" i="1" s="1"/>
  <c r="I99" i="1"/>
  <c r="M99" i="1" s="1"/>
  <c r="I99" i="3" s="1"/>
  <c r="I87" i="1"/>
  <c r="M87" i="1" s="1"/>
  <c r="I87" i="3" s="1"/>
  <c r="I90" i="1"/>
  <c r="J90" i="1" s="1"/>
  <c r="I112" i="1"/>
  <c r="I51" i="1"/>
  <c r="M51" i="1" s="1"/>
  <c r="I51" i="3" s="1"/>
  <c r="I73" i="1"/>
  <c r="Q73" i="1" s="1"/>
  <c r="M73" i="3" s="1"/>
  <c r="I83" i="1"/>
  <c r="J83" i="1" s="1"/>
  <c r="I46" i="1"/>
  <c r="J46" i="1" s="1"/>
  <c r="I105" i="1"/>
  <c r="Q105" i="1" s="1"/>
  <c r="M105" i="3" s="1"/>
  <c r="I20" i="1"/>
  <c r="J20" i="1" s="1"/>
  <c r="I21" i="1"/>
  <c r="M21" i="1" s="1"/>
  <c r="I21" i="3" s="1"/>
  <c r="I78" i="1"/>
  <c r="M78" i="1" s="1"/>
  <c r="I78" i="3" s="1"/>
  <c r="I100" i="1"/>
  <c r="M100" i="1" s="1"/>
  <c r="I100" i="3" s="1"/>
  <c r="I15" i="1"/>
  <c r="M15" i="1" s="1"/>
  <c r="I15" i="3" s="1"/>
  <c r="I61" i="1"/>
  <c r="M61" i="1" s="1"/>
  <c r="I61" i="3" s="1"/>
  <c r="I71" i="1"/>
  <c r="J71" i="1" s="1"/>
  <c r="I34" i="1"/>
  <c r="M34" i="1" s="1"/>
  <c r="I34" i="3" s="1"/>
  <c r="I81" i="1"/>
  <c r="Q81" i="1" s="1"/>
  <c r="M81" i="3" s="1"/>
  <c r="I8" i="1"/>
  <c r="Q8" i="1" s="1"/>
  <c r="M8" i="3" s="1"/>
  <c r="I103" i="1"/>
  <c r="J103" i="1" s="1"/>
  <c r="I66" i="1"/>
  <c r="Q66" i="1" s="1"/>
  <c r="M66" i="3" s="1"/>
  <c r="I88" i="1"/>
  <c r="M88" i="1" s="1"/>
  <c r="I88" i="3" s="1"/>
  <c r="I110" i="1"/>
  <c r="Q110" i="1" s="1"/>
  <c r="M110" i="3" s="1"/>
  <c r="I49" i="1"/>
  <c r="Q49" i="1" s="1"/>
  <c r="M49" i="3" s="1"/>
  <c r="I59" i="1"/>
  <c r="M59" i="1" s="1"/>
  <c r="I59" i="3" s="1"/>
  <c r="I22" i="1"/>
  <c r="M22" i="1" s="1"/>
  <c r="I22" i="3" s="1"/>
  <c r="I57" i="1"/>
  <c r="J57" i="1" s="1"/>
  <c r="I30" i="1"/>
  <c r="J30" i="1" s="1"/>
  <c r="I91" i="1"/>
  <c r="J91" i="1" s="1"/>
  <c r="I54" i="1"/>
  <c r="J54" i="1" s="1"/>
  <c r="I98" i="1"/>
  <c r="M98" i="1" s="1"/>
  <c r="I98" i="3" s="1"/>
  <c r="I13" i="1"/>
  <c r="M13" i="1" s="1"/>
  <c r="I13" i="3" s="1"/>
  <c r="I47" i="1"/>
  <c r="I10" i="1"/>
  <c r="I33" i="1"/>
  <c r="Q33" i="1" s="1"/>
  <c r="M33" i="3" s="1"/>
  <c r="I41" i="1"/>
  <c r="Q41" i="1" s="1"/>
  <c r="M41" i="3" s="1"/>
  <c r="I79" i="1"/>
  <c r="M79" i="1" s="1"/>
  <c r="I79" i="3" s="1"/>
  <c r="I18" i="1"/>
  <c r="J18" i="1" s="1"/>
  <c r="I108" i="1"/>
  <c r="Q108" i="1" s="1"/>
  <c r="M108" i="3" s="1"/>
  <c r="I35" i="1"/>
  <c r="J35" i="1" s="1"/>
  <c r="I42" i="1"/>
  <c r="J42" i="1" s="1"/>
  <c r="I9" i="1"/>
  <c r="Q9" i="1" s="1"/>
  <c r="M9" i="3" s="1"/>
  <c r="I40" i="1"/>
  <c r="M40" i="1" s="1"/>
  <c r="I40" i="3" s="1"/>
  <c r="I67" i="1"/>
  <c r="J67" i="1" s="1"/>
  <c r="I113" i="1"/>
  <c r="I52" i="1"/>
  <c r="M52" i="1" s="1"/>
  <c r="I52" i="3" s="1"/>
  <c r="I74" i="1"/>
  <c r="Q74" i="1" s="1"/>
  <c r="M74" i="3" s="1"/>
  <c r="I84" i="1"/>
  <c r="J84" i="1" s="1"/>
  <c r="I23" i="1"/>
  <c r="J23" i="1" s="1"/>
  <c r="I17" i="1"/>
  <c r="M17" i="1" s="1"/>
  <c r="I17" i="3" s="1"/>
  <c r="I104" i="1"/>
  <c r="J104" i="1" s="1"/>
  <c r="I39" i="1"/>
  <c r="M39" i="1" s="1"/>
  <c r="I39" i="3" s="1"/>
  <c r="I55" i="1"/>
  <c r="M55" i="1" s="1"/>
  <c r="I55" i="3" s="1"/>
  <c r="I101" i="1"/>
  <c r="I72" i="1"/>
  <c r="Q72" i="1" s="1"/>
  <c r="M72" i="3" s="1"/>
  <c r="I11" i="1"/>
  <c r="J11" i="1" s="1"/>
  <c r="I28" i="1"/>
  <c r="Q28" i="1" s="1"/>
  <c r="M28" i="3" s="1"/>
  <c r="I92" i="1"/>
  <c r="I38" i="1"/>
  <c r="Q38" i="1" s="1"/>
  <c r="M38" i="3" s="1"/>
  <c r="I43" i="1"/>
  <c r="M43" i="1" s="1"/>
  <c r="I43" i="3" s="1"/>
  <c r="I89" i="1"/>
  <c r="M89" i="1" s="1"/>
  <c r="I89" i="3" s="1"/>
  <c r="I50" i="1"/>
  <c r="J50" i="1" s="1"/>
  <c r="I60" i="1"/>
  <c r="M60" i="1" s="1"/>
  <c r="I60" i="3" s="1"/>
  <c r="I106" i="1"/>
  <c r="M106" i="1" s="1"/>
  <c r="I106" i="3" s="1"/>
  <c r="I27" i="1"/>
  <c r="M27" i="1" s="1"/>
  <c r="I27" i="3" s="1"/>
  <c r="I80" i="1"/>
  <c r="M80" i="1" s="1"/>
  <c r="I80" i="3" s="1"/>
  <c r="I37" i="1"/>
  <c r="M37" i="1" s="1"/>
  <c r="I37" i="3" s="1"/>
  <c r="I31" i="1"/>
  <c r="J31" i="1" s="1"/>
  <c r="I77" i="1"/>
  <c r="J77" i="1" s="1"/>
  <c r="I48" i="1"/>
  <c r="I94" i="1"/>
  <c r="M94" i="1" s="1"/>
  <c r="I94" i="3" s="1"/>
  <c r="I14" i="1"/>
  <c r="Q14" i="1" s="1"/>
  <c r="M14" i="3" s="1"/>
  <c r="I68" i="1"/>
  <c r="J68" i="1" s="1"/>
  <c r="I24" i="1"/>
  <c r="M24" i="1" s="1"/>
  <c r="I24" i="3" s="1"/>
  <c r="I19" i="1"/>
  <c r="Q19" i="1" s="1"/>
  <c r="M19" i="3" s="1"/>
  <c r="I65" i="1"/>
  <c r="M65" i="1" s="1"/>
  <c r="I65" i="3" s="1"/>
  <c r="I109" i="1"/>
  <c r="M109" i="1" s="1"/>
  <c r="I109" i="3" s="1"/>
  <c r="I36" i="1"/>
  <c r="I82" i="1"/>
  <c r="M82" i="1" s="1"/>
  <c r="I82" i="3" s="1"/>
  <c r="I25" i="1"/>
  <c r="M25" i="1" s="1"/>
  <c r="I25" i="3" s="1"/>
  <c r="I56" i="1"/>
  <c r="I93" i="1"/>
  <c r="M93" i="1" s="1"/>
  <c r="I93" i="3" s="1"/>
  <c r="M110" i="1"/>
  <c r="I110" i="3" s="1"/>
  <c r="M41" i="1"/>
  <c r="I41" i="3" s="1"/>
  <c r="M102" i="1"/>
  <c r="I102" i="3" s="1"/>
  <c r="Q102" i="1"/>
  <c r="M102" i="3" s="1"/>
  <c r="M49" i="1"/>
  <c r="I49" i="3" s="1"/>
  <c r="M14" i="1"/>
  <c r="I14" i="3" s="1"/>
  <c r="M29" i="1"/>
  <c r="I29" i="3" s="1"/>
  <c r="Q29" i="1"/>
  <c r="M29" i="3" s="1"/>
  <c r="M53" i="1"/>
  <c r="I53" i="3" s="1"/>
  <c r="Q53" i="1"/>
  <c r="M53" i="3" s="1"/>
  <c r="M33" i="1"/>
  <c r="I33" i="3" s="1"/>
  <c r="Q84" i="1"/>
  <c r="M84" i="3" s="1"/>
  <c r="J99" i="1"/>
  <c r="J43" i="1"/>
  <c r="J16" i="1"/>
  <c r="J7" i="1"/>
  <c r="J110" i="1"/>
  <c r="J78" i="1"/>
  <c r="J79" i="1"/>
  <c r="J102" i="1"/>
  <c r="J74" i="1"/>
  <c r="M38" i="1" l="1"/>
  <c r="I38" i="3" s="1"/>
  <c r="J38" i="1"/>
  <c r="Q63" i="1"/>
  <c r="M63" i="3" s="1"/>
  <c r="J49" i="1"/>
  <c r="M84" i="1"/>
  <c r="I84" i="3" s="1"/>
  <c r="Q94" i="1"/>
  <c r="M94" i="3" s="1"/>
  <c r="J94" i="1"/>
  <c r="R94" i="1" s="1"/>
  <c r="J33" i="1"/>
  <c r="M74" i="1"/>
  <c r="I74" i="3" s="1"/>
  <c r="J41" i="1"/>
  <c r="R41" i="1" s="1"/>
  <c r="Q26" i="1"/>
  <c r="M26" i="3" s="1"/>
  <c r="Q7" i="1"/>
  <c r="M7" i="3" s="1"/>
  <c r="J26" i="1"/>
  <c r="R26" i="1" s="1"/>
  <c r="Q16" i="1"/>
  <c r="M16" i="3" s="1"/>
  <c r="Q21" i="1"/>
  <c r="M21" i="3" s="1"/>
  <c r="J21" i="1"/>
  <c r="R21" i="1" s="1"/>
  <c r="J14" i="1"/>
  <c r="R14" i="1" s="1"/>
  <c r="Q68" i="1"/>
  <c r="M68" i="3" s="1"/>
  <c r="M68" i="1"/>
  <c r="I68" i="3" s="1"/>
  <c r="J89" i="1"/>
  <c r="N89" i="1" s="1"/>
  <c r="M75" i="1"/>
  <c r="I75" i="3" s="1"/>
  <c r="J87" i="1"/>
  <c r="R87" i="1" s="1"/>
  <c r="Q79" i="1"/>
  <c r="M79" i="3" s="1"/>
  <c r="M104" i="1"/>
  <c r="I104" i="3" s="1"/>
  <c r="J97" i="1"/>
  <c r="N97" i="1" s="1"/>
  <c r="M63" i="1"/>
  <c r="I63" i="3" s="1"/>
  <c r="Q104" i="1"/>
  <c r="M104" i="3" s="1"/>
  <c r="Q23" i="1"/>
  <c r="M23" i="3" s="1"/>
  <c r="AB114" i="1"/>
  <c r="AG114" i="1"/>
  <c r="AG113" i="1"/>
  <c r="AB113" i="1"/>
  <c r="AG112" i="1"/>
  <c r="AB112" i="1"/>
  <c r="J24" i="1"/>
  <c r="N24" i="1" s="1"/>
  <c r="M19" i="1"/>
  <c r="I19" i="3" s="1"/>
  <c r="Q61" i="1"/>
  <c r="M61" i="3" s="1"/>
  <c r="M95" i="1"/>
  <c r="I95" i="3" s="1"/>
  <c r="M85" i="1"/>
  <c r="I85" i="3" s="1"/>
  <c r="Q78" i="1"/>
  <c r="M78" i="3" s="1"/>
  <c r="J15" i="1"/>
  <c r="R15" i="1" s="1"/>
  <c r="J61" i="1"/>
  <c r="R61" i="1" s="1"/>
  <c r="J113" i="1"/>
  <c r="M113" i="1"/>
  <c r="I113" i="3" s="1"/>
  <c r="Q113" i="1"/>
  <c r="M113" i="3" s="1"/>
  <c r="Q112" i="1"/>
  <c r="M112" i="3" s="1"/>
  <c r="M112" i="1"/>
  <c r="I112" i="3" s="1"/>
  <c r="J60" i="1"/>
  <c r="N60" i="1" s="1"/>
  <c r="J114" i="1"/>
  <c r="Q114" i="1"/>
  <c r="M114" i="3" s="1"/>
  <c r="M114" i="1"/>
  <c r="I114" i="3" s="1"/>
  <c r="J106" i="1"/>
  <c r="R106" i="1" s="1"/>
  <c r="I7" i="3"/>
  <c r="Q43" i="1"/>
  <c r="M43" i="3" s="1"/>
  <c r="J65" i="1"/>
  <c r="R65" i="1" s="1"/>
  <c r="Q57" i="1"/>
  <c r="M57" i="3" s="1"/>
  <c r="J17" i="1"/>
  <c r="R17" i="1" s="1"/>
  <c r="Q90" i="1"/>
  <c r="M90" i="3" s="1"/>
  <c r="J19" i="1"/>
  <c r="R19" i="1" s="1"/>
  <c r="J22" i="1"/>
  <c r="R22" i="1" s="1"/>
  <c r="Q18" i="1"/>
  <c r="M18" i="3" s="1"/>
  <c r="J80" i="1"/>
  <c r="R80" i="1" s="1"/>
  <c r="Q85" i="1"/>
  <c r="M85" i="3" s="1"/>
  <c r="J112" i="1"/>
  <c r="Q60" i="1"/>
  <c r="M60" i="3" s="1"/>
  <c r="M57" i="1"/>
  <c r="I57" i="3" s="1"/>
  <c r="M90" i="1"/>
  <c r="I90" i="3" s="1"/>
  <c r="J108" i="1"/>
  <c r="R108" i="1" s="1"/>
  <c r="Q97" i="1"/>
  <c r="M97" i="3" s="1"/>
  <c r="Q22" i="1"/>
  <c r="M22" i="3" s="1"/>
  <c r="M108" i="1"/>
  <c r="I108" i="3" s="1"/>
  <c r="Q99" i="1"/>
  <c r="M99" i="3" s="1"/>
  <c r="J59" i="1"/>
  <c r="R59" i="1" s="1"/>
  <c r="J100" i="1"/>
  <c r="N100" i="1" s="1"/>
  <c r="Q65" i="1"/>
  <c r="M65" i="3" s="1"/>
  <c r="Q59" i="1"/>
  <c r="M59" i="3" s="1"/>
  <c r="Q100" i="1"/>
  <c r="M100" i="3" s="1"/>
  <c r="M23" i="1"/>
  <c r="I23" i="3" s="1"/>
  <c r="M103" i="1"/>
  <c r="I103" i="3" s="1"/>
  <c r="J69" i="1"/>
  <c r="R69" i="1" s="1"/>
  <c r="Q31" i="1"/>
  <c r="M31" i="3" s="1"/>
  <c r="Q89" i="1"/>
  <c r="M89" i="3" s="1"/>
  <c r="M31" i="1"/>
  <c r="I31" i="3" s="1"/>
  <c r="Q12" i="1"/>
  <c r="M12" i="3" s="1"/>
  <c r="M18" i="1"/>
  <c r="I18" i="3" s="1"/>
  <c r="J105" i="1"/>
  <c r="R105" i="1" s="1"/>
  <c r="Q50" i="1"/>
  <c r="M50" i="3" s="1"/>
  <c r="M81" i="1"/>
  <c r="I81" i="3" s="1"/>
  <c r="M54" i="1"/>
  <c r="I54" i="3" s="1"/>
  <c r="J12" i="1"/>
  <c r="N12" i="1" s="1"/>
  <c r="M50" i="1"/>
  <c r="I50" i="3" s="1"/>
  <c r="Q106" i="1"/>
  <c r="M106" i="3" s="1"/>
  <c r="Q24" i="1"/>
  <c r="M24" i="3" s="1"/>
  <c r="Q39" i="1"/>
  <c r="M39" i="3" s="1"/>
  <c r="J66" i="1"/>
  <c r="N66" i="1" s="1"/>
  <c r="J45" i="1"/>
  <c r="R45" i="1" s="1"/>
  <c r="M9" i="1"/>
  <c r="I9" i="3" s="1"/>
  <c r="Q27" i="1"/>
  <c r="M27" i="3" s="1"/>
  <c r="Q37" i="1"/>
  <c r="M37" i="3" s="1"/>
  <c r="M45" i="1"/>
  <c r="I45" i="3" s="1"/>
  <c r="Q46" i="1"/>
  <c r="M46" i="3" s="1"/>
  <c r="J81" i="1"/>
  <c r="R81" i="1" s="1"/>
  <c r="J109" i="1"/>
  <c r="R109" i="1" s="1"/>
  <c r="Q107" i="1"/>
  <c r="M107" i="3" s="1"/>
  <c r="J51" i="1"/>
  <c r="R51" i="1" s="1"/>
  <c r="Q58" i="1"/>
  <c r="M58" i="3" s="1"/>
  <c r="J25" i="1"/>
  <c r="R25" i="1" s="1"/>
  <c r="J44" i="1"/>
  <c r="R44" i="1" s="1"/>
  <c r="J13" i="1"/>
  <c r="N13" i="1" s="1"/>
  <c r="Q25" i="1"/>
  <c r="M25" i="3" s="1"/>
  <c r="Q15" i="1"/>
  <c r="M15" i="3" s="1"/>
  <c r="Q69" i="1"/>
  <c r="M69" i="3" s="1"/>
  <c r="Q17" i="1"/>
  <c r="M17" i="3" s="1"/>
  <c r="J75" i="1"/>
  <c r="R75" i="1" s="1"/>
  <c r="J27" i="1"/>
  <c r="R27" i="1" s="1"/>
  <c r="Q80" i="1"/>
  <c r="M80" i="3" s="1"/>
  <c r="Q87" i="1"/>
  <c r="M87" i="3" s="1"/>
  <c r="M46" i="1"/>
  <c r="I46" i="3" s="1"/>
  <c r="E93" i="3"/>
  <c r="AB93" i="1"/>
  <c r="AG93" i="1"/>
  <c r="AG48" i="1"/>
  <c r="AB48" i="1"/>
  <c r="E48" i="3"/>
  <c r="E92" i="3"/>
  <c r="AG92" i="1"/>
  <c r="AB92" i="1"/>
  <c r="AB52" i="1"/>
  <c r="AG52" i="1"/>
  <c r="E52" i="3"/>
  <c r="AG10" i="1"/>
  <c r="E10" i="3"/>
  <c r="AB10" i="1"/>
  <c r="E88" i="3"/>
  <c r="AG88" i="1"/>
  <c r="AB88" i="1"/>
  <c r="AG20" i="1"/>
  <c r="AB20" i="1"/>
  <c r="E20" i="3"/>
  <c r="E64" i="3"/>
  <c r="AG64" i="1"/>
  <c r="AB64" i="1"/>
  <c r="E62" i="3"/>
  <c r="AB62" i="1"/>
  <c r="AG62" i="1"/>
  <c r="J62" i="1"/>
  <c r="R62" i="1" s="1"/>
  <c r="Q82" i="1"/>
  <c r="M82" i="3" s="1"/>
  <c r="Q98" i="1"/>
  <c r="M98" i="3" s="1"/>
  <c r="Q109" i="1"/>
  <c r="M109" i="3" s="1"/>
  <c r="AB56" i="1"/>
  <c r="E56" i="3"/>
  <c r="AG56" i="1"/>
  <c r="Q77" i="1"/>
  <c r="M77" i="3" s="1"/>
  <c r="AB77" i="1"/>
  <c r="E77" i="3"/>
  <c r="AG77" i="1"/>
  <c r="AB28" i="1"/>
  <c r="AG28" i="1"/>
  <c r="E28" i="3"/>
  <c r="E113" i="3"/>
  <c r="AB47" i="1"/>
  <c r="AG47" i="1"/>
  <c r="E47" i="3"/>
  <c r="AB66" i="1"/>
  <c r="AG66" i="1"/>
  <c r="E66" i="3"/>
  <c r="AB105" i="1"/>
  <c r="AG105" i="1"/>
  <c r="E105" i="3"/>
  <c r="AB76" i="1"/>
  <c r="E76" i="3"/>
  <c r="AG76" i="1"/>
  <c r="E86" i="3"/>
  <c r="AB86" i="1"/>
  <c r="AG86" i="1"/>
  <c r="J86" i="1"/>
  <c r="N86" i="1" s="1"/>
  <c r="J73" i="1"/>
  <c r="N73" i="1" s="1"/>
  <c r="J47" i="1"/>
  <c r="R47" i="1" s="1"/>
  <c r="M77" i="1"/>
  <c r="I77" i="3" s="1"/>
  <c r="M86" i="1"/>
  <c r="I86" i="3" s="1"/>
  <c r="E25" i="3"/>
  <c r="AG25" i="1"/>
  <c r="AB25" i="1"/>
  <c r="AG31" i="1"/>
  <c r="AB31" i="1"/>
  <c r="E31" i="3"/>
  <c r="E11" i="3"/>
  <c r="AB11" i="1"/>
  <c r="AG11" i="1"/>
  <c r="E67" i="3"/>
  <c r="AB67" i="1"/>
  <c r="AG67" i="1"/>
  <c r="E13" i="3"/>
  <c r="AB13" i="1"/>
  <c r="AG13" i="1"/>
  <c r="AB103" i="1"/>
  <c r="AG103" i="1"/>
  <c r="E103" i="3"/>
  <c r="AG46" i="1"/>
  <c r="AB46" i="1"/>
  <c r="E46" i="3"/>
  <c r="AB45" i="1"/>
  <c r="AG45" i="1"/>
  <c r="E45" i="3"/>
  <c r="AB69" i="1"/>
  <c r="AG69" i="1"/>
  <c r="E69" i="3"/>
  <c r="Q92" i="1"/>
  <c r="M92" i="3" s="1"/>
  <c r="Q48" i="1"/>
  <c r="M48" i="3" s="1"/>
  <c r="AG72" i="1"/>
  <c r="AB72" i="1"/>
  <c r="E72" i="3"/>
  <c r="E98" i="3"/>
  <c r="AB98" i="1"/>
  <c r="AG98" i="1"/>
  <c r="E83" i="3"/>
  <c r="AG83" i="1"/>
  <c r="AB83" i="1"/>
  <c r="J93" i="1"/>
  <c r="R93" i="1" s="1"/>
  <c r="M72" i="1"/>
  <c r="I72" i="3" s="1"/>
  <c r="E36" i="3"/>
  <c r="AG36" i="1"/>
  <c r="AB36" i="1"/>
  <c r="AG101" i="1"/>
  <c r="E101" i="3"/>
  <c r="AB101" i="1"/>
  <c r="E81" i="3"/>
  <c r="AB81" i="1"/>
  <c r="AG81" i="1"/>
  <c r="E12" i="3"/>
  <c r="AG12" i="1"/>
  <c r="AB12" i="1"/>
  <c r="J48" i="1"/>
  <c r="N48" i="1" s="1"/>
  <c r="J64" i="1"/>
  <c r="N64" i="1" s="1"/>
  <c r="Q44" i="1"/>
  <c r="M44" i="3" s="1"/>
  <c r="Q10" i="1"/>
  <c r="M10" i="3" s="1"/>
  <c r="AB55" i="1"/>
  <c r="E55" i="3"/>
  <c r="AG55" i="1"/>
  <c r="AB91" i="1"/>
  <c r="E91" i="3"/>
  <c r="AG91" i="1"/>
  <c r="AG58" i="1"/>
  <c r="AB58" i="1"/>
  <c r="E58" i="3"/>
  <c r="M66" i="1"/>
  <c r="I66" i="3" s="1"/>
  <c r="M105" i="1"/>
  <c r="I105" i="3" s="1"/>
  <c r="M28" i="1"/>
  <c r="I28" i="3" s="1"/>
  <c r="M10" i="1"/>
  <c r="I10" i="3" s="1"/>
  <c r="E65" i="3"/>
  <c r="AB65" i="1"/>
  <c r="AG65" i="1"/>
  <c r="E106" i="3"/>
  <c r="AG106" i="1"/>
  <c r="AB106" i="1"/>
  <c r="AB39" i="1"/>
  <c r="AG39" i="1"/>
  <c r="E39" i="3"/>
  <c r="E35" i="3"/>
  <c r="AG35" i="1"/>
  <c r="AB35" i="1"/>
  <c r="AG30" i="1"/>
  <c r="E30" i="3"/>
  <c r="AB30" i="1"/>
  <c r="AB71" i="1"/>
  <c r="AG71" i="1"/>
  <c r="E71" i="3"/>
  <c r="E112" i="3"/>
  <c r="AB95" i="1"/>
  <c r="AG95" i="1"/>
  <c r="E95" i="3"/>
  <c r="E107" i="3"/>
  <c r="AG107" i="1"/>
  <c r="AB107" i="1"/>
  <c r="J76" i="1"/>
  <c r="N76" i="1" s="1"/>
  <c r="J107" i="1"/>
  <c r="N107" i="1" s="1"/>
  <c r="J55" i="1"/>
  <c r="R55" i="1" s="1"/>
  <c r="J52" i="1"/>
  <c r="N52" i="1" s="1"/>
  <c r="Q34" i="1"/>
  <c r="M34" i="3" s="1"/>
  <c r="Q83" i="1"/>
  <c r="M83" i="3" s="1"/>
  <c r="Q62" i="1"/>
  <c r="M62" i="3" s="1"/>
  <c r="Q30" i="1"/>
  <c r="M30" i="3" s="1"/>
  <c r="Q47" i="1"/>
  <c r="M47" i="3" s="1"/>
  <c r="Q11" i="1"/>
  <c r="M11" i="3" s="1"/>
  <c r="Q36" i="1"/>
  <c r="M36" i="3" s="1"/>
  <c r="Q67" i="1"/>
  <c r="M67" i="3" s="1"/>
  <c r="AB19" i="1"/>
  <c r="AG19" i="1"/>
  <c r="E19" i="3"/>
  <c r="AG60" i="1"/>
  <c r="AB60" i="1"/>
  <c r="E60" i="3"/>
  <c r="AB104" i="1"/>
  <c r="AG104" i="1"/>
  <c r="E104" i="3"/>
  <c r="E108" i="3"/>
  <c r="AG108" i="1"/>
  <c r="AB108" i="1"/>
  <c r="AG57" i="1"/>
  <c r="AB57" i="1"/>
  <c r="E57" i="3"/>
  <c r="AG61" i="1"/>
  <c r="E61" i="3"/>
  <c r="AB61" i="1"/>
  <c r="AG90" i="1"/>
  <c r="AB90" i="1"/>
  <c r="E90" i="3"/>
  <c r="AB85" i="1"/>
  <c r="E85" i="3"/>
  <c r="AG85" i="1"/>
  <c r="AG97" i="1"/>
  <c r="AB97" i="1"/>
  <c r="E97" i="3"/>
  <c r="AG82" i="1"/>
  <c r="AB82" i="1"/>
  <c r="E82" i="3"/>
  <c r="AG32" i="1"/>
  <c r="E32" i="3"/>
  <c r="AB32" i="1"/>
  <c r="M92" i="1"/>
  <c r="I92" i="3" s="1"/>
  <c r="M48" i="1"/>
  <c r="I48" i="3" s="1"/>
  <c r="AG80" i="1"/>
  <c r="AB80" i="1"/>
  <c r="E80" i="3"/>
  <c r="E9" i="3"/>
  <c r="AB9" i="1"/>
  <c r="AG9" i="1"/>
  <c r="AB54" i="1"/>
  <c r="AG54" i="1"/>
  <c r="E54" i="3"/>
  <c r="E96" i="3"/>
  <c r="AG96" i="1"/>
  <c r="AB96" i="1"/>
  <c r="Q40" i="1"/>
  <c r="M40" i="3" s="1"/>
  <c r="Q32" i="1"/>
  <c r="M32" i="3" s="1"/>
  <c r="AB109" i="1"/>
  <c r="E109" i="3"/>
  <c r="AG109" i="1"/>
  <c r="AB42" i="1"/>
  <c r="AG42" i="1"/>
  <c r="E42" i="3"/>
  <c r="E70" i="3"/>
  <c r="AB70" i="1"/>
  <c r="AG70" i="1"/>
  <c r="J10" i="1"/>
  <c r="R10" i="1" s="1"/>
  <c r="J92" i="1"/>
  <c r="R92" i="1" s="1"/>
  <c r="J96" i="1"/>
  <c r="R96" i="1" s="1"/>
  <c r="J28" i="1"/>
  <c r="R28" i="1" s="1"/>
  <c r="J56" i="1"/>
  <c r="R56" i="1" s="1"/>
  <c r="M70" i="1"/>
  <c r="I70" i="3" s="1"/>
  <c r="M83" i="1"/>
  <c r="I83" i="3" s="1"/>
  <c r="M62" i="1"/>
  <c r="I62" i="3" s="1"/>
  <c r="M96" i="1"/>
  <c r="I96" i="3" s="1"/>
  <c r="M30" i="1"/>
  <c r="I30" i="3" s="1"/>
  <c r="M47" i="1"/>
  <c r="I47" i="3" s="1"/>
  <c r="M11" i="1"/>
  <c r="I11" i="3" s="1"/>
  <c r="M36" i="1"/>
  <c r="I36" i="3" s="1"/>
  <c r="M67" i="1"/>
  <c r="I67" i="3" s="1"/>
  <c r="AG24" i="1"/>
  <c r="AB24" i="1"/>
  <c r="E24" i="3"/>
  <c r="AG50" i="1"/>
  <c r="AB50" i="1"/>
  <c r="E50" i="3"/>
  <c r="E17" i="3"/>
  <c r="AB17" i="1"/>
  <c r="AG17" i="1"/>
  <c r="AB18" i="1"/>
  <c r="AG18" i="1"/>
  <c r="E18" i="3"/>
  <c r="E22" i="3"/>
  <c r="AG22" i="1"/>
  <c r="AB22" i="1"/>
  <c r="AG15" i="1"/>
  <c r="E15" i="3"/>
  <c r="AB15" i="1"/>
  <c r="AG87" i="1"/>
  <c r="E87" i="3"/>
  <c r="AB87" i="1"/>
  <c r="E63" i="3"/>
  <c r="AB63" i="1"/>
  <c r="AG63" i="1"/>
  <c r="AG75" i="1"/>
  <c r="E75" i="3"/>
  <c r="AB75" i="1"/>
  <c r="J88" i="1"/>
  <c r="R88" i="1" s="1"/>
  <c r="Q56" i="1"/>
  <c r="M56" i="3" s="1"/>
  <c r="Q91" i="1"/>
  <c r="M91" i="3" s="1"/>
  <c r="Q42" i="1"/>
  <c r="M42" i="3" s="1"/>
  <c r="Q71" i="1"/>
  <c r="M71" i="3" s="1"/>
  <c r="Q35" i="1"/>
  <c r="M35" i="3" s="1"/>
  <c r="AG68" i="1"/>
  <c r="AB68" i="1"/>
  <c r="E68" i="3"/>
  <c r="AB89" i="1"/>
  <c r="E89" i="3"/>
  <c r="AG89" i="1"/>
  <c r="E23" i="3"/>
  <c r="AG23" i="1"/>
  <c r="AB23" i="1"/>
  <c r="E79" i="3"/>
  <c r="AG79" i="1"/>
  <c r="AB79" i="1"/>
  <c r="AB59" i="1"/>
  <c r="E59" i="3"/>
  <c r="AG59" i="1"/>
  <c r="E100" i="3"/>
  <c r="AG100" i="1"/>
  <c r="AB100" i="1"/>
  <c r="AG99" i="1"/>
  <c r="AB99" i="1"/>
  <c r="E99" i="3"/>
  <c r="AG29" i="1"/>
  <c r="AB29" i="1"/>
  <c r="E29" i="3"/>
  <c r="E53" i="3"/>
  <c r="AG53" i="1"/>
  <c r="AB53" i="1"/>
  <c r="Q20" i="1"/>
  <c r="M20" i="3" s="1"/>
  <c r="I115" i="1"/>
  <c r="E8" i="3"/>
  <c r="AB8" i="1"/>
  <c r="AG8" i="1"/>
  <c r="J82" i="1"/>
  <c r="R82" i="1" s="1"/>
  <c r="M20" i="1"/>
  <c r="I20" i="3" s="1"/>
  <c r="E73" i="3"/>
  <c r="AB73" i="1"/>
  <c r="AG73" i="1"/>
  <c r="Q101" i="1"/>
  <c r="M101" i="3" s="1"/>
  <c r="AB34" i="1"/>
  <c r="AG34" i="1"/>
  <c r="E34" i="3"/>
  <c r="J9" i="1"/>
  <c r="N9" i="1" s="1"/>
  <c r="M32" i="1"/>
  <c r="I32" i="3" s="1"/>
  <c r="M101" i="1"/>
  <c r="I101" i="3" s="1"/>
  <c r="J58" i="1"/>
  <c r="N58" i="1" s="1"/>
  <c r="J98" i="1"/>
  <c r="R98" i="1" s="1"/>
  <c r="J36" i="1"/>
  <c r="R36" i="1" s="1"/>
  <c r="J34" i="1"/>
  <c r="N34" i="1" s="1"/>
  <c r="M56" i="1"/>
  <c r="I56" i="3" s="1"/>
  <c r="M91" i="1"/>
  <c r="I91" i="3" s="1"/>
  <c r="M73" i="1"/>
  <c r="I73" i="3" s="1"/>
  <c r="M42" i="1"/>
  <c r="I42" i="3" s="1"/>
  <c r="M71" i="1"/>
  <c r="I71" i="3" s="1"/>
  <c r="M8" i="1"/>
  <c r="I8" i="3" s="1"/>
  <c r="M35" i="1"/>
  <c r="I35" i="3" s="1"/>
  <c r="E14" i="3"/>
  <c r="AG14" i="1"/>
  <c r="AB14" i="1"/>
  <c r="AG43" i="1"/>
  <c r="AB43" i="1"/>
  <c r="E43" i="3"/>
  <c r="AG84" i="1"/>
  <c r="E84" i="3"/>
  <c r="AB84" i="1"/>
  <c r="E41" i="3"/>
  <c r="AB41" i="1"/>
  <c r="AG41" i="1"/>
  <c r="AG49" i="1"/>
  <c r="E49" i="3"/>
  <c r="AB49" i="1"/>
  <c r="AG78" i="1"/>
  <c r="E78" i="3"/>
  <c r="AB78" i="1"/>
  <c r="Q111" i="1"/>
  <c r="M111" i="3" s="1"/>
  <c r="M111" i="1"/>
  <c r="I111" i="3" s="1"/>
  <c r="J111" i="1"/>
  <c r="E111" i="3"/>
  <c r="AB111" i="1"/>
  <c r="E102" i="3"/>
  <c r="AB102" i="1"/>
  <c r="AG102" i="1"/>
  <c r="E37" i="3"/>
  <c r="AB37" i="1"/>
  <c r="AG37" i="1"/>
  <c r="AG40" i="1"/>
  <c r="AB40" i="1"/>
  <c r="E40" i="3"/>
  <c r="E44" i="3"/>
  <c r="AB44" i="1"/>
  <c r="AG44" i="1"/>
  <c r="J37" i="1"/>
  <c r="N37" i="1" s="1"/>
  <c r="AB27" i="1"/>
  <c r="E27" i="3"/>
  <c r="AG27" i="1"/>
  <c r="E51" i="3"/>
  <c r="AG51" i="1"/>
  <c r="AB51" i="1"/>
  <c r="J40" i="1"/>
  <c r="R40" i="1" s="1"/>
  <c r="J8" i="1"/>
  <c r="N8" i="1" s="1"/>
  <c r="J70" i="1"/>
  <c r="R70" i="1" s="1"/>
  <c r="J72" i="1"/>
  <c r="N72" i="1" s="1"/>
  <c r="J39" i="1"/>
  <c r="N39" i="1" s="1"/>
  <c r="J101" i="1"/>
  <c r="N101" i="1" s="1"/>
  <c r="Q76" i="1"/>
  <c r="M76" i="3" s="1"/>
  <c r="Q54" i="1"/>
  <c r="M54" i="3" s="1"/>
  <c r="Q88" i="1"/>
  <c r="M88" i="3" s="1"/>
  <c r="Q95" i="1"/>
  <c r="M95" i="3" s="1"/>
  <c r="Q55" i="1"/>
  <c r="M55" i="3" s="1"/>
  <c r="Q103" i="1"/>
  <c r="M103" i="3" s="1"/>
  <c r="Q52" i="1"/>
  <c r="M52" i="3" s="1"/>
  <c r="Q13" i="1"/>
  <c r="M13" i="3" s="1"/>
  <c r="Q93" i="1"/>
  <c r="M93" i="3" s="1"/>
  <c r="Q64" i="1"/>
  <c r="M64" i="3" s="1"/>
  <c r="Q51" i="1"/>
  <c r="M51" i="3" s="1"/>
  <c r="AB94" i="1"/>
  <c r="E94" i="3"/>
  <c r="AG94" i="1"/>
  <c r="E38" i="3"/>
  <c r="AB38" i="1"/>
  <c r="AG38" i="1"/>
  <c r="E74" i="3"/>
  <c r="AG74" i="1"/>
  <c r="AB74" i="1"/>
  <c r="E33" i="3"/>
  <c r="AB33" i="1"/>
  <c r="AG33" i="1"/>
  <c r="E110" i="3"/>
  <c r="AB110" i="1"/>
  <c r="AG110" i="1"/>
  <c r="E21" i="3"/>
  <c r="AB21" i="1"/>
  <c r="AG21" i="1"/>
  <c r="AG16" i="1"/>
  <c r="AB16" i="1"/>
  <c r="E16" i="3"/>
  <c r="AG26" i="1"/>
  <c r="E26" i="3"/>
  <c r="AB26" i="1"/>
  <c r="E7" i="3"/>
  <c r="AG7" i="1"/>
  <c r="AB7" i="1"/>
  <c r="R57" i="1"/>
  <c r="N57" i="1"/>
  <c r="R63" i="1"/>
  <c r="N63" i="1"/>
  <c r="R54" i="1"/>
  <c r="N54" i="1"/>
  <c r="R11" i="1"/>
  <c r="N11" i="1"/>
  <c r="R71" i="1"/>
  <c r="N71" i="1"/>
  <c r="R23" i="1"/>
  <c r="N23" i="1"/>
  <c r="R46" i="1"/>
  <c r="N46" i="1"/>
  <c r="R79" i="1"/>
  <c r="N79" i="1"/>
  <c r="R85" i="1"/>
  <c r="N85" i="1"/>
  <c r="R31" i="1"/>
  <c r="N31" i="1"/>
  <c r="R110" i="1"/>
  <c r="N110" i="1"/>
  <c r="R16" i="1"/>
  <c r="N16" i="1"/>
  <c r="R50" i="1"/>
  <c r="N50" i="1"/>
  <c r="R95" i="1"/>
  <c r="N95" i="1"/>
  <c r="R90" i="1"/>
  <c r="N90" i="1"/>
  <c r="R91" i="1"/>
  <c r="N91" i="1"/>
  <c r="R49" i="1"/>
  <c r="N49" i="1"/>
  <c r="R102" i="1"/>
  <c r="N102" i="1"/>
  <c r="R7" i="1"/>
  <c r="N7" i="1"/>
  <c r="R77" i="1"/>
  <c r="N77" i="1"/>
  <c r="R68" i="1"/>
  <c r="N68" i="1"/>
  <c r="R78" i="1"/>
  <c r="N78" i="1"/>
  <c r="R42" i="1"/>
  <c r="N42" i="1"/>
  <c r="R84" i="1"/>
  <c r="N84" i="1"/>
  <c r="R67" i="1"/>
  <c r="N67" i="1"/>
  <c r="R20" i="1"/>
  <c r="N20" i="1"/>
  <c r="R18" i="1"/>
  <c r="N18" i="1"/>
  <c r="R29" i="1"/>
  <c r="N29" i="1"/>
  <c r="R30" i="1"/>
  <c r="N30" i="1"/>
  <c r="R43" i="1"/>
  <c r="N43" i="1"/>
  <c r="R99" i="1"/>
  <c r="N99" i="1"/>
  <c r="R104" i="1"/>
  <c r="N104" i="1"/>
  <c r="N41" i="1"/>
  <c r="R35" i="1"/>
  <c r="N35" i="1"/>
  <c r="R103" i="1"/>
  <c r="N103" i="1"/>
  <c r="R53" i="1"/>
  <c r="N53" i="1"/>
  <c r="R33" i="1"/>
  <c r="N33" i="1"/>
  <c r="R38" i="1"/>
  <c r="N38" i="1"/>
  <c r="N94" i="1"/>
  <c r="R83" i="1"/>
  <c r="N83" i="1"/>
  <c r="R32" i="1"/>
  <c r="N32" i="1"/>
  <c r="R74" i="1"/>
  <c r="N74" i="1"/>
  <c r="R97" i="1" l="1"/>
  <c r="N26" i="1"/>
  <c r="N21" i="1"/>
  <c r="N14" i="1"/>
  <c r="R89" i="1"/>
  <c r="N87" i="1"/>
  <c r="N81" i="1"/>
  <c r="N15" i="1"/>
  <c r="N27" i="1"/>
  <c r="R12" i="1"/>
  <c r="N17" i="1"/>
  <c r="N65" i="1"/>
  <c r="N61" i="1"/>
  <c r="R24" i="1"/>
  <c r="N19" i="1"/>
  <c r="R60" i="1"/>
  <c r="R52" i="1"/>
  <c r="N62" i="1"/>
  <c r="R66" i="1"/>
  <c r="Q115" i="1"/>
  <c r="E8" i="34" s="1"/>
  <c r="AG115" i="1"/>
  <c r="AB115" i="1"/>
  <c r="N114" i="1"/>
  <c r="R114" i="1"/>
  <c r="R13" i="1"/>
  <c r="N106" i="1"/>
  <c r="N112" i="1"/>
  <c r="R112" i="1"/>
  <c r="N59" i="1"/>
  <c r="M115" i="1"/>
  <c r="D8" i="34" s="1"/>
  <c r="N113" i="1"/>
  <c r="R113" i="1"/>
  <c r="R100" i="1"/>
  <c r="N22" i="1"/>
  <c r="N28" i="1"/>
  <c r="N80" i="1"/>
  <c r="N69" i="1"/>
  <c r="N108" i="1"/>
  <c r="N92" i="1"/>
  <c r="N10" i="1"/>
  <c r="N55" i="1"/>
  <c r="R107" i="1"/>
  <c r="N93" i="1"/>
  <c r="N105" i="1"/>
  <c r="R34" i="1"/>
  <c r="N47" i="1"/>
  <c r="N45" i="1"/>
  <c r="R72" i="1"/>
  <c r="R73" i="1"/>
  <c r="N25" i="1"/>
  <c r="N98" i="1"/>
  <c r="N44" i="1"/>
  <c r="N36" i="1"/>
  <c r="N109" i="1"/>
  <c r="N51" i="1"/>
  <c r="N56" i="1"/>
  <c r="R8" i="1"/>
  <c r="R101" i="1"/>
  <c r="N96" i="1"/>
  <c r="N75" i="1"/>
  <c r="R9" i="1"/>
  <c r="N40" i="1"/>
  <c r="N82" i="1"/>
  <c r="R48" i="1"/>
  <c r="R37" i="1"/>
  <c r="R86" i="1"/>
  <c r="N70" i="1"/>
  <c r="N88" i="1"/>
  <c r="N111" i="1"/>
  <c r="R111" i="1"/>
  <c r="R39" i="1"/>
  <c r="R58" i="1"/>
  <c r="R64" i="1"/>
  <c r="R76" i="1"/>
  <c r="J115" i="1"/>
  <c r="E115" i="3"/>
  <c r="C8" i="34"/>
  <c r="N115" i="1" l="1"/>
  <c r="R115" i="1"/>
  <c r="S7" i="1" s="1"/>
  <c r="I115" i="3"/>
  <c r="M115" i="3"/>
  <c r="T8" i="1" l="1"/>
  <c r="T20" i="1"/>
  <c r="T32" i="1"/>
  <c r="T44" i="1"/>
  <c r="T56" i="1"/>
  <c r="T68" i="1"/>
  <c r="F68" i="3" s="1"/>
  <c r="T80" i="1"/>
  <c r="T92" i="1"/>
  <c r="T104" i="1"/>
  <c r="T34" i="1"/>
  <c r="T46" i="1"/>
  <c r="T70" i="1"/>
  <c r="T94" i="1"/>
  <c r="T23" i="1"/>
  <c r="T59" i="1"/>
  <c r="T107" i="1"/>
  <c r="T36" i="1"/>
  <c r="T60" i="1"/>
  <c r="T96" i="1"/>
  <c r="T25" i="1"/>
  <c r="T61" i="1"/>
  <c r="T109" i="1"/>
  <c r="T26" i="1"/>
  <c r="T50" i="1"/>
  <c r="T86" i="1"/>
  <c r="T15" i="1"/>
  <c r="T51" i="1"/>
  <c r="T87" i="1"/>
  <c r="T28" i="1"/>
  <c r="T64" i="1"/>
  <c r="T112" i="1"/>
  <c r="T41" i="1"/>
  <c r="T65" i="1"/>
  <c r="T101" i="1"/>
  <c r="T30" i="1"/>
  <c r="T66" i="1"/>
  <c r="T102" i="1"/>
  <c r="T31" i="1"/>
  <c r="T79" i="1"/>
  <c r="T7" i="1"/>
  <c r="T9" i="1"/>
  <c r="T21" i="1"/>
  <c r="T33" i="1"/>
  <c r="T45" i="1"/>
  <c r="T57" i="1"/>
  <c r="T69" i="1"/>
  <c r="T81" i="1"/>
  <c r="T93" i="1"/>
  <c r="T105" i="1"/>
  <c r="T22" i="1"/>
  <c r="T58" i="1"/>
  <c r="T82" i="1"/>
  <c r="T106" i="1"/>
  <c r="T11" i="1"/>
  <c r="T47" i="1"/>
  <c r="T71" i="1"/>
  <c r="T95" i="1"/>
  <c r="T12" i="1"/>
  <c r="T48" i="1"/>
  <c r="T84" i="1"/>
  <c r="T13" i="1"/>
  <c r="T49" i="1"/>
  <c r="T85" i="1"/>
  <c r="T14" i="1"/>
  <c r="T62" i="1"/>
  <c r="T110" i="1"/>
  <c r="T39" i="1"/>
  <c r="T75" i="1"/>
  <c r="T99" i="1"/>
  <c r="T16" i="1"/>
  <c r="T52" i="1"/>
  <c r="T100" i="1"/>
  <c r="T29" i="1"/>
  <c r="T53" i="1"/>
  <c r="T89" i="1"/>
  <c r="T18" i="1"/>
  <c r="T54" i="1"/>
  <c r="T90" i="1"/>
  <c r="T19" i="1"/>
  <c r="T67" i="1"/>
  <c r="T103" i="1"/>
  <c r="T10" i="1"/>
  <c r="T35" i="1"/>
  <c r="T83" i="1"/>
  <c r="T24" i="1"/>
  <c r="T72" i="1"/>
  <c r="T108" i="1"/>
  <c r="T37" i="1"/>
  <c r="T73" i="1"/>
  <c r="T97" i="1"/>
  <c r="T38" i="1"/>
  <c r="T74" i="1"/>
  <c r="T98" i="1"/>
  <c r="T27" i="1"/>
  <c r="T63" i="1"/>
  <c r="T111" i="1"/>
  <c r="AH111" i="1" s="1"/>
  <c r="T40" i="1"/>
  <c r="T76" i="1"/>
  <c r="T88" i="1"/>
  <c r="T17" i="1"/>
  <c r="T77" i="1"/>
  <c r="T113" i="1"/>
  <c r="T42" i="1"/>
  <c r="T78" i="1"/>
  <c r="T114" i="1"/>
  <c r="F114" i="3" s="1"/>
  <c r="T43" i="1"/>
  <c r="T91" i="1"/>
  <c r="T55" i="1"/>
  <c r="S115" i="1"/>
  <c r="X112" i="1" l="1"/>
  <c r="N112" i="3" s="1"/>
  <c r="V112" i="1"/>
  <c r="AC112" i="1"/>
  <c r="AH112" i="1"/>
  <c r="AC114" i="1"/>
  <c r="AH114" i="1"/>
  <c r="X114" i="1"/>
  <c r="N114" i="3" s="1"/>
  <c r="V114" i="1"/>
  <c r="J114" i="3" s="1"/>
  <c r="U114" i="1"/>
  <c r="V113" i="1"/>
  <c r="AH113" i="1"/>
  <c r="X113" i="1"/>
  <c r="AC113" i="1"/>
  <c r="X91" i="1"/>
  <c r="N91" i="3" s="1"/>
  <c r="V68" i="1"/>
  <c r="J68" i="3" s="1"/>
  <c r="AC68" i="1"/>
  <c r="F30" i="3"/>
  <c r="F12" i="3"/>
  <c r="F86" i="3"/>
  <c r="F40" i="3"/>
  <c r="F89" i="3"/>
  <c r="F79" i="3"/>
  <c r="F11" i="3"/>
  <c r="F36" i="3"/>
  <c r="F78" i="3"/>
  <c r="F66" i="3"/>
  <c r="F67" i="3"/>
  <c r="F87" i="3"/>
  <c r="F111" i="3"/>
  <c r="F39" i="3"/>
  <c r="F97" i="3"/>
  <c r="F88" i="3"/>
  <c r="X77" i="1"/>
  <c r="N77" i="3" s="1"/>
  <c r="V80" i="1"/>
  <c r="J80" i="3" s="1"/>
  <c r="F113" i="3"/>
  <c r="V73" i="1"/>
  <c r="J73" i="3" s="1"/>
  <c r="F83" i="3"/>
  <c r="F61" i="3"/>
  <c r="F26" i="3"/>
  <c r="F104" i="3"/>
  <c r="F56" i="3"/>
  <c r="F17" i="3"/>
  <c r="F50" i="3"/>
  <c r="F47" i="3"/>
  <c r="F44" i="3"/>
  <c r="F24" i="3"/>
  <c r="X68" i="1"/>
  <c r="N68" i="3" s="1"/>
  <c r="F110" i="3"/>
  <c r="F27" i="3"/>
  <c r="F112" i="3"/>
  <c r="F71" i="3"/>
  <c r="AH68" i="1"/>
  <c r="U34" i="1"/>
  <c r="V23" i="1"/>
  <c r="J23" i="3" s="1"/>
  <c r="AH93" i="1"/>
  <c r="F43" i="3"/>
  <c r="F94" i="3"/>
  <c r="F99" i="3"/>
  <c r="AH75" i="1"/>
  <c r="F74" i="3"/>
  <c r="F96" i="3"/>
  <c r="F95" i="3"/>
  <c r="F59" i="3"/>
  <c r="F32" i="3"/>
  <c r="F18" i="3"/>
  <c r="F22" i="3"/>
  <c r="X54" i="1"/>
  <c r="N54" i="3" s="1"/>
  <c r="F10" i="3"/>
  <c r="F48" i="3"/>
  <c r="F42" i="3"/>
  <c r="AH108" i="1"/>
  <c r="F72" i="3"/>
  <c r="F103" i="3"/>
  <c r="U68" i="1"/>
  <c r="F58" i="3"/>
  <c r="F76" i="3"/>
  <c r="F98" i="3"/>
  <c r="F82" i="3"/>
  <c r="F14" i="3"/>
  <c r="F105" i="3"/>
  <c r="F45" i="3"/>
  <c r="F64" i="3"/>
  <c r="F101" i="3"/>
  <c r="AC7" i="1"/>
  <c r="F69" i="3"/>
  <c r="F29" i="3"/>
  <c r="F49" i="3"/>
  <c r="X15" i="1"/>
  <c r="N15" i="3" s="1"/>
  <c r="X55" i="1"/>
  <c r="N55" i="3" s="1"/>
  <c r="AH102" i="1"/>
  <c r="U53" i="1"/>
  <c r="F51" i="3"/>
  <c r="X84" i="1"/>
  <c r="N84" i="3" s="1"/>
  <c r="X21" i="1"/>
  <c r="N21" i="3" s="1"/>
  <c r="AH19" i="1"/>
  <c r="U21" i="1"/>
  <c r="V21" i="1"/>
  <c r="J21" i="3" s="1"/>
  <c r="V22" i="1"/>
  <c r="J22" i="3" s="1"/>
  <c r="V53" i="1"/>
  <c r="J53" i="3" s="1"/>
  <c r="AH84" i="1"/>
  <c r="U52" i="1"/>
  <c r="U77" i="1"/>
  <c r="X53" i="1"/>
  <c r="N53" i="3" s="1"/>
  <c r="V31" i="1"/>
  <c r="J31" i="3" s="1"/>
  <c r="AC57" i="1"/>
  <c r="AC25" i="1"/>
  <c r="AC26" i="1"/>
  <c r="AC11" i="1"/>
  <c r="AC64" i="1"/>
  <c r="U18" i="1"/>
  <c r="AH81" i="1"/>
  <c r="V32" i="1"/>
  <c r="J32" i="3" s="1"/>
  <c r="X32" i="1"/>
  <c r="N32" i="3" s="1"/>
  <c r="X79" i="1"/>
  <c r="N79" i="3" s="1"/>
  <c r="AH110" i="1"/>
  <c r="U112" i="1"/>
  <c r="AC22" i="1"/>
  <c r="V26" i="1"/>
  <c r="J26" i="3" s="1"/>
  <c r="AC79" i="1"/>
  <c r="AH22" i="1"/>
  <c r="X19" i="1"/>
  <c r="N19" i="3" s="1"/>
  <c r="AH78" i="1"/>
  <c r="AC84" i="1"/>
  <c r="U110" i="1"/>
  <c r="AC19" i="1"/>
  <c r="AC45" i="1"/>
  <c r="AC27" i="1"/>
  <c r="AH27" i="1"/>
  <c r="X56" i="1"/>
  <c r="N56" i="3" s="1"/>
  <c r="V110" i="1"/>
  <c r="J110" i="3" s="1"/>
  <c r="X11" i="1"/>
  <c r="N11" i="3" s="1"/>
  <c r="U45" i="1"/>
  <c r="V83" i="1"/>
  <c r="J83" i="3" s="1"/>
  <c r="AC78" i="1"/>
  <c r="U27" i="1"/>
  <c r="X61" i="1"/>
  <c r="N61" i="3" s="1"/>
  <c r="X110" i="1"/>
  <c r="N110" i="3" s="1"/>
  <c r="X36" i="1"/>
  <c r="N36" i="3" s="1"/>
  <c r="X43" i="1"/>
  <c r="N43" i="3" s="1"/>
  <c r="AC61" i="1"/>
  <c r="AH83" i="1"/>
  <c r="V79" i="1"/>
  <c r="J79" i="3" s="1"/>
  <c r="V101" i="1"/>
  <c r="J101" i="3" s="1"/>
  <c r="U64" i="1"/>
  <c r="U66" i="1"/>
  <c r="V66" i="1"/>
  <c r="J66" i="3" s="1"/>
  <c r="V11" i="1"/>
  <c r="J11" i="3" s="1"/>
  <c r="U32" i="1"/>
  <c r="V61" i="1"/>
  <c r="J61" i="3" s="1"/>
  <c r="V36" i="1"/>
  <c r="J36" i="3" s="1"/>
  <c r="V43" i="1"/>
  <c r="J43" i="3" s="1"/>
  <c r="U36" i="1"/>
  <c r="AH32" i="1"/>
  <c r="AH43" i="1"/>
  <c r="AH36" i="1"/>
  <c r="X83" i="1"/>
  <c r="N83" i="3" s="1"/>
  <c r="V45" i="1"/>
  <c r="J45" i="3" s="1"/>
  <c r="AH101" i="1"/>
  <c r="U11" i="1"/>
  <c r="V99" i="1"/>
  <c r="J99" i="3" s="1"/>
  <c r="J112" i="3"/>
  <c r="AC32" i="1"/>
  <c r="AC43" i="1"/>
  <c r="AC36" i="1"/>
  <c r="AH26" i="1"/>
  <c r="AH64" i="1"/>
  <c r="U26" i="1"/>
  <c r="X45" i="1"/>
  <c r="N45" i="3" s="1"/>
  <c r="AH61" i="1"/>
  <c r="AC83" i="1"/>
  <c r="U83" i="1"/>
  <c r="U79" i="1"/>
  <c r="AH79" i="1"/>
  <c r="AH45" i="1"/>
  <c r="AC110" i="1"/>
  <c r="G64" i="3" l="1"/>
  <c r="AN64" i="1"/>
  <c r="T64" i="3" s="1"/>
  <c r="AM64" i="1"/>
  <c r="S64" i="3" s="1"/>
  <c r="G21" i="3"/>
  <c r="AN21" i="1"/>
  <c r="T21" i="3" s="1"/>
  <c r="AM21" i="1"/>
  <c r="S21" i="3" s="1"/>
  <c r="G36" i="3"/>
  <c r="AM36" i="1"/>
  <c r="S36" i="3" s="1"/>
  <c r="AN36" i="1"/>
  <c r="T36" i="3" s="1"/>
  <c r="G52" i="3"/>
  <c r="AM52" i="1"/>
  <c r="S52" i="3" s="1"/>
  <c r="AN52" i="1"/>
  <c r="T52" i="3" s="1"/>
  <c r="G34" i="3"/>
  <c r="AN34" i="1"/>
  <c r="T34" i="3" s="1"/>
  <c r="AM34" i="1"/>
  <c r="S34" i="3" s="1"/>
  <c r="G45" i="3"/>
  <c r="AN45" i="1"/>
  <c r="T45" i="3" s="1"/>
  <c r="AM45" i="1"/>
  <c r="S45" i="3" s="1"/>
  <c r="AM112" i="1"/>
  <c r="S112" i="3" s="1"/>
  <c r="AN112" i="1"/>
  <c r="T112" i="3" s="1"/>
  <c r="G53" i="3"/>
  <c r="AN53" i="1"/>
  <c r="T53" i="3" s="1"/>
  <c r="AM53" i="1"/>
  <c r="S53" i="3" s="1"/>
  <c r="G77" i="3"/>
  <c r="AN77" i="1"/>
  <c r="T77" i="3" s="1"/>
  <c r="AM77" i="1"/>
  <c r="S77" i="3" s="1"/>
  <c r="G79" i="3"/>
  <c r="AM79" i="1"/>
  <c r="S79" i="3" s="1"/>
  <c r="AN79" i="1"/>
  <c r="T79" i="3" s="1"/>
  <c r="G83" i="3"/>
  <c r="AN83" i="1"/>
  <c r="T83" i="3" s="1"/>
  <c r="AM83" i="1"/>
  <c r="S83" i="3" s="1"/>
  <c r="G11" i="3"/>
  <c r="AN11" i="1"/>
  <c r="T11" i="3" s="1"/>
  <c r="AM11" i="1"/>
  <c r="S11" i="3" s="1"/>
  <c r="G32" i="3"/>
  <c r="AM32" i="1"/>
  <c r="S32" i="3" s="1"/>
  <c r="AN32" i="1"/>
  <c r="T32" i="3" s="1"/>
  <c r="G110" i="3"/>
  <c r="AM110" i="1"/>
  <c r="S110" i="3" s="1"/>
  <c r="AN110" i="1"/>
  <c r="T110" i="3" s="1"/>
  <c r="G27" i="3"/>
  <c r="AM27" i="1"/>
  <c r="S27" i="3" s="1"/>
  <c r="AN27" i="1"/>
  <c r="T27" i="3" s="1"/>
  <c r="AM114" i="1"/>
  <c r="S114" i="3" s="1"/>
  <c r="G114" i="3"/>
  <c r="AN114" i="1"/>
  <c r="T114" i="3" s="1"/>
  <c r="G18" i="3"/>
  <c r="AM18" i="1"/>
  <c r="S18" i="3" s="1"/>
  <c r="AN18" i="1"/>
  <c r="T18" i="3" s="1"/>
  <c r="AI68" i="1"/>
  <c r="Q68" i="3" s="1"/>
  <c r="AM68" i="1"/>
  <c r="S68" i="3" s="1"/>
  <c r="AN68" i="1"/>
  <c r="T68" i="3" s="1"/>
  <c r="G26" i="3"/>
  <c r="AM26" i="1"/>
  <c r="S26" i="3" s="1"/>
  <c r="AN26" i="1"/>
  <c r="T26" i="3" s="1"/>
  <c r="G66" i="3"/>
  <c r="AM66" i="1"/>
  <c r="S66" i="3" s="1"/>
  <c r="AN66" i="1"/>
  <c r="T66" i="3" s="1"/>
  <c r="Y114" i="1"/>
  <c r="O114" i="3" s="1"/>
  <c r="AI114" i="1"/>
  <c r="Q114" i="3" s="1"/>
  <c r="AD114" i="1"/>
  <c r="P114" i="3" s="1"/>
  <c r="W114" i="1"/>
  <c r="K114" i="3" s="1"/>
  <c r="G112" i="3"/>
  <c r="W112" i="1"/>
  <c r="K112" i="3" s="1"/>
  <c r="Y112" i="1"/>
  <c r="O112" i="3" s="1"/>
  <c r="AI112" i="1"/>
  <c r="Q112" i="3" s="1"/>
  <c r="AD112" i="1"/>
  <c r="P112" i="3" s="1"/>
  <c r="AH48" i="1"/>
  <c r="AC94" i="1"/>
  <c r="X101" i="1"/>
  <c r="N101" i="3" s="1"/>
  <c r="V64" i="1"/>
  <c r="J64" i="3" s="1"/>
  <c r="AC58" i="1"/>
  <c r="AC101" i="1"/>
  <c r="AH11" i="1"/>
  <c r="U61" i="1"/>
  <c r="V18" i="1"/>
  <c r="J18" i="3" s="1"/>
  <c r="V67" i="1"/>
  <c r="J67" i="3" s="1"/>
  <c r="X22" i="1"/>
  <c r="N22" i="3" s="1"/>
  <c r="X10" i="1"/>
  <c r="N10" i="3" s="1"/>
  <c r="V56" i="1"/>
  <c r="J56" i="3" s="1"/>
  <c r="AC71" i="1"/>
  <c r="AH66" i="1"/>
  <c r="X18" i="1"/>
  <c r="N18" i="3" s="1"/>
  <c r="V77" i="1"/>
  <c r="J77" i="3" s="1"/>
  <c r="V104" i="1"/>
  <c r="J104" i="3" s="1"/>
  <c r="U10" i="1"/>
  <c r="U78" i="1"/>
  <c r="X104" i="1"/>
  <c r="N104" i="3" s="1"/>
  <c r="V78" i="1"/>
  <c r="J78" i="3" s="1"/>
  <c r="V94" i="1"/>
  <c r="J94" i="3" s="1"/>
  <c r="X78" i="1"/>
  <c r="N78" i="3" s="1"/>
  <c r="V27" i="1"/>
  <c r="J27" i="3" s="1"/>
  <c r="X64" i="1"/>
  <c r="N64" i="3" s="1"/>
  <c r="AC18" i="1"/>
  <c r="AH69" i="1"/>
  <c r="AC51" i="1"/>
  <c r="X51" i="1"/>
  <c r="N51" i="3" s="1"/>
  <c r="AH34" i="1"/>
  <c r="U101" i="1"/>
  <c r="U17" i="1"/>
  <c r="AH18" i="1"/>
  <c r="AH10" i="1"/>
  <c r="AH50" i="1"/>
  <c r="W53" i="1"/>
  <c r="K53" i="3" s="1"/>
  <c r="X27" i="1"/>
  <c r="N27" i="3" s="1"/>
  <c r="X66" i="1"/>
  <c r="N66" i="3" s="1"/>
  <c r="V54" i="1"/>
  <c r="J54" i="3" s="1"/>
  <c r="AC24" i="1"/>
  <c r="AH14" i="1"/>
  <c r="U111" i="1"/>
  <c r="X99" i="1"/>
  <c r="N99" i="3" s="1"/>
  <c r="AC99" i="1"/>
  <c r="V69" i="1"/>
  <c r="J69" i="3" s="1"/>
  <c r="X87" i="1"/>
  <c r="N87" i="3" s="1"/>
  <c r="F7" i="3"/>
  <c r="T115" i="1"/>
  <c r="F115" i="3" s="1"/>
  <c r="G117" i="3" s="1"/>
  <c r="X42" i="1"/>
  <c r="N42" i="3" s="1"/>
  <c r="X48" i="1"/>
  <c r="N48" i="3" s="1"/>
  <c r="V10" i="1"/>
  <c r="J10" i="3" s="1"/>
  <c r="AD53" i="1"/>
  <c r="P53" i="3" s="1"/>
  <c r="X98" i="1"/>
  <c r="N98" i="3" s="1"/>
  <c r="AC66" i="1"/>
  <c r="V49" i="1"/>
  <c r="J49" i="3" s="1"/>
  <c r="AI53" i="1"/>
  <c r="Q53" i="3" s="1"/>
  <c r="U98" i="1"/>
  <c r="AH86" i="1"/>
  <c r="U99" i="1"/>
  <c r="Y53" i="1"/>
  <c r="O53" i="3" s="1"/>
  <c r="AC111" i="1"/>
  <c r="AC34" i="1"/>
  <c r="AC29" i="1"/>
  <c r="AH56" i="1"/>
  <c r="U58" i="1"/>
  <c r="U51" i="1"/>
  <c r="U43" i="1"/>
  <c r="V58" i="1"/>
  <c r="J58" i="3" s="1"/>
  <c r="AH23" i="1"/>
  <c r="X71" i="1"/>
  <c r="N71" i="3" s="1"/>
  <c r="V86" i="1"/>
  <c r="J86" i="3" s="1"/>
  <c r="X58" i="1"/>
  <c r="N58" i="3" s="1"/>
  <c r="U86" i="1"/>
  <c r="AH82" i="1"/>
  <c r="U71" i="1"/>
  <c r="AH58" i="1"/>
  <c r="AC96" i="1"/>
  <c r="W21" i="1"/>
  <c r="K21" i="3" s="1"/>
  <c r="X7" i="1"/>
  <c r="X94" i="1"/>
  <c r="N94" i="3" s="1"/>
  <c r="AC95" i="1"/>
  <c r="AH97" i="1"/>
  <c r="AH94" i="1"/>
  <c r="Y18" i="1"/>
  <c r="O18" i="3" s="1"/>
  <c r="AC82" i="1"/>
  <c r="U44" i="1"/>
  <c r="X69" i="1"/>
  <c r="N69" i="3" s="1"/>
  <c r="U69" i="1"/>
  <c r="V29" i="1"/>
  <c r="J29" i="3" s="1"/>
  <c r="AC69" i="1"/>
  <c r="AH49" i="1"/>
  <c r="U56" i="1"/>
  <c r="AC56" i="1"/>
  <c r="U54" i="1"/>
  <c r="AC10" i="1"/>
  <c r="U22" i="1"/>
  <c r="X24" i="1"/>
  <c r="N24" i="3" s="1"/>
  <c r="X82" i="1"/>
  <c r="N82" i="3" s="1"/>
  <c r="AH30" i="1"/>
  <c r="V30" i="1"/>
  <c r="J30" i="3" s="1"/>
  <c r="X67" i="1"/>
  <c r="N67" i="3" s="1"/>
  <c r="AH47" i="1"/>
  <c r="V48" i="1"/>
  <c r="J48" i="3" s="1"/>
  <c r="AC105" i="1"/>
  <c r="AH24" i="1"/>
  <c r="X14" i="1"/>
  <c r="N14" i="3" s="1"/>
  <c r="AC76" i="1"/>
  <c r="AI21" i="1"/>
  <c r="Q21" i="3" s="1"/>
  <c r="V17" i="1"/>
  <c r="J17" i="3" s="1"/>
  <c r="V105" i="1"/>
  <c r="J105" i="3" s="1"/>
  <c r="AC44" i="1"/>
  <c r="X59" i="1"/>
  <c r="N59" i="3" s="1"/>
  <c r="AH98" i="1"/>
  <c r="AD21" i="1"/>
  <c r="P21" i="3" s="1"/>
  <c r="AH67" i="1"/>
  <c r="V74" i="1"/>
  <c r="J74" i="3" s="1"/>
  <c r="AH103" i="1"/>
  <c r="Y34" i="1"/>
  <c r="O34" i="3" s="1"/>
  <c r="V12" i="1"/>
  <c r="J12" i="3" s="1"/>
  <c r="AH51" i="1"/>
  <c r="AC74" i="1"/>
  <c r="AH99" i="1"/>
  <c r="AH89" i="1"/>
  <c r="AH29" i="1"/>
  <c r="X108" i="1"/>
  <c r="N108" i="3" s="1"/>
  <c r="X26" i="1"/>
  <c r="N26" i="3" s="1"/>
  <c r="V103" i="1"/>
  <c r="J103" i="3" s="1"/>
  <c r="U12" i="1"/>
  <c r="X17" i="1"/>
  <c r="N17" i="3" s="1"/>
  <c r="X76" i="1"/>
  <c r="N76" i="3" s="1"/>
  <c r="Y21" i="1"/>
  <c r="O21" i="3" s="1"/>
  <c r="V111" i="1"/>
  <c r="J111" i="3" s="1"/>
  <c r="AH104" i="1"/>
  <c r="AH7" i="1"/>
  <c r="AH59" i="1"/>
  <c r="V7" i="1"/>
  <c r="V72" i="1"/>
  <c r="J72" i="3" s="1"/>
  <c r="AC55" i="1"/>
  <c r="V51" i="1"/>
  <c r="J51" i="3" s="1"/>
  <c r="F41" i="3"/>
  <c r="X41" i="1"/>
  <c r="N41" i="3" s="1"/>
  <c r="U41" i="1"/>
  <c r="V41" i="1"/>
  <c r="J41" i="3" s="1"/>
  <c r="AH41" i="1"/>
  <c r="AC41" i="1"/>
  <c r="F33" i="3"/>
  <c r="U33" i="1"/>
  <c r="V33" i="1"/>
  <c r="J33" i="3" s="1"/>
  <c r="AC33" i="1"/>
  <c r="X33" i="1"/>
  <c r="N33" i="3" s="1"/>
  <c r="AH33" i="1"/>
  <c r="F38" i="3"/>
  <c r="X38" i="1"/>
  <c r="N38" i="3" s="1"/>
  <c r="U38" i="1"/>
  <c r="V38" i="1"/>
  <c r="J38" i="3" s="1"/>
  <c r="AC38" i="1"/>
  <c r="AH38" i="1"/>
  <c r="F70" i="3"/>
  <c r="AC70" i="1"/>
  <c r="V70" i="1"/>
  <c r="J70" i="3" s="1"/>
  <c r="AH70" i="1"/>
  <c r="U70" i="1"/>
  <c r="X70" i="1"/>
  <c r="N70" i="3" s="1"/>
  <c r="F28" i="3"/>
  <c r="X28" i="1"/>
  <c r="N28" i="3" s="1"/>
  <c r="AC28" i="1"/>
  <c r="V28" i="1"/>
  <c r="J28" i="3" s="1"/>
  <c r="U28" i="1"/>
  <c r="F37" i="3"/>
  <c r="AC37" i="1"/>
  <c r="U37" i="1"/>
  <c r="AH37" i="1"/>
  <c r="V37" i="1"/>
  <c r="J37" i="3" s="1"/>
  <c r="F65" i="3"/>
  <c r="U65" i="1"/>
  <c r="X65" i="1"/>
  <c r="N65" i="3" s="1"/>
  <c r="AC65" i="1"/>
  <c r="V65" i="1"/>
  <c r="J65" i="3" s="1"/>
  <c r="F20" i="3"/>
  <c r="AH20" i="1"/>
  <c r="X20" i="1"/>
  <c r="N20" i="3" s="1"/>
  <c r="U20" i="1"/>
  <c r="V20" i="1"/>
  <c r="J20" i="3" s="1"/>
  <c r="AC20" i="1"/>
  <c r="F73" i="3"/>
  <c r="X73" i="1"/>
  <c r="N73" i="3" s="1"/>
  <c r="AC73" i="1"/>
  <c r="AH73" i="1"/>
  <c r="U73" i="1"/>
  <c r="F9" i="3"/>
  <c r="V9" i="1"/>
  <c r="J9" i="3" s="1"/>
  <c r="AC9" i="1"/>
  <c r="AH9" i="1"/>
  <c r="X9" i="1"/>
  <c r="N9" i="3" s="1"/>
  <c r="U9" i="1"/>
  <c r="F107" i="3"/>
  <c r="AC107" i="1"/>
  <c r="AH107" i="1"/>
  <c r="X107" i="1"/>
  <c r="N107" i="3" s="1"/>
  <c r="V107" i="1"/>
  <c r="J107" i="3" s="1"/>
  <c r="U107" i="1"/>
  <c r="F60" i="3"/>
  <c r="V60" i="1"/>
  <c r="J60" i="3" s="1"/>
  <c r="AC60" i="1"/>
  <c r="U60" i="1"/>
  <c r="AH60" i="1"/>
  <c r="X60" i="1"/>
  <c r="N60" i="3" s="1"/>
  <c r="F90" i="3"/>
  <c r="AC90" i="1"/>
  <c r="AH90" i="1"/>
  <c r="V90" i="1"/>
  <c r="J90" i="3" s="1"/>
  <c r="X90" i="1"/>
  <c r="N90" i="3" s="1"/>
  <c r="U90" i="1"/>
  <c r="F46" i="3"/>
  <c r="U46" i="1"/>
  <c r="AH46" i="1"/>
  <c r="X46" i="1"/>
  <c r="N46" i="3" s="1"/>
  <c r="AC46" i="1"/>
  <c r="V46" i="1"/>
  <c r="J46" i="3" s="1"/>
  <c r="X37" i="1"/>
  <c r="N37" i="3" s="1"/>
  <c r="AH28" i="1"/>
  <c r="F63" i="3"/>
  <c r="AH63" i="1"/>
  <c r="AC63" i="1"/>
  <c r="U63" i="1"/>
  <c r="V63" i="1"/>
  <c r="J63" i="3" s="1"/>
  <c r="X63" i="1"/>
  <c r="N63" i="3" s="1"/>
  <c r="AH65" i="1"/>
  <c r="F15" i="3"/>
  <c r="U15" i="1"/>
  <c r="AH44" i="1"/>
  <c r="AH15" i="1"/>
  <c r="F92" i="3"/>
  <c r="V92" i="1"/>
  <c r="J92" i="3" s="1"/>
  <c r="AH92" i="1"/>
  <c r="X92" i="1"/>
  <c r="N92" i="3" s="1"/>
  <c r="U92" i="1"/>
  <c r="AC92" i="1"/>
  <c r="V98" i="1"/>
  <c r="J98" i="3" s="1"/>
  <c r="U24" i="1"/>
  <c r="U72" i="1"/>
  <c r="F75" i="3"/>
  <c r="V75" i="1"/>
  <c r="J75" i="3" s="1"/>
  <c r="F34" i="3"/>
  <c r="V34" i="1"/>
  <c r="J34" i="3" s="1"/>
  <c r="X34" i="1"/>
  <c r="N34" i="3" s="1"/>
  <c r="F57" i="3"/>
  <c r="AH57" i="1"/>
  <c r="U57" i="1"/>
  <c r="V57" i="1"/>
  <c r="J57" i="3" s="1"/>
  <c r="X57" i="1"/>
  <c r="N57" i="3" s="1"/>
  <c r="AD34" i="1"/>
  <c r="P34" i="3" s="1"/>
  <c r="U104" i="1"/>
  <c r="U94" i="1"/>
  <c r="J113" i="3"/>
  <c r="V82" i="1"/>
  <c r="J82" i="3" s="1"/>
  <c r="AC12" i="1"/>
  <c r="X50" i="1"/>
  <c r="N50" i="3" s="1"/>
  <c r="AC86" i="1"/>
  <c r="AC30" i="1"/>
  <c r="U29" i="1"/>
  <c r="U74" i="1"/>
  <c r="AH55" i="1"/>
  <c r="AC98" i="1"/>
  <c r="AC104" i="1"/>
  <c r="U47" i="1"/>
  <c r="AH42" i="1"/>
  <c r="X72" i="1"/>
  <c r="N72" i="3" s="1"/>
  <c r="V89" i="1"/>
  <c r="J89" i="3" s="1"/>
  <c r="AC54" i="1"/>
  <c r="U39" i="1"/>
  <c r="AC15" i="1"/>
  <c r="F13" i="3"/>
  <c r="V13" i="1"/>
  <c r="J13" i="3" s="1"/>
  <c r="X13" i="1"/>
  <c r="N13" i="3" s="1"/>
  <c r="AH13" i="1"/>
  <c r="AC13" i="1"/>
  <c r="U13" i="1"/>
  <c r="F100" i="3"/>
  <c r="AC100" i="1"/>
  <c r="X100" i="1"/>
  <c r="N100" i="3" s="1"/>
  <c r="AH100" i="1"/>
  <c r="U100" i="1"/>
  <c r="V100" i="1"/>
  <c r="J100" i="3" s="1"/>
  <c r="F16" i="3"/>
  <c r="AC16" i="1"/>
  <c r="U16" i="1"/>
  <c r="V16" i="1"/>
  <c r="J16" i="3" s="1"/>
  <c r="X16" i="1"/>
  <c r="N16" i="3" s="1"/>
  <c r="AH16" i="1"/>
  <c r="U105" i="1"/>
  <c r="U59" i="1"/>
  <c r="U40" i="1"/>
  <c r="F108" i="3"/>
  <c r="AC108" i="1"/>
  <c r="AC14" i="1"/>
  <c r="U95" i="1"/>
  <c r="X111" i="1"/>
  <c r="N111" i="3" s="1"/>
  <c r="U102" i="1"/>
  <c r="U87" i="1"/>
  <c r="V96" i="1"/>
  <c r="J96" i="3" s="1"/>
  <c r="V88" i="1"/>
  <c r="J88" i="3" s="1"/>
  <c r="AC88" i="1"/>
  <c r="V50" i="1"/>
  <c r="J50" i="3" s="1"/>
  <c r="AH96" i="1"/>
  <c r="X49" i="1"/>
  <c r="N49" i="3" s="1"/>
  <c r="AC40" i="1"/>
  <c r="V47" i="1"/>
  <c r="J47" i="3" s="1"/>
  <c r="U82" i="1"/>
  <c r="AH87" i="1"/>
  <c r="U42" i="1"/>
  <c r="F80" i="3"/>
  <c r="AC80" i="1"/>
  <c r="U80" i="1"/>
  <c r="X80" i="1"/>
  <c r="N80" i="3" s="1"/>
  <c r="X75" i="1"/>
  <c r="N75" i="3" s="1"/>
  <c r="U7" i="1"/>
  <c r="AH76" i="1"/>
  <c r="AH95" i="1"/>
  <c r="X105" i="1"/>
  <c r="N105" i="3" s="1"/>
  <c r="V76" i="1"/>
  <c r="J76" i="3" s="1"/>
  <c r="U30" i="1"/>
  <c r="AH12" i="1"/>
  <c r="X29" i="1"/>
  <c r="N29" i="3" s="1"/>
  <c r="U76" i="1"/>
  <c r="X30" i="1"/>
  <c r="N30" i="3" s="1"/>
  <c r="V24" i="1"/>
  <c r="J24" i="3" s="1"/>
  <c r="V97" i="1"/>
  <c r="J97" i="3" s="1"/>
  <c r="AC48" i="1"/>
  <c r="AC67" i="1"/>
  <c r="G68" i="3"/>
  <c r="W68" i="1"/>
  <c r="K68" i="3" s="1"/>
  <c r="AD68" i="1"/>
  <c r="P68" i="3" s="1"/>
  <c r="Y68" i="1"/>
  <c r="O68" i="3" s="1"/>
  <c r="F21" i="3"/>
  <c r="AC21" i="1"/>
  <c r="AH21" i="1"/>
  <c r="F81" i="3"/>
  <c r="AC81" i="1"/>
  <c r="U81" i="1"/>
  <c r="V81" i="1"/>
  <c r="J81" i="3" s="1"/>
  <c r="X81" i="1"/>
  <c r="N81" i="3" s="1"/>
  <c r="F102" i="3"/>
  <c r="X102" i="1"/>
  <c r="N102" i="3" s="1"/>
  <c r="V102" i="1"/>
  <c r="J102" i="3" s="1"/>
  <c r="X97" i="1"/>
  <c r="N97" i="3" s="1"/>
  <c r="X88" i="1"/>
  <c r="N88" i="3" s="1"/>
  <c r="F93" i="3"/>
  <c r="U93" i="1"/>
  <c r="V93" i="1"/>
  <c r="J93" i="3" s="1"/>
  <c r="AC93" i="1"/>
  <c r="X93" i="1"/>
  <c r="N93" i="3" s="1"/>
  <c r="W34" i="1"/>
  <c r="K34" i="3" s="1"/>
  <c r="F23" i="3"/>
  <c r="AC23" i="1"/>
  <c r="U23" i="1"/>
  <c r="X23" i="1"/>
  <c r="N23" i="3" s="1"/>
  <c r="F106" i="3"/>
  <c r="AH106" i="1"/>
  <c r="U106" i="1"/>
  <c r="AC106" i="1"/>
  <c r="V106" i="1"/>
  <c r="J106" i="3" s="1"/>
  <c r="X106" i="1"/>
  <c r="N106" i="3" s="1"/>
  <c r="AC47" i="1"/>
  <c r="V15" i="1"/>
  <c r="J15" i="3" s="1"/>
  <c r="F62" i="3"/>
  <c r="AC62" i="1"/>
  <c r="V62" i="1"/>
  <c r="J62" i="3" s="1"/>
  <c r="X62" i="1"/>
  <c r="N62" i="3" s="1"/>
  <c r="AH62" i="1"/>
  <c r="U113" i="1"/>
  <c r="AC103" i="1"/>
  <c r="AI34" i="1"/>
  <c r="Q34" i="3" s="1"/>
  <c r="AC102" i="1"/>
  <c r="U50" i="1"/>
  <c r="AC42" i="1"/>
  <c r="X89" i="1"/>
  <c r="N89" i="3" s="1"/>
  <c r="U48" i="1"/>
  <c r="AC49" i="1"/>
  <c r="U49" i="1"/>
  <c r="F109" i="3"/>
  <c r="U109" i="1"/>
  <c r="AH109" i="1"/>
  <c r="X109" i="1"/>
  <c r="N109" i="3" s="1"/>
  <c r="V109" i="1"/>
  <c r="J109" i="3" s="1"/>
  <c r="AC109" i="1"/>
  <c r="F54" i="3"/>
  <c r="AH54" i="1"/>
  <c r="AI32" i="1"/>
  <c r="Q32" i="3" s="1"/>
  <c r="U97" i="1"/>
  <c r="AC59" i="1"/>
  <c r="V95" i="1"/>
  <c r="J95" i="3" s="1"/>
  <c r="AH39" i="1"/>
  <c r="X12" i="1"/>
  <c r="N12" i="3" s="1"/>
  <c r="U96" i="1"/>
  <c r="U75" i="1"/>
  <c r="AC50" i="1"/>
  <c r="X95" i="1"/>
  <c r="N95" i="3" s="1"/>
  <c r="AH71" i="1"/>
  <c r="X47" i="1"/>
  <c r="N47" i="3" s="1"/>
  <c r="AH17" i="1"/>
  <c r="AC89" i="1"/>
  <c r="X39" i="1"/>
  <c r="N39" i="3" s="1"/>
  <c r="V71" i="1"/>
  <c r="J71" i="3" s="1"/>
  <c r="U89" i="1"/>
  <c r="V42" i="1"/>
  <c r="J42" i="3" s="1"/>
  <c r="U103" i="1"/>
  <c r="F31" i="3"/>
  <c r="U31" i="1"/>
  <c r="AH31" i="1"/>
  <c r="X31" i="1"/>
  <c r="N31" i="3" s="1"/>
  <c r="AC31" i="1"/>
  <c r="F52" i="3"/>
  <c r="X52" i="1"/>
  <c r="N52" i="3" s="1"/>
  <c r="AH52" i="1"/>
  <c r="V52" i="1"/>
  <c r="J52" i="3" s="1"/>
  <c r="AC52" i="1"/>
  <c r="F85" i="3"/>
  <c r="AH85" i="1"/>
  <c r="U85" i="1"/>
  <c r="V85" i="1"/>
  <c r="J85" i="3" s="1"/>
  <c r="X85" i="1"/>
  <c r="N85" i="3" s="1"/>
  <c r="AC85" i="1"/>
  <c r="F77" i="3"/>
  <c r="AC77" i="1"/>
  <c r="AH77" i="1"/>
  <c r="F91" i="3"/>
  <c r="AH91" i="1"/>
  <c r="AC91" i="1"/>
  <c r="U91" i="1"/>
  <c r="V91" i="1"/>
  <c r="J91" i="3" s="1"/>
  <c r="AH88" i="1"/>
  <c r="U88" i="1"/>
  <c r="F55" i="3"/>
  <c r="V55" i="1"/>
  <c r="J55" i="3" s="1"/>
  <c r="F8" i="3"/>
  <c r="X8" i="1"/>
  <c r="N8" i="3" s="1"/>
  <c r="AH8" i="1"/>
  <c r="AC8" i="1"/>
  <c r="U8" i="1"/>
  <c r="V8" i="1"/>
  <c r="J8" i="3" s="1"/>
  <c r="AC39" i="1"/>
  <c r="V40" i="1"/>
  <c r="J40" i="3" s="1"/>
  <c r="V14" i="1"/>
  <c r="J14" i="3" s="1"/>
  <c r="AC97" i="1"/>
  <c r="AC72" i="1"/>
  <c r="U55" i="1"/>
  <c r="V59" i="1"/>
  <c r="J59" i="3" s="1"/>
  <c r="X44" i="1"/>
  <c r="N44" i="3" s="1"/>
  <c r="X86" i="1"/>
  <c r="N86" i="3" s="1"/>
  <c r="N113" i="3"/>
  <c r="AH105" i="1"/>
  <c r="AH40" i="1"/>
  <c r="V108" i="1"/>
  <c r="J108" i="3" s="1"/>
  <c r="X74" i="1"/>
  <c r="N74" i="3" s="1"/>
  <c r="AC75" i="1"/>
  <c r="V44" i="1"/>
  <c r="J44" i="3" s="1"/>
  <c r="U67" i="1"/>
  <c r="U14" i="1"/>
  <c r="AH80" i="1"/>
  <c r="X40" i="1"/>
  <c r="N40" i="3" s="1"/>
  <c r="AH74" i="1"/>
  <c r="V87" i="1"/>
  <c r="J87" i="3" s="1"/>
  <c r="AC87" i="1"/>
  <c r="X96" i="1"/>
  <c r="N96" i="3" s="1"/>
  <c r="V39" i="1"/>
  <c r="J39" i="3" s="1"/>
  <c r="AC17" i="1"/>
  <c r="X103" i="1"/>
  <c r="N103" i="3" s="1"/>
  <c r="AH72" i="1"/>
  <c r="U108" i="1"/>
  <c r="U62" i="1"/>
  <c r="F53" i="3"/>
  <c r="AH53" i="1"/>
  <c r="AC53" i="1"/>
  <c r="F35" i="3"/>
  <c r="V35" i="1"/>
  <c r="J35" i="3" s="1"/>
  <c r="U35" i="1"/>
  <c r="AH35" i="1"/>
  <c r="AC35" i="1"/>
  <c r="X35" i="1"/>
  <c r="N35" i="3" s="1"/>
  <c r="F25" i="3"/>
  <c r="X25" i="1"/>
  <c r="N25" i="3" s="1"/>
  <c r="V25" i="1"/>
  <c r="J25" i="3" s="1"/>
  <c r="U25" i="1"/>
  <c r="AH25" i="1"/>
  <c r="F19" i="3"/>
  <c r="V19" i="1"/>
  <c r="J19" i="3" s="1"/>
  <c r="U19" i="1"/>
  <c r="F84" i="3"/>
  <c r="U84" i="1"/>
  <c r="V84" i="1"/>
  <c r="J84" i="3" s="1"/>
  <c r="AD18" i="1"/>
  <c r="P18" i="3" s="1"/>
  <c r="W18" i="1"/>
  <c r="K18" i="3" s="1"/>
  <c r="W52" i="1"/>
  <c r="K52" i="3" s="1"/>
  <c r="Y45" i="1"/>
  <c r="O45" i="3" s="1"/>
  <c r="W45" i="1"/>
  <c r="K45" i="3" s="1"/>
  <c r="W26" i="1"/>
  <c r="K26" i="3" s="1"/>
  <c r="Y52" i="1"/>
  <c r="O52" i="3" s="1"/>
  <c r="Y32" i="1"/>
  <c r="O32" i="3" s="1"/>
  <c r="AD77" i="1"/>
  <c r="P77" i="3" s="1"/>
  <c r="AI45" i="1"/>
  <c r="Q45" i="3" s="1"/>
  <c r="AI18" i="1"/>
  <c r="Q18" i="3" s="1"/>
  <c r="Y77" i="1"/>
  <c r="O77" i="3" s="1"/>
  <c r="AI77" i="1"/>
  <c r="Q77" i="3" s="1"/>
  <c r="AD52" i="1"/>
  <c r="P52" i="3" s="1"/>
  <c r="AD45" i="1"/>
  <c r="P45" i="3" s="1"/>
  <c r="AD32" i="1"/>
  <c r="P32" i="3" s="1"/>
  <c r="W32" i="1"/>
  <c r="K32" i="3" s="1"/>
  <c r="W77" i="1"/>
  <c r="K77" i="3" s="1"/>
  <c r="AI52" i="1"/>
  <c r="Q52" i="3" s="1"/>
  <c r="AD110" i="1"/>
  <c r="P110" i="3" s="1"/>
  <c r="AI110" i="1"/>
  <c r="Q110" i="3" s="1"/>
  <c r="Y110" i="1"/>
  <c r="O110" i="3" s="1"/>
  <c r="W110" i="1"/>
  <c r="K110" i="3" s="1"/>
  <c r="AD64" i="1"/>
  <c r="P64" i="3" s="1"/>
  <c r="AI64" i="1"/>
  <c r="Q64" i="3" s="1"/>
  <c r="Y11" i="1"/>
  <c r="O11" i="3" s="1"/>
  <c r="AI26" i="1"/>
  <c r="Q26" i="3" s="1"/>
  <c r="Y66" i="1"/>
  <c r="O66" i="3" s="1"/>
  <c r="AI83" i="1"/>
  <c r="Q83" i="3" s="1"/>
  <c r="Y79" i="1"/>
  <c r="O79" i="3" s="1"/>
  <c r="AI36" i="1"/>
  <c r="Q36" i="3" s="1"/>
  <c r="W79" i="1"/>
  <c r="K79" i="3" s="1"/>
  <c r="AD36" i="1"/>
  <c r="P36" i="3" s="1"/>
  <c r="W66" i="1"/>
  <c r="K66" i="3" s="1"/>
  <c r="AD27" i="1"/>
  <c r="P27" i="3" s="1"/>
  <c r="Y36" i="1"/>
  <c r="O36" i="3" s="1"/>
  <c r="AI79" i="1"/>
  <c r="Q79" i="3" s="1"/>
  <c r="Y26" i="1"/>
  <c r="O26" i="3" s="1"/>
  <c r="W36" i="1"/>
  <c r="K36" i="3" s="1"/>
  <c r="AD79" i="1"/>
  <c r="P79" i="3" s="1"/>
  <c r="AD66" i="1"/>
  <c r="P66" i="3" s="1"/>
  <c r="W83" i="1"/>
  <c r="K83" i="3" s="1"/>
  <c r="Y83" i="1"/>
  <c r="O83" i="3" s="1"/>
  <c r="AI66" i="1"/>
  <c r="Q66" i="3" s="1"/>
  <c r="AI11" i="1"/>
  <c r="Q11" i="3" s="1"/>
  <c r="AD83" i="1"/>
  <c r="P83" i="3" s="1"/>
  <c r="Y64" i="1"/>
  <c r="O64" i="3" s="1"/>
  <c r="AD11" i="1"/>
  <c r="P11" i="3" s="1"/>
  <c r="W11" i="1"/>
  <c r="K11" i="3" s="1"/>
  <c r="Y27" i="1"/>
  <c r="O27" i="3" s="1"/>
  <c r="W27" i="1"/>
  <c r="K27" i="3" s="1"/>
  <c r="W64" i="1"/>
  <c r="K64" i="3" s="1"/>
  <c r="AD26" i="1"/>
  <c r="P26" i="3" s="1"/>
  <c r="AI27" i="1"/>
  <c r="Q27" i="3" s="1"/>
  <c r="G33" i="3" l="1"/>
  <c r="AM33" i="1"/>
  <c r="S33" i="3" s="1"/>
  <c r="AN33" i="1"/>
  <c r="T33" i="3" s="1"/>
  <c r="G76" i="3"/>
  <c r="AM76" i="1"/>
  <c r="S76" i="3" s="1"/>
  <c r="AN76" i="1"/>
  <c r="T76" i="3" s="1"/>
  <c r="Y104" i="1"/>
  <c r="O104" i="3" s="1"/>
  <c r="AM104" i="1"/>
  <c r="S104" i="3" s="1"/>
  <c r="AN104" i="1"/>
  <c r="T104" i="3" s="1"/>
  <c r="AN85" i="1"/>
  <c r="T85" i="3" s="1"/>
  <c r="AM85" i="1"/>
  <c r="S85" i="3" s="1"/>
  <c r="Y24" i="1"/>
  <c r="O24" i="3" s="1"/>
  <c r="AM24" i="1"/>
  <c r="S24" i="3" s="1"/>
  <c r="AN24" i="1"/>
  <c r="T24" i="3" s="1"/>
  <c r="G22" i="3"/>
  <c r="AN22" i="1"/>
  <c r="T22" i="3" s="1"/>
  <c r="AM22" i="1"/>
  <c r="S22" i="3" s="1"/>
  <c r="AM103" i="1"/>
  <c r="S103" i="3" s="1"/>
  <c r="AN103" i="1"/>
  <c r="T103" i="3" s="1"/>
  <c r="AN113" i="1"/>
  <c r="T113" i="3" s="1"/>
  <c r="AM113" i="1"/>
  <c r="S113" i="3" s="1"/>
  <c r="AM16" i="1"/>
  <c r="S16" i="3" s="1"/>
  <c r="AN16" i="1"/>
  <c r="T16" i="3" s="1"/>
  <c r="G99" i="3"/>
  <c r="AM99" i="1"/>
  <c r="S99" i="3" s="1"/>
  <c r="AN99" i="1"/>
  <c r="T99" i="3" s="1"/>
  <c r="AM91" i="1"/>
  <c r="S91" i="3" s="1"/>
  <c r="AN91" i="1"/>
  <c r="T91" i="3" s="1"/>
  <c r="G95" i="3"/>
  <c r="AN95" i="1"/>
  <c r="T95" i="3" s="1"/>
  <c r="AM95" i="1"/>
  <c r="S95" i="3" s="1"/>
  <c r="AN107" i="1"/>
  <c r="T107" i="3" s="1"/>
  <c r="AM107" i="1"/>
  <c r="S107" i="3" s="1"/>
  <c r="G98" i="3"/>
  <c r="AM98" i="1"/>
  <c r="S98" i="3" s="1"/>
  <c r="AN98" i="1"/>
  <c r="T98" i="3" s="1"/>
  <c r="AM8" i="1"/>
  <c r="S8" i="3" s="1"/>
  <c r="AN8" i="1"/>
  <c r="T8" i="3" s="1"/>
  <c r="AN49" i="1"/>
  <c r="T49" i="3" s="1"/>
  <c r="AM49" i="1"/>
  <c r="S49" i="3" s="1"/>
  <c r="AN23" i="1"/>
  <c r="T23" i="3" s="1"/>
  <c r="AM23" i="1"/>
  <c r="S23" i="3" s="1"/>
  <c r="G12" i="3"/>
  <c r="AM12" i="1"/>
  <c r="S12" i="3" s="1"/>
  <c r="AN12" i="1"/>
  <c r="T12" i="3" s="1"/>
  <c r="G56" i="3"/>
  <c r="AM56" i="1"/>
  <c r="S56" i="3" s="1"/>
  <c r="AN56" i="1"/>
  <c r="T56" i="3" s="1"/>
  <c r="G17" i="3"/>
  <c r="AN17" i="1"/>
  <c r="T17" i="3" s="1"/>
  <c r="AM17" i="1"/>
  <c r="S17" i="3" s="1"/>
  <c r="AM80" i="1"/>
  <c r="S80" i="3" s="1"/>
  <c r="AN80" i="1"/>
  <c r="T80" i="3" s="1"/>
  <c r="G47" i="3"/>
  <c r="AN47" i="1"/>
  <c r="T47" i="3" s="1"/>
  <c r="AM47" i="1"/>
  <c r="S47" i="3" s="1"/>
  <c r="AD87" i="1"/>
  <c r="P87" i="3" s="1"/>
  <c r="AM87" i="1"/>
  <c r="S87" i="3" s="1"/>
  <c r="AN87" i="1"/>
  <c r="T87" i="3" s="1"/>
  <c r="AN46" i="1"/>
  <c r="T46" i="3" s="1"/>
  <c r="AM46" i="1"/>
  <c r="S46" i="3" s="1"/>
  <c r="G38" i="3"/>
  <c r="AM38" i="1"/>
  <c r="S38" i="3" s="1"/>
  <c r="AN38" i="1"/>
  <c r="T38" i="3" s="1"/>
  <c r="AD63" i="1"/>
  <c r="P63" i="3" s="1"/>
  <c r="AM63" i="1"/>
  <c r="S63" i="3" s="1"/>
  <c r="AN63" i="1"/>
  <c r="T63" i="3" s="1"/>
  <c r="AM19" i="1"/>
  <c r="S19" i="3" s="1"/>
  <c r="AN19" i="1"/>
  <c r="T19" i="3" s="1"/>
  <c r="AM100" i="1"/>
  <c r="S100" i="3" s="1"/>
  <c r="AN100" i="1"/>
  <c r="T100" i="3" s="1"/>
  <c r="AM39" i="1"/>
  <c r="S39" i="3" s="1"/>
  <c r="AN39" i="1"/>
  <c r="T39" i="3" s="1"/>
  <c r="G65" i="3"/>
  <c r="AN65" i="1"/>
  <c r="T65" i="3" s="1"/>
  <c r="AM65" i="1"/>
  <c r="S65" i="3" s="1"/>
  <c r="G43" i="3"/>
  <c r="AM43" i="1"/>
  <c r="S43" i="3" s="1"/>
  <c r="AN43" i="1"/>
  <c r="T43" i="3" s="1"/>
  <c r="G101" i="3"/>
  <c r="AN101" i="1"/>
  <c r="T101" i="3" s="1"/>
  <c r="AM101" i="1"/>
  <c r="S101" i="3" s="1"/>
  <c r="G78" i="3"/>
  <c r="AM78" i="1"/>
  <c r="S78" i="3" s="1"/>
  <c r="AN78" i="1"/>
  <c r="T78" i="3" s="1"/>
  <c r="G61" i="3"/>
  <c r="AN61" i="1"/>
  <c r="T61" i="3" s="1"/>
  <c r="AM61" i="1"/>
  <c r="S61" i="3" s="1"/>
  <c r="G14" i="3"/>
  <c r="AM14" i="1"/>
  <c r="S14" i="3" s="1"/>
  <c r="AN14" i="1"/>
  <c r="T14" i="3" s="1"/>
  <c r="AM9" i="1"/>
  <c r="S9" i="3" s="1"/>
  <c r="AN9" i="1"/>
  <c r="T9" i="3" s="1"/>
  <c r="AN37" i="1"/>
  <c r="T37" i="3" s="1"/>
  <c r="AM37" i="1"/>
  <c r="S37" i="3" s="1"/>
  <c r="G71" i="3"/>
  <c r="AN71" i="1"/>
  <c r="T71" i="3" s="1"/>
  <c r="AM71" i="1"/>
  <c r="S71" i="3" s="1"/>
  <c r="AM108" i="1"/>
  <c r="S108" i="3" s="1"/>
  <c r="AN108" i="1"/>
  <c r="T108" i="3" s="1"/>
  <c r="AN13" i="1"/>
  <c r="T13" i="3" s="1"/>
  <c r="AM13" i="1"/>
  <c r="S13" i="3" s="1"/>
  <c r="AD94" i="1"/>
  <c r="P94" i="3" s="1"/>
  <c r="AN94" i="1"/>
  <c r="T94" i="3" s="1"/>
  <c r="AM94" i="1"/>
  <c r="S94" i="3" s="1"/>
  <c r="AM15" i="1"/>
  <c r="S15" i="3" s="1"/>
  <c r="AN15" i="1"/>
  <c r="T15" i="3" s="1"/>
  <c r="G20" i="3"/>
  <c r="AM20" i="1"/>
  <c r="S20" i="3" s="1"/>
  <c r="AN20" i="1"/>
  <c r="T20" i="3" s="1"/>
  <c r="AM31" i="1"/>
  <c r="S31" i="3" s="1"/>
  <c r="AN31" i="1"/>
  <c r="T31" i="3" s="1"/>
  <c r="G86" i="3"/>
  <c r="AM86" i="1"/>
  <c r="S86" i="3" s="1"/>
  <c r="AN86" i="1"/>
  <c r="T86" i="3" s="1"/>
  <c r="G75" i="3"/>
  <c r="AM75" i="1"/>
  <c r="S75" i="3" s="1"/>
  <c r="AN75" i="1"/>
  <c r="T75" i="3" s="1"/>
  <c r="AN106" i="1"/>
  <c r="T106" i="3" s="1"/>
  <c r="AM106" i="1"/>
  <c r="S106" i="3" s="1"/>
  <c r="AI42" i="1"/>
  <c r="Q42" i="3" s="1"/>
  <c r="AM42" i="1"/>
  <c r="S42" i="3" s="1"/>
  <c r="AN42" i="1"/>
  <c r="T42" i="3" s="1"/>
  <c r="G102" i="3"/>
  <c r="AM102" i="1"/>
  <c r="S102" i="3" s="1"/>
  <c r="AN102" i="1"/>
  <c r="T102" i="3" s="1"/>
  <c r="G41" i="3"/>
  <c r="AN41" i="1"/>
  <c r="T41" i="3" s="1"/>
  <c r="AM41" i="1"/>
  <c r="S41" i="3" s="1"/>
  <c r="G89" i="3"/>
  <c r="AN89" i="1"/>
  <c r="T89" i="3" s="1"/>
  <c r="AM89" i="1"/>
  <c r="S89" i="3" s="1"/>
  <c r="G82" i="3"/>
  <c r="AN82" i="1"/>
  <c r="T82" i="3" s="1"/>
  <c r="AM82" i="1"/>
  <c r="S82" i="3" s="1"/>
  <c r="AM57" i="1"/>
  <c r="S57" i="3" s="1"/>
  <c r="AN57" i="1"/>
  <c r="T57" i="3" s="1"/>
  <c r="G97" i="3"/>
  <c r="AN97" i="1"/>
  <c r="T97" i="3" s="1"/>
  <c r="AM97" i="1"/>
  <c r="S97" i="3" s="1"/>
  <c r="AM48" i="1"/>
  <c r="S48" i="3" s="1"/>
  <c r="AN48" i="1"/>
  <c r="T48" i="3" s="1"/>
  <c r="G70" i="3"/>
  <c r="AN70" i="1"/>
  <c r="T70" i="3" s="1"/>
  <c r="AM70" i="1"/>
  <c r="S70" i="3" s="1"/>
  <c r="G51" i="3"/>
  <c r="AM51" i="1"/>
  <c r="S51" i="3" s="1"/>
  <c r="AN51" i="1"/>
  <c r="T51" i="3" s="1"/>
  <c r="AM111" i="1"/>
  <c r="S111" i="3" s="1"/>
  <c r="AN111" i="1"/>
  <c r="T111" i="3" s="1"/>
  <c r="G10" i="3"/>
  <c r="AN10" i="1"/>
  <c r="T10" i="3" s="1"/>
  <c r="AM10" i="1"/>
  <c r="S10" i="3" s="1"/>
  <c r="AM62" i="1"/>
  <c r="S62" i="3" s="1"/>
  <c r="AN62" i="1"/>
  <c r="T62" i="3" s="1"/>
  <c r="AM55" i="1"/>
  <c r="S55" i="3" s="1"/>
  <c r="AN55" i="1"/>
  <c r="T55" i="3" s="1"/>
  <c r="G50" i="3"/>
  <c r="AM50" i="1"/>
  <c r="S50" i="3" s="1"/>
  <c r="AN50" i="1"/>
  <c r="T50" i="3" s="1"/>
  <c r="G105" i="3"/>
  <c r="AM105" i="1"/>
  <c r="S105" i="3" s="1"/>
  <c r="AN105" i="1"/>
  <c r="T105" i="3" s="1"/>
  <c r="G67" i="3"/>
  <c r="AM67" i="1"/>
  <c r="S67" i="3" s="1"/>
  <c r="AN67" i="1"/>
  <c r="T67" i="3" s="1"/>
  <c r="G44" i="3"/>
  <c r="AM44" i="1"/>
  <c r="S44" i="3" s="1"/>
  <c r="AN44" i="1"/>
  <c r="T44" i="3" s="1"/>
  <c r="AM93" i="1"/>
  <c r="S93" i="3" s="1"/>
  <c r="AN93" i="1"/>
  <c r="T93" i="3" s="1"/>
  <c r="AI72" i="1"/>
  <c r="Q72" i="3" s="1"/>
  <c r="AM72" i="1"/>
  <c r="S72" i="3" s="1"/>
  <c r="AN72" i="1"/>
  <c r="T72" i="3" s="1"/>
  <c r="G28" i="3"/>
  <c r="AM28" i="1"/>
  <c r="S28" i="3" s="1"/>
  <c r="AN28" i="1"/>
  <c r="T28" i="3" s="1"/>
  <c r="AM84" i="1"/>
  <c r="S84" i="3" s="1"/>
  <c r="AN84" i="1"/>
  <c r="T84" i="3" s="1"/>
  <c r="AN35" i="1"/>
  <c r="T35" i="3" s="1"/>
  <c r="AM35" i="1"/>
  <c r="S35" i="3" s="1"/>
  <c r="AI29" i="1"/>
  <c r="Q29" i="3" s="1"/>
  <c r="AN29" i="1"/>
  <c r="T29" i="3" s="1"/>
  <c r="AM29" i="1"/>
  <c r="S29" i="3" s="1"/>
  <c r="AM92" i="1"/>
  <c r="S92" i="3" s="1"/>
  <c r="AN92" i="1"/>
  <c r="T92" i="3" s="1"/>
  <c r="G73" i="3"/>
  <c r="AN73" i="1"/>
  <c r="T73" i="3" s="1"/>
  <c r="AM73" i="1"/>
  <c r="S73" i="3" s="1"/>
  <c r="AN7" i="1"/>
  <c r="AM7" i="1"/>
  <c r="G40" i="3"/>
  <c r="AN40" i="1"/>
  <c r="T40" i="3" s="1"/>
  <c r="AM40" i="1"/>
  <c r="S40" i="3" s="1"/>
  <c r="G58" i="3"/>
  <c r="AN58" i="1"/>
  <c r="T58" i="3" s="1"/>
  <c r="AM58" i="1"/>
  <c r="S58" i="3" s="1"/>
  <c r="G88" i="3"/>
  <c r="AN88" i="1"/>
  <c r="T88" i="3" s="1"/>
  <c r="AM88" i="1"/>
  <c r="S88" i="3" s="1"/>
  <c r="AM60" i="1"/>
  <c r="S60" i="3" s="1"/>
  <c r="AN60" i="1"/>
  <c r="T60" i="3" s="1"/>
  <c r="G96" i="3"/>
  <c r="AM96" i="1"/>
  <c r="S96" i="3" s="1"/>
  <c r="AN96" i="1"/>
  <c r="T96" i="3" s="1"/>
  <c r="AN109" i="1"/>
  <c r="T109" i="3" s="1"/>
  <c r="AM109" i="1"/>
  <c r="S109" i="3" s="1"/>
  <c r="G30" i="3"/>
  <c r="AM30" i="1"/>
  <c r="S30" i="3" s="1"/>
  <c r="AN30" i="1"/>
  <c r="T30" i="3" s="1"/>
  <c r="W74" i="1"/>
  <c r="K74" i="3" s="1"/>
  <c r="AM74" i="1"/>
  <c r="S74" i="3" s="1"/>
  <c r="AN74" i="1"/>
  <c r="T74" i="3" s="1"/>
  <c r="G54" i="3"/>
  <c r="AM54" i="1"/>
  <c r="S54" i="3" s="1"/>
  <c r="AN54" i="1"/>
  <c r="T54" i="3" s="1"/>
  <c r="G90" i="3"/>
  <c r="AM90" i="1"/>
  <c r="S90" i="3" s="1"/>
  <c r="AN90" i="1"/>
  <c r="T90" i="3" s="1"/>
  <c r="AN25" i="1"/>
  <c r="T25" i="3" s="1"/>
  <c r="AM25" i="1"/>
  <c r="S25" i="3" s="1"/>
  <c r="AM81" i="1"/>
  <c r="S81" i="3" s="1"/>
  <c r="AN81" i="1"/>
  <c r="T81" i="3" s="1"/>
  <c r="G59" i="3"/>
  <c r="AN59" i="1"/>
  <c r="T59" i="3" s="1"/>
  <c r="AM59" i="1"/>
  <c r="S59" i="3" s="1"/>
  <c r="G69" i="3"/>
  <c r="AM69" i="1"/>
  <c r="S69" i="3" s="1"/>
  <c r="AN69" i="1"/>
  <c r="T69" i="3" s="1"/>
  <c r="W61" i="1"/>
  <c r="K61" i="3" s="1"/>
  <c r="G111" i="3"/>
  <c r="AI111" i="1"/>
  <c r="W113" i="1"/>
  <c r="K113" i="3" s="1"/>
  <c r="Y113" i="1"/>
  <c r="O113" i="3" s="1"/>
  <c r="AI113" i="1"/>
  <c r="Q113" i="3" s="1"/>
  <c r="AD113" i="1"/>
  <c r="P113" i="3" s="1"/>
  <c r="AI78" i="1"/>
  <c r="Q78" i="3" s="1"/>
  <c r="W10" i="1"/>
  <c r="K10" i="3" s="1"/>
  <c r="Y61" i="1"/>
  <c r="O61" i="3" s="1"/>
  <c r="AI61" i="1"/>
  <c r="Q61" i="3" s="1"/>
  <c r="Y17" i="1"/>
  <c r="O17" i="3" s="1"/>
  <c r="AD61" i="1"/>
  <c r="P61" i="3" s="1"/>
  <c r="W33" i="1"/>
  <c r="K33" i="3" s="1"/>
  <c r="AI17" i="1"/>
  <c r="Q17" i="3" s="1"/>
  <c r="AD17" i="1"/>
  <c r="P17" i="3" s="1"/>
  <c r="AD43" i="1"/>
  <c r="P43" i="3" s="1"/>
  <c r="W111" i="1"/>
  <c r="K111" i="3" s="1"/>
  <c r="W17" i="1"/>
  <c r="K17" i="3" s="1"/>
  <c r="AI43" i="1"/>
  <c r="Q43" i="3" s="1"/>
  <c r="W78" i="1"/>
  <c r="K78" i="3" s="1"/>
  <c r="AI101" i="1"/>
  <c r="Q101" i="3" s="1"/>
  <c r="AD111" i="1"/>
  <c r="P111" i="3" s="1"/>
  <c r="Y78" i="1"/>
  <c r="O78" i="3" s="1"/>
  <c r="AD10" i="1"/>
  <c r="P10" i="3" s="1"/>
  <c r="W43" i="1"/>
  <c r="K43" i="3" s="1"/>
  <c r="Y10" i="1"/>
  <c r="O10" i="3" s="1"/>
  <c r="Y101" i="1"/>
  <c r="O101" i="3" s="1"/>
  <c r="Y43" i="1"/>
  <c r="O43" i="3" s="1"/>
  <c r="W59" i="1"/>
  <c r="K59" i="3" s="1"/>
  <c r="AI10" i="1"/>
  <c r="Q10" i="3" s="1"/>
  <c r="AD78" i="1"/>
  <c r="P78" i="3" s="1"/>
  <c r="W101" i="1"/>
  <c r="K101" i="3" s="1"/>
  <c r="AD101" i="1"/>
  <c r="P101" i="3" s="1"/>
  <c r="W24" i="1"/>
  <c r="K24" i="3" s="1"/>
  <c r="AI96" i="1"/>
  <c r="Q96" i="3" s="1"/>
  <c r="Y71" i="1"/>
  <c r="O71" i="3" s="1"/>
  <c r="AD44" i="1"/>
  <c r="P44" i="3" s="1"/>
  <c r="AI54" i="1"/>
  <c r="Q54" i="3" s="1"/>
  <c r="W69" i="1"/>
  <c r="K69" i="3" s="1"/>
  <c r="AD24" i="1"/>
  <c r="P24" i="3" s="1"/>
  <c r="W20" i="1"/>
  <c r="K20" i="3" s="1"/>
  <c r="Y69" i="1"/>
  <c r="O69" i="3" s="1"/>
  <c r="AI87" i="1"/>
  <c r="Q87" i="3" s="1"/>
  <c r="Y12" i="1"/>
  <c r="O12" i="3" s="1"/>
  <c r="W96" i="1"/>
  <c r="K96" i="3" s="1"/>
  <c r="W71" i="1"/>
  <c r="K71" i="3" s="1"/>
  <c r="W58" i="1"/>
  <c r="K58" i="3" s="1"/>
  <c r="AD71" i="1"/>
  <c r="P71" i="3" s="1"/>
  <c r="W86" i="1"/>
  <c r="K86" i="3" s="1"/>
  <c r="AI28" i="1"/>
  <c r="Q28" i="3" s="1"/>
  <c r="AI71" i="1"/>
  <c r="Q71" i="3" s="1"/>
  <c r="AI69" i="1"/>
  <c r="Q69" i="3" s="1"/>
  <c r="AI56" i="1"/>
  <c r="Q56" i="3" s="1"/>
  <c r="W51" i="1"/>
  <c r="K51" i="3" s="1"/>
  <c r="Y58" i="1"/>
  <c r="O58" i="3" s="1"/>
  <c r="AD69" i="1"/>
  <c r="P69" i="3" s="1"/>
  <c r="AD70" i="1"/>
  <c r="P70" i="3" s="1"/>
  <c r="AD33" i="1"/>
  <c r="P33" i="3" s="1"/>
  <c r="AI58" i="1"/>
  <c r="Q58" i="3" s="1"/>
  <c r="Y51" i="1"/>
  <c r="O51" i="3" s="1"/>
  <c r="AD51" i="1"/>
  <c r="P51" i="3" s="1"/>
  <c r="AI51" i="1"/>
  <c r="Q51" i="3" s="1"/>
  <c r="AD58" i="1"/>
  <c r="P58" i="3" s="1"/>
  <c r="Y98" i="1"/>
  <c r="O98" i="3" s="1"/>
  <c r="AC115" i="1"/>
  <c r="Y111" i="1"/>
  <c r="O111" i="3" s="1"/>
  <c r="AI98" i="1"/>
  <c r="Q98" i="3" s="1"/>
  <c r="Y50" i="1"/>
  <c r="O50" i="3" s="1"/>
  <c r="Q111" i="3"/>
  <c r="AI12" i="1"/>
  <c r="Q12" i="3" s="1"/>
  <c r="AD54" i="1"/>
  <c r="P54" i="3" s="1"/>
  <c r="AD90" i="1"/>
  <c r="P90" i="3" s="1"/>
  <c r="Y22" i="1"/>
  <c r="O22" i="3" s="1"/>
  <c r="J7" i="3"/>
  <c r="V115" i="1"/>
  <c r="D9" i="34" s="1"/>
  <c r="N7" i="3"/>
  <c r="X115" i="1"/>
  <c r="E9" i="34" s="1"/>
  <c r="AI86" i="1"/>
  <c r="Q86" i="3" s="1"/>
  <c r="AI99" i="1"/>
  <c r="Q99" i="3" s="1"/>
  <c r="Y54" i="1"/>
  <c r="O54" i="3" s="1"/>
  <c r="AD56" i="1"/>
  <c r="P56" i="3" s="1"/>
  <c r="AD41" i="1"/>
  <c r="P41" i="3" s="1"/>
  <c r="W54" i="1"/>
  <c r="K54" i="3" s="1"/>
  <c r="Y56" i="1"/>
  <c r="O56" i="3" s="1"/>
  <c r="Y7" i="1"/>
  <c r="U115" i="1"/>
  <c r="C10" i="34" s="1"/>
  <c r="C11" i="34" s="1"/>
  <c r="AH115" i="1"/>
  <c r="AI73" i="1"/>
  <c r="Q73" i="3" s="1"/>
  <c r="Y86" i="1"/>
  <c r="O86" i="3" s="1"/>
  <c r="Y67" i="1"/>
  <c r="O67" i="3" s="1"/>
  <c r="AD99" i="1"/>
  <c r="P99" i="3" s="1"/>
  <c r="AD29" i="1"/>
  <c r="P29" i="3" s="1"/>
  <c r="W99" i="1"/>
  <c r="K99" i="3" s="1"/>
  <c r="AD98" i="1"/>
  <c r="P98" i="3" s="1"/>
  <c r="W56" i="1"/>
  <c r="K56" i="3" s="1"/>
  <c r="W22" i="1"/>
  <c r="K22" i="3" s="1"/>
  <c r="W98" i="1"/>
  <c r="K98" i="3" s="1"/>
  <c r="AD82" i="1"/>
  <c r="P82" i="3" s="1"/>
  <c r="Y99" i="1"/>
  <c r="O99" i="3" s="1"/>
  <c r="Y42" i="1"/>
  <c r="O42" i="3" s="1"/>
  <c r="G7" i="3"/>
  <c r="AI40" i="1"/>
  <c r="Q40" i="3" s="1"/>
  <c r="AI7" i="1"/>
  <c r="W44" i="1"/>
  <c r="K44" i="3" s="1"/>
  <c r="AI44" i="1"/>
  <c r="Q44" i="3" s="1"/>
  <c r="AD102" i="1"/>
  <c r="P102" i="3" s="1"/>
  <c r="Y75" i="1"/>
  <c r="O75" i="3" s="1"/>
  <c r="AD40" i="1"/>
  <c r="P40" i="3" s="1"/>
  <c r="W40" i="1"/>
  <c r="K40" i="3" s="1"/>
  <c r="AI102" i="1"/>
  <c r="Q102" i="3" s="1"/>
  <c r="W76" i="1"/>
  <c r="K76" i="3" s="1"/>
  <c r="AD86" i="1"/>
  <c r="P86" i="3" s="1"/>
  <c r="W102" i="1"/>
  <c r="K102" i="3" s="1"/>
  <c r="AD72" i="1"/>
  <c r="P72" i="3" s="1"/>
  <c r="AI22" i="1"/>
  <c r="Q22" i="3" s="1"/>
  <c r="Y102" i="1"/>
  <c r="O102" i="3" s="1"/>
  <c r="Y44" i="1"/>
  <c r="O44" i="3" s="1"/>
  <c r="AD22" i="1"/>
  <c r="P22" i="3" s="1"/>
  <c r="Y76" i="1"/>
  <c r="O76" i="3" s="1"/>
  <c r="AD75" i="1"/>
  <c r="P75" i="3" s="1"/>
  <c r="W82" i="1"/>
  <c r="K82" i="3" s="1"/>
  <c r="AD12" i="1"/>
  <c r="P12" i="3" s="1"/>
  <c r="AI63" i="1"/>
  <c r="Q63" i="3" s="1"/>
  <c r="W65" i="1"/>
  <c r="K65" i="3" s="1"/>
  <c r="AD30" i="1"/>
  <c r="P30" i="3" s="1"/>
  <c r="W73" i="1"/>
  <c r="K73" i="3" s="1"/>
  <c r="AD89" i="1"/>
  <c r="P89" i="3" s="1"/>
  <c r="W30" i="1"/>
  <c r="K30" i="3" s="1"/>
  <c r="Y95" i="1"/>
  <c r="O95" i="3" s="1"/>
  <c r="AI30" i="1"/>
  <c r="Q30" i="3" s="1"/>
  <c r="W63" i="1"/>
  <c r="K63" i="3" s="1"/>
  <c r="AI38" i="1"/>
  <c r="Q38" i="3" s="1"/>
  <c r="Y70" i="1"/>
  <c r="O70" i="3" s="1"/>
  <c r="W90" i="1"/>
  <c r="K90" i="3" s="1"/>
  <c r="W95" i="1"/>
  <c r="K95" i="3" s="1"/>
  <c r="AI95" i="1"/>
  <c r="Q95" i="3" s="1"/>
  <c r="Y40" i="1"/>
  <c r="O40" i="3" s="1"/>
  <c r="Y20" i="1"/>
  <c r="O20" i="3" s="1"/>
  <c r="AD73" i="1"/>
  <c r="P73" i="3" s="1"/>
  <c r="W12" i="1"/>
  <c r="K12" i="3" s="1"/>
  <c r="AI90" i="1"/>
  <c r="Q90" i="3" s="1"/>
  <c r="W38" i="1"/>
  <c r="K38" i="3" s="1"/>
  <c r="Y41" i="1"/>
  <c r="O41" i="3" s="1"/>
  <c r="Y30" i="1"/>
  <c r="O30" i="3" s="1"/>
  <c r="AD38" i="1"/>
  <c r="P38" i="3" s="1"/>
  <c r="Y82" i="1"/>
  <c r="O82" i="3" s="1"/>
  <c r="Y88" i="1"/>
  <c r="O88" i="3" s="1"/>
  <c r="AI89" i="1"/>
  <c r="Q89" i="3" s="1"/>
  <c r="Y73" i="1"/>
  <c r="O73" i="3" s="1"/>
  <c r="Y38" i="1"/>
  <c r="O38" i="3" s="1"/>
  <c r="AD95" i="1"/>
  <c r="P95" i="3" s="1"/>
  <c r="W41" i="1"/>
  <c r="K41" i="3" s="1"/>
  <c r="W29" i="1"/>
  <c r="K29" i="3" s="1"/>
  <c r="AI41" i="1"/>
  <c r="Q41" i="3" s="1"/>
  <c r="Y90" i="1"/>
  <c r="O90" i="3" s="1"/>
  <c r="W89" i="1"/>
  <c r="K89" i="3" s="1"/>
  <c r="AD7" i="1"/>
  <c r="W7" i="1"/>
  <c r="AI82" i="1"/>
  <c r="Q82" i="3" s="1"/>
  <c r="AI88" i="1"/>
  <c r="Q88" i="3" s="1"/>
  <c r="Y89" i="1"/>
  <c r="O89" i="3" s="1"/>
  <c r="G62" i="3"/>
  <c r="AD62" i="1"/>
  <c r="P62" i="3" s="1"/>
  <c r="Y62" i="1"/>
  <c r="O62" i="3" s="1"/>
  <c r="AI62" i="1"/>
  <c r="Q62" i="3" s="1"/>
  <c r="W62" i="1"/>
  <c r="K62" i="3" s="1"/>
  <c r="G100" i="3"/>
  <c r="AI100" i="1"/>
  <c r="Q100" i="3" s="1"/>
  <c r="AD100" i="1"/>
  <c r="P100" i="3" s="1"/>
  <c r="W100" i="1"/>
  <c r="K100" i="3" s="1"/>
  <c r="Y100" i="1"/>
  <c r="O100" i="3" s="1"/>
  <c r="G39" i="3"/>
  <c r="W39" i="1"/>
  <c r="K39" i="3" s="1"/>
  <c r="AD39" i="1"/>
  <c r="P39" i="3" s="1"/>
  <c r="AI39" i="1"/>
  <c r="Q39" i="3" s="1"/>
  <c r="Y39" i="1"/>
  <c r="O39" i="3" s="1"/>
  <c r="AI50" i="1"/>
  <c r="Q50" i="3" s="1"/>
  <c r="AI94" i="1"/>
  <c r="Q94" i="3" s="1"/>
  <c r="Y47" i="1"/>
  <c r="O47" i="3" s="1"/>
  <c r="G108" i="3"/>
  <c r="W108" i="1"/>
  <c r="K108" i="3" s="1"/>
  <c r="AI108" i="1"/>
  <c r="Q108" i="3" s="1"/>
  <c r="Y108" i="1"/>
  <c r="O108" i="3" s="1"/>
  <c r="AD108" i="1"/>
  <c r="P108" i="3" s="1"/>
  <c r="G48" i="3"/>
  <c r="W48" i="1"/>
  <c r="K48" i="3" s="1"/>
  <c r="W75" i="1"/>
  <c r="K75" i="3" s="1"/>
  <c r="AI20" i="1"/>
  <c r="Q20" i="3" s="1"/>
  <c r="AI59" i="1"/>
  <c r="Q59" i="3" s="1"/>
  <c r="AI65" i="1"/>
  <c r="Q65" i="3" s="1"/>
  <c r="G80" i="3"/>
  <c r="W80" i="1"/>
  <c r="K80" i="3" s="1"/>
  <c r="Y80" i="1"/>
  <c r="O80" i="3" s="1"/>
  <c r="AI80" i="1"/>
  <c r="Q80" i="3" s="1"/>
  <c r="AD80" i="1"/>
  <c r="P80" i="3" s="1"/>
  <c r="G93" i="3"/>
  <c r="Y93" i="1"/>
  <c r="O93" i="3" s="1"/>
  <c r="AD93" i="1"/>
  <c r="P93" i="3" s="1"/>
  <c r="AI93" i="1"/>
  <c r="Q93" i="3" s="1"/>
  <c r="W93" i="1"/>
  <c r="K93" i="3" s="1"/>
  <c r="AI97" i="1"/>
  <c r="Q97" i="3" s="1"/>
  <c r="Y33" i="1"/>
  <c r="O33" i="3" s="1"/>
  <c r="AD50" i="1"/>
  <c r="P50" i="3" s="1"/>
  <c r="G19" i="3"/>
  <c r="W19" i="1"/>
  <c r="K19" i="3" s="1"/>
  <c r="Y19" i="1"/>
  <c r="O19" i="3" s="1"/>
  <c r="AD19" i="1"/>
  <c r="P19" i="3" s="1"/>
  <c r="AI19" i="1"/>
  <c r="Q19" i="3" s="1"/>
  <c r="AD47" i="1"/>
  <c r="P47" i="3" s="1"/>
  <c r="G91" i="3"/>
  <c r="W91" i="1"/>
  <c r="K91" i="3" s="1"/>
  <c r="Y91" i="1"/>
  <c r="O91" i="3" s="1"/>
  <c r="AD91" i="1"/>
  <c r="P91" i="3" s="1"/>
  <c r="AI91" i="1"/>
  <c r="Q91" i="3" s="1"/>
  <c r="G113" i="3"/>
  <c r="G42" i="3"/>
  <c r="AD42" i="1"/>
  <c r="P42" i="3" s="1"/>
  <c r="W42" i="1"/>
  <c r="K42" i="3" s="1"/>
  <c r="G16" i="3"/>
  <c r="W16" i="1"/>
  <c r="K16" i="3" s="1"/>
  <c r="AI16" i="1"/>
  <c r="Q16" i="3" s="1"/>
  <c r="Y16" i="1"/>
  <c r="O16" i="3" s="1"/>
  <c r="AD16" i="1"/>
  <c r="P16" i="3" s="1"/>
  <c r="G46" i="3"/>
  <c r="Y46" i="1"/>
  <c r="O46" i="3" s="1"/>
  <c r="AI46" i="1"/>
  <c r="Q46" i="3" s="1"/>
  <c r="W46" i="1"/>
  <c r="K46" i="3" s="1"/>
  <c r="AD46" i="1"/>
  <c r="P46" i="3" s="1"/>
  <c r="G55" i="3"/>
  <c r="AD55" i="1"/>
  <c r="P55" i="3" s="1"/>
  <c r="AI55" i="1"/>
  <c r="Q55" i="3" s="1"/>
  <c r="W55" i="1"/>
  <c r="K55" i="3" s="1"/>
  <c r="Y55" i="1"/>
  <c r="O55" i="3" s="1"/>
  <c r="G81" i="3"/>
  <c r="W81" i="1"/>
  <c r="K81" i="3" s="1"/>
  <c r="Y81" i="1"/>
  <c r="O81" i="3" s="1"/>
  <c r="AI81" i="1"/>
  <c r="Q81" i="3" s="1"/>
  <c r="AD81" i="1"/>
  <c r="P81" i="3" s="1"/>
  <c r="AD59" i="1"/>
  <c r="P59" i="3" s="1"/>
  <c r="G31" i="3"/>
  <c r="AD31" i="1"/>
  <c r="P31" i="3" s="1"/>
  <c r="Y31" i="1"/>
  <c r="O31" i="3" s="1"/>
  <c r="AI31" i="1"/>
  <c r="Q31" i="3" s="1"/>
  <c r="W31" i="1"/>
  <c r="K31" i="3" s="1"/>
  <c r="G15" i="3"/>
  <c r="AD15" i="1"/>
  <c r="P15" i="3" s="1"/>
  <c r="AI15" i="1"/>
  <c r="Q15" i="3" s="1"/>
  <c r="W15" i="1"/>
  <c r="K15" i="3" s="1"/>
  <c r="Y15" i="1"/>
  <c r="O15" i="3" s="1"/>
  <c r="G103" i="3"/>
  <c r="Y103" i="1"/>
  <c r="O103" i="3" s="1"/>
  <c r="W103" i="1"/>
  <c r="K103" i="3" s="1"/>
  <c r="AI103" i="1"/>
  <c r="Q103" i="3" s="1"/>
  <c r="AD76" i="1"/>
  <c r="P76" i="3" s="1"/>
  <c r="Y28" i="1"/>
  <c r="O28" i="3" s="1"/>
  <c r="AD20" i="1"/>
  <c r="P20" i="3" s="1"/>
  <c r="W88" i="1"/>
  <c r="K88" i="3" s="1"/>
  <c r="Y48" i="1"/>
  <c r="O48" i="3" s="1"/>
  <c r="AD48" i="1"/>
  <c r="P48" i="3" s="1"/>
  <c r="G109" i="3"/>
  <c r="AD109" i="1"/>
  <c r="P109" i="3" s="1"/>
  <c r="W109" i="1"/>
  <c r="K109" i="3" s="1"/>
  <c r="Y109" i="1"/>
  <c r="O109" i="3" s="1"/>
  <c r="AI109" i="1"/>
  <c r="Q109" i="3" s="1"/>
  <c r="G74" i="3"/>
  <c r="AI74" i="1"/>
  <c r="Q74" i="3" s="1"/>
  <c r="AD74" i="1"/>
  <c r="P74" i="3" s="1"/>
  <c r="Y74" i="1"/>
  <c r="O74" i="3" s="1"/>
  <c r="AD14" i="1"/>
  <c r="P14" i="3" s="1"/>
  <c r="G84" i="3"/>
  <c r="AD84" i="1"/>
  <c r="P84" i="3" s="1"/>
  <c r="W84" i="1"/>
  <c r="K84" i="3" s="1"/>
  <c r="AI84" i="1"/>
  <c r="Q84" i="3" s="1"/>
  <c r="Y84" i="1"/>
  <c r="O84" i="3" s="1"/>
  <c r="G94" i="3"/>
  <c r="Y94" i="1"/>
  <c r="O94" i="3" s="1"/>
  <c r="G35" i="3"/>
  <c r="AD35" i="1"/>
  <c r="P35" i="3" s="1"/>
  <c r="W35" i="1"/>
  <c r="K35" i="3" s="1"/>
  <c r="AI35" i="1"/>
  <c r="Q35" i="3" s="1"/>
  <c r="Y35" i="1"/>
  <c r="O35" i="3" s="1"/>
  <c r="G85" i="3"/>
  <c r="Y85" i="1"/>
  <c r="O85" i="3" s="1"/>
  <c r="AD85" i="1"/>
  <c r="P85" i="3" s="1"/>
  <c r="W85" i="1"/>
  <c r="K85" i="3" s="1"/>
  <c r="AI85" i="1"/>
  <c r="Q85" i="3" s="1"/>
  <c r="G104" i="3"/>
  <c r="AD104" i="1"/>
  <c r="P104" i="3" s="1"/>
  <c r="AI104" i="1"/>
  <c r="Q104" i="3" s="1"/>
  <c r="G72" i="3"/>
  <c r="Y72" i="1"/>
  <c r="O72" i="3" s="1"/>
  <c r="W72" i="1"/>
  <c r="K72" i="3" s="1"/>
  <c r="G60" i="3"/>
  <c r="AI60" i="1"/>
  <c r="Q60" i="3" s="1"/>
  <c r="Y60" i="1"/>
  <c r="O60" i="3" s="1"/>
  <c r="W60" i="1"/>
  <c r="K60" i="3" s="1"/>
  <c r="AD60" i="1"/>
  <c r="P60" i="3" s="1"/>
  <c r="W47" i="1"/>
  <c r="K47" i="3" s="1"/>
  <c r="G24" i="3"/>
  <c r="AI24" i="1"/>
  <c r="Q24" i="3" s="1"/>
  <c r="AI14" i="1"/>
  <c r="Q14" i="3" s="1"/>
  <c r="AI67" i="1"/>
  <c r="Q67" i="3" s="1"/>
  <c r="Y105" i="1"/>
  <c r="O105" i="3" s="1"/>
  <c r="W14" i="1"/>
  <c r="K14" i="3" s="1"/>
  <c r="Y59" i="1"/>
  <c r="O59" i="3" s="1"/>
  <c r="AD97" i="1"/>
  <c r="P97" i="3" s="1"/>
  <c r="AI76" i="1"/>
  <c r="Q76" i="3" s="1"/>
  <c r="Y65" i="1"/>
  <c r="O65" i="3" s="1"/>
  <c r="W50" i="1"/>
  <c r="K50" i="3" s="1"/>
  <c r="W70" i="1"/>
  <c r="K70" i="3" s="1"/>
  <c r="AD28" i="1"/>
  <c r="P28" i="3" s="1"/>
  <c r="W104" i="1"/>
  <c r="K104" i="3" s="1"/>
  <c r="G8" i="3"/>
  <c r="Y8" i="1"/>
  <c r="O8" i="3" s="1"/>
  <c r="AI8" i="1"/>
  <c r="Q8" i="3" s="1"/>
  <c r="AD8" i="1"/>
  <c r="P8" i="3" s="1"/>
  <c r="W8" i="1"/>
  <c r="K8" i="3" s="1"/>
  <c r="G29" i="3"/>
  <c r="Y29" i="1"/>
  <c r="O29" i="3" s="1"/>
  <c r="G57" i="3"/>
  <c r="W57" i="1"/>
  <c r="K57" i="3" s="1"/>
  <c r="AD57" i="1"/>
  <c r="P57" i="3" s="1"/>
  <c r="Y57" i="1"/>
  <c r="O57" i="3" s="1"/>
  <c r="AI57" i="1"/>
  <c r="Q57" i="3" s="1"/>
  <c r="G92" i="3"/>
  <c r="W92" i="1"/>
  <c r="K92" i="3" s="1"/>
  <c r="Y92" i="1"/>
  <c r="O92" i="3" s="1"/>
  <c r="AD92" i="1"/>
  <c r="P92" i="3" s="1"/>
  <c r="AI92" i="1"/>
  <c r="Q92" i="3" s="1"/>
  <c r="G63" i="3"/>
  <c r="Y63" i="1"/>
  <c r="O63" i="3" s="1"/>
  <c r="G107" i="3"/>
  <c r="AI107" i="1"/>
  <c r="Q107" i="3" s="1"/>
  <c r="W107" i="1"/>
  <c r="K107" i="3" s="1"/>
  <c r="Y107" i="1"/>
  <c r="O107" i="3" s="1"/>
  <c r="AD107" i="1"/>
  <c r="P107" i="3" s="1"/>
  <c r="G9" i="3"/>
  <c r="Y9" i="1"/>
  <c r="O9" i="3" s="1"/>
  <c r="AD9" i="1"/>
  <c r="P9" i="3" s="1"/>
  <c r="W9" i="1"/>
  <c r="K9" i="3" s="1"/>
  <c r="AI9" i="1"/>
  <c r="Q9" i="3" s="1"/>
  <c r="G37" i="3"/>
  <c r="Y37" i="1"/>
  <c r="O37" i="3" s="1"/>
  <c r="W37" i="1"/>
  <c r="K37" i="3" s="1"/>
  <c r="AD37" i="1"/>
  <c r="P37" i="3" s="1"/>
  <c r="AI37" i="1"/>
  <c r="Q37" i="3" s="1"/>
  <c r="G13" i="3"/>
  <c r="AD13" i="1"/>
  <c r="P13" i="3" s="1"/>
  <c r="Y13" i="1"/>
  <c r="O13" i="3" s="1"/>
  <c r="AI13" i="1"/>
  <c r="Q13" i="3" s="1"/>
  <c r="W13" i="1"/>
  <c r="K13" i="3" s="1"/>
  <c r="AI33" i="1"/>
  <c r="Q33" i="3" s="1"/>
  <c r="AI75" i="1"/>
  <c r="Q75" i="3" s="1"/>
  <c r="AD88" i="1"/>
  <c r="P88" i="3" s="1"/>
  <c r="G106" i="3"/>
  <c r="Y106" i="1"/>
  <c r="O106" i="3" s="1"/>
  <c r="AD106" i="1"/>
  <c r="P106" i="3" s="1"/>
  <c r="W106" i="1"/>
  <c r="K106" i="3" s="1"/>
  <c r="AI106" i="1"/>
  <c r="Q106" i="3" s="1"/>
  <c r="G87" i="3"/>
  <c r="W87" i="1"/>
  <c r="K87" i="3" s="1"/>
  <c r="Y87" i="1"/>
  <c r="O87" i="3" s="1"/>
  <c r="Y14" i="1"/>
  <c r="O14" i="3" s="1"/>
  <c r="Y97" i="1"/>
  <c r="O97" i="3" s="1"/>
  <c r="W67" i="1"/>
  <c r="K67" i="3" s="1"/>
  <c r="Y96" i="1"/>
  <c r="O96" i="3" s="1"/>
  <c r="AD67" i="1"/>
  <c r="P67" i="3" s="1"/>
  <c r="AD65" i="1"/>
  <c r="P65" i="3" s="1"/>
  <c r="AD96" i="1"/>
  <c r="P96" i="3" s="1"/>
  <c r="W97" i="1"/>
  <c r="K97" i="3" s="1"/>
  <c r="W105" i="1"/>
  <c r="K105" i="3" s="1"/>
  <c r="AI105" i="1"/>
  <c r="Q105" i="3" s="1"/>
  <c r="C9" i="34"/>
  <c r="W28" i="1"/>
  <c r="K28" i="3" s="1"/>
  <c r="AI70" i="1"/>
  <c r="Q70" i="3" s="1"/>
  <c r="AD105" i="1"/>
  <c r="P105" i="3" s="1"/>
  <c r="W94" i="1"/>
  <c r="K94" i="3" s="1"/>
  <c r="AI47" i="1"/>
  <c r="Q47" i="3" s="1"/>
  <c r="AI48" i="1"/>
  <c r="Q48" i="3" s="1"/>
  <c r="AD103" i="1"/>
  <c r="P103" i="3" s="1"/>
  <c r="G25" i="3"/>
  <c r="AI25" i="1"/>
  <c r="Q25" i="3" s="1"/>
  <c r="W25" i="1"/>
  <c r="K25" i="3" s="1"/>
  <c r="AD25" i="1"/>
  <c r="P25" i="3" s="1"/>
  <c r="Y25" i="1"/>
  <c r="O25" i="3" s="1"/>
  <c r="G49" i="3"/>
  <c r="AD49" i="1"/>
  <c r="P49" i="3" s="1"/>
  <c r="Y49" i="1"/>
  <c r="O49" i="3" s="1"/>
  <c r="AI49" i="1"/>
  <c r="Q49" i="3" s="1"/>
  <c r="W49" i="1"/>
  <c r="K49" i="3" s="1"/>
  <c r="G23" i="3"/>
  <c r="AD23" i="1"/>
  <c r="P23" i="3" s="1"/>
  <c r="AI23" i="1"/>
  <c r="Q23" i="3" s="1"/>
  <c r="W23" i="1"/>
  <c r="K23" i="3" s="1"/>
  <c r="Y23" i="1"/>
  <c r="O23" i="3" s="1"/>
  <c r="S7" i="3" l="1"/>
  <c r="AM115" i="1"/>
  <c r="S115" i="3" s="1"/>
  <c r="T7" i="3"/>
  <c r="AN115" i="1"/>
  <c r="T115" i="3" s="1"/>
  <c r="Q7" i="3"/>
  <c r="AI115" i="1"/>
  <c r="Q115" i="3" s="1"/>
  <c r="K7" i="3"/>
  <c r="W115" i="1"/>
  <c r="P7" i="3"/>
  <c r="AD115" i="1"/>
  <c r="P115" i="3" s="1"/>
  <c r="O7" i="3"/>
  <c r="Y115" i="1"/>
  <c r="E10" i="34" s="1"/>
  <c r="N115" i="3"/>
  <c r="O117" i="3" s="1"/>
  <c r="J115" i="3"/>
  <c r="K117" i="3" s="1"/>
  <c r="G115" i="3"/>
  <c r="O115" i="3" l="1"/>
  <c r="C12" i="34"/>
  <c r="D10" i="34"/>
  <c r="K11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<sst xmlns="http://schemas.openxmlformats.org/spreadsheetml/2006/main" count="18170" uniqueCount="1048">
  <si>
    <t>その他の製造工業製品</t>
  </si>
  <si>
    <t>建設</t>
  </si>
  <si>
    <t>商業</t>
  </si>
  <si>
    <t>金融・保険</t>
  </si>
  <si>
    <t>公務</t>
  </si>
  <si>
    <t>民間消費支出構成比</t>
  </si>
  <si>
    <t>林業</t>
  </si>
  <si>
    <t>漁業</t>
  </si>
  <si>
    <t>家計外消費支出（行）</t>
  </si>
  <si>
    <t>雇用者所得</t>
  </si>
  <si>
    <t>営業余剰</t>
  </si>
  <si>
    <t>資本減耗引当</t>
  </si>
  <si>
    <t>粗付加価値部門計</t>
  </si>
  <si>
    <t>ＳＲＣ住宅</t>
  </si>
  <si>
    <t>Ｓ在来住宅</t>
  </si>
  <si>
    <t>Ｓ量産住宅</t>
  </si>
  <si>
    <t>非住宅建築</t>
  </si>
  <si>
    <t>木造事務所</t>
  </si>
  <si>
    <t>ＳＲＣ工場</t>
  </si>
  <si>
    <t>ＲＣ事務所</t>
  </si>
  <si>
    <t>ＣＢ非住宅</t>
  </si>
  <si>
    <t>港湾・漁港</t>
  </si>
  <si>
    <t>工事費計</t>
    <rPh sb="0" eb="3">
      <t>コウジヒ</t>
    </rPh>
    <rPh sb="3" eb="4">
      <t>ケイ</t>
    </rPh>
    <phoneticPr fontId="2"/>
  </si>
  <si>
    <t>内生部門計</t>
  </si>
  <si>
    <t>（控除）経常補助金</t>
  </si>
  <si>
    <t>雇用係数（百万円当り）</t>
  </si>
  <si>
    <t>逆行列係数表</t>
    <rPh sb="0" eb="3">
      <t>ギャクギョウレツ</t>
    </rPh>
    <rPh sb="3" eb="5">
      <t>ケイスウ</t>
    </rPh>
    <rPh sb="5" eb="6">
      <t>ヒョウ</t>
    </rPh>
    <phoneticPr fontId="2"/>
  </si>
  <si>
    <t>備考</t>
  </si>
  <si>
    <t>生産誘発額</t>
    <rPh sb="0" eb="2">
      <t>セイサン</t>
    </rPh>
    <rPh sb="2" eb="5">
      <t>ユウハツガク</t>
    </rPh>
    <phoneticPr fontId="2"/>
  </si>
  <si>
    <t>非住宅建築
（非木造）</t>
  </si>
  <si>
    <t>河川・下水
道・その他
の公共事業</t>
  </si>
  <si>
    <t>　</t>
  </si>
  <si>
    <t>民間消費支出</t>
  </si>
  <si>
    <t>在庫純増</t>
  </si>
  <si>
    <t>輸出</t>
  </si>
  <si>
    <t>最終需要計</t>
  </si>
  <si>
    <t>需要合計</t>
  </si>
  <si>
    <t>（控除）輸入</t>
  </si>
  <si>
    <t>各種係数表</t>
  </si>
  <si>
    <t>（百万円）</t>
  </si>
  <si>
    <t>（人／百万円）</t>
  </si>
  <si>
    <t>粗付加価値率</t>
  </si>
  <si>
    <t>雇用者所得率</t>
  </si>
  <si>
    <t>移輸入率</t>
  </si>
  <si>
    <t>Ａ</t>
  </si>
  <si>
    <t>Ｂ</t>
  </si>
  <si>
    <t>Ｃ＝Ｂ／Ａ</t>
  </si>
  <si>
    <t>Ｄ＝１－Ｃ</t>
  </si>
  <si>
    <t>粗付加価値率</t>
    <rPh sb="0" eb="3">
      <t>ソフカ</t>
    </rPh>
    <rPh sb="3" eb="5">
      <t>カチ</t>
    </rPh>
    <rPh sb="5" eb="6">
      <t>リツ</t>
    </rPh>
    <phoneticPr fontId="2"/>
  </si>
  <si>
    <t>雇用者所得率</t>
    <rPh sb="0" eb="3">
      <t>コヨウシャ</t>
    </rPh>
    <rPh sb="3" eb="6">
      <t>ショトクリツ</t>
    </rPh>
    <phoneticPr fontId="2"/>
  </si>
  <si>
    <t>工事費（入力総額）</t>
  </si>
  <si>
    <t>1 建設</t>
    <rPh sb="2" eb="4">
      <t>ケンセツ</t>
    </rPh>
    <phoneticPr fontId="2"/>
  </si>
  <si>
    <t>2 建築</t>
    <rPh sb="2" eb="4">
      <t>ケンチク</t>
    </rPh>
    <phoneticPr fontId="2"/>
  </si>
  <si>
    <t>3 住宅建築</t>
    <rPh sb="2" eb="4">
      <t>ジュウタク</t>
    </rPh>
    <rPh sb="4" eb="6">
      <t>ケンチク</t>
    </rPh>
    <phoneticPr fontId="2"/>
  </si>
  <si>
    <t>4 住宅建築（木造）　</t>
    <rPh sb="2" eb="4">
      <t>ジュウタク</t>
    </rPh>
    <rPh sb="4" eb="6">
      <t>ケンチク</t>
    </rPh>
    <rPh sb="7" eb="9">
      <t>モクゾウ</t>
    </rPh>
    <phoneticPr fontId="2"/>
  </si>
  <si>
    <t>5 木造在来住宅</t>
    <rPh sb="2" eb="4">
      <t>モクゾウ</t>
    </rPh>
    <rPh sb="4" eb="6">
      <t>ザイライ</t>
    </rPh>
    <rPh sb="6" eb="8">
      <t>ジュウタク</t>
    </rPh>
    <phoneticPr fontId="2"/>
  </si>
  <si>
    <t>6 木造量産住宅</t>
    <rPh sb="2" eb="4">
      <t>モクゾウ</t>
    </rPh>
    <rPh sb="4" eb="6">
      <t>リョウサン</t>
    </rPh>
    <rPh sb="6" eb="8">
      <t>ジュウタク</t>
    </rPh>
    <phoneticPr fontId="2"/>
  </si>
  <si>
    <t>7 住宅建築（非木造）</t>
    <rPh sb="2" eb="4">
      <t>ジュウタク</t>
    </rPh>
    <rPh sb="4" eb="6">
      <t>ケンチク</t>
    </rPh>
    <rPh sb="7" eb="8">
      <t>ヒ</t>
    </rPh>
    <rPh sb="8" eb="10">
      <t>モクゾウ</t>
    </rPh>
    <phoneticPr fontId="2"/>
  </si>
  <si>
    <t>8 ＳＲＣ住宅</t>
    <rPh sb="5" eb="7">
      <t>ジュウタク</t>
    </rPh>
    <phoneticPr fontId="2"/>
  </si>
  <si>
    <t>9 ＲＣ住宅</t>
    <rPh sb="4" eb="6">
      <t>ジュウタク</t>
    </rPh>
    <phoneticPr fontId="2"/>
  </si>
  <si>
    <t>10 ＲＣ在来住宅</t>
    <rPh sb="5" eb="7">
      <t>ザイライ</t>
    </rPh>
    <rPh sb="7" eb="9">
      <t>ジュウタク</t>
    </rPh>
    <phoneticPr fontId="2"/>
  </si>
  <si>
    <t>11 ＲＣ量産住宅</t>
    <rPh sb="5" eb="7">
      <t>リョウサン</t>
    </rPh>
    <rPh sb="7" eb="9">
      <t>ジュウタク</t>
    </rPh>
    <phoneticPr fontId="2"/>
  </si>
  <si>
    <t>12 Ｓ住宅</t>
    <rPh sb="4" eb="6">
      <t>ジュウタク</t>
    </rPh>
    <phoneticPr fontId="2"/>
  </si>
  <si>
    <t>13 Ｓ在来住宅</t>
    <rPh sb="4" eb="6">
      <t>ザイライ</t>
    </rPh>
    <rPh sb="6" eb="8">
      <t>ジュウタク</t>
    </rPh>
    <phoneticPr fontId="2"/>
  </si>
  <si>
    <t>14 Ｓ量産住宅</t>
    <rPh sb="4" eb="6">
      <t>リョウサン</t>
    </rPh>
    <rPh sb="6" eb="8">
      <t>ジュウタク</t>
    </rPh>
    <phoneticPr fontId="2"/>
  </si>
  <si>
    <t>15 ＣＢ住宅</t>
    <rPh sb="5" eb="7">
      <t>ジュウタク</t>
    </rPh>
    <phoneticPr fontId="2"/>
  </si>
  <si>
    <t>16 非住宅建築</t>
    <rPh sb="3" eb="4">
      <t>ヒ</t>
    </rPh>
    <rPh sb="4" eb="6">
      <t>ジュウタク</t>
    </rPh>
    <rPh sb="6" eb="8">
      <t>ケンチク</t>
    </rPh>
    <phoneticPr fontId="2"/>
  </si>
  <si>
    <t>17 非住宅建築（木造）　</t>
    <rPh sb="3" eb="4">
      <t>ヒ</t>
    </rPh>
    <rPh sb="4" eb="6">
      <t>ジュウタク</t>
    </rPh>
    <rPh sb="6" eb="8">
      <t>ケンチク</t>
    </rPh>
    <rPh sb="9" eb="11">
      <t>モクゾウ</t>
    </rPh>
    <phoneticPr fontId="2"/>
  </si>
  <si>
    <t>18 木造工場</t>
    <rPh sb="3" eb="5">
      <t>モクゾウ</t>
    </rPh>
    <rPh sb="5" eb="7">
      <t>コウジョウ</t>
    </rPh>
    <phoneticPr fontId="2"/>
  </si>
  <si>
    <t>19 木造事務所</t>
    <rPh sb="3" eb="5">
      <t>モクゾウ</t>
    </rPh>
    <rPh sb="5" eb="7">
      <t>ジム</t>
    </rPh>
    <rPh sb="7" eb="8">
      <t>ショ</t>
    </rPh>
    <phoneticPr fontId="2"/>
  </si>
  <si>
    <t>20 非住宅建築（非木造）</t>
    <rPh sb="3" eb="4">
      <t>ヒ</t>
    </rPh>
    <rPh sb="4" eb="6">
      <t>ジュウタク</t>
    </rPh>
    <rPh sb="6" eb="8">
      <t>ケンチク</t>
    </rPh>
    <rPh sb="9" eb="10">
      <t>ヒ</t>
    </rPh>
    <rPh sb="10" eb="12">
      <t>モクゾウ</t>
    </rPh>
    <phoneticPr fontId="2"/>
  </si>
  <si>
    <t>21 ＳＲＣ工場</t>
    <rPh sb="6" eb="8">
      <t>コウジョウ</t>
    </rPh>
    <phoneticPr fontId="2"/>
  </si>
  <si>
    <t>22 ＳＲＣ事務所</t>
    <rPh sb="6" eb="8">
      <t>ジム</t>
    </rPh>
    <rPh sb="8" eb="9">
      <t>ショ</t>
    </rPh>
    <phoneticPr fontId="2"/>
  </si>
  <si>
    <t>23 ＲＣ工場</t>
    <rPh sb="5" eb="7">
      <t>コウジョウ</t>
    </rPh>
    <phoneticPr fontId="2"/>
  </si>
  <si>
    <t>24 ＲＣ学校</t>
    <rPh sb="5" eb="7">
      <t>ガッコウ</t>
    </rPh>
    <phoneticPr fontId="2"/>
  </si>
  <si>
    <t>25 ＲＣ事務所</t>
    <rPh sb="5" eb="7">
      <t>ジム</t>
    </rPh>
    <rPh sb="7" eb="8">
      <t>ショ</t>
    </rPh>
    <phoneticPr fontId="2"/>
  </si>
  <si>
    <t>26 Ｓ工場</t>
    <rPh sb="4" eb="6">
      <t>コウジョウ</t>
    </rPh>
    <phoneticPr fontId="2"/>
  </si>
  <si>
    <t>27 Ｓ事務所</t>
    <rPh sb="4" eb="6">
      <t>ジム</t>
    </rPh>
    <rPh sb="6" eb="7">
      <t>ショ</t>
    </rPh>
    <phoneticPr fontId="2"/>
  </si>
  <si>
    <t>28 ＣＢ非住宅</t>
    <rPh sb="5" eb="6">
      <t>ヒ</t>
    </rPh>
    <rPh sb="6" eb="8">
      <t>ジュウタク</t>
    </rPh>
    <phoneticPr fontId="2"/>
  </si>
  <si>
    <t>29 土木＝（公共事業＋その他の土木建設）</t>
    <rPh sb="3" eb="5">
      <t>ドボク</t>
    </rPh>
    <rPh sb="7" eb="9">
      <t>コウキョウ</t>
    </rPh>
    <rPh sb="9" eb="11">
      <t>ジギョウ</t>
    </rPh>
    <rPh sb="14" eb="15">
      <t>タ</t>
    </rPh>
    <rPh sb="16" eb="18">
      <t>ドボク</t>
    </rPh>
    <rPh sb="18" eb="20">
      <t>ケンセツ</t>
    </rPh>
    <phoneticPr fontId="2"/>
  </si>
  <si>
    <t>30 公共事業</t>
  </si>
  <si>
    <t>31 道路関係公共事業</t>
    <rPh sb="3" eb="5">
      <t>ドウロ</t>
    </rPh>
    <rPh sb="5" eb="7">
      <t>カンケイ</t>
    </rPh>
    <rPh sb="7" eb="9">
      <t>コウキョウ</t>
    </rPh>
    <rPh sb="9" eb="11">
      <t>ジギョウ</t>
    </rPh>
    <phoneticPr fontId="2"/>
  </si>
  <si>
    <t>32 道路</t>
    <rPh sb="3" eb="5">
      <t>ドウロ</t>
    </rPh>
    <phoneticPr fontId="2"/>
  </si>
  <si>
    <t>33 一般道路</t>
    <rPh sb="3" eb="5">
      <t>イッパン</t>
    </rPh>
    <rPh sb="5" eb="7">
      <t>ドウロ</t>
    </rPh>
    <phoneticPr fontId="2"/>
  </si>
  <si>
    <t>34 道路改良</t>
    <rPh sb="3" eb="5">
      <t>ドウロ</t>
    </rPh>
    <rPh sb="5" eb="7">
      <t>カイリョウ</t>
    </rPh>
    <phoneticPr fontId="2"/>
  </si>
  <si>
    <t>35 道路舗装</t>
    <rPh sb="3" eb="5">
      <t>ドウロ</t>
    </rPh>
    <rPh sb="5" eb="7">
      <t>ホソウ</t>
    </rPh>
    <phoneticPr fontId="2"/>
  </si>
  <si>
    <t>36 道路橋梁</t>
    <rPh sb="3" eb="5">
      <t>ドウロ</t>
    </rPh>
    <rPh sb="5" eb="7">
      <t>キョウリョウ</t>
    </rPh>
    <phoneticPr fontId="2"/>
  </si>
  <si>
    <t>37 道路補修</t>
    <rPh sb="3" eb="5">
      <t>ドウロ</t>
    </rPh>
    <rPh sb="5" eb="7">
      <t>ホシュウ</t>
    </rPh>
    <phoneticPr fontId="2"/>
  </si>
  <si>
    <t>38 道路改良</t>
    <rPh sb="3" eb="5">
      <t>ドウロ</t>
    </rPh>
    <rPh sb="5" eb="7">
      <t>カイリョウ</t>
    </rPh>
    <phoneticPr fontId="2"/>
  </si>
  <si>
    <t>39 街路舗装</t>
    <rPh sb="3" eb="5">
      <t>ガイロ</t>
    </rPh>
    <rPh sb="5" eb="7">
      <t>ホソウ</t>
    </rPh>
    <phoneticPr fontId="2"/>
  </si>
  <si>
    <t>40 街路橋梁</t>
    <rPh sb="3" eb="5">
      <t>ガイロ</t>
    </rPh>
    <rPh sb="5" eb="7">
      <t>キョウリョウ</t>
    </rPh>
    <phoneticPr fontId="2"/>
  </si>
  <si>
    <t>41 有料道路</t>
    <rPh sb="3" eb="5">
      <t>ユウリョウ</t>
    </rPh>
    <rPh sb="5" eb="7">
      <t>ドウロ</t>
    </rPh>
    <phoneticPr fontId="2"/>
  </si>
  <si>
    <t>42 高速有料道路</t>
    <rPh sb="3" eb="5">
      <t>コウソク</t>
    </rPh>
    <rPh sb="5" eb="7">
      <t>ユウリョウ</t>
    </rPh>
    <rPh sb="7" eb="9">
      <t>ドウロ</t>
    </rPh>
    <phoneticPr fontId="2"/>
  </si>
  <si>
    <t>44 首都高速道路公団</t>
    <rPh sb="3" eb="5">
      <t>シュト</t>
    </rPh>
    <rPh sb="5" eb="7">
      <t>コウソク</t>
    </rPh>
    <rPh sb="7" eb="9">
      <t>ドウロ</t>
    </rPh>
    <rPh sb="9" eb="11">
      <t>コウダン</t>
    </rPh>
    <phoneticPr fontId="2"/>
  </si>
  <si>
    <t>45 阪神高速道路公団</t>
    <rPh sb="3" eb="5">
      <t>ハンシン</t>
    </rPh>
    <rPh sb="5" eb="7">
      <t>コウソク</t>
    </rPh>
    <rPh sb="7" eb="9">
      <t>ドウロ</t>
    </rPh>
    <rPh sb="9" eb="11">
      <t>コウダン</t>
    </rPh>
    <phoneticPr fontId="2"/>
  </si>
  <si>
    <t>46 本州四国道路公団</t>
    <rPh sb="3" eb="5">
      <t>ホンシュウ</t>
    </rPh>
    <rPh sb="5" eb="7">
      <t>シコク</t>
    </rPh>
    <rPh sb="7" eb="9">
      <t>ドウロ</t>
    </rPh>
    <rPh sb="9" eb="11">
      <t>コウダン</t>
    </rPh>
    <phoneticPr fontId="2"/>
  </si>
  <si>
    <t>47 一般有料道路</t>
  </si>
  <si>
    <t>49 地方道路公団</t>
    <rPh sb="3" eb="5">
      <t>チホウ</t>
    </rPh>
    <rPh sb="5" eb="7">
      <t>ドウロ</t>
    </rPh>
    <rPh sb="7" eb="9">
      <t>コウダン</t>
    </rPh>
    <phoneticPr fontId="2"/>
  </si>
  <si>
    <t>50 区画整理</t>
    <rPh sb="3" eb="5">
      <t>クカク</t>
    </rPh>
    <rPh sb="5" eb="7">
      <t>セイリ</t>
    </rPh>
    <phoneticPr fontId="2"/>
  </si>
  <si>
    <t>51 河川・下水道・その他の公共事業</t>
    <rPh sb="3" eb="5">
      <t>カセン</t>
    </rPh>
    <rPh sb="6" eb="9">
      <t>ゲスイドウ</t>
    </rPh>
    <rPh sb="12" eb="13">
      <t>タ</t>
    </rPh>
    <rPh sb="14" eb="16">
      <t>コウキョウ</t>
    </rPh>
    <rPh sb="16" eb="18">
      <t>ジギョウ</t>
    </rPh>
    <phoneticPr fontId="2"/>
  </si>
  <si>
    <t>52 治水</t>
    <rPh sb="3" eb="5">
      <t>チスイ</t>
    </rPh>
    <phoneticPr fontId="2"/>
  </si>
  <si>
    <t>53 河川改修</t>
    <rPh sb="3" eb="5">
      <t>カセン</t>
    </rPh>
    <rPh sb="5" eb="7">
      <t>カイシュウ</t>
    </rPh>
    <phoneticPr fontId="2"/>
  </si>
  <si>
    <t>54 河川総合</t>
    <rPh sb="3" eb="5">
      <t>カセン</t>
    </rPh>
    <rPh sb="5" eb="7">
      <t>ソウゴウ</t>
    </rPh>
    <phoneticPr fontId="2"/>
  </si>
  <si>
    <t>55 海岸</t>
    <rPh sb="3" eb="5">
      <t>カイガン</t>
    </rPh>
    <phoneticPr fontId="2"/>
  </si>
  <si>
    <t>56 砂防</t>
    <rPh sb="3" eb="5">
      <t>サボウ</t>
    </rPh>
    <phoneticPr fontId="2"/>
  </si>
  <si>
    <t>57 下水道</t>
    <rPh sb="3" eb="6">
      <t>ゲスイドウ</t>
    </rPh>
    <phoneticPr fontId="2"/>
  </si>
  <si>
    <t>58 港湾・漁港</t>
    <rPh sb="3" eb="5">
      <t>コウワン</t>
    </rPh>
    <rPh sb="6" eb="8">
      <t>ギョコウ</t>
    </rPh>
    <phoneticPr fontId="2"/>
  </si>
  <si>
    <t>59 空港</t>
    <rPh sb="3" eb="5">
      <t>クウコウ</t>
    </rPh>
    <phoneticPr fontId="2"/>
  </si>
  <si>
    <t>60 環境衛生</t>
    <rPh sb="3" eb="5">
      <t>カンキョウ</t>
    </rPh>
    <rPh sb="5" eb="7">
      <t>エイセイ</t>
    </rPh>
    <phoneticPr fontId="2"/>
  </si>
  <si>
    <t>61 公園</t>
    <rPh sb="3" eb="5">
      <t>コウエン</t>
    </rPh>
    <phoneticPr fontId="2"/>
  </si>
  <si>
    <t>62 災害復旧</t>
    <rPh sb="3" eb="5">
      <t>サイガイ</t>
    </rPh>
    <rPh sb="5" eb="7">
      <t>フッキュウ</t>
    </rPh>
    <phoneticPr fontId="2"/>
  </si>
  <si>
    <t>63 農林関係公共事業</t>
    <rPh sb="3" eb="5">
      <t>ノウリン</t>
    </rPh>
    <rPh sb="5" eb="7">
      <t>カンケイ</t>
    </rPh>
    <rPh sb="7" eb="9">
      <t>コウキョウ</t>
    </rPh>
    <rPh sb="9" eb="11">
      <t>ジギョウ</t>
    </rPh>
    <phoneticPr fontId="2"/>
  </si>
  <si>
    <t>65 鉄道軌道建設</t>
    <rPh sb="3" eb="5">
      <t>テツドウ</t>
    </rPh>
    <rPh sb="5" eb="7">
      <t>キドウ</t>
    </rPh>
    <rPh sb="7" eb="9">
      <t>ケンセツ</t>
    </rPh>
    <phoneticPr fontId="2"/>
  </si>
  <si>
    <t>66 電力施設建設</t>
    <rPh sb="3" eb="5">
      <t>デンリョク</t>
    </rPh>
    <rPh sb="5" eb="7">
      <t>シセツ</t>
    </rPh>
    <rPh sb="7" eb="9">
      <t>ケンセツ</t>
    </rPh>
    <phoneticPr fontId="2"/>
  </si>
  <si>
    <t>67 電機通信施設建設</t>
    <rPh sb="3" eb="5">
      <t>デンキ</t>
    </rPh>
    <rPh sb="5" eb="7">
      <t>ツウシン</t>
    </rPh>
    <rPh sb="7" eb="9">
      <t>シセツ</t>
    </rPh>
    <rPh sb="9" eb="11">
      <t>ケンセツ</t>
    </rPh>
    <phoneticPr fontId="2"/>
  </si>
  <si>
    <t>68 上・工業用水道</t>
    <rPh sb="3" eb="4">
      <t>ジョウ</t>
    </rPh>
    <rPh sb="5" eb="8">
      <t>コウギョウヨウ</t>
    </rPh>
    <rPh sb="8" eb="10">
      <t>スイドウ</t>
    </rPh>
    <phoneticPr fontId="2"/>
  </si>
  <si>
    <t>69 土地造成</t>
    <rPh sb="3" eb="5">
      <t>トチ</t>
    </rPh>
    <rPh sb="5" eb="7">
      <t>ゾウセイ</t>
    </rPh>
    <phoneticPr fontId="2"/>
  </si>
  <si>
    <t>70 その他の土木</t>
    <rPh sb="5" eb="6">
      <t>タ</t>
    </rPh>
    <rPh sb="7" eb="9">
      <t>ドボク</t>
    </rPh>
    <phoneticPr fontId="2"/>
  </si>
  <si>
    <t>内容</t>
  </si>
  <si>
    <t>６以外の住宅</t>
  </si>
  <si>
    <t>プレハブ工法住宅及びツーバイフォー工法住宅</t>
  </si>
  <si>
    <t>主要構造部が非木造の居住専用建築物、居住産業併用建築物の新築、増築及び改築</t>
  </si>
  <si>
    <t>主要構造部が鉄骨鉄筋コンクリート造りのもの</t>
  </si>
  <si>
    <t>主要構造部が鉄筋コンクリート造りのもの</t>
  </si>
  <si>
    <t>１１以外の住宅</t>
  </si>
  <si>
    <t>プレハブ工法住宅</t>
  </si>
  <si>
    <t>主要構造部が鉄骨造またはその他の金属で作られたもの</t>
  </si>
  <si>
    <t>１４以外の住宅</t>
  </si>
  <si>
    <t>主要構造物がコンクリート・ブロック造及び他の分類に該当しないもの</t>
  </si>
  <si>
    <t>木造建築物のうち、４以外の建築物の新築、増築及び改築</t>
  </si>
  <si>
    <t>工場、作業場及び倉庫</t>
  </si>
  <si>
    <t>事務所、店舗、学校、病院及び他に分類されないもの</t>
  </si>
  <si>
    <t>非木造の建築物のうち、７以外の建築物の新築、増築及び改築</t>
  </si>
  <si>
    <t>主要構造物が鉄骨鉄筋コンクリート造の工場、作業場、および倉庫</t>
  </si>
  <si>
    <t>主要構造物が鉄骨鉄筋コンクリート造の事務所、店舗、学校、病院及びその他２１に該当しないもの</t>
  </si>
  <si>
    <t>主要構造物が鉄筋コンクリート造の工場、作業場、および倉庫</t>
  </si>
  <si>
    <t>主要構造物が鉄筋コンクリート造の事務所、店舗、病院及びその他２３、２４に該当しないもの</t>
  </si>
  <si>
    <t>主要構造物が鉄骨またはその他の金属で作られた工場、作業場、倉庫</t>
  </si>
  <si>
    <t>主要構造物が鉄骨またはその他の金属で作られた事務所、店舗、病院、学校及びその他２６に該当しないもの</t>
  </si>
  <si>
    <t>主要構造物が、コンクリートブロック造及び他の分類に該当しないもの</t>
  </si>
  <si>
    <t>農林関係公共事業を除く公共事業</t>
  </si>
  <si>
    <t>国及び地方公共団体の行う道路改良事業</t>
  </si>
  <si>
    <t>国及び地方公共団体の行う道路舗装新設事業</t>
  </si>
  <si>
    <t>国及び地方公共団体の行う道路橋梁整備事業</t>
  </si>
  <si>
    <t>国及び地方公共団体の行う道路補修事業</t>
  </si>
  <si>
    <t>国及び地方公共団体の行う道路改良事業、街路補修事業</t>
  </si>
  <si>
    <t>国及び地方公共団体の行う街路舗装新設事業</t>
  </si>
  <si>
    <t>国及び地方公共団体の行う街路橋梁整備事業</t>
  </si>
  <si>
    <t>地方公共団体及び地方道路公社の行う一般有料道路建設事業、補修修繕事業</t>
  </si>
  <si>
    <t>国及び地方公共団体の行う土地区画整理事業</t>
  </si>
  <si>
    <t>国及び地方公共団体の行う河川事業</t>
  </si>
  <si>
    <t>国及び地方公共団体の行う河川総合開発事業並びに水資源開発事業団の行う事業</t>
  </si>
  <si>
    <t>国及び地方公共団体の行う海岸事業</t>
  </si>
  <si>
    <t>国及び地方公共団体の行う砂防事業及び地すべり対策事業</t>
  </si>
  <si>
    <t>地方公共団体及び地方公営企業の行う下水道事業の構築物の建設事業</t>
  </si>
  <si>
    <t>国及び地方公共団体の行う港湾事業、漁港事業、沿岸漁場整備事業及び離島電気事業</t>
  </si>
  <si>
    <t>国、地方公共団体、新東京国際空港公団及び関西国際空港株式会社の行う空港整備事業</t>
  </si>
  <si>
    <t>地方公共団体の行う環境衛生事業（廃棄物処理事業）</t>
  </si>
  <si>
    <t>国及び地方公共団体の行う公園及び緑地保全事業</t>
  </si>
  <si>
    <t>国及び地方公共団体等の３１～５９の事業の行う災害復旧事業及び鉱害普及事業</t>
  </si>
  <si>
    <t>国、地方公共団体等の行う農業土木事業、林道事業、治山事業及びこれらの事業の災害復旧事業</t>
  </si>
  <si>
    <t>ＪＲ、日本鉄道建設公団、公営鉄道、私鉄、帝都高速度交通営団及び本州四国連絡橋公団の行う鉄道軌道に関する構築物の新設工事及び施設保全の取替補修工事</t>
  </si>
  <si>
    <t>９電力株式会社、沖縄電力株式会社、電源開発株式会社、地方公営企業　その他の電気事業者の行う電気事業及び日本原子力発電株式会社の発送配電施設に関する構築物の建設及び施設保全で取替補修工事</t>
  </si>
  <si>
    <t>第一種電機事業者の行う電気通信線路施設等に関する構築物の新設工事及び施設保全で取替補修工事</t>
  </si>
  <si>
    <t>地方公営企業等の行う上水道事業における建設事業、工業用水道事業及び簡易水道事業</t>
  </si>
  <si>
    <t>住宅・都市整備公団、地域振興整備公団、地方公共団体、港湾整備関係等及び民間の行う土地造成、臨海部土地造成事業等</t>
  </si>
  <si>
    <t>64 その他の土木建設</t>
    <rPh sb="7" eb="9">
      <t>ドボク</t>
    </rPh>
    <rPh sb="9" eb="11">
      <t>ケンセツ</t>
    </rPh>
    <phoneticPr fontId="2"/>
  </si>
  <si>
    <t>建設需要：原材料需要</t>
  </si>
  <si>
    <t>2+29</t>
    <phoneticPr fontId="2"/>
  </si>
  <si>
    <t>3+16</t>
    <phoneticPr fontId="2"/>
  </si>
  <si>
    <t>4+7</t>
    <phoneticPr fontId="2"/>
  </si>
  <si>
    <t>5+6</t>
    <phoneticPr fontId="2"/>
  </si>
  <si>
    <t>建築基準法第２条に規定する主要構造物（以下「主要構造物」という。）が居住専用建築物、居住産業併用建築物（居住の用に供せられる部分をいう。以下同じ。）の新築、増築及び改築</t>
    <phoneticPr fontId="2"/>
  </si>
  <si>
    <t>8+9+12+15</t>
    <phoneticPr fontId="2"/>
  </si>
  <si>
    <t>10+11</t>
    <phoneticPr fontId="2"/>
  </si>
  <si>
    <t>13+14</t>
    <phoneticPr fontId="2"/>
  </si>
  <si>
    <t>17+20</t>
    <phoneticPr fontId="2"/>
  </si>
  <si>
    <t>18+19</t>
    <phoneticPr fontId="2"/>
  </si>
  <si>
    <t>21～28</t>
    <phoneticPr fontId="2"/>
  </si>
  <si>
    <t>30+64</t>
    <phoneticPr fontId="2"/>
  </si>
  <si>
    <t>31+51+63</t>
    <phoneticPr fontId="2"/>
  </si>
  <si>
    <t>32+50</t>
    <phoneticPr fontId="2"/>
  </si>
  <si>
    <t>33+41</t>
    <phoneticPr fontId="2"/>
  </si>
  <si>
    <t>34～40</t>
    <phoneticPr fontId="2"/>
  </si>
  <si>
    <t>42+47</t>
    <phoneticPr fontId="2"/>
  </si>
  <si>
    <t>43～46</t>
    <phoneticPr fontId="2"/>
  </si>
  <si>
    <t>48+49</t>
    <phoneticPr fontId="2"/>
  </si>
  <si>
    <t>52+57～62</t>
    <phoneticPr fontId="2"/>
  </si>
  <si>
    <t>53～56</t>
    <phoneticPr fontId="2"/>
  </si>
  <si>
    <t>65～70</t>
    <phoneticPr fontId="2"/>
  </si>
  <si>
    <t>（その他土木建設）</t>
    <rPh sb="3" eb="4">
      <t>タ</t>
    </rPh>
    <rPh sb="4" eb="6">
      <t>ドボク</t>
    </rPh>
    <rPh sb="6" eb="8">
      <t>ケンセツ</t>
    </rPh>
    <phoneticPr fontId="2"/>
  </si>
  <si>
    <t>原材料投入係数</t>
    <rPh sb="0" eb="3">
      <t>ゲンザイリョウ</t>
    </rPh>
    <rPh sb="3" eb="5">
      <t>トウニュウ</t>
    </rPh>
    <rPh sb="5" eb="7">
      <t>ケイスウ</t>
    </rPh>
    <phoneticPr fontId="2"/>
  </si>
  <si>
    <t>就業係数（百万円当り）</t>
    <rPh sb="0" eb="2">
      <t>シュウギョウ</t>
    </rPh>
    <rPh sb="2" eb="4">
      <t>ケイスウ</t>
    </rPh>
    <phoneticPr fontId="2"/>
  </si>
  <si>
    <t>雇用係数</t>
    <rPh sb="0" eb="2">
      <t>コヨウ</t>
    </rPh>
    <phoneticPr fontId="2"/>
  </si>
  <si>
    <t>はん用機械</t>
  </si>
  <si>
    <t>生産用機械</t>
  </si>
  <si>
    <t>業務用機械</t>
  </si>
  <si>
    <t>（単位：100万円）</t>
    <rPh sb="1" eb="3">
      <t>タンイ</t>
    </rPh>
    <rPh sb="7" eb="9">
      <t>マンエン</t>
    </rPh>
    <phoneticPr fontId="2"/>
  </si>
  <si>
    <t>耕種農業</t>
  </si>
  <si>
    <t>畜産</t>
  </si>
  <si>
    <t>農業サービス</t>
  </si>
  <si>
    <t>石炭・原油・天然ガス</t>
  </si>
  <si>
    <t>食料品</t>
  </si>
  <si>
    <t>飼料・有機質肥料（別掲を除く。）</t>
  </si>
  <si>
    <t>たばこ</t>
  </si>
  <si>
    <t>繊維工業製品</t>
  </si>
  <si>
    <t>家具・装備品</t>
  </si>
  <si>
    <t>パルプ・紙・板紙・加工紙</t>
  </si>
  <si>
    <t>紙加工品</t>
  </si>
  <si>
    <t>化学肥料</t>
  </si>
  <si>
    <t>合成樹脂</t>
  </si>
  <si>
    <t>化学繊維</t>
  </si>
  <si>
    <t>石油製品</t>
  </si>
  <si>
    <t>石炭製品</t>
  </si>
  <si>
    <t>プラスチック製品</t>
  </si>
  <si>
    <t>ゴム製品</t>
  </si>
  <si>
    <t>ガラス・ガラス製品</t>
  </si>
  <si>
    <t>セメント・セメント製品</t>
  </si>
  <si>
    <t>陶磁器</t>
  </si>
  <si>
    <t>その他の窯業・土石製品</t>
  </si>
  <si>
    <t>銑鉄・粗鋼</t>
  </si>
  <si>
    <t>鋼材</t>
  </si>
  <si>
    <t>非鉄金属製錬・精製</t>
  </si>
  <si>
    <t>非鉄金属加工製品</t>
  </si>
  <si>
    <t>その他の金属製品</t>
  </si>
  <si>
    <t>自動車部品・同附属品</t>
  </si>
  <si>
    <t>船舶・同修理</t>
  </si>
  <si>
    <t>その他の輸送機械・同修理</t>
  </si>
  <si>
    <t>建築</t>
  </si>
  <si>
    <t>建設補修</t>
  </si>
  <si>
    <t>ガス・熱供給</t>
  </si>
  <si>
    <t>水道</t>
  </si>
  <si>
    <t>廃棄物処理</t>
  </si>
  <si>
    <t>不動産仲介及び賃貸</t>
  </si>
  <si>
    <t>住宅賃貸料</t>
  </si>
  <si>
    <t>鉄道輸送</t>
  </si>
  <si>
    <t>自家輸送</t>
  </si>
  <si>
    <t>水運</t>
  </si>
  <si>
    <t>航空輸送</t>
  </si>
  <si>
    <t>倉庫</t>
  </si>
  <si>
    <t>放送</t>
  </si>
  <si>
    <t>教育</t>
  </si>
  <si>
    <t>研究</t>
  </si>
  <si>
    <t>物品賃貸サービス</t>
  </si>
  <si>
    <t>広告</t>
  </si>
  <si>
    <t>自動車整備・機械修理</t>
  </si>
  <si>
    <t>その他の対個人サービス</t>
  </si>
  <si>
    <t>国内生産額</t>
  </si>
  <si>
    <t>投入係数</t>
    <phoneticPr fontId="2"/>
  </si>
  <si>
    <t>事務用品</t>
  </si>
  <si>
    <t>分類不明</t>
  </si>
  <si>
    <t>就業係数</t>
    <phoneticPr fontId="2"/>
  </si>
  <si>
    <t>雇用係数</t>
    <phoneticPr fontId="2"/>
  </si>
  <si>
    <t>従業者</t>
    <rPh sb="0" eb="3">
      <t>ジュウギョウシャ</t>
    </rPh>
    <phoneticPr fontId="2"/>
  </si>
  <si>
    <t>雇用者</t>
    <rPh sb="0" eb="3">
      <t>コヨウシャ</t>
    </rPh>
    <phoneticPr fontId="2"/>
  </si>
  <si>
    <t>A</t>
    <phoneticPr fontId="2"/>
  </si>
  <si>
    <t>B</t>
    <phoneticPr fontId="2"/>
  </si>
  <si>
    <t>C</t>
    <phoneticPr fontId="2"/>
  </si>
  <si>
    <t>D</t>
    <phoneticPr fontId="2"/>
  </si>
  <si>
    <t>E</t>
    <phoneticPr fontId="2"/>
  </si>
  <si>
    <t>F</t>
    <phoneticPr fontId="2"/>
  </si>
  <si>
    <t xml:space="preserve"> </t>
    <phoneticPr fontId="2"/>
  </si>
  <si>
    <t>住宅建築</t>
  </si>
  <si>
    <t>住宅建築
（木造）</t>
  </si>
  <si>
    <t>木造在来
住宅</t>
  </si>
  <si>
    <t>木造量産
住宅</t>
  </si>
  <si>
    <t>住宅建築
（非木造）</t>
  </si>
  <si>
    <t>011</t>
  </si>
  <si>
    <t>012</t>
  </si>
  <si>
    <t>013</t>
  </si>
  <si>
    <t>015</t>
  </si>
  <si>
    <t>017</t>
  </si>
  <si>
    <t>061</t>
  </si>
  <si>
    <t>062</t>
  </si>
  <si>
    <t>その他の鉱業</t>
  </si>
  <si>
    <t>111</t>
  </si>
  <si>
    <t>112</t>
  </si>
  <si>
    <t>飲料</t>
  </si>
  <si>
    <t>113</t>
  </si>
  <si>
    <t>114</t>
  </si>
  <si>
    <t>151</t>
  </si>
  <si>
    <t>152</t>
  </si>
  <si>
    <t>衣服・その他の繊維既製品</t>
  </si>
  <si>
    <t>161</t>
  </si>
  <si>
    <t>木材・木製品</t>
  </si>
  <si>
    <t>162</t>
  </si>
  <si>
    <t>163</t>
  </si>
  <si>
    <t>164</t>
  </si>
  <si>
    <t>191</t>
  </si>
  <si>
    <t>印刷・製版・製本</t>
  </si>
  <si>
    <t>201</t>
  </si>
  <si>
    <t>202</t>
  </si>
  <si>
    <t>無機化学工業製品</t>
  </si>
  <si>
    <t>203</t>
  </si>
  <si>
    <t>石油化学系基礎製品</t>
  </si>
  <si>
    <t>204</t>
  </si>
  <si>
    <t>有機化学工業製品（石油化学系基礎製品・合成樹脂を除く。）</t>
  </si>
  <si>
    <t>205</t>
  </si>
  <si>
    <t>206</t>
  </si>
  <si>
    <t>207</t>
  </si>
  <si>
    <t>医薬品</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</si>
  <si>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</si>
  <si>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</si>
  <si>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</si>
  <si>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</si>
  <si>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</si>
  <si>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</si>
  <si>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</si>
  <si>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</si>
  <si>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</si>
  <si>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</si>
  <si>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</si>
  <si>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</si>
  <si>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</si>
  <si>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</si>
  <si>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</si>
  <si>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</si>
  <si>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</si>
  <si>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その他の鉄鋼製品</t>
  </si>
  <si>
    <t>271</t>
  </si>
  <si>
    <t>272</t>
  </si>
  <si>
    <t>281</t>
  </si>
  <si>
    <t>建設用・建築用金属製品</t>
  </si>
  <si>
    <t>289</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</si>
  <si>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</si>
  <si>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</si>
  <si>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</si>
  <si>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</si>
  <si>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</si>
  <si>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</si>
  <si>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</si>
  <si>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</si>
  <si>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</si>
  <si>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</si>
  <si>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</si>
  <si>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</si>
  <si>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</si>
  <si>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</si>
  <si>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</si>
  <si>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</si>
  <si>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</si>
  <si>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</si>
  <si>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</si>
  <si>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</si>
  <si>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</si>
  <si>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</si>
  <si>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</si>
  <si>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</si>
  <si>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354</t>
  </si>
  <si>
    <t>359</t>
  </si>
  <si>
    <t>391</t>
  </si>
  <si>
    <t>392</t>
  </si>
  <si>
    <t>再生資源回収・加工処理</t>
  </si>
  <si>
    <t>411</t>
  </si>
  <si>
    <t>412</t>
  </si>
  <si>
    <t>413</t>
  </si>
  <si>
    <t>公共事業</t>
  </si>
  <si>
    <t>419</t>
  </si>
  <si>
    <t>その他の土木建設</t>
  </si>
  <si>
    <t>461</t>
  </si>
  <si>
    <t>462</t>
  </si>
  <si>
    <t>471</t>
  </si>
  <si>
    <t>481</t>
  </si>
  <si>
    <t>511</t>
  </si>
  <si>
    <t>531</t>
  </si>
  <si>
    <t>551</t>
  </si>
  <si>
    <t>552</t>
  </si>
  <si>
    <t>553</t>
  </si>
  <si>
    <t>住宅賃貸料（帰属家賃）</t>
  </si>
  <si>
    <t>571</t>
  </si>
  <si>
    <t>572</t>
  </si>
  <si>
    <t>道路輸送（自家輸送を除く。）</t>
  </si>
  <si>
    <t>573</t>
  </si>
  <si>
    <t>574</t>
  </si>
  <si>
    <t>575</t>
  </si>
  <si>
    <t>576</t>
  </si>
  <si>
    <t>貨物利用運送</t>
  </si>
  <si>
    <t>577</t>
  </si>
  <si>
    <t>578</t>
  </si>
  <si>
    <t>運輸附帯サービス</t>
  </si>
  <si>
    <t>579</t>
  </si>
  <si>
    <t>郵便・信書便</t>
  </si>
  <si>
    <t>591</t>
  </si>
  <si>
    <t>通信</t>
  </si>
  <si>
    <t>592</t>
  </si>
  <si>
    <t>593</t>
  </si>
  <si>
    <t>情報サービス</t>
  </si>
  <si>
    <t>594</t>
  </si>
  <si>
    <t>インターネット附随サービス</t>
  </si>
  <si>
    <t>595</t>
  </si>
  <si>
    <t>映像・音声・文字情報制作</t>
  </si>
  <si>
    <t>611</t>
  </si>
  <si>
    <t>631</t>
  </si>
  <si>
    <t>632</t>
  </si>
  <si>
    <t>641</t>
  </si>
  <si>
    <t>医療</t>
  </si>
  <si>
    <t>642</t>
  </si>
  <si>
    <t>保健衛生</t>
  </si>
  <si>
    <t>643</t>
  </si>
  <si>
    <t>社会保険・社会福祉</t>
  </si>
  <si>
    <t>644</t>
  </si>
  <si>
    <t>介護</t>
  </si>
  <si>
    <t>659</t>
  </si>
  <si>
    <t>他に分類されない会員制団体</t>
  </si>
  <si>
    <t>661</t>
  </si>
  <si>
    <t>662</t>
  </si>
  <si>
    <t>663</t>
  </si>
  <si>
    <t>669</t>
  </si>
  <si>
    <t>その他の対事業所サービス</t>
  </si>
  <si>
    <t>671</t>
  </si>
  <si>
    <t>宿泊業</t>
  </si>
  <si>
    <t>672</t>
  </si>
  <si>
    <t>飲食サービス</t>
  </si>
  <si>
    <t>673</t>
  </si>
  <si>
    <t>洗濯・理容・美容・浴場業</t>
  </si>
  <si>
    <t>674</t>
  </si>
  <si>
    <t>娯楽サービス</t>
  </si>
  <si>
    <t>679</t>
  </si>
  <si>
    <t>681</t>
  </si>
  <si>
    <t>691</t>
  </si>
  <si>
    <t>700</t>
  </si>
  <si>
    <t>廃棄物処理
施設</t>
  </si>
  <si>
    <t>ＲＣ住宅</t>
  </si>
  <si>
    <t>ＲＣ在来
住宅</t>
  </si>
  <si>
    <t>ＲＣ量産
住宅</t>
  </si>
  <si>
    <t>Ｓ住宅</t>
  </si>
  <si>
    <t>ＣＢ住宅</t>
  </si>
  <si>
    <t>非住宅建築
（木造）</t>
  </si>
  <si>
    <t>木造工場</t>
  </si>
  <si>
    <t>ＳＲＣ
事務所</t>
  </si>
  <si>
    <t>ＲＣ工場</t>
  </si>
  <si>
    <t>ＲＣ学校</t>
  </si>
  <si>
    <t>Ｓ工場</t>
  </si>
  <si>
    <t>Ｓ事務所</t>
  </si>
  <si>
    <t>土木</t>
  </si>
  <si>
    <t>道路関係
公共事業</t>
  </si>
  <si>
    <t>道路</t>
  </si>
  <si>
    <t>一般道路</t>
  </si>
  <si>
    <t>道路改良</t>
  </si>
  <si>
    <t>道路舗装</t>
  </si>
  <si>
    <t>道路橋梁</t>
  </si>
  <si>
    <t>道路補修</t>
  </si>
  <si>
    <t>街路改良</t>
  </si>
  <si>
    <t>街路舗装</t>
  </si>
  <si>
    <t>街路橋梁</t>
  </si>
  <si>
    <t>有料道路</t>
  </si>
  <si>
    <t>高速有料
道路</t>
  </si>
  <si>
    <t>一般有料
道路</t>
  </si>
  <si>
    <t>区画整理</t>
  </si>
  <si>
    <t>治水</t>
  </si>
  <si>
    <t>河川改修</t>
  </si>
  <si>
    <t>海岸</t>
  </si>
  <si>
    <t>砂防</t>
  </si>
  <si>
    <t>下水道</t>
  </si>
  <si>
    <t>空港</t>
  </si>
  <si>
    <t>公園</t>
  </si>
  <si>
    <t>災害復旧</t>
  </si>
  <si>
    <t>農林関係
公共事業</t>
  </si>
  <si>
    <t>その他の
土木建設</t>
  </si>
  <si>
    <t>鉄道軌道
建設</t>
  </si>
  <si>
    <t>電力施設
建設</t>
  </si>
  <si>
    <t>電気通信
施設建設</t>
  </si>
  <si>
    <t>上・工業用
水道</t>
  </si>
  <si>
    <t>土地造成</t>
  </si>
  <si>
    <t>その他の
土木</t>
  </si>
  <si>
    <t>域内生産額</t>
    <rPh sb="0" eb="1">
      <t>イキ</t>
    </rPh>
    <phoneticPr fontId="2"/>
  </si>
  <si>
    <t>備考（参照WS)</t>
    <rPh sb="0" eb="2">
      <t>ビコウ</t>
    </rPh>
    <rPh sb="3" eb="5">
      <t>サンショウ</t>
    </rPh>
    <phoneticPr fontId="2"/>
  </si>
  <si>
    <t>最終需要推計</t>
    <rPh sb="0" eb="2">
      <t>サイシュウ</t>
    </rPh>
    <rPh sb="2" eb="4">
      <t>ジュヨウ</t>
    </rPh>
    <rPh sb="4" eb="6">
      <t>スイケイ</t>
    </rPh>
    <phoneticPr fontId="2"/>
  </si>
  <si>
    <t>(建設)投入分析WS</t>
  </si>
  <si>
    <t>分析係数</t>
    <rPh sb="0" eb="2">
      <t>ブンセキ</t>
    </rPh>
    <rPh sb="2" eb="4">
      <t>ケイスウ</t>
    </rPh>
    <phoneticPr fontId="2"/>
  </si>
  <si>
    <t>域内需要合計</t>
    <rPh sb="0" eb="1">
      <t>イキ</t>
    </rPh>
    <phoneticPr fontId="2"/>
  </si>
  <si>
    <t>直接効果と一次間接波及額の合計に雇用者所得率をかけて雇用者所得誘発額を算出</t>
    <rPh sb="0" eb="2">
      <t>チョクセツ</t>
    </rPh>
    <rPh sb="2" eb="4">
      <t>コウカ</t>
    </rPh>
    <rPh sb="5" eb="7">
      <t>イチジ</t>
    </rPh>
    <rPh sb="7" eb="9">
      <t>カンセツ</t>
    </rPh>
    <rPh sb="9" eb="11">
      <t>ハキュウ</t>
    </rPh>
    <rPh sb="11" eb="12">
      <t>ガク</t>
    </rPh>
    <rPh sb="13" eb="15">
      <t>ゴウケイ</t>
    </rPh>
    <rPh sb="16" eb="19">
      <t>コヨウシャ</t>
    </rPh>
    <rPh sb="19" eb="22">
      <t>ショトクリツ</t>
    </rPh>
    <rPh sb="26" eb="29">
      <t>コヨウシャ</t>
    </rPh>
    <rPh sb="29" eb="31">
      <t>ショトク</t>
    </rPh>
    <rPh sb="31" eb="34">
      <t>ユウハツガク</t>
    </rPh>
    <rPh sb="35" eb="37">
      <t>サンシュツ</t>
    </rPh>
    <phoneticPr fontId="2"/>
  </si>
  <si>
    <t>雇用者所得誘発額に平均消費性向をかけて民間消費需要増加額を算出</t>
    <rPh sb="9" eb="11">
      <t>ヘイキン</t>
    </rPh>
    <rPh sb="11" eb="13">
      <t>ショウヒ</t>
    </rPh>
    <rPh sb="13" eb="15">
      <t>セイコウ</t>
    </rPh>
    <rPh sb="19" eb="21">
      <t>ミンカン</t>
    </rPh>
    <rPh sb="21" eb="23">
      <t>ショウヒ</t>
    </rPh>
    <rPh sb="23" eb="25">
      <t>ジュヨウ</t>
    </rPh>
    <rPh sb="25" eb="27">
      <t>ゾウカ</t>
    </rPh>
    <rPh sb="27" eb="28">
      <t>ガク</t>
    </rPh>
    <rPh sb="29" eb="31">
      <t>サンシュツ</t>
    </rPh>
    <phoneticPr fontId="2"/>
  </si>
  <si>
    <t>中間投入額としての需要増加額に県内自給率をかけ県内需要増加額を算出</t>
    <rPh sb="15" eb="17">
      <t>ケンナイ</t>
    </rPh>
    <rPh sb="17" eb="20">
      <t>ジキュウリツ</t>
    </rPh>
    <rPh sb="23" eb="25">
      <t>ケンナイ</t>
    </rPh>
    <rPh sb="25" eb="30">
      <t>ジュヨウゾウカガク</t>
    </rPh>
    <rPh sb="31" eb="33">
      <t>サンシュツ</t>
    </rPh>
    <phoneticPr fontId="2"/>
  </si>
  <si>
    <t>県内需要増加額に逆行列をかけ一次間接波及効果額を算出</t>
    <rPh sb="8" eb="11">
      <t>ギャクギョウレツ</t>
    </rPh>
    <rPh sb="14" eb="16">
      <t>イチジ</t>
    </rPh>
    <rPh sb="16" eb="18">
      <t>カンセツ</t>
    </rPh>
    <rPh sb="18" eb="22">
      <t>ハキュウコウカ</t>
    </rPh>
    <rPh sb="22" eb="23">
      <t>ガク</t>
    </rPh>
    <rPh sb="24" eb="26">
      <t>サンシュツ</t>
    </rPh>
    <phoneticPr fontId="2"/>
  </si>
  <si>
    <t>利用の手引</t>
    <rPh sb="0" eb="2">
      <t>リヨウ</t>
    </rPh>
    <rPh sb="3" eb="5">
      <t>テビ</t>
    </rPh>
    <phoneticPr fontId="2"/>
  </si>
  <si>
    <t>１　はじめに</t>
    <phoneticPr fontId="2"/>
  </si>
  <si>
    <t>２　利用方法</t>
    <rPh sb="2" eb="4">
      <t>リヨウ</t>
    </rPh>
    <rPh sb="4" eb="6">
      <t>ホウホウ</t>
    </rPh>
    <phoneticPr fontId="2"/>
  </si>
  <si>
    <t>２　留意事項</t>
    <phoneticPr fontId="2"/>
  </si>
  <si>
    <t>　産業連関表分析はあくまで経済モデル分析の一つであり、下記のような仮定や前提条件があります。</t>
    <rPh sb="1" eb="3">
      <t>サンギョウ</t>
    </rPh>
    <rPh sb="3" eb="6">
      <t>レンカンヒョウ</t>
    </rPh>
    <rPh sb="6" eb="8">
      <t>ブンセキ</t>
    </rPh>
    <rPh sb="13" eb="15">
      <t>ケイザイ</t>
    </rPh>
    <rPh sb="18" eb="20">
      <t>ブンセキ</t>
    </rPh>
    <rPh sb="21" eb="22">
      <t>ヒト</t>
    </rPh>
    <rPh sb="27" eb="29">
      <t>カキ</t>
    </rPh>
    <rPh sb="33" eb="35">
      <t>カテイ</t>
    </rPh>
    <rPh sb="36" eb="38">
      <t>ゼンテイ</t>
    </rPh>
    <rPh sb="38" eb="40">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</si>
  <si>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</si>
  <si>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生産を行う上での「制約条件（ボトルネック）」は一切ないものとします。</t>
    <rPh sb="2" eb="4">
      <t>セイサン</t>
    </rPh>
    <rPh sb="5" eb="6">
      <t>オコナ</t>
    </rPh>
    <rPh sb="7" eb="8">
      <t>ウエ</t>
    </rPh>
    <rPh sb="11" eb="13">
      <t>セイヤク</t>
    </rPh>
    <rPh sb="13" eb="15">
      <t>ジョウケン</t>
    </rPh>
    <rPh sb="25" eb="27">
      <t>イッサイ</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</si>
  <si>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</si>
  <si>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</si>
  <si>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</si>
  <si>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⑧　生産波及効果が達成される期間は不明です。</t>
    <rPh sb="2" eb="4">
      <t>セイサン</t>
    </rPh>
    <rPh sb="4" eb="8">
      <t>ハキュウコウカ</t>
    </rPh>
    <rPh sb="9" eb="11">
      <t>タッセイ</t>
    </rPh>
    <rPh sb="14" eb="16">
      <t>キカン</t>
    </rPh>
    <rPh sb="17" eb="19">
      <t>フメイ</t>
    </rPh>
    <phoneticPr fontId="2"/>
  </si>
  <si>
    <t>建設部門分類表</t>
  </si>
  <si>
    <t>消費転換率</t>
    <rPh sb="0" eb="2">
      <t>ショウヒ</t>
    </rPh>
    <rPh sb="2" eb="5">
      <t>テンカンリツ</t>
    </rPh>
    <phoneticPr fontId="2"/>
  </si>
  <si>
    <t>(注）</t>
    <rPh sb="1" eb="2">
      <t>チュウ</t>
    </rPh>
    <phoneticPr fontId="2"/>
  </si>
  <si>
    <t>生産誘発額</t>
  </si>
  <si>
    <t>直接効果</t>
  </si>
  <si>
    <t>第1次間接波及効果</t>
  </si>
  <si>
    <t>第2次生産波及効果</t>
    <phoneticPr fontId="2"/>
  </si>
  <si>
    <t>総合効果</t>
    <phoneticPr fontId="2"/>
  </si>
  <si>
    <t>四捨五入しているため、内訳の計と合計が一致しない場合があります。</t>
  </si>
  <si>
    <t>波及効果倍率は当初設定の需要増加額に対するものです。</t>
  </si>
  <si>
    <t>分析結果</t>
    <rPh sb="0" eb="4">
      <t>ブンセキケッカ</t>
    </rPh>
    <phoneticPr fontId="2"/>
  </si>
  <si>
    <t>就業誘発者数</t>
    <rPh sb="0" eb="2">
      <t>シュウギョウ</t>
    </rPh>
    <rPh sb="2" eb="4">
      <t>ユウハツ</t>
    </rPh>
    <rPh sb="4" eb="5">
      <t>シャ</t>
    </rPh>
    <rPh sb="5" eb="6">
      <t>スウ</t>
    </rPh>
    <phoneticPr fontId="2"/>
  </si>
  <si>
    <t>雇用誘発者数</t>
    <rPh sb="0" eb="2">
      <t>コヨウ</t>
    </rPh>
    <rPh sb="2" eb="4">
      <t>ユウハツ</t>
    </rPh>
    <rPh sb="4" eb="5">
      <t>シャ</t>
    </rPh>
    <rPh sb="5" eb="6">
      <t>スウ</t>
    </rPh>
    <phoneticPr fontId="2"/>
  </si>
  <si>
    <t>(人)</t>
    <rPh sb="1" eb="2">
      <t>ニン</t>
    </rPh>
    <phoneticPr fontId="2"/>
  </si>
  <si>
    <t>合計</t>
    <rPh sb="0" eb="2">
      <t>ゴウケイ</t>
    </rPh>
    <phoneticPr fontId="2"/>
  </si>
  <si>
    <t>入力欄 ↓</t>
    <rPh sb="2" eb="3">
      <t>ラン</t>
    </rPh>
    <phoneticPr fontId="2"/>
  </si>
  <si>
    <t>域内自給率</t>
    <rPh sb="0" eb="1">
      <t>イキ</t>
    </rPh>
    <phoneticPr fontId="2"/>
  </si>
  <si>
    <t>（百万円）</t>
    <phoneticPr fontId="2"/>
  </si>
  <si>
    <t>(百万円）</t>
    <rPh sb="1" eb="2">
      <t>ヒャク</t>
    </rPh>
    <rPh sb="2" eb="4">
      <t>マンエン</t>
    </rPh>
    <phoneticPr fontId="2"/>
  </si>
  <si>
    <t>従業者総数</t>
  </si>
  <si>
    <t>個人業主</t>
  </si>
  <si>
    <t>家族従業者</t>
  </si>
  <si>
    <t>有給役員_x000D_
雇用者</t>
  </si>
  <si>
    <t>有給役員</t>
  </si>
  <si>
    <t>雇用者</t>
  </si>
  <si>
    <t>常用雇用者</t>
  </si>
  <si>
    <t>臨時雇用者</t>
  </si>
  <si>
    <t>正社員・
正職員</t>
    <phoneticPr fontId="9"/>
  </si>
  <si>
    <t>正社員・_x000D_
正職員以外</t>
  </si>
  <si>
    <t>工事の種類</t>
    <phoneticPr fontId="2"/>
  </si>
  <si>
    <t>雇用者所得誘発額</t>
    <rPh sb="5" eb="8">
      <t>ユウハツガク</t>
    </rPh>
    <phoneticPr fontId="2"/>
  </si>
  <si>
    <t>3×4</t>
    <phoneticPr fontId="2"/>
  </si>
  <si>
    <t>1×2</t>
    <phoneticPr fontId="2"/>
  </si>
  <si>
    <t>1+6</t>
    <phoneticPr fontId="2"/>
  </si>
  <si>
    <t>6×8</t>
    <phoneticPr fontId="2"/>
  </si>
  <si>
    <t>1×8</t>
    <phoneticPr fontId="2"/>
  </si>
  <si>
    <t>直接効果</t>
    <rPh sb="0" eb="2">
      <t>チョクセツ</t>
    </rPh>
    <rPh sb="2" eb="4">
      <t>コウカ</t>
    </rPh>
    <phoneticPr fontId="2"/>
  </si>
  <si>
    <t>需要
増加額</t>
    <phoneticPr fontId="2"/>
  </si>
  <si>
    <t>粗付加
価値率</t>
    <phoneticPr fontId="2"/>
  </si>
  <si>
    <t>7×8</t>
    <phoneticPr fontId="2"/>
  </si>
  <si>
    <t>雇用者所得誘発額(1次間接効果)</t>
    <phoneticPr fontId="2"/>
  </si>
  <si>
    <t>民間消費による需要増加額</t>
    <phoneticPr fontId="2"/>
  </si>
  <si>
    <t>雇用者所得誘発額(直接効果+1次間及効果)</t>
    <rPh sb="11" eb="13">
      <t>コウカ</t>
    </rPh>
    <phoneticPr fontId="2"/>
  </si>
  <si>
    <t>逆行列係数×5</t>
    <rPh sb="0" eb="3">
      <t>ギャクギョウレツ</t>
    </rPh>
    <rPh sb="3" eb="5">
      <t>ケイスウ</t>
    </rPh>
    <phoneticPr fontId="2"/>
  </si>
  <si>
    <t>②【入力２】シートで２次波及効果を計算するための消費転換率を設定して下さい。</t>
    <rPh sb="2" eb="4">
      <t>ニュウリョク</t>
    </rPh>
    <rPh sb="11" eb="12">
      <t>ジ</t>
    </rPh>
    <rPh sb="12" eb="16">
      <t>ハキュウコウカ</t>
    </rPh>
    <rPh sb="17" eb="19">
      <t>ケイサン</t>
    </rPh>
    <rPh sb="24" eb="26">
      <t>ショウヒ</t>
    </rPh>
    <rPh sb="26" eb="29">
      <t>テンカンリツ</t>
    </rPh>
    <rPh sb="30" eb="32">
      <t>セッテイ</t>
    </rPh>
    <rPh sb="34" eb="35">
      <t>クダ</t>
    </rPh>
    <phoneticPr fontId="2"/>
  </si>
  <si>
    <t>１次間接</t>
    <rPh sb="1" eb="2">
      <t>ジ</t>
    </rPh>
    <rPh sb="2" eb="4">
      <t>カンセツ</t>
    </rPh>
    <phoneticPr fontId="2"/>
  </si>
  <si>
    <t>２次間接</t>
    <rPh sb="1" eb="2">
      <t>ジ</t>
    </rPh>
    <rPh sb="2" eb="4">
      <t>カンセツ</t>
    </rPh>
    <phoneticPr fontId="2"/>
  </si>
  <si>
    <t>雇用者所得誘発額</t>
    <rPh sb="0" eb="3">
      <t>コヨウシャ</t>
    </rPh>
    <rPh sb="3" eb="5">
      <t>ショトク</t>
    </rPh>
    <rPh sb="5" eb="8">
      <t>ユウハツガク</t>
    </rPh>
    <phoneticPr fontId="2"/>
  </si>
  <si>
    <t>③　分析結果は【簡易分析結果】、【分析結果】の各シートになります。
　計算の流れは【効果推計】シートを参照して下さい。</t>
    <rPh sb="2" eb="4">
      <t>ブンセキ</t>
    </rPh>
    <rPh sb="4" eb="6">
      <t>ケッカ</t>
    </rPh>
    <rPh sb="8" eb="10">
      <t>カンイ</t>
    </rPh>
    <rPh sb="10" eb="12">
      <t>ブンセキ</t>
    </rPh>
    <rPh sb="12" eb="14">
      <t>ケッカ</t>
    </rPh>
    <rPh sb="17" eb="19">
      <t>ブンセキ</t>
    </rPh>
    <rPh sb="19" eb="21">
      <t>ケッカ</t>
    </rPh>
    <rPh sb="23" eb="24">
      <t>カク</t>
    </rPh>
    <rPh sb="42" eb="44">
      <t>コウカ</t>
    </rPh>
    <rPh sb="44" eb="46">
      <t>スイケイ</t>
    </rPh>
    <phoneticPr fontId="2"/>
  </si>
  <si>
    <t>↓投資額 工事費 最終需要額入力欄</t>
    <rPh sb="14" eb="15">
      <t>イ</t>
    </rPh>
    <rPh sb="15" eb="16">
      <t>チカラ</t>
    </rPh>
    <phoneticPr fontId="2"/>
  </si>
  <si>
    <t>工事費</t>
    <phoneticPr fontId="2"/>
  </si>
  <si>
    <t>(百万円)</t>
  </si>
  <si>
    <t>粗付加価値誘発額</t>
    <rPh sb="5" eb="7">
      <t>ユウハツ</t>
    </rPh>
    <phoneticPr fontId="2"/>
  </si>
  <si>
    <t>計</t>
    <rPh sb="0" eb="1">
      <t>ケイ</t>
    </rPh>
    <phoneticPr fontId="2"/>
  </si>
  <si>
    <t>粗付加価値誘発額</t>
    <rPh sb="0" eb="1">
      <t>アラ</t>
    </rPh>
    <rPh sb="1" eb="3">
      <t>フカ</t>
    </rPh>
    <rPh sb="3" eb="5">
      <t>カチ</t>
    </rPh>
    <rPh sb="5" eb="7">
      <t>ユウハツ</t>
    </rPh>
    <rPh sb="7" eb="8">
      <t>ガク</t>
    </rPh>
    <phoneticPr fontId="2"/>
  </si>
  <si>
    <t>生産誘発額
直接効果</t>
    <rPh sb="0" eb="2">
      <t>セイサン</t>
    </rPh>
    <rPh sb="2" eb="5">
      <t>ユウハツガク</t>
    </rPh>
    <rPh sb="6" eb="8">
      <t>チョクセツ</t>
    </rPh>
    <rPh sb="8" eb="10">
      <t>コウカ</t>
    </rPh>
    <phoneticPr fontId="2"/>
  </si>
  <si>
    <t>生産誘発額
1次
間接効果</t>
    <phoneticPr fontId="2"/>
  </si>
  <si>
    <t>生産誘発額
直接+1次
間接効果</t>
    <phoneticPr fontId="2"/>
  </si>
  <si>
    <t>生産誘発額
2次間接効果</t>
    <phoneticPr fontId="2"/>
  </si>
  <si>
    <t>生産誘発額計（直接効果+1次間接効果+2次間接効果）</t>
    <rPh sb="5" eb="6">
      <t>ケイ</t>
    </rPh>
    <rPh sb="9" eb="11">
      <t>コウカ</t>
    </rPh>
    <rPh sb="14" eb="18">
      <t>カンセツコウカ</t>
    </rPh>
    <phoneticPr fontId="2"/>
  </si>
  <si>
    <t>粗付加価値誘発額(２次間接効果)</t>
    <rPh sb="5" eb="7">
      <t>ユウハツ</t>
    </rPh>
    <rPh sb="11" eb="15">
      <t>カンセツコウカ</t>
    </rPh>
    <phoneticPr fontId="2"/>
  </si>
  <si>
    <t>粗付加価値誘発額計</t>
    <rPh sb="0" eb="1">
      <t>ソ</t>
    </rPh>
    <rPh sb="1" eb="3">
      <t>フカ</t>
    </rPh>
    <rPh sb="3" eb="5">
      <t>カチ</t>
    </rPh>
    <rPh sb="5" eb="8">
      <t>ユウハツガク</t>
    </rPh>
    <rPh sb="8" eb="9">
      <t>ケイ</t>
    </rPh>
    <phoneticPr fontId="2"/>
  </si>
  <si>
    <t>就業誘発者数直接効果</t>
    <rPh sb="6" eb="8">
      <t>チョクセツ</t>
    </rPh>
    <rPh sb="8" eb="10">
      <t>コウカ</t>
    </rPh>
    <phoneticPr fontId="2"/>
  </si>
  <si>
    <t>就業誘発者数1次間接効果</t>
    <rPh sb="7" eb="8">
      <t>ジ</t>
    </rPh>
    <rPh sb="8" eb="12">
      <t>カンセツコウカ</t>
    </rPh>
    <phoneticPr fontId="2"/>
  </si>
  <si>
    <t>就業誘発者数２間接効果次</t>
    <rPh sb="7" eb="9">
      <t>カンセツ</t>
    </rPh>
    <rPh sb="9" eb="11">
      <t>コウカ</t>
    </rPh>
    <rPh sb="11" eb="12">
      <t>ジ</t>
    </rPh>
    <phoneticPr fontId="2"/>
  </si>
  <si>
    <t>就業誘発者数計</t>
    <rPh sb="6" eb="7">
      <t>ケイ</t>
    </rPh>
    <phoneticPr fontId="2"/>
  </si>
  <si>
    <t>雇用誘発者数直接効果</t>
    <rPh sb="6" eb="10">
      <t>チョクセツコウカ</t>
    </rPh>
    <phoneticPr fontId="2"/>
  </si>
  <si>
    <t>雇用誘発者数１次間接効果</t>
    <rPh sb="6" eb="8">
      <t>イチジ</t>
    </rPh>
    <rPh sb="8" eb="12">
      <t>カンセツコウカ</t>
    </rPh>
    <phoneticPr fontId="2"/>
  </si>
  <si>
    <t>雇用誘発者数２次間接効果</t>
    <rPh sb="6" eb="8">
      <t>ニジ</t>
    </rPh>
    <rPh sb="8" eb="12">
      <t>カンセツコウカ</t>
    </rPh>
    <phoneticPr fontId="2"/>
  </si>
  <si>
    <t>雇用誘発者数計</t>
    <rPh sb="6" eb="7">
      <t>ケイ</t>
    </rPh>
    <phoneticPr fontId="2"/>
  </si>
  <si>
    <t>推計方法概要</t>
    <rPh sb="0" eb="2">
      <t>スイケイ</t>
    </rPh>
    <rPh sb="2" eb="4">
      <t>ホウホウ</t>
    </rPh>
    <rPh sb="4" eb="6">
      <t>ガイヨウ</t>
    </rPh>
    <phoneticPr fontId="2"/>
  </si>
  <si>
    <t>必要となる原材料を、
(建設)投入係数表から推計</t>
    <phoneticPr fontId="2"/>
  </si>
  <si>
    <t>取引基本表より</t>
  </si>
  <si>
    <t>取引基本表より</t>
    <rPh sb="0" eb="2">
      <t>トリヒキ</t>
    </rPh>
    <rPh sb="2" eb="5">
      <t>キホンヒョウ</t>
    </rPh>
    <phoneticPr fontId="2"/>
  </si>
  <si>
    <t>雇用票より</t>
    <rPh sb="0" eb="3">
      <t>コヨウヒョウ</t>
    </rPh>
    <phoneticPr fontId="2"/>
  </si>
  <si>
    <t>B</t>
    <phoneticPr fontId="2"/>
  </si>
  <si>
    <t>C</t>
    <phoneticPr fontId="2"/>
  </si>
  <si>
    <t>Ｄ＝B／A</t>
    <phoneticPr fontId="2"/>
  </si>
  <si>
    <t>Ｅ＝C／A</t>
    <phoneticPr fontId="2"/>
  </si>
  <si>
    <t>粗付加価値率は、SNAに合わせるため家計外消費を除いています。</t>
    <rPh sb="0" eb="3">
      <t>ソフカ</t>
    </rPh>
    <rPh sb="3" eb="5">
      <t>カチ</t>
    </rPh>
    <rPh sb="5" eb="6">
      <t>リツ</t>
    </rPh>
    <rPh sb="12" eb="13">
      <t>ア</t>
    </rPh>
    <rPh sb="18" eb="21">
      <t>カケイガイ</t>
    </rPh>
    <rPh sb="21" eb="23">
      <t>ショウヒ</t>
    </rPh>
    <rPh sb="24" eb="25">
      <t>ノゾ</t>
    </rPh>
    <phoneticPr fontId="2"/>
  </si>
  <si>
    <t>雇　　用　　表　（統合中分類）</t>
    <phoneticPr fontId="9"/>
  </si>
  <si>
    <t>（100万円）</t>
    <phoneticPr fontId="2"/>
  </si>
  <si>
    <t>①　あらかじめ建設等の投資額の工事費の需要増加額と各部門の内訳を設定し、【入力１】シートにその金額を入力して下さい。（単位：百万円）
 　既に架空の2500億円の建設投資額が入力してありますので、変更入力してください。</t>
    <rPh sb="7" eb="9">
      <t>ケンセツ</t>
    </rPh>
    <rPh sb="9" eb="10">
      <t>ナド</t>
    </rPh>
    <rPh sb="11" eb="14">
      <t>トウシガク</t>
    </rPh>
    <rPh sb="15" eb="18">
      <t>コウジヒ</t>
    </rPh>
    <rPh sb="19" eb="21">
      <t>ジュヨウ</t>
    </rPh>
    <rPh sb="21" eb="24">
      <t>ゾウカガク</t>
    </rPh>
    <rPh sb="25" eb="28">
      <t>カクブモン</t>
    </rPh>
    <rPh sb="29" eb="31">
      <t>ウチワケ</t>
    </rPh>
    <rPh sb="32" eb="34">
      <t>セッテイ</t>
    </rPh>
    <rPh sb="69" eb="70">
      <t>スデ</t>
    </rPh>
    <rPh sb="71" eb="73">
      <t>カクウ</t>
    </rPh>
    <rPh sb="78" eb="80">
      <t>オクエン</t>
    </rPh>
    <rPh sb="81" eb="83">
      <t>ケンセツ</t>
    </rPh>
    <rPh sb="83" eb="86">
      <t>トウシガク</t>
    </rPh>
    <rPh sb="87" eb="89">
      <t>ニュウリョク</t>
    </rPh>
    <rPh sb="98" eb="100">
      <t>ヘンコウ</t>
    </rPh>
    <rPh sb="100" eb="102">
      <t>ニュウリョク</t>
    </rPh>
    <phoneticPr fontId="2"/>
  </si>
  <si>
    <t>71～74</t>
    <phoneticPr fontId="2"/>
  </si>
  <si>
    <t>22×12</t>
    <phoneticPr fontId="2"/>
  </si>
  <si>
    <t>32×1</t>
    <phoneticPr fontId="2"/>
  </si>
  <si>
    <t>32×6</t>
    <phoneticPr fontId="2"/>
  </si>
  <si>
    <t>|輸入計|</t>
    <phoneticPr fontId="2"/>
  </si>
  <si>
    <t>電気</t>
  </si>
  <si>
    <t>獣医業</t>
  </si>
  <si>
    <t>間接税（関税・輸入品商品税を除く。）</t>
    <rPh sb="7" eb="9">
      <t>ユニュウ</t>
    </rPh>
    <rPh sb="9" eb="10">
      <t>ヒン</t>
    </rPh>
    <rPh sb="10" eb="12">
      <t>ショウヒン</t>
    </rPh>
    <rPh sb="12" eb="13">
      <t>ゼイ</t>
    </rPh>
    <phoneticPr fontId="6"/>
  </si>
  <si>
    <t>71</t>
  </si>
  <si>
    <t>建築補修</t>
  </si>
  <si>
    <t>東日本高速
道路（株）、
中日本高速
道路（株）、
西日本高速
道路（株）</t>
  </si>
  <si>
    <t>首都高速
道路（株）</t>
  </si>
  <si>
    <t>阪神高速
道路（株）</t>
  </si>
  <si>
    <t>本州四国
連絡高速
道路（株）</t>
  </si>
  <si>
    <t>地方公社等</t>
    <rPh sb="2" eb="3">
      <t>コウ</t>
    </rPh>
    <rPh sb="3" eb="4">
      <t>シャ</t>
    </rPh>
    <rPh sb="4" eb="5">
      <t>トウ</t>
    </rPh>
    <phoneticPr fontId="8"/>
  </si>
  <si>
    <t>河川総合開発</t>
    <rPh sb="4" eb="5">
      <t>カイ</t>
    </rPh>
    <rPh sb="5" eb="6">
      <t>ハツ</t>
    </rPh>
    <phoneticPr fontId="8"/>
  </si>
  <si>
    <t>「令和2年建設部門分析用産業連関表」</t>
    <rPh sb="1" eb="3">
      <t>レイワ</t>
    </rPh>
    <rPh sb="5" eb="7">
      <t>ケンセツ</t>
    </rPh>
    <rPh sb="7" eb="9">
      <t>ブモン</t>
    </rPh>
    <rPh sb="9" eb="12">
      <t>ブンセキヨウ</t>
    </rPh>
    <rPh sb="12" eb="14">
      <t>サンギョウ</t>
    </rPh>
    <rPh sb="14" eb="16">
      <t>レンカン</t>
    </rPh>
    <rPh sb="16" eb="17">
      <t>ヒョウ</t>
    </rPh>
    <phoneticPr fontId="2"/>
  </si>
  <si>
    <t>一般分類建設部門投入係数表（生産者価格）</t>
    <phoneticPr fontId="2"/>
  </si>
  <si>
    <r>
      <t>波及効果倍率（対直接効果）</t>
    </r>
    <r>
      <rPr>
        <sz val="9"/>
        <color theme="1" tint="0.249977111117893"/>
        <rFont val="UD Digi Kyokasho NK-R"/>
        <family val="1"/>
        <charset val="128"/>
      </rPr>
      <t>（倍）</t>
    </r>
    <phoneticPr fontId="2"/>
  </si>
  <si>
    <r>
      <t>雇用誘発者数</t>
    </r>
    <r>
      <rPr>
        <sz val="9"/>
        <color theme="1" tint="0.249977111117893"/>
        <rFont val="UD Digi Kyokasho NK-R"/>
        <family val="1"/>
        <charset val="128"/>
      </rPr>
      <t>（人）</t>
    </r>
    <rPh sb="4" eb="5">
      <t>モノ</t>
    </rPh>
    <phoneticPr fontId="2"/>
  </si>
  <si>
    <t>011</t>
    <phoneticPr fontId="2"/>
  </si>
  <si>
    <t>生産者価格評価表　108部門</t>
    <phoneticPr fontId="2"/>
  </si>
  <si>
    <t>675</t>
  </si>
  <si>
    <t>70</t>
  </si>
  <si>
    <t>72</t>
  </si>
  <si>
    <t>73</t>
  </si>
  <si>
    <t>74</t>
  </si>
  <si>
    <t>75</t>
  </si>
  <si>
    <t>76</t>
  </si>
  <si>
    <t>78</t>
  </si>
  <si>
    <t>79</t>
  </si>
  <si>
    <t>80</t>
  </si>
  <si>
    <t>81</t>
  </si>
  <si>
    <t>82</t>
  </si>
  <si>
    <t>83</t>
  </si>
  <si>
    <t>84</t>
  </si>
  <si>
    <t>85</t>
  </si>
  <si>
    <t>88</t>
  </si>
  <si>
    <t>89</t>
  </si>
  <si>
    <t>90</t>
  </si>
  <si>
    <t>97</t>
  </si>
  <si>
    <t>家計外消費
支出（列）</t>
  </si>
  <si>
    <t>一般政府
消費支出</t>
  </si>
  <si>
    <t>県内総固定
資本形成
（公的）</t>
  </si>
  <si>
    <t>県内総固定
資本形成
（民間）</t>
  </si>
  <si>
    <t>域内最終
需要計</t>
    <rPh sb="0" eb="1">
      <t>イキ</t>
    </rPh>
    <phoneticPr fontId="2"/>
  </si>
  <si>
    <t>移出</t>
    <rPh sb="0" eb="2">
      <t>イシュツ</t>
    </rPh>
    <phoneticPr fontId="27"/>
  </si>
  <si>
    <t>移輸出計</t>
    <rPh sb="0" eb="1">
      <t>イ</t>
    </rPh>
    <rPh sb="1" eb="3">
      <t>ユシュツ</t>
    </rPh>
    <rPh sb="3" eb="4">
      <t>ケイ</t>
    </rPh>
    <phoneticPr fontId="27"/>
  </si>
  <si>
    <t>（控除）移入</t>
  </si>
  <si>
    <t>（控除）
移輸入計</t>
  </si>
  <si>
    <t>最終需要
部門計</t>
    <rPh sb="5" eb="7">
      <t>ブモン</t>
    </rPh>
    <phoneticPr fontId="27"/>
  </si>
  <si>
    <t>投入係数表 108部門</t>
    <rPh sb="0" eb="2">
      <t>トウニュウ</t>
    </rPh>
    <rPh sb="2" eb="4">
      <t>ケイスウ</t>
    </rPh>
    <phoneticPr fontId="2"/>
  </si>
  <si>
    <t>列和</t>
    <rPh sb="0" eb="1">
      <t>レツ</t>
    </rPh>
    <rPh sb="1" eb="2">
      <t>ワ</t>
    </rPh>
    <phoneticPr fontId="9"/>
  </si>
  <si>
    <t>影響力係数</t>
    <rPh sb="0" eb="3">
      <t>エイキョウリョク</t>
    </rPh>
    <rPh sb="3" eb="5">
      <t>ケイスウ</t>
    </rPh>
    <phoneticPr fontId="9"/>
  </si>
  <si>
    <r>
      <t xml:space="preserve"> (I - ( I -  Ḿ )A )</t>
    </r>
    <r>
      <rPr>
        <b/>
        <vertAlign val="superscript"/>
        <sz val="9"/>
        <color theme="1" tint="0.34998626667073579"/>
        <rFont val="UD Digi Kyokasho NK-R"/>
        <family val="1"/>
        <charset val="128"/>
      </rPr>
      <t xml:space="preserve">-1 </t>
    </r>
    <r>
      <rPr>
        <b/>
        <sz val="9"/>
        <color theme="1" tint="0.34998626667073579"/>
        <rFont val="UD Digi Kyokasho NK-R"/>
        <family val="1"/>
        <charset val="128"/>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</si>
  <si>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rPr>
      <t>-1</t>
    </r>
    <r>
      <rPr>
        <b/>
        <sz val="9"/>
        <color theme="1" tint="0.34998626667073579"/>
        <rFont val="UD Digi Kyokasho NK-R"/>
        <family val="1"/>
        <charset val="128"/>
      </rPr>
      <t xml:space="preserve"> (I -  Ḿ)
逆行列係数表 108部門</t>
    </r>
    <rPh sb="42" eb="44">
      <t>ブモン</t>
    </rPh>
    <phoneticPr fontId="9"/>
  </si>
  <si>
    <t>011</t>
    <phoneticPr fontId="27"/>
  </si>
  <si>
    <t>単位行列表 108部門</t>
    <rPh sb="0" eb="2">
      <t>タンイ</t>
    </rPh>
    <rPh sb="2" eb="4">
      <t>ギョ_x0000__x0000__x0002_</t>
    </rPh>
    <rPh sb="4" eb="5">
      <t>_x0003__x0002__x0002_</t>
    </rPh>
    <rPh sb="9" eb="11">
      <t/>
    </rPh>
    <phoneticPr fontId="9"/>
  </si>
  <si>
    <t>0</t>
  </si>
  <si>
    <t>Ḿ 輸入率対角行列 108部門</t>
    <rPh sb="13" eb="15">
      <t>ブモン</t>
    </rPh>
    <phoneticPr fontId="9"/>
  </si>
  <si>
    <t>7211</t>
  </si>
  <si>
    <t>家計消費支出</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</si>
  <si>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</si>
  <si>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</si>
  <si>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</si>
  <si>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</si>
  <si>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</si>
  <si>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</si>
  <si>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</si>
  <si>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</si>
  <si>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</si>
  <si>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</si>
  <si>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</si>
  <si>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</si>
  <si>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</si>
  <si>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</si>
  <si>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</si>
  <si>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</si>
  <si>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</si>
  <si>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</si>
  <si>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</si>
  <si>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</si>
  <si>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</si>
  <si>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</si>
  <si>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</si>
  <si>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</si>
  <si>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</si>
  <si>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</si>
  <si>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</si>
  <si>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</si>
  <si>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</si>
  <si>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</si>
  <si>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</si>
  <si>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</si>
  <si>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</si>
  <si>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</si>
  <si>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</si>
  <si>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</si>
  <si>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</si>
  <si>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</si>
  <si>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</si>
  <si>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</si>
  <si>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</si>
  <si>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</si>
  <si>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</si>
  <si>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</si>
  <si>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</si>
  <si>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</si>
  <si>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</si>
  <si>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</si>
  <si>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</si>
  <si>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</si>
  <si>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</si>
  <si>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</si>
  <si>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</si>
  <si>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</si>
  <si>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</si>
  <si>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</si>
  <si>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</si>
  <si>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</si>
  <si>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</si>
  <si>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</si>
  <si>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</si>
  <si>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</si>
  <si>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</si>
  <si>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</si>
  <si>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</si>
  <si>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</si>
  <si>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</si>
  <si>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</si>
  <si>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</si>
  <si>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</si>
  <si>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</si>
  <si>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</si>
  <si>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</si>
  <si>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</si>
  <si>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</si>
  <si>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</si>
  <si>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</si>
  <si>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</si>
  <si>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</si>
  <si>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</si>
  <si>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</si>
  <si>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</si>
  <si>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</si>
  <si>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</si>
  <si>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</si>
  <si>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</si>
  <si>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</si>
  <si>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</si>
  <si>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</si>
  <si>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</si>
  <si>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</si>
  <si>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</si>
  <si>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</si>
  <si>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</si>
  <si>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</si>
  <si>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</si>
  <si>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</si>
  <si>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</si>
  <si>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</si>
  <si>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</si>
  <si>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</si>
  <si>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</si>
  <si>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</si>
  <si>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</si>
  <si>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</si>
  <si>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</si>
  <si>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</si>
  <si>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</si>
  <si>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</si>
  <si>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</si>
  <si>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</si>
  <si>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</si>
  <si>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</si>
  <si>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</si>
  <si>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</si>
  <si>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</si>
  <si>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</si>
  <si>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</si>
  <si>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</si>
  <si>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</si>
  <si>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</si>
  <si>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</si>
  <si>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</si>
  <si>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</si>
  <si>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</si>
  <si>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</si>
  <si>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</si>
  <si>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</si>
  <si>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</si>
  <si>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</si>
  <si>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</si>
  <si>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</si>
  <si>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</si>
  <si>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</si>
  <si>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</si>
  <si>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</si>
  <si>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</si>
  <si>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</si>
  <si>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</si>
  <si>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</si>
  <si>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</si>
  <si>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</si>
  <si>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</si>
  <si>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</si>
  <si>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</si>
  <si>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</si>
  <si>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</si>
  <si>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</si>
  <si>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</si>
  <si>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</si>
  <si>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</si>
  <si>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</si>
  <si>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</si>
  <si>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</si>
  <si>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</si>
  <si>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</si>
  <si>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</si>
  <si>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</si>
  <si>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</si>
  <si>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</si>
  <si>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</si>
  <si>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</si>
  <si>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</si>
  <si>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</si>
  <si>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</si>
  <si>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</si>
  <si>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</si>
  <si>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</si>
  <si>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</si>
  <si>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</si>
  <si>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</si>
  <si>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</si>
  <si>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</si>
  <si>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</si>
  <si>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</si>
  <si>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</si>
  <si>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</si>
  <si>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</si>
  <si>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</si>
  <si>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</si>
  <si>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</si>
  <si>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</si>
  <si>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</si>
  <si>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</si>
  <si>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</si>
  <si>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</si>
  <si>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</si>
  <si>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</si>
  <si>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</si>
  <si>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</si>
  <si>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</si>
  <si>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</si>
  <si>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</si>
  <si>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</si>
  <si>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</si>
  <si>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</si>
  <si>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</si>
  <si>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</si>
  <si>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</si>
  <si>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</si>
  <si>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</si>
  <si>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</si>
  <si>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</si>
  <si>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</si>
  <si>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</si>
  <si>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</si>
  <si>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</si>
  <si>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</si>
  <si>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</si>
  <si>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</si>
  <si>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</si>
  <si>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</si>
  <si>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</si>
  <si>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</si>
  <si>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</si>
  <si>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</si>
  <si>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</si>
  <si>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</si>
  <si>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4112</t>
  </si>
  <si>
    <t>4121</t>
  </si>
  <si>
    <t>4131</t>
  </si>
  <si>
    <t>4191</t>
  </si>
  <si>
    <t>4611</t>
  </si>
  <si>
    <t>4621</t>
  </si>
  <si>
    <t>都市ガス</t>
  </si>
  <si>
    <t>4622</t>
  </si>
  <si>
    <t>熱供給業</t>
  </si>
  <si>
    <t>4711</t>
  </si>
  <si>
    <t>4811</t>
  </si>
  <si>
    <t>5111</t>
  </si>
  <si>
    <t>卸売</t>
  </si>
  <si>
    <t>5112</t>
  </si>
  <si>
    <t>小売</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</si>
  <si>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</si>
  <si>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</si>
  <si>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</si>
  <si>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</si>
  <si>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</si>
  <si>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</si>
  <si>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</si>
  <si>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</si>
  <si>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</si>
  <si>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</si>
  <si>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</si>
  <si>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</si>
  <si>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</si>
  <si>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</si>
  <si>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</si>
  <si>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</si>
  <si>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</si>
  <si>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</si>
  <si>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</si>
  <si>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</si>
  <si>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</si>
  <si>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</si>
  <si>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</si>
  <si>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</si>
  <si>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</si>
  <si>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</si>
  <si>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</si>
  <si>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</si>
  <si>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</si>
  <si>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</si>
  <si>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</si>
  <si>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</si>
  <si>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</si>
  <si>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</si>
  <si>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</si>
  <si>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</si>
  <si>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</si>
  <si>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</si>
  <si>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</si>
  <si>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</si>
  <si>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</si>
  <si>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</si>
  <si>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</si>
  <si>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</si>
  <si>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</si>
  <si>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</si>
  <si>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</si>
  <si>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</si>
  <si>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</si>
  <si>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</si>
  <si>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</si>
  <si>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</si>
  <si>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</si>
  <si>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</si>
  <si>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</si>
  <si>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</si>
  <si>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</si>
  <si>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</si>
  <si>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</si>
  <si>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</si>
  <si>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</si>
  <si>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</si>
  <si>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</si>
  <si>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</si>
  <si>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</si>
  <si>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</si>
  <si>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</si>
  <si>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</si>
  <si>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</si>
  <si>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</si>
  <si>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</si>
  <si>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</si>
  <si>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</si>
  <si>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7000</t>
  </si>
  <si>
    <t>誘発係数</t>
    <rPh sb="0" eb="2">
      <t>ユウハツ</t>
    </rPh>
    <rPh sb="2" eb="4">
      <t>ケイスウ</t>
    </rPh>
    <phoneticPr fontId="2"/>
  </si>
  <si>
    <t>H</t>
    <phoneticPr fontId="2"/>
  </si>
  <si>
    <t>9111</t>
  </si>
  <si>
    <t>賃金・俸給</t>
  </si>
  <si>
    <t>令和２年(2020年)産業連関表 取引基本表(生産者価格評価表) (統合小分類表)</t>
  </si>
  <si>
    <t>資本減耗引当（社会資本等減耗分）</t>
  </si>
  <si>
    <t>間接税（関税・輸入品商品税を除く。）</t>
  </si>
  <si>
    <t>7111</t>
  </si>
  <si>
    <t>9112</t>
  </si>
  <si>
    <t>社会保険料（雇用主負担）</t>
  </si>
  <si>
    <t>9113</t>
  </si>
  <si>
    <t>その他の給与及び手当</t>
  </si>
  <si>
    <t>9211</t>
  </si>
  <si>
    <t>9311</t>
  </si>
  <si>
    <t>9321</t>
  </si>
  <si>
    <t>9411</t>
  </si>
  <si>
    <t>9511</t>
  </si>
  <si>
    <t>9600</t>
  </si>
  <si>
    <t>9700</t>
  </si>
  <si>
    <t>係数</t>
    <rPh sb="0" eb="2">
      <t>ケイスウ</t>
    </rPh>
    <phoneticPr fontId="2"/>
  </si>
  <si>
    <t>賃金俸給
係数</t>
    <rPh sb="0" eb="2">
      <t>チンギン</t>
    </rPh>
    <rPh sb="2" eb="4">
      <t>ホウキュウ</t>
    </rPh>
    <rPh sb="5" eb="7">
      <t>ケイスウ</t>
    </rPh>
    <phoneticPr fontId="2"/>
  </si>
  <si>
    <t>賃金俸給
誘発額
(直接効果)</t>
    <rPh sb="0" eb="2">
      <t>チンギン</t>
    </rPh>
    <rPh sb="2" eb="4">
      <t>ホウキュウ</t>
    </rPh>
    <rPh sb="12" eb="14">
      <t>コウカ</t>
    </rPh>
    <phoneticPr fontId="2"/>
  </si>
  <si>
    <t>粗付加価値
誘発額
(直接効果)</t>
    <rPh sb="6" eb="8">
      <t>ユウハツ</t>
    </rPh>
    <phoneticPr fontId="2"/>
  </si>
  <si>
    <t>粗付加価値
誘発額
(１次間接効果)</t>
    <rPh sb="6" eb="8">
      <t>ユウハツ</t>
    </rPh>
    <rPh sb="13" eb="15">
      <t>カンセツ</t>
    </rPh>
    <rPh sb="15" eb="17">
      <t>コウカ</t>
    </rPh>
    <phoneticPr fontId="2"/>
  </si>
  <si>
    <t>粗付加価値
誘発額
(直接効果＋１次間接効果)</t>
    <rPh sb="6" eb="8">
      <t>ユウハツ</t>
    </rPh>
    <rPh sb="11" eb="13">
      <t>チョクセツ</t>
    </rPh>
    <rPh sb="13" eb="15">
      <t>コウカ</t>
    </rPh>
    <rPh sb="18" eb="20">
      <t>カンセツ</t>
    </rPh>
    <rPh sb="20" eb="22">
      <t>コウカ</t>
    </rPh>
    <phoneticPr fontId="2"/>
  </si>
  <si>
    <t>1×12</t>
    <phoneticPr fontId="2"/>
  </si>
  <si>
    <t>6×12</t>
    <phoneticPr fontId="2"/>
  </si>
  <si>
    <t>7×12</t>
    <phoneticPr fontId="2"/>
  </si>
  <si>
    <t>国勢調査による昼間人口（従業地・通学地による人口）</t>
    <rPh sb="0" eb="2">
      <t>コクセイ</t>
    </rPh>
    <phoneticPr fontId="2"/>
  </si>
  <si>
    <t>域内雇用者割合</t>
    <rPh sb="0" eb="1">
      <t>イキ</t>
    </rPh>
    <phoneticPr fontId="2"/>
  </si>
  <si>
    <t>昼間就業者</t>
    <rPh sb="0" eb="2">
      <t>チュウカン</t>
    </rPh>
    <rPh sb="2" eb="5">
      <t>シュウギョウシャ</t>
    </rPh>
    <phoneticPr fontId="33"/>
  </si>
  <si>
    <t>都外からの流入通勤者</t>
    <rPh sb="0" eb="1">
      <t>ト</t>
    </rPh>
    <rPh sb="1" eb="2">
      <t>ガイ</t>
    </rPh>
    <rPh sb="5" eb="7">
      <t>リュウニュウ</t>
    </rPh>
    <rPh sb="7" eb="10">
      <t>ツウキンシャ</t>
    </rPh>
    <phoneticPr fontId="33"/>
  </si>
  <si>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</si>
  <si>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③　産業連関表対象年と分析対象時点での産業構造は完全には一致しませんが、短期的には変化せず一定であるものとします。</t>
    <rPh sb="2" eb="4">
      <t>サンギョウ</t>
    </rPh>
    <rPh sb="4" eb="7">
      <t>レンカンヒョウ</t>
    </rPh>
    <rPh sb="7" eb="9">
      <t>タイショウ</t>
    </rPh>
    <rPh sb="9" eb="10">
      <t>ネン</t>
    </rPh>
    <rPh sb="11" eb="13">
      <t>ブンセキ</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</si>
  <si>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波及推計</t>
    <rPh sb="0" eb="2">
      <t>ハキュウ</t>
    </rPh>
    <rPh sb="2" eb="4">
      <t>スイケイ</t>
    </rPh>
    <phoneticPr fontId="2"/>
  </si>
  <si>
    <t>シート名</t>
    <rPh sb="3" eb="4">
      <t>ナ</t>
    </rPh>
    <phoneticPr fontId="2"/>
  </si>
  <si>
    <t>概要</t>
    <rPh sb="0" eb="2">
      <t>ガイヨウ</t>
    </rPh>
    <phoneticPr fontId="2"/>
  </si>
  <si>
    <t>手引き</t>
    <rPh sb="0" eb="2">
      <t>テビ</t>
    </rPh>
    <phoneticPr fontId="2"/>
  </si>
  <si>
    <t>入力２</t>
    <rPh sb="0" eb="2">
      <t>ニュウリョク</t>
    </rPh>
    <phoneticPr fontId="2"/>
  </si>
  <si>
    <t>まとめ</t>
    <phoneticPr fontId="2"/>
  </si>
  <si>
    <t>結果</t>
    <rPh sb="0" eb="2">
      <t>ケッカ</t>
    </rPh>
    <phoneticPr fontId="2"/>
  </si>
  <si>
    <t>(建設)投入分析</t>
    <phoneticPr fontId="2"/>
  </si>
  <si>
    <t>(建設)投入係数表</t>
    <phoneticPr fontId="2"/>
  </si>
  <si>
    <t>R2建設IO</t>
    <phoneticPr fontId="2"/>
  </si>
  <si>
    <t>生産者価格評価表</t>
    <phoneticPr fontId="2"/>
  </si>
  <si>
    <t>投入係数表</t>
    <phoneticPr fontId="2"/>
  </si>
  <si>
    <t>逆行列係数表</t>
    <phoneticPr fontId="2"/>
  </si>
  <si>
    <t>Ḿ</t>
    <phoneticPr fontId="2"/>
  </si>
  <si>
    <t>Ｉ</t>
    <phoneticPr fontId="2"/>
  </si>
  <si>
    <t>係数表</t>
    <phoneticPr fontId="2"/>
  </si>
  <si>
    <t>7211</t>
    <phoneticPr fontId="2"/>
  </si>
  <si>
    <t>賃金</t>
    <rPh sb="0" eb="2">
      <t>チンギン</t>
    </rPh>
    <phoneticPr fontId="2"/>
  </si>
  <si>
    <t>雇用</t>
    <rPh sb="0" eb="2">
      <t>コヨウ</t>
    </rPh>
    <phoneticPr fontId="2"/>
  </si>
  <si>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38"/>
  </si>
  <si>
    <t>建築補修</t>
    <phoneticPr fontId="2"/>
  </si>
  <si>
    <t>消費に向けられる割合を設定します。</t>
    <rPh sb="0" eb="2">
      <t>ショウヒ</t>
    </rPh>
    <rPh sb="3" eb="4">
      <t>ム</t>
    </rPh>
    <rPh sb="8" eb="10">
      <t>ワリアイ</t>
    </rPh>
    <rPh sb="11" eb="13">
      <t>セッテイ</t>
    </rPh>
    <phoneticPr fontId="2"/>
  </si>
  <si>
    <t>消費転換率</t>
    <rPh sb="0" eb="2">
      <t>ショウヒ</t>
    </rPh>
    <rPh sb="2" eb="4">
      <t>テンカン</t>
    </rPh>
    <rPh sb="4" eb="5">
      <t>リツ</t>
    </rPh>
    <phoneticPr fontId="37"/>
  </si>
  <si>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</si>
  <si>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</si>
  <si>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</si>
  <si>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総務省「家計調査」</t>
    <rPh sb="0" eb="3">
      <t>ソウムショウ</t>
    </rPh>
    <rPh sb="4" eb="6">
      <t>カケイ</t>
    </rPh>
    <rPh sb="6" eb="8">
      <t>チョウサ</t>
    </rPh>
    <phoneticPr fontId="1"/>
  </si>
  <si>
    <t>7+17</t>
    <phoneticPr fontId="2"/>
  </si>
  <si>
    <t>17×8</t>
    <phoneticPr fontId="2"/>
  </si>
  <si>
    <t>18×8</t>
    <phoneticPr fontId="2"/>
  </si>
  <si>
    <t>17×12</t>
    <phoneticPr fontId="2"/>
  </si>
  <si>
    <t>賃金俸給誘発額(2次間接効果)</t>
    <rPh sb="0" eb="2">
      <t>チンギン</t>
    </rPh>
    <rPh sb="2" eb="4">
      <t>ホウキュウ</t>
    </rPh>
    <rPh sb="4" eb="6">
      <t>ユウハツ</t>
    </rPh>
    <phoneticPr fontId="2"/>
  </si>
  <si>
    <t>賃金俸給誘発額(直接効果+1次間接効果+2次間接効果)</t>
    <rPh sb="0" eb="2">
      <t>チンギン</t>
    </rPh>
    <rPh sb="2" eb="4">
      <t>ホウキュウ</t>
    </rPh>
    <rPh sb="10" eb="12">
      <t>コウカ</t>
    </rPh>
    <rPh sb="21" eb="22">
      <t>ツギ</t>
    </rPh>
    <rPh sb="22" eb="26">
      <t>カンセツコウカ</t>
    </rPh>
    <phoneticPr fontId="2"/>
  </si>
  <si>
    <t>23×1</t>
    <phoneticPr fontId="2"/>
  </si>
  <si>
    <t>23×6</t>
    <phoneticPr fontId="2"/>
  </si>
  <si>
    <t>23×17</t>
    <phoneticPr fontId="2"/>
  </si>
  <si>
    <t>23×18</t>
    <phoneticPr fontId="2"/>
  </si>
  <si>
    <t>32×17</t>
    <phoneticPr fontId="2"/>
  </si>
  <si>
    <t>32×18</t>
    <phoneticPr fontId="2"/>
  </si>
  <si>
    <t>直接エネルギー消費量</t>
    <rPh sb="0" eb="2">
      <t>チョクセツ</t>
    </rPh>
    <rPh sb="7" eb="9">
      <t>ショウヒ</t>
    </rPh>
    <rPh sb="9" eb="10">
      <t>リョウ</t>
    </rPh>
    <phoneticPr fontId="12"/>
  </si>
  <si>
    <t>直接CO2排出量（エネルギー起源）</t>
  </si>
  <si>
    <t>エネルギー消費量(PJ)</t>
  </si>
  <si>
    <t>CO2発生量(万t-CO2)</t>
    <rPh sb="3" eb="5">
      <t>ハッセイ</t>
    </rPh>
    <rPh sb="5" eb="6">
      <t>リョウ</t>
    </rPh>
    <rPh sb="7" eb="8">
      <t>マン</t>
    </rPh>
    <phoneticPr fontId="3"/>
  </si>
  <si>
    <t>71</t>
    <phoneticPr fontId="2"/>
  </si>
  <si>
    <t>43 東日本高速道路（株）、中日本高速道路（株）、西日本高速道路（株）</t>
    <phoneticPr fontId="2"/>
  </si>
  <si>
    <t>48 東日本高速道路（株）、中日本高速道路（株）、西日本高速道路（株）</t>
    <phoneticPr fontId="2"/>
  </si>
  <si>
    <t>建築物（住宅及び非住宅）に関する機能や耐用年数の向上を伴う改装・改修工事</t>
    <phoneticPr fontId="2"/>
  </si>
  <si>
    <t>43～46の高速道路株式会社の行う高速有料道路建設事業、補修修繕事業</t>
    <phoneticPr fontId="2"/>
  </si>
  <si>
    <t>48の高速道路株式会社の行う一般有料道路建設事業、補修修繕事業</t>
    <phoneticPr fontId="2"/>
  </si>
  <si>
    <t>民間企業等が行う土木構築物の建設事業、民間ガス会社及び地方公営企業の行うガス事業の貯槽の建設工事、駐車場建設事業及び上記以外のその他の土木</t>
    <phoneticPr fontId="2"/>
  </si>
  <si>
    <t>統合中分類（108部門）</t>
    <phoneticPr fontId="2"/>
  </si>
  <si>
    <t>統合中分類（108部門）</t>
    <phoneticPr fontId="2"/>
  </si>
  <si>
    <t>SRC住宅などの工事費用に(建設)投入係数を掛けて108部門ごとの中間投入額としての需要増加額を計算する</t>
    <rPh sb="3" eb="5">
      <t>ジュウタク</t>
    </rPh>
    <rPh sb="8" eb="12">
      <t>コウジヒヨウ</t>
    </rPh>
    <rPh sb="22" eb="23">
      <t>カ</t>
    </rPh>
    <rPh sb="28" eb="30">
      <t>ブモン</t>
    </rPh>
    <rPh sb="33" eb="35">
      <t>チュウカン</t>
    </rPh>
    <rPh sb="35" eb="38">
      <t>トウニュウガク</t>
    </rPh>
    <rPh sb="42" eb="46">
      <t>ジュヨウゾウカ</t>
    </rPh>
    <rPh sb="46" eb="47">
      <t>ガク</t>
    </rPh>
    <rPh sb="48" eb="50">
      <t>ケイサン</t>
    </rPh>
    <phoneticPr fontId="2"/>
  </si>
  <si>
    <t>民間消費需要増加額に民間消費支出構成比をかけて108部門の民間消費需要増加額を算出</t>
    <rPh sb="10" eb="12">
      <t>ミンカン</t>
    </rPh>
    <rPh sb="12" eb="14">
      <t>ショウヒ</t>
    </rPh>
    <rPh sb="14" eb="16">
      <t>シシュツ</t>
    </rPh>
    <rPh sb="16" eb="19">
      <t>コウセイヒ</t>
    </rPh>
    <rPh sb="26" eb="28">
      <t>ブモン</t>
    </rPh>
    <rPh sb="29" eb="31">
      <t>ミンカン</t>
    </rPh>
    <rPh sb="31" eb="33">
      <t>ショウヒ</t>
    </rPh>
    <rPh sb="33" eb="35">
      <t>ジュヨウ</t>
    </rPh>
    <rPh sb="35" eb="38">
      <t>ゾウカガク</t>
    </rPh>
    <rPh sb="39" eb="41">
      <t>サンシュツ</t>
    </rPh>
    <phoneticPr fontId="2"/>
  </si>
  <si>
    <t>108部門の民間消費需要増加額に県内自給率をかけて108部門の県内民間消費需要増加額を算出</t>
    <rPh sb="3" eb="5">
      <t>ブモン</t>
    </rPh>
    <rPh sb="6" eb="8">
      <t>ミンカン</t>
    </rPh>
    <rPh sb="8" eb="10">
      <t>ショウヒ</t>
    </rPh>
    <rPh sb="10" eb="12">
      <t>ジュヨウ</t>
    </rPh>
    <rPh sb="12" eb="14">
      <t>ゾウカ</t>
    </rPh>
    <rPh sb="14" eb="15">
      <t>ガク</t>
    </rPh>
    <rPh sb="16" eb="18">
      <t>ケンナイ</t>
    </rPh>
    <rPh sb="18" eb="21">
      <t>ジキュウリツ</t>
    </rPh>
    <rPh sb="28" eb="30">
      <t>ブモン</t>
    </rPh>
    <rPh sb="31" eb="33">
      <t>ケンナイ</t>
    </rPh>
    <rPh sb="33" eb="35">
      <t>ミンカン</t>
    </rPh>
    <rPh sb="35" eb="37">
      <t>ショウヒ</t>
    </rPh>
    <rPh sb="37" eb="39">
      <t>ジュヨウ</t>
    </rPh>
    <rPh sb="39" eb="42">
      <t>ゾウカガク</t>
    </rPh>
    <rPh sb="43" eb="45">
      <t>サンシュツ</t>
    </rPh>
    <phoneticPr fontId="2"/>
  </si>
  <si>
    <t>108部門の県内民間消費需要増加額に逆行列係数をかけて二次間接波及効果額を算出</t>
    <rPh sb="18" eb="21">
      <t>ギャクギョウレツ</t>
    </rPh>
    <rPh sb="21" eb="23">
      <t>ケイスウ</t>
    </rPh>
    <rPh sb="27" eb="29">
      <t>ニジ</t>
    </rPh>
    <rPh sb="29" eb="31">
      <t>カンセツ</t>
    </rPh>
    <rPh sb="31" eb="33">
      <t>ハキュウ</t>
    </rPh>
    <rPh sb="33" eb="36">
      <t>コウカガク</t>
    </rPh>
    <rPh sb="37" eb="39">
      <t>サンシュツ</t>
    </rPh>
    <phoneticPr fontId="2"/>
  </si>
  <si>
    <t>711</t>
  </si>
  <si>
    <t>911</t>
  </si>
  <si>
    <t>921</t>
  </si>
  <si>
    <t>931</t>
  </si>
  <si>
    <t>932</t>
  </si>
  <si>
    <t>941</t>
  </si>
  <si>
    <t>951</t>
  </si>
  <si>
    <t>960</t>
  </si>
  <si>
    <t>970</t>
  </si>
  <si>
    <t>G</t>
    <phoneticPr fontId="2"/>
  </si>
  <si>
    <t>I</t>
    <phoneticPr fontId="2"/>
  </si>
  <si>
    <t>2020年　産業連関表 生産波及推計ツール 108部門 建設用</t>
    <rPh sb="4" eb="5">
      <t>ネン</t>
    </rPh>
    <rPh sb="6" eb="8">
      <t>サンギョウ</t>
    </rPh>
    <rPh sb="8" eb="11">
      <t>レンカンヒョウ</t>
    </rPh>
    <rPh sb="28" eb="31">
      <t>ケンセツヨウ</t>
    </rPh>
    <phoneticPr fontId="38"/>
  </si>
  <si>
    <t>愛知県　波及計算結果</t>
    <rPh sb="0" eb="3">
      <t>アイチケン</t>
    </rPh>
    <rPh sb="4" eb="6">
      <t>ハキュウ</t>
    </rPh>
    <rPh sb="6" eb="8">
      <t>ケイサン</t>
    </rPh>
    <phoneticPr fontId="2"/>
  </si>
  <si>
    <r>
      <t xml:space="preserve">入力１
</t>
    </r>
    <r>
      <rPr>
        <b/>
        <sz val="12"/>
        <color theme="8" tint="-0.499984740745262"/>
        <rFont val="UD Digi Kyokasho NK-R"/>
        <family val="1"/>
        <charset val="128"/>
      </rPr>
      <t>架空の2500億円の建設投資額が入力してあります。</t>
    </r>
    <rPh sb="0" eb="2">
      <t>ニュウリョク</t>
    </rPh>
    <phoneticPr fontId="2"/>
  </si>
  <si>
    <t>最終更新日　2026年3月27 日</t>
    <rPh sb="0" eb="2">
      <t>サイシュウ</t>
    </rPh>
    <rPh sb="2" eb="5">
      <t>コウシンビ</t>
    </rPh>
    <rPh sb="10" eb="11">
      <t>ネン</t>
    </rPh>
    <rPh sb="12" eb="13">
      <t>ガツ</t>
    </rPh>
    <rPh sb="16" eb="17">
      <t>ニチ</t>
    </rPh>
    <phoneticPr fontId="2"/>
  </si>
  <si>
    <t>　この分析ツールは、２０２０年産業連関表　統合中分類（108部門）を用いて、県内の建設等の投資額の工事費の需要増加がもたらす、県内への経済波及効果を測定するために作成したものです。該当する産業部門にその需要増加額を入力することで、生産誘発効果を第２次波及効果まで測定できます。
　分析ツールの使用と分析結果については各利用者の責任においてご利用をお願いします。</t>
    <rPh sb="3" eb="5">
      <t>ブンセキ</t>
    </rPh>
    <rPh sb="14" eb="15">
      <t>ネン</t>
    </rPh>
    <rPh sb="15" eb="17">
      <t>サンギョウ</t>
    </rPh>
    <rPh sb="17" eb="20">
      <t>レンカンヒョウ</t>
    </rPh>
    <rPh sb="21" eb="23">
      <t>トウゴウ</t>
    </rPh>
    <rPh sb="23" eb="26">
      <t>チュウブンルイ</t>
    </rPh>
    <rPh sb="30" eb="32">
      <t>ブモン</t>
    </rPh>
    <rPh sb="34" eb="35">
      <t>モチ</t>
    </rPh>
    <rPh sb="41" eb="43">
      <t>ケンセツ</t>
    </rPh>
    <rPh sb="43" eb="44">
      <t>ナド</t>
    </rPh>
    <rPh sb="45" eb="48">
      <t>トウシガク</t>
    </rPh>
    <rPh sb="49" eb="52">
      <t>コウジヒ</t>
    </rPh>
    <rPh sb="90" eb="92">
      <t>ガイトウ</t>
    </rPh>
    <rPh sb="174" eb="175">
      <t>ネガ</t>
    </rPh>
    <phoneticPr fontId="2"/>
  </si>
  <si>
    <t>域内自給率</t>
    <phoneticPr fontId="2"/>
  </si>
  <si>
    <t>域内需要
増加額</t>
    <phoneticPr fontId="2"/>
  </si>
  <si>
    <t>県内生産額</t>
  </si>
  <si>
    <t>域内生産額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</si>
</sst>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0_);[Red]\(0.0\)"/>
    <numFmt numFmtId="178" formatCode="0.000000_);[Red]\(0.000000\)"/>
    <numFmt numFmtId="179" formatCode="#,##0_ "/>
    <numFmt numFmtId="180" formatCode="###0;\-###0;&quot;   -  &quot;"/>
    <numFmt numFmtId="181" formatCode="#,##0;&quot;▲ &quot;#,##0"/>
    <numFmt numFmtId="182" formatCode="#,##0.000000;&quot;▲ &quot;#,##0.000000"/>
    <numFmt numFmtId="183" formatCode="0_);[Red]\(0\)"/>
    <numFmt numFmtId="184" formatCode="0.000_ "/>
    <numFmt numFmtId="185" formatCode="0.000000;&quot;▲ &quot;0.000000"/>
    <numFmt numFmtId="186" formatCode="#,##0.00_ "/>
    <numFmt numFmtId="187" formatCode="#,##0.0000_ ;[Red]\-#,##0.0000\ "/>
    <numFmt numFmtId="188" formatCode="#,##0_ ;[Red]\-#,##0\ "/>
    <numFmt numFmtId="189" formatCode="0.0000_ ;[Red]\-0.0000\ "/>
    <numFmt numFmtId="190" formatCode="0.0_ ;[Red]\-0.0\ "/>
    <numFmt numFmtId="191" formatCode="#,##0.0_ ;[Red]\-#,##0.0\ "/>
    <numFmt numFmtId="192" formatCode="#,##0;&quot;△ &quot;#,##0"/>
    <numFmt numFmtId="193" formatCode="#,##0.0000"/>
    <numFmt numFmtId="194" formatCode="#,##0.0000;&quot;▲ &quot;#,##0.0000"/>
    <numFmt numFmtId="195" formatCode="0.0000;&quot;▲ &quot;0.0000"/>
  </numFmts>
  <fonts count="59" x14ac:knownFonts="1">
    <font>
      <sz val="11"/>
      <name val="ＭＳ Ｐゴシック"/>
      <family val="3"/>
      <charset val="128"/>
    </font>
    <font>
      <sz val="11"/>
      <name val="ＭＳ Ｐゴシック"/>
      <family val="3"/>
      <charset val="128"/>
    </font>
    <font>
      <sz val="6"/>
      <name val="ＭＳ Ｐゴシック"/>
      <family val="3"/>
      <charset val="128"/>
    </font>
    <font>
      <b/>
      <sz val="12"/>
      <color indexed="8"/>
      <name val="ＭＳ 明朝"/>
      <family val="1"/>
      <charset val="128"/>
    </font>
    <font>
      <u/>
      <sz val="11"/>
      <color indexed="12"/>
      <name val="ＭＳ Ｐゴシック"/>
      <family val="3"/>
      <charset val="128"/>
    </font>
    <font>
      <sz val="14"/>
      <name val="ＭＳ Ｐゴシック"/>
      <family val="3"/>
      <charset val="128"/>
    </font>
    <font>
      <sz val="10"/>
      <name val="游ゴシック Light"/>
      <family val="3"/>
      <charset val="128"/>
    </font>
    <font>
      <sz val="9"/>
      <name val="ＭＳ 明朝"/>
      <family val="1"/>
      <charset val="128"/>
    </font>
    <font>
      <b/>
      <sz val="11"/>
      <name val="游ゴシック Light"/>
      <family val="3"/>
      <charset val="128"/>
    </font>
    <font>
      <sz val="6"/>
      <name val="ＭＳ Ｐゴシック"/>
      <family val="2"/>
      <charset val="128"/>
      <scheme val="minor"/>
    </font>
    <font>
      <b/>
      <sz val="9"/>
      <color rgb="FF0070C0"/>
      <name val="UD Digi Kyokasho NK-R"/>
      <family val="1"/>
      <charset val="128"/>
    </font>
    <font>
      <sz val="9"/>
      <name val="UD Digi Kyokasho NK-R"/>
      <family val="1"/>
      <charset val="128"/>
    </font>
    <font>
      <u/>
      <sz val="9"/>
      <color indexed="12"/>
      <name val="UD Digi Kyokasho NK-R"/>
      <family val="1"/>
      <charset val="128"/>
    </font>
    <font>
      <b/>
      <sz val="9"/>
      <name val="UD Digi Kyokasho NK-R"/>
      <family val="1"/>
      <charset val="128"/>
    </font>
    <font>
      <sz val="9"/>
      <color indexed="10"/>
      <name val="UD Digi Kyokasho NK-R"/>
      <family val="1"/>
      <charset val="128"/>
    </font>
    <font>
      <sz val="11"/>
      <name val="UD Digi Kyokasho NK-R"/>
      <family val="1"/>
      <charset val="128"/>
    </font>
    <font>
      <u/>
      <sz val="11"/>
      <color indexed="12"/>
      <name val="UD Digi Kyokasho NK-R"/>
      <family val="1"/>
      <charset val="128"/>
    </font>
    <font>
      <b/>
      <sz val="11"/>
      <name val="UD Digi Kyokasho NK-R"/>
      <family val="1"/>
      <charset val="128"/>
    </font>
    <font>
      <b/>
      <sz val="14"/>
      <name val="UD Digi Kyokasho NK-R"/>
      <family val="1"/>
      <charset val="128"/>
    </font>
    <font>
      <sz val="9"/>
      <color theme="1"/>
      <name val="UD Digi Kyokasho NK-R"/>
      <family val="1"/>
      <charset val="128"/>
    </font>
    <font>
      <b/>
      <sz val="11"/>
      <color theme="1" tint="0.249977111117893"/>
      <name val="UD Digi Kyokasho NK-R"/>
      <family val="1"/>
      <charset val="128"/>
    </font>
    <font>
      <b/>
      <sz val="10"/>
      <color theme="1" tint="0.249977111117893"/>
      <name val="UD Digi Kyokasho NK-R"/>
      <family val="1"/>
      <charset val="128"/>
    </font>
    <font>
      <sz val="10"/>
      <color theme="1" tint="0.249977111117893"/>
      <name val="UD Digi Kyokasho NK-R"/>
      <family val="1"/>
      <charset val="128"/>
    </font>
    <font>
      <sz val="11"/>
      <color theme="1" tint="0.249977111117893"/>
      <name val="UD Digi Kyokasho NK-R"/>
      <family val="1"/>
      <charset val="128"/>
    </font>
    <font>
      <sz val="9"/>
      <color theme="1" tint="0.249977111117893"/>
      <name val="UD Digi Kyokasho NK-R"/>
      <family val="1"/>
      <charset val="128"/>
    </font>
    <font>
      <b/>
      <sz val="12"/>
      <color theme="1" tint="0.249977111117893"/>
      <name val="UD Digi Kyokasho NK-R"/>
      <family val="1"/>
      <charset val="128"/>
    </font>
    <font>
      <b/>
      <sz val="9"/>
      <color theme="1" tint="0.249977111117893"/>
      <name val="UD Digi Kyokasho NK-R"/>
      <family val="1"/>
      <charset val="128"/>
    </font>
    <font>
      <sz val="12"/>
      <name val="ＭＳ Ｐゴシック"/>
      <family val="3"/>
    </font>
    <font>
      <sz val="9"/>
      <color theme="0" tint="-0.34998626667073579"/>
      <name val="UD Digi Kyokasho NK-R"/>
      <family val="1"/>
      <charset val="128"/>
    </font>
    <font>
      <sz val="9"/>
      <color theme="1" tint="0.34998626667073579"/>
      <name val="UD Digi Kyokasho NK-R"/>
      <family val="1"/>
      <charset val="128"/>
    </font>
    <font>
      <b/>
      <sz val="9"/>
      <color theme="1" tint="0.34998626667073579"/>
      <name val="UD Digi Kyokasho NK-R"/>
      <family val="1"/>
      <charset val="128"/>
    </font>
    <font>
      <b/>
      <vertAlign val="superscript"/>
      <sz val="9"/>
      <color theme="1" tint="0.34998626667073579"/>
      <name val="UD Digi Kyokasho NK-R"/>
      <family val="1"/>
      <charset val="128"/>
    </font>
    <font>
      <sz val="9"/>
      <color rgb="FFC00000"/>
      <name val="UD Digi Kyokasho NK-R"/>
      <family val="1"/>
      <charset val="128"/>
    </font>
    <font>
      <sz val="11"/>
      <color indexed="62"/>
      <name val="ＭＳ Ｐゴシック"/>
      <family val="3"/>
      <charset val="128"/>
    </font>
    <font>
      <sz val="9"/>
      <color rgb="FF0070C0"/>
      <name val="UD Digi Kyokasho NK-R"/>
      <family val="1"/>
      <charset val="128"/>
    </font>
    <font>
      <sz val="12"/>
      <color theme="1"/>
      <name val="UD Digi Kyokasho NK-R"/>
      <family val="1"/>
      <charset val="128"/>
    </font>
    <font>
      <b/>
      <sz val="12"/>
      <color theme="1"/>
      <name val="UD Digi Kyokasho NK-R"/>
      <family val="1"/>
      <charset val="128"/>
    </font>
    <font>
      <b/>
      <sz val="11"/>
      <color theme="0"/>
      <name val="ＭＳ Ｐゴシック"/>
      <family val="2"/>
      <charset val="128"/>
      <scheme val="minor"/>
    </font>
    <font>
      <sz val="6"/>
      <name val="ＭＳ Ｐゴシック"/>
      <family val="3"/>
      <charset val="128"/>
      <scheme val="minor"/>
    </font>
    <font>
      <sz val="14"/>
      <color theme="1" tint="0.34998626667073579"/>
      <name val="UD Digi Kyokasho NK-R"/>
      <family val="1"/>
      <charset val="128"/>
    </font>
    <font>
      <b/>
      <sz val="14"/>
      <color theme="1" tint="0.34998626667073579"/>
      <name val="UD Digi Kyokasho NK-R"/>
      <family val="1"/>
      <charset val="128"/>
    </font>
    <font>
      <b/>
      <sz val="14"/>
      <color theme="1"/>
      <name val="UD Digi Kyokasho NK-R"/>
      <family val="1"/>
      <charset val="128"/>
    </font>
    <font>
      <sz val="14"/>
      <color theme="1"/>
      <name val="UD Digi Kyokasho NK-R"/>
      <family val="1"/>
      <charset val="128"/>
    </font>
    <font>
      <sz val="10"/>
      <name val="ＭＳ 明朝"/>
      <family val="1"/>
      <charset val="128"/>
    </font>
    <font>
      <sz val="10"/>
      <color theme="0" tint="-0.34998626667073579"/>
      <name val="UD Digi Kyokasho NK-R"/>
      <family val="1"/>
      <charset val="128"/>
    </font>
    <font>
      <sz val="8"/>
      <color theme="1" tint="0.249977111117893"/>
      <name val="UD Digi Kyokasho NK-R"/>
      <family val="1"/>
      <charset val="128"/>
    </font>
    <font>
      <sz val="8"/>
      <color rgb="FF0070C0"/>
      <name val="UD Digi Kyokasho NK-R"/>
      <family val="1"/>
      <charset val="128"/>
    </font>
    <font>
      <sz val="11"/>
      <color theme="1" tint="0.34998626667073579"/>
      <name val="UD Digi Kyokasho NK-R"/>
      <family val="1"/>
      <charset val="128"/>
    </font>
    <font>
      <sz val="11"/>
      <color theme="1"/>
      <name val="UD Digi Kyokasho NK-R"/>
      <family val="1"/>
      <charset val="128"/>
    </font>
    <font>
      <sz val="8"/>
      <color theme="0" tint="-0.34998626667073579"/>
      <name val="UD Digi Kyokasho NK-R"/>
      <family val="1"/>
      <charset val="128"/>
    </font>
    <font>
      <u/>
      <sz val="10"/>
      <color theme="0" tint="-0.34998626667073579"/>
      <name val="UD Digi Kyokasho NK-R"/>
      <family val="1"/>
      <charset val="128"/>
    </font>
    <font>
      <sz val="11"/>
      <color theme="1" tint="0.249977111117893"/>
      <name val="UD デジタル 教科書体 NK-R"/>
      <family val="1"/>
      <charset val="128"/>
    </font>
    <font>
      <sz val="12"/>
      <color theme="1" tint="0.249977111117893"/>
      <name val="UD Digi Kyokasho NK-R"/>
      <family val="1"/>
      <charset val="128"/>
    </font>
    <font>
      <sz val="12"/>
      <color theme="1" tint="0.249977111117893"/>
      <name val="Calibri"/>
      <family val="1"/>
    </font>
    <font>
      <sz val="9"/>
      <name val="ＭＳ Ｐゴシック"/>
      <family val="1"/>
      <charset val="128"/>
      <scheme val="major"/>
    </font>
    <font>
      <b/>
      <sz val="12"/>
      <color theme="1" tint="0.34998626667073579"/>
      <name val="UD デジタル 教科書体 NK-R"/>
      <family val="1"/>
      <charset val="128"/>
    </font>
    <font>
      <b/>
      <sz val="10"/>
      <name val="UD Digi Kyokasho NK-R"/>
      <family val="1"/>
      <charset val="128"/>
    </font>
    <font>
      <sz val="12"/>
      <color theme="1" tint="0.34998626667073579"/>
      <name val="UD デジタル 教科書体 NK-R"/>
      <family val="1"/>
      <charset val="128"/>
    </font>
    <font>
      <b/>
      <sz val="12"/>
      <color theme="8" tint="-0.499984740745262"/>
      <name val="UD Digi Kyokasho NK-R"/>
      <family val="1"/>
      <charset val="128"/>
    </font>
  </fonts>
  <fills count="1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0C1"/>
        <bgColor indexed="64"/>
      </patternFill>
    </fill>
  </fills>
  <borders count="1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hair">
        <color indexed="64"/>
      </bottom>
      <diagonal/>
    </border>
    <border>
      <left style="hair">
        <color indexed="64"/>
      </left>
      <right style="hair">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0" tint="-0.499984740745262"/>
      </right>
      <top/>
      <bottom/>
      <diagonal/>
    </border>
    <border>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hair">
        <color theme="0" tint="-0.499984740745262"/>
      </right>
      <top style="medium">
        <color indexed="64"/>
      </top>
      <bottom style="medium">
        <color indexed="64"/>
      </bottom>
      <diagonal/>
    </border>
    <border>
      <left/>
      <right style="thin">
        <color theme="0" tint="-0.499984740745262"/>
      </right>
      <top style="medium">
        <color indexed="64"/>
      </top>
      <bottom style="medium">
        <color indexed="64"/>
      </bottom>
      <diagonal/>
    </border>
    <border>
      <left style="thin">
        <color theme="0" tint="-0.499984740745262"/>
      </left>
      <right/>
      <top style="medium">
        <color indexed="64"/>
      </top>
      <bottom style="medium">
        <color indexed="64"/>
      </bottom>
      <diagonal/>
    </border>
    <border>
      <left style="hair">
        <color theme="0" tint="-0.499984740745262"/>
      </left>
      <right style="hair">
        <color theme="0" tint="-0.499984740745262"/>
      </right>
      <top style="medium">
        <color indexed="64"/>
      </top>
      <bottom style="hair">
        <color theme="0" tint="-0.499984740745262"/>
      </bottom>
      <diagonal/>
    </border>
    <border>
      <left style="hair">
        <color theme="0" tint="-0.499984740745262"/>
      </left>
      <right style="hair">
        <color theme="0" tint="-0.499984740745262"/>
      </right>
      <top style="hair">
        <color theme="0" tint="-0.499984740745262"/>
      </top>
      <bottom style="medium">
        <color indexed="64"/>
      </bottom>
      <diagonal/>
    </border>
    <border>
      <left style="medium">
        <color indexed="64"/>
      </left>
      <right style="hair">
        <color theme="0" tint="-0.499984740745262"/>
      </right>
      <top/>
      <bottom style="medium">
        <color indexed="64"/>
      </bottom>
      <diagonal/>
    </border>
    <border>
      <left style="hair">
        <color theme="0" tint="-0.499984740745262"/>
      </left>
      <right style="hair">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hair">
        <color theme="0" tint="-0.499984740745262"/>
      </left>
      <right style="hair">
        <color theme="0" tint="-0.499984740745262"/>
      </right>
      <top style="medium">
        <color indexed="64"/>
      </top>
      <bottom style="medium">
        <color indexed="64"/>
      </bottom>
      <diagonal/>
    </border>
    <border>
      <left/>
      <right style="thin">
        <color theme="0" tint="-0.499984740745262"/>
      </right>
      <top/>
      <bottom style="medium">
        <color indexed="64"/>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style="hair">
        <color theme="0" tint="-0.499984740745262"/>
      </right>
      <top style="hair">
        <color theme="0" tint="-0.499984740745262"/>
      </top>
      <bottom/>
      <diagonal/>
    </border>
    <border>
      <left style="hair">
        <color theme="0" tint="-0.499984740745262"/>
      </left>
      <right style="medium">
        <color indexed="64"/>
      </right>
      <top style="hair">
        <color theme="0" tint="-0.499984740745262"/>
      </top>
      <bottom/>
      <diagonal/>
    </border>
    <border>
      <left style="hair">
        <color theme="0" tint="-0.499984740745262"/>
      </left>
      <right style="medium">
        <color indexed="64"/>
      </right>
      <top style="medium">
        <color indexed="64"/>
      </top>
      <bottom style="medium">
        <color indexed="64"/>
      </bottom>
      <diagonal/>
    </border>
    <border>
      <left style="medium">
        <color indexed="64"/>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hair">
        <color theme="0" tint="-0.499984740745262"/>
      </left>
      <right style="medium">
        <color indexed="64"/>
      </right>
      <top/>
      <bottom style="medium">
        <color indexed="64"/>
      </bottom>
      <diagonal/>
    </border>
    <border>
      <left/>
      <right style="hair">
        <color theme="0" tint="-0.499984740745262"/>
      </right>
      <top style="medium">
        <color indexed="64"/>
      </top>
      <bottom style="hair">
        <color theme="0" tint="-0.499984740745262"/>
      </bottom>
      <diagonal/>
    </border>
    <border>
      <left/>
      <right style="hair">
        <color theme="0" tint="-0.499984740745262"/>
      </right>
      <top style="hair">
        <color theme="0" tint="-0.499984740745262"/>
      </top>
      <bottom style="medium">
        <color indexed="64"/>
      </bottom>
      <diagonal/>
    </border>
    <border>
      <left style="medium">
        <color indexed="64"/>
      </left>
      <right style="medium">
        <color indexed="64"/>
      </right>
      <top style="thin">
        <color theme="0" tint="-0.499984740745262"/>
      </top>
      <bottom style="medium">
        <color indexed="64"/>
      </bottom>
      <diagonal/>
    </border>
    <border>
      <left style="hair">
        <color theme="0" tint="-0.499984740745262"/>
      </left>
      <right/>
      <top style="medium">
        <color indexed="64"/>
      </top>
      <bottom style="hair">
        <color theme="0" tint="-0.499984740745262"/>
      </bottom>
      <diagonal/>
    </border>
    <border>
      <left style="hair">
        <color theme="0" tint="-0.499984740745262"/>
      </left>
      <right/>
      <top style="hair">
        <color theme="0" tint="-0.499984740745262"/>
      </top>
      <bottom style="medium">
        <color indexed="64"/>
      </bottom>
      <diagonal/>
    </border>
    <border>
      <left/>
      <right style="hair">
        <color theme="0" tint="-0.499984740745262"/>
      </right>
      <top style="medium">
        <color indexed="64"/>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right style="hair">
        <color theme="0" tint="-0.499984740745262"/>
      </right>
      <top/>
      <bottom style="medium">
        <color indexed="64"/>
      </bottom>
      <diagonal/>
    </border>
    <border>
      <left style="hair">
        <color theme="0" tint="-0.499984740745262"/>
      </left>
      <right style="medium">
        <color indexed="64"/>
      </right>
      <top style="medium">
        <color indexed="64"/>
      </top>
      <bottom style="hair">
        <color theme="0" tint="-0.499984740745262"/>
      </bottom>
      <diagonal/>
    </border>
    <border>
      <left style="medium">
        <color indexed="64"/>
      </left>
      <right style="hair">
        <color theme="0" tint="-0.499984740745262"/>
      </right>
      <top style="thin">
        <color indexed="64"/>
      </top>
      <bottom style="thin">
        <color indexed="64"/>
      </bottom>
      <diagonal/>
    </border>
    <border>
      <left style="hair">
        <color theme="0" tint="-0.499984740745262"/>
      </left>
      <right style="medium">
        <color indexed="64"/>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right style="thin">
        <color theme="0" tint="-0.499984740745262"/>
      </right>
      <top style="medium">
        <color indexed="64"/>
      </top>
      <bottom style="hair">
        <color indexed="64"/>
      </bottom>
      <diagonal/>
    </border>
    <border>
      <left style="thin">
        <color theme="0" tint="-0.499984740745262"/>
      </left>
      <right style="thin">
        <color theme="0" tint="-0.499984740745262"/>
      </right>
      <top style="medium">
        <color indexed="64"/>
      </top>
      <bottom style="hair">
        <color indexed="64"/>
      </bottom>
      <diagonal/>
    </border>
    <border>
      <left style="thin">
        <color theme="0" tint="-0.499984740745262"/>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theme="0" tint="-0.499984740745262"/>
      </right>
      <top style="hair">
        <color indexed="64"/>
      </top>
      <bottom style="hair">
        <color indexed="64"/>
      </bottom>
      <diagonal/>
    </border>
    <border>
      <left style="hair">
        <color theme="0" tint="-0.499984740745262"/>
      </left>
      <right style="medium">
        <color indexed="64"/>
      </right>
      <top style="hair">
        <color indexed="64"/>
      </top>
      <bottom style="hair">
        <color indexed="64"/>
      </bottom>
      <diagonal/>
    </border>
    <border>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theme="0" tint="-0.499984740745262"/>
      </right>
      <top style="hair">
        <color indexed="64"/>
      </top>
      <bottom style="medium">
        <color indexed="64"/>
      </bottom>
      <diagonal/>
    </border>
    <border>
      <left style="hair">
        <color theme="0" tint="-0.499984740745262"/>
      </left>
      <right style="medium">
        <color indexed="64"/>
      </right>
      <top style="hair">
        <color indexed="64"/>
      </top>
      <bottom style="medium">
        <color indexed="64"/>
      </bottom>
      <diagonal/>
    </border>
    <border>
      <left/>
      <right style="thin">
        <color theme="0" tint="-0.499984740745262"/>
      </right>
      <top style="hair">
        <color indexed="64"/>
      </top>
      <bottom style="medium">
        <color indexed="64"/>
      </bottom>
      <diagonal/>
    </border>
    <border>
      <left style="thin">
        <color theme="0" tint="-0.499984740745262"/>
      </left>
      <right style="thin">
        <color theme="0" tint="-0.499984740745262"/>
      </right>
      <top style="hair">
        <color indexed="64"/>
      </top>
      <bottom style="medium">
        <color indexed="64"/>
      </bottom>
      <diagonal/>
    </border>
    <border>
      <left style="thin">
        <color theme="0" tint="-0.499984740745262"/>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theme="0" tint="-0.499984740745262"/>
      </right>
      <top style="medium">
        <color indexed="64"/>
      </top>
      <bottom style="hair">
        <color indexed="64"/>
      </bottom>
      <diagonal/>
    </border>
    <border>
      <left style="hair">
        <color theme="0" tint="-0.499984740745262"/>
      </left>
      <right style="medium">
        <color indexed="64"/>
      </right>
      <top style="medium">
        <color indexed="64"/>
      </top>
      <bottom style="hair">
        <color indexed="64"/>
      </bottom>
      <diagonal/>
    </border>
    <border>
      <left style="medium">
        <color indexed="64"/>
      </left>
      <right style="hair">
        <color theme="0" tint="-0.499984740745262"/>
      </right>
      <top/>
      <bottom style="hair">
        <color indexed="64"/>
      </bottom>
      <diagonal/>
    </border>
    <border>
      <left style="hair">
        <color theme="0" tint="-0.499984740745262"/>
      </left>
      <right style="medium">
        <color indexed="64"/>
      </right>
      <top/>
      <bottom style="hair">
        <color indexed="64"/>
      </bottom>
      <diagonal/>
    </border>
    <border>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top/>
      <bottom style="hair">
        <color indexed="64"/>
      </bottom>
      <diagonal/>
    </border>
    <border>
      <left style="medium">
        <color indexed="64"/>
      </left>
      <right style="medium">
        <color indexed="64"/>
      </right>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theme="0" tint="-0.499984740745262"/>
      </right>
      <top style="medium">
        <color indexed="64"/>
      </top>
      <bottom style="hair">
        <color theme="0" tint="-0.499984740745262"/>
      </bottom>
      <diagonal/>
    </border>
  </borders>
  <cellStyleXfs count="11">
    <xf numFmtId="0" fontId="0" fillId="0" borderId="0"/>
    <xf numFmtId="0" fontId="4" fillId="0" borderId="0" applyNumberFormat="0" applyFill="0" applyBorder="0" applyAlignment="0" applyProtection="0">
      <alignment vertical="top"/>
      <protection locked="0"/>
    </xf>
    <xf numFmtId="38" fontId="1" fillId="0" borderId="0" applyFont="0" applyFill="0" applyBorder="0" applyAlignment="0" applyProtection="0"/>
    <xf numFmtId="0" fontId="5" fillId="0" borderId="0"/>
    <xf numFmtId="0" fontId="7" fillId="0" borderId="0"/>
    <xf numFmtId="0" fontId="1" fillId="0" borderId="0"/>
    <xf numFmtId="0" fontId="1" fillId="0" borderId="0"/>
    <xf numFmtId="0" fontId="43" fillId="0" borderId="0">
      <alignment vertical="center"/>
    </xf>
    <xf numFmtId="38" fontId="43"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828">
    <xf numFmtId="0" fontId="0" fillId="0" borderId="0" xfId="0"/>
    <xf numFmtId="0" fontId="11" fillId="0" borderId="0" xfId="0" applyFont="1" applyFill="1" applyBorder="1"/>
    <xf numFmtId="0" fontId="14" fillId="0" borderId="0" xfId="0" applyFont="1" applyFill="1" applyBorder="1" applyAlignment="1">
      <alignment horizontal="center" vertical="center" wrapText="1"/>
    </xf>
    <xf numFmtId="0" fontId="17" fillId="0" borderId="0" xfId="0" applyFont="1" applyFill="1" applyAlignment="1">
      <alignment horizontal="left" vertical="center"/>
    </xf>
    <xf numFmtId="0" fontId="18"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vertical="center" wrapText="1"/>
    </xf>
    <xf numFmtId="0" fontId="11" fillId="0" borderId="0" xfId="0" applyFont="1" applyAlignment="1">
      <alignment vertical="center" wrapText="1"/>
    </xf>
    <xf numFmtId="0" fontId="11" fillId="0" borderId="0" xfId="0" applyFont="1" applyAlignment="1">
      <alignment vertical="center"/>
    </xf>
    <xf numFmtId="0" fontId="13"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right" vertical="center"/>
    </xf>
    <xf numFmtId="0" fontId="11" fillId="0" borderId="37" xfId="0" applyFont="1" applyFill="1" applyBorder="1" applyAlignment="1">
      <alignment horizontal="center" vertical="center"/>
    </xf>
    <xf numFmtId="187" fontId="11" fillId="0" borderId="23" xfId="0" applyNumberFormat="1" applyFont="1" applyFill="1" applyBorder="1" applyAlignment="1">
      <alignment vertical="center" wrapText="1"/>
    </xf>
    <xf numFmtId="0" fontId="21" fillId="0" borderId="0" xfId="0" applyFont="1" applyAlignment="1">
      <alignment vertical="center"/>
    </xf>
    <xf numFmtId="0" fontId="22" fillId="0" borderId="0" xfId="0" applyFont="1" applyFill="1" applyAlignment="1">
      <alignment vertical="center"/>
    </xf>
    <xf numFmtId="0" fontId="22" fillId="0" borderId="0" xfId="0" applyFont="1" applyAlignment="1">
      <alignment vertical="center"/>
    </xf>
    <xf numFmtId="0" fontId="23" fillId="0" borderId="0" xfId="0" applyFont="1" applyAlignment="1">
      <alignment vertical="center" shrinkToFit="1"/>
    </xf>
    <xf numFmtId="0" fontId="24" fillId="0" borderId="0" xfId="0" applyFont="1" applyAlignment="1">
      <alignment horizontal="center" vertical="center" shrinkToFit="1"/>
    </xf>
    <xf numFmtId="0" fontId="22" fillId="0" borderId="0" xfId="0" applyFont="1" applyAlignment="1">
      <alignment vertical="center" shrinkToFit="1"/>
    </xf>
    <xf numFmtId="0" fontId="22" fillId="0" borderId="0" xfId="0" applyFont="1" applyFill="1" applyAlignment="1">
      <alignment horizontal="right" vertical="center"/>
    </xf>
    <xf numFmtId="49" fontId="22" fillId="0" borderId="0" xfId="0" applyNumberFormat="1" applyFont="1" applyAlignment="1">
      <alignment vertical="center"/>
    </xf>
    <xf numFmtId="49" fontId="22" fillId="0" borderId="0" xfId="0" applyNumberFormat="1" applyFont="1" applyBorder="1" applyAlignment="1">
      <alignment horizontal="center" vertical="center"/>
    </xf>
    <xf numFmtId="0" fontId="20" fillId="6" borderId="0" xfId="0" applyFont="1" applyFill="1" applyAlignment="1">
      <alignment horizontal="left" vertical="center"/>
    </xf>
    <xf numFmtId="49" fontId="24" fillId="0" borderId="0" xfId="0" applyNumberFormat="1" applyFont="1" applyBorder="1" applyAlignment="1">
      <alignment horizontal="center" vertical="center" shrinkToFit="1"/>
    </xf>
    <xf numFmtId="49" fontId="22" fillId="0" borderId="0" xfId="0" applyNumberFormat="1" applyFont="1" applyAlignment="1">
      <alignment vertical="center" shrinkToFit="1"/>
    </xf>
    <xf numFmtId="49" fontId="22" fillId="0" borderId="1" xfId="0" applyNumberFormat="1" applyFont="1" applyBorder="1" applyAlignment="1">
      <alignment horizontal="center" vertical="center"/>
    </xf>
    <xf numFmtId="49" fontId="22" fillId="0" borderId="2" xfId="0" applyNumberFormat="1" applyFont="1" applyFill="1" applyBorder="1" applyAlignment="1">
      <alignment horizontal="center" vertical="center"/>
    </xf>
    <xf numFmtId="49" fontId="22" fillId="0" borderId="2" xfId="0" applyNumberFormat="1" applyFont="1" applyBorder="1" applyAlignment="1">
      <alignment horizontal="center" vertical="center"/>
    </xf>
    <xf numFmtId="176" fontId="23" fillId="0" borderId="20" xfId="0" applyNumberFormat="1" applyFont="1" applyBorder="1" applyAlignment="1">
      <alignment vertical="center" shrinkToFit="1"/>
    </xf>
    <xf numFmtId="49" fontId="24" fillId="0" borderId="2" xfId="0" applyNumberFormat="1" applyFont="1" applyBorder="1" applyAlignment="1">
      <alignment horizontal="center" vertical="center" shrinkToFit="1"/>
    </xf>
    <xf numFmtId="49" fontId="22" fillId="0" borderId="14" xfId="0" applyNumberFormat="1" applyFont="1" applyBorder="1" applyAlignment="1">
      <alignment vertical="center" shrinkToFit="1"/>
    </xf>
    <xf numFmtId="49" fontId="22" fillId="0" borderId="4" xfId="0" applyNumberFormat="1" applyFont="1" applyBorder="1" applyAlignment="1">
      <alignment horizontal="center" vertical="center"/>
    </xf>
    <xf numFmtId="49" fontId="22" fillId="0" borderId="0" xfId="0" applyNumberFormat="1" applyFont="1" applyFill="1" applyBorder="1" applyAlignment="1">
      <alignment horizontal="left" vertical="center"/>
    </xf>
    <xf numFmtId="176" fontId="23" fillId="0" borderId="22" xfId="0" applyNumberFormat="1" applyFont="1" applyBorder="1" applyAlignment="1">
      <alignment horizontal="center" vertical="center" shrinkToFit="1"/>
    </xf>
    <xf numFmtId="49" fontId="22" fillId="0" borderId="13" xfId="0" applyNumberFormat="1" applyFont="1" applyBorder="1" applyAlignment="1">
      <alignment vertical="center" shrinkToFit="1"/>
    </xf>
    <xf numFmtId="49" fontId="22" fillId="0" borderId="4" xfId="0" applyNumberFormat="1" applyFont="1" applyBorder="1" applyAlignment="1">
      <alignment vertical="center"/>
    </xf>
    <xf numFmtId="49" fontId="22" fillId="0" borderId="7" xfId="0" applyNumberFormat="1" applyFont="1" applyFill="1" applyBorder="1" applyAlignment="1">
      <alignment horizontal="center" vertical="center"/>
    </xf>
    <xf numFmtId="49" fontId="22" fillId="0" borderId="7" xfId="0" applyNumberFormat="1" applyFont="1" applyBorder="1" applyAlignment="1">
      <alignment horizontal="center" vertical="center"/>
    </xf>
    <xf numFmtId="49" fontId="24" fillId="0" borderId="21" xfId="0" applyNumberFormat="1" applyFont="1" applyBorder="1" applyAlignment="1">
      <alignment horizontal="right" shrinkToFit="1"/>
    </xf>
    <xf numFmtId="49" fontId="22" fillId="0" borderId="13" xfId="0" applyNumberFormat="1" applyFont="1" applyBorder="1" applyAlignment="1">
      <alignment horizontal="center" vertical="center" shrinkToFit="1"/>
    </xf>
    <xf numFmtId="49" fontId="22" fillId="0" borderId="1" xfId="0" applyNumberFormat="1" applyFont="1" applyFill="1" applyBorder="1" applyAlignment="1">
      <alignment vertical="center"/>
    </xf>
    <xf numFmtId="49" fontId="22" fillId="0" borderId="10" xfId="0" applyNumberFormat="1" applyFont="1" applyFill="1" applyBorder="1" applyAlignment="1">
      <alignment vertical="center"/>
    </xf>
    <xf numFmtId="49" fontId="22" fillId="0" borderId="10" xfId="0" applyNumberFormat="1" applyFont="1" applyBorder="1" applyAlignment="1">
      <alignment vertical="center"/>
    </xf>
    <xf numFmtId="38" fontId="23" fillId="2" borderId="19" xfId="2" applyFont="1" applyFill="1" applyBorder="1" applyAlignment="1">
      <alignment vertical="center" shrinkToFit="1"/>
    </xf>
    <xf numFmtId="49" fontId="24" fillId="0" borderId="10" xfId="0" applyNumberFormat="1" applyFont="1" applyBorder="1" applyAlignment="1">
      <alignment horizontal="center" vertical="center" shrinkToFit="1"/>
    </xf>
    <xf numFmtId="49" fontId="22" fillId="0" borderId="9" xfId="0" applyNumberFormat="1" applyFont="1" applyBorder="1" applyAlignment="1">
      <alignment vertical="center" shrinkToFit="1"/>
    </xf>
    <xf numFmtId="49" fontId="22" fillId="0" borderId="13" xfId="0" applyNumberFormat="1" applyFont="1" applyFill="1" applyBorder="1" applyAlignment="1">
      <alignment vertical="center"/>
    </xf>
    <xf numFmtId="49" fontId="22" fillId="0" borderId="0" xfId="0" applyNumberFormat="1" applyFont="1" applyFill="1" applyBorder="1" applyAlignment="1">
      <alignment vertical="center"/>
    </xf>
    <xf numFmtId="49" fontId="22" fillId="0" borderId="13" xfId="0" applyNumberFormat="1" applyFont="1" applyBorder="1" applyAlignment="1">
      <alignment vertical="center"/>
    </xf>
    <xf numFmtId="49" fontId="22" fillId="0" borderId="1" xfId="0" applyNumberFormat="1" applyFont="1" applyBorder="1" applyAlignment="1">
      <alignment vertical="center"/>
    </xf>
    <xf numFmtId="49" fontId="22" fillId="0" borderId="0" xfId="0" applyNumberFormat="1" applyFont="1" applyBorder="1" applyAlignment="1">
      <alignment vertical="center"/>
    </xf>
    <xf numFmtId="49" fontId="22" fillId="6" borderId="1" xfId="0" applyNumberFormat="1" applyFont="1" applyFill="1" applyBorder="1" applyAlignment="1">
      <alignment vertical="center"/>
    </xf>
    <xf numFmtId="49" fontId="22" fillId="6" borderId="2" xfId="0" applyNumberFormat="1" applyFont="1" applyFill="1" applyBorder="1" applyAlignment="1">
      <alignment vertical="center"/>
    </xf>
    <xf numFmtId="38" fontId="23" fillId="6" borderId="20" xfId="2" applyFont="1" applyFill="1" applyBorder="1" applyAlignment="1">
      <alignment vertical="center" shrinkToFit="1"/>
    </xf>
    <xf numFmtId="49" fontId="24" fillId="0" borderId="3" xfId="0" applyNumberFormat="1" applyFont="1" applyBorder="1" applyAlignment="1">
      <alignment horizontal="center" vertical="center" shrinkToFit="1"/>
    </xf>
    <xf numFmtId="49" fontId="22" fillId="6" borderId="6" xfId="0" applyNumberFormat="1" applyFont="1" applyFill="1" applyBorder="1" applyAlignment="1">
      <alignment vertical="center"/>
    </xf>
    <xf numFmtId="49" fontId="22" fillId="6" borderId="7" xfId="0" applyNumberFormat="1" applyFont="1" applyFill="1" applyBorder="1" applyAlignment="1">
      <alignment vertical="center"/>
    </xf>
    <xf numFmtId="38" fontId="23" fillId="6" borderId="21" xfId="2" applyFont="1" applyFill="1" applyBorder="1" applyAlignment="1">
      <alignment vertical="center" shrinkToFit="1"/>
    </xf>
    <xf numFmtId="49" fontId="24" fillId="0" borderId="8" xfId="0" applyNumberFormat="1" applyFont="1" applyBorder="1" applyAlignment="1">
      <alignment horizontal="center" vertical="center" shrinkToFit="1"/>
    </xf>
    <xf numFmtId="49" fontId="22" fillId="6" borderId="11" xfId="0" applyNumberFormat="1" applyFont="1" applyFill="1" applyBorder="1" applyAlignment="1">
      <alignment vertical="center"/>
    </xf>
    <xf numFmtId="49" fontId="22" fillId="6" borderId="10" xfId="0" applyNumberFormat="1" applyFont="1" applyFill="1" applyBorder="1" applyAlignment="1">
      <alignment vertical="center"/>
    </xf>
    <xf numFmtId="38" fontId="23" fillId="6" borderId="19" xfId="2" applyFont="1" applyFill="1" applyBorder="1" applyAlignment="1">
      <alignment vertical="center" shrinkToFit="1"/>
    </xf>
    <xf numFmtId="49" fontId="22" fillId="0" borderId="4" xfId="0" applyNumberFormat="1" applyFont="1" applyFill="1" applyBorder="1" applyAlignment="1">
      <alignment vertical="center"/>
    </xf>
    <xf numFmtId="49" fontId="22" fillId="0" borderId="15" xfId="0" applyNumberFormat="1" applyFont="1" applyFill="1" applyBorder="1" applyAlignment="1">
      <alignment vertical="center"/>
    </xf>
    <xf numFmtId="38" fontId="23" fillId="2" borderId="22" xfId="2" applyFont="1" applyFill="1" applyBorder="1" applyAlignment="1">
      <alignment vertical="center" shrinkToFit="1"/>
    </xf>
    <xf numFmtId="49" fontId="22" fillId="0" borderId="6" xfId="0" applyNumberFormat="1" applyFont="1" applyBorder="1" applyAlignment="1">
      <alignment vertical="center"/>
    </xf>
    <xf numFmtId="49" fontId="22" fillId="0" borderId="15" xfId="0" applyNumberFormat="1" applyFont="1" applyBorder="1" applyAlignment="1">
      <alignment vertical="center"/>
    </xf>
    <xf numFmtId="49" fontId="22" fillId="6" borderId="0" xfId="0" applyNumberFormat="1" applyFont="1" applyFill="1" applyBorder="1" applyAlignment="1">
      <alignment vertical="center"/>
    </xf>
    <xf numFmtId="38" fontId="23" fillId="6" borderId="22" xfId="2" applyFont="1" applyFill="1" applyBorder="1" applyAlignment="1">
      <alignment vertical="center" shrinkToFit="1"/>
    </xf>
    <xf numFmtId="49" fontId="22" fillId="6" borderId="4" xfId="0" applyNumberFormat="1" applyFont="1" applyFill="1" applyBorder="1" applyAlignment="1">
      <alignment vertical="center"/>
    </xf>
    <xf numFmtId="49" fontId="24" fillId="0" borderId="5" xfId="0" applyNumberFormat="1" applyFont="1" applyBorder="1" applyAlignment="1">
      <alignment horizontal="center" vertical="center" shrinkToFit="1"/>
    </xf>
    <xf numFmtId="49" fontId="22" fillId="0" borderId="7" xfId="0" applyNumberFormat="1" applyFont="1" applyBorder="1" applyAlignment="1">
      <alignment vertical="center"/>
    </xf>
    <xf numFmtId="38" fontId="23" fillId="9" borderId="19" xfId="2" applyFont="1" applyFill="1" applyBorder="1" applyAlignment="1">
      <alignment vertical="center" shrinkToFit="1"/>
    </xf>
    <xf numFmtId="38" fontId="23" fillId="9" borderId="22" xfId="2" applyFont="1" applyFill="1" applyBorder="1" applyAlignment="1">
      <alignment vertical="center" shrinkToFit="1"/>
    </xf>
    <xf numFmtId="49" fontId="22" fillId="0" borderId="2" xfId="0" applyNumberFormat="1" applyFont="1" applyBorder="1" applyAlignment="1">
      <alignment vertical="center"/>
    </xf>
    <xf numFmtId="38" fontId="23" fillId="2" borderId="20" xfId="2" applyFont="1" applyFill="1" applyBorder="1" applyAlignment="1">
      <alignment vertical="center" shrinkToFit="1"/>
    </xf>
    <xf numFmtId="49" fontId="24" fillId="0" borderId="12" xfId="0" applyNumberFormat="1" applyFont="1" applyBorder="1" applyAlignment="1">
      <alignment horizontal="center" vertical="center" shrinkToFit="1"/>
    </xf>
    <xf numFmtId="49" fontId="22" fillId="6" borderId="17" xfId="0" applyNumberFormat="1" applyFont="1" applyFill="1" applyBorder="1" applyAlignment="1">
      <alignment vertical="center"/>
    </xf>
    <xf numFmtId="49" fontId="22" fillId="0" borderId="5" xfId="0" applyNumberFormat="1" applyFont="1" applyBorder="1" applyAlignment="1">
      <alignment vertical="center"/>
    </xf>
    <xf numFmtId="49" fontId="22" fillId="6" borderId="18" xfId="0" applyNumberFormat="1" applyFont="1" applyFill="1" applyBorder="1" applyAlignment="1">
      <alignment vertical="center"/>
    </xf>
    <xf numFmtId="49" fontId="22" fillId="0" borderId="8" xfId="0" applyNumberFormat="1" applyFont="1" applyBorder="1" applyAlignment="1">
      <alignment vertical="center"/>
    </xf>
    <xf numFmtId="49" fontId="24" fillId="0" borderId="7" xfId="0" applyNumberFormat="1" applyFont="1" applyBorder="1" applyAlignment="1">
      <alignment horizontal="center" vertical="center" shrinkToFit="1"/>
    </xf>
    <xf numFmtId="49" fontId="22" fillId="0" borderId="15" xfId="0" applyNumberFormat="1" applyFont="1" applyBorder="1" applyAlignment="1">
      <alignment vertical="center" shrinkToFit="1"/>
    </xf>
    <xf numFmtId="0" fontId="22" fillId="0" borderId="11" xfId="0" applyFont="1" applyBorder="1" applyAlignment="1" applyProtection="1">
      <alignment vertical="center"/>
      <protection locked="0"/>
    </xf>
    <xf numFmtId="0" fontId="22" fillId="0" borderId="10" xfId="0" applyFont="1" applyFill="1" applyBorder="1" applyAlignment="1">
      <alignment vertical="center"/>
    </xf>
    <xf numFmtId="0" fontId="22" fillId="0" borderId="10" xfId="0" applyFont="1" applyBorder="1" applyAlignment="1" applyProtection="1">
      <alignment vertical="center"/>
      <protection locked="0"/>
    </xf>
    <xf numFmtId="0" fontId="22" fillId="0" borderId="10" xfId="0" applyFont="1" applyBorder="1" applyAlignment="1">
      <alignment vertical="center"/>
    </xf>
    <xf numFmtId="179" fontId="20" fillId="2" borderId="19" xfId="0" applyNumberFormat="1" applyFont="1" applyFill="1" applyBorder="1" applyAlignment="1">
      <alignment vertical="center" shrinkToFit="1"/>
    </xf>
    <xf numFmtId="0" fontId="24" fillId="0" borderId="12" xfId="0" applyFont="1" applyBorder="1" applyAlignment="1">
      <alignment horizontal="center" vertical="center" shrinkToFit="1"/>
    </xf>
    <xf numFmtId="0" fontId="22" fillId="0" borderId="9" xfId="0" applyFont="1" applyBorder="1" applyAlignment="1">
      <alignment vertical="center" shrinkToFit="1"/>
    </xf>
    <xf numFmtId="0" fontId="22" fillId="0" borderId="0" xfId="0" applyFont="1" applyAlignment="1" applyProtection="1">
      <alignment vertical="center"/>
      <protection locked="0"/>
    </xf>
    <xf numFmtId="0" fontId="22" fillId="0" borderId="0" xfId="0" applyFont="1" applyFill="1" applyAlignment="1" applyProtection="1">
      <alignment vertical="center"/>
      <protection locked="0"/>
    </xf>
    <xf numFmtId="49" fontId="22" fillId="0" borderId="0" xfId="0" applyNumberFormat="1" applyFont="1" applyFill="1" applyAlignment="1">
      <alignment vertical="center"/>
    </xf>
    <xf numFmtId="176" fontId="23" fillId="0" borderId="0" xfId="0" applyNumberFormat="1" applyFont="1" applyAlignment="1">
      <alignment vertical="center" shrinkToFit="1"/>
    </xf>
    <xf numFmtId="49" fontId="24" fillId="0" borderId="0" xfId="0" applyNumberFormat="1" applyFont="1" applyAlignment="1">
      <alignment horizontal="center" vertical="center" shrinkToFit="1"/>
    </xf>
    <xf numFmtId="0" fontId="19" fillId="0" borderId="0" xfId="0" applyFont="1" applyAlignment="1">
      <alignment vertical="center"/>
    </xf>
    <xf numFmtId="0" fontId="23" fillId="0" borderId="0" xfId="0" applyFont="1" applyAlignment="1">
      <alignment vertical="center"/>
    </xf>
    <xf numFmtId="0" fontId="25" fillId="0" borderId="0" xfId="0" applyFont="1" applyAlignment="1">
      <alignment vertical="center"/>
    </xf>
    <xf numFmtId="0" fontId="24" fillId="0" borderId="0" xfId="0" applyFont="1" applyAlignment="1">
      <alignment horizontal="right" shrinkToFit="1"/>
    </xf>
    <xf numFmtId="0" fontId="23" fillId="0" borderId="28" xfId="0" applyFont="1" applyBorder="1" applyAlignment="1">
      <alignment vertical="center" shrinkToFit="1"/>
    </xf>
    <xf numFmtId="0" fontId="23" fillId="0" borderId="28" xfId="0" applyFont="1" applyBorder="1" applyAlignment="1">
      <alignment horizontal="center" vertical="center" shrinkToFit="1"/>
    </xf>
    <xf numFmtId="0" fontId="22" fillId="0" borderId="28" xfId="0" applyFont="1" applyBorder="1" applyAlignment="1">
      <alignment horizontal="center" vertical="center" shrinkToFit="1"/>
    </xf>
    <xf numFmtId="0" fontId="23" fillId="0" borderId="28" xfId="0" applyFont="1" applyFill="1" applyBorder="1" applyAlignment="1">
      <alignment vertical="center" shrinkToFit="1"/>
    </xf>
    <xf numFmtId="179" fontId="20" fillId="0" borderId="28" xfId="0" applyNumberFormat="1" applyFont="1" applyBorder="1" applyAlignment="1">
      <alignment vertical="center" shrinkToFit="1"/>
    </xf>
    <xf numFmtId="181" fontId="23" fillId="0" borderId="28" xfId="0" applyNumberFormat="1" applyFont="1" applyBorder="1" applyAlignment="1">
      <alignment vertical="center" shrinkToFit="1"/>
    </xf>
    <xf numFmtId="186" fontId="23" fillId="0" borderId="32" xfId="0" applyNumberFormat="1" applyFont="1" applyBorder="1" applyAlignment="1">
      <alignment vertical="center" shrinkToFit="1"/>
    </xf>
    <xf numFmtId="181" fontId="23" fillId="0" borderId="0" xfId="0" applyNumberFormat="1" applyFont="1" applyAlignment="1">
      <alignment vertical="center" shrinkToFit="1"/>
    </xf>
    <xf numFmtId="179" fontId="23" fillId="0" borderId="28" xfId="0" applyNumberFormat="1" applyFont="1" applyBorder="1" applyAlignment="1">
      <alignment vertical="center" shrinkToFit="1"/>
    </xf>
    <xf numFmtId="181" fontId="23" fillId="0" borderId="0" xfId="0" applyNumberFormat="1" applyFont="1" applyAlignment="1">
      <alignment vertical="center"/>
    </xf>
    <xf numFmtId="0" fontId="24" fillId="0" borderId="0" xfId="0" applyFont="1" applyAlignment="1">
      <alignment vertical="center"/>
    </xf>
    <xf numFmtId="0" fontId="23" fillId="0" borderId="0" xfId="0" applyFont="1" applyAlignment="1" applyProtection="1">
      <alignment vertical="center"/>
      <protection locked="0"/>
    </xf>
    <xf numFmtId="0" fontId="24" fillId="0" borderId="0" xfId="0" applyFont="1" applyAlignment="1" applyProtection="1">
      <alignment vertical="center"/>
      <protection locked="0"/>
    </xf>
    <xf numFmtId="0" fontId="25" fillId="0" borderId="0" xfId="0" applyFont="1" applyAlignment="1" applyProtection="1">
      <alignment horizontal="left"/>
      <protection locked="0"/>
    </xf>
    <xf numFmtId="0" fontId="21" fillId="0" borderId="0" xfId="0" applyFont="1" applyAlignment="1">
      <alignment horizontal="left"/>
    </xf>
    <xf numFmtId="0" fontId="22"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4" fillId="0" borderId="0" xfId="0" applyFont="1" applyAlignment="1" applyProtection="1">
      <alignment horizontal="right"/>
      <protection locked="0"/>
    </xf>
    <xf numFmtId="181" fontId="22" fillId="0" borderId="28" xfId="0" applyNumberFormat="1" applyFont="1" applyFill="1" applyBorder="1" applyAlignment="1">
      <alignment vertical="center"/>
    </xf>
    <xf numFmtId="181" fontId="22" fillId="0" borderId="28" xfId="0" applyNumberFormat="1" applyFont="1" applyFill="1" applyBorder="1" applyAlignment="1">
      <alignment vertical="center" wrapText="1"/>
    </xf>
    <xf numFmtId="179" fontId="22" fillId="4" borderId="28" xfId="0" quotePrefix="1" applyNumberFormat="1" applyFont="1" applyFill="1" applyBorder="1" applyAlignment="1">
      <alignment horizontal="center" vertical="center"/>
    </xf>
    <xf numFmtId="0" fontId="22" fillId="4" borderId="28" xfId="0" applyFont="1" applyFill="1" applyBorder="1" applyAlignment="1">
      <alignment vertical="center" shrinkToFit="1"/>
    </xf>
    <xf numFmtId="181" fontId="22" fillId="0" borderId="31" xfId="0" applyNumberFormat="1" applyFont="1" applyFill="1" applyBorder="1" applyAlignment="1">
      <alignment vertical="center"/>
    </xf>
    <xf numFmtId="181" fontId="22" fillId="0" borderId="34" xfId="0" applyNumberFormat="1" applyFont="1" applyFill="1" applyBorder="1" applyAlignment="1">
      <alignment vertical="center"/>
    </xf>
    <xf numFmtId="181" fontId="22" fillId="4" borderId="34" xfId="0" applyNumberFormat="1" applyFont="1" applyFill="1" applyBorder="1" applyAlignment="1">
      <alignment vertical="center"/>
    </xf>
    <xf numFmtId="181" fontId="22" fillId="10" borderId="34" xfId="0" applyNumberFormat="1" applyFont="1" applyFill="1" applyBorder="1" applyAlignment="1">
      <alignment vertical="center"/>
    </xf>
    <xf numFmtId="181" fontId="22" fillId="7" borderId="34" xfId="0" applyNumberFormat="1" applyFont="1" applyFill="1" applyBorder="1" applyAlignment="1">
      <alignment vertical="center"/>
    </xf>
    <xf numFmtId="181" fontId="22" fillId="12" borderId="34" xfId="0" applyNumberFormat="1" applyFont="1" applyFill="1" applyBorder="1" applyAlignment="1">
      <alignment vertical="center"/>
    </xf>
    <xf numFmtId="181" fontId="22" fillId="12" borderId="35" xfId="0" applyNumberFormat="1" applyFont="1" applyFill="1" applyBorder="1" applyAlignment="1">
      <alignment vertical="center"/>
    </xf>
    <xf numFmtId="0" fontId="22" fillId="0" borderId="0" xfId="0" applyFont="1" applyAlignment="1" applyProtection="1">
      <alignment vertical="center" shrinkToFit="1"/>
      <protection locked="0"/>
    </xf>
    <xf numFmtId="0" fontId="24" fillId="0" borderId="0" xfId="0" applyFont="1" applyAlignment="1">
      <alignment horizontal="center" vertical="center"/>
    </xf>
    <xf numFmtId="0" fontId="24" fillId="0" borderId="0" xfId="0" quotePrefix="1" applyFont="1" applyAlignment="1" applyProtection="1">
      <alignment vertical="center"/>
      <protection locked="0"/>
    </xf>
    <xf numFmtId="0" fontId="24" fillId="0" borderId="0" xfId="0" applyFont="1" applyAlignment="1" applyProtection="1">
      <alignment vertical="center" shrinkToFit="1"/>
      <protection locked="0"/>
    </xf>
    <xf numFmtId="181" fontId="24" fillId="11" borderId="0" xfId="0" applyNumberFormat="1" applyFont="1" applyFill="1" applyAlignment="1" applyProtection="1">
      <alignment vertical="center"/>
      <protection locked="0"/>
    </xf>
    <xf numFmtId="0" fontId="22" fillId="0" borderId="0" xfId="0" quotePrefix="1" applyFont="1" applyAlignment="1" applyProtection="1">
      <alignment vertical="center" shrinkToFit="1"/>
      <protection locked="0"/>
    </xf>
    <xf numFmtId="0" fontId="22" fillId="0" borderId="0" xfId="0" quotePrefix="1" applyFont="1" applyAlignment="1" applyProtection="1">
      <alignment vertical="center"/>
      <protection locked="0"/>
    </xf>
    <xf numFmtId="0" fontId="24" fillId="0" borderId="28" xfId="0" applyFont="1" applyBorder="1" applyAlignment="1">
      <alignment horizontal="center" vertical="center"/>
    </xf>
    <xf numFmtId="0" fontId="24" fillId="0" borderId="28" xfId="0" applyFont="1" applyBorder="1" applyAlignment="1">
      <alignment horizontal="center" vertical="center" shrinkToFit="1"/>
    </xf>
    <xf numFmtId="0" fontId="24" fillId="0" borderId="28" xfId="0" applyFont="1" applyBorder="1" applyAlignment="1">
      <alignment horizontal="center" vertical="center" wrapText="1"/>
    </xf>
    <xf numFmtId="0" fontId="24" fillId="0" borderId="28" xfId="0" applyFont="1" applyFill="1" applyBorder="1" applyAlignment="1">
      <alignment horizontal="center" vertical="center" shrinkToFit="1"/>
    </xf>
    <xf numFmtId="49" fontId="10" fillId="0" borderId="0" xfId="0" applyNumberFormat="1" applyFont="1" applyFill="1" applyAlignment="1">
      <alignment vertical="center"/>
    </xf>
    <xf numFmtId="0" fontId="11" fillId="0" borderId="0" xfId="0" applyFont="1"/>
    <xf numFmtId="49" fontId="11" fillId="0" borderId="0" xfId="0" applyNumberFormat="1" applyFont="1" applyFill="1"/>
    <xf numFmtId="0" fontId="11" fillId="0" borderId="0" xfId="0" applyFont="1" applyFill="1"/>
    <xf numFmtId="49" fontId="13" fillId="0" borderId="0" xfId="0" applyNumberFormat="1" applyFont="1" applyFill="1"/>
    <xf numFmtId="0" fontId="11" fillId="0" borderId="0" xfId="0" applyFont="1" applyFill="1" applyAlignment="1">
      <alignment shrinkToFit="1"/>
    </xf>
    <xf numFmtId="49" fontId="11" fillId="0" borderId="1" xfId="0" applyNumberFormat="1" applyFont="1" applyFill="1" applyBorder="1"/>
    <xf numFmtId="0" fontId="11" fillId="0" borderId="2" xfId="0" applyFont="1" applyFill="1" applyBorder="1"/>
    <xf numFmtId="0" fontId="11" fillId="0" borderId="3" xfId="0" applyFont="1" applyFill="1" applyBorder="1"/>
    <xf numFmtId="0" fontId="11" fillId="10" borderId="14" xfId="0" applyFont="1" applyFill="1" applyBorder="1" applyAlignment="1">
      <alignment horizontal="center"/>
    </xf>
    <xf numFmtId="0" fontId="11" fillId="10" borderId="2" xfId="0" applyFont="1" applyFill="1" applyBorder="1" applyAlignment="1">
      <alignment horizontal="center"/>
    </xf>
    <xf numFmtId="0" fontId="11" fillId="0" borderId="14" xfId="0" applyFont="1" applyFill="1" applyBorder="1"/>
    <xf numFmtId="0" fontId="11" fillId="0" borderId="1" xfId="0" applyFont="1" applyFill="1" applyBorder="1"/>
    <xf numFmtId="0" fontId="11" fillId="10" borderId="1" xfId="0" applyFont="1" applyFill="1" applyBorder="1" applyAlignment="1">
      <alignment horizontal="center"/>
    </xf>
    <xf numFmtId="0" fontId="11" fillId="10" borderId="3" xfId="0" applyFont="1" applyFill="1" applyBorder="1" applyAlignment="1">
      <alignment horizontal="center"/>
    </xf>
    <xf numFmtId="0" fontId="11" fillId="0" borderId="3" xfId="0" applyFont="1" applyFill="1" applyBorder="1" applyAlignment="1">
      <alignment horizontal="center"/>
    </xf>
    <xf numFmtId="0" fontId="11" fillId="10" borderId="2" xfId="0" applyFont="1" applyFill="1" applyBorder="1"/>
    <xf numFmtId="0" fontId="11" fillId="10" borderId="14" xfId="0" applyFont="1" applyFill="1" applyBorder="1"/>
    <xf numFmtId="49" fontId="11" fillId="0" borderId="4" xfId="0" applyNumberFormat="1" applyFont="1" applyFill="1" applyBorder="1"/>
    <xf numFmtId="0" fontId="11" fillId="0" borderId="5" xfId="0" applyFont="1" applyFill="1" applyBorder="1" applyAlignment="1">
      <alignment horizontal="left"/>
    </xf>
    <xf numFmtId="0" fontId="11" fillId="0" borderId="42"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0" xfId="0" applyFont="1" applyAlignment="1">
      <alignment horizontal="center" vertical="center" wrapText="1"/>
    </xf>
    <xf numFmtId="0" fontId="11" fillId="10" borderId="13"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10" borderId="4" xfId="0" applyFont="1" applyFill="1" applyBorder="1" applyAlignment="1">
      <alignment horizontal="center" vertical="center" wrapText="1"/>
    </xf>
    <xf numFmtId="38" fontId="11" fillId="10" borderId="13" xfId="2" applyFont="1" applyFill="1" applyBorder="1" applyAlignment="1">
      <alignment horizontal="center" vertical="center"/>
    </xf>
    <xf numFmtId="38" fontId="11" fillId="10" borderId="5" xfId="2" applyFont="1" applyFill="1" applyBorder="1" applyAlignment="1">
      <alignment horizontal="center" vertical="center"/>
    </xf>
    <xf numFmtId="0" fontId="11" fillId="0" borderId="14" xfId="0" applyFont="1" applyFill="1" applyBorder="1" applyAlignment="1">
      <alignment horizontal="center" vertical="center" wrapText="1"/>
    </xf>
    <xf numFmtId="0" fontId="11" fillId="0" borderId="5" xfId="0" applyFont="1" applyFill="1" applyBorder="1"/>
    <xf numFmtId="0" fontId="11" fillId="10" borderId="13" xfId="0" applyFont="1" applyFill="1" applyBorder="1" applyAlignment="1">
      <alignment horizontal="center"/>
    </xf>
    <xf numFmtId="0" fontId="11" fillId="10" borderId="0" xfId="0" applyFont="1" applyFill="1" applyBorder="1" applyAlignment="1">
      <alignment horizontal="center"/>
    </xf>
    <xf numFmtId="0" fontId="11" fillId="0" borderId="13" xfId="0" applyFont="1" applyFill="1" applyBorder="1" applyAlignment="1">
      <alignment horizontal="center"/>
    </xf>
    <xf numFmtId="0" fontId="11" fillId="0" borderId="5" xfId="0" applyFont="1" applyFill="1" applyBorder="1" applyAlignment="1">
      <alignment horizontal="center"/>
    </xf>
    <xf numFmtId="0" fontId="11" fillId="10" borderId="4" xfId="0" applyFont="1" applyFill="1" applyBorder="1" applyAlignment="1">
      <alignment horizontal="center"/>
    </xf>
    <xf numFmtId="0" fontId="11" fillId="10" borderId="5" xfId="0" applyFont="1" applyFill="1" applyBorder="1" applyAlignment="1">
      <alignment horizontal="center"/>
    </xf>
    <xf numFmtId="0" fontId="11" fillId="10" borderId="0" xfId="0" applyFont="1" applyFill="1" applyAlignment="1">
      <alignment horizontal="center"/>
    </xf>
    <xf numFmtId="182" fontId="11" fillId="0" borderId="0" xfId="0" applyNumberFormat="1" applyFont="1"/>
    <xf numFmtId="38" fontId="11" fillId="0" borderId="28" xfId="2" applyFont="1" applyFill="1" applyBorder="1"/>
    <xf numFmtId="181" fontId="11" fillId="0" borderId="28" xfId="0" applyNumberFormat="1" applyFont="1" applyFill="1" applyBorder="1" applyAlignment="1">
      <alignment shrinkToFit="1"/>
    </xf>
    <xf numFmtId="181" fontId="11" fillId="0" borderId="28" xfId="2" applyNumberFormat="1" applyFont="1" applyFill="1" applyBorder="1" applyAlignment="1">
      <alignment shrinkToFit="1"/>
    </xf>
    <xf numFmtId="181" fontId="11" fillId="0" borderId="28" xfId="2" applyNumberFormat="1" applyFont="1" applyFill="1" applyBorder="1"/>
    <xf numFmtId="0" fontId="19" fillId="0" borderId="0" xfId="0" applyFont="1" applyAlignment="1">
      <alignment horizontal="center" vertical="center"/>
    </xf>
    <xf numFmtId="0" fontId="19" fillId="0" borderId="0" xfId="0" applyFont="1" applyBorder="1" applyAlignment="1">
      <alignment vertical="center" shrinkToFit="1"/>
    </xf>
    <xf numFmtId="0" fontId="19" fillId="0" borderId="0" xfId="0" applyFont="1" applyBorder="1" applyAlignment="1">
      <alignment vertical="center"/>
    </xf>
    <xf numFmtId="0" fontId="19" fillId="0" borderId="0" xfId="0" applyFont="1" applyAlignment="1">
      <alignment vertical="center" shrinkToFit="1"/>
    </xf>
    <xf numFmtId="0" fontId="19" fillId="0" borderId="10" xfId="0" applyFont="1" applyBorder="1" applyAlignment="1">
      <alignment horizontal="center" vertical="center" wrapText="1"/>
    </xf>
    <xf numFmtId="0" fontId="11" fillId="4" borderId="48" xfId="0" applyFont="1" applyFill="1" applyBorder="1" applyAlignment="1">
      <alignment horizontal="center" vertical="center"/>
    </xf>
    <xf numFmtId="0" fontId="11" fillId="4" borderId="51" xfId="0" applyFont="1" applyFill="1" applyBorder="1" applyAlignment="1">
      <alignment vertical="center" wrapText="1"/>
    </xf>
    <xf numFmtId="0" fontId="11" fillId="4" borderId="53" xfId="0" quotePrefix="1" applyFont="1" applyFill="1" applyBorder="1" applyAlignment="1">
      <alignment horizontal="center" vertical="center" shrinkToFit="1"/>
    </xf>
    <xf numFmtId="0" fontId="11" fillId="4" borderId="54" xfId="0" applyFont="1" applyFill="1" applyBorder="1" applyAlignment="1">
      <alignment vertical="center" shrinkToFit="1"/>
    </xf>
    <xf numFmtId="0" fontId="11" fillId="4" borderId="53" xfId="0" applyFont="1" applyFill="1" applyBorder="1" applyAlignment="1">
      <alignment horizontal="center" vertical="center" shrinkToFit="1"/>
    </xf>
    <xf numFmtId="179" fontId="24" fillId="0" borderId="0" xfId="5" applyNumberFormat="1" applyFont="1" applyAlignment="1">
      <alignment horizontal="center" vertical="center"/>
    </xf>
    <xf numFmtId="49" fontId="24" fillId="0" borderId="0" xfId="5" applyNumberFormat="1" applyFont="1" applyAlignment="1">
      <alignment vertical="center"/>
    </xf>
    <xf numFmtId="179" fontId="24" fillId="0" borderId="0" xfId="5" applyNumberFormat="1" applyFont="1" applyAlignment="1">
      <alignment horizontal="distributed" vertical="center"/>
    </xf>
    <xf numFmtId="179" fontId="24" fillId="0" borderId="0" xfId="5" applyNumberFormat="1" applyFont="1" applyAlignment="1">
      <alignment vertical="center"/>
    </xf>
    <xf numFmtId="49" fontId="24" fillId="0" borderId="0" xfId="5" applyNumberFormat="1" applyFont="1" applyAlignment="1" applyProtection="1">
      <alignment vertical="center"/>
      <protection locked="0"/>
    </xf>
    <xf numFmtId="0" fontId="24" fillId="0" borderId="0" xfId="5" applyFont="1" applyAlignment="1">
      <alignment vertical="center"/>
    </xf>
    <xf numFmtId="0" fontId="24" fillId="0" borderId="0" xfId="5" applyFont="1" applyAlignment="1" applyProtection="1">
      <alignment vertical="center"/>
      <protection locked="0"/>
    </xf>
    <xf numFmtId="179" fontId="26" fillId="0" borderId="0" xfId="5" applyNumberFormat="1" applyFont="1" applyAlignment="1" applyProtection="1">
      <alignment vertical="center"/>
      <protection locked="0"/>
    </xf>
    <xf numFmtId="179" fontId="24" fillId="0" borderId="0" xfId="5" applyNumberFormat="1" applyFont="1" applyAlignment="1" applyProtection="1">
      <alignment vertical="center"/>
      <protection locked="0"/>
    </xf>
    <xf numFmtId="179" fontId="24" fillId="0" borderId="0" xfId="5" quotePrefix="1" applyNumberFormat="1" applyFont="1" applyAlignment="1" applyProtection="1">
      <alignment horizontal="right" vertical="center"/>
      <protection locked="0"/>
    </xf>
    <xf numFmtId="179" fontId="24" fillId="5" borderId="0" xfId="5" applyNumberFormat="1" applyFont="1" applyFill="1" applyAlignment="1" applyProtection="1">
      <alignment vertical="center"/>
      <protection locked="0"/>
    </xf>
    <xf numFmtId="0" fontId="24" fillId="4" borderId="48" xfId="0" applyFont="1" applyFill="1" applyBorder="1" applyAlignment="1">
      <alignment horizontal="center" vertical="center"/>
    </xf>
    <xf numFmtId="0" fontId="24" fillId="0" borderId="49" xfId="0" applyFont="1" applyBorder="1" applyAlignment="1">
      <alignment horizontal="center" vertical="center"/>
    </xf>
    <xf numFmtId="0" fontId="24" fillId="0" borderId="48" xfId="0" applyFont="1" applyBorder="1" applyAlignment="1">
      <alignment horizontal="center" vertical="center"/>
    </xf>
    <xf numFmtId="0" fontId="24" fillId="0" borderId="50" xfId="0" applyFont="1" applyBorder="1" applyAlignment="1">
      <alignment horizontal="center" vertical="center"/>
    </xf>
    <xf numFmtId="0" fontId="26" fillId="0" borderId="48" xfId="0" applyFont="1" applyBorder="1" applyAlignment="1">
      <alignment horizontal="center" vertical="center"/>
    </xf>
    <xf numFmtId="0" fontId="24" fillId="0" borderId="25" xfId="0" applyFont="1" applyBorder="1" applyAlignment="1">
      <alignment horizontal="center" vertical="center"/>
    </xf>
    <xf numFmtId="0" fontId="24" fillId="4" borderId="51" xfId="0" applyFont="1" applyFill="1" applyBorder="1" applyAlignment="1">
      <alignment vertical="center" wrapText="1"/>
    </xf>
    <xf numFmtId="0" fontId="24" fillId="0" borderId="23" xfId="0" applyFont="1" applyBorder="1" applyAlignment="1">
      <alignment vertical="center" wrapText="1"/>
    </xf>
    <xf numFmtId="0" fontId="24" fillId="0" borderId="51" xfId="0" applyFont="1" applyBorder="1" applyAlignment="1">
      <alignment vertical="center" wrapText="1"/>
    </xf>
    <xf numFmtId="0" fontId="24" fillId="0" borderId="52" xfId="0" applyFont="1" applyBorder="1" applyAlignment="1">
      <alignment horizontal="center" vertical="center" wrapText="1"/>
    </xf>
    <xf numFmtId="0" fontId="26" fillId="0" borderId="51" xfId="0" applyFont="1" applyBorder="1" applyAlignment="1">
      <alignment horizontal="center" vertical="center" wrapText="1"/>
    </xf>
    <xf numFmtId="0" fontId="24" fillId="0" borderId="27" xfId="0" applyFont="1" applyBorder="1" applyAlignment="1">
      <alignment vertical="center" wrapText="1"/>
    </xf>
    <xf numFmtId="179" fontId="24" fillId="0" borderId="0" xfId="5" applyNumberFormat="1" applyFont="1" applyAlignment="1">
      <alignment vertical="center" wrapText="1"/>
    </xf>
    <xf numFmtId="0" fontId="24" fillId="4" borderId="53" xfId="0" quotePrefix="1" applyFont="1" applyFill="1" applyBorder="1" applyAlignment="1">
      <alignment horizontal="center" vertical="center" shrinkToFit="1"/>
    </xf>
    <xf numFmtId="0" fontId="24" fillId="4" borderId="54" xfId="0" applyFont="1" applyFill="1" applyBorder="1" applyAlignment="1">
      <alignment vertical="center" shrinkToFit="1"/>
    </xf>
    <xf numFmtId="188" fontId="24" fillId="0" borderId="22" xfId="0" applyNumberFormat="1" applyFont="1" applyBorder="1" applyAlignment="1">
      <alignment vertical="center" shrinkToFit="1"/>
    </xf>
    <xf numFmtId="0" fontId="24" fillId="4" borderId="53" xfId="0" applyFont="1" applyFill="1" applyBorder="1" applyAlignment="1">
      <alignment horizontal="center" vertical="center" shrinkToFit="1"/>
    </xf>
    <xf numFmtId="0" fontId="24" fillId="0" borderId="53" xfId="0" applyFont="1" applyBorder="1" applyAlignment="1">
      <alignment horizontal="center" vertical="center"/>
    </xf>
    <xf numFmtId="0" fontId="24" fillId="0" borderId="26" xfId="0" applyFont="1" applyBorder="1" applyAlignment="1">
      <alignment horizontal="center" vertical="center"/>
    </xf>
    <xf numFmtId="0" fontId="24" fillId="0" borderId="0" xfId="5" applyFont="1" applyAlignment="1" applyProtection="1">
      <alignment horizontal="distributed" vertical="center"/>
      <protection locked="0"/>
    </xf>
    <xf numFmtId="0" fontId="28" fillId="0" borderId="0" xfId="0" applyFont="1" applyAlignment="1">
      <alignment horizontal="center"/>
    </xf>
    <xf numFmtId="179" fontId="29" fillId="0" borderId="0" xfId="5" applyNumberFormat="1" applyFont="1" applyAlignment="1">
      <alignment vertical="center"/>
    </xf>
    <xf numFmtId="179" fontId="29" fillId="0" borderId="0" xfId="5" applyNumberFormat="1" applyFont="1" applyAlignment="1">
      <alignment horizontal="distributed" vertical="center"/>
    </xf>
    <xf numFmtId="0" fontId="29" fillId="0" borderId="0" xfId="5" applyFont="1" applyAlignment="1">
      <alignment vertical="center"/>
    </xf>
    <xf numFmtId="0" fontId="29" fillId="0" borderId="0" xfId="5" applyFont="1" applyAlignment="1" applyProtection="1">
      <alignment vertical="center"/>
      <protection locked="0"/>
    </xf>
    <xf numFmtId="179" fontId="29" fillId="0" borderId="0" xfId="5" applyNumberFormat="1" applyFont="1" applyAlignment="1" applyProtection="1">
      <alignment vertical="center"/>
      <protection locked="0"/>
    </xf>
    <xf numFmtId="179" fontId="30" fillId="0" borderId="0" xfId="5" applyNumberFormat="1" applyFont="1" applyAlignment="1" applyProtection="1">
      <alignment vertical="center"/>
      <protection locked="0"/>
    </xf>
    <xf numFmtId="179" fontId="29" fillId="0" borderId="0" xfId="5" applyNumberFormat="1" applyFont="1" applyAlignment="1">
      <alignment horizontal="center" vertical="center"/>
    </xf>
    <xf numFmtId="0" fontId="11" fillId="4" borderId="25" xfId="0" applyFont="1" applyFill="1" applyBorder="1" applyAlignment="1">
      <alignment horizontal="center" vertical="center"/>
    </xf>
    <xf numFmtId="179" fontId="29" fillId="0" borderId="0" xfId="5" applyNumberFormat="1" applyFont="1" applyAlignment="1">
      <alignment vertical="center" wrapText="1"/>
    </xf>
    <xf numFmtId="0" fontId="11" fillId="4" borderId="27" xfId="0" applyFont="1" applyFill="1" applyBorder="1" applyAlignment="1">
      <alignment vertical="center" wrapText="1"/>
    </xf>
    <xf numFmtId="0" fontId="11" fillId="4" borderId="24" xfId="0" quotePrefix="1" applyFont="1" applyFill="1" applyBorder="1" applyAlignment="1">
      <alignment horizontal="center" vertical="center" shrinkToFit="1"/>
    </xf>
    <xf numFmtId="0" fontId="11" fillId="4" borderId="25" xfId="0" applyFont="1" applyFill="1" applyBorder="1" applyAlignment="1">
      <alignment vertical="center" shrinkToFit="1"/>
    </xf>
    <xf numFmtId="0" fontId="11" fillId="4" borderId="26" xfId="0" applyFont="1" applyFill="1" applyBorder="1" applyAlignment="1">
      <alignment horizontal="center" vertical="center" shrinkToFit="1"/>
    </xf>
    <xf numFmtId="0" fontId="11" fillId="4" borderId="27" xfId="0" applyFont="1" applyFill="1" applyBorder="1" applyAlignment="1">
      <alignment vertical="center" shrinkToFit="1"/>
    </xf>
    <xf numFmtId="0" fontId="29" fillId="0" borderId="24" xfId="0" applyFont="1" applyBorder="1" applyAlignment="1">
      <alignment horizontal="center" vertical="center"/>
    </xf>
    <xf numFmtId="179" fontId="29" fillId="0" borderId="0" xfId="5" applyNumberFormat="1" applyFont="1" applyAlignment="1">
      <alignment shrinkToFit="1"/>
    </xf>
    <xf numFmtId="179" fontId="29" fillId="0" borderId="0" xfId="5" applyNumberFormat="1" applyFont="1"/>
    <xf numFmtId="179" fontId="29" fillId="0" borderId="0" xfId="5" applyNumberFormat="1" applyFont="1" applyAlignment="1">
      <alignment horizontal="distributed"/>
    </xf>
    <xf numFmtId="179" fontId="29" fillId="0" borderId="0" xfId="5" quotePrefix="1" applyNumberFormat="1" applyFont="1"/>
    <xf numFmtId="179" fontId="29" fillId="0" borderId="0" xfId="5" quotePrefix="1" applyNumberFormat="1" applyFont="1" applyAlignment="1">
      <alignment vertical="center"/>
    </xf>
    <xf numFmtId="0" fontId="29" fillId="0" borderId="0" xfId="5" applyFont="1" applyAlignment="1" applyProtection="1">
      <alignment shrinkToFit="1"/>
      <protection locked="0"/>
    </xf>
    <xf numFmtId="0" fontId="29" fillId="0" borderId="0" xfId="5" applyFont="1" applyProtection="1">
      <protection locked="0"/>
    </xf>
    <xf numFmtId="0" fontId="11" fillId="0" borderId="0" xfId="0" applyFont="1" applyAlignment="1">
      <alignment horizontal="left" vertical="center"/>
    </xf>
    <xf numFmtId="0" fontId="29" fillId="0" borderId="0" xfId="5" applyFont="1"/>
    <xf numFmtId="179" fontId="29" fillId="0" borderId="0" xfId="5" applyNumberFormat="1" applyFont="1" applyAlignment="1" applyProtection="1">
      <alignment shrinkToFit="1"/>
      <protection locked="0"/>
    </xf>
    <xf numFmtId="179" fontId="29" fillId="0" borderId="0" xfId="5" applyNumberFormat="1" applyFont="1" applyProtection="1">
      <protection locked="0"/>
    </xf>
    <xf numFmtId="179" fontId="29" fillId="0" borderId="0" xfId="5" applyNumberFormat="1" applyFont="1" applyAlignment="1" applyProtection="1">
      <alignment horizontal="center" shrinkToFit="1"/>
      <protection locked="0"/>
    </xf>
    <xf numFmtId="179" fontId="29" fillId="0" borderId="0" xfId="5" applyNumberFormat="1" applyFont="1" applyAlignment="1">
      <alignment horizontal="center"/>
    </xf>
    <xf numFmtId="179" fontId="29" fillId="0" borderId="0" xfId="5" applyNumberFormat="1" applyFont="1" applyAlignment="1" applyProtection="1">
      <alignment vertical="center" shrinkToFit="1"/>
      <protection locked="0"/>
    </xf>
    <xf numFmtId="0" fontId="28" fillId="0" borderId="0" xfId="0" applyFont="1" applyAlignment="1">
      <alignment horizontal="center" shrinkToFit="1"/>
    </xf>
    <xf numFmtId="0" fontId="11" fillId="4" borderId="0" xfId="0" applyFont="1" applyFill="1" applyAlignment="1">
      <alignment vertical="center" shrinkToFit="1"/>
    </xf>
    <xf numFmtId="0" fontId="29" fillId="0" borderId="48" xfId="0" applyFont="1" applyBorder="1" applyAlignment="1">
      <alignment vertical="center"/>
    </xf>
    <xf numFmtId="0" fontId="29" fillId="0" borderId="26" xfId="0" applyFont="1" applyBorder="1" applyAlignment="1">
      <alignment horizontal="center" vertical="center"/>
    </xf>
    <xf numFmtId="0" fontId="29" fillId="0" borderId="51" xfId="0" applyFont="1" applyBorder="1" applyAlignment="1">
      <alignment vertical="center" wrapText="1"/>
    </xf>
    <xf numFmtId="179" fontId="29" fillId="0" borderId="53" xfId="5" applyNumberFormat="1" applyFont="1" applyBorder="1"/>
    <xf numFmtId="179" fontId="29" fillId="0" borderId="53" xfId="5" applyNumberFormat="1" applyFont="1" applyBorder="1" applyProtection="1">
      <protection locked="0"/>
    </xf>
    <xf numFmtId="188" fontId="24" fillId="0" borderId="61" xfId="0" applyNumberFormat="1" applyFont="1" applyBorder="1" applyAlignment="1">
      <alignment vertical="center"/>
    </xf>
    <xf numFmtId="188" fontId="24" fillId="0" borderId="62" xfId="0" applyNumberFormat="1" applyFont="1" applyBorder="1" applyAlignment="1">
      <alignment vertical="center"/>
    </xf>
    <xf numFmtId="188" fontId="24" fillId="0" borderId="63" xfId="0" applyNumberFormat="1" applyFont="1" applyBorder="1" applyAlignment="1">
      <alignment vertical="center"/>
    </xf>
    <xf numFmtId="188" fontId="24" fillId="0" borderId="61" xfId="0" applyNumberFormat="1" applyFont="1" applyBorder="1" applyAlignment="1" applyProtection="1">
      <alignment vertical="center"/>
      <protection locked="0"/>
    </xf>
    <xf numFmtId="188" fontId="24" fillId="0" borderId="64" xfId="0" applyNumberFormat="1" applyFont="1" applyBorder="1" applyAlignment="1">
      <alignment vertical="center"/>
    </xf>
    <xf numFmtId="188" fontId="24" fillId="0" borderId="65" xfId="0" applyNumberFormat="1" applyFont="1" applyBorder="1" applyAlignment="1">
      <alignment vertical="center"/>
    </xf>
    <xf numFmtId="188" fontId="24" fillId="0" borderId="66" xfId="0" applyNumberFormat="1" applyFont="1" applyBorder="1" applyAlignment="1">
      <alignment vertical="center"/>
    </xf>
    <xf numFmtId="0" fontId="24" fillId="4" borderId="53" xfId="0" quotePrefix="1" applyFont="1" applyFill="1" applyBorder="1" applyAlignment="1">
      <alignment horizontal="center" vertical="center"/>
    </xf>
    <xf numFmtId="0" fontId="24" fillId="4" borderId="53" xfId="0" applyFont="1" applyFill="1" applyBorder="1" applyAlignment="1">
      <alignment horizontal="center" vertical="center"/>
    </xf>
    <xf numFmtId="188" fontId="19" fillId="0" borderId="55" xfId="0" applyNumberFormat="1" applyFont="1" applyBorder="1" applyAlignment="1">
      <alignment vertical="center"/>
    </xf>
    <xf numFmtId="188" fontId="19" fillId="0" borderId="57" xfId="0" applyNumberFormat="1" applyFont="1" applyBorder="1" applyAlignment="1">
      <alignment vertical="center"/>
    </xf>
    <xf numFmtId="188" fontId="19" fillId="0" borderId="56" xfId="0" applyNumberFormat="1" applyFont="1" applyBorder="1" applyAlignment="1">
      <alignment vertical="center"/>
    </xf>
    <xf numFmtId="0" fontId="19" fillId="0" borderId="55" xfId="0" applyFont="1" applyBorder="1" applyAlignment="1">
      <alignment vertical="center"/>
    </xf>
    <xf numFmtId="0" fontId="19" fillId="0" borderId="56" xfId="0" applyFont="1" applyBorder="1" applyAlignment="1">
      <alignment vertical="center" shrinkToFit="1"/>
    </xf>
    <xf numFmtId="183" fontId="24" fillId="0" borderId="0" xfId="5" applyNumberFormat="1" applyFont="1" applyAlignment="1">
      <alignment vertical="center"/>
    </xf>
    <xf numFmtId="183" fontId="24" fillId="0" borderId="0" xfId="5" applyNumberFormat="1" applyFont="1" applyAlignment="1">
      <alignment horizontal="distributed" vertical="center"/>
    </xf>
    <xf numFmtId="0" fontId="24" fillId="4" borderId="24" xfId="0" applyFont="1" applyFill="1" applyBorder="1" applyAlignment="1">
      <alignment horizontal="center" vertical="center"/>
    </xf>
    <xf numFmtId="0" fontId="24" fillId="4" borderId="25" xfId="0" applyFont="1" applyFill="1" applyBorder="1" applyAlignment="1">
      <alignment horizontal="center" vertical="center"/>
    </xf>
    <xf numFmtId="0" fontId="24" fillId="4" borderId="26" xfId="0" applyFont="1" applyFill="1" applyBorder="1" applyAlignment="1">
      <alignment vertical="center" wrapText="1"/>
    </xf>
    <xf numFmtId="0" fontId="24" fillId="4" borderId="27" xfId="0" applyFont="1" applyFill="1" applyBorder="1" applyAlignment="1">
      <alignment vertical="center" wrapText="1"/>
    </xf>
    <xf numFmtId="0" fontId="24" fillId="4" borderId="24" xfId="0" quotePrefix="1" applyFont="1" applyFill="1" applyBorder="1" applyAlignment="1">
      <alignment horizontal="center" vertical="center" shrinkToFit="1"/>
    </xf>
    <xf numFmtId="0" fontId="24" fillId="4" borderId="25" xfId="0" applyFont="1" applyFill="1" applyBorder="1" applyAlignment="1">
      <alignment vertical="center" shrinkToFit="1"/>
    </xf>
    <xf numFmtId="190" fontId="24" fillId="0" borderId="58" xfId="0" applyNumberFormat="1" applyFont="1" applyBorder="1" applyAlignment="1">
      <alignment horizontal="center" vertical="center" shrinkToFit="1"/>
    </xf>
    <xf numFmtId="190" fontId="24" fillId="0" borderId="59" xfId="0" applyNumberFormat="1" applyFont="1" applyBorder="1" applyAlignment="1">
      <alignment horizontal="center" vertical="center" shrinkToFit="1"/>
    </xf>
    <xf numFmtId="190" fontId="24" fillId="0" borderId="60" xfId="0" applyNumberFormat="1" applyFont="1" applyBorder="1" applyAlignment="1">
      <alignment horizontal="center" vertical="center" shrinkToFit="1"/>
    </xf>
    <xf numFmtId="190" fontId="24" fillId="0" borderId="61" xfId="0" applyNumberFormat="1" applyFont="1" applyBorder="1" applyAlignment="1">
      <alignment horizontal="center" vertical="center" shrinkToFit="1"/>
    </xf>
    <xf numFmtId="190" fontId="24" fillId="0" borderId="62" xfId="0" applyNumberFormat="1" applyFont="1" applyBorder="1" applyAlignment="1">
      <alignment horizontal="center" vertical="center" shrinkToFit="1"/>
    </xf>
    <xf numFmtId="190" fontId="24" fillId="0" borderId="63" xfId="0" applyNumberFormat="1" applyFont="1" applyBorder="1" applyAlignment="1">
      <alignment horizontal="center" vertical="center" shrinkToFit="1"/>
    </xf>
    <xf numFmtId="0" fontId="24" fillId="4" borderId="26" xfId="0" applyFont="1" applyFill="1" applyBorder="1" applyAlignment="1">
      <alignment horizontal="center" vertical="center" shrinkToFit="1"/>
    </xf>
    <xf numFmtId="0" fontId="24" fillId="4" borderId="27" xfId="0" applyFont="1" applyFill="1" applyBorder="1" applyAlignment="1">
      <alignment vertical="center" shrinkToFit="1"/>
    </xf>
    <xf numFmtId="190" fontId="24" fillId="0" borderId="64" xfId="0" applyNumberFormat="1" applyFont="1" applyBorder="1" applyAlignment="1">
      <alignment horizontal="center" vertical="center" shrinkToFit="1"/>
    </xf>
    <xf numFmtId="190" fontId="24" fillId="0" borderId="65" xfId="0" applyNumberFormat="1" applyFont="1" applyBorder="1" applyAlignment="1">
      <alignment horizontal="center" vertical="center" shrinkToFit="1"/>
    </xf>
    <xf numFmtId="190" fontId="24" fillId="0" borderId="66" xfId="0" applyNumberFormat="1" applyFont="1" applyBorder="1" applyAlignment="1">
      <alignment horizontal="center" vertical="center" shrinkToFit="1"/>
    </xf>
    <xf numFmtId="179" fontId="22" fillId="0" borderId="0" xfId="5" quotePrefix="1" applyNumberFormat="1" applyFont="1" applyAlignment="1">
      <alignment vertical="center"/>
    </xf>
    <xf numFmtId="179" fontId="24" fillId="0" borderId="0" xfId="5" quotePrefix="1" applyNumberFormat="1" applyFont="1" applyAlignment="1">
      <alignment vertical="center"/>
    </xf>
    <xf numFmtId="0" fontId="24" fillId="0" borderId="0" xfId="5" applyFont="1" applyAlignment="1" applyProtection="1">
      <alignment horizontal="center" vertical="center"/>
      <protection locked="0"/>
    </xf>
    <xf numFmtId="189" fontId="24" fillId="4" borderId="58" xfId="0" applyNumberFormat="1" applyFont="1" applyFill="1" applyBorder="1" applyAlignment="1">
      <alignment vertical="center" shrinkToFit="1"/>
    </xf>
    <xf numFmtId="189" fontId="24" fillId="0" borderId="59" xfId="0" applyNumberFormat="1" applyFont="1" applyBorder="1" applyAlignment="1">
      <alignment vertical="center" shrinkToFit="1"/>
    </xf>
    <xf numFmtId="189" fontId="24" fillId="0" borderId="60" xfId="0" applyNumberFormat="1" applyFont="1" applyBorder="1" applyAlignment="1">
      <alignment vertical="center" shrinkToFit="1"/>
    </xf>
    <xf numFmtId="189" fontId="24" fillId="0" borderId="61" xfId="0" applyNumberFormat="1" applyFont="1" applyBorder="1" applyAlignment="1">
      <alignment vertical="center" shrinkToFit="1"/>
    </xf>
    <xf numFmtId="189" fontId="24" fillId="4" borderId="62" xfId="0" applyNumberFormat="1" applyFont="1" applyFill="1" applyBorder="1" applyAlignment="1">
      <alignment vertical="center" shrinkToFit="1"/>
    </xf>
    <xf numFmtId="189" fontId="24" fillId="0" borderId="62" xfId="0" applyNumberFormat="1" applyFont="1" applyBorder="1" applyAlignment="1">
      <alignment vertical="center" shrinkToFit="1"/>
    </xf>
    <xf numFmtId="189" fontId="24" fillId="0" borderId="63" xfId="0" applyNumberFormat="1" applyFont="1" applyBorder="1" applyAlignment="1">
      <alignment vertical="center" shrinkToFit="1"/>
    </xf>
    <xf numFmtId="189" fontId="24" fillId="0" borderId="62" xfId="5" applyNumberFormat="1" applyFont="1" applyBorder="1" applyAlignment="1">
      <alignment vertical="center" shrinkToFit="1"/>
    </xf>
    <xf numFmtId="189" fontId="24" fillId="0" borderId="63" xfId="5" applyNumberFormat="1" applyFont="1" applyBorder="1" applyAlignment="1">
      <alignment vertical="center" shrinkToFit="1"/>
    </xf>
    <xf numFmtId="189" fontId="24" fillId="0" borderId="64" xfId="0" applyNumberFormat="1" applyFont="1" applyBorder="1" applyAlignment="1">
      <alignment vertical="center" shrinkToFit="1"/>
    </xf>
    <xf numFmtId="189" fontId="24" fillId="0" borderId="65" xfId="0" applyNumberFormat="1" applyFont="1" applyBorder="1" applyAlignment="1">
      <alignment vertical="center" shrinkToFit="1"/>
    </xf>
    <xf numFmtId="0" fontId="24" fillId="0" borderId="24" xfId="0" applyFont="1" applyBorder="1" applyAlignment="1">
      <alignment horizontal="center" vertical="center"/>
    </xf>
    <xf numFmtId="0" fontId="19" fillId="0" borderId="0" xfId="0" applyFont="1" applyAlignment="1">
      <alignment vertical="center"/>
    </xf>
    <xf numFmtId="179" fontId="24" fillId="0" borderId="0" xfId="5" applyNumberFormat="1" applyFont="1" applyAlignment="1">
      <alignment horizontal="left" vertical="center"/>
    </xf>
    <xf numFmtId="179" fontId="24" fillId="0" borderId="0" xfId="5" quotePrefix="1" applyNumberFormat="1" applyFont="1" applyAlignment="1">
      <alignment horizontal="distributed" vertical="center"/>
    </xf>
    <xf numFmtId="189" fontId="24" fillId="0" borderId="69" xfId="0" applyNumberFormat="1" applyFont="1" applyBorder="1" applyAlignment="1">
      <alignment vertical="center" shrinkToFit="1"/>
    </xf>
    <xf numFmtId="189" fontId="24" fillId="0" borderId="70" xfId="0" applyNumberFormat="1" applyFont="1" applyBorder="1" applyAlignment="1">
      <alignment vertical="center" shrinkToFit="1"/>
    </xf>
    <xf numFmtId="179" fontId="29" fillId="0" borderId="0" xfId="5" quotePrefix="1" applyNumberFormat="1" applyFont="1" applyAlignment="1">
      <alignment horizontal="distributed"/>
    </xf>
    <xf numFmtId="181" fontId="11" fillId="0" borderId="0" xfId="0" applyNumberFormat="1" applyFont="1" applyFill="1"/>
    <xf numFmtId="0" fontId="26" fillId="0" borderId="0" xfId="0" applyFont="1" applyAlignment="1">
      <alignment vertical="center" shrinkToFit="1"/>
    </xf>
    <xf numFmtId="0" fontId="26" fillId="0" borderId="0" xfId="0" applyFont="1" applyAlignment="1">
      <alignment vertical="center"/>
    </xf>
    <xf numFmtId="0" fontId="26" fillId="0" borderId="0" xfId="0" applyFont="1" applyFill="1" applyAlignment="1">
      <alignment vertical="center"/>
    </xf>
    <xf numFmtId="0" fontId="24" fillId="0" borderId="0" xfId="0" applyFont="1" applyFill="1" applyAlignment="1">
      <alignment vertical="center"/>
    </xf>
    <xf numFmtId="0" fontId="26" fillId="0" borderId="0" xfId="0" applyFont="1" applyAlignment="1">
      <alignment horizontal="left" vertical="center"/>
    </xf>
    <xf numFmtId="0" fontId="24" fillId="0" borderId="0" xfId="0" applyFont="1" applyAlignment="1">
      <alignment vertical="center" shrinkToFit="1"/>
    </xf>
    <xf numFmtId="0" fontId="26" fillId="13" borderId="28"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9" borderId="28" xfId="0" applyFont="1" applyFill="1" applyBorder="1" applyAlignment="1">
      <alignment horizontal="center" vertical="center" wrapText="1"/>
    </xf>
    <xf numFmtId="0" fontId="26" fillId="8" borderId="28"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7" borderId="28" xfId="0" applyFont="1" applyFill="1" applyBorder="1" applyAlignment="1">
      <alignment horizontal="center" vertical="center" wrapText="1"/>
    </xf>
    <xf numFmtId="0" fontId="24" fillId="8" borderId="28"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24" fillId="0" borderId="28" xfId="0" applyFont="1" applyFill="1" applyBorder="1" applyAlignment="1">
      <alignment horizontal="center" vertical="center"/>
    </xf>
    <xf numFmtId="38" fontId="24" fillId="0" borderId="28" xfId="2" applyFont="1" applyBorder="1" applyAlignment="1">
      <alignment vertical="center"/>
    </xf>
    <xf numFmtId="181" fontId="24" fillId="0" borderId="28" xfId="2" applyNumberFormat="1" applyFont="1" applyFill="1" applyBorder="1" applyAlignment="1">
      <alignment vertical="center" shrinkToFit="1"/>
    </xf>
    <xf numFmtId="181" fontId="24" fillId="0" borderId="28" xfId="2" applyNumberFormat="1" applyFont="1" applyBorder="1" applyAlignment="1">
      <alignment vertical="center" shrinkToFit="1"/>
    </xf>
    <xf numFmtId="181" fontId="24" fillId="0" borderId="28" xfId="2" applyNumberFormat="1" applyFont="1" applyBorder="1" applyAlignment="1">
      <alignment horizontal="right" vertical="center" shrinkToFit="1"/>
    </xf>
    <xf numFmtId="181" fontId="24" fillId="0" borderId="28" xfId="0" applyNumberFormat="1" applyFont="1" applyFill="1" applyBorder="1" applyAlignment="1">
      <alignment vertical="center" shrinkToFit="1"/>
    </xf>
    <xf numFmtId="38" fontId="24" fillId="0" borderId="28" xfId="2" applyFont="1" applyFill="1" applyBorder="1" applyAlignment="1">
      <alignment vertical="center"/>
    </xf>
    <xf numFmtId="38" fontId="24" fillId="3" borderId="28" xfId="2" applyFont="1" applyFill="1" applyBorder="1" applyAlignment="1">
      <alignment vertical="center"/>
    </xf>
    <xf numFmtId="0" fontId="24" fillId="0" borderId="28" xfId="0" applyFont="1" applyBorder="1" applyAlignment="1">
      <alignment vertical="center"/>
    </xf>
    <xf numFmtId="38" fontId="24" fillId="4" borderId="28" xfId="0" applyNumberFormat="1" applyFont="1" applyFill="1" applyBorder="1" applyAlignment="1">
      <alignment vertical="center"/>
    </xf>
    <xf numFmtId="0" fontId="24" fillId="0" borderId="28" xfId="0" applyFont="1" applyBorder="1" applyAlignment="1">
      <alignment vertical="center" shrinkToFit="1"/>
    </xf>
    <xf numFmtId="38" fontId="26" fillId="13" borderId="28" xfId="2" applyFont="1" applyFill="1" applyBorder="1" applyAlignment="1">
      <alignment vertical="center"/>
    </xf>
    <xf numFmtId="181" fontId="26" fillId="0" borderId="28" xfId="2" applyNumberFormat="1" applyFont="1" applyFill="1" applyBorder="1" applyAlignment="1">
      <alignment vertical="center" shrinkToFit="1"/>
    </xf>
    <xf numFmtId="38" fontId="24" fillId="0" borderId="28" xfId="2" applyFont="1" applyBorder="1" applyAlignment="1">
      <alignment horizontal="center" vertical="center" shrinkToFit="1"/>
    </xf>
    <xf numFmtId="0" fontId="26" fillId="0" borderId="0" xfId="0" applyFont="1" applyAlignment="1">
      <alignment horizontal="center" vertical="center"/>
    </xf>
    <xf numFmtId="187" fontId="24" fillId="2" borderId="28" xfId="0" applyNumberFormat="1" applyFont="1" applyFill="1" applyBorder="1" applyAlignment="1">
      <alignment horizontal="center" vertical="center" shrinkToFit="1"/>
    </xf>
    <xf numFmtId="185" fontId="24" fillId="0" borderId="28" xfId="0" applyNumberFormat="1" applyFont="1" applyFill="1" applyBorder="1" applyAlignment="1">
      <alignment horizontal="center" vertical="center" shrinkToFit="1"/>
    </xf>
    <xf numFmtId="187" fontId="24" fillId="9" borderId="28" xfId="0" applyNumberFormat="1" applyFont="1" applyFill="1" applyBorder="1" applyAlignment="1">
      <alignment horizontal="center" vertical="center" shrinkToFit="1"/>
    </xf>
    <xf numFmtId="187" fontId="24" fillId="0" borderId="28" xfId="0" applyNumberFormat="1" applyFont="1" applyFill="1" applyBorder="1" applyAlignment="1">
      <alignment horizontal="center" vertical="center" shrinkToFit="1"/>
    </xf>
    <xf numFmtId="181" fontId="24" fillId="4" borderId="28" xfId="2" applyNumberFormat="1" applyFont="1" applyFill="1" applyBorder="1" applyAlignment="1">
      <alignment vertical="center" shrinkToFit="1"/>
    </xf>
    <xf numFmtId="181" fontId="24" fillId="4" borderId="28" xfId="0" applyNumberFormat="1" applyFont="1" applyFill="1" applyBorder="1" applyAlignment="1">
      <alignment vertical="center" shrinkToFit="1"/>
    </xf>
    <xf numFmtId="187" fontId="11" fillId="0" borderId="28" xfId="2" applyNumberFormat="1" applyFont="1" applyFill="1" applyBorder="1" applyAlignment="1">
      <alignment horizontal="center"/>
    </xf>
    <xf numFmtId="0" fontId="11" fillId="0" borderId="0" xfId="0" applyFont="1" applyFill="1" applyAlignment="1">
      <alignment horizontal="center"/>
    </xf>
    <xf numFmtId="0" fontId="11" fillId="0" borderId="39" xfId="0" applyFont="1" applyFill="1" applyBorder="1" applyAlignment="1">
      <alignment horizontal="center"/>
    </xf>
    <xf numFmtId="0" fontId="11" fillId="0" borderId="40" xfId="0" applyFont="1" applyFill="1" applyBorder="1" applyAlignment="1">
      <alignment horizontal="center"/>
    </xf>
    <xf numFmtId="0" fontId="11" fillId="0" borderId="41" xfId="0" applyFont="1" applyFill="1" applyBorder="1" applyAlignment="1">
      <alignment horizontal="center"/>
    </xf>
    <xf numFmtId="0" fontId="11" fillId="0" borderId="45" xfId="0" applyFont="1" applyFill="1" applyBorder="1" applyAlignment="1">
      <alignment horizontal="center"/>
    </xf>
    <xf numFmtId="0" fontId="11" fillId="0" borderId="32" xfId="0" applyFont="1" applyFill="1" applyBorder="1" applyAlignment="1">
      <alignment horizontal="center"/>
    </xf>
    <xf numFmtId="0" fontId="11" fillId="0" borderId="46" xfId="0" applyFont="1" applyFill="1" applyBorder="1" applyAlignment="1">
      <alignment horizontal="center"/>
    </xf>
    <xf numFmtId="189" fontId="11" fillId="0" borderId="0" xfId="0" applyNumberFormat="1" applyFont="1" applyFill="1" applyAlignment="1">
      <alignment horizontal="center"/>
    </xf>
    <xf numFmtId="0" fontId="11" fillId="0" borderId="14" xfId="0" applyFont="1" applyFill="1" applyBorder="1" applyAlignment="1">
      <alignment horizontal="center"/>
    </xf>
    <xf numFmtId="187" fontId="11" fillId="0" borderId="28" xfId="0" applyNumberFormat="1" applyFont="1" applyFill="1" applyBorder="1" applyAlignment="1">
      <alignment horizontal="center"/>
    </xf>
    <xf numFmtId="187" fontId="11" fillId="0" borderId="0" xfId="0" applyNumberFormat="1" applyFont="1" applyFill="1" applyAlignment="1">
      <alignment horizontal="center"/>
    </xf>
    <xf numFmtId="0" fontId="19" fillId="0" borderId="24" xfId="0" applyFont="1" applyBorder="1" applyAlignment="1">
      <alignment horizontal="center" vertical="center"/>
    </xf>
    <xf numFmtId="0" fontId="19" fillId="0" borderId="53" xfId="0" applyFont="1" applyBorder="1" applyAlignment="1">
      <alignment horizontal="center" vertical="center"/>
    </xf>
    <xf numFmtId="0" fontId="19" fillId="0" borderId="26" xfId="0" applyFont="1" applyBorder="1" applyAlignment="1">
      <alignment horizontal="center" vertical="center"/>
    </xf>
    <xf numFmtId="189" fontId="24" fillId="0" borderId="0" xfId="0" applyNumberFormat="1" applyFont="1" applyAlignment="1">
      <alignment vertical="center"/>
    </xf>
    <xf numFmtId="0" fontId="24" fillId="6" borderId="0" xfId="0" applyFont="1" applyFill="1" applyAlignment="1">
      <alignment horizontal="center" vertical="center" wrapText="1"/>
    </xf>
    <xf numFmtId="0" fontId="24" fillId="0" borderId="48" xfId="0" applyFont="1" applyBorder="1" applyAlignment="1">
      <alignment vertical="center" wrapText="1"/>
    </xf>
    <xf numFmtId="188" fontId="24" fillId="0" borderId="49" xfId="0" applyNumberFormat="1" applyFont="1" applyBorder="1" applyAlignment="1">
      <alignment vertical="center" shrinkToFit="1"/>
    </xf>
    <xf numFmtId="0" fontId="24" fillId="0" borderId="0" xfId="0" applyFont="1" applyAlignment="1">
      <alignment vertical="center" wrapText="1"/>
    </xf>
    <xf numFmtId="0" fontId="24" fillId="0" borderId="54" xfId="0" applyFont="1" applyBorder="1" applyAlignment="1">
      <alignment horizontal="center" vertical="center"/>
    </xf>
    <xf numFmtId="188" fontId="24" fillId="0" borderId="23" xfId="0" applyNumberFormat="1" applyFont="1" applyBorder="1" applyAlignment="1">
      <alignment vertical="center" shrinkToFit="1"/>
    </xf>
    <xf numFmtId="0" fontId="24" fillId="0" borderId="27" xfId="0" applyFont="1" applyBorder="1" applyAlignment="1">
      <alignment horizontal="center" vertical="center"/>
    </xf>
    <xf numFmtId="189" fontId="24" fillId="0" borderId="0" xfId="0" applyNumberFormat="1" applyFont="1" applyAlignment="1">
      <alignment horizontal="center" vertical="center"/>
    </xf>
    <xf numFmtId="0" fontId="24" fillId="6" borderId="0" xfId="0" applyFont="1" applyFill="1" applyAlignment="1">
      <alignment horizontal="center" vertical="center"/>
    </xf>
    <xf numFmtId="0" fontId="19" fillId="0" borderId="48" xfId="0" applyFont="1" applyBorder="1" applyAlignment="1">
      <alignment vertical="center"/>
    </xf>
    <xf numFmtId="0" fontId="19" fillId="0" borderId="51" xfId="0" applyFont="1" applyBorder="1" applyAlignment="1">
      <alignment vertical="center"/>
    </xf>
    <xf numFmtId="188" fontId="19" fillId="0" borderId="0" xfId="0" applyNumberFormat="1" applyFont="1" applyAlignment="1">
      <alignment vertical="center"/>
    </xf>
    <xf numFmtId="0" fontId="32" fillId="0" borderId="0" xfId="0" applyFont="1" applyAlignment="1">
      <alignment vertical="center"/>
    </xf>
    <xf numFmtId="0" fontId="19" fillId="0" borderId="0" xfId="0" applyFont="1" applyAlignment="1">
      <alignment horizontal="left" vertical="center"/>
    </xf>
    <xf numFmtId="0" fontId="32" fillId="10" borderId="0" xfId="0" applyFont="1" applyFill="1" applyAlignment="1">
      <alignment horizontal="center" vertical="center"/>
    </xf>
    <xf numFmtId="189" fontId="24" fillId="12" borderId="28" xfId="0" applyNumberFormat="1" applyFont="1" applyFill="1" applyBorder="1" applyAlignment="1">
      <alignment horizontal="center" vertical="center" shrinkToFit="1"/>
    </xf>
    <xf numFmtId="191" fontId="26" fillId="9" borderId="28" xfId="2" applyNumberFormat="1" applyFont="1" applyFill="1" applyBorder="1" applyAlignment="1">
      <alignment horizontal="center" vertical="center" shrinkToFit="1"/>
    </xf>
    <xf numFmtId="187" fontId="24" fillId="9" borderId="28" xfId="2" applyNumberFormat="1" applyFont="1" applyFill="1" applyBorder="1" applyAlignment="1">
      <alignment horizontal="center" vertical="center" shrinkToFit="1"/>
    </xf>
    <xf numFmtId="0" fontId="24" fillId="0" borderId="71" xfId="0" applyFont="1" applyBorder="1" applyAlignment="1">
      <alignment horizontal="center" vertical="center" wrapText="1"/>
    </xf>
    <xf numFmtId="0" fontId="24" fillId="0" borderId="72" xfId="0" applyFont="1" applyBorder="1" applyAlignment="1">
      <alignment horizontal="center" vertical="center" wrapText="1"/>
    </xf>
    <xf numFmtId="178" fontId="24" fillId="0" borderId="28" xfId="0" applyNumberFormat="1" applyFont="1" applyFill="1" applyBorder="1" applyAlignment="1">
      <alignment vertical="center" shrinkToFit="1"/>
    </xf>
    <xf numFmtId="0" fontId="34" fillId="0" borderId="28" xfId="0" applyFont="1" applyBorder="1" applyAlignment="1">
      <alignment horizontal="center" vertical="center"/>
    </xf>
    <xf numFmtId="0" fontId="34" fillId="0" borderId="28" xfId="0" applyFont="1" applyBorder="1" applyAlignment="1">
      <alignment horizontal="center" vertical="center" shrinkToFit="1"/>
    </xf>
    <xf numFmtId="0" fontId="34" fillId="0" borderId="28" xfId="0" applyFont="1" applyBorder="1" applyAlignment="1">
      <alignment horizontal="center" vertical="center" wrapText="1"/>
    </xf>
    <xf numFmtId="0" fontId="34" fillId="0" borderId="28" xfId="0" applyFont="1" applyFill="1" applyBorder="1" applyAlignment="1">
      <alignment horizontal="center" vertical="center" shrinkToFit="1"/>
    </xf>
    <xf numFmtId="0" fontId="34" fillId="5" borderId="28" xfId="0" applyFont="1" applyFill="1" applyBorder="1" applyAlignment="1">
      <alignment horizontal="center" vertical="center" shrinkToFit="1"/>
    </xf>
    <xf numFmtId="0" fontId="34" fillId="0" borderId="0" xfId="0" applyFont="1" applyAlignment="1">
      <alignment vertical="center"/>
    </xf>
    <xf numFmtId="189" fontId="24" fillId="9" borderId="28" xfId="0" applyNumberFormat="1" applyFont="1" applyFill="1" applyBorder="1" applyAlignment="1">
      <alignment vertical="center" shrinkToFit="1"/>
    </xf>
    <xf numFmtId="0" fontId="35" fillId="0" borderId="0" xfId="0" applyFont="1" applyAlignment="1">
      <alignment vertical="center"/>
    </xf>
    <xf numFmtId="0" fontId="35" fillId="0" borderId="0" xfId="0" applyFont="1" applyAlignment="1">
      <alignment vertical="top" wrapText="1"/>
    </xf>
    <xf numFmtId="0" fontId="36" fillId="0" borderId="0" xfId="0" applyFont="1" applyAlignment="1" applyProtection="1">
      <alignment horizontal="center" vertical="top" wrapText="1"/>
      <protection locked="0"/>
    </xf>
    <xf numFmtId="0" fontId="36" fillId="0" borderId="0" xfId="0" applyFont="1" applyAlignment="1">
      <alignment horizontal="left" vertical="top" wrapText="1"/>
    </xf>
    <xf numFmtId="0" fontId="36" fillId="0" borderId="0" xfId="0" applyFont="1" applyAlignment="1">
      <alignment vertical="top" wrapText="1"/>
    </xf>
    <xf numFmtId="0" fontId="36" fillId="0" borderId="0" xfId="0" applyFont="1" applyAlignment="1" applyProtection="1">
      <alignment vertical="top" wrapText="1"/>
      <protection locked="0"/>
    </xf>
    <xf numFmtId="0" fontId="35" fillId="0" borderId="0" xfId="0" applyFont="1" applyAlignment="1" applyProtection="1">
      <alignment vertical="top" wrapText="1"/>
      <protection locked="0"/>
    </xf>
    <xf numFmtId="0" fontId="39" fillId="0" borderId="0" xfId="0" applyFont="1" applyAlignment="1">
      <alignment vertical="center"/>
    </xf>
    <xf numFmtId="0" fontId="39" fillId="0" borderId="0" xfId="0" applyFont="1" applyProtection="1">
      <protection locked="0"/>
    </xf>
    <xf numFmtId="0" fontId="40" fillId="0" borderId="0" xfId="0" applyFont="1" applyAlignment="1" applyProtection="1">
      <alignment horizontal="center" vertical="center"/>
      <protection locked="0"/>
    </xf>
    <xf numFmtId="0" fontId="40" fillId="0" borderId="0" xfId="0" applyFont="1" applyAlignment="1">
      <alignment horizontal="center" vertical="center"/>
    </xf>
    <xf numFmtId="0" fontId="39" fillId="0" borderId="0" xfId="0" applyFont="1" applyAlignment="1">
      <alignment horizontal="right" vertical="center"/>
    </xf>
    <xf numFmtId="0" fontId="40" fillId="6" borderId="0" xfId="0" applyFont="1" applyFill="1" applyAlignment="1" applyProtection="1">
      <alignment horizontal="center" vertical="center"/>
      <protection locked="0"/>
    </xf>
    <xf numFmtId="0" fontId="39" fillId="0" borderId="0" xfId="0" applyFont="1" applyAlignment="1" applyProtection="1">
      <alignment vertical="center"/>
      <protection locked="0"/>
    </xf>
    <xf numFmtId="189" fontId="40" fillId="6" borderId="29" xfId="0" applyNumberFormat="1" applyFont="1" applyFill="1" applyBorder="1" applyAlignment="1">
      <alignment vertical="center"/>
    </xf>
    <xf numFmtId="0" fontId="39" fillId="0" borderId="0" xfId="0" applyFont="1" applyAlignment="1">
      <alignment horizontal="center"/>
    </xf>
    <xf numFmtId="0" fontId="39" fillId="0" borderId="0" xfId="0" applyFont="1" applyAlignment="1">
      <alignment horizontal="center" vertical="center"/>
    </xf>
    <xf numFmtId="177" fontId="39" fillId="0" borderId="0" xfId="2" applyNumberFormat="1" applyFont="1" applyFill="1" applyAlignment="1" applyProtection="1">
      <protection locked="0"/>
    </xf>
    <xf numFmtId="177" fontId="39" fillId="0" borderId="0" xfId="2" applyNumberFormat="1" applyFont="1" applyFill="1" applyAlignment="1" applyProtection="1">
      <alignment horizontal="center"/>
      <protection locked="0"/>
    </xf>
    <xf numFmtId="0" fontId="41" fillId="0" borderId="9" xfId="0" applyFont="1" applyBorder="1" applyAlignment="1">
      <alignment horizontal="center" vertical="center" shrinkToFit="1"/>
    </xf>
    <xf numFmtId="193" fontId="41" fillId="0" borderId="9" xfId="0" applyNumberFormat="1" applyFont="1" applyBorder="1" applyAlignment="1">
      <alignment horizontal="center" vertical="center" shrinkToFit="1"/>
    </xf>
    <xf numFmtId="0" fontId="42" fillId="0" borderId="9" xfId="0" applyFont="1" applyBorder="1" applyAlignment="1" applyProtection="1">
      <alignment horizontal="center" vertical="center" shrinkToFit="1"/>
      <protection locked="0"/>
    </xf>
    <xf numFmtId="38" fontId="42" fillId="0" borderId="9" xfId="0" applyNumberFormat="1" applyFont="1" applyBorder="1" applyAlignment="1">
      <alignment vertical="center" shrinkToFit="1"/>
    </xf>
    <xf numFmtId="184" fontId="39" fillId="0" borderId="0" xfId="0" applyNumberFormat="1" applyFont="1" applyAlignment="1">
      <alignment vertical="center"/>
    </xf>
    <xf numFmtId="0" fontId="24" fillId="0" borderId="0" xfId="6" applyFont="1" applyAlignment="1">
      <alignment vertical="top" wrapText="1"/>
    </xf>
    <xf numFmtId="0" fontId="24" fillId="0" borderId="55" xfId="6" applyFont="1" applyBorder="1" applyAlignment="1">
      <alignment vertical="top" wrapText="1"/>
    </xf>
    <xf numFmtId="0" fontId="24" fillId="0" borderId="0" xfId="6" applyFont="1"/>
    <xf numFmtId="189" fontId="24" fillId="0" borderId="58" xfId="6" applyNumberFormat="1" applyFont="1" applyBorder="1"/>
    <xf numFmtId="189" fontId="24" fillId="0" borderId="61" xfId="6" applyNumberFormat="1" applyFont="1" applyBorder="1"/>
    <xf numFmtId="0" fontId="24" fillId="0" borderId="51" xfId="0" applyFont="1" applyBorder="1" applyAlignment="1">
      <alignment vertical="center"/>
    </xf>
    <xf numFmtId="0" fontId="24" fillId="0" borderId="56" xfId="6" applyFont="1" applyBorder="1" applyAlignment="1">
      <alignment vertical="top" wrapText="1"/>
    </xf>
    <xf numFmtId="188" fontId="24" fillId="0" borderId="3" xfId="0" applyNumberFormat="1" applyFont="1" applyBorder="1" applyAlignment="1">
      <alignment vertical="center" shrinkToFit="1"/>
    </xf>
    <xf numFmtId="188" fontId="24" fillId="0" borderId="5" xfId="0" applyNumberFormat="1" applyFont="1" applyBorder="1" applyAlignment="1">
      <alignment vertical="center" shrinkToFit="1"/>
    </xf>
    <xf numFmtId="181" fontId="26" fillId="0" borderId="77" xfId="2" applyNumberFormat="1" applyFont="1" applyFill="1" applyBorder="1" applyAlignment="1">
      <alignment vertical="center" shrinkToFit="1"/>
    </xf>
    <xf numFmtId="188" fontId="24" fillId="0" borderId="14" xfId="0" applyNumberFormat="1" applyFont="1" applyBorder="1" applyAlignment="1">
      <alignment vertical="center" shrinkToFit="1"/>
    </xf>
    <xf numFmtId="188" fontId="24" fillId="0" borderId="13" xfId="0" applyNumberFormat="1" applyFont="1" applyBorder="1" applyAlignment="1">
      <alignment vertical="center" shrinkToFit="1"/>
    </xf>
    <xf numFmtId="181" fontId="26" fillId="0" borderId="78" xfId="2" applyNumberFormat="1" applyFont="1" applyFill="1" applyBorder="1" applyAlignment="1">
      <alignment vertical="center" shrinkToFit="1"/>
    </xf>
    <xf numFmtId="0" fontId="19" fillId="0" borderId="0" xfId="0" applyFont="1" applyAlignment="1">
      <alignment vertical="center"/>
    </xf>
    <xf numFmtId="49" fontId="24" fillId="0" borderId="7" xfId="0" applyNumberFormat="1" applyFont="1" applyFill="1" applyBorder="1" applyAlignment="1">
      <alignment horizontal="center" vertical="center" shrinkToFit="1"/>
    </xf>
    <xf numFmtId="49" fontId="22" fillId="0" borderId="9" xfId="0" applyNumberFormat="1" applyFont="1" applyFill="1" applyBorder="1" applyAlignment="1">
      <alignment vertical="center" shrinkToFit="1"/>
    </xf>
    <xf numFmtId="49" fontId="22" fillId="6" borderId="16" xfId="0" applyNumberFormat="1" applyFont="1" applyFill="1" applyBorder="1" applyAlignment="1">
      <alignment vertical="center" wrapText="1"/>
    </xf>
    <xf numFmtId="0" fontId="28" fillId="0" borderId="0" xfId="0" applyFont="1" applyAlignment="1">
      <alignment horizontal="center" vertical="center"/>
    </xf>
    <xf numFmtId="0" fontId="45" fillId="0" borderId="0" xfId="0" applyFont="1" applyAlignment="1">
      <alignment horizontal="center" vertical="center"/>
    </xf>
    <xf numFmtId="0" fontId="45" fillId="0" borderId="0" xfId="0" applyFont="1" applyFill="1" applyAlignment="1">
      <alignment horizontal="center" vertical="center"/>
    </xf>
    <xf numFmtId="0" fontId="46" fillId="0" borderId="0" xfId="0" applyFont="1" applyAlignment="1">
      <alignment horizontal="center" vertical="center"/>
    </xf>
    <xf numFmtId="0" fontId="45" fillId="0" borderId="0" xfId="0" applyFont="1" applyAlignment="1">
      <alignment horizontal="center" vertical="center" shrinkToFit="1"/>
    </xf>
    <xf numFmtId="0" fontId="22" fillId="4" borderId="28" xfId="4" applyFont="1" applyFill="1" applyBorder="1" applyAlignment="1">
      <alignment vertical="center" shrinkToFit="1"/>
    </xf>
    <xf numFmtId="179" fontId="22" fillId="4" borderId="31" xfId="0" quotePrefix="1" applyNumberFormat="1" applyFont="1" applyFill="1" applyBorder="1" applyAlignment="1">
      <alignment horizontal="center" vertical="center"/>
    </xf>
    <xf numFmtId="0" fontId="22" fillId="4" borderId="31" xfId="0" applyFont="1" applyFill="1" applyBorder="1" applyAlignment="1">
      <alignment vertical="center" shrinkToFit="1"/>
    </xf>
    <xf numFmtId="179" fontId="22" fillId="4" borderId="76" xfId="0" quotePrefix="1" applyNumberFormat="1" applyFont="1" applyFill="1" applyBorder="1" applyAlignment="1">
      <alignment horizontal="center" vertical="center"/>
    </xf>
    <xf numFmtId="0" fontId="22" fillId="4" borderId="43" xfId="0" applyFont="1" applyFill="1" applyBorder="1" applyAlignment="1">
      <alignment vertical="center" shrinkToFit="1"/>
    </xf>
    <xf numFmtId="0" fontId="28" fillId="0" borderId="0" xfId="0" applyFont="1" applyFill="1" applyAlignment="1">
      <alignment horizontal="center" vertical="center"/>
    </xf>
    <xf numFmtId="0" fontId="49" fillId="0" borderId="0" xfId="0" applyFont="1" applyFill="1" applyAlignment="1">
      <alignment vertical="center"/>
    </xf>
    <xf numFmtId="0" fontId="49" fillId="0" borderId="0" xfId="0" applyFont="1" applyFill="1" applyAlignment="1">
      <alignment horizontal="center" vertical="center"/>
    </xf>
    <xf numFmtId="0" fontId="49" fillId="0" borderId="0" xfId="0" applyFont="1" applyFill="1" applyAlignment="1">
      <alignment vertical="center" wrapText="1"/>
    </xf>
    <xf numFmtId="0" fontId="49" fillId="0" borderId="0" xfId="0" applyNumberFormat="1" applyFont="1" applyFill="1" applyBorder="1" applyAlignment="1">
      <alignment horizontal="center" shrinkToFit="1"/>
    </xf>
    <xf numFmtId="0" fontId="28" fillId="0" borderId="0" xfId="0" applyFont="1" applyFill="1" applyAlignment="1">
      <alignment horizontal="center" vertical="center" wrapText="1"/>
    </xf>
    <xf numFmtId="183" fontId="44" fillId="0" borderId="0" xfId="0" applyNumberFormat="1" applyFont="1" applyFill="1" applyBorder="1" applyAlignment="1">
      <alignment horizontal="center" vertical="center" shrinkToFit="1"/>
    </xf>
    <xf numFmtId="179" fontId="28" fillId="0" borderId="0" xfId="5" applyNumberFormat="1" applyFont="1" applyAlignment="1">
      <alignment horizontal="center" vertical="center"/>
    </xf>
    <xf numFmtId="0" fontId="28" fillId="0" borderId="0" xfId="5" applyFont="1" applyAlignment="1">
      <alignment horizontal="center" vertical="center"/>
    </xf>
    <xf numFmtId="179" fontId="28" fillId="0" borderId="0" xfId="5" applyNumberFormat="1" applyFont="1" applyAlignment="1">
      <alignment horizontal="center" vertical="center" wrapText="1"/>
    </xf>
    <xf numFmtId="179" fontId="28" fillId="0" borderId="0" xfId="5" applyNumberFormat="1" applyFont="1" applyAlignment="1">
      <alignment horizontal="center" shrinkToFit="1"/>
    </xf>
    <xf numFmtId="183" fontId="28" fillId="0" borderId="0" xfId="5" applyNumberFormat="1" applyFont="1" applyAlignment="1">
      <alignment vertical="center" shrinkToFit="1"/>
    </xf>
    <xf numFmtId="183" fontId="28" fillId="0" borderId="0" xfId="5" applyNumberFormat="1" applyFont="1" applyAlignment="1">
      <alignment horizontal="center" vertical="center" shrinkToFit="1"/>
    </xf>
    <xf numFmtId="183" fontId="28" fillId="0" borderId="0" xfId="0" applyNumberFormat="1" applyFont="1" applyAlignment="1">
      <alignment horizontal="center" shrinkToFit="1"/>
    </xf>
    <xf numFmtId="179" fontId="28" fillId="0" borderId="0" xfId="5" applyNumberFormat="1" applyFont="1" applyAlignment="1">
      <alignment vertical="center"/>
    </xf>
    <xf numFmtId="0" fontId="28" fillId="0" borderId="0" xfId="5" applyFont="1" applyAlignment="1">
      <alignment vertical="center"/>
    </xf>
    <xf numFmtId="179" fontId="28" fillId="0" borderId="0" xfId="5" applyNumberFormat="1" applyFont="1" applyAlignment="1">
      <alignment vertical="center" wrapText="1"/>
    </xf>
    <xf numFmtId="49" fontId="11" fillId="0" borderId="0" xfId="0" applyNumberFormat="1" applyFont="1" applyFill="1" applyAlignment="1">
      <alignment horizontal="center"/>
    </xf>
    <xf numFmtId="49" fontId="11" fillId="0" borderId="1" xfId="0" applyNumberFormat="1" applyFont="1" applyFill="1" applyBorder="1" applyAlignment="1">
      <alignment horizontal="center"/>
    </xf>
    <xf numFmtId="49" fontId="11" fillId="0" borderId="4" xfId="0" applyNumberFormat="1" applyFont="1" applyFill="1" applyBorder="1" applyAlignment="1">
      <alignment horizontal="center"/>
    </xf>
    <xf numFmtId="0" fontId="28" fillId="0" borderId="0" xfId="0" applyFont="1"/>
    <xf numFmtId="189" fontId="24" fillId="0" borderId="82" xfId="6" applyNumberFormat="1" applyFont="1" applyBorder="1"/>
    <xf numFmtId="49" fontId="11" fillId="4" borderId="28" xfId="0" applyNumberFormat="1" applyFont="1" applyFill="1" applyBorder="1" applyAlignment="1">
      <alignment horizontal="center"/>
    </xf>
    <xf numFmtId="0" fontId="11" fillId="4" borderId="28" xfId="0" applyFont="1" applyFill="1" applyBorder="1"/>
    <xf numFmtId="0" fontId="11" fillId="4" borderId="28" xfId="0" applyFont="1" applyFill="1" applyBorder="1" applyAlignment="1">
      <alignment horizontal="center" vertical="top"/>
    </xf>
    <xf numFmtId="0" fontId="11" fillId="4" borderId="28" xfId="0" applyFont="1" applyFill="1" applyBorder="1" applyAlignment="1">
      <alignment horizontal="center"/>
    </xf>
    <xf numFmtId="189" fontId="24" fillId="0" borderId="60" xfId="6" applyNumberFormat="1" applyFont="1" applyBorder="1" applyAlignment="1">
      <alignment horizontal="center"/>
    </xf>
    <xf numFmtId="189" fontId="24" fillId="0" borderId="63" xfId="6" applyNumberFormat="1" applyFont="1" applyBorder="1" applyAlignment="1">
      <alignment horizontal="center"/>
    </xf>
    <xf numFmtId="189" fontId="24" fillId="0" borderId="83" xfId="6" applyNumberFormat="1" applyFont="1" applyBorder="1" applyAlignment="1">
      <alignment horizontal="center"/>
    </xf>
    <xf numFmtId="0" fontId="28" fillId="0" borderId="0" xfId="0" applyFont="1" applyAlignment="1">
      <alignment vertical="center"/>
    </xf>
    <xf numFmtId="49" fontId="11" fillId="0" borderId="28" xfId="0" applyNumberFormat="1" applyFont="1" applyFill="1" applyBorder="1" applyAlignment="1">
      <alignment horizontal="center" vertical="center"/>
    </xf>
    <xf numFmtId="0" fontId="11" fillId="0" borderId="28" xfId="0" applyFont="1" applyFill="1" applyBorder="1" applyAlignment="1">
      <alignment vertical="center"/>
    </xf>
    <xf numFmtId="187" fontId="11" fillId="0" borderId="28" xfId="2" applyNumberFormat="1" applyFont="1" applyFill="1" applyBorder="1" applyAlignment="1">
      <alignment horizontal="center" vertical="center"/>
    </xf>
    <xf numFmtId="49" fontId="11" fillId="0" borderId="28" xfId="0" applyNumberFormat="1" applyFont="1" applyFill="1" applyBorder="1" applyAlignment="1">
      <alignment vertical="center"/>
    </xf>
    <xf numFmtId="38" fontId="11" fillId="0" borderId="28" xfId="2" applyFont="1" applyFill="1" applyBorder="1" applyAlignment="1">
      <alignment vertical="center"/>
    </xf>
    <xf numFmtId="187" fontId="11" fillId="0" borderId="28" xfId="0" applyNumberFormat="1" applyFont="1" applyFill="1" applyBorder="1" applyAlignment="1">
      <alignment horizontal="center" vertical="center"/>
    </xf>
    <xf numFmtId="181" fontId="11" fillId="0" borderId="28" xfId="0" applyNumberFormat="1" applyFont="1" applyFill="1" applyBorder="1" applyAlignment="1">
      <alignment vertical="center" shrinkToFit="1"/>
    </xf>
    <xf numFmtId="189" fontId="24" fillId="0" borderId="64" xfId="6" applyNumberFormat="1" applyFont="1" applyBorder="1" applyAlignment="1">
      <alignment vertical="center"/>
    </xf>
    <xf numFmtId="189" fontId="24" fillId="0" borderId="66" xfId="6" applyNumberFormat="1" applyFont="1" applyBorder="1" applyAlignment="1">
      <alignment horizontal="center" vertical="center"/>
    </xf>
    <xf numFmtId="0" fontId="11" fillId="0" borderId="0" xfId="0" quotePrefix="1" applyFont="1" applyFill="1"/>
    <xf numFmtId="49" fontId="11" fillId="13" borderId="86" xfId="0" applyNumberFormat="1" applyFont="1" applyFill="1" applyBorder="1" applyAlignment="1">
      <alignment horizontal="center" shrinkToFit="1"/>
    </xf>
    <xf numFmtId="188" fontId="11" fillId="0" borderId="87" xfId="2" applyNumberFormat="1" applyFont="1" applyFill="1" applyBorder="1" applyAlignment="1">
      <alignment vertical="center" shrinkToFit="1"/>
    </xf>
    <xf numFmtId="188" fontId="11" fillId="0" borderId="34" xfId="2" applyNumberFormat="1" applyFont="1" applyFill="1" applyBorder="1" applyAlignment="1">
      <alignment vertical="center" shrinkToFit="1"/>
    </xf>
    <xf numFmtId="187" fontId="11" fillId="0" borderId="29" xfId="0" applyNumberFormat="1" applyFont="1" applyFill="1" applyBorder="1" applyAlignment="1">
      <alignment vertical="center" wrapText="1"/>
    </xf>
    <xf numFmtId="49" fontId="11" fillId="13" borderId="91" xfId="0" applyNumberFormat="1" applyFont="1" applyFill="1" applyBorder="1" applyAlignment="1">
      <alignment horizontal="center" shrinkToFit="1"/>
    </xf>
    <xf numFmtId="188" fontId="11" fillId="0" borderId="93" xfId="2" applyNumberFormat="1" applyFont="1" applyFill="1" applyBorder="1" applyAlignment="1">
      <alignment vertical="center" shrinkToFit="1"/>
    </xf>
    <xf numFmtId="188" fontId="11" fillId="0" borderId="96" xfId="2" applyNumberFormat="1" applyFont="1" applyFill="1" applyBorder="1" applyAlignment="1">
      <alignment vertical="center" shrinkToFit="1"/>
    </xf>
    <xf numFmtId="49" fontId="11" fillId="13" borderId="98" xfId="0" applyNumberFormat="1" applyFont="1" applyFill="1" applyBorder="1" applyAlignment="1">
      <alignment vertical="center" shrinkToFit="1"/>
    </xf>
    <xf numFmtId="49" fontId="11" fillId="13" borderId="100" xfId="0" applyNumberFormat="1" applyFont="1" applyFill="1" applyBorder="1" applyAlignment="1">
      <alignment vertical="center" shrinkToFit="1"/>
    </xf>
    <xf numFmtId="49" fontId="11" fillId="13" borderId="101" xfId="0" applyNumberFormat="1" applyFont="1" applyFill="1" applyBorder="1" applyAlignment="1">
      <alignment vertical="center" shrinkToFit="1"/>
    </xf>
    <xf numFmtId="49" fontId="11" fillId="13" borderId="103" xfId="0" applyNumberFormat="1" applyFont="1" applyFill="1" applyBorder="1" applyAlignment="1">
      <alignment vertical="center" shrinkToFit="1"/>
    </xf>
    <xf numFmtId="49" fontId="11" fillId="13" borderId="104" xfId="0" applyNumberFormat="1" applyFont="1" applyFill="1" applyBorder="1" applyAlignment="1">
      <alignment vertical="center" shrinkToFit="1"/>
    </xf>
    <xf numFmtId="49" fontId="11" fillId="13" borderId="105" xfId="0" applyNumberFormat="1" applyFont="1" applyFill="1" applyBorder="1" applyAlignment="1">
      <alignment horizontal="center" shrinkToFit="1"/>
    </xf>
    <xf numFmtId="49" fontId="11" fillId="13" borderId="89" xfId="0" applyNumberFormat="1" applyFont="1" applyFill="1" applyBorder="1" applyAlignment="1">
      <alignment horizontal="center" shrinkToFit="1"/>
    </xf>
    <xf numFmtId="49" fontId="11" fillId="6" borderId="89" xfId="0" applyNumberFormat="1" applyFont="1" applyFill="1" applyBorder="1" applyAlignment="1">
      <alignment horizontal="center" shrinkToFit="1"/>
    </xf>
    <xf numFmtId="0" fontId="11" fillId="13" borderId="106" xfId="0" applyFont="1" applyFill="1" applyBorder="1" applyAlignment="1">
      <alignment horizontal="center" vertical="center" wrapText="1"/>
    </xf>
    <xf numFmtId="0" fontId="11" fillId="13" borderId="90" xfId="0" applyFont="1" applyFill="1" applyBorder="1" applyAlignment="1">
      <alignment horizontal="center" vertical="center" wrapText="1"/>
    </xf>
    <xf numFmtId="0" fontId="11" fillId="6" borderId="90" xfId="0" applyFont="1" applyFill="1" applyBorder="1" applyAlignment="1">
      <alignment horizontal="center" vertical="center" wrapText="1"/>
    </xf>
    <xf numFmtId="0" fontId="11" fillId="0" borderId="107" xfId="0" applyFont="1" applyFill="1" applyBorder="1" applyAlignment="1">
      <alignment horizontal="left" vertical="center" wrapText="1"/>
    </xf>
    <xf numFmtId="0" fontId="11" fillId="6" borderId="108" xfId="0" applyFont="1" applyFill="1" applyBorder="1" applyAlignment="1">
      <alignment horizontal="center" shrinkToFit="1"/>
    </xf>
    <xf numFmtId="0" fontId="14" fillId="6" borderId="109" xfId="0" applyFont="1" applyFill="1" applyBorder="1" applyAlignment="1">
      <alignment horizontal="center" vertical="center" wrapText="1"/>
    </xf>
    <xf numFmtId="188" fontId="11" fillId="0" borderId="88" xfId="2" applyNumberFormat="1" applyFont="1" applyFill="1" applyBorder="1" applyAlignment="1">
      <alignment vertical="center" shrinkToFit="1"/>
    </xf>
    <xf numFmtId="188" fontId="11" fillId="0" borderId="94" xfId="2" applyNumberFormat="1" applyFont="1" applyFill="1" applyBorder="1" applyAlignment="1">
      <alignment vertical="center" shrinkToFit="1"/>
    </xf>
    <xf numFmtId="188" fontId="11" fillId="0" borderId="29" xfId="0" applyNumberFormat="1" applyFont="1" applyFill="1" applyBorder="1" applyAlignment="1">
      <alignment vertical="center" wrapText="1"/>
    </xf>
    <xf numFmtId="188" fontId="11" fillId="0" borderId="23" xfId="0" applyNumberFormat="1" applyFont="1" applyFill="1" applyBorder="1" applyAlignment="1">
      <alignment vertical="center" wrapText="1"/>
    </xf>
    <xf numFmtId="49" fontId="11" fillId="0" borderId="98" xfId="0" applyNumberFormat="1" applyFont="1" applyFill="1" applyBorder="1" applyAlignment="1">
      <alignment vertical="center" shrinkToFit="1"/>
    </xf>
    <xf numFmtId="49" fontId="11" fillId="0" borderId="100" xfId="0" applyNumberFormat="1" applyFont="1" applyFill="1" applyBorder="1" applyAlignment="1">
      <alignment vertical="center" shrinkToFit="1"/>
    </xf>
    <xf numFmtId="49" fontId="11" fillId="0" borderId="101" xfId="0" applyNumberFormat="1" applyFont="1" applyFill="1" applyBorder="1" applyAlignment="1">
      <alignment vertical="center" shrinkToFit="1"/>
    </xf>
    <xf numFmtId="49" fontId="11" fillId="0" borderId="103" xfId="0" applyNumberFormat="1" applyFont="1" applyFill="1" applyBorder="1" applyAlignment="1">
      <alignment vertical="center" shrinkToFit="1"/>
    </xf>
    <xf numFmtId="49" fontId="11" fillId="0" borderId="104" xfId="0" applyNumberFormat="1" applyFont="1" applyFill="1" applyBorder="1" applyAlignment="1">
      <alignment vertical="center" shrinkToFit="1"/>
    </xf>
    <xf numFmtId="0" fontId="11" fillId="0" borderId="106" xfId="0" applyFont="1" applyFill="1" applyBorder="1" applyAlignment="1">
      <alignment horizontal="center" vertical="center" wrapText="1"/>
    </xf>
    <xf numFmtId="0" fontId="11" fillId="0" borderId="90" xfId="0" applyFont="1" applyFill="1" applyBorder="1" applyAlignment="1">
      <alignment horizontal="center" vertical="center" wrapText="1"/>
    </xf>
    <xf numFmtId="0" fontId="14" fillId="0" borderId="111" xfId="0" applyFont="1" applyFill="1" applyBorder="1" applyAlignment="1">
      <alignment horizontal="center" vertical="center" wrapText="1"/>
    </xf>
    <xf numFmtId="0" fontId="44" fillId="0" borderId="0" xfId="0" applyNumberFormat="1" applyFont="1" applyFill="1" applyBorder="1" applyAlignment="1">
      <alignment horizontal="center" vertical="center" shrinkToFit="1"/>
    </xf>
    <xf numFmtId="49" fontId="11" fillId="0" borderId="86" xfId="0" applyNumberFormat="1" applyFont="1" applyFill="1" applyBorder="1" applyAlignment="1">
      <alignment horizontal="center" vertical="center" shrinkToFit="1"/>
    </xf>
    <xf numFmtId="181" fontId="11" fillId="0" borderId="95" xfId="2" applyNumberFormat="1" applyFont="1" applyFill="1" applyBorder="1" applyAlignment="1">
      <alignment horizontal="right" vertical="center" shrinkToFit="1"/>
    </xf>
    <xf numFmtId="0" fontId="11" fillId="0" borderId="0" xfId="0" applyFont="1" applyFill="1" applyBorder="1" applyAlignment="1">
      <alignment vertical="center"/>
    </xf>
    <xf numFmtId="183" fontId="44"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horizontal="distributed" vertical="center"/>
    </xf>
    <xf numFmtId="0" fontId="15" fillId="0" borderId="0" xfId="0" applyFont="1" applyFill="1" applyBorder="1" applyAlignment="1">
      <alignment vertical="center"/>
    </xf>
    <xf numFmtId="0" fontId="16" fillId="0" borderId="0" xfId="1" applyFont="1" applyFill="1" applyBorder="1" applyAlignment="1" applyProtection="1">
      <alignment vertical="center"/>
    </xf>
    <xf numFmtId="0" fontId="17" fillId="0" borderId="0" xfId="0" applyFont="1" applyFill="1" applyBorder="1" applyAlignment="1">
      <alignment vertical="center"/>
    </xf>
    <xf numFmtId="0" fontId="15" fillId="0" borderId="0" xfId="0" applyFont="1" applyFill="1" applyBorder="1" applyAlignment="1">
      <alignment horizontal="right" vertical="center"/>
    </xf>
    <xf numFmtId="0" fontId="11" fillId="0" borderId="115" xfId="0" applyFont="1" applyFill="1" applyBorder="1" applyAlignment="1">
      <alignment horizontal="center" vertical="center" shrinkToFit="1"/>
    </xf>
    <xf numFmtId="49" fontId="11" fillId="0" borderId="105" xfId="0" applyNumberFormat="1" applyFont="1" applyFill="1" applyBorder="1" applyAlignment="1">
      <alignment horizontal="center" vertical="center" shrinkToFit="1"/>
    </xf>
    <xf numFmtId="49" fontId="11" fillId="0" borderId="89" xfId="0" applyNumberFormat="1" applyFont="1" applyFill="1" applyBorder="1" applyAlignment="1">
      <alignment horizontal="center" vertical="center" shrinkToFit="1"/>
    </xf>
    <xf numFmtId="49" fontId="11" fillId="12" borderId="89" xfId="0" applyNumberFormat="1" applyFont="1" applyFill="1" applyBorder="1" applyAlignment="1">
      <alignment horizontal="center" vertical="center" shrinkToFit="1"/>
    </xf>
    <xf numFmtId="0" fontId="11" fillId="0" borderId="0" xfId="0" applyFont="1" applyFill="1" applyBorder="1" applyAlignment="1">
      <alignment horizontal="center" vertical="center"/>
    </xf>
    <xf numFmtId="49" fontId="11" fillId="0" borderId="102" xfId="0" applyNumberFormat="1" applyFont="1" applyFill="1" applyBorder="1" applyAlignment="1">
      <alignment horizontal="center" vertical="center" shrinkToFit="1"/>
    </xf>
    <xf numFmtId="181" fontId="11" fillId="0" borderId="80" xfId="2" applyNumberFormat="1" applyFont="1" applyFill="1" applyBorder="1" applyAlignment="1">
      <alignment horizontal="right" vertical="center" shrinkToFit="1"/>
    </xf>
    <xf numFmtId="49" fontId="11" fillId="0" borderId="97" xfId="0" applyNumberFormat="1" applyFont="1" applyFill="1" applyBorder="1" applyAlignment="1">
      <alignment horizontal="center" vertical="center" shrinkToFit="1"/>
    </xf>
    <xf numFmtId="181" fontId="11" fillId="0" borderId="47" xfId="2" applyNumberFormat="1" applyFont="1" applyFill="1" applyBorder="1" applyAlignment="1">
      <alignment horizontal="right" vertical="center" shrinkToFit="1"/>
    </xf>
    <xf numFmtId="49" fontId="11" fillId="0" borderId="99" xfId="0" applyNumberFormat="1" applyFont="1" applyFill="1" applyBorder="1" applyAlignment="1">
      <alignment horizontal="center" vertical="center" shrinkToFit="1"/>
    </xf>
    <xf numFmtId="181" fontId="11" fillId="0" borderId="79" xfId="2" applyNumberFormat="1" applyFont="1" applyFill="1" applyBorder="1" applyAlignment="1">
      <alignment horizontal="right" vertical="center" shrinkToFit="1"/>
    </xf>
    <xf numFmtId="49" fontId="11" fillId="0" borderId="91" xfId="0" applyNumberFormat="1" applyFont="1" applyFill="1" applyBorder="1" applyAlignment="1">
      <alignment horizontal="center" vertical="center" shrinkToFit="1"/>
    </xf>
    <xf numFmtId="181" fontId="11" fillId="0" borderId="92" xfId="2" applyNumberFormat="1" applyFont="1" applyFill="1" applyBorder="1" applyAlignment="1">
      <alignment horizontal="right" vertical="center" shrinkToFit="1"/>
    </xf>
    <xf numFmtId="183" fontId="50" fillId="0" borderId="0" xfId="1" applyNumberFormat="1" applyFont="1" applyFill="1" applyBorder="1" applyAlignment="1" applyProtection="1">
      <alignment horizontal="center" vertical="center"/>
    </xf>
    <xf numFmtId="0" fontId="11" fillId="0" borderId="0" xfId="0" applyFont="1" applyFill="1" applyBorder="1" applyAlignment="1">
      <alignment horizontal="distributed" vertical="center"/>
    </xf>
    <xf numFmtId="180" fontId="11" fillId="0" borderId="0" xfId="0" applyNumberFormat="1" applyFont="1" applyFill="1" applyBorder="1" applyAlignment="1">
      <alignment vertical="center"/>
    </xf>
    <xf numFmtId="0" fontId="28" fillId="0" borderId="0" xfId="0" applyNumberFormat="1" applyFont="1" applyFill="1" applyBorder="1" applyAlignment="1">
      <alignment horizontal="center" vertical="center" shrinkToFit="1"/>
    </xf>
    <xf numFmtId="49" fontId="11" fillId="13" borderId="97" xfId="0" applyNumberFormat="1" applyFont="1" applyFill="1" applyBorder="1" applyAlignment="1">
      <alignment horizontal="center" vertical="center" shrinkToFit="1"/>
    </xf>
    <xf numFmtId="49" fontId="11" fillId="13" borderId="99" xfId="0" applyNumberFormat="1" applyFont="1" applyFill="1" applyBorder="1" applyAlignment="1">
      <alignment horizontal="center" vertical="center" shrinkToFit="1"/>
    </xf>
    <xf numFmtId="49" fontId="11" fillId="13" borderId="116" xfId="0" applyNumberFormat="1" applyFont="1" applyFill="1" applyBorder="1" applyAlignment="1">
      <alignment horizontal="center" vertical="center" shrinkToFit="1"/>
    </xf>
    <xf numFmtId="49" fontId="11" fillId="13" borderId="117" xfId="0" applyNumberFormat="1" applyFont="1" applyFill="1" applyBorder="1" applyAlignment="1">
      <alignment vertical="center" shrinkToFit="1"/>
    </xf>
    <xf numFmtId="49" fontId="11" fillId="13" borderId="102" xfId="0" applyNumberFormat="1" applyFont="1" applyFill="1" applyBorder="1" applyAlignment="1">
      <alignment horizontal="center" vertical="center" shrinkToFit="1"/>
    </xf>
    <xf numFmtId="49" fontId="11" fillId="13" borderId="91" xfId="0" applyNumberFormat="1" applyFont="1" applyFill="1" applyBorder="1" applyAlignment="1">
      <alignment horizontal="center" vertical="center" shrinkToFit="1"/>
    </xf>
    <xf numFmtId="49" fontId="11" fillId="13" borderId="86" xfId="0" applyNumberFormat="1" applyFont="1" applyFill="1" applyBorder="1" applyAlignment="1">
      <alignment horizontal="center" vertical="center" shrinkToFit="1"/>
    </xf>
    <xf numFmtId="49" fontId="11" fillId="13" borderId="105" xfId="0" applyNumberFormat="1" applyFont="1" applyFill="1" applyBorder="1" applyAlignment="1">
      <alignment horizontal="center" vertical="center" shrinkToFit="1"/>
    </xf>
    <xf numFmtId="49" fontId="11" fillId="13" borderId="89" xfId="0" applyNumberFormat="1" applyFont="1" applyFill="1" applyBorder="1" applyAlignment="1">
      <alignment horizontal="center" vertical="center" shrinkToFit="1"/>
    </xf>
    <xf numFmtId="0" fontId="11" fillId="13" borderId="115" xfId="0" applyFont="1" applyFill="1" applyBorder="1" applyAlignment="1">
      <alignment horizontal="center" vertical="center" shrinkToFit="1"/>
    </xf>
    <xf numFmtId="0" fontId="14" fillId="13" borderId="111" xfId="0" applyFont="1" applyFill="1" applyBorder="1" applyAlignment="1">
      <alignment horizontal="center" vertical="center" wrapText="1"/>
    </xf>
    <xf numFmtId="187" fontId="19" fillId="0" borderId="113" xfId="2" applyNumberFormat="1" applyFont="1" applyFill="1" applyBorder="1" applyAlignment="1" applyProtection="1">
      <alignment vertical="center" shrinkToFit="1"/>
    </xf>
    <xf numFmtId="187" fontId="19" fillId="0" borderId="80" xfId="2" applyNumberFormat="1" applyFont="1" applyFill="1" applyBorder="1" applyAlignment="1" applyProtection="1">
      <alignment vertical="center" shrinkToFit="1"/>
    </xf>
    <xf numFmtId="187" fontId="19" fillId="0" borderId="103" xfId="2" applyNumberFormat="1" applyFont="1" applyFill="1" applyBorder="1" applyAlignment="1" applyProtection="1">
      <alignment vertical="center" shrinkToFit="1"/>
    </xf>
    <xf numFmtId="187" fontId="19" fillId="0" borderId="81" xfId="2" applyNumberFormat="1" applyFont="1" applyFill="1" applyBorder="1" applyAlignment="1" applyProtection="1">
      <alignment vertical="center" shrinkToFit="1"/>
    </xf>
    <xf numFmtId="187" fontId="19" fillId="0" borderId="47" xfId="2" applyNumberFormat="1" applyFont="1" applyFill="1" applyBorder="1" applyAlignment="1" applyProtection="1">
      <alignment vertical="center" shrinkToFit="1"/>
    </xf>
    <xf numFmtId="187" fontId="19" fillId="0" borderId="98" xfId="2" applyNumberFormat="1" applyFont="1" applyFill="1" applyBorder="1" applyAlignment="1" applyProtection="1">
      <alignment vertical="center" shrinkToFit="1"/>
    </xf>
    <xf numFmtId="187" fontId="19" fillId="0" borderId="112" xfId="2" applyNumberFormat="1" applyFont="1" applyFill="1" applyBorder="1" applyAlignment="1" applyProtection="1">
      <alignment vertical="center" shrinkToFit="1"/>
    </xf>
    <xf numFmtId="187" fontId="19" fillId="0" borderId="79" xfId="2" applyNumberFormat="1" applyFont="1" applyFill="1" applyBorder="1" applyAlignment="1" applyProtection="1">
      <alignment vertical="center" shrinkToFit="1"/>
    </xf>
    <xf numFmtId="187" fontId="19" fillId="0" borderId="100" xfId="2" applyNumberFormat="1" applyFont="1" applyFill="1" applyBorder="1" applyAlignment="1" applyProtection="1">
      <alignment vertical="center" shrinkToFit="1"/>
    </xf>
    <xf numFmtId="187" fontId="19" fillId="0" borderId="110" xfId="2" applyNumberFormat="1" applyFont="1" applyFill="1" applyBorder="1" applyAlignment="1" applyProtection="1">
      <alignment vertical="center" shrinkToFit="1"/>
    </xf>
    <xf numFmtId="187" fontId="19" fillId="0" borderId="95" xfId="2" applyNumberFormat="1" applyFont="1" applyFill="1" applyBorder="1" applyAlignment="1" applyProtection="1">
      <alignment vertical="center" shrinkToFit="1"/>
    </xf>
    <xf numFmtId="187" fontId="19" fillId="0" borderId="101" xfId="2" applyNumberFormat="1" applyFont="1" applyFill="1" applyBorder="1" applyAlignment="1" applyProtection="1">
      <alignment vertical="center" shrinkToFit="1"/>
    </xf>
    <xf numFmtId="187" fontId="19" fillId="0" borderId="114" xfId="2" applyNumberFormat="1" applyFont="1" applyFill="1" applyBorder="1" applyAlignment="1" applyProtection="1">
      <alignment vertical="center" shrinkToFit="1"/>
    </xf>
    <xf numFmtId="187" fontId="19" fillId="0" borderId="92" xfId="2" applyNumberFormat="1" applyFont="1" applyFill="1" applyBorder="1" applyAlignment="1" applyProtection="1">
      <alignment vertical="center" shrinkToFit="1"/>
    </xf>
    <xf numFmtId="187" fontId="19" fillId="0" borderId="104" xfId="2" applyNumberFormat="1" applyFont="1" applyFill="1" applyBorder="1" applyAlignment="1" applyProtection="1">
      <alignment vertical="center" shrinkToFit="1"/>
    </xf>
    <xf numFmtId="0" fontId="24" fillId="0" borderId="1" xfId="0" applyFont="1" applyFill="1" applyBorder="1" applyAlignment="1">
      <alignment vertical="center" wrapText="1"/>
    </xf>
    <xf numFmtId="0" fontId="24" fillId="0" borderId="2" xfId="0" applyFont="1" applyFill="1" applyBorder="1" applyAlignment="1">
      <alignment vertical="center"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24" fillId="0" borderId="4" xfId="0" applyFont="1" applyFill="1" applyBorder="1" applyAlignment="1">
      <alignment vertical="center"/>
    </xf>
    <xf numFmtId="0" fontId="24" fillId="0" borderId="0" xfId="0" applyFont="1" applyFill="1" applyBorder="1" applyAlignment="1">
      <alignment vertical="center"/>
    </xf>
    <xf numFmtId="0" fontId="24" fillId="0" borderId="5" xfId="0" applyFont="1" applyFill="1" applyBorder="1" applyAlignment="1">
      <alignment vertical="center"/>
    </xf>
    <xf numFmtId="0" fontId="34" fillId="0" borderId="4" xfId="0" applyFont="1" applyBorder="1" applyAlignment="1">
      <alignment vertical="center"/>
    </xf>
    <xf numFmtId="0" fontId="34" fillId="0" borderId="0" xfId="0" applyFont="1" applyBorder="1" applyAlignment="1">
      <alignment vertical="center"/>
    </xf>
    <xf numFmtId="0" fontId="34" fillId="0" borderId="5" xfId="0" applyFont="1" applyBorder="1" applyAlignment="1">
      <alignment vertical="center"/>
    </xf>
    <xf numFmtId="181" fontId="26" fillId="0" borderId="118" xfId="2" applyNumberFormat="1" applyFont="1" applyFill="1" applyBorder="1" applyAlignment="1">
      <alignment vertical="center" shrinkToFit="1"/>
    </xf>
    <xf numFmtId="181" fontId="26" fillId="0" borderId="119" xfId="2" applyNumberFormat="1" applyFont="1" applyFill="1" applyBorder="1" applyAlignment="1">
      <alignment vertical="center" shrinkToFit="1"/>
    </xf>
    <xf numFmtId="188" fontId="11" fillId="0" borderId="123" xfId="0" applyNumberFormat="1" applyFont="1" applyFill="1" applyBorder="1" applyAlignment="1">
      <alignment vertical="center" wrapText="1"/>
    </xf>
    <xf numFmtId="187" fontId="11" fillId="0" borderId="123" xfId="0" applyNumberFormat="1" applyFont="1" applyFill="1" applyBorder="1" applyAlignment="1">
      <alignment vertical="center" wrapText="1"/>
    </xf>
    <xf numFmtId="49" fontId="11" fillId="13" borderId="124" xfId="0" applyNumberFormat="1" applyFont="1" applyFill="1" applyBorder="1" applyAlignment="1">
      <alignment horizontal="center" shrinkToFit="1"/>
    </xf>
    <xf numFmtId="49" fontId="11" fillId="13" borderId="125" xfId="0" applyNumberFormat="1" applyFont="1" applyFill="1" applyBorder="1" applyAlignment="1">
      <alignment vertical="center" shrinkToFit="1"/>
    </xf>
    <xf numFmtId="188" fontId="11" fillId="0" borderId="126" xfId="2" applyNumberFormat="1" applyFont="1" applyFill="1" applyBorder="1" applyAlignment="1">
      <alignment vertical="center" shrinkToFit="1"/>
    </xf>
    <xf numFmtId="188" fontId="11" fillId="0" borderId="127" xfId="2" applyNumberFormat="1" applyFont="1" applyFill="1" applyBorder="1" applyAlignment="1">
      <alignment vertical="center" shrinkToFit="1"/>
    </xf>
    <xf numFmtId="188" fontId="11" fillId="0" borderId="128" xfId="2" applyNumberFormat="1" applyFont="1" applyFill="1" applyBorder="1" applyAlignment="1">
      <alignment vertical="center" shrinkToFit="1"/>
    </xf>
    <xf numFmtId="188" fontId="11" fillId="0" borderId="129" xfId="0" applyNumberFormat="1" applyFont="1" applyFill="1" applyBorder="1" applyAlignment="1">
      <alignment vertical="center" wrapText="1"/>
    </xf>
    <xf numFmtId="187" fontId="11" fillId="0" borderId="129" xfId="0" applyNumberFormat="1" applyFont="1" applyFill="1" applyBorder="1" applyAlignment="1">
      <alignment vertical="center" wrapText="1"/>
    </xf>
    <xf numFmtId="49" fontId="11" fillId="13" borderId="130" xfId="0" applyNumberFormat="1" applyFont="1" applyFill="1" applyBorder="1" applyAlignment="1">
      <alignment horizontal="center" shrinkToFit="1"/>
    </xf>
    <xf numFmtId="49" fontId="11" fillId="13" borderId="131" xfId="0" applyNumberFormat="1" applyFont="1" applyFill="1" applyBorder="1" applyAlignment="1">
      <alignment vertical="center" shrinkToFit="1"/>
    </xf>
    <xf numFmtId="188" fontId="11" fillId="0" borderId="132" xfId="2" applyNumberFormat="1" applyFont="1" applyFill="1" applyBorder="1" applyAlignment="1">
      <alignment vertical="center" shrinkToFit="1"/>
    </xf>
    <xf numFmtId="188" fontId="11" fillId="0" borderId="133" xfId="2" applyNumberFormat="1" applyFont="1" applyFill="1" applyBorder="1" applyAlignment="1">
      <alignment vertical="center" shrinkToFit="1"/>
    </xf>
    <xf numFmtId="188" fontId="11" fillId="0" borderId="134" xfId="2" applyNumberFormat="1" applyFont="1" applyFill="1" applyBorder="1" applyAlignment="1">
      <alignment vertical="center" shrinkToFit="1"/>
    </xf>
    <xf numFmtId="188" fontId="11" fillId="0" borderId="135" xfId="0" applyNumberFormat="1" applyFont="1" applyFill="1" applyBorder="1" applyAlignment="1">
      <alignment vertical="center" wrapText="1"/>
    </xf>
    <xf numFmtId="187" fontId="11" fillId="0" borderId="135" xfId="0" applyNumberFormat="1" applyFont="1" applyFill="1" applyBorder="1" applyAlignment="1">
      <alignment vertical="center" wrapText="1"/>
    </xf>
    <xf numFmtId="49" fontId="11" fillId="13" borderId="136" xfId="0" applyNumberFormat="1" applyFont="1" applyFill="1" applyBorder="1" applyAlignment="1">
      <alignment horizontal="center" shrinkToFit="1"/>
    </xf>
    <xf numFmtId="49" fontId="11" fillId="13" borderId="137" xfId="0" applyNumberFormat="1" applyFont="1" applyFill="1" applyBorder="1" applyAlignment="1">
      <alignment vertical="center" shrinkToFit="1"/>
    </xf>
    <xf numFmtId="188" fontId="11" fillId="0" borderId="120" xfId="2" applyNumberFormat="1" applyFont="1" applyFill="1" applyBorder="1" applyAlignment="1">
      <alignment vertical="center" shrinkToFit="1"/>
    </xf>
    <xf numFmtId="188" fontId="11" fillId="0" borderId="121" xfId="2" applyNumberFormat="1" applyFont="1" applyFill="1" applyBorder="1" applyAlignment="1">
      <alignment vertical="center" shrinkToFit="1"/>
    </xf>
    <xf numFmtId="188" fontId="11" fillId="0" borderId="122" xfId="2" applyNumberFormat="1" applyFont="1" applyFill="1" applyBorder="1" applyAlignment="1">
      <alignment vertical="center" shrinkToFit="1"/>
    </xf>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22"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2" fillId="0" borderId="0" xfId="0" applyFont="1" applyAlignment="1">
      <alignment horizontal="center" vertical="center"/>
    </xf>
    <xf numFmtId="0" fontId="11" fillId="0" borderId="24" xfId="0" applyFont="1" applyFill="1" applyBorder="1" applyAlignment="1">
      <alignment horizontal="center" vertical="center" shrinkToFit="1"/>
    </xf>
    <xf numFmtId="0" fontId="11" fillId="0" borderId="25" xfId="0" applyFont="1" applyFill="1" applyBorder="1" applyAlignment="1">
      <alignment horizontal="center" vertical="center" shrinkToFit="1"/>
    </xf>
    <xf numFmtId="49" fontId="14" fillId="0" borderId="26" xfId="0" applyNumberFormat="1" applyFont="1" applyFill="1" applyBorder="1" applyAlignment="1">
      <alignment horizontal="center" vertical="center" shrinkToFit="1"/>
    </xf>
    <xf numFmtId="49" fontId="23" fillId="0" borderId="27" xfId="0" applyNumberFormat="1" applyFont="1" applyFill="1" applyBorder="1" applyAlignment="1">
      <alignment horizontal="left" vertical="top" shrinkToFit="1"/>
    </xf>
    <xf numFmtId="0" fontId="11" fillId="0" borderId="27" xfId="0" applyFont="1" applyFill="1" applyBorder="1" applyAlignment="1">
      <alignment horizontal="left" vertical="top" wrapText="1"/>
    </xf>
    <xf numFmtId="49" fontId="11" fillId="13" borderId="138" xfId="0" applyNumberFormat="1" applyFont="1" applyFill="1" applyBorder="1" applyAlignment="1">
      <alignment horizontal="center" shrinkToFit="1"/>
    </xf>
    <xf numFmtId="49" fontId="11" fillId="13" borderId="139" xfId="0" applyNumberFormat="1" applyFont="1" applyFill="1" applyBorder="1" applyAlignment="1">
      <alignment vertical="center" shrinkToFit="1"/>
    </xf>
    <xf numFmtId="188" fontId="11" fillId="0" borderId="140" xfId="2" applyNumberFormat="1" applyFont="1" applyFill="1" applyBorder="1" applyAlignment="1">
      <alignment vertical="center" shrinkToFit="1"/>
    </xf>
    <xf numFmtId="188" fontId="11" fillId="0" borderId="141" xfId="2" applyNumberFormat="1" applyFont="1" applyFill="1" applyBorder="1" applyAlignment="1">
      <alignment vertical="center" shrinkToFit="1"/>
    </xf>
    <xf numFmtId="188" fontId="11" fillId="0" borderId="142" xfId="2" applyNumberFormat="1" applyFont="1" applyFill="1" applyBorder="1" applyAlignment="1">
      <alignment vertical="center" shrinkToFit="1"/>
    </xf>
    <xf numFmtId="188" fontId="11" fillId="0" borderId="143" xfId="0" applyNumberFormat="1" applyFont="1" applyFill="1" applyBorder="1" applyAlignment="1">
      <alignment vertical="center" wrapText="1"/>
    </xf>
    <xf numFmtId="187" fontId="11" fillId="0" borderId="143" xfId="0" applyNumberFormat="1" applyFont="1" applyFill="1" applyBorder="1" applyAlignment="1">
      <alignment vertical="center" wrapText="1"/>
    </xf>
    <xf numFmtId="188" fontId="11" fillId="14" borderId="87" xfId="2" applyNumberFormat="1" applyFont="1" applyFill="1" applyBorder="1" applyAlignment="1">
      <alignment vertical="center" wrapText="1"/>
    </xf>
    <xf numFmtId="188" fontId="11" fillId="14" borderId="34" xfId="2" applyNumberFormat="1" applyFont="1" applyFill="1" applyBorder="1" applyAlignment="1">
      <alignment vertical="center" wrapText="1"/>
    </xf>
    <xf numFmtId="188" fontId="11" fillId="14" borderId="88" xfId="0" applyNumberFormat="1" applyFont="1" applyFill="1" applyBorder="1" applyAlignment="1">
      <alignment vertical="center" wrapText="1"/>
    </xf>
    <xf numFmtId="49" fontId="22" fillId="15" borderId="7" xfId="0" applyNumberFormat="1" applyFont="1" applyFill="1" applyBorder="1" applyAlignment="1">
      <alignment vertical="center"/>
    </xf>
    <xf numFmtId="0" fontId="11" fillId="15" borderId="33" xfId="0" applyFont="1" applyFill="1" applyBorder="1" applyAlignment="1">
      <alignment vertical="center"/>
    </xf>
    <xf numFmtId="0" fontId="11" fillId="15" borderId="35" xfId="0" applyFont="1" applyFill="1" applyBorder="1" applyAlignment="1">
      <alignment vertical="center"/>
    </xf>
    <xf numFmtId="0" fontId="19" fillId="0" borderId="1" xfId="0" applyFont="1" applyBorder="1" applyAlignment="1">
      <alignment horizontal="center" vertical="center" wrapText="1"/>
    </xf>
    <xf numFmtId="0" fontId="19" fillId="0" borderId="4" xfId="0" applyFont="1" applyBorder="1" applyAlignment="1">
      <alignment vertical="center"/>
    </xf>
    <xf numFmtId="0" fontId="11" fillId="6" borderId="0" xfId="0" applyFont="1" applyFill="1" applyAlignment="1">
      <alignment vertical="center"/>
    </xf>
    <xf numFmtId="0" fontId="54" fillId="0" borderId="55" xfId="0" applyFont="1" applyBorder="1" applyAlignment="1">
      <alignment horizontal="center" vertical="center"/>
    </xf>
    <xf numFmtId="0" fontId="54" fillId="0" borderId="56" xfId="0" applyFont="1" applyBorder="1" applyAlignment="1">
      <alignment vertical="center" wrapText="1"/>
    </xf>
    <xf numFmtId="0" fontId="54" fillId="0" borderId="53" xfId="0" applyFont="1" applyBorder="1" applyAlignment="1">
      <alignment horizontal="center" vertical="center"/>
    </xf>
    <xf numFmtId="0" fontId="54" fillId="0" borderId="54" xfId="0" applyFont="1" applyBorder="1" applyAlignment="1">
      <alignment vertical="center" wrapText="1"/>
    </xf>
    <xf numFmtId="0" fontId="54" fillId="0" borderId="26" xfId="0" applyFont="1" applyBorder="1" applyAlignment="1">
      <alignment horizontal="center" vertical="center"/>
    </xf>
    <xf numFmtId="0" fontId="54" fillId="0" borderId="27" xfId="0" applyFont="1" applyBorder="1" applyAlignment="1">
      <alignment vertical="center"/>
    </xf>
    <xf numFmtId="188" fontId="24" fillId="0" borderId="150" xfId="0" applyNumberFormat="1" applyFont="1" applyBorder="1" applyAlignment="1">
      <alignment vertical="center"/>
    </xf>
    <xf numFmtId="188" fontId="24" fillId="0" borderId="151" xfId="0" applyNumberFormat="1" applyFont="1" applyBorder="1" applyAlignment="1">
      <alignment vertical="center"/>
    </xf>
    <xf numFmtId="188" fontId="24" fillId="0" borderId="152" xfId="0" applyNumberFormat="1" applyFont="1" applyBorder="1" applyAlignment="1">
      <alignment vertical="center"/>
    </xf>
    <xf numFmtId="0" fontId="19" fillId="0" borderId="12" xfId="0" applyFont="1" applyBorder="1" applyAlignment="1">
      <alignment horizontal="center" vertical="center" wrapText="1"/>
    </xf>
    <xf numFmtId="0" fontId="19" fillId="0" borderId="6" xfId="0" applyFont="1" applyBorder="1" applyAlignment="1">
      <alignment vertical="center"/>
    </xf>
    <xf numFmtId="0" fontId="19" fillId="0" borderId="7" xfId="0" applyFont="1" applyBorder="1" applyAlignment="1">
      <alignment vertical="center" shrinkToFit="1"/>
    </xf>
    <xf numFmtId="0" fontId="19" fillId="0" borderId="11" xfId="0" applyFont="1" applyBorder="1" applyAlignment="1">
      <alignment horizontal="center" vertical="center" wrapText="1"/>
    </xf>
    <xf numFmtId="0" fontId="55" fillId="0" borderId="0" xfId="0" applyFont="1" applyAlignment="1">
      <alignment horizontal="center" vertical="center"/>
    </xf>
    <xf numFmtId="0" fontId="22" fillId="0" borderId="62" xfId="0" applyFont="1" applyBorder="1" applyAlignment="1">
      <alignment horizontal="center" vertical="center"/>
    </xf>
    <xf numFmtId="0" fontId="52" fillId="0" borderId="62" xfId="0" applyFont="1" applyBorder="1" applyAlignment="1">
      <alignment vertical="center"/>
    </xf>
    <xf numFmtId="0" fontId="53" fillId="0" borderId="62" xfId="0" applyFont="1" applyBorder="1" applyAlignment="1">
      <alignment vertical="center"/>
    </xf>
    <xf numFmtId="0" fontId="52" fillId="0" borderId="62" xfId="0" quotePrefix="1" applyFont="1" applyBorder="1" applyAlignment="1">
      <alignment vertical="center"/>
    </xf>
    <xf numFmtId="189" fontId="56" fillId="14" borderId="75" xfId="0" applyNumberFormat="1" applyFont="1" applyFill="1" applyBorder="1" applyAlignment="1">
      <alignment vertical="center"/>
    </xf>
    <xf numFmtId="192" fontId="11" fillId="0" borderId="73" xfId="0" applyNumberFormat="1" applyFont="1" applyBorder="1" applyAlignment="1">
      <alignment horizontal="right" vertical="center"/>
    </xf>
    <xf numFmtId="192" fontId="11" fillId="0" borderId="74" xfId="0" applyNumberFormat="1" applyFont="1" applyBorder="1" applyAlignment="1">
      <alignment horizontal="right" vertical="center"/>
    </xf>
    <xf numFmtId="181" fontId="11" fillId="0" borderId="153" xfId="2" applyNumberFormat="1" applyFont="1" applyFill="1" applyBorder="1" applyAlignment="1">
      <alignment horizontal="right" vertical="center" shrinkToFit="1"/>
    </xf>
    <xf numFmtId="181" fontId="11" fillId="0" borderId="89" xfId="2" applyNumberFormat="1" applyFont="1" applyFill="1" applyBorder="1" applyAlignment="1">
      <alignment horizontal="right" vertical="center" shrinkToFit="1"/>
    </xf>
    <xf numFmtId="181" fontId="11" fillId="0" borderId="97" xfId="2" applyNumberFormat="1" applyFont="1" applyFill="1" applyBorder="1" applyAlignment="1">
      <alignment horizontal="right" vertical="center" shrinkToFit="1"/>
    </xf>
    <xf numFmtId="181" fontId="11" fillId="0" borderId="99" xfId="2" applyNumberFormat="1" applyFont="1" applyFill="1" applyBorder="1" applyAlignment="1">
      <alignment horizontal="right" vertical="center" shrinkToFit="1"/>
    </xf>
    <xf numFmtId="181" fontId="11" fillId="0" borderId="86" xfId="2" applyNumberFormat="1" applyFont="1" applyFill="1" applyBorder="1" applyAlignment="1">
      <alignment horizontal="right" vertical="center" shrinkToFit="1"/>
    </xf>
    <xf numFmtId="181" fontId="11" fillId="0" borderId="102" xfId="2" applyNumberFormat="1" applyFont="1" applyFill="1" applyBorder="1" applyAlignment="1">
      <alignment horizontal="right" vertical="center" shrinkToFit="1"/>
    </xf>
    <xf numFmtId="181" fontId="11" fillId="0" borderId="91" xfId="2" applyNumberFormat="1" applyFont="1" applyFill="1" applyBorder="1" applyAlignment="1">
      <alignment horizontal="right" vertical="center" shrinkToFit="1"/>
    </xf>
    <xf numFmtId="181" fontId="11" fillId="0" borderId="115" xfId="0" applyNumberFormat="1" applyFont="1" applyFill="1" applyBorder="1" applyAlignment="1">
      <alignment vertical="center" shrinkToFit="1"/>
    </xf>
    <xf numFmtId="181" fontId="11" fillId="0" borderId="98" xfId="0" applyNumberFormat="1" applyFont="1" applyFill="1" applyBorder="1" applyAlignment="1">
      <alignment vertical="center" shrinkToFit="1"/>
    </xf>
    <xf numFmtId="181" fontId="11" fillId="0" borderId="100" xfId="0" applyNumberFormat="1" applyFont="1" applyFill="1" applyBorder="1" applyAlignment="1">
      <alignment vertical="center" shrinkToFit="1"/>
    </xf>
    <xf numFmtId="181" fontId="11" fillId="0" borderId="101" xfId="0" applyNumberFormat="1" applyFont="1" applyFill="1" applyBorder="1" applyAlignment="1">
      <alignment vertical="center" shrinkToFit="1"/>
    </xf>
    <xf numFmtId="181" fontId="11" fillId="0" borderId="103" xfId="0" applyNumberFormat="1" applyFont="1" applyFill="1" applyBorder="1" applyAlignment="1">
      <alignment vertical="center" shrinkToFit="1"/>
    </xf>
    <xf numFmtId="181" fontId="11" fillId="0" borderId="104" xfId="0" applyNumberFormat="1" applyFont="1" applyFill="1" applyBorder="1" applyAlignment="1">
      <alignment vertical="center" shrinkToFit="1"/>
    </xf>
    <xf numFmtId="187" fontId="11" fillId="12" borderId="28" xfId="2" applyNumberFormat="1" applyFont="1" applyFill="1" applyBorder="1" applyAlignment="1">
      <alignment horizontal="center"/>
    </xf>
    <xf numFmtId="179" fontId="29" fillId="0" borderId="0" xfId="5" applyNumberFormat="1" applyFont="1" applyFill="1"/>
    <xf numFmtId="181" fontId="24" fillId="0" borderId="0" xfId="0" applyNumberFormat="1" applyFont="1" applyFill="1" applyAlignment="1">
      <alignment vertical="center" shrinkToFit="1"/>
    </xf>
    <xf numFmtId="181" fontId="24" fillId="0" borderId="5" xfId="0" applyNumberFormat="1" applyFont="1" applyFill="1" applyBorder="1" applyAlignment="1">
      <alignment vertical="center" shrinkToFit="1"/>
    </xf>
    <xf numFmtId="181" fontId="24" fillId="0" borderId="0" xfId="5" applyNumberFormat="1" applyFont="1" applyAlignment="1">
      <alignment vertical="center"/>
    </xf>
    <xf numFmtId="181" fontId="34" fillId="0" borderId="57" xfId="0" applyNumberFormat="1" applyFont="1" applyFill="1" applyBorder="1" applyAlignment="1">
      <alignment vertical="center" shrinkToFit="1"/>
    </xf>
    <xf numFmtId="181" fontId="34" fillId="0" borderId="29" xfId="0" applyNumberFormat="1" applyFont="1" applyFill="1" applyBorder="1" applyAlignment="1">
      <alignment vertical="center" shrinkToFit="1"/>
    </xf>
    <xf numFmtId="181" fontId="34" fillId="0" borderId="56" xfId="0" applyNumberFormat="1" applyFont="1" applyFill="1" applyBorder="1" applyAlignment="1">
      <alignment vertical="center" shrinkToFit="1"/>
    </xf>
    <xf numFmtId="181" fontId="24" fillId="0" borderId="0" xfId="0" applyNumberFormat="1" applyFont="1" applyAlignment="1">
      <alignment vertical="center" shrinkToFit="1"/>
    </xf>
    <xf numFmtId="181" fontId="24" fillId="6" borderId="9" xfId="0" applyNumberFormat="1" applyFont="1" applyFill="1" applyBorder="1" applyAlignment="1">
      <alignment vertical="center" shrinkToFit="1"/>
    </xf>
    <xf numFmtId="181" fontId="34" fillId="0" borderId="57" xfId="0" applyNumberFormat="1" applyFont="1" applyBorder="1" applyAlignment="1">
      <alignment vertical="center" shrinkToFit="1"/>
    </xf>
    <xf numFmtId="181" fontId="34" fillId="0" borderId="29" xfId="0" applyNumberFormat="1" applyFont="1" applyBorder="1" applyAlignment="1">
      <alignment vertical="center" shrinkToFit="1"/>
    </xf>
    <xf numFmtId="181" fontId="34" fillId="0" borderId="22" xfId="0" applyNumberFormat="1" applyFont="1" applyFill="1" applyBorder="1" applyAlignment="1">
      <alignment vertical="center" shrinkToFit="1"/>
    </xf>
    <xf numFmtId="181" fontId="34" fillId="0" borderId="54" xfId="0" applyNumberFormat="1" applyFont="1" applyFill="1" applyBorder="1" applyAlignment="1">
      <alignment vertical="center" shrinkToFit="1"/>
    </xf>
    <xf numFmtId="181" fontId="34" fillId="0" borderId="0" xfId="0" applyNumberFormat="1" applyFont="1" applyFill="1" applyAlignment="1">
      <alignment vertical="center" shrinkToFit="1"/>
    </xf>
    <xf numFmtId="0" fontId="11" fillId="0" borderId="25" xfId="0" applyFont="1" applyBorder="1" applyAlignment="1">
      <alignment vertical="center" wrapText="1"/>
    </xf>
    <xf numFmtId="0" fontId="11" fillId="0" borderId="24" xfId="0" applyFont="1" applyBorder="1" applyAlignment="1">
      <alignment horizontal="center" vertical="center"/>
    </xf>
    <xf numFmtId="0" fontId="11" fillId="0" borderId="53" xfId="0" applyFont="1" applyBorder="1" applyAlignment="1">
      <alignment horizontal="center" vertical="center"/>
    </xf>
    <xf numFmtId="0" fontId="11" fillId="0" borderId="54" xfId="0" applyFont="1" applyBorder="1" applyAlignment="1">
      <alignment vertical="center" wrapText="1"/>
    </xf>
    <xf numFmtId="0" fontId="11" fillId="0" borderId="55" xfId="0" applyFont="1" applyBorder="1" applyAlignment="1">
      <alignment horizontal="center" vertical="center"/>
    </xf>
    <xf numFmtId="0" fontId="11" fillId="0" borderId="56" xfId="0" applyFont="1" applyBorder="1" applyAlignment="1">
      <alignment vertical="center"/>
    </xf>
    <xf numFmtId="0" fontId="57" fillId="0" borderId="0" xfId="0" applyFont="1" applyAlignment="1" applyProtection="1">
      <alignment horizontal="center" wrapText="1"/>
      <protection locked="0"/>
    </xf>
    <xf numFmtId="189" fontId="24" fillId="12" borderId="0" xfId="0" applyNumberFormat="1" applyFont="1" applyFill="1" applyAlignment="1">
      <alignment horizontal="center" vertical="center"/>
    </xf>
    <xf numFmtId="181" fontId="24" fillId="0" borderId="0" xfId="0" applyNumberFormat="1" applyFont="1" applyAlignment="1">
      <alignment vertical="center"/>
    </xf>
    <xf numFmtId="181" fontId="24" fillId="0" borderId="0" xfId="0" applyNumberFormat="1" applyFont="1" applyAlignment="1">
      <alignment horizontal="center" vertical="center"/>
    </xf>
    <xf numFmtId="181" fontId="24" fillId="0" borderId="25" xfId="0" applyNumberFormat="1" applyFont="1" applyBorder="1" applyAlignment="1">
      <alignment vertical="center"/>
    </xf>
    <xf numFmtId="181" fontId="24" fillId="0" borderId="54" xfId="0" applyNumberFormat="1" applyFont="1" applyBorder="1" applyAlignment="1">
      <alignment vertical="center"/>
    </xf>
    <xf numFmtId="181" fontId="24" fillId="0" borderId="27" xfId="0" applyNumberFormat="1" applyFont="1" applyBorder="1" applyAlignment="1">
      <alignment vertical="center"/>
    </xf>
    <xf numFmtId="181" fontId="24" fillId="13" borderId="48" xfId="0" applyNumberFormat="1" applyFont="1" applyFill="1" applyBorder="1" applyAlignment="1">
      <alignment vertical="center"/>
    </xf>
    <xf numFmtId="181" fontId="24" fillId="13" borderId="0" xfId="0" applyNumberFormat="1" applyFont="1" applyFill="1" applyAlignment="1">
      <alignment vertical="center"/>
    </xf>
    <xf numFmtId="181" fontId="24" fillId="13" borderId="51" xfId="0" applyNumberFormat="1" applyFont="1" applyFill="1" applyBorder="1" applyAlignment="1">
      <alignment vertical="center"/>
    </xf>
    <xf numFmtId="0" fontId="52" fillId="0" borderId="62" xfId="0" applyFont="1" applyBorder="1" applyAlignment="1">
      <alignment vertical="center" wrapText="1"/>
    </xf>
    <xf numFmtId="181" fontId="24" fillId="0" borderId="28" xfId="0" applyNumberFormat="1" applyFont="1" applyFill="1" applyBorder="1" applyAlignment="1">
      <alignment horizontal="right" vertical="center" shrinkToFit="1"/>
    </xf>
    <xf numFmtId="194" fontId="24" fillId="0" borderId="4" xfId="0" applyNumberFormat="1" applyFont="1" applyBorder="1" applyAlignment="1">
      <alignment vertical="center"/>
    </xf>
    <xf numFmtId="194" fontId="24" fillId="0" borderId="0" xfId="0" applyNumberFormat="1" applyFont="1" applyBorder="1" applyAlignment="1">
      <alignment vertical="center"/>
    </xf>
    <xf numFmtId="194" fontId="26" fillId="0" borderId="118" xfId="2" applyNumberFormat="1" applyFont="1" applyFill="1" applyBorder="1" applyAlignment="1">
      <alignment vertical="center" shrinkToFit="1"/>
    </xf>
    <xf numFmtId="181" fontId="24" fillId="0" borderId="0" xfId="0" applyNumberFormat="1" applyFont="1" applyBorder="1" applyAlignment="1">
      <alignment vertical="center" shrinkToFit="1"/>
    </xf>
    <xf numFmtId="181" fontId="24" fillId="0" borderId="5" xfId="0" applyNumberFormat="1" applyFont="1" applyBorder="1" applyAlignment="1">
      <alignment vertical="center" shrinkToFit="1"/>
    </xf>
    <xf numFmtId="195" fontId="29" fillId="0" borderId="58" xfId="0" applyNumberFormat="1" applyFont="1" applyBorder="1" applyAlignment="1">
      <alignment vertical="center"/>
    </xf>
    <xf numFmtId="195" fontId="29" fillId="0" borderId="59" xfId="0" applyNumberFormat="1" applyFont="1" applyBorder="1" applyAlignment="1">
      <alignment vertical="center"/>
    </xf>
    <xf numFmtId="195" fontId="29" fillId="12" borderId="59" xfId="0" applyNumberFormat="1" applyFont="1" applyFill="1" applyBorder="1" applyAlignment="1">
      <alignment vertical="center"/>
    </xf>
    <xf numFmtId="195" fontId="29" fillId="0" borderId="59" xfId="5" applyNumberFormat="1" applyFont="1" applyBorder="1" applyAlignment="1">
      <alignment vertical="center"/>
    </xf>
    <xf numFmtId="195" fontId="29" fillId="0" borderId="60" xfId="5" applyNumberFormat="1" applyFont="1" applyBorder="1" applyAlignment="1">
      <alignment vertical="center"/>
    </xf>
    <xf numFmtId="195" fontId="29" fillId="0" borderId="61" xfId="0" applyNumberFormat="1" applyFont="1" applyBorder="1" applyAlignment="1">
      <alignment vertical="center"/>
    </xf>
    <xf numFmtId="195" fontId="29" fillId="0" borderId="62" xfId="0" applyNumberFormat="1" applyFont="1" applyBorder="1" applyAlignment="1">
      <alignment vertical="center"/>
    </xf>
    <xf numFmtId="195" fontId="29" fillId="12" borderId="62" xfId="0" applyNumberFormat="1" applyFont="1" applyFill="1" applyBorder="1" applyAlignment="1">
      <alignment vertical="center"/>
    </xf>
    <xf numFmtId="195" fontId="29" fillId="0" borderId="62" xfId="5" applyNumberFormat="1" applyFont="1" applyBorder="1" applyAlignment="1">
      <alignment vertical="center"/>
    </xf>
    <xf numFmtId="195" fontId="29" fillId="0" borderId="63" xfId="5" applyNumberFormat="1" applyFont="1" applyBorder="1" applyAlignment="1">
      <alignment vertical="center"/>
    </xf>
    <xf numFmtId="195" fontId="29" fillId="0" borderId="64" xfId="0" applyNumberFormat="1" applyFont="1" applyBorder="1" applyAlignment="1">
      <alignment vertical="center"/>
    </xf>
    <xf numFmtId="195" fontId="29" fillId="0" borderId="65" xfId="0" applyNumberFormat="1" applyFont="1" applyBorder="1" applyAlignment="1">
      <alignment vertical="center"/>
    </xf>
    <xf numFmtId="195" fontId="29" fillId="12" borderId="144" xfId="0" applyNumberFormat="1" applyFont="1" applyFill="1" applyBorder="1" applyAlignment="1">
      <alignment vertical="center"/>
    </xf>
    <xf numFmtId="195" fontId="29" fillId="0" borderId="65" xfId="5" applyNumberFormat="1" applyFont="1" applyBorder="1" applyAlignment="1">
      <alignment vertical="center"/>
    </xf>
    <xf numFmtId="195" fontId="29" fillId="0" borderId="66" xfId="5" applyNumberFormat="1" applyFont="1" applyBorder="1" applyAlignment="1">
      <alignment vertical="center"/>
    </xf>
    <xf numFmtId="195" fontId="29" fillId="0" borderId="145" xfId="0" applyNumberFormat="1" applyFont="1" applyBorder="1" applyAlignment="1">
      <alignment vertical="center"/>
    </xf>
    <xf numFmtId="195" fontId="29" fillId="0" borderId="70" xfId="0" applyNumberFormat="1" applyFont="1" applyBorder="1" applyAlignment="1">
      <alignment vertical="center"/>
    </xf>
    <xf numFmtId="195" fontId="29" fillId="12" borderId="148" xfId="0" applyNumberFormat="1" applyFont="1" applyFill="1" applyBorder="1" applyAlignment="1">
      <alignment vertical="center"/>
    </xf>
    <xf numFmtId="195" fontId="29" fillId="0" borderId="70" xfId="5" applyNumberFormat="1" applyFont="1" applyBorder="1" applyAlignment="1">
      <alignment vertical="center"/>
    </xf>
    <xf numFmtId="195" fontId="29" fillId="0" borderId="146" xfId="5" applyNumberFormat="1" applyFont="1" applyBorder="1" applyAlignment="1">
      <alignment vertical="center"/>
    </xf>
    <xf numFmtId="195" fontId="29" fillId="12" borderId="151" xfId="0" applyNumberFormat="1" applyFont="1" applyFill="1" applyBorder="1" applyAlignment="1">
      <alignment vertical="center"/>
    </xf>
    <xf numFmtId="195" fontId="29" fillId="0" borderId="82" xfId="0" applyNumberFormat="1" applyFont="1" applyBorder="1" applyAlignment="1">
      <alignment vertical="center"/>
    </xf>
    <xf numFmtId="195" fontId="29" fillId="0" borderId="144" xfId="0" applyNumberFormat="1" applyFont="1" applyBorder="1" applyAlignment="1">
      <alignment vertical="center"/>
    </xf>
    <xf numFmtId="195" fontId="29" fillId="0" borderId="144" xfId="5" applyNumberFormat="1" applyFont="1" applyBorder="1" applyAlignment="1">
      <alignment vertical="center"/>
    </xf>
    <xf numFmtId="195" fontId="29" fillId="0" borderId="83" xfId="5" applyNumberFormat="1" applyFont="1" applyBorder="1" applyAlignment="1">
      <alignment vertical="center"/>
    </xf>
    <xf numFmtId="195" fontId="29" fillId="0" borderId="147" xfId="0" applyNumberFormat="1" applyFont="1" applyBorder="1" applyAlignment="1">
      <alignment vertical="center"/>
    </xf>
    <xf numFmtId="195" fontId="29" fillId="0" borderId="148" xfId="0" applyNumberFormat="1" applyFont="1" applyBorder="1" applyAlignment="1">
      <alignment vertical="center"/>
    </xf>
    <xf numFmtId="195" fontId="29" fillId="0" borderId="148" xfId="5" applyNumberFormat="1" applyFont="1" applyBorder="1" applyAlignment="1">
      <alignment vertical="center"/>
    </xf>
    <xf numFmtId="195" fontId="29" fillId="0" borderId="149" xfId="5" applyNumberFormat="1" applyFont="1" applyBorder="1" applyAlignment="1">
      <alignment vertical="center"/>
    </xf>
    <xf numFmtId="195" fontId="29" fillId="0" borderId="24" xfId="5" applyNumberFormat="1" applyFont="1" applyFill="1" applyBorder="1"/>
    <xf numFmtId="195" fontId="29" fillId="0" borderId="48" xfId="5" applyNumberFormat="1" applyFont="1" applyFill="1" applyBorder="1"/>
    <xf numFmtId="195" fontId="29" fillId="0" borderId="25" xfId="5" applyNumberFormat="1" applyFont="1" applyFill="1" applyBorder="1"/>
    <xf numFmtId="195" fontId="29" fillId="0" borderId="53" xfId="5" applyNumberFormat="1" applyFont="1" applyFill="1" applyBorder="1"/>
    <xf numFmtId="195" fontId="29" fillId="0" borderId="0" xfId="5" applyNumberFormat="1" applyFont="1" applyFill="1"/>
    <xf numFmtId="195" fontId="29" fillId="0" borderId="54" xfId="5" applyNumberFormat="1" applyFont="1" applyFill="1" applyBorder="1"/>
    <xf numFmtId="195" fontId="29" fillId="0" borderId="26" xfId="5" applyNumberFormat="1" applyFont="1" applyFill="1" applyBorder="1"/>
    <xf numFmtId="195" fontId="29" fillId="0" borderId="51" xfId="5" applyNumberFormat="1" applyFont="1" applyFill="1" applyBorder="1"/>
    <xf numFmtId="195" fontId="29" fillId="0" borderId="27" xfId="5" applyNumberFormat="1" applyFont="1" applyFill="1" applyBorder="1"/>
    <xf numFmtId="195" fontId="29" fillId="0" borderId="0" xfId="5" applyNumberFormat="1" applyFont="1"/>
    <xf numFmtId="195" fontId="29" fillId="0" borderId="54" xfId="5" applyNumberFormat="1" applyFont="1" applyBorder="1"/>
    <xf numFmtId="195" fontId="29" fillId="0" borderId="51" xfId="5" applyNumberFormat="1" applyFont="1" applyBorder="1"/>
    <xf numFmtId="195" fontId="29" fillId="0" borderId="27" xfId="5" applyNumberFormat="1" applyFont="1" applyBorder="1"/>
    <xf numFmtId="195" fontId="11" fillId="4" borderId="48" xfId="0" applyNumberFormat="1" applyFont="1" applyFill="1" applyBorder="1" applyAlignment="1">
      <alignment horizontal="center" vertical="center"/>
    </xf>
    <xf numFmtId="195" fontId="11" fillId="4" borderId="25" xfId="0" applyNumberFormat="1" applyFont="1" applyFill="1" applyBorder="1" applyAlignment="1">
      <alignment horizontal="center" vertical="center"/>
    </xf>
    <xf numFmtId="195" fontId="11" fillId="4" borderId="51" xfId="0" applyNumberFormat="1" applyFont="1" applyFill="1" applyBorder="1" applyAlignment="1">
      <alignment vertical="center" wrapText="1"/>
    </xf>
    <xf numFmtId="195" fontId="11" fillId="4" borderId="27" xfId="0" applyNumberFormat="1" applyFont="1" applyFill="1" applyBorder="1" applyAlignment="1">
      <alignment vertical="center" wrapText="1"/>
    </xf>
    <xf numFmtId="195" fontId="11" fillId="0" borderId="28" xfId="2" applyNumberFormat="1" applyFont="1" applyFill="1" applyBorder="1" applyAlignment="1">
      <alignment horizontal="center"/>
    </xf>
    <xf numFmtId="195" fontId="11" fillId="0" borderId="28" xfId="2" applyNumberFormat="1" applyFont="1" applyFill="1" applyBorder="1" applyAlignment="1">
      <alignment horizontal="center" vertical="center"/>
    </xf>
    <xf numFmtId="194" fontId="11" fillId="0" borderId="28" xfId="2" applyNumberFormat="1" applyFont="1" applyFill="1" applyBorder="1" applyAlignment="1">
      <alignment horizontal="center"/>
    </xf>
    <xf numFmtId="181" fontId="19" fillId="13" borderId="25" xfId="0" applyNumberFormat="1" applyFont="1" applyFill="1" applyBorder="1" applyAlignment="1">
      <alignment vertical="center"/>
    </xf>
    <xf numFmtId="181" fontId="19" fillId="13" borderId="54" xfId="0" applyNumberFormat="1" applyFont="1" applyFill="1" applyBorder="1" applyAlignment="1">
      <alignment vertical="center"/>
    </xf>
    <xf numFmtId="181" fontId="19" fillId="13" borderId="27" xfId="0" applyNumberFormat="1" applyFont="1" applyFill="1" applyBorder="1" applyAlignment="1">
      <alignment vertical="center"/>
    </xf>
    <xf numFmtId="181" fontId="19" fillId="0" borderId="25" xfId="0" applyNumberFormat="1" applyFont="1" applyBorder="1" applyAlignment="1">
      <alignment vertical="center"/>
    </xf>
    <xf numFmtId="181" fontId="19" fillId="0" borderId="54" xfId="0" applyNumberFormat="1" applyFont="1" applyBorder="1" applyAlignment="1">
      <alignment vertical="center"/>
    </xf>
    <xf numFmtId="181" fontId="19" fillId="0" borderId="27" xfId="0" applyNumberFormat="1" applyFont="1" applyBorder="1" applyAlignment="1">
      <alignment vertical="center"/>
    </xf>
    <xf numFmtId="49" fontId="22" fillId="0" borderId="14" xfId="0" applyNumberFormat="1" applyFont="1" applyBorder="1" applyAlignment="1">
      <alignment horizontal="center" vertical="center" textRotation="255"/>
    </xf>
    <xf numFmtId="0" fontId="22" fillId="0" borderId="13" xfId="0" applyFont="1" applyBorder="1" applyAlignment="1">
      <alignment horizontal="center" vertical="center"/>
    </xf>
    <xf numFmtId="0" fontId="47" fillId="0" borderId="2" xfId="0" applyFont="1" applyBorder="1" applyAlignment="1">
      <alignment horizontal="left" vertical="top" wrapText="1"/>
    </xf>
    <xf numFmtId="0" fontId="48" fillId="0" borderId="2" xfId="0" applyFont="1" applyBorder="1" applyAlignment="1">
      <alignment horizontal="left" vertical="top" wrapText="1"/>
    </xf>
    <xf numFmtId="0" fontId="22" fillId="0" borderId="14" xfId="0" applyFont="1" applyBorder="1" applyAlignment="1">
      <alignment vertical="center" wrapText="1"/>
    </xf>
    <xf numFmtId="0" fontId="0" fillId="0" borderId="15" xfId="0" applyBorder="1" applyAlignment="1">
      <alignment vertical="center" wrapText="1"/>
    </xf>
    <xf numFmtId="0" fontId="22" fillId="0" borderId="31" xfId="0" applyFont="1" applyBorder="1" applyAlignment="1">
      <alignment horizontal="center" vertical="center" shrinkToFit="1"/>
    </xf>
    <xf numFmtId="0" fontId="23" fillId="0" borderId="32" xfId="0" applyFont="1" applyBorder="1" applyAlignment="1">
      <alignment horizontal="center" vertical="center" shrinkToFit="1"/>
    </xf>
    <xf numFmtId="0" fontId="22" fillId="0" borderId="30" xfId="0" applyFont="1" applyBorder="1" applyAlignment="1">
      <alignment horizontal="center" vertical="center" shrinkToFit="1"/>
    </xf>
    <xf numFmtId="0" fontId="22" fillId="0" borderId="38" xfId="0" applyFont="1" applyBorder="1" applyAlignment="1">
      <alignment horizontal="center" vertical="center" shrinkToFit="1"/>
    </xf>
    <xf numFmtId="0" fontId="22" fillId="0" borderId="36" xfId="0" applyFont="1" applyBorder="1" applyAlignment="1">
      <alignment horizontal="center" vertical="center" shrinkToFit="1"/>
    </xf>
    <xf numFmtId="0" fontId="22" fillId="0" borderId="33" xfId="0" applyFont="1" applyFill="1" applyBorder="1" applyAlignment="1" applyProtection="1">
      <alignment horizontal="center" vertical="center"/>
      <protection locked="0"/>
    </xf>
    <xf numFmtId="0" fontId="22" fillId="0" borderId="34" xfId="0" applyFont="1" applyFill="1" applyBorder="1" applyAlignment="1" applyProtection="1">
      <alignment horizontal="center" vertical="center"/>
      <protection locked="0"/>
    </xf>
    <xf numFmtId="0" fontId="21" fillId="0" borderId="28" xfId="0" applyFont="1" applyBorder="1" applyAlignment="1">
      <alignment horizontal="center" vertical="center"/>
    </xf>
    <xf numFmtId="0" fontId="11" fillId="0" borderId="24" xfId="0" applyFont="1" applyBorder="1" applyAlignment="1">
      <alignment horizontal="center" vertical="center" wrapText="1"/>
    </xf>
    <xf numFmtId="0" fontId="11" fillId="0" borderId="25" xfId="0" applyFont="1" applyBorder="1" applyAlignment="1">
      <alignment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24" fillId="0" borderId="24" xfId="0" applyFont="1" applyBorder="1" applyAlignment="1">
      <alignment horizontal="center"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9" fillId="0" borderId="24" xfId="0" applyFont="1" applyBorder="1" applyAlignment="1">
      <alignment horizontal="center" vertical="center"/>
    </xf>
    <xf numFmtId="0" fontId="19" fillId="0" borderId="25" xfId="0" applyFont="1" applyBorder="1" applyAlignment="1">
      <alignment vertical="center"/>
    </xf>
    <xf numFmtId="0" fontId="19" fillId="0" borderId="26" xfId="0" applyFont="1" applyBorder="1" applyAlignment="1">
      <alignment vertical="center"/>
    </xf>
    <xf numFmtId="0" fontId="19" fillId="0" borderId="27" xfId="0" applyFont="1" applyBorder="1" applyAlignment="1">
      <alignment vertical="center"/>
    </xf>
    <xf numFmtId="0" fontId="30" fillId="0" borderId="24" xfId="0" applyFont="1" applyBorder="1" applyAlignment="1">
      <alignment horizontal="center" vertical="center" wrapText="1" shrinkToFit="1"/>
    </xf>
    <xf numFmtId="0" fontId="30" fillId="0" borderId="25" xfId="0" applyFont="1" applyBorder="1" applyAlignment="1">
      <alignment vertical="center" shrinkToFit="1"/>
    </xf>
    <xf numFmtId="0" fontId="30" fillId="0" borderId="26" xfId="0" applyFont="1" applyBorder="1" applyAlignment="1">
      <alignment vertical="center" shrinkToFit="1"/>
    </xf>
    <xf numFmtId="0" fontId="30" fillId="0" borderId="27" xfId="0" applyFont="1" applyBorder="1" applyAlignment="1">
      <alignment vertical="center" shrinkToFit="1"/>
    </xf>
    <xf numFmtId="0" fontId="30" fillId="0" borderId="67" xfId="0" applyFont="1" applyBorder="1" applyAlignment="1">
      <alignment vertical="center" shrinkToFit="1"/>
    </xf>
    <xf numFmtId="0" fontId="30" fillId="0" borderId="68" xfId="0" applyFont="1" applyBorder="1" applyAlignment="1">
      <alignment vertical="center" shrinkToFit="1"/>
    </xf>
    <xf numFmtId="0" fontId="23" fillId="0" borderId="24" xfId="0" applyFont="1" applyBorder="1" applyAlignment="1">
      <alignment horizontal="center" vertical="center"/>
    </xf>
    <xf numFmtId="0" fontId="23" fillId="0" borderId="48" xfId="0" applyFont="1" applyBorder="1" applyAlignment="1">
      <alignment vertical="center"/>
    </xf>
    <xf numFmtId="0" fontId="23" fillId="0" borderId="26" xfId="0" applyFont="1" applyBorder="1" applyAlignment="1">
      <alignment vertical="center"/>
    </xf>
    <xf numFmtId="0" fontId="23" fillId="0" borderId="51" xfId="0" applyFont="1" applyBorder="1" applyAlignment="1">
      <alignment vertical="center"/>
    </xf>
    <xf numFmtId="0" fontId="26" fillId="0" borderId="24" xfId="0" applyFont="1" applyBorder="1" applyAlignment="1">
      <alignment horizontal="center" vertical="center" shrinkToFit="1"/>
    </xf>
    <xf numFmtId="0" fontId="24" fillId="0" borderId="25" xfId="0" applyFont="1" applyBorder="1" applyAlignment="1">
      <alignment vertical="center" shrinkToFit="1"/>
    </xf>
    <xf numFmtId="0" fontId="24" fillId="0" borderId="26" xfId="0" applyFont="1" applyBorder="1" applyAlignment="1">
      <alignment vertical="center" shrinkToFit="1"/>
    </xf>
    <xf numFmtId="0" fontId="24" fillId="0" borderId="27" xfId="0" applyFont="1" applyBorder="1" applyAlignment="1">
      <alignment vertical="center" shrinkToFit="1"/>
    </xf>
    <xf numFmtId="0" fontId="24" fillId="0" borderId="84" xfId="0" applyFont="1" applyBorder="1" applyAlignment="1">
      <alignment horizontal="center" vertical="center" wrapText="1"/>
    </xf>
    <xf numFmtId="0" fontId="0" fillId="0" borderId="17" xfId="0" applyBorder="1" applyAlignment="1">
      <alignment horizontal="center" vertical="center" wrapText="1"/>
    </xf>
    <xf numFmtId="0" fontId="0" fillId="0" borderId="85" xfId="0" applyBorder="1" applyAlignment="1">
      <alignment horizontal="center" vertical="center" wrapText="1"/>
    </xf>
    <xf numFmtId="0" fontId="11" fillId="0" borderId="1" xfId="0" applyFont="1" applyFill="1" applyBorder="1" applyAlignment="1">
      <alignment horizontal="center"/>
    </xf>
    <xf numFmtId="0" fontId="11" fillId="0" borderId="3" xfId="0" applyFont="1" applyFill="1" applyBorder="1" applyAlignment="1">
      <alignment horizontal="center"/>
    </xf>
    <xf numFmtId="0" fontId="24" fillId="0" borderId="24" xfId="0" applyFont="1" applyBorder="1" applyAlignment="1">
      <alignment vertical="center" wrapText="1"/>
    </xf>
    <xf numFmtId="0" fontId="0" fillId="0" borderId="50" xfId="0" applyBorder="1" applyAlignment="1">
      <alignment vertical="center" wrapText="1"/>
    </xf>
    <xf numFmtId="0" fontId="0" fillId="0" borderId="67" xfId="0" applyBorder="1" applyAlignment="1">
      <alignment vertical="center" wrapText="1"/>
    </xf>
    <xf numFmtId="0" fontId="0" fillId="0" borderId="8" xfId="0" applyBorder="1" applyAlignment="1">
      <alignment vertical="center" wrapText="1"/>
    </xf>
    <xf numFmtId="49" fontId="13" fillId="0" borderId="1" xfId="0" applyNumberFormat="1"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vertical="center"/>
    </xf>
    <xf numFmtId="0" fontId="19" fillId="0" borderId="0" xfId="0" applyFont="1" applyBorder="1" applyAlignment="1">
      <alignment vertical="center"/>
    </xf>
    <xf numFmtId="0" fontId="19" fillId="10" borderId="4"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 xfId="0" applyFont="1" applyBorder="1" applyAlignment="1">
      <alignment horizontal="center" vertical="center" wrapText="1"/>
    </xf>
    <xf numFmtId="0" fontId="19" fillId="10" borderId="1" xfId="0" applyFont="1" applyFill="1" applyBorder="1" applyAlignment="1">
      <alignment horizontal="center" vertical="center" wrapText="1"/>
    </xf>
  </cellXfs>
  <cellStyles count="11">
    <cellStyle name="ハイパーリンク" xfId="1" builtinId="8"/>
    <cellStyle name="桁区切り" xfId="2" builtinId="6"/>
    <cellStyle name="桁区切り 2 2" xfId="8" xr:uid="{944CC2C6-9633-46A9-BCF3-69F94A366D62}"/>
    <cellStyle name="桁区切り 3 2" xfId="10" xr:uid="{F14B5179-46C0-4103-B5BF-01403783B37B}"/>
    <cellStyle name="標準" xfId="0" builtinId="0"/>
    <cellStyle name="標準 2" xfId="5" xr:uid="{92DFBD5A-A13A-4A50-9AD1-8608FB008783}"/>
    <cellStyle name="標準 2 2 2" xfId="9" xr:uid="{728BFB15-6417-4884-A6C4-2E00178A55DB}"/>
    <cellStyle name="標準 2 3" xfId="7" xr:uid="{C06E8DD0-3886-412B-B6A0-8EA59A3E1CFF}"/>
    <cellStyle name="標準_399部門原単位データ（1995）" xfId="6" xr:uid="{9BE0467F-62CE-4B9F-9F04-479476ADBC0A}"/>
    <cellStyle name="標準_code_jp" xfId="4" xr:uid="{00FC89B7-190F-4282-B373-7883E4D8B8E8}"/>
    <cellStyle name="未定義"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0C1"/>
      <color rgb="FFFFFF99"/>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E0063-80E2-4D77-8B1A-8F8170FD8686}">
  <dimension ref="A1:B24"/>
  <sheetViews>
    <sheetView tabSelected="1" workbookViewId="0"/>
  </sheetViews>
  <sheetFormatPr defaultColWidth="8.75" defaultRowHeight="21.95" customHeight="1" x14ac:dyDescent="0.15"/>
  <cols>
    <col min="1" max="1" width="8.25" style="614" customWidth="1"/>
    <col min="2" max="2" width="73.75" style="616" customWidth="1"/>
    <col min="3" max="16384" width="8.75" style="616"/>
  </cols>
  <sheetData>
    <row r="1" spans="1:2" ht="21.95" customHeight="1" x14ac:dyDescent="0.15">
      <c r="A1" s="615" t="s">
        <v>991</v>
      </c>
    </row>
    <row r="3" spans="1:2" ht="21.95" customHeight="1" x14ac:dyDescent="0.15">
      <c r="B3" s="652" t="s">
        <v>1039</v>
      </c>
    </row>
    <row r="4" spans="1:2" ht="21.95" customHeight="1" x14ac:dyDescent="0.15">
      <c r="B4" s="652"/>
    </row>
    <row r="5" spans="1:2" ht="21.95" customHeight="1" x14ac:dyDescent="0.15">
      <c r="B5" s="617" t="s">
        <v>973</v>
      </c>
    </row>
    <row r="6" spans="1:2" ht="21.95" customHeight="1" x14ac:dyDescent="0.15">
      <c r="A6" s="653">
        <v>1</v>
      </c>
      <c r="B6" s="654" t="s">
        <v>974</v>
      </c>
    </row>
    <row r="7" spans="1:2" ht="21.95" customHeight="1" x14ac:dyDescent="0.15">
      <c r="A7" s="653">
        <v>2</v>
      </c>
      <c r="B7" s="654" t="s">
        <v>975</v>
      </c>
    </row>
    <row r="8" spans="1:2" ht="44.45" customHeight="1" x14ac:dyDescent="0.15">
      <c r="A8" s="653">
        <v>3</v>
      </c>
      <c r="B8" s="704" t="s">
        <v>1041</v>
      </c>
    </row>
    <row r="9" spans="1:2" ht="21.95" customHeight="1" x14ac:dyDescent="0.15">
      <c r="A9" s="653">
        <v>4</v>
      </c>
      <c r="B9" s="654" t="s">
        <v>976</v>
      </c>
    </row>
    <row r="10" spans="1:2" ht="21.95" customHeight="1" x14ac:dyDescent="0.15">
      <c r="A10" s="653">
        <v>5</v>
      </c>
      <c r="B10" s="654" t="s">
        <v>977</v>
      </c>
    </row>
    <row r="11" spans="1:2" ht="21.95" customHeight="1" x14ac:dyDescent="0.15">
      <c r="A11" s="653">
        <v>6</v>
      </c>
      <c r="B11" s="654" t="s">
        <v>978</v>
      </c>
    </row>
    <row r="12" spans="1:2" ht="21.95" customHeight="1" x14ac:dyDescent="0.15">
      <c r="A12" s="653">
        <v>7</v>
      </c>
      <c r="B12" s="654" t="s">
        <v>972</v>
      </c>
    </row>
    <row r="13" spans="1:2" ht="21.95" customHeight="1" x14ac:dyDescent="0.15">
      <c r="A13" s="653">
        <v>8</v>
      </c>
      <c r="B13" s="654" t="s">
        <v>979</v>
      </c>
    </row>
    <row r="14" spans="1:2" ht="21.95" customHeight="1" x14ac:dyDescent="0.15">
      <c r="A14" s="653">
        <v>9</v>
      </c>
      <c r="B14" s="654" t="s">
        <v>980</v>
      </c>
    </row>
    <row r="15" spans="1:2" ht="21.95" customHeight="1" x14ac:dyDescent="0.15">
      <c r="A15" s="653">
        <v>10</v>
      </c>
      <c r="B15" s="654" t="s">
        <v>981</v>
      </c>
    </row>
    <row r="16" spans="1:2" ht="21.95" customHeight="1" x14ac:dyDescent="0.15">
      <c r="A16" s="653">
        <v>11</v>
      </c>
      <c r="B16" s="654" t="s">
        <v>982</v>
      </c>
    </row>
    <row r="17" spans="1:2" ht="21.95" customHeight="1" x14ac:dyDescent="0.15">
      <c r="A17" s="653">
        <v>12</v>
      </c>
      <c r="B17" s="654" t="s">
        <v>983</v>
      </c>
    </row>
    <row r="18" spans="1:2" ht="21.95" customHeight="1" x14ac:dyDescent="0.15">
      <c r="A18" s="653">
        <v>13</v>
      </c>
      <c r="B18" s="654" t="s">
        <v>984</v>
      </c>
    </row>
    <row r="19" spans="1:2" ht="21.95" customHeight="1" x14ac:dyDescent="0.15">
      <c r="A19" s="653">
        <v>14</v>
      </c>
      <c r="B19" s="654" t="s">
        <v>986</v>
      </c>
    </row>
    <row r="20" spans="1:2" ht="21.95" customHeight="1" x14ac:dyDescent="0.15">
      <c r="A20" s="653">
        <v>15</v>
      </c>
      <c r="B20" s="655" t="s">
        <v>985</v>
      </c>
    </row>
    <row r="21" spans="1:2" ht="21.95" customHeight="1" x14ac:dyDescent="0.15">
      <c r="A21" s="653">
        <v>16</v>
      </c>
      <c r="B21" s="654" t="s">
        <v>987</v>
      </c>
    </row>
    <row r="22" spans="1:2" ht="21.95" customHeight="1" x14ac:dyDescent="0.15">
      <c r="A22" s="653">
        <v>17</v>
      </c>
      <c r="B22" s="656" t="s">
        <v>988</v>
      </c>
    </row>
    <row r="23" spans="1:2" ht="21.95" customHeight="1" x14ac:dyDescent="0.15">
      <c r="A23" s="653">
        <v>18</v>
      </c>
      <c r="B23" s="654" t="s">
        <v>989</v>
      </c>
    </row>
    <row r="24" spans="1:2" ht="21.95" customHeight="1" x14ac:dyDescent="0.15">
      <c r="A24" s="653">
        <v>19</v>
      </c>
      <c r="B24" s="654" t="s">
        <v>990</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16D5-403E-4B21-BA98-C6EA460F1D9F}">
  <sheetPr>
    <tabColor theme="7" tint="0.79998168889431442"/>
    <pageSetUpPr fitToPage="1"/>
  </sheetPr>
  <dimension ref="A1:BV127"/>
  <sheetViews>
    <sheetView zoomScale="90" zoomScaleNormal="90" workbookViewId="0">
      <pane xSplit="3" ySplit="6" topLeftCell="D7" activePane="bottomRight" state="frozen"/>
      <selection pane="topRight" activeCell="G1" sqref="G1"/>
      <selection pane="bottomLeft" activeCell="A5" sqref="A5"/>
      <selection pane="bottomRight"/>
    </sheetView>
  </sheetViews>
  <sheetFormatPr defaultColWidth="9" defaultRowHeight="13.5" x14ac:dyDescent="0.15"/>
  <cols>
    <col min="1" max="1" width="5.125" style="528" customWidth="1"/>
    <col min="2" max="2" width="5.125" style="539" customWidth="1"/>
    <col min="3" max="3" width="31.5" style="549" customWidth="1"/>
    <col min="4" max="74" width="11.625" style="527" customWidth="1"/>
    <col min="75" max="16384" width="9" style="527"/>
  </cols>
  <sheetData>
    <row r="1" spans="1:74" s="531" customFormat="1" ht="15" x14ac:dyDescent="0.15">
      <c r="A1" s="528"/>
      <c r="B1" s="529"/>
      <c r="C1" s="530"/>
    </row>
    <row r="2" spans="1:74" s="531" customFormat="1" ht="21.95" customHeight="1" x14ac:dyDescent="0.15">
      <c r="A2" s="528"/>
      <c r="B2" s="4" t="s">
        <v>585</v>
      </c>
      <c r="C2" s="532"/>
      <c r="D2" s="533"/>
    </row>
    <row r="3" spans="1:74" s="531" customFormat="1" ht="15" x14ac:dyDescent="0.15">
      <c r="A3" s="528"/>
      <c r="C3" s="532"/>
      <c r="D3" s="533"/>
    </row>
    <row r="4" spans="1:74" s="531" customFormat="1" ht="20.100000000000001" customHeight="1" thickBot="1" x14ac:dyDescent="0.2">
      <c r="A4" s="528"/>
      <c r="B4" s="529"/>
      <c r="C4" s="530"/>
      <c r="M4" s="534"/>
      <c r="W4" s="534"/>
      <c r="AG4" s="534"/>
      <c r="AQ4" s="534"/>
      <c r="BA4" s="534"/>
      <c r="BK4" s="534"/>
      <c r="BU4" s="534" t="s">
        <v>197</v>
      </c>
    </row>
    <row r="5" spans="1:74" s="539" customFormat="1" ht="18.75" customHeight="1" x14ac:dyDescent="0.15">
      <c r="A5" s="457"/>
      <c r="B5" s="618"/>
      <c r="C5" s="619"/>
      <c r="D5" s="536">
        <v>1</v>
      </c>
      <c r="E5" s="537">
        <v>2</v>
      </c>
      <c r="F5" s="537">
        <v>3</v>
      </c>
      <c r="G5" s="537">
        <v>4</v>
      </c>
      <c r="H5" s="537">
        <v>5</v>
      </c>
      <c r="I5" s="537">
        <v>6</v>
      </c>
      <c r="J5" s="537">
        <v>7</v>
      </c>
      <c r="K5" s="537">
        <v>8</v>
      </c>
      <c r="L5" s="537">
        <v>9</v>
      </c>
      <c r="M5" s="537">
        <v>10</v>
      </c>
      <c r="N5" s="537">
        <v>11</v>
      </c>
      <c r="O5" s="537">
        <v>12</v>
      </c>
      <c r="P5" s="537">
        <v>13</v>
      </c>
      <c r="Q5" s="537">
        <v>14</v>
      </c>
      <c r="R5" s="537">
        <v>15</v>
      </c>
      <c r="S5" s="537">
        <v>16</v>
      </c>
      <c r="T5" s="537">
        <v>17</v>
      </c>
      <c r="U5" s="537">
        <v>18</v>
      </c>
      <c r="V5" s="537">
        <v>19</v>
      </c>
      <c r="W5" s="537">
        <v>20</v>
      </c>
      <c r="X5" s="537">
        <v>21</v>
      </c>
      <c r="Y5" s="537">
        <v>22</v>
      </c>
      <c r="Z5" s="537">
        <v>23</v>
      </c>
      <c r="AA5" s="537">
        <v>24</v>
      </c>
      <c r="AB5" s="537">
        <v>25</v>
      </c>
      <c r="AC5" s="537">
        <v>26</v>
      </c>
      <c r="AD5" s="537">
        <v>27</v>
      </c>
      <c r="AE5" s="537">
        <v>28</v>
      </c>
      <c r="AF5" s="538" t="s">
        <v>577</v>
      </c>
      <c r="AG5" s="537">
        <v>29</v>
      </c>
      <c r="AH5" s="537">
        <v>30</v>
      </c>
      <c r="AI5" s="537">
        <v>31</v>
      </c>
      <c r="AJ5" s="537">
        <v>32</v>
      </c>
      <c r="AK5" s="537">
        <v>33</v>
      </c>
      <c r="AL5" s="537">
        <v>34</v>
      </c>
      <c r="AM5" s="537">
        <v>35</v>
      </c>
      <c r="AN5" s="537">
        <v>36</v>
      </c>
      <c r="AO5" s="537">
        <v>37</v>
      </c>
      <c r="AP5" s="537">
        <v>38</v>
      </c>
      <c r="AQ5" s="537">
        <v>39</v>
      </c>
      <c r="AR5" s="537">
        <v>40</v>
      </c>
      <c r="AS5" s="537">
        <v>41</v>
      </c>
      <c r="AT5" s="537">
        <v>42</v>
      </c>
      <c r="AU5" s="537">
        <v>43</v>
      </c>
      <c r="AV5" s="537">
        <v>44</v>
      </c>
      <c r="AW5" s="537">
        <v>45</v>
      </c>
      <c r="AX5" s="537">
        <v>46</v>
      </c>
      <c r="AY5" s="537">
        <v>47</v>
      </c>
      <c r="AZ5" s="537">
        <v>48</v>
      </c>
      <c r="BA5" s="537">
        <v>49</v>
      </c>
      <c r="BB5" s="537">
        <v>50</v>
      </c>
      <c r="BC5" s="537">
        <v>51</v>
      </c>
      <c r="BD5" s="537">
        <v>52</v>
      </c>
      <c r="BE5" s="537">
        <v>53</v>
      </c>
      <c r="BF5" s="537">
        <v>54</v>
      </c>
      <c r="BG5" s="537">
        <v>55</v>
      </c>
      <c r="BH5" s="537">
        <v>56</v>
      </c>
      <c r="BI5" s="537">
        <v>57</v>
      </c>
      <c r="BJ5" s="537">
        <v>58</v>
      </c>
      <c r="BK5" s="537">
        <v>59</v>
      </c>
      <c r="BL5" s="537">
        <v>60</v>
      </c>
      <c r="BM5" s="537">
        <v>61</v>
      </c>
      <c r="BN5" s="537">
        <v>62</v>
      </c>
      <c r="BO5" s="537">
        <v>63</v>
      </c>
      <c r="BP5" s="537">
        <v>64</v>
      </c>
      <c r="BQ5" s="537">
        <v>65</v>
      </c>
      <c r="BR5" s="537">
        <v>66</v>
      </c>
      <c r="BS5" s="537">
        <v>67</v>
      </c>
      <c r="BT5" s="537">
        <v>68</v>
      </c>
      <c r="BU5" s="537">
        <v>69</v>
      </c>
      <c r="BV5" s="535">
        <v>70</v>
      </c>
    </row>
    <row r="6" spans="1:74" s="2" customFormat="1" ht="47.45" customHeight="1" thickBot="1" x14ac:dyDescent="0.2">
      <c r="A6" s="457"/>
      <c r="B6" s="620"/>
      <c r="C6" s="621" t="s">
        <v>1023</v>
      </c>
      <c r="D6" s="521" t="s">
        <v>1</v>
      </c>
      <c r="E6" s="522" t="s">
        <v>228</v>
      </c>
      <c r="F6" s="522" t="s">
        <v>262</v>
      </c>
      <c r="G6" s="522" t="s">
        <v>263</v>
      </c>
      <c r="H6" s="522" t="s">
        <v>264</v>
      </c>
      <c r="I6" s="522" t="s">
        <v>265</v>
      </c>
      <c r="J6" s="522" t="s">
        <v>266</v>
      </c>
      <c r="K6" s="522" t="s">
        <v>13</v>
      </c>
      <c r="L6" s="522" t="s">
        <v>422</v>
      </c>
      <c r="M6" s="522" t="s">
        <v>423</v>
      </c>
      <c r="N6" s="522" t="s">
        <v>424</v>
      </c>
      <c r="O6" s="522" t="s">
        <v>425</v>
      </c>
      <c r="P6" s="522" t="s">
        <v>14</v>
      </c>
      <c r="Q6" s="522" t="s">
        <v>15</v>
      </c>
      <c r="R6" s="522" t="s">
        <v>426</v>
      </c>
      <c r="S6" s="522" t="s">
        <v>16</v>
      </c>
      <c r="T6" s="522" t="s">
        <v>427</v>
      </c>
      <c r="U6" s="522" t="s">
        <v>428</v>
      </c>
      <c r="V6" s="522" t="s">
        <v>17</v>
      </c>
      <c r="W6" s="522" t="s">
        <v>29</v>
      </c>
      <c r="X6" s="522" t="s">
        <v>18</v>
      </c>
      <c r="Y6" s="522" t="s">
        <v>429</v>
      </c>
      <c r="Z6" s="522" t="s">
        <v>430</v>
      </c>
      <c r="AA6" s="522" t="s">
        <v>431</v>
      </c>
      <c r="AB6" s="522" t="s">
        <v>19</v>
      </c>
      <c r="AC6" s="522" t="s">
        <v>432</v>
      </c>
      <c r="AD6" s="522" t="s">
        <v>433</v>
      </c>
      <c r="AE6" s="522" t="s">
        <v>20</v>
      </c>
      <c r="AF6" s="522" t="s">
        <v>578</v>
      </c>
      <c r="AG6" s="522" t="s">
        <v>434</v>
      </c>
      <c r="AH6" s="522" t="s">
        <v>356</v>
      </c>
      <c r="AI6" s="522" t="s">
        <v>435</v>
      </c>
      <c r="AJ6" s="522" t="s">
        <v>436</v>
      </c>
      <c r="AK6" s="522" t="s">
        <v>437</v>
      </c>
      <c r="AL6" s="522" t="s">
        <v>438</v>
      </c>
      <c r="AM6" s="522" t="s">
        <v>439</v>
      </c>
      <c r="AN6" s="522" t="s">
        <v>440</v>
      </c>
      <c r="AO6" s="522" t="s">
        <v>441</v>
      </c>
      <c r="AP6" s="522" t="s">
        <v>442</v>
      </c>
      <c r="AQ6" s="522" t="s">
        <v>443</v>
      </c>
      <c r="AR6" s="522" t="s">
        <v>444</v>
      </c>
      <c r="AS6" s="522" t="s">
        <v>445</v>
      </c>
      <c r="AT6" s="522" t="s">
        <v>446</v>
      </c>
      <c r="AU6" s="522" t="s">
        <v>579</v>
      </c>
      <c r="AV6" s="522" t="s">
        <v>580</v>
      </c>
      <c r="AW6" s="522" t="s">
        <v>581</v>
      </c>
      <c r="AX6" s="522" t="s">
        <v>582</v>
      </c>
      <c r="AY6" s="522" t="s">
        <v>447</v>
      </c>
      <c r="AZ6" s="522" t="s">
        <v>579</v>
      </c>
      <c r="BA6" s="522" t="s">
        <v>583</v>
      </c>
      <c r="BB6" s="522" t="s">
        <v>448</v>
      </c>
      <c r="BC6" s="522" t="s">
        <v>30</v>
      </c>
      <c r="BD6" s="522" t="s">
        <v>449</v>
      </c>
      <c r="BE6" s="522" t="s">
        <v>450</v>
      </c>
      <c r="BF6" s="522" t="s">
        <v>584</v>
      </c>
      <c r="BG6" s="522" t="s">
        <v>451</v>
      </c>
      <c r="BH6" s="522" t="s">
        <v>452</v>
      </c>
      <c r="BI6" s="522" t="s">
        <v>453</v>
      </c>
      <c r="BJ6" s="522" t="s">
        <v>21</v>
      </c>
      <c r="BK6" s="522" t="s">
        <v>454</v>
      </c>
      <c r="BL6" s="522" t="s">
        <v>421</v>
      </c>
      <c r="BM6" s="522" t="s">
        <v>455</v>
      </c>
      <c r="BN6" s="522" t="s">
        <v>456</v>
      </c>
      <c r="BO6" s="522" t="s">
        <v>457</v>
      </c>
      <c r="BP6" s="522" t="s">
        <v>458</v>
      </c>
      <c r="BQ6" s="522" t="s">
        <v>459</v>
      </c>
      <c r="BR6" s="522" t="s">
        <v>460</v>
      </c>
      <c r="BS6" s="522" t="s">
        <v>461</v>
      </c>
      <c r="BT6" s="522" t="s">
        <v>462</v>
      </c>
      <c r="BU6" s="522" t="s">
        <v>463</v>
      </c>
      <c r="BV6" s="523" t="s">
        <v>464</v>
      </c>
    </row>
    <row r="7" spans="1:74" ht="15.95" customHeight="1" x14ac:dyDescent="0.15">
      <c r="A7" s="524">
        <v>1</v>
      </c>
      <c r="B7" s="540">
        <v>11</v>
      </c>
      <c r="C7" s="519" t="s">
        <v>198</v>
      </c>
      <c r="D7" s="660">
        <v>60682</v>
      </c>
      <c r="E7" s="661">
        <v>21451</v>
      </c>
      <c r="F7" s="661">
        <v>9527</v>
      </c>
      <c r="G7" s="661">
        <v>1692</v>
      </c>
      <c r="H7" s="661">
        <v>1621</v>
      </c>
      <c r="I7" s="661">
        <v>71</v>
      </c>
      <c r="J7" s="661">
        <v>7835</v>
      </c>
      <c r="K7" s="661">
        <v>49</v>
      </c>
      <c r="L7" s="661">
        <v>5287</v>
      </c>
      <c r="M7" s="661">
        <v>5245</v>
      </c>
      <c r="N7" s="661">
        <v>42</v>
      </c>
      <c r="O7" s="661">
        <v>2499</v>
      </c>
      <c r="P7" s="661">
        <v>888</v>
      </c>
      <c r="Q7" s="661">
        <v>1611</v>
      </c>
      <c r="R7" s="661">
        <v>0</v>
      </c>
      <c r="S7" s="661">
        <v>11924</v>
      </c>
      <c r="T7" s="661">
        <v>459</v>
      </c>
      <c r="U7" s="661">
        <v>115</v>
      </c>
      <c r="V7" s="661">
        <v>344</v>
      </c>
      <c r="W7" s="661">
        <v>11465</v>
      </c>
      <c r="X7" s="661">
        <v>87</v>
      </c>
      <c r="Y7" s="661">
        <v>73</v>
      </c>
      <c r="Z7" s="661">
        <v>328</v>
      </c>
      <c r="AA7" s="661">
        <v>713</v>
      </c>
      <c r="AB7" s="661">
        <v>1986</v>
      </c>
      <c r="AC7" s="661">
        <v>3062</v>
      </c>
      <c r="AD7" s="661">
        <v>5057</v>
      </c>
      <c r="AE7" s="661">
        <v>159</v>
      </c>
      <c r="AF7" s="661">
        <v>158</v>
      </c>
      <c r="AG7" s="661">
        <v>39073</v>
      </c>
      <c r="AH7" s="661">
        <v>22740</v>
      </c>
      <c r="AI7" s="661">
        <v>15229</v>
      </c>
      <c r="AJ7" s="661">
        <v>15114</v>
      </c>
      <c r="AK7" s="661">
        <v>8293</v>
      </c>
      <c r="AL7" s="661">
        <v>6694</v>
      </c>
      <c r="AM7" s="661">
        <v>16</v>
      </c>
      <c r="AN7" s="661">
        <v>20</v>
      </c>
      <c r="AO7" s="661">
        <v>1413</v>
      </c>
      <c r="AP7" s="661">
        <v>147</v>
      </c>
      <c r="AQ7" s="661">
        <v>3</v>
      </c>
      <c r="AR7" s="661">
        <v>0</v>
      </c>
      <c r="AS7" s="661">
        <v>6821</v>
      </c>
      <c r="AT7" s="661">
        <v>6610</v>
      </c>
      <c r="AU7" s="661">
        <v>6608</v>
      </c>
      <c r="AV7" s="661">
        <v>2</v>
      </c>
      <c r="AW7" s="661">
        <v>0</v>
      </c>
      <c r="AX7" s="661">
        <v>0</v>
      </c>
      <c r="AY7" s="661">
        <v>211</v>
      </c>
      <c r="AZ7" s="661">
        <v>176</v>
      </c>
      <c r="BA7" s="661">
        <v>35</v>
      </c>
      <c r="BB7" s="661">
        <v>115</v>
      </c>
      <c r="BC7" s="661">
        <v>6891</v>
      </c>
      <c r="BD7" s="661">
        <v>4457</v>
      </c>
      <c r="BE7" s="661">
        <v>2318</v>
      </c>
      <c r="BF7" s="661">
        <v>711</v>
      </c>
      <c r="BG7" s="661">
        <v>1</v>
      </c>
      <c r="BH7" s="661">
        <v>1427</v>
      </c>
      <c r="BI7" s="661">
        <v>30</v>
      </c>
      <c r="BJ7" s="661">
        <v>185</v>
      </c>
      <c r="BK7" s="661">
        <v>30</v>
      </c>
      <c r="BL7" s="661">
        <v>65</v>
      </c>
      <c r="BM7" s="661">
        <v>855</v>
      </c>
      <c r="BN7" s="661">
        <v>1269</v>
      </c>
      <c r="BO7" s="661">
        <v>620</v>
      </c>
      <c r="BP7" s="661">
        <v>16333</v>
      </c>
      <c r="BQ7" s="661">
        <v>333</v>
      </c>
      <c r="BR7" s="661">
        <v>1384</v>
      </c>
      <c r="BS7" s="661">
        <v>60</v>
      </c>
      <c r="BT7" s="661">
        <v>143</v>
      </c>
      <c r="BU7" s="661">
        <v>613</v>
      </c>
      <c r="BV7" s="667">
        <v>13800</v>
      </c>
    </row>
    <row r="8" spans="1:74" ht="15.95" customHeight="1" x14ac:dyDescent="0.15">
      <c r="A8" s="524">
        <v>2</v>
      </c>
      <c r="B8" s="542">
        <v>12</v>
      </c>
      <c r="C8" s="516" t="s">
        <v>199</v>
      </c>
      <c r="D8" s="662">
        <v>0</v>
      </c>
      <c r="E8" s="543">
        <v>0</v>
      </c>
      <c r="F8" s="543">
        <v>0</v>
      </c>
      <c r="G8" s="543">
        <v>0</v>
      </c>
      <c r="H8" s="543">
        <v>0</v>
      </c>
      <c r="I8" s="543">
        <v>0</v>
      </c>
      <c r="J8" s="543">
        <v>0</v>
      </c>
      <c r="K8" s="543">
        <v>0</v>
      </c>
      <c r="L8" s="543">
        <v>0</v>
      </c>
      <c r="M8" s="543">
        <v>0</v>
      </c>
      <c r="N8" s="543">
        <v>0</v>
      </c>
      <c r="O8" s="543">
        <v>0</v>
      </c>
      <c r="P8" s="543">
        <v>0</v>
      </c>
      <c r="Q8" s="543">
        <v>0</v>
      </c>
      <c r="R8" s="543">
        <v>0</v>
      </c>
      <c r="S8" s="543">
        <v>0</v>
      </c>
      <c r="T8" s="543">
        <v>0</v>
      </c>
      <c r="U8" s="543">
        <v>0</v>
      </c>
      <c r="V8" s="543">
        <v>0</v>
      </c>
      <c r="W8" s="543">
        <v>0</v>
      </c>
      <c r="X8" s="543">
        <v>0</v>
      </c>
      <c r="Y8" s="543">
        <v>0</v>
      </c>
      <c r="Z8" s="543">
        <v>0</v>
      </c>
      <c r="AA8" s="543">
        <v>0</v>
      </c>
      <c r="AB8" s="543">
        <v>0</v>
      </c>
      <c r="AC8" s="543">
        <v>0</v>
      </c>
      <c r="AD8" s="543">
        <v>0</v>
      </c>
      <c r="AE8" s="543">
        <v>0</v>
      </c>
      <c r="AF8" s="543">
        <v>0</v>
      </c>
      <c r="AG8" s="543">
        <v>0</v>
      </c>
      <c r="AH8" s="543">
        <v>0</v>
      </c>
      <c r="AI8" s="543">
        <v>0</v>
      </c>
      <c r="AJ8" s="543">
        <v>0</v>
      </c>
      <c r="AK8" s="543">
        <v>0</v>
      </c>
      <c r="AL8" s="543">
        <v>0</v>
      </c>
      <c r="AM8" s="543">
        <v>0</v>
      </c>
      <c r="AN8" s="543">
        <v>0</v>
      </c>
      <c r="AO8" s="543">
        <v>0</v>
      </c>
      <c r="AP8" s="543">
        <v>0</v>
      </c>
      <c r="AQ8" s="543">
        <v>0</v>
      </c>
      <c r="AR8" s="543">
        <v>0</v>
      </c>
      <c r="AS8" s="543">
        <v>0</v>
      </c>
      <c r="AT8" s="543">
        <v>0</v>
      </c>
      <c r="AU8" s="543">
        <v>0</v>
      </c>
      <c r="AV8" s="543">
        <v>0</v>
      </c>
      <c r="AW8" s="543">
        <v>0</v>
      </c>
      <c r="AX8" s="543">
        <v>0</v>
      </c>
      <c r="AY8" s="543">
        <v>0</v>
      </c>
      <c r="AZ8" s="543">
        <v>0</v>
      </c>
      <c r="BA8" s="543">
        <v>0</v>
      </c>
      <c r="BB8" s="543">
        <v>0</v>
      </c>
      <c r="BC8" s="543">
        <v>0</v>
      </c>
      <c r="BD8" s="543">
        <v>0</v>
      </c>
      <c r="BE8" s="543">
        <v>0</v>
      </c>
      <c r="BF8" s="543">
        <v>0</v>
      </c>
      <c r="BG8" s="543">
        <v>0</v>
      </c>
      <c r="BH8" s="543">
        <v>0</v>
      </c>
      <c r="BI8" s="543">
        <v>0</v>
      </c>
      <c r="BJ8" s="543">
        <v>0</v>
      </c>
      <c r="BK8" s="543">
        <v>0</v>
      </c>
      <c r="BL8" s="543">
        <v>0</v>
      </c>
      <c r="BM8" s="543">
        <v>0</v>
      </c>
      <c r="BN8" s="543">
        <v>0</v>
      </c>
      <c r="BO8" s="543">
        <v>0</v>
      </c>
      <c r="BP8" s="543">
        <v>0</v>
      </c>
      <c r="BQ8" s="543">
        <v>0</v>
      </c>
      <c r="BR8" s="543">
        <v>0</v>
      </c>
      <c r="BS8" s="543">
        <v>0</v>
      </c>
      <c r="BT8" s="543">
        <v>0</v>
      </c>
      <c r="BU8" s="543">
        <v>0</v>
      </c>
      <c r="BV8" s="668">
        <v>0</v>
      </c>
    </row>
    <row r="9" spans="1:74" ht="15.95" customHeight="1" x14ac:dyDescent="0.15">
      <c r="A9" s="524">
        <v>3</v>
      </c>
      <c r="B9" s="542">
        <v>13</v>
      </c>
      <c r="C9" s="516" t="s">
        <v>200</v>
      </c>
      <c r="D9" s="662">
        <v>0</v>
      </c>
      <c r="E9" s="543">
        <v>0</v>
      </c>
      <c r="F9" s="543">
        <v>0</v>
      </c>
      <c r="G9" s="543">
        <v>0</v>
      </c>
      <c r="H9" s="543">
        <v>0</v>
      </c>
      <c r="I9" s="543">
        <v>0</v>
      </c>
      <c r="J9" s="543">
        <v>0</v>
      </c>
      <c r="K9" s="543">
        <v>0</v>
      </c>
      <c r="L9" s="543">
        <v>0</v>
      </c>
      <c r="M9" s="543">
        <v>0</v>
      </c>
      <c r="N9" s="543">
        <v>0</v>
      </c>
      <c r="O9" s="543">
        <v>0</v>
      </c>
      <c r="P9" s="543">
        <v>0</v>
      </c>
      <c r="Q9" s="543">
        <v>0</v>
      </c>
      <c r="R9" s="543">
        <v>0</v>
      </c>
      <c r="S9" s="543">
        <v>0</v>
      </c>
      <c r="T9" s="543">
        <v>0</v>
      </c>
      <c r="U9" s="543">
        <v>0</v>
      </c>
      <c r="V9" s="543">
        <v>0</v>
      </c>
      <c r="W9" s="543">
        <v>0</v>
      </c>
      <c r="X9" s="543">
        <v>0</v>
      </c>
      <c r="Y9" s="543">
        <v>0</v>
      </c>
      <c r="Z9" s="543">
        <v>0</v>
      </c>
      <c r="AA9" s="543">
        <v>0</v>
      </c>
      <c r="AB9" s="543">
        <v>0</v>
      </c>
      <c r="AC9" s="543">
        <v>0</v>
      </c>
      <c r="AD9" s="543">
        <v>0</v>
      </c>
      <c r="AE9" s="543">
        <v>0</v>
      </c>
      <c r="AF9" s="543">
        <v>0</v>
      </c>
      <c r="AG9" s="543">
        <v>0</v>
      </c>
      <c r="AH9" s="543">
        <v>0</v>
      </c>
      <c r="AI9" s="543">
        <v>0</v>
      </c>
      <c r="AJ9" s="543">
        <v>0</v>
      </c>
      <c r="AK9" s="543">
        <v>0</v>
      </c>
      <c r="AL9" s="543">
        <v>0</v>
      </c>
      <c r="AM9" s="543">
        <v>0</v>
      </c>
      <c r="AN9" s="543">
        <v>0</v>
      </c>
      <c r="AO9" s="543">
        <v>0</v>
      </c>
      <c r="AP9" s="543">
        <v>0</v>
      </c>
      <c r="AQ9" s="543">
        <v>0</v>
      </c>
      <c r="AR9" s="543">
        <v>0</v>
      </c>
      <c r="AS9" s="543">
        <v>0</v>
      </c>
      <c r="AT9" s="543">
        <v>0</v>
      </c>
      <c r="AU9" s="543">
        <v>0</v>
      </c>
      <c r="AV9" s="543">
        <v>0</v>
      </c>
      <c r="AW9" s="543">
        <v>0</v>
      </c>
      <c r="AX9" s="543">
        <v>0</v>
      </c>
      <c r="AY9" s="543">
        <v>0</v>
      </c>
      <c r="AZ9" s="543">
        <v>0</v>
      </c>
      <c r="BA9" s="543">
        <v>0</v>
      </c>
      <c r="BB9" s="543">
        <v>0</v>
      </c>
      <c r="BC9" s="543">
        <v>0</v>
      </c>
      <c r="BD9" s="543">
        <v>0</v>
      </c>
      <c r="BE9" s="543">
        <v>0</v>
      </c>
      <c r="BF9" s="543">
        <v>0</v>
      </c>
      <c r="BG9" s="543">
        <v>0</v>
      </c>
      <c r="BH9" s="543">
        <v>0</v>
      </c>
      <c r="BI9" s="543">
        <v>0</v>
      </c>
      <c r="BJ9" s="543">
        <v>0</v>
      </c>
      <c r="BK9" s="543">
        <v>0</v>
      </c>
      <c r="BL9" s="543">
        <v>0</v>
      </c>
      <c r="BM9" s="543">
        <v>0</v>
      </c>
      <c r="BN9" s="543">
        <v>0</v>
      </c>
      <c r="BO9" s="543">
        <v>0</v>
      </c>
      <c r="BP9" s="543">
        <v>0</v>
      </c>
      <c r="BQ9" s="543">
        <v>0</v>
      </c>
      <c r="BR9" s="543">
        <v>0</v>
      </c>
      <c r="BS9" s="543">
        <v>0</v>
      </c>
      <c r="BT9" s="543">
        <v>0</v>
      </c>
      <c r="BU9" s="543">
        <v>0</v>
      </c>
      <c r="BV9" s="668">
        <v>0</v>
      </c>
    </row>
    <row r="10" spans="1:74" ht="15.95" customHeight="1" x14ac:dyDescent="0.15">
      <c r="A10" s="524">
        <v>4</v>
      </c>
      <c r="B10" s="542">
        <v>15</v>
      </c>
      <c r="C10" s="516" t="s">
        <v>6</v>
      </c>
      <c r="D10" s="662">
        <v>2394</v>
      </c>
      <c r="E10" s="543">
        <v>300</v>
      </c>
      <c r="F10" s="543">
        <v>206</v>
      </c>
      <c r="G10" s="543">
        <v>189</v>
      </c>
      <c r="H10" s="543">
        <v>185</v>
      </c>
      <c r="I10" s="543">
        <v>4</v>
      </c>
      <c r="J10" s="543">
        <v>17</v>
      </c>
      <c r="K10" s="543">
        <v>0</v>
      </c>
      <c r="L10" s="543">
        <v>10</v>
      </c>
      <c r="M10" s="543">
        <v>10</v>
      </c>
      <c r="N10" s="543">
        <v>0</v>
      </c>
      <c r="O10" s="543">
        <v>7</v>
      </c>
      <c r="P10" s="543">
        <v>2</v>
      </c>
      <c r="Q10" s="543">
        <v>5</v>
      </c>
      <c r="R10" s="543">
        <v>0</v>
      </c>
      <c r="S10" s="543">
        <v>94</v>
      </c>
      <c r="T10" s="543">
        <v>16</v>
      </c>
      <c r="U10" s="543">
        <v>3</v>
      </c>
      <c r="V10" s="543">
        <v>13</v>
      </c>
      <c r="W10" s="543">
        <v>78</v>
      </c>
      <c r="X10" s="543">
        <v>1</v>
      </c>
      <c r="Y10" s="543">
        <v>2</v>
      </c>
      <c r="Z10" s="543">
        <v>4</v>
      </c>
      <c r="AA10" s="543">
        <v>3</v>
      </c>
      <c r="AB10" s="543">
        <v>14</v>
      </c>
      <c r="AC10" s="543">
        <v>21</v>
      </c>
      <c r="AD10" s="543">
        <v>32</v>
      </c>
      <c r="AE10" s="543">
        <v>1</v>
      </c>
      <c r="AF10" s="543">
        <v>430</v>
      </c>
      <c r="AG10" s="543">
        <v>1664</v>
      </c>
      <c r="AH10" s="543">
        <v>1368</v>
      </c>
      <c r="AI10" s="543">
        <v>134</v>
      </c>
      <c r="AJ10" s="543">
        <v>124</v>
      </c>
      <c r="AK10" s="543">
        <v>101</v>
      </c>
      <c r="AL10" s="543">
        <v>39</v>
      </c>
      <c r="AM10" s="543">
        <v>2</v>
      </c>
      <c r="AN10" s="543">
        <v>5</v>
      </c>
      <c r="AO10" s="543">
        <v>41</v>
      </c>
      <c r="AP10" s="543">
        <v>13</v>
      </c>
      <c r="AQ10" s="543">
        <v>0</v>
      </c>
      <c r="AR10" s="543">
        <v>1</v>
      </c>
      <c r="AS10" s="543">
        <v>23</v>
      </c>
      <c r="AT10" s="543">
        <v>22</v>
      </c>
      <c r="AU10" s="543">
        <v>20</v>
      </c>
      <c r="AV10" s="543">
        <v>1</v>
      </c>
      <c r="AW10" s="543">
        <v>1</v>
      </c>
      <c r="AX10" s="543">
        <v>0</v>
      </c>
      <c r="AY10" s="543">
        <v>1</v>
      </c>
      <c r="AZ10" s="543">
        <v>1</v>
      </c>
      <c r="BA10" s="543">
        <v>0</v>
      </c>
      <c r="BB10" s="543">
        <v>10</v>
      </c>
      <c r="BC10" s="543">
        <v>75</v>
      </c>
      <c r="BD10" s="543">
        <v>68</v>
      </c>
      <c r="BE10" s="543">
        <v>7</v>
      </c>
      <c r="BF10" s="543">
        <v>47</v>
      </c>
      <c r="BG10" s="543">
        <v>0</v>
      </c>
      <c r="BH10" s="543">
        <v>14</v>
      </c>
      <c r="BI10" s="543">
        <v>0</v>
      </c>
      <c r="BJ10" s="543">
        <v>3</v>
      </c>
      <c r="BK10" s="543">
        <v>0</v>
      </c>
      <c r="BL10" s="543">
        <v>2</v>
      </c>
      <c r="BM10" s="543">
        <v>2</v>
      </c>
      <c r="BN10" s="543">
        <v>0</v>
      </c>
      <c r="BO10" s="543">
        <v>1159</v>
      </c>
      <c r="BP10" s="543">
        <v>296</v>
      </c>
      <c r="BQ10" s="543">
        <v>29</v>
      </c>
      <c r="BR10" s="543">
        <v>13</v>
      </c>
      <c r="BS10" s="543">
        <v>13</v>
      </c>
      <c r="BT10" s="543">
        <v>2</v>
      </c>
      <c r="BU10" s="543">
        <v>11</v>
      </c>
      <c r="BV10" s="668">
        <v>228</v>
      </c>
    </row>
    <row r="11" spans="1:74" ht="15.95" customHeight="1" x14ac:dyDescent="0.15">
      <c r="A11" s="524">
        <v>5</v>
      </c>
      <c r="B11" s="542">
        <v>17</v>
      </c>
      <c r="C11" s="516" t="s">
        <v>7</v>
      </c>
      <c r="D11" s="662">
        <v>0</v>
      </c>
      <c r="E11" s="543">
        <v>0</v>
      </c>
      <c r="F11" s="543">
        <v>0</v>
      </c>
      <c r="G11" s="543">
        <v>0</v>
      </c>
      <c r="H11" s="543">
        <v>0</v>
      </c>
      <c r="I11" s="543">
        <v>0</v>
      </c>
      <c r="J11" s="543">
        <v>0</v>
      </c>
      <c r="K11" s="543">
        <v>0</v>
      </c>
      <c r="L11" s="543">
        <v>0</v>
      </c>
      <c r="M11" s="543">
        <v>0</v>
      </c>
      <c r="N11" s="543">
        <v>0</v>
      </c>
      <c r="O11" s="543">
        <v>0</v>
      </c>
      <c r="P11" s="543">
        <v>0</v>
      </c>
      <c r="Q11" s="543">
        <v>0</v>
      </c>
      <c r="R11" s="543">
        <v>0</v>
      </c>
      <c r="S11" s="543">
        <v>0</v>
      </c>
      <c r="T11" s="543">
        <v>0</v>
      </c>
      <c r="U11" s="543">
        <v>0</v>
      </c>
      <c r="V11" s="543">
        <v>0</v>
      </c>
      <c r="W11" s="543">
        <v>0</v>
      </c>
      <c r="X11" s="543">
        <v>0</v>
      </c>
      <c r="Y11" s="543">
        <v>0</v>
      </c>
      <c r="Z11" s="543">
        <v>0</v>
      </c>
      <c r="AA11" s="543">
        <v>0</v>
      </c>
      <c r="AB11" s="543">
        <v>0</v>
      </c>
      <c r="AC11" s="543">
        <v>0</v>
      </c>
      <c r="AD11" s="543">
        <v>0</v>
      </c>
      <c r="AE11" s="543">
        <v>0</v>
      </c>
      <c r="AF11" s="543">
        <v>0</v>
      </c>
      <c r="AG11" s="543">
        <v>0</v>
      </c>
      <c r="AH11" s="543">
        <v>0</v>
      </c>
      <c r="AI11" s="543">
        <v>0</v>
      </c>
      <c r="AJ11" s="543">
        <v>0</v>
      </c>
      <c r="AK11" s="543">
        <v>0</v>
      </c>
      <c r="AL11" s="543">
        <v>0</v>
      </c>
      <c r="AM11" s="543">
        <v>0</v>
      </c>
      <c r="AN11" s="543">
        <v>0</v>
      </c>
      <c r="AO11" s="543">
        <v>0</v>
      </c>
      <c r="AP11" s="543">
        <v>0</v>
      </c>
      <c r="AQ11" s="543">
        <v>0</v>
      </c>
      <c r="AR11" s="543">
        <v>0</v>
      </c>
      <c r="AS11" s="543">
        <v>0</v>
      </c>
      <c r="AT11" s="543">
        <v>0</v>
      </c>
      <c r="AU11" s="543">
        <v>0</v>
      </c>
      <c r="AV11" s="543">
        <v>0</v>
      </c>
      <c r="AW11" s="543">
        <v>0</v>
      </c>
      <c r="AX11" s="543">
        <v>0</v>
      </c>
      <c r="AY11" s="543">
        <v>0</v>
      </c>
      <c r="AZ11" s="543">
        <v>0</v>
      </c>
      <c r="BA11" s="543">
        <v>0</v>
      </c>
      <c r="BB11" s="543">
        <v>0</v>
      </c>
      <c r="BC11" s="543">
        <v>0</v>
      </c>
      <c r="BD11" s="543">
        <v>0</v>
      </c>
      <c r="BE11" s="543">
        <v>0</v>
      </c>
      <c r="BF11" s="543">
        <v>0</v>
      </c>
      <c r="BG11" s="543">
        <v>0</v>
      </c>
      <c r="BH11" s="543">
        <v>0</v>
      </c>
      <c r="BI11" s="543">
        <v>0</v>
      </c>
      <c r="BJ11" s="543">
        <v>0</v>
      </c>
      <c r="BK11" s="543">
        <v>0</v>
      </c>
      <c r="BL11" s="543">
        <v>0</v>
      </c>
      <c r="BM11" s="543">
        <v>0</v>
      </c>
      <c r="BN11" s="543">
        <v>0</v>
      </c>
      <c r="BO11" s="543">
        <v>0</v>
      </c>
      <c r="BP11" s="543">
        <v>0</v>
      </c>
      <c r="BQ11" s="543">
        <v>0</v>
      </c>
      <c r="BR11" s="543">
        <v>0</v>
      </c>
      <c r="BS11" s="543">
        <v>0</v>
      </c>
      <c r="BT11" s="543">
        <v>0</v>
      </c>
      <c r="BU11" s="543">
        <v>0</v>
      </c>
      <c r="BV11" s="668">
        <v>0</v>
      </c>
    </row>
    <row r="12" spans="1:74" ht="15.95" customHeight="1" x14ac:dyDescent="0.15">
      <c r="A12" s="524">
        <v>6</v>
      </c>
      <c r="B12" s="542">
        <v>61</v>
      </c>
      <c r="C12" s="516" t="s">
        <v>201</v>
      </c>
      <c r="D12" s="662">
        <v>130</v>
      </c>
      <c r="E12" s="543">
        <v>14</v>
      </c>
      <c r="F12" s="543">
        <v>8</v>
      </c>
      <c r="G12" s="543">
        <v>5</v>
      </c>
      <c r="H12" s="543">
        <v>5</v>
      </c>
      <c r="I12" s="543">
        <v>0</v>
      </c>
      <c r="J12" s="543">
        <v>3</v>
      </c>
      <c r="K12" s="543">
        <v>0</v>
      </c>
      <c r="L12" s="543">
        <v>2</v>
      </c>
      <c r="M12" s="543">
        <v>2</v>
      </c>
      <c r="N12" s="543">
        <v>0</v>
      </c>
      <c r="O12" s="543">
        <v>1</v>
      </c>
      <c r="P12" s="543">
        <v>0</v>
      </c>
      <c r="Q12" s="543">
        <v>1</v>
      </c>
      <c r="R12" s="543">
        <v>0</v>
      </c>
      <c r="S12" s="543">
        <v>6</v>
      </c>
      <c r="T12" s="543">
        <v>1</v>
      </c>
      <c r="U12" s="543">
        <v>0</v>
      </c>
      <c r="V12" s="543">
        <v>1</v>
      </c>
      <c r="W12" s="543">
        <v>5</v>
      </c>
      <c r="X12" s="543">
        <v>0</v>
      </c>
      <c r="Y12" s="543">
        <v>0</v>
      </c>
      <c r="Z12" s="543">
        <v>0</v>
      </c>
      <c r="AA12" s="543">
        <v>0</v>
      </c>
      <c r="AB12" s="543">
        <v>1</v>
      </c>
      <c r="AC12" s="543">
        <v>1</v>
      </c>
      <c r="AD12" s="543">
        <v>3</v>
      </c>
      <c r="AE12" s="543">
        <v>0</v>
      </c>
      <c r="AF12" s="543">
        <v>5</v>
      </c>
      <c r="AG12" s="543">
        <v>111</v>
      </c>
      <c r="AH12" s="543">
        <v>82</v>
      </c>
      <c r="AI12" s="543">
        <v>42</v>
      </c>
      <c r="AJ12" s="543">
        <v>41</v>
      </c>
      <c r="AK12" s="543">
        <v>34</v>
      </c>
      <c r="AL12" s="543">
        <v>13</v>
      </c>
      <c r="AM12" s="543">
        <v>1</v>
      </c>
      <c r="AN12" s="543">
        <v>2</v>
      </c>
      <c r="AO12" s="543">
        <v>15</v>
      </c>
      <c r="AP12" s="543">
        <v>3</v>
      </c>
      <c r="AQ12" s="543">
        <v>0</v>
      </c>
      <c r="AR12" s="543">
        <v>0</v>
      </c>
      <c r="AS12" s="543">
        <v>7</v>
      </c>
      <c r="AT12" s="543">
        <v>6</v>
      </c>
      <c r="AU12" s="543">
        <v>6</v>
      </c>
      <c r="AV12" s="543">
        <v>0</v>
      </c>
      <c r="AW12" s="543">
        <v>0</v>
      </c>
      <c r="AX12" s="543">
        <v>0</v>
      </c>
      <c r="AY12" s="543">
        <v>1</v>
      </c>
      <c r="AZ12" s="543">
        <v>1</v>
      </c>
      <c r="BA12" s="543">
        <v>0</v>
      </c>
      <c r="BB12" s="543">
        <v>1</v>
      </c>
      <c r="BC12" s="543">
        <v>40</v>
      </c>
      <c r="BD12" s="543">
        <v>16</v>
      </c>
      <c r="BE12" s="543">
        <v>11</v>
      </c>
      <c r="BF12" s="543">
        <v>1</v>
      </c>
      <c r="BG12" s="543">
        <v>1</v>
      </c>
      <c r="BH12" s="543">
        <v>3</v>
      </c>
      <c r="BI12" s="543">
        <v>7</v>
      </c>
      <c r="BJ12" s="543">
        <v>5</v>
      </c>
      <c r="BK12" s="543">
        <v>1</v>
      </c>
      <c r="BL12" s="543">
        <v>3</v>
      </c>
      <c r="BM12" s="543">
        <v>1</v>
      </c>
      <c r="BN12" s="543">
        <v>7</v>
      </c>
      <c r="BO12" s="543">
        <v>0</v>
      </c>
      <c r="BP12" s="543">
        <v>29</v>
      </c>
      <c r="BQ12" s="543">
        <v>0</v>
      </c>
      <c r="BR12" s="543">
        <v>0</v>
      </c>
      <c r="BS12" s="543">
        <v>0</v>
      </c>
      <c r="BT12" s="543">
        <v>10</v>
      </c>
      <c r="BU12" s="543">
        <v>4</v>
      </c>
      <c r="BV12" s="668">
        <v>15</v>
      </c>
    </row>
    <row r="13" spans="1:74" ht="15.95" customHeight="1" x14ac:dyDescent="0.15">
      <c r="A13" s="524">
        <v>7</v>
      </c>
      <c r="B13" s="542">
        <v>62</v>
      </c>
      <c r="C13" s="516" t="s">
        <v>274</v>
      </c>
      <c r="D13" s="662">
        <v>127433</v>
      </c>
      <c r="E13" s="543">
        <v>32727</v>
      </c>
      <c r="F13" s="543">
        <v>19700</v>
      </c>
      <c r="G13" s="543">
        <v>11341</v>
      </c>
      <c r="H13" s="543">
        <v>11222</v>
      </c>
      <c r="I13" s="543">
        <v>119</v>
      </c>
      <c r="J13" s="543">
        <v>8359</v>
      </c>
      <c r="K13" s="543">
        <v>65</v>
      </c>
      <c r="L13" s="543">
        <v>5349</v>
      </c>
      <c r="M13" s="543">
        <v>5252</v>
      </c>
      <c r="N13" s="543">
        <v>97</v>
      </c>
      <c r="O13" s="543">
        <v>2910</v>
      </c>
      <c r="P13" s="543">
        <v>600</v>
      </c>
      <c r="Q13" s="543">
        <v>2310</v>
      </c>
      <c r="R13" s="543">
        <v>35</v>
      </c>
      <c r="S13" s="543">
        <v>13027</v>
      </c>
      <c r="T13" s="543">
        <v>1769</v>
      </c>
      <c r="U13" s="543">
        <v>470</v>
      </c>
      <c r="V13" s="543">
        <v>1299</v>
      </c>
      <c r="W13" s="543">
        <v>11258</v>
      </c>
      <c r="X13" s="543">
        <v>98</v>
      </c>
      <c r="Y13" s="543">
        <v>205</v>
      </c>
      <c r="Z13" s="543">
        <v>540</v>
      </c>
      <c r="AA13" s="543">
        <v>476</v>
      </c>
      <c r="AB13" s="543">
        <v>2067</v>
      </c>
      <c r="AC13" s="543">
        <v>3863</v>
      </c>
      <c r="AD13" s="543">
        <v>3931</v>
      </c>
      <c r="AE13" s="543">
        <v>78</v>
      </c>
      <c r="AF13" s="543">
        <v>1606</v>
      </c>
      <c r="AG13" s="543">
        <v>93100</v>
      </c>
      <c r="AH13" s="543">
        <v>53542</v>
      </c>
      <c r="AI13" s="543">
        <v>18814</v>
      </c>
      <c r="AJ13" s="543">
        <v>18254</v>
      </c>
      <c r="AK13" s="543">
        <v>16085</v>
      </c>
      <c r="AL13" s="543">
        <v>10455</v>
      </c>
      <c r="AM13" s="543">
        <v>123</v>
      </c>
      <c r="AN13" s="543">
        <v>237</v>
      </c>
      <c r="AO13" s="543">
        <v>4367</v>
      </c>
      <c r="AP13" s="543">
        <v>869</v>
      </c>
      <c r="AQ13" s="543">
        <v>22</v>
      </c>
      <c r="AR13" s="543">
        <v>12</v>
      </c>
      <c r="AS13" s="543">
        <v>2169</v>
      </c>
      <c r="AT13" s="543">
        <v>1854</v>
      </c>
      <c r="AU13" s="543">
        <v>1850</v>
      </c>
      <c r="AV13" s="543">
        <v>2</v>
      </c>
      <c r="AW13" s="543">
        <v>0</v>
      </c>
      <c r="AX13" s="543">
        <v>2</v>
      </c>
      <c r="AY13" s="543">
        <v>315</v>
      </c>
      <c r="AZ13" s="543">
        <v>262</v>
      </c>
      <c r="BA13" s="543">
        <v>53</v>
      </c>
      <c r="BB13" s="543">
        <v>560</v>
      </c>
      <c r="BC13" s="543">
        <v>28177</v>
      </c>
      <c r="BD13" s="543">
        <v>8703</v>
      </c>
      <c r="BE13" s="543">
        <v>5756</v>
      </c>
      <c r="BF13" s="543">
        <v>144</v>
      </c>
      <c r="BG13" s="543">
        <v>2546</v>
      </c>
      <c r="BH13" s="543">
        <v>257</v>
      </c>
      <c r="BI13" s="543">
        <v>2681</v>
      </c>
      <c r="BJ13" s="543">
        <v>8907</v>
      </c>
      <c r="BK13" s="543">
        <v>1151</v>
      </c>
      <c r="BL13" s="543">
        <v>2447</v>
      </c>
      <c r="BM13" s="543">
        <v>494</v>
      </c>
      <c r="BN13" s="543">
        <v>3794</v>
      </c>
      <c r="BO13" s="543">
        <v>6551</v>
      </c>
      <c r="BP13" s="543">
        <v>39558</v>
      </c>
      <c r="BQ13" s="543">
        <v>2877</v>
      </c>
      <c r="BR13" s="543">
        <v>6421</v>
      </c>
      <c r="BS13" s="543">
        <v>929</v>
      </c>
      <c r="BT13" s="543">
        <v>4836</v>
      </c>
      <c r="BU13" s="543">
        <v>6700</v>
      </c>
      <c r="BV13" s="668">
        <v>17795</v>
      </c>
    </row>
    <row r="14" spans="1:74" ht="15.95" customHeight="1" x14ac:dyDescent="0.15">
      <c r="A14" s="524">
        <v>8</v>
      </c>
      <c r="B14" s="542">
        <v>111</v>
      </c>
      <c r="C14" s="516" t="s">
        <v>202</v>
      </c>
      <c r="D14" s="662">
        <v>0</v>
      </c>
      <c r="E14" s="543">
        <v>0</v>
      </c>
      <c r="F14" s="543">
        <v>0</v>
      </c>
      <c r="G14" s="543">
        <v>0</v>
      </c>
      <c r="H14" s="543">
        <v>0</v>
      </c>
      <c r="I14" s="543">
        <v>0</v>
      </c>
      <c r="J14" s="543">
        <v>0</v>
      </c>
      <c r="K14" s="543">
        <v>0</v>
      </c>
      <c r="L14" s="543">
        <v>0</v>
      </c>
      <c r="M14" s="543">
        <v>0</v>
      </c>
      <c r="N14" s="543">
        <v>0</v>
      </c>
      <c r="O14" s="543">
        <v>0</v>
      </c>
      <c r="P14" s="543">
        <v>0</v>
      </c>
      <c r="Q14" s="543">
        <v>0</v>
      </c>
      <c r="R14" s="543">
        <v>0</v>
      </c>
      <c r="S14" s="543">
        <v>0</v>
      </c>
      <c r="T14" s="543">
        <v>0</v>
      </c>
      <c r="U14" s="543">
        <v>0</v>
      </c>
      <c r="V14" s="543">
        <v>0</v>
      </c>
      <c r="W14" s="543">
        <v>0</v>
      </c>
      <c r="X14" s="543">
        <v>0</v>
      </c>
      <c r="Y14" s="543">
        <v>0</v>
      </c>
      <c r="Z14" s="543">
        <v>0</v>
      </c>
      <c r="AA14" s="543">
        <v>0</v>
      </c>
      <c r="AB14" s="543">
        <v>0</v>
      </c>
      <c r="AC14" s="543">
        <v>0</v>
      </c>
      <c r="AD14" s="543">
        <v>0</v>
      </c>
      <c r="AE14" s="543">
        <v>0</v>
      </c>
      <c r="AF14" s="543">
        <v>0</v>
      </c>
      <c r="AG14" s="543">
        <v>0</v>
      </c>
      <c r="AH14" s="543">
        <v>0</v>
      </c>
      <c r="AI14" s="543">
        <v>0</v>
      </c>
      <c r="AJ14" s="543">
        <v>0</v>
      </c>
      <c r="AK14" s="543">
        <v>0</v>
      </c>
      <c r="AL14" s="543">
        <v>0</v>
      </c>
      <c r="AM14" s="543">
        <v>0</v>
      </c>
      <c r="AN14" s="543">
        <v>0</v>
      </c>
      <c r="AO14" s="543">
        <v>0</v>
      </c>
      <c r="AP14" s="543">
        <v>0</v>
      </c>
      <c r="AQ14" s="543">
        <v>0</v>
      </c>
      <c r="AR14" s="543">
        <v>0</v>
      </c>
      <c r="AS14" s="543">
        <v>0</v>
      </c>
      <c r="AT14" s="543">
        <v>0</v>
      </c>
      <c r="AU14" s="543">
        <v>0</v>
      </c>
      <c r="AV14" s="543">
        <v>0</v>
      </c>
      <c r="AW14" s="543">
        <v>0</v>
      </c>
      <c r="AX14" s="543">
        <v>0</v>
      </c>
      <c r="AY14" s="543">
        <v>0</v>
      </c>
      <c r="AZ14" s="543">
        <v>0</v>
      </c>
      <c r="BA14" s="543">
        <v>0</v>
      </c>
      <c r="BB14" s="543">
        <v>0</v>
      </c>
      <c r="BC14" s="543">
        <v>0</v>
      </c>
      <c r="BD14" s="543">
        <v>0</v>
      </c>
      <c r="BE14" s="543">
        <v>0</v>
      </c>
      <c r="BF14" s="543">
        <v>0</v>
      </c>
      <c r="BG14" s="543">
        <v>0</v>
      </c>
      <c r="BH14" s="543">
        <v>0</v>
      </c>
      <c r="BI14" s="543">
        <v>0</v>
      </c>
      <c r="BJ14" s="543">
        <v>0</v>
      </c>
      <c r="BK14" s="543">
        <v>0</v>
      </c>
      <c r="BL14" s="543">
        <v>0</v>
      </c>
      <c r="BM14" s="543">
        <v>0</v>
      </c>
      <c r="BN14" s="543">
        <v>0</v>
      </c>
      <c r="BO14" s="543">
        <v>0</v>
      </c>
      <c r="BP14" s="543">
        <v>0</v>
      </c>
      <c r="BQ14" s="543">
        <v>0</v>
      </c>
      <c r="BR14" s="543">
        <v>0</v>
      </c>
      <c r="BS14" s="543">
        <v>0</v>
      </c>
      <c r="BT14" s="543">
        <v>0</v>
      </c>
      <c r="BU14" s="543">
        <v>0</v>
      </c>
      <c r="BV14" s="668">
        <v>0</v>
      </c>
    </row>
    <row r="15" spans="1:74" ht="15.95" customHeight="1" x14ac:dyDescent="0.15">
      <c r="A15" s="524">
        <v>9</v>
      </c>
      <c r="B15" s="542">
        <v>112</v>
      </c>
      <c r="C15" s="516" t="s">
        <v>277</v>
      </c>
      <c r="D15" s="662">
        <v>0</v>
      </c>
      <c r="E15" s="543">
        <v>0</v>
      </c>
      <c r="F15" s="543">
        <v>0</v>
      </c>
      <c r="G15" s="543">
        <v>0</v>
      </c>
      <c r="H15" s="543">
        <v>0</v>
      </c>
      <c r="I15" s="543">
        <v>0</v>
      </c>
      <c r="J15" s="543">
        <v>0</v>
      </c>
      <c r="K15" s="543">
        <v>0</v>
      </c>
      <c r="L15" s="543">
        <v>0</v>
      </c>
      <c r="M15" s="543">
        <v>0</v>
      </c>
      <c r="N15" s="543">
        <v>0</v>
      </c>
      <c r="O15" s="543">
        <v>0</v>
      </c>
      <c r="P15" s="543">
        <v>0</v>
      </c>
      <c r="Q15" s="543">
        <v>0</v>
      </c>
      <c r="R15" s="543">
        <v>0</v>
      </c>
      <c r="S15" s="543">
        <v>0</v>
      </c>
      <c r="T15" s="543">
        <v>0</v>
      </c>
      <c r="U15" s="543">
        <v>0</v>
      </c>
      <c r="V15" s="543">
        <v>0</v>
      </c>
      <c r="W15" s="543">
        <v>0</v>
      </c>
      <c r="X15" s="543">
        <v>0</v>
      </c>
      <c r="Y15" s="543">
        <v>0</v>
      </c>
      <c r="Z15" s="543">
        <v>0</v>
      </c>
      <c r="AA15" s="543">
        <v>0</v>
      </c>
      <c r="AB15" s="543">
        <v>0</v>
      </c>
      <c r="AC15" s="543">
        <v>0</v>
      </c>
      <c r="AD15" s="543">
        <v>0</v>
      </c>
      <c r="AE15" s="543">
        <v>0</v>
      </c>
      <c r="AF15" s="543">
        <v>0</v>
      </c>
      <c r="AG15" s="543">
        <v>0</v>
      </c>
      <c r="AH15" s="543">
        <v>0</v>
      </c>
      <c r="AI15" s="543">
        <v>0</v>
      </c>
      <c r="AJ15" s="543">
        <v>0</v>
      </c>
      <c r="AK15" s="543">
        <v>0</v>
      </c>
      <c r="AL15" s="543">
        <v>0</v>
      </c>
      <c r="AM15" s="543">
        <v>0</v>
      </c>
      <c r="AN15" s="543">
        <v>0</v>
      </c>
      <c r="AO15" s="543">
        <v>0</v>
      </c>
      <c r="AP15" s="543">
        <v>0</v>
      </c>
      <c r="AQ15" s="543">
        <v>0</v>
      </c>
      <c r="AR15" s="543">
        <v>0</v>
      </c>
      <c r="AS15" s="543">
        <v>0</v>
      </c>
      <c r="AT15" s="543">
        <v>0</v>
      </c>
      <c r="AU15" s="543">
        <v>0</v>
      </c>
      <c r="AV15" s="543">
        <v>0</v>
      </c>
      <c r="AW15" s="543">
        <v>0</v>
      </c>
      <c r="AX15" s="543">
        <v>0</v>
      </c>
      <c r="AY15" s="543">
        <v>0</v>
      </c>
      <c r="AZ15" s="543">
        <v>0</v>
      </c>
      <c r="BA15" s="543">
        <v>0</v>
      </c>
      <c r="BB15" s="543">
        <v>0</v>
      </c>
      <c r="BC15" s="543">
        <v>0</v>
      </c>
      <c r="BD15" s="543">
        <v>0</v>
      </c>
      <c r="BE15" s="543">
        <v>0</v>
      </c>
      <c r="BF15" s="543">
        <v>0</v>
      </c>
      <c r="BG15" s="543">
        <v>0</v>
      </c>
      <c r="BH15" s="543">
        <v>0</v>
      </c>
      <c r="BI15" s="543">
        <v>0</v>
      </c>
      <c r="BJ15" s="543">
        <v>0</v>
      </c>
      <c r="BK15" s="543">
        <v>0</v>
      </c>
      <c r="BL15" s="543">
        <v>0</v>
      </c>
      <c r="BM15" s="543">
        <v>0</v>
      </c>
      <c r="BN15" s="543">
        <v>0</v>
      </c>
      <c r="BO15" s="543">
        <v>0</v>
      </c>
      <c r="BP15" s="543">
        <v>0</v>
      </c>
      <c r="BQ15" s="543">
        <v>0</v>
      </c>
      <c r="BR15" s="543">
        <v>0</v>
      </c>
      <c r="BS15" s="543">
        <v>0</v>
      </c>
      <c r="BT15" s="543">
        <v>0</v>
      </c>
      <c r="BU15" s="543">
        <v>0</v>
      </c>
      <c r="BV15" s="668">
        <v>0</v>
      </c>
    </row>
    <row r="16" spans="1:74" ht="15.95" customHeight="1" x14ac:dyDescent="0.15">
      <c r="A16" s="524">
        <v>10</v>
      </c>
      <c r="B16" s="542">
        <v>113</v>
      </c>
      <c r="C16" s="516" t="s">
        <v>203</v>
      </c>
      <c r="D16" s="662">
        <v>1866</v>
      </c>
      <c r="E16" s="543">
        <v>0</v>
      </c>
      <c r="F16" s="543">
        <v>0</v>
      </c>
      <c r="G16" s="543">
        <v>0</v>
      </c>
      <c r="H16" s="543">
        <v>0</v>
      </c>
      <c r="I16" s="543">
        <v>0</v>
      </c>
      <c r="J16" s="543">
        <v>0</v>
      </c>
      <c r="K16" s="543">
        <v>0</v>
      </c>
      <c r="L16" s="543">
        <v>0</v>
      </c>
      <c r="M16" s="543">
        <v>0</v>
      </c>
      <c r="N16" s="543">
        <v>0</v>
      </c>
      <c r="O16" s="543">
        <v>0</v>
      </c>
      <c r="P16" s="543">
        <v>0</v>
      </c>
      <c r="Q16" s="543">
        <v>0</v>
      </c>
      <c r="R16" s="543">
        <v>0</v>
      </c>
      <c r="S16" s="543">
        <v>0</v>
      </c>
      <c r="T16" s="543">
        <v>0</v>
      </c>
      <c r="U16" s="543">
        <v>0</v>
      </c>
      <c r="V16" s="543">
        <v>0</v>
      </c>
      <c r="W16" s="543">
        <v>0</v>
      </c>
      <c r="X16" s="543">
        <v>0</v>
      </c>
      <c r="Y16" s="543">
        <v>0</v>
      </c>
      <c r="Z16" s="543">
        <v>0</v>
      </c>
      <c r="AA16" s="543">
        <v>0</v>
      </c>
      <c r="AB16" s="543">
        <v>0</v>
      </c>
      <c r="AC16" s="543">
        <v>0</v>
      </c>
      <c r="AD16" s="543">
        <v>0</v>
      </c>
      <c r="AE16" s="543">
        <v>0</v>
      </c>
      <c r="AF16" s="543">
        <v>0</v>
      </c>
      <c r="AG16" s="543">
        <v>1866</v>
      </c>
      <c r="AH16" s="543">
        <v>1866</v>
      </c>
      <c r="AI16" s="543">
        <v>0</v>
      </c>
      <c r="AJ16" s="543">
        <v>0</v>
      </c>
      <c r="AK16" s="543">
        <v>0</v>
      </c>
      <c r="AL16" s="543">
        <v>0</v>
      </c>
      <c r="AM16" s="543">
        <v>0</v>
      </c>
      <c r="AN16" s="543">
        <v>0</v>
      </c>
      <c r="AO16" s="543">
        <v>0</v>
      </c>
      <c r="AP16" s="543">
        <v>0</v>
      </c>
      <c r="AQ16" s="543">
        <v>0</v>
      </c>
      <c r="AR16" s="543">
        <v>0</v>
      </c>
      <c r="AS16" s="543">
        <v>0</v>
      </c>
      <c r="AT16" s="543">
        <v>0</v>
      </c>
      <c r="AU16" s="543">
        <v>0</v>
      </c>
      <c r="AV16" s="543">
        <v>0</v>
      </c>
      <c r="AW16" s="543">
        <v>0</v>
      </c>
      <c r="AX16" s="543">
        <v>0</v>
      </c>
      <c r="AY16" s="543">
        <v>0</v>
      </c>
      <c r="AZ16" s="543">
        <v>0</v>
      </c>
      <c r="BA16" s="543">
        <v>0</v>
      </c>
      <c r="BB16" s="543">
        <v>0</v>
      </c>
      <c r="BC16" s="543">
        <v>0</v>
      </c>
      <c r="BD16" s="543">
        <v>0</v>
      </c>
      <c r="BE16" s="543">
        <v>0</v>
      </c>
      <c r="BF16" s="543">
        <v>0</v>
      </c>
      <c r="BG16" s="543">
        <v>0</v>
      </c>
      <c r="BH16" s="543">
        <v>0</v>
      </c>
      <c r="BI16" s="543">
        <v>0</v>
      </c>
      <c r="BJ16" s="543">
        <v>0</v>
      </c>
      <c r="BK16" s="543">
        <v>0</v>
      </c>
      <c r="BL16" s="543">
        <v>0</v>
      </c>
      <c r="BM16" s="543">
        <v>0</v>
      </c>
      <c r="BN16" s="543">
        <v>0</v>
      </c>
      <c r="BO16" s="543">
        <v>1866</v>
      </c>
      <c r="BP16" s="543">
        <v>0</v>
      </c>
      <c r="BQ16" s="543">
        <v>0</v>
      </c>
      <c r="BR16" s="543">
        <v>0</v>
      </c>
      <c r="BS16" s="543">
        <v>0</v>
      </c>
      <c r="BT16" s="543">
        <v>0</v>
      </c>
      <c r="BU16" s="543">
        <v>0</v>
      </c>
      <c r="BV16" s="668">
        <v>0</v>
      </c>
    </row>
    <row r="17" spans="1:74" ht="15.95" customHeight="1" x14ac:dyDescent="0.15">
      <c r="A17" s="524">
        <v>11</v>
      </c>
      <c r="B17" s="542">
        <v>114</v>
      </c>
      <c r="C17" s="516" t="s">
        <v>204</v>
      </c>
      <c r="D17" s="662">
        <v>0</v>
      </c>
      <c r="E17" s="543">
        <v>0</v>
      </c>
      <c r="F17" s="543">
        <v>0</v>
      </c>
      <c r="G17" s="543">
        <v>0</v>
      </c>
      <c r="H17" s="543">
        <v>0</v>
      </c>
      <c r="I17" s="543">
        <v>0</v>
      </c>
      <c r="J17" s="543">
        <v>0</v>
      </c>
      <c r="K17" s="543">
        <v>0</v>
      </c>
      <c r="L17" s="543">
        <v>0</v>
      </c>
      <c r="M17" s="543">
        <v>0</v>
      </c>
      <c r="N17" s="543">
        <v>0</v>
      </c>
      <c r="O17" s="543">
        <v>0</v>
      </c>
      <c r="P17" s="543">
        <v>0</v>
      </c>
      <c r="Q17" s="543">
        <v>0</v>
      </c>
      <c r="R17" s="543">
        <v>0</v>
      </c>
      <c r="S17" s="543">
        <v>0</v>
      </c>
      <c r="T17" s="543">
        <v>0</v>
      </c>
      <c r="U17" s="543">
        <v>0</v>
      </c>
      <c r="V17" s="543">
        <v>0</v>
      </c>
      <c r="W17" s="543">
        <v>0</v>
      </c>
      <c r="X17" s="543">
        <v>0</v>
      </c>
      <c r="Y17" s="543">
        <v>0</v>
      </c>
      <c r="Z17" s="543">
        <v>0</v>
      </c>
      <c r="AA17" s="543">
        <v>0</v>
      </c>
      <c r="AB17" s="543">
        <v>0</v>
      </c>
      <c r="AC17" s="543">
        <v>0</v>
      </c>
      <c r="AD17" s="543">
        <v>0</v>
      </c>
      <c r="AE17" s="543">
        <v>0</v>
      </c>
      <c r="AF17" s="543">
        <v>0</v>
      </c>
      <c r="AG17" s="543">
        <v>0</v>
      </c>
      <c r="AH17" s="543">
        <v>0</v>
      </c>
      <c r="AI17" s="543">
        <v>0</v>
      </c>
      <c r="AJ17" s="543">
        <v>0</v>
      </c>
      <c r="AK17" s="543">
        <v>0</v>
      </c>
      <c r="AL17" s="543">
        <v>0</v>
      </c>
      <c r="AM17" s="543">
        <v>0</v>
      </c>
      <c r="AN17" s="543">
        <v>0</v>
      </c>
      <c r="AO17" s="543">
        <v>0</v>
      </c>
      <c r="AP17" s="543">
        <v>0</v>
      </c>
      <c r="AQ17" s="543">
        <v>0</v>
      </c>
      <c r="AR17" s="543">
        <v>0</v>
      </c>
      <c r="AS17" s="543">
        <v>0</v>
      </c>
      <c r="AT17" s="543">
        <v>0</v>
      </c>
      <c r="AU17" s="543">
        <v>0</v>
      </c>
      <c r="AV17" s="543">
        <v>0</v>
      </c>
      <c r="AW17" s="543">
        <v>0</v>
      </c>
      <c r="AX17" s="543">
        <v>0</v>
      </c>
      <c r="AY17" s="543">
        <v>0</v>
      </c>
      <c r="AZ17" s="543">
        <v>0</v>
      </c>
      <c r="BA17" s="543">
        <v>0</v>
      </c>
      <c r="BB17" s="543">
        <v>0</v>
      </c>
      <c r="BC17" s="543">
        <v>0</v>
      </c>
      <c r="BD17" s="543">
        <v>0</v>
      </c>
      <c r="BE17" s="543">
        <v>0</v>
      </c>
      <c r="BF17" s="543">
        <v>0</v>
      </c>
      <c r="BG17" s="543">
        <v>0</v>
      </c>
      <c r="BH17" s="543">
        <v>0</v>
      </c>
      <c r="BI17" s="543">
        <v>0</v>
      </c>
      <c r="BJ17" s="543">
        <v>0</v>
      </c>
      <c r="BK17" s="543">
        <v>0</v>
      </c>
      <c r="BL17" s="543">
        <v>0</v>
      </c>
      <c r="BM17" s="543">
        <v>0</v>
      </c>
      <c r="BN17" s="543">
        <v>0</v>
      </c>
      <c r="BO17" s="543">
        <v>0</v>
      </c>
      <c r="BP17" s="543">
        <v>0</v>
      </c>
      <c r="BQ17" s="543">
        <v>0</v>
      </c>
      <c r="BR17" s="543">
        <v>0</v>
      </c>
      <c r="BS17" s="543">
        <v>0</v>
      </c>
      <c r="BT17" s="543">
        <v>0</v>
      </c>
      <c r="BU17" s="543">
        <v>0</v>
      </c>
      <c r="BV17" s="668">
        <v>0</v>
      </c>
    </row>
    <row r="18" spans="1:74" ht="15.95" customHeight="1" x14ac:dyDescent="0.15">
      <c r="A18" s="524">
        <v>12</v>
      </c>
      <c r="B18" s="542">
        <v>151</v>
      </c>
      <c r="C18" s="516" t="s">
        <v>205</v>
      </c>
      <c r="D18" s="662">
        <v>50829</v>
      </c>
      <c r="E18" s="543">
        <v>14283</v>
      </c>
      <c r="F18" s="543">
        <v>7289</v>
      </c>
      <c r="G18" s="543">
        <v>4649</v>
      </c>
      <c r="H18" s="543">
        <v>4577</v>
      </c>
      <c r="I18" s="543">
        <v>72</v>
      </c>
      <c r="J18" s="543">
        <v>2640</v>
      </c>
      <c r="K18" s="543">
        <v>25</v>
      </c>
      <c r="L18" s="543">
        <v>1499</v>
      </c>
      <c r="M18" s="543">
        <v>1485</v>
      </c>
      <c r="N18" s="543">
        <v>14</v>
      </c>
      <c r="O18" s="543">
        <v>1089</v>
      </c>
      <c r="P18" s="543">
        <v>259</v>
      </c>
      <c r="Q18" s="543">
        <v>830</v>
      </c>
      <c r="R18" s="543">
        <v>27</v>
      </c>
      <c r="S18" s="543">
        <v>6994</v>
      </c>
      <c r="T18" s="543">
        <v>419</v>
      </c>
      <c r="U18" s="543">
        <v>43</v>
      </c>
      <c r="V18" s="543">
        <v>376</v>
      </c>
      <c r="W18" s="543">
        <v>6575</v>
      </c>
      <c r="X18" s="543">
        <v>76</v>
      </c>
      <c r="Y18" s="543">
        <v>185</v>
      </c>
      <c r="Z18" s="543">
        <v>341</v>
      </c>
      <c r="AA18" s="543">
        <v>286</v>
      </c>
      <c r="AB18" s="543">
        <v>1156</v>
      </c>
      <c r="AC18" s="543">
        <v>1674</v>
      </c>
      <c r="AD18" s="543">
        <v>2798</v>
      </c>
      <c r="AE18" s="543">
        <v>59</v>
      </c>
      <c r="AF18" s="543">
        <v>26507</v>
      </c>
      <c r="AG18" s="543">
        <v>10039</v>
      </c>
      <c r="AH18" s="543">
        <v>7728</v>
      </c>
      <c r="AI18" s="543">
        <v>4414</v>
      </c>
      <c r="AJ18" s="543">
        <v>4409</v>
      </c>
      <c r="AK18" s="543">
        <v>4176</v>
      </c>
      <c r="AL18" s="543">
        <v>193</v>
      </c>
      <c r="AM18" s="543">
        <v>9</v>
      </c>
      <c r="AN18" s="543">
        <v>61</v>
      </c>
      <c r="AO18" s="543">
        <v>3913</v>
      </c>
      <c r="AP18" s="543">
        <v>0</v>
      </c>
      <c r="AQ18" s="543">
        <v>0</v>
      </c>
      <c r="AR18" s="543">
        <v>0</v>
      </c>
      <c r="AS18" s="543">
        <v>233</v>
      </c>
      <c r="AT18" s="543">
        <v>179</v>
      </c>
      <c r="AU18" s="543">
        <v>167</v>
      </c>
      <c r="AV18" s="543">
        <v>8</v>
      </c>
      <c r="AW18" s="543">
        <v>2</v>
      </c>
      <c r="AX18" s="543">
        <v>2</v>
      </c>
      <c r="AY18" s="543">
        <v>54</v>
      </c>
      <c r="AZ18" s="543">
        <v>45</v>
      </c>
      <c r="BA18" s="543">
        <v>9</v>
      </c>
      <c r="BB18" s="543">
        <v>5</v>
      </c>
      <c r="BC18" s="543">
        <v>3298</v>
      </c>
      <c r="BD18" s="543">
        <v>1928</v>
      </c>
      <c r="BE18" s="543">
        <v>1630</v>
      </c>
      <c r="BF18" s="543">
        <v>3</v>
      </c>
      <c r="BG18" s="543">
        <v>108</v>
      </c>
      <c r="BH18" s="543">
        <v>187</v>
      </c>
      <c r="BI18" s="543">
        <v>173</v>
      </c>
      <c r="BJ18" s="543">
        <v>104</v>
      </c>
      <c r="BK18" s="543">
        <v>48</v>
      </c>
      <c r="BL18" s="543">
        <v>60</v>
      </c>
      <c r="BM18" s="543">
        <v>292</v>
      </c>
      <c r="BN18" s="543">
        <v>693</v>
      </c>
      <c r="BO18" s="543">
        <v>16</v>
      </c>
      <c r="BP18" s="543">
        <v>2311</v>
      </c>
      <c r="BQ18" s="543">
        <v>272</v>
      </c>
      <c r="BR18" s="543">
        <v>581</v>
      </c>
      <c r="BS18" s="543">
        <v>452</v>
      </c>
      <c r="BT18" s="543">
        <v>166</v>
      </c>
      <c r="BU18" s="543">
        <v>151</v>
      </c>
      <c r="BV18" s="668">
        <v>689</v>
      </c>
    </row>
    <row r="19" spans="1:74" ht="15.95" customHeight="1" x14ac:dyDescent="0.15">
      <c r="A19" s="524">
        <v>13</v>
      </c>
      <c r="B19" s="542">
        <v>152</v>
      </c>
      <c r="C19" s="516" t="s">
        <v>282</v>
      </c>
      <c r="D19" s="662">
        <v>181612</v>
      </c>
      <c r="E19" s="543">
        <v>124931</v>
      </c>
      <c r="F19" s="543">
        <v>48770</v>
      </c>
      <c r="G19" s="543">
        <v>25337</v>
      </c>
      <c r="H19" s="543">
        <v>24750</v>
      </c>
      <c r="I19" s="543">
        <v>587</v>
      </c>
      <c r="J19" s="543">
        <v>23433</v>
      </c>
      <c r="K19" s="543">
        <v>278</v>
      </c>
      <c r="L19" s="543">
        <v>14648</v>
      </c>
      <c r="M19" s="543">
        <v>14547</v>
      </c>
      <c r="N19" s="543">
        <v>101</v>
      </c>
      <c r="O19" s="543">
        <v>8190</v>
      </c>
      <c r="P19" s="543">
        <v>2539</v>
      </c>
      <c r="Q19" s="543">
        <v>5651</v>
      </c>
      <c r="R19" s="543">
        <v>317</v>
      </c>
      <c r="S19" s="543">
        <v>76161</v>
      </c>
      <c r="T19" s="543">
        <v>3436</v>
      </c>
      <c r="U19" s="543">
        <v>200</v>
      </c>
      <c r="V19" s="543">
        <v>3236</v>
      </c>
      <c r="W19" s="543">
        <v>72725</v>
      </c>
      <c r="X19" s="543">
        <v>348</v>
      </c>
      <c r="Y19" s="543">
        <v>2308</v>
      </c>
      <c r="Z19" s="543">
        <v>1529</v>
      </c>
      <c r="AA19" s="543">
        <v>2375</v>
      </c>
      <c r="AB19" s="543">
        <v>20516</v>
      </c>
      <c r="AC19" s="543">
        <v>8991</v>
      </c>
      <c r="AD19" s="543">
        <v>36310</v>
      </c>
      <c r="AE19" s="543">
        <v>348</v>
      </c>
      <c r="AF19" s="543">
        <v>17347</v>
      </c>
      <c r="AG19" s="543">
        <v>39334</v>
      </c>
      <c r="AH19" s="543">
        <v>22234</v>
      </c>
      <c r="AI19" s="543">
        <v>10254</v>
      </c>
      <c r="AJ19" s="543">
        <v>10144</v>
      </c>
      <c r="AK19" s="543">
        <v>8471</v>
      </c>
      <c r="AL19" s="543">
        <v>3126</v>
      </c>
      <c r="AM19" s="543">
        <v>149</v>
      </c>
      <c r="AN19" s="543">
        <v>500</v>
      </c>
      <c r="AO19" s="543">
        <v>3568</v>
      </c>
      <c r="AP19" s="543">
        <v>1054</v>
      </c>
      <c r="AQ19" s="543">
        <v>26</v>
      </c>
      <c r="AR19" s="543">
        <v>48</v>
      </c>
      <c r="AS19" s="543">
        <v>1673</v>
      </c>
      <c r="AT19" s="543">
        <v>1507</v>
      </c>
      <c r="AU19" s="543">
        <v>1328</v>
      </c>
      <c r="AV19" s="543">
        <v>109</v>
      </c>
      <c r="AW19" s="543">
        <v>44</v>
      </c>
      <c r="AX19" s="543">
        <v>26</v>
      </c>
      <c r="AY19" s="543">
        <v>166</v>
      </c>
      <c r="AZ19" s="543">
        <v>139</v>
      </c>
      <c r="BA19" s="543">
        <v>27</v>
      </c>
      <c r="BB19" s="543">
        <v>110</v>
      </c>
      <c r="BC19" s="543">
        <v>8945</v>
      </c>
      <c r="BD19" s="543">
        <v>3112</v>
      </c>
      <c r="BE19" s="543">
        <v>2164</v>
      </c>
      <c r="BF19" s="543">
        <v>199</v>
      </c>
      <c r="BG19" s="543">
        <v>241</v>
      </c>
      <c r="BH19" s="543">
        <v>508</v>
      </c>
      <c r="BI19" s="543">
        <v>1639</v>
      </c>
      <c r="BJ19" s="543">
        <v>1406</v>
      </c>
      <c r="BK19" s="543">
        <v>308</v>
      </c>
      <c r="BL19" s="543">
        <v>596</v>
      </c>
      <c r="BM19" s="543">
        <v>542</v>
      </c>
      <c r="BN19" s="543">
        <v>1342</v>
      </c>
      <c r="BO19" s="543">
        <v>3035</v>
      </c>
      <c r="BP19" s="543">
        <v>17100</v>
      </c>
      <c r="BQ19" s="543">
        <v>2081</v>
      </c>
      <c r="BR19" s="543">
        <v>4635</v>
      </c>
      <c r="BS19" s="543">
        <v>1371</v>
      </c>
      <c r="BT19" s="543">
        <v>2887</v>
      </c>
      <c r="BU19" s="543">
        <v>1056</v>
      </c>
      <c r="BV19" s="668">
        <v>5070</v>
      </c>
    </row>
    <row r="20" spans="1:74" ht="15.95" customHeight="1" x14ac:dyDescent="0.15">
      <c r="A20" s="524">
        <v>14</v>
      </c>
      <c r="B20" s="542">
        <v>161</v>
      </c>
      <c r="C20" s="516" t="s">
        <v>284</v>
      </c>
      <c r="D20" s="662">
        <v>1898359</v>
      </c>
      <c r="E20" s="543">
        <v>1694615</v>
      </c>
      <c r="F20" s="543">
        <v>1450870</v>
      </c>
      <c r="G20" s="543">
        <v>1151955</v>
      </c>
      <c r="H20" s="543">
        <v>1114536</v>
      </c>
      <c r="I20" s="543">
        <v>37419</v>
      </c>
      <c r="J20" s="543">
        <v>298915</v>
      </c>
      <c r="K20" s="543">
        <v>1415</v>
      </c>
      <c r="L20" s="543">
        <v>110014</v>
      </c>
      <c r="M20" s="543">
        <v>107442</v>
      </c>
      <c r="N20" s="543">
        <v>2572</v>
      </c>
      <c r="O20" s="543">
        <v>184511</v>
      </c>
      <c r="P20" s="543">
        <v>18478</v>
      </c>
      <c r="Q20" s="543">
        <v>166033</v>
      </c>
      <c r="R20" s="543">
        <v>2975</v>
      </c>
      <c r="S20" s="543">
        <v>243745</v>
      </c>
      <c r="T20" s="543">
        <v>73499</v>
      </c>
      <c r="U20" s="543">
        <v>6660</v>
      </c>
      <c r="V20" s="543">
        <v>66839</v>
      </c>
      <c r="W20" s="543">
        <v>170246</v>
      </c>
      <c r="X20" s="543">
        <v>694</v>
      </c>
      <c r="Y20" s="543">
        <v>5004</v>
      </c>
      <c r="Z20" s="543">
        <v>4644</v>
      </c>
      <c r="AA20" s="543">
        <v>14288</v>
      </c>
      <c r="AB20" s="543">
        <v>51766</v>
      </c>
      <c r="AC20" s="543">
        <v>20256</v>
      </c>
      <c r="AD20" s="543">
        <v>73101</v>
      </c>
      <c r="AE20" s="543">
        <v>493</v>
      </c>
      <c r="AF20" s="543">
        <v>155384</v>
      </c>
      <c r="AG20" s="543">
        <v>48360</v>
      </c>
      <c r="AH20" s="543">
        <v>19398</v>
      </c>
      <c r="AI20" s="543">
        <v>9119</v>
      </c>
      <c r="AJ20" s="543">
        <v>8630</v>
      </c>
      <c r="AK20" s="543">
        <v>6497</v>
      </c>
      <c r="AL20" s="543">
        <v>2791</v>
      </c>
      <c r="AM20" s="543">
        <v>28</v>
      </c>
      <c r="AN20" s="543">
        <v>357</v>
      </c>
      <c r="AO20" s="543">
        <v>794</v>
      </c>
      <c r="AP20" s="543">
        <v>2504</v>
      </c>
      <c r="AQ20" s="543">
        <v>9</v>
      </c>
      <c r="AR20" s="543">
        <v>14</v>
      </c>
      <c r="AS20" s="543">
        <v>2133</v>
      </c>
      <c r="AT20" s="543">
        <v>2049</v>
      </c>
      <c r="AU20" s="543">
        <v>2029</v>
      </c>
      <c r="AV20" s="543">
        <v>18</v>
      </c>
      <c r="AW20" s="543">
        <v>0</v>
      </c>
      <c r="AX20" s="543">
        <v>2</v>
      </c>
      <c r="AY20" s="543">
        <v>84</v>
      </c>
      <c r="AZ20" s="543">
        <v>70</v>
      </c>
      <c r="BA20" s="543">
        <v>14</v>
      </c>
      <c r="BB20" s="543">
        <v>489</v>
      </c>
      <c r="BC20" s="543">
        <v>6543</v>
      </c>
      <c r="BD20" s="543">
        <v>704</v>
      </c>
      <c r="BE20" s="543">
        <v>499</v>
      </c>
      <c r="BF20" s="543">
        <v>2</v>
      </c>
      <c r="BG20" s="543">
        <v>48</v>
      </c>
      <c r="BH20" s="543">
        <v>155</v>
      </c>
      <c r="BI20" s="543">
        <v>1354</v>
      </c>
      <c r="BJ20" s="543">
        <v>2513</v>
      </c>
      <c r="BK20" s="543">
        <v>9</v>
      </c>
      <c r="BL20" s="543">
        <v>169</v>
      </c>
      <c r="BM20" s="543">
        <v>1406</v>
      </c>
      <c r="BN20" s="543">
        <v>388</v>
      </c>
      <c r="BO20" s="543">
        <v>3736</v>
      </c>
      <c r="BP20" s="543">
        <v>28962</v>
      </c>
      <c r="BQ20" s="543">
        <v>5464</v>
      </c>
      <c r="BR20" s="543">
        <v>4214</v>
      </c>
      <c r="BS20" s="543">
        <v>1183</v>
      </c>
      <c r="BT20" s="543">
        <v>1750</v>
      </c>
      <c r="BU20" s="543">
        <v>995</v>
      </c>
      <c r="BV20" s="668">
        <v>15356</v>
      </c>
    </row>
    <row r="21" spans="1:74" ht="15.95" customHeight="1" x14ac:dyDescent="0.15">
      <c r="A21" s="524">
        <v>15</v>
      </c>
      <c r="B21" s="542">
        <v>162</v>
      </c>
      <c r="C21" s="516" t="s">
        <v>206</v>
      </c>
      <c r="D21" s="662">
        <v>508109</v>
      </c>
      <c r="E21" s="543">
        <v>288527</v>
      </c>
      <c r="F21" s="543">
        <v>226219</v>
      </c>
      <c r="G21" s="543">
        <v>159066</v>
      </c>
      <c r="H21" s="543">
        <v>156848</v>
      </c>
      <c r="I21" s="543">
        <v>2218</v>
      </c>
      <c r="J21" s="543">
        <v>67153</v>
      </c>
      <c r="K21" s="543">
        <v>499</v>
      </c>
      <c r="L21" s="543">
        <v>34577</v>
      </c>
      <c r="M21" s="543">
        <v>33986</v>
      </c>
      <c r="N21" s="543">
        <v>591</v>
      </c>
      <c r="O21" s="543">
        <v>31681</v>
      </c>
      <c r="P21" s="543">
        <v>4727</v>
      </c>
      <c r="Q21" s="543">
        <v>26954</v>
      </c>
      <c r="R21" s="543">
        <v>396</v>
      </c>
      <c r="S21" s="543">
        <v>62308</v>
      </c>
      <c r="T21" s="543">
        <v>15118</v>
      </c>
      <c r="U21" s="543">
        <v>242</v>
      </c>
      <c r="V21" s="543">
        <v>14876</v>
      </c>
      <c r="W21" s="543">
        <v>47190</v>
      </c>
      <c r="X21" s="543">
        <v>251</v>
      </c>
      <c r="Y21" s="543">
        <v>1380</v>
      </c>
      <c r="Z21" s="543">
        <v>840</v>
      </c>
      <c r="AA21" s="543">
        <v>2306</v>
      </c>
      <c r="AB21" s="543">
        <v>16773</v>
      </c>
      <c r="AC21" s="543">
        <v>5452</v>
      </c>
      <c r="AD21" s="543">
        <v>19792</v>
      </c>
      <c r="AE21" s="543">
        <v>396</v>
      </c>
      <c r="AF21" s="543">
        <v>217653</v>
      </c>
      <c r="AG21" s="543">
        <v>1929</v>
      </c>
      <c r="AH21" s="543">
        <v>823</v>
      </c>
      <c r="AI21" s="543">
        <v>310</v>
      </c>
      <c r="AJ21" s="543">
        <v>306</v>
      </c>
      <c r="AK21" s="543">
        <v>252</v>
      </c>
      <c r="AL21" s="543">
        <v>97</v>
      </c>
      <c r="AM21" s="543">
        <v>5</v>
      </c>
      <c r="AN21" s="543">
        <v>16</v>
      </c>
      <c r="AO21" s="543">
        <v>111</v>
      </c>
      <c r="AP21" s="543">
        <v>21</v>
      </c>
      <c r="AQ21" s="543">
        <v>0</v>
      </c>
      <c r="AR21" s="543">
        <v>2</v>
      </c>
      <c r="AS21" s="543">
        <v>54</v>
      </c>
      <c r="AT21" s="543">
        <v>49</v>
      </c>
      <c r="AU21" s="543">
        <v>42</v>
      </c>
      <c r="AV21" s="543">
        <v>3</v>
      </c>
      <c r="AW21" s="543">
        <v>3</v>
      </c>
      <c r="AX21" s="543">
        <v>1</v>
      </c>
      <c r="AY21" s="543">
        <v>5</v>
      </c>
      <c r="AZ21" s="543">
        <v>4</v>
      </c>
      <c r="BA21" s="543">
        <v>1</v>
      </c>
      <c r="BB21" s="543">
        <v>4</v>
      </c>
      <c r="BC21" s="543">
        <v>329</v>
      </c>
      <c r="BD21" s="543">
        <v>121</v>
      </c>
      <c r="BE21" s="543">
        <v>79</v>
      </c>
      <c r="BF21" s="543">
        <v>9</v>
      </c>
      <c r="BG21" s="543">
        <v>9</v>
      </c>
      <c r="BH21" s="543">
        <v>24</v>
      </c>
      <c r="BI21" s="543">
        <v>63</v>
      </c>
      <c r="BJ21" s="543">
        <v>42</v>
      </c>
      <c r="BK21" s="543">
        <v>8</v>
      </c>
      <c r="BL21" s="543">
        <v>25</v>
      </c>
      <c r="BM21" s="543">
        <v>9</v>
      </c>
      <c r="BN21" s="543">
        <v>61</v>
      </c>
      <c r="BO21" s="543">
        <v>184</v>
      </c>
      <c r="BP21" s="543">
        <v>1106</v>
      </c>
      <c r="BQ21" s="543">
        <v>246</v>
      </c>
      <c r="BR21" s="543">
        <v>274</v>
      </c>
      <c r="BS21" s="543">
        <v>152</v>
      </c>
      <c r="BT21" s="543">
        <v>147</v>
      </c>
      <c r="BU21" s="543">
        <v>49</v>
      </c>
      <c r="BV21" s="668">
        <v>238</v>
      </c>
    </row>
    <row r="22" spans="1:74" ht="15.95" customHeight="1" x14ac:dyDescent="0.15">
      <c r="A22" s="524">
        <v>16</v>
      </c>
      <c r="B22" s="542">
        <v>163</v>
      </c>
      <c r="C22" s="516" t="s">
        <v>207</v>
      </c>
      <c r="D22" s="662">
        <v>186793</v>
      </c>
      <c r="E22" s="543">
        <v>140296</v>
      </c>
      <c r="F22" s="543">
        <v>122203</v>
      </c>
      <c r="G22" s="543">
        <v>91024</v>
      </c>
      <c r="H22" s="543">
        <v>89574</v>
      </c>
      <c r="I22" s="543">
        <v>1450</v>
      </c>
      <c r="J22" s="543">
        <v>31179</v>
      </c>
      <c r="K22" s="543">
        <v>229</v>
      </c>
      <c r="L22" s="543">
        <v>16284</v>
      </c>
      <c r="M22" s="543">
        <v>15925</v>
      </c>
      <c r="N22" s="543">
        <v>359</v>
      </c>
      <c r="O22" s="543">
        <v>14309</v>
      </c>
      <c r="P22" s="543">
        <v>3020</v>
      </c>
      <c r="Q22" s="543">
        <v>11289</v>
      </c>
      <c r="R22" s="543">
        <v>357</v>
      </c>
      <c r="S22" s="543">
        <v>18093</v>
      </c>
      <c r="T22" s="543">
        <v>3380</v>
      </c>
      <c r="U22" s="543">
        <v>131</v>
      </c>
      <c r="V22" s="543">
        <v>3249</v>
      </c>
      <c r="W22" s="543">
        <v>14713</v>
      </c>
      <c r="X22" s="543">
        <v>32</v>
      </c>
      <c r="Y22" s="543">
        <v>347</v>
      </c>
      <c r="Z22" s="543">
        <v>175</v>
      </c>
      <c r="AA22" s="543">
        <v>248</v>
      </c>
      <c r="AB22" s="543">
        <v>3549</v>
      </c>
      <c r="AC22" s="543">
        <v>1738</v>
      </c>
      <c r="AD22" s="543">
        <v>8566</v>
      </c>
      <c r="AE22" s="543">
        <v>58</v>
      </c>
      <c r="AF22" s="543">
        <v>46475</v>
      </c>
      <c r="AG22" s="543">
        <v>22</v>
      </c>
      <c r="AH22" s="543">
        <v>12</v>
      </c>
      <c r="AI22" s="543">
        <v>0</v>
      </c>
      <c r="AJ22" s="543">
        <v>0</v>
      </c>
      <c r="AK22" s="543">
        <v>0</v>
      </c>
      <c r="AL22" s="543">
        <v>0</v>
      </c>
      <c r="AM22" s="543">
        <v>0</v>
      </c>
      <c r="AN22" s="543">
        <v>0</v>
      </c>
      <c r="AO22" s="543">
        <v>0</v>
      </c>
      <c r="AP22" s="543">
        <v>0</v>
      </c>
      <c r="AQ22" s="543">
        <v>0</v>
      </c>
      <c r="AR22" s="543">
        <v>0</v>
      </c>
      <c r="AS22" s="543">
        <v>0</v>
      </c>
      <c r="AT22" s="543">
        <v>0</v>
      </c>
      <c r="AU22" s="543">
        <v>0</v>
      </c>
      <c r="AV22" s="543">
        <v>0</v>
      </c>
      <c r="AW22" s="543">
        <v>0</v>
      </c>
      <c r="AX22" s="543">
        <v>0</v>
      </c>
      <c r="AY22" s="543">
        <v>0</v>
      </c>
      <c r="AZ22" s="543">
        <v>0</v>
      </c>
      <c r="BA22" s="543">
        <v>0</v>
      </c>
      <c r="BB22" s="543">
        <v>0</v>
      </c>
      <c r="BC22" s="543">
        <v>10</v>
      </c>
      <c r="BD22" s="543">
        <v>4</v>
      </c>
      <c r="BE22" s="543">
        <v>3</v>
      </c>
      <c r="BF22" s="543">
        <v>0</v>
      </c>
      <c r="BG22" s="543">
        <v>0</v>
      </c>
      <c r="BH22" s="543">
        <v>1</v>
      </c>
      <c r="BI22" s="543">
        <v>2</v>
      </c>
      <c r="BJ22" s="543">
        <v>1</v>
      </c>
      <c r="BK22" s="543">
        <v>0</v>
      </c>
      <c r="BL22" s="543">
        <v>1</v>
      </c>
      <c r="BM22" s="543">
        <v>0</v>
      </c>
      <c r="BN22" s="543">
        <v>2</v>
      </c>
      <c r="BO22" s="543">
        <v>2</v>
      </c>
      <c r="BP22" s="543">
        <v>10</v>
      </c>
      <c r="BQ22" s="543">
        <v>2</v>
      </c>
      <c r="BR22" s="543">
        <v>2</v>
      </c>
      <c r="BS22" s="543">
        <v>6</v>
      </c>
      <c r="BT22" s="543">
        <v>0</v>
      </c>
      <c r="BU22" s="543">
        <v>0</v>
      </c>
      <c r="BV22" s="668">
        <v>0</v>
      </c>
    </row>
    <row r="23" spans="1:74" ht="15.95" customHeight="1" x14ac:dyDescent="0.15">
      <c r="A23" s="524">
        <v>17</v>
      </c>
      <c r="B23" s="542">
        <v>164</v>
      </c>
      <c r="C23" s="516" t="s">
        <v>208</v>
      </c>
      <c r="D23" s="662">
        <v>11322</v>
      </c>
      <c r="E23" s="543">
        <v>755</v>
      </c>
      <c r="F23" s="543">
        <v>384</v>
      </c>
      <c r="G23" s="543">
        <v>123</v>
      </c>
      <c r="H23" s="543">
        <v>110</v>
      </c>
      <c r="I23" s="543">
        <v>13</v>
      </c>
      <c r="J23" s="543">
        <v>261</v>
      </c>
      <c r="K23" s="543">
        <v>2</v>
      </c>
      <c r="L23" s="543">
        <v>243</v>
      </c>
      <c r="M23" s="543">
        <v>243</v>
      </c>
      <c r="N23" s="543">
        <v>0</v>
      </c>
      <c r="O23" s="543">
        <v>15</v>
      </c>
      <c r="P23" s="543">
        <v>13</v>
      </c>
      <c r="Q23" s="543">
        <v>2</v>
      </c>
      <c r="R23" s="543">
        <v>1</v>
      </c>
      <c r="S23" s="543">
        <v>371</v>
      </c>
      <c r="T23" s="543">
        <v>37</v>
      </c>
      <c r="U23" s="543">
        <v>3</v>
      </c>
      <c r="V23" s="543">
        <v>34</v>
      </c>
      <c r="W23" s="543">
        <v>334</v>
      </c>
      <c r="X23" s="543">
        <v>2</v>
      </c>
      <c r="Y23" s="543">
        <v>10</v>
      </c>
      <c r="Z23" s="543">
        <v>10</v>
      </c>
      <c r="AA23" s="543">
        <v>18</v>
      </c>
      <c r="AB23" s="543">
        <v>68</v>
      </c>
      <c r="AC23" s="543">
        <v>86</v>
      </c>
      <c r="AD23" s="543">
        <v>137</v>
      </c>
      <c r="AE23" s="543">
        <v>3</v>
      </c>
      <c r="AF23" s="543">
        <v>10563</v>
      </c>
      <c r="AG23" s="543">
        <v>4</v>
      </c>
      <c r="AH23" s="543">
        <v>4</v>
      </c>
      <c r="AI23" s="543">
        <v>0</v>
      </c>
      <c r="AJ23" s="543">
        <v>0</v>
      </c>
      <c r="AK23" s="543">
        <v>0</v>
      </c>
      <c r="AL23" s="543">
        <v>0</v>
      </c>
      <c r="AM23" s="543">
        <v>0</v>
      </c>
      <c r="AN23" s="543">
        <v>0</v>
      </c>
      <c r="AO23" s="543">
        <v>0</v>
      </c>
      <c r="AP23" s="543">
        <v>0</v>
      </c>
      <c r="AQ23" s="543">
        <v>0</v>
      </c>
      <c r="AR23" s="543">
        <v>0</v>
      </c>
      <c r="AS23" s="543">
        <v>0</v>
      </c>
      <c r="AT23" s="543">
        <v>0</v>
      </c>
      <c r="AU23" s="543">
        <v>0</v>
      </c>
      <c r="AV23" s="543">
        <v>0</v>
      </c>
      <c r="AW23" s="543">
        <v>0</v>
      </c>
      <c r="AX23" s="543">
        <v>0</v>
      </c>
      <c r="AY23" s="543">
        <v>0</v>
      </c>
      <c r="AZ23" s="543">
        <v>0</v>
      </c>
      <c r="BA23" s="543">
        <v>0</v>
      </c>
      <c r="BB23" s="543">
        <v>0</v>
      </c>
      <c r="BC23" s="543">
        <v>0</v>
      </c>
      <c r="BD23" s="543">
        <v>0</v>
      </c>
      <c r="BE23" s="543">
        <v>0</v>
      </c>
      <c r="BF23" s="543">
        <v>0</v>
      </c>
      <c r="BG23" s="543">
        <v>0</v>
      </c>
      <c r="BH23" s="543">
        <v>0</v>
      </c>
      <c r="BI23" s="543">
        <v>0</v>
      </c>
      <c r="BJ23" s="543">
        <v>0</v>
      </c>
      <c r="BK23" s="543">
        <v>0</v>
      </c>
      <c r="BL23" s="543">
        <v>0</v>
      </c>
      <c r="BM23" s="543">
        <v>0</v>
      </c>
      <c r="BN23" s="543">
        <v>0</v>
      </c>
      <c r="BO23" s="543">
        <v>4</v>
      </c>
      <c r="BP23" s="543">
        <v>0</v>
      </c>
      <c r="BQ23" s="543">
        <v>0</v>
      </c>
      <c r="BR23" s="543">
        <v>0</v>
      </c>
      <c r="BS23" s="543">
        <v>0</v>
      </c>
      <c r="BT23" s="543">
        <v>0</v>
      </c>
      <c r="BU23" s="543">
        <v>0</v>
      </c>
      <c r="BV23" s="668">
        <v>0</v>
      </c>
    </row>
    <row r="24" spans="1:74" ht="15.95" customHeight="1" x14ac:dyDescent="0.15">
      <c r="A24" s="524">
        <v>18</v>
      </c>
      <c r="B24" s="542">
        <v>191</v>
      </c>
      <c r="C24" s="516" t="s">
        <v>289</v>
      </c>
      <c r="D24" s="662">
        <v>32437</v>
      </c>
      <c r="E24" s="543">
        <v>16545</v>
      </c>
      <c r="F24" s="543">
        <v>5782</v>
      </c>
      <c r="G24" s="543">
        <v>2050</v>
      </c>
      <c r="H24" s="543">
        <v>2010</v>
      </c>
      <c r="I24" s="543">
        <v>40</v>
      </c>
      <c r="J24" s="543">
        <v>3732</v>
      </c>
      <c r="K24" s="543">
        <v>43</v>
      </c>
      <c r="L24" s="543">
        <v>2201</v>
      </c>
      <c r="M24" s="543">
        <v>2169</v>
      </c>
      <c r="N24" s="543">
        <v>32</v>
      </c>
      <c r="O24" s="543">
        <v>1455</v>
      </c>
      <c r="P24" s="543">
        <v>369</v>
      </c>
      <c r="Q24" s="543">
        <v>1086</v>
      </c>
      <c r="R24" s="543">
        <v>33</v>
      </c>
      <c r="S24" s="543">
        <v>10763</v>
      </c>
      <c r="T24" s="543">
        <v>187</v>
      </c>
      <c r="U24" s="543">
        <v>28</v>
      </c>
      <c r="V24" s="543">
        <v>159</v>
      </c>
      <c r="W24" s="543">
        <v>10576</v>
      </c>
      <c r="X24" s="543">
        <v>111</v>
      </c>
      <c r="Y24" s="543">
        <v>308</v>
      </c>
      <c r="Z24" s="543">
        <v>535</v>
      </c>
      <c r="AA24" s="543">
        <v>361</v>
      </c>
      <c r="AB24" s="543">
        <v>1928</v>
      </c>
      <c r="AC24" s="543">
        <v>2882</v>
      </c>
      <c r="AD24" s="543">
        <v>4329</v>
      </c>
      <c r="AE24" s="543">
        <v>122</v>
      </c>
      <c r="AF24" s="543">
        <v>8534</v>
      </c>
      <c r="AG24" s="543">
        <v>7358</v>
      </c>
      <c r="AH24" s="543">
        <v>5060</v>
      </c>
      <c r="AI24" s="543">
        <v>2102</v>
      </c>
      <c r="AJ24" s="543">
        <v>2043</v>
      </c>
      <c r="AK24" s="543">
        <v>1562</v>
      </c>
      <c r="AL24" s="543">
        <v>660</v>
      </c>
      <c r="AM24" s="543">
        <v>28</v>
      </c>
      <c r="AN24" s="543">
        <v>120</v>
      </c>
      <c r="AO24" s="543">
        <v>636</v>
      </c>
      <c r="AP24" s="543">
        <v>111</v>
      </c>
      <c r="AQ24" s="543">
        <v>3</v>
      </c>
      <c r="AR24" s="543">
        <v>4</v>
      </c>
      <c r="AS24" s="543">
        <v>481</v>
      </c>
      <c r="AT24" s="543">
        <v>418</v>
      </c>
      <c r="AU24" s="543">
        <v>355</v>
      </c>
      <c r="AV24" s="543">
        <v>37</v>
      </c>
      <c r="AW24" s="543">
        <v>3</v>
      </c>
      <c r="AX24" s="543">
        <v>23</v>
      </c>
      <c r="AY24" s="543">
        <v>63</v>
      </c>
      <c r="AZ24" s="543">
        <v>35</v>
      </c>
      <c r="BA24" s="543">
        <v>28</v>
      </c>
      <c r="BB24" s="543">
        <v>59</v>
      </c>
      <c r="BC24" s="543">
        <v>2859</v>
      </c>
      <c r="BD24" s="543">
        <v>1101</v>
      </c>
      <c r="BE24" s="543">
        <v>537</v>
      </c>
      <c r="BF24" s="543">
        <v>412</v>
      </c>
      <c r="BG24" s="543">
        <v>29</v>
      </c>
      <c r="BH24" s="543">
        <v>123</v>
      </c>
      <c r="BI24" s="543">
        <v>57</v>
      </c>
      <c r="BJ24" s="543">
        <v>140</v>
      </c>
      <c r="BK24" s="543">
        <v>35</v>
      </c>
      <c r="BL24" s="543">
        <v>20</v>
      </c>
      <c r="BM24" s="543">
        <v>2</v>
      </c>
      <c r="BN24" s="543">
        <v>1504</v>
      </c>
      <c r="BO24" s="543">
        <v>99</v>
      </c>
      <c r="BP24" s="543">
        <v>2298</v>
      </c>
      <c r="BQ24" s="543">
        <v>401</v>
      </c>
      <c r="BR24" s="543">
        <v>492</v>
      </c>
      <c r="BS24" s="543">
        <v>207</v>
      </c>
      <c r="BT24" s="543">
        <v>407</v>
      </c>
      <c r="BU24" s="543">
        <v>136</v>
      </c>
      <c r="BV24" s="668">
        <v>655</v>
      </c>
    </row>
    <row r="25" spans="1:74" ht="15.95" customHeight="1" x14ac:dyDescent="0.15">
      <c r="A25" s="524">
        <v>19</v>
      </c>
      <c r="B25" s="542">
        <v>201</v>
      </c>
      <c r="C25" s="516" t="s">
        <v>209</v>
      </c>
      <c r="D25" s="662">
        <v>4778</v>
      </c>
      <c r="E25" s="543">
        <v>0</v>
      </c>
      <c r="F25" s="543">
        <v>0</v>
      </c>
      <c r="G25" s="543">
        <v>0</v>
      </c>
      <c r="H25" s="543">
        <v>0</v>
      </c>
      <c r="I25" s="543">
        <v>0</v>
      </c>
      <c r="J25" s="543">
        <v>0</v>
      </c>
      <c r="K25" s="543">
        <v>0</v>
      </c>
      <c r="L25" s="543">
        <v>0</v>
      </c>
      <c r="M25" s="543">
        <v>0</v>
      </c>
      <c r="N25" s="543">
        <v>0</v>
      </c>
      <c r="O25" s="543">
        <v>0</v>
      </c>
      <c r="P25" s="543">
        <v>0</v>
      </c>
      <c r="Q25" s="543">
        <v>0</v>
      </c>
      <c r="R25" s="543">
        <v>0</v>
      </c>
      <c r="S25" s="543">
        <v>0</v>
      </c>
      <c r="T25" s="543">
        <v>0</v>
      </c>
      <c r="U25" s="543">
        <v>0</v>
      </c>
      <c r="V25" s="543">
        <v>0</v>
      </c>
      <c r="W25" s="543">
        <v>0</v>
      </c>
      <c r="X25" s="543">
        <v>0</v>
      </c>
      <c r="Y25" s="543">
        <v>0</v>
      </c>
      <c r="Z25" s="543">
        <v>0</v>
      </c>
      <c r="AA25" s="543">
        <v>0</v>
      </c>
      <c r="AB25" s="543">
        <v>0</v>
      </c>
      <c r="AC25" s="543">
        <v>0</v>
      </c>
      <c r="AD25" s="543">
        <v>0</v>
      </c>
      <c r="AE25" s="543">
        <v>0</v>
      </c>
      <c r="AF25" s="543">
        <v>0</v>
      </c>
      <c r="AG25" s="543">
        <v>4778</v>
      </c>
      <c r="AH25" s="543">
        <v>2939</v>
      </c>
      <c r="AI25" s="543">
        <v>1297</v>
      </c>
      <c r="AJ25" s="543">
        <v>1272</v>
      </c>
      <c r="AK25" s="543">
        <v>896</v>
      </c>
      <c r="AL25" s="543">
        <v>693</v>
      </c>
      <c r="AM25" s="543">
        <v>8</v>
      </c>
      <c r="AN25" s="543">
        <v>37</v>
      </c>
      <c r="AO25" s="543">
        <v>139</v>
      </c>
      <c r="AP25" s="543">
        <v>19</v>
      </c>
      <c r="AQ25" s="543">
        <v>0</v>
      </c>
      <c r="AR25" s="543">
        <v>0</v>
      </c>
      <c r="AS25" s="543">
        <v>376</v>
      </c>
      <c r="AT25" s="543">
        <v>355</v>
      </c>
      <c r="AU25" s="543">
        <v>123</v>
      </c>
      <c r="AV25" s="543">
        <v>160</v>
      </c>
      <c r="AW25" s="543">
        <v>72</v>
      </c>
      <c r="AX25" s="543">
        <v>0</v>
      </c>
      <c r="AY25" s="543">
        <v>21</v>
      </c>
      <c r="AZ25" s="543">
        <v>18</v>
      </c>
      <c r="BA25" s="543">
        <v>3</v>
      </c>
      <c r="BB25" s="543">
        <v>25</v>
      </c>
      <c r="BC25" s="543">
        <v>1098</v>
      </c>
      <c r="BD25" s="543">
        <v>78</v>
      </c>
      <c r="BE25" s="543">
        <v>61</v>
      </c>
      <c r="BF25" s="543">
        <v>15</v>
      </c>
      <c r="BG25" s="543">
        <v>0</v>
      </c>
      <c r="BH25" s="543">
        <v>2</v>
      </c>
      <c r="BI25" s="543">
        <v>706</v>
      </c>
      <c r="BJ25" s="543">
        <v>166</v>
      </c>
      <c r="BK25" s="543">
        <v>14</v>
      </c>
      <c r="BL25" s="543">
        <v>31</v>
      </c>
      <c r="BM25" s="543">
        <v>101</v>
      </c>
      <c r="BN25" s="543">
        <v>2</v>
      </c>
      <c r="BO25" s="543">
        <v>544</v>
      </c>
      <c r="BP25" s="543">
        <v>1839</v>
      </c>
      <c r="BQ25" s="543">
        <v>782</v>
      </c>
      <c r="BR25" s="543">
        <v>156</v>
      </c>
      <c r="BS25" s="543">
        <v>99</v>
      </c>
      <c r="BT25" s="543">
        <v>360</v>
      </c>
      <c r="BU25" s="543">
        <v>18</v>
      </c>
      <c r="BV25" s="668">
        <v>424</v>
      </c>
    </row>
    <row r="26" spans="1:74" ht="15.95" customHeight="1" x14ac:dyDescent="0.15">
      <c r="A26" s="524">
        <v>20</v>
      </c>
      <c r="B26" s="542">
        <v>202</v>
      </c>
      <c r="C26" s="516" t="s">
        <v>292</v>
      </c>
      <c r="D26" s="662">
        <v>25530</v>
      </c>
      <c r="E26" s="543">
        <v>4799</v>
      </c>
      <c r="F26" s="543">
        <v>2081</v>
      </c>
      <c r="G26" s="543">
        <v>846</v>
      </c>
      <c r="H26" s="543">
        <v>832</v>
      </c>
      <c r="I26" s="543">
        <v>14</v>
      </c>
      <c r="J26" s="543">
        <v>1235</v>
      </c>
      <c r="K26" s="543">
        <v>15</v>
      </c>
      <c r="L26" s="543">
        <v>1101</v>
      </c>
      <c r="M26" s="543">
        <v>1099</v>
      </c>
      <c r="N26" s="543">
        <v>2</v>
      </c>
      <c r="O26" s="543">
        <v>113</v>
      </c>
      <c r="P26" s="543">
        <v>67</v>
      </c>
      <c r="Q26" s="543">
        <v>46</v>
      </c>
      <c r="R26" s="543">
        <v>6</v>
      </c>
      <c r="S26" s="543">
        <v>2718</v>
      </c>
      <c r="T26" s="543">
        <v>93</v>
      </c>
      <c r="U26" s="543">
        <v>14</v>
      </c>
      <c r="V26" s="543">
        <v>79</v>
      </c>
      <c r="W26" s="543">
        <v>2625</v>
      </c>
      <c r="X26" s="543">
        <v>36</v>
      </c>
      <c r="Y26" s="543">
        <v>61</v>
      </c>
      <c r="Z26" s="543">
        <v>179</v>
      </c>
      <c r="AA26" s="543">
        <v>121</v>
      </c>
      <c r="AB26" s="543">
        <v>653</v>
      </c>
      <c r="AC26" s="543">
        <v>744</v>
      </c>
      <c r="AD26" s="543">
        <v>825</v>
      </c>
      <c r="AE26" s="543">
        <v>6</v>
      </c>
      <c r="AF26" s="543">
        <v>3903</v>
      </c>
      <c r="AG26" s="543">
        <v>16828</v>
      </c>
      <c r="AH26" s="543">
        <v>9385</v>
      </c>
      <c r="AI26" s="543">
        <v>3944</v>
      </c>
      <c r="AJ26" s="543">
        <v>3871</v>
      </c>
      <c r="AK26" s="543">
        <v>2803</v>
      </c>
      <c r="AL26" s="543">
        <v>1953</v>
      </c>
      <c r="AM26" s="543">
        <v>30</v>
      </c>
      <c r="AN26" s="543">
        <v>126</v>
      </c>
      <c r="AO26" s="543">
        <v>594</v>
      </c>
      <c r="AP26" s="543">
        <v>94</v>
      </c>
      <c r="AQ26" s="543">
        <v>3</v>
      </c>
      <c r="AR26" s="543">
        <v>3</v>
      </c>
      <c r="AS26" s="543">
        <v>1068</v>
      </c>
      <c r="AT26" s="543">
        <v>1001</v>
      </c>
      <c r="AU26" s="543">
        <v>405</v>
      </c>
      <c r="AV26" s="543">
        <v>409</v>
      </c>
      <c r="AW26" s="543">
        <v>185</v>
      </c>
      <c r="AX26" s="543">
        <v>2</v>
      </c>
      <c r="AY26" s="543">
        <v>67</v>
      </c>
      <c r="AZ26" s="543">
        <v>55</v>
      </c>
      <c r="BA26" s="543">
        <v>12</v>
      </c>
      <c r="BB26" s="543">
        <v>73</v>
      </c>
      <c r="BC26" s="543">
        <v>3693</v>
      </c>
      <c r="BD26" s="543">
        <v>149</v>
      </c>
      <c r="BE26" s="543">
        <v>115</v>
      </c>
      <c r="BF26" s="543">
        <v>30</v>
      </c>
      <c r="BG26" s="543">
        <v>1</v>
      </c>
      <c r="BH26" s="543">
        <v>3</v>
      </c>
      <c r="BI26" s="543">
        <v>2389</v>
      </c>
      <c r="BJ26" s="543">
        <v>323</v>
      </c>
      <c r="BK26" s="543">
        <v>28</v>
      </c>
      <c r="BL26" s="543">
        <v>604</v>
      </c>
      <c r="BM26" s="543">
        <v>196</v>
      </c>
      <c r="BN26" s="543">
        <v>4</v>
      </c>
      <c r="BO26" s="543">
        <v>1748</v>
      </c>
      <c r="BP26" s="543">
        <v>7443</v>
      </c>
      <c r="BQ26" s="543">
        <v>3203</v>
      </c>
      <c r="BR26" s="543">
        <v>1184</v>
      </c>
      <c r="BS26" s="543">
        <v>637</v>
      </c>
      <c r="BT26" s="543">
        <v>1046</v>
      </c>
      <c r="BU26" s="543">
        <v>86</v>
      </c>
      <c r="BV26" s="668">
        <v>1287</v>
      </c>
    </row>
    <row r="27" spans="1:74" ht="15.95" customHeight="1" x14ac:dyDescent="0.15">
      <c r="A27" s="524">
        <v>21</v>
      </c>
      <c r="B27" s="542">
        <v>203</v>
      </c>
      <c r="C27" s="516" t="s">
        <v>294</v>
      </c>
      <c r="D27" s="662">
        <v>0</v>
      </c>
      <c r="E27" s="543">
        <v>0</v>
      </c>
      <c r="F27" s="543">
        <v>0</v>
      </c>
      <c r="G27" s="543">
        <v>0</v>
      </c>
      <c r="H27" s="543">
        <v>0</v>
      </c>
      <c r="I27" s="543">
        <v>0</v>
      </c>
      <c r="J27" s="543">
        <v>0</v>
      </c>
      <c r="K27" s="543">
        <v>0</v>
      </c>
      <c r="L27" s="543">
        <v>0</v>
      </c>
      <c r="M27" s="543">
        <v>0</v>
      </c>
      <c r="N27" s="543">
        <v>0</v>
      </c>
      <c r="O27" s="543">
        <v>0</v>
      </c>
      <c r="P27" s="543">
        <v>0</v>
      </c>
      <c r="Q27" s="543">
        <v>0</v>
      </c>
      <c r="R27" s="543">
        <v>0</v>
      </c>
      <c r="S27" s="543">
        <v>0</v>
      </c>
      <c r="T27" s="543">
        <v>0</v>
      </c>
      <c r="U27" s="543">
        <v>0</v>
      </c>
      <c r="V27" s="543">
        <v>0</v>
      </c>
      <c r="W27" s="543">
        <v>0</v>
      </c>
      <c r="X27" s="543">
        <v>0</v>
      </c>
      <c r="Y27" s="543">
        <v>0</v>
      </c>
      <c r="Z27" s="543">
        <v>0</v>
      </c>
      <c r="AA27" s="543">
        <v>0</v>
      </c>
      <c r="AB27" s="543">
        <v>0</v>
      </c>
      <c r="AC27" s="543">
        <v>0</v>
      </c>
      <c r="AD27" s="543">
        <v>0</v>
      </c>
      <c r="AE27" s="543">
        <v>0</v>
      </c>
      <c r="AF27" s="543">
        <v>0</v>
      </c>
      <c r="AG27" s="543">
        <v>0</v>
      </c>
      <c r="AH27" s="543">
        <v>0</v>
      </c>
      <c r="AI27" s="543">
        <v>0</v>
      </c>
      <c r="AJ27" s="543">
        <v>0</v>
      </c>
      <c r="AK27" s="543">
        <v>0</v>
      </c>
      <c r="AL27" s="543">
        <v>0</v>
      </c>
      <c r="AM27" s="543">
        <v>0</v>
      </c>
      <c r="AN27" s="543">
        <v>0</v>
      </c>
      <c r="AO27" s="543">
        <v>0</v>
      </c>
      <c r="AP27" s="543">
        <v>0</v>
      </c>
      <c r="AQ27" s="543">
        <v>0</v>
      </c>
      <c r="AR27" s="543">
        <v>0</v>
      </c>
      <c r="AS27" s="543">
        <v>0</v>
      </c>
      <c r="AT27" s="543">
        <v>0</v>
      </c>
      <c r="AU27" s="543">
        <v>0</v>
      </c>
      <c r="AV27" s="543">
        <v>0</v>
      </c>
      <c r="AW27" s="543">
        <v>0</v>
      </c>
      <c r="AX27" s="543">
        <v>0</v>
      </c>
      <c r="AY27" s="543">
        <v>0</v>
      </c>
      <c r="AZ27" s="543">
        <v>0</v>
      </c>
      <c r="BA27" s="543">
        <v>0</v>
      </c>
      <c r="BB27" s="543">
        <v>0</v>
      </c>
      <c r="BC27" s="543">
        <v>0</v>
      </c>
      <c r="BD27" s="543">
        <v>0</v>
      </c>
      <c r="BE27" s="543">
        <v>0</v>
      </c>
      <c r="BF27" s="543">
        <v>0</v>
      </c>
      <c r="BG27" s="543">
        <v>0</v>
      </c>
      <c r="BH27" s="543">
        <v>0</v>
      </c>
      <c r="BI27" s="543">
        <v>0</v>
      </c>
      <c r="BJ27" s="543">
        <v>0</v>
      </c>
      <c r="BK27" s="543">
        <v>0</v>
      </c>
      <c r="BL27" s="543">
        <v>0</v>
      </c>
      <c r="BM27" s="543">
        <v>0</v>
      </c>
      <c r="BN27" s="543">
        <v>0</v>
      </c>
      <c r="BO27" s="543">
        <v>0</v>
      </c>
      <c r="BP27" s="543">
        <v>0</v>
      </c>
      <c r="BQ27" s="543">
        <v>0</v>
      </c>
      <c r="BR27" s="543">
        <v>0</v>
      </c>
      <c r="BS27" s="543">
        <v>0</v>
      </c>
      <c r="BT27" s="543">
        <v>0</v>
      </c>
      <c r="BU27" s="543">
        <v>0</v>
      </c>
      <c r="BV27" s="668">
        <v>0</v>
      </c>
    </row>
    <row r="28" spans="1:74" ht="15.95" customHeight="1" x14ac:dyDescent="0.15">
      <c r="A28" s="524">
        <v>22</v>
      </c>
      <c r="B28" s="542">
        <v>204</v>
      </c>
      <c r="C28" s="516" t="s">
        <v>296</v>
      </c>
      <c r="D28" s="662">
        <v>4005</v>
      </c>
      <c r="E28" s="543">
        <v>1790</v>
      </c>
      <c r="F28" s="543">
        <v>1597</v>
      </c>
      <c r="G28" s="543">
        <v>1308</v>
      </c>
      <c r="H28" s="543">
        <v>1285</v>
      </c>
      <c r="I28" s="543">
        <v>23</v>
      </c>
      <c r="J28" s="543">
        <v>289</v>
      </c>
      <c r="K28" s="543">
        <v>0</v>
      </c>
      <c r="L28" s="543">
        <v>1</v>
      </c>
      <c r="M28" s="543">
        <v>1</v>
      </c>
      <c r="N28" s="543">
        <v>0</v>
      </c>
      <c r="O28" s="543">
        <v>288</v>
      </c>
      <c r="P28" s="543">
        <v>0</v>
      </c>
      <c r="Q28" s="543">
        <v>288</v>
      </c>
      <c r="R28" s="543">
        <v>0</v>
      </c>
      <c r="S28" s="543">
        <v>193</v>
      </c>
      <c r="T28" s="543">
        <v>193</v>
      </c>
      <c r="U28" s="543">
        <v>51</v>
      </c>
      <c r="V28" s="543">
        <v>142</v>
      </c>
      <c r="W28" s="543">
        <v>0</v>
      </c>
      <c r="X28" s="543">
        <v>0</v>
      </c>
      <c r="Y28" s="543">
        <v>0</v>
      </c>
      <c r="Z28" s="543">
        <v>0</v>
      </c>
      <c r="AA28" s="543">
        <v>0</v>
      </c>
      <c r="AB28" s="543">
        <v>0</v>
      </c>
      <c r="AC28" s="543">
        <v>0</v>
      </c>
      <c r="AD28" s="543">
        <v>0</v>
      </c>
      <c r="AE28" s="543">
        <v>0</v>
      </c>
      <c r="AF28" s="543">
        <v>2211</v>
      </c>
      <c r="AG28" s="543">
        <v>4</v>
      </c>
      <c r="AH28" s="543">
        <v>4</v>
      </c>
      <c r="AI28" s="543">
        <v>0</v>
      </c>
      <c r="AJ28" s="543">
        <v>0</v>
      </c>
      <c r="AK28" s="543">
        <v>0</v>
      </c>
      <c r="AL28" s="543">
        <v>0</v>
      </c>
      <c r="AM28" s="543">
        <v>0</v>
      </c>
      <c r="AN28" s="543">
        <v>0</v>
      </c>
      <c r="AO28" s="543">
        <v>0</v>
      </c>
      <c r="AP28" s="543">
        <v>0</v>
      </c>
      <c r="AQ28" s="543">
        <v>0</v>
      </c>
      <c r="AR28" s="543">
        <v>0</v>
      </c>
      <c r="AS28" s="543">
        <v>0</v>
      </c>
      <c r="AT28" s="543">
        <v>0</v>
      </c>
      <c r="AU28" s="543">
        <v>0</v>
      </c>
      <c r="AV28" s="543">
        <v>0</v>
      </c>
      <c r="AW28" s="543">
        <v>0</v>
      </c>
      <c r="AX28" s="543">
        <v>0</v>
      </c>
      <c r="AY28" s="543">
        <v>0</v>
      </c>
      <c r="AZ28" s="543">
        <v>0</v>
      </c>
      <c r="BA28" s="543">
        <v>0</v>
      </c>
      <c r="BB28" s="543">
        <v>0</v>
      </c>
      <c r="BC28" s="543">
        <v>0</v>
      </c>
      <c r="BD28" s="543">
        <v>0</v>
      </c>
      <c r="BE28" s="543">
        <v>0</v>
      </c>
      <c r="BF28" s="543">
        <v>0</v>
      </c>
      <c r="BG28" s="543">
        <v>0</v>
      </c>
      <c r="BH28" s="543">
        <v>0</v>
      </c>
      <c r="BI28" s="543">
        <v>0</v>
      </c>
      <c r="BJ28" s="543">
        <v>0</v>
      </c>
      <c r="BK28" s="543">
        <v>0</v>
      </c>
      <c r="BL28" s="543">
        <v>0</v>
      </c>
      <c r="BM28" s="543">
        <v>0</v>
      </c>
      <c r="BN28" s="543">
        <v>0</v>
      </c>
      <c r="BO28" s="543">
        <v>4</v>
      </c>
      <c r="BP28" s="543">
        <v>0</v>
      </c>
      <c r="BQ28" s="543">
        <v>0</v>
      </c>
      <c r="BR28" s="543">
        <v>0</v>
      </c>
      <c r="BS28" s="543">
        <v>0</v>
      </c>
      <c r="BT28" s="543">
        <v>0</v>
      </c>
      <c r="BU28" s="543">
        <v>0</v>
      </c>
      <c r="BV28" s="668">
        <v>0</v>
      </c>
    </row>
    <row r="29" spans="1:74" ht="15.95" customHeight="1" x14ac:dyDescent="0.15">
      <c r="A29" s="524">
        <v>23</v>
      </c>
      <c r="B29" s="542">
        <v>205</v>
      </c>
      <c r="C29" s="516" t="s">
        <v>210</v>
      </c>
      <c r="D29" s="662">
        <v>0</v>
      </c>
      <c r="E29" s="543">
        <v>0</v>
      </c>
      <c r="F29" s="543">
        <v>0</v>
      </c>
      <c r="G29" s="543">
        <v>0</v>
      </c>
      <c r="H29" s="543">
        <v>0</v>
      </c>
      <c r="I29" s="543">
        <v>0</v>
      </c>
      <c r="J29" s="543">
        <v>0</v>
      </c>
      <c r="K29" s="543">
        <v>0</v>
      </c>
      <c r="L29" s="543">
        <v>0</v>
      </c>
      <c r="M29" s="543">
        <v>0</v>
      </c>
      <c r="N29" s="543">
        <v>0</v>
      </c>
      <c r="O29" s="543">
        <v>0</v>
      </c>
      <c r="P29" s="543">
        <v>0</v>
      </c>
      <c r="Q29" s="543">
        <v>0</v>
      </c>
      <c r="R29" s="543">
        <v>0</v>
      </c>
      <c r="S29" s="543">
        <v>0</v>
      </c>
      <c r="T29" s="543">
        <v>0</v>
      </c>
      <c r="U29" s="543">
        <v>0</v>
      </c>
      <c r="V29" s="543">
        <v>0</v>
      </c>
      <c r="W29" s="543">
        <v>0</v>
      </c>
      <c r="X29" s="543">
        <v>0</v>
      </c>
      <c r="Y29" s="543">
        <v>0</v>
      </c>
      <c r="Z29" s="543">
        <v>0</v>
      </c>
      <c r="AA29" s="543">
        <v>0</v>
      </c>
      <c r="AB29" s="543">
        <v>0</v>
      </c>
      <c r="AC29" s="543">
        <v>0</v>
      </c>
      <c r="AD29" s="543">
        <v>0</v>
      </c>
      <c r="AE29" s="543">
        <v>0</v>
      </c>
      <c r="AF29" s="543">
        <v>0</v>
      </c>
      <c r="AG29" s="543">
        <v>0</v>
      </c>
      <c r="AH29" s="543">
        <v>0</v>
      </c>
      <c r="AI29" s="543">
        <v>0</v>
      </c>
      <c r="AJ29" s="543">
        <v>0</v>
      </c>
      <c r="AK29" s="543">
        <v>0</v>
      </c>
      <c r="AL29" s="543">
        <v>0</v>
      </c>
      <c r="AM29" s="543">
        <v>0</v>
      </c>
      <c r="AN29" s="543">
        <v>0</v>
      </c>
      <c r="AO29" s="543">
        <v>0</v>
      </c>
      <c r="AP29" s="543">
        <v>0</v>
      </c>
      <c r="AQ29" s="543">
        <v>0</v>
      </c>
      <c r="AR29" s="543">
        <v>0</v>
      </c>
      <c r="AS29" s="543">
        <v>0</v>
      </c>
      <c r="AT29" s="543">
        <v>0</v>
      </c>
      <c r="AU29" s="543">
        <v>0</v>
      </c>
      <c r="AV29" s="543">
        <v>0</v>
      </c>
      <c r="AW29" s="543">
        <v>0</v>
      </c>
      <c r="AX29" s="543">
        <v>0</v>
      </c>
      <c r="AY29" s="543">
        <v>0</v>
      </c>
      <c r="AZ29" s="543">
        <v>0</v>
      </c>
      <c r="BA29" s="543">
        <v>0</v>
      </c>
      <c r="BB29" s="543">
        <v>0</v>
      </c>
      <c r="BC29" s="543">
        <v>0</v>
      </c>
      <c r="BD29" s="543">
        <v>0</v>
      </c>
      <c r="BE29" s="543">
        <v>0</v>
      </c>
      <c r="BF29" s="543">
        <v>0</v>
      </c>
      <c r="BG29" s="543">
        <v>0</v>
      </c>
      <c r="BH29" s="543">
        <v>0</v>
      </c>
      <c r="BI29" s="543">
        <v>0</v>
      </c>
      <c r="BJ29" s="543">
        <v>0</v>
      </c>
      <c r="BK29" s="543">
        <v>0</v>
      </c>
      <c r="BL29" s="543">
        <v>0</v>
      </c>
      <c r="BM29" s="543">
        <v>0</v>
      </c>
      <c r="BN29" s="543">
        <v>0</v>
      </c>
      <c r="BO29" s="543">
        <v>0</v>
      </c>
      <c r="BP29" s="543">
        <v>0</v>
      </c>
      <c r="BQ29" s="543">
        <v>0</v>
      </c>
      <c r="BR29" s="543">
        <v>0</v>
      </c>
      <c r="BS29" s="543">
        <v>0</v>
      </c>
      <c r="BT29" s="543">
        <v>0</v>
      </c>
      <c r="BU29" s="543">
        <v>0</v>
      </c>
      <c r="BV29" s="668">
        <v>0</v>
      </c>
    </row>
    <row r="30" spans="1:74" ht="15.95" customHeight="1" x14ac:dyDescent="0.15">
      <c r="A30" s="524">
        <v>24</v>
      </c>
      <c r="B30" s="542">
        <v>206</v>
      </c>
      <c r="C30" s="516" t="s">
        <v>211</v>
      </c>
      <c r="D30" s="662">
        <v>0</v>
      </c>
      <c r="E30" s="543">
        <v>0</v>
      </c>
      <c r="F30" s="543">
        <v>0</v>
      </c>
      <c r="G30" s="543">
        <v>0</v>
      </c>
      <c r="H30" s="543">
        <v>0</v>
      </c>
      <c r="I30" s="543">
        <v>0</v>
      </c>
      <c r="J30" s="543">
        <v>0</v>
      </c>
      <c r="K30" s="543">
        <v>0</v>
      </c>
      <c r="L30" s="543">
        <v>0</v>
      </c>
      <c r="M30" s="543">
        <v>0</v>
      </c>
      <c r="N30" s="543">
        <v>0</v>
      </c>
      <c r="O30" s="543">
        <v>0</v>
      </c>
      <c r="P30" s="543">
        <v>0</v>
      </c>
      <c r="Q30" s="543">
        <v>0</v>
      </c>
      <c r="R30" s="543">
        <v>0</v>
      </c>
      <c r="S30" s="543">
        <v>0</v>
      </c>
      <c r="T30" s="543">
        <v>0</v>
      </c>
      <c r="U30" s="543">
        <v>0</v>
      </c>
      <c r="V30" s="543">
        <v>0</v>
      </c>
      <c r="W30" s="543">
        <v>0</v>
      </c>
      <c r="X30" s="543">
        <v>0</v>
      </c>
      <c r="Y30" s="543">
        <v>0</v>
      </c>
      <c r="Z30" s="543">
        <v>0</v>
      </c>
      <c r="AA30" s="543">
        <v>0</v>
      </c>
      <c r="AB30" s="543">
        <v>0</v>
      </c>
      <c r="AC30" s="543">
        <v>0</v>
      </c>
      <c r="AD30" s="543">
        <v>0</v>
      </c>
      <c r="AE30" s="543">
        <v>0</v>
      </c>
      <c r="AF30" s="543">
        <v>0</v>
      </c>
      <c r="AG30" s="543">
        <v>0</v>
      </c>
      <c r="AH30" s="543">
        <v>0</v>
      </c>
      <c r="AI30" s="543">
        <v>0</v>
      </c>
      <c r="AJ30" s="543">
        <v>0</v>
      </c>
      <c r="AK30" s="543">
        <v>0</v>
      </c>
      <c r="AL30" s="543">
        <v>0</v>
      </c>
      <c r="AM30" s="543">
        <v>0</v>
      </c>
      <c r="AN30" s="543">
        <v>0</v>
      </c>
      <c r="AO30" s="543">
        <v>0</v>
      </c>
      <c r="AP30" s="543">
        <v>0</v>
      </c>
      <c r="AQ30" s="543">
        <v>0</v>
      </c>
      <c r="AR30" s="543">
        <v>0</v>
      </c>
      <c r="AS30" s="543">
        <v>0</v>
      </c>
      <c r="AT30" s="543">
        <v>0</v>
      </c>
      <c r="AU30" s="543">
        <v>0</v>
      </c>
      <c r="AV30" s="543">
        <v>0</v>
      </c>
      <c r="AW30" s="543">
        <v>0</v>
      </c>
      <c r="AX30" s="543">
        <v>0</v>
      </c>
      <c r="AY30" s="543">
        <v>0</v>
      </c>
      <c r="AZ30" s="543">
        <v>0</v>
      </c>
      <c r="BA30" s="543">
        <v>0</v>
      </c>
      <c r="BB30" s="543">
        <v>0</v>
      </c>
      <c r="BC30" s="543">
        <v>0</v>
      </c>
      <c r="BD30" s="543">
        <v>0</v>
      </c>
      <c r="BE30" s="543">
        <v>0</v>
      </c>
      <c r="BF30" s="543">
        <v>0</v>
      </c>
      <c r="BG30" s="543">
        <v>0</v>
      </c>
      <c r="BH30" s="543">
        <v>0</v>
      </c>
      <c r="BI30" s="543">
        <v>0</v>
      </c>
      <c r="BJ30" s="543">
        <v>0</v>
      </c>
      <c r="BK30" s="543">
        <v>0</v>
      </c>
      <c r="BL30" s="543">
        <v>0</v>
      </c>
      <c r="BM30" s="543">
        <v>0</v>
      </c>
      <c r="BN30" s="543">
        <v>0</v>
      </c>
      <c r="BO30" s="543">
        <v>0</v>
      </c>
      <c r="BP30" s="543">
        <v>0</v>
      </c>
      <c r="BQ30" s="543">
        <v>0</v>
      </c>
      <c r="BR30" s="543">
        <v>0</v>
      </c>
      <c r="BS30" s="543">
        <v>0</v>
      </c>
      <c r="BT30" s="543">
        <v>0</v>
      </c>
      <c r="BU30" s="543">
        <v>0</v>
      </c>
      <c r="BV30" s="668">
        <v>0</v>
      </c>
    </row>
    <row r="31" spans="1:74" ht="15.95" customHeight="1" x14ac:dyDescent="0.15">
      <c r="A31" s="524">
        <v>25</v>
      </c>
      <c r="B31" s="542">
        <v>207</v>
      </c>
      <c r="C31" s="516" t="s">
        <v>300</v>
      </c>
      <c r="D31" s="662">
        <v>0</v>
      </c>
      <c r="E31" s="543">
        <v>0</v>
      </c>
      <c r="F31" s="543">
        <v>0</v>
      </c>
      <c r="G31" s="543">
        <v>0</v>
      </c>
      <c r="H31" s="543">
        <v>0</v>
      </c>
      <c r="I31" s="543">
        <v>0</v>
      </c>
      <c r="J31" s="543">
        <v>0</v>
      </c>
      <c r="K31" s="543">
        <v>0</v>
      </c>
      <c r="L31" s="543">
        <v>0</v>
      </c>
      <c r="M31" s="543">
        <v>0</v>
      </c>
      <c r="N31" s="543">
        <v>0</v>
      </c>
      <c r="O31" s="543">
        <v>0</v>
      </c>
      <c r="P31" s="543">
        <v>0</v>
      </c>
      <c r="Q31" s="543">
        <v>0</v>
      </c>
      <c r="R31" s="543">
        <v>0</v>
      </c>
      <c r="S31" s="543">
        <v>0</v>
      </c>
      <c r="T31" s="543">
        <v>0</v>
      </c>
      <c r="U31" s="543">
        <v>0</v>
      </c>
      <c r="V31" s="543">
        <v>0</v>
      </c>
      <c r="W31" s="543">
        <v>0</v>
      </c>
      <c r="X31" s="543">
        <v>0</v>
      </c>
      <c r="Y31" s="543">
        <v>0</v>
      </c>
      <c r="Z31" s="543">
        <v>0</v>
      </c>
      <c r="AA31" s="543">
        <v>0</v>
      </c>
      <c r="AB31" s="543">
        <v>0</v>
      </c>
      <c r="AC31" s="543">
        <v>0</v>
      </c>
      <c r="AD31" s="543">
        <v>0</v>
      </c>
      <c r="AE31" s="543">
        <v>0</v>
      </c>
      <c r="AF31" s="543">
        <v>0</v>
      </c>
      <c r="AG31" s="543">
        <v>0</v>
      </c>
      <c r="AH31" s="543">
        <v>0</v>
      </c>
      <c r="AI31" s="543">
        <v>0</v>
      </c>
      <c r="AJ31" s="543">
        <v>0</v>
      </c>
      <c r="AK31" s="543">
        <v>0</v>
      </c>
      <c r="AL31" s="543">
        <v>0</v>
      </c>
      <c r="AM31" s="543">
        <v>0</v>
      </c>
      <c r="AN31" s="543">
        <v>0</v>
      </c>
      <c r="AO31" s="543">
        <v>0</v>
      </c>
      <c r="AP31" s="543">
        <v>0</v>
      </c>
      <c r="AQ31" s="543">
        <v>0</v>
      </c>
      <c r="AR31" s="543">
        <v>0</v>
      </c>
      <c r="AS31" s="543">
        <v>0</v>
      </c>
      <c r="AT31" s="543">
        <v>0</v>
      </c>
      <c r="AU31" s="543">
        <v>0</v>
      </c>
      <c r="AV31" s="543">
        <v>0</v>
      </c>
      <c r="AW31" s="543">
        <v>0</v>
      </c>
      <c r="AX31" s="543">
        <v>0</v>
      </c>
      <c r="AY31" s="543">
        <v>0</v>
      </c>
      <c r="AZ31" s="543">
        <v>0</v>
      </c>
      <c r="BA31" s="543">
        <v>0</v>
      </c>
      <c r="BB31" s="543">
        <v>0</v>
      </c>
      <c r="BC31" s="543">
        <v>0</v>
      </c>
      <c r="BD31" s="543">
        <v>0</v>
      </c>
      <c r="BE31" s="543">
        <v>0</v>
      </c>
      <c r="BF31" s="543">
        <v>0</v>
      </c>
      <c r="BG31" s="543">
        <v>0</v>
      </c>
      <c r="BH31" s="543">
        <v>0</v>
      </c>
      <c r="BI31" s="543">
        <v>0</v>
      </c>
      <c r="BJ31" s="543">
        <v>0</v>
      </c>
      <c r="BK31" s="543">
        <v>0</v>
      </c>
      <c r="BL31" s="543">
        <v>0</v>
      </c>
      <c r="BM31" s="543">
        <v>0</v>
      </c>
      <c r="BN31" s="543">
        <v>0</v>
      </c>
      <c r="BO31" s="543">
        <v>0</v>
      </c>
      <c r="BP31" s="543">
        <v>0</v>
      </c>
      <c r="BQ31" s="543">
        <v>0</v>
      </c>
      <c r="BR31" s="543">
        <v>0</v>
      </c>
      <c r="BS31" s="543">
        <v>0</v>
      </c>
      <c r="BT31" s="543">
        <v>0</v>
      </c>
      <c r="BU31" s="543">
        <v>0</v>
      </c>
      <c r="BV31" s="668">
        <v>0</v>
      </c>
    </row>
    <row r="32" spans="1:74" ht="15.95" customHeight="1" x14ac:dyDescent="0.15">
      <c r="A32" s="524">
        <v>26</v>
      </c>
      <c r="B32" s="542">
        <v>208</v>
      </c>
      <c r="C32" s="516" t="s">
        <v>302</v>
      </c>
      <c r="D32" s="662">
        <v>270524</v>
      </c>
      <c r="E32" s="543">
        <v>166211</v>
      </c>
      <c r="F32" s="543">
        <v>103384</v>
      </c>
      <c r="G32" s="543">
        <v>62412</v>
      </c>
      <c r="H32" s="543">
        <v>60736</v>
      </c>
      <c r="I32" s="543">
        <v>1676</v>
      </c>
      <c r="J32" s="543">
        <v>40972</v>
      </c>
      <c r="K32" s="543">
        <v>301</v>
      </c>
      <c r="L32" s="543">
        <v>29665</v>
      </c>
      <c r="M32" s="543">
        <v>28869</v>
      </c>
      <c r="N32" s="543">
        <v>796</v>
      </c>
      <c r="O32" s="543">
        <v>10661</v>
      </c>
      <c r="P32" s="543">
        <v>3824</v>
      </c>
      <c r="Q32" s="543">
        <v>6837</v>
      </c>
      <c r="R32" s="543">
        <v>345</v>
      </c>
      <c r="S32" s="543">
        <v>62827</v>
      </c>
      <c r="T32" s="543">
        <v>4332</v>
      </c>
      <c r="U32" s="543">
        <v>318</v>
      </c>
      <c r="V32" s="543">
        <v>4014</v>
      </c>
      <c r="W32" s="543">
        <v>58495</v>
      </c>
      <c r="X32" s="543">
        <v>650</v>
      </c>
      <c r="Y32" s="543">
        <v>1322</v>
      </c>
      <c r="Z32" s="543">
        <v>3113</v>
      </c>
      <c r="AA32" s="543">
        <v>2039</v>
      </c>
      <c r="AB32" s="543">
        <v>9092</v>
      </c>
      <c r="AC32" s="543">
        <v>19332</v>
      </c>
      <c r="AD32" s="543">
        <v>22670</v>
      </c>
      <c r="AE32" s="543">
        <v>277</v>
      </c>
      <c r="AF32" s="543">
        <v>65379</v>
      </c>
      <c r="AG32" s="543">
        <v>38934</v>
      </c>
      <c r="AH32" s="543">
        <v>21930</v>
      </c>
      <c r="AI32" s="543">
        <v>14239</v>
      </c>
      <c r="AJ32" s="543">
        <v>14177</v>
      </c>
      <c r="AK32" s="543">
        <v>10507</v>
      </c>
      <c r="AL32" s="543">
        <v>494</v>
      </c>
      <c r="AM32" s="543">
        <v>30</v>
      </c>
      <c r="AN32" s="543">
        <v>1152</v>
      </c>
      <c r="AO32" s="543">
        <v>8740</v>
      </c>
      <c r="AP32" s="543">
        <v>88</v>
      </c>
      <c r="AQ32" s="543">
        <v>1</v>
      </c>
      <c r="AR32" s="543">
        <v>2</v>
      </c>
      <c r="AS32" s="543">
        <v>3670</v>
      </c>
      <c r="AT32" s="543">
        <v>3343</v>
      </c>
      <c r="AU32" s="543">
        <v>2315</v>
      </c>
      <c r="AV32" s="543">
        <v>444</v>
      </c>
      <c r="AW32" s="543">
        <v>579</v>
      </c>
      <c r="AX32" s="543">
        <v>5</v>
      </c>
      <c r="AY32" s="543">
        <v>327</v>
      </c>
      <c r="AZ32" s="543">
        <v>271</v>
      </c>
      <c r="BA32" s="543">
        <v>56</v>
      </c>
      <c r="BB32" s="543">
        <v>62</v>
      </c>
      <c r="BC32" s="543">
        <v>4628</v>
      </c>
      <c r="BD32" s="543">
        <v>1496</v>
      </c>
      <c r="BE32" s="543">
        <v>1005</v>
      </c>
      <c r="BF32" s="543">
        <v>80</v>
      </c>
      <c r="BG32" s="543">
        <v>350</v>
      </c>
      <c r="BH32" s="543">
        <v>61</v>
      </c>
      <c r="BI32" s="543">
        <v>925</v>
      </c>
      <c r="BJ32" s="543">
        <v>512</v>
      </c>
      <c r="BK32" s="543">
        <v>136</v>
      </c>
      <c r="BL32" s="543">
        <v>317</v>
      </c>
      <c r="BM32" s="543">
        <v>297</v>
      </c>
      <c r="BN32" s="543">
        <v>945</v>
      </c>
      <c r="BO32" s="543">
        <v>3063</v>
      </c>
      <c r="BP32" s="543">
        <v>17004</v>
      </c>
      <c r="BQ32" s="543">
        <v>2000</v>
      </c>
      <c r="BR32" s="543">
        <v>1642</v>
      </c>
      <c r="BS32" s="543">
        <v>443</v>
      </c>
      <c r="BT32" s="543">
        <v>6128</v>
      </c>
      <c r="BU32" s="543">
        <v>1637</v>
      </c>
      <c r="BV32" s="668">
        <v>5154</v>
      </c>
    </row>
    <row r="33" spans="1:74" ht="15.95" customHeight="1" x14ac:dyDescent="0.15">
      <c r="A33" s="524">
        <v>27</v>
      </c>
      <c r="B33" s="542">
        <v>211</v>
      </c>
      <c r="C33" s="516" t="s">
        <v>212</v>
      </c>
      <c r="D33" s="662">
        <v>237336</v>
      </c>
      <c r="E33" s="543">
        <v>58925</v>
      </c>
      <c r="F33" s="543">
        <v>20811</v>
      </c>
      <c r="G33" s="543">
        <v>5101</v>
      </c>
      <c r="H33" s="543">
        <v>4998</v>
      </c>
      <c r="I33" s="543">
        <v>103</v>
      </c>
      <c r="J33" s="543">
        <v>15710</v>
      </c>
      <c r="K33" s="543">
        <v>160</v>
      </c>
      <c r="L33" s="543">
        <v>11929</v>
      </c>
      <c r="M33" s="543">
        <v>11876</v>
      </c>
      <c r="N33" s="543">
        <v>53</v>
      </c>
      <c r="O33" s="543">
        <v>3457</v>
      </c>
      <c r="P33" s="543">
        <v>1794</v>
      </c>
      <c r="Q33" s="543">
        <v>1663</v>
      </c>
      <c r="R33" s="543">
        <v>164</v>
      </c>
      <c r="S33" s="543">
        <v>38114</v>
      </c>
      <c r="T33" s="543">
        <v>858</v>
      </c>
      <c r="U33" s="543">
        <v>231</v>
      </c>
      <c r="V33" s="543">
        <v>627</v>
      </c>
      <c r="W33" s="543">
        <v>37256</v>
      </c>
      <c r="X33" s="543">
        <v>467</v>
      </c>
      <c r="Y33" s="543">
        <v>1040</v>
      </c>
      <c r="Z33" s="543">
        <v>2006</v>
      </c>
      <c r="AA33" s="543">
        <v>1902</v>
      </c>
      <c r="AB33" s="543">
        <v>8540</v>
      </c>
      <c r="AC33" s="543">
        <v>9689</v>
      </c>
      <c r="AD33" s="543">
        <v>13335</v>
      </c>
      <c r="AE33" s="543">
        <v>277</v>
      </c>
      <c r="AF33" s="543">
        <v>28276</v>
      </c>
      <c r="AG33" s="543">
        <v>150135</v>
      </c>
      <c r="AH33" s="543">
        <v>116030</v>
      </c>
      <c r="AI33" s="543">
        <v>53154</v>
      </c>
      <c r="AJ33" s="543">
        <v>52209</v>
      </c>
      <c r="AK33" s="543">
        <v>41525</v>
      </c>
      <c r="AL33" s="543">
        <v>22783</v>
      </c>
      <c r="AM33" s="543">
        <v>428</v>
      </c>
      <c r="AN33" s="543">
        <v>1615</v>
      </c>
      <c r="AO33" s="543">
        <v>14695</v>
      </c>
      <c r="AP33" s="543">
        <v>1802</v>
      </c>
      <c r="AQ33" s="543">
        <v>138</v>
      </c>
      <c r="AR33" s="543">
        <v>64</v>
      </c>
      <c r="AS33" s="543">
        <v>10684</v>
      </c>
      <c r="AT33" s="543">
        <v>9864</v>
      </c>
      <c r="AU33" s="543">
        <v>9623</v>
      </c>
      <c r="AV33" s="543">
        <v>161</v>
      </c>
      <c r="AW33" s="543">
        <v>25</v>
      </c>
      <c r="AX33" s="543">
        <v>55</v>
      </c>
      <c r="AY33" s="543">
        <v>820</v>
      </c>
      <c r="AZ33" s="543">
        <v>679</v>
      </c>
      <c r="BA33" s="543">
        <v>141</v>
      </c>
      <c r="BB33" s="543">
        <v>945</v>
      </c>
      <c r="BC33" s="543">
        <v>42572</v>
      </c>
      <c r="BD33" s="543">
        <v>16689</v>
      </c>
      <c r="BE33" s="543">
        <v>12996</v>
      </c>
      <c r="BF33" s="543">
        <v>706</v>
      </c>
      <c r="BG33" s="543">
        <v>660</v>
      </c>
      <c r="BH33" s="543">
        <v>2327</v>
      </c>
      <c r="BI33" s="543">
        <v>2188</v>
      </c>
      <c r="BJ33" s="543">
        <v>4959</v>
      </c>
      <c r="BK33" s="543">
        <v>443</v>
      </c>
      <c r="BL33" s="543">
        <v>2780</v>
      </c>
      <c r="BM33" s="543">
        <v>397</v>
      </c>
      <c r="BN33" s="543">
        <v>15116</v>
      </c>
      <c r="BO33" s="543">
        <v>20304</v>
      </c>
      <c r="BP33" s="543">
        <v>34105</v>
      </c>
      <c r="BQ33" s="543">
        <v>5211</v>
      </c>
      <c r="BR33" s="543">
        <v>5227</v>
      </c>
      <c r="BS33" s="543">
        <v>873</v>
      </c>
      <c r="BT33" s="543">
        <v>1631</v>
      </c>
      <c r="BU33" s="543">
        <v>9445</v>
      </c>
      <c r="BV33" s="668">
        <v>11718</v>
      </c>
    </row>
    <row r="34" spans="1:74" ht="15.95" customHeight="1" x14ac:dyDescent="0.15">
      <c r="A34" s="524">
        <v>28</v>
      </c>
      <c r="B34" s="542">
        <v>212</v>
      </c>
      <c r="C34" s="516" t="s">
        <v>213</v>
      </c>
      <c r="D34" s="662">
        <v>482227</v>
      </c>
      <c r="E34" s="543">
        <v>25624</v>
      </c>
      <c r="F34" s="543">
        <v>3103</v>
      </c>
      <c r="G34" s="543">
        <v>3</v>
      </c>
      <c r="H34" s="543">
        <v>0</v>
      </c>
      <c r="I34" s="543">
        <v>3</v>
      </c>
      <c r="J34" s="543">
        <v>3100</v>
      </c>
      <c r="K34" s="543">
        <v>23</v>
      </c>
      <c r="L34" s="543">
        <v>2122</v>
      </c>
      <c r="M34" s="543">
        <v>2105</v>
      </c>
      <c r="N34" s="543">
        <v>17</v>
      </c>
      <c r="O34" s="543">
        <v>950</v>
      </c>
      <c r="P34" s="543">
        <v>286</v>
      </c>
      <c r="Q34" s="543">
        <v>664</v>
      </c>
      <c r="R34" s="543">
        <v>5</v>
      </c>
      <c r="S34" s="543">
        <v>22521</v>
      </c>
      <c r="T34" s="543">
        <v>328</v>
      </c>
      <c r="U34" s="543">
        <v>261</v>
      </c>
      <c r="V34" s="543">
        <v>67</v>
      </c>
      <c r="W34" s="543">
        <v>22193</v>
      </c>
      <c r="X34" s="543">
        <v>393</v>
      </c>
      <c r="Y34" s="543">
        <v>89</v>
      </c>
      <c r="Z34" s="543">
        <v>1558</v>
      </c>
      <c r="AA34" s="543">
        <v>328</v>
      </c>
      <c r="AB34" s="543">
        <v>1696</v>
      </c>
      <c r="AC34" s="543">
        <v>13716</v>
      </c>
      <c r="AD34" s="543">
        <v>4226</v>
      </c>
      <c r="AE34" s="543">
        <v>187</v>
      </c>
      <c r="AF34" s="543">
        <v>331</v>
      </c>
      <c r="AG34" s="543">
        <v>456272</v>
      </c>
      <c r="AH34" s="543">
        <v>356316</v>
      </c>
      <c r="AI34" s="543">
        <v>275532</v>
      </c>
      <c r="AJ34" s="543">
        <v>271863</v>
      </c>
      <c r="AK34" s="543">
        <v>221408</v>
      </c>
      <c r="AL34" s="543">
        <v>42444</v>
      </c>
      <c r="AM34" s="543">
        <v>11088</v>
      </c>
      <c r="AN34" s="543">
        <v>1998</v>
      </c>
      <c r="AO34" s="543">
        <v>149547</v>
      </c>
      <c r="AP34" s="543">
        <v>14616</v>
      </c>
      <c r="AQ34" s="543">
        <v>1704</v>
      </c>
      <c r="AR34" s="543">
        <v>11</v>
      </c>
      <c r="AS34" s="543">
        <v>50455</v>
      </c>
      <c r="AT34" s="543">
        <v>45369</v>
      </c>
      <c r="AU34" s="543">
        <v>42274</v>
      </c>
      <c r="AV34" s="543">
        <v>1406</v>
      </c>
      <c r="AW34" s="543">
        <v>1598</v>
      </c>
      <c r="AX34" s="543">
        <v>91</v>
      </c>
      <c r="AY34" s="543">
        <v>5086</v>
      </c>
      <c r="AZ34" s="543">
        <v>4225</v>
      </c>
      <c r="BA34" s="543">
        <v>861</v>
      </c>
      <c r="BB34" s="543">
        <v>3669</v>
      </c>
      <c r="BC34" s="543">
        <v>72100</v>
      </c>
      <c r="BD34" s="543">
        <v>12275</v>
      </c>
      <c r="BE34" s="543">
        <v>9956</v>
      </c>
      <c r="BF34" s="543">
        <v>1077</v>
      </c>
      <c r="BG34" s="543">
        <v>829</v>
      </c>
      <c r="BH34" s="543">
        <v>413</v>
      </c>
      <c r="BI34" s="543">
        <v>26108</v>
      </c>
      <c r="BJ34" s="543">
        <v>9783</v>
      </c>
      <c r="BK34" s="543">
        <v>8770</v>
      </c>
      <c r="BL34" s="543">
        <v>4358</v>
      </c>
      <c r="BM34" s="543">
        <v>9125</v>
      </c>
      <c r="BN34" s="543">
        <v>1681</v>
      </c>
      <c r="BO34" s="543">
        <v>8684</v>
      </c>
      <c r="BP34" s="543">
        <v>99956</v>
      </c>
      <c r="BQ34" s="543">
        <v>1938</v>
      </c>
      <c r="BR34" s="543">
        <v>13199</v>
      </c>
      <c r="BS34" s="543">
        <v>1037</v>
      </c>
      <c r="BT34" s="543">
        <v>10876</v>
      </c>
      <c r="BU34" s="543">
        <v>6607</v>
      </c>
      <c r="BV34" s="668">
        <v>66299</v>
      </c>
    </row>
    <row r="35" spans="1:74" ht="15.95" customHeight="1" x14ac:dyDescent="0.15">
      <c r="A35" s="524">
        <v>29</v>
      </c>
      <c r="B35" s="542">
        <v>221</v>
      </c>
      <c r="C35" s="516" t="s">
        <v>214</v>
      </c>
      <c r="D35" s="662">
        <v>799397</v>
      </c>
      <c r="E35" s="543">
        <v>382061</v>
      </c>
      <c r="F35" s="543">
        <v>223003</v>
      </c>
      <c r="G35" s="543">
        <v>129028</v>
      </c>
      <c r="H35" s="543">
        <v>126694</v>
      </c>
      <c r="I35" s="543">
        <v>2334</v>
      </c>
      <c r="J35" s="543">
        <v>93975</v>
      </c>
      <c r="K35" s="543">
        <v>1135</v>
      </c>
      <c r="L35" s="543">
        <v>58111</v>
      </c>
      <c r="M35" s="543">
        <v>57129</v>
      </c>
      <c r="N35" s="543">
        <v>982</v>
      </c>
      <c r="O35" s="543">
        <v>33838</v>
      </c>
      <c r="P35" s="543">
        <v>9370</v>
      </c>
      <c r="Q35" s="543">
        <v>24468</v>
      </c>
      <c r="R35" s="543">
        <v>891</v>
      </c>
      <c r="S35" s="543">
        <v>159058</v>
      </c>
      <c r="T35" s="543">
        <v>7837</v>
      </c>
      <c r="U35" s="543">
        <v>636</v>
      </c>
      <c r="V35" s="543">
        <v>7201</v>
      </c>
      <c r="W35" s="543">
        <v>151221</v>
      </c>
      <c r="X35" s="543">
        <v>951</v>
      </c>
      <c r="Y35" s="543">
        <v>4316</v>
      </c>
      <c r="Z35" s="543">
        <v>3717</v>
      </c>
      <c r="AA35" s="543">
        <v>5045</v>
      </c>
      <c r="AB35" s="543">
        <v>34468</v>
      </c>
      <c r="AC35" s="543">
        <v>35745</v>
      </c>
      <c r="AD35" s="543">
        <v>66113</v>
      </c>
      <c r="AE35" s="543">
        <v>866</v>
      </c>
      <c r="AF35" s="543">
        <v>160628</v>
      </c>
      <c r="AG35" s="543">
        <v>256708</v>
      </c>
      <c r="AH35" s="543">
        <v>160499</v>
      </c>
      <c r="AI35" s="543">
        <v>47103</v>
      </c>
      <c r="AJ35" s="543">
        <v>45604</v>
      </c>
      <c r="AK35" s="543">
        <v>25370</v>
      </c>
      <c r="AL35" s="543">
        <v>11084</v>
      </c>
      <c r="AM35" s="543">
        <v>1693</v>
      </c>
      <c r="AN35" s="543">
        <v>915</v>
      </c>
      <c r="AO35" s="543">
        <v>9876</v>
      </c>
      <c r="AP35" s="543">
        <v>1650</v>
      </c>
      <c r="AQ35" s="543">
        <v>119</v>
      </c>
      <c r="AR35" s="543">
        <v>33</v>
      </c>
      <c r="AS35" s="543">
        <v>20234</v>
      </c>
      <c r="AT35" s="543">
        <v>19611</v>
      </c>
      <c r="AU35" s="543">
        <v>18553</v>
      </c>
      <c r="AV35" s="543">
        <v>1027</v>
      </c>
      <c r="AW35" s="543">
        <v>19</v>
      </c>
      <c r="AX35" s="543">
        <v>12</v>
      </c>
      <c r="AY35" s="543">
        <v>623</v>
      </c>
      <c r="AZ35" s="543">
        <v>518</v>
      </c>
      <c r="BA35" s="543">
        <v>105</v>
      </c>
      <c r="BB35" s="543">
        <v>1499</v>
      </c>
      <c r="BC35" s="543">
        <v>98467</v>
      </c>
      <c r="BD35" s="543">
        <v>12431</v>
      </c>
      <c r="BE35" s="543">
        <v>8935</v>
      </c>
      <c r="BF35" s="543">
        <v>692</v>
      </c>
      <c r="BG35" s="543">
        <v>840</v>
      </c>
      <c r="BH35" s="543">
        <v>1964</v>
      </c>
      <c r="BI35" s="543">
        <v>54085</v>
      </c>
      <c r="BJ35" s="543">
        <v>6212</v>
      </c>
      <c r="BK35" s="543">
        <v>592</v>
      </c>
      <c r="BL35" s="543">
        <v>9116</v>
      </c>
      <c r="BM35" s="543">
        <v>4591</v>
      </c>
      <c r="BN35" s="543">
        <v>11440</v>
      </c>
      <c r="BO35" s="543">
        <v>14929</v>
      </c>
      <c r="BP35" s="543">
        <v>96209</v>
      </c>
      <c r="BQ35" s="543">
        <v>14069</v>
      </c>
      <c r="BR35" s="543">
        <v>16641</v>
      </c>
      <c r="BS35" s="543">
        <v>12294</v>
      </c>
      <c r="BT35" s="543">
        <v>12983</v>
      </c>
      <c r="BU35" s="543">
        <v>6392</v>
      </c>
      <c r="BV35" s="668">
        <v>33830</v>
      </c>
    </row>
    <row r="36" spans="1:74" ht="15.95" customHeight="1" x14ac:dyDescent="0.15">
      <c r="A36" s="524">
        <v>30</v>
      </c>
      <c r="B36" s="542">
        <v>222</v>
      </c>
      <c r="C36" s="516" t="s">
        <v>215</v>
      </c>
      <c r="D36" s="662">
        <v>90462</v>
      </c>
      <c r="E36" s="543">
        <v>8977</v>
      </c>
      <c r="F36" s="543">
        <v>4142</v>
      </c>
      <c r="G36" s="543">
        <v>1439</v>
      </c>
      <c r="H36" s="543">
        <v>1375</v>
      </c>
      <c r="I36" s="543">
        <v>64</v>
      </c>
      <c r="J36" s="543">
        <v>2703</v>
      </c>
      <c r="K36" s="543">
        <v>26</v>
      </c>
      <c r="L36" s="543">
        <v>1898</v>
      </c>
      <c r="M36" s="543">
        <v>1889</v>
      </c>
      <c r="N36" s="543">
        <v>9</v>
      </c>
      <c r="O36" s="543">
        <v>761</v>
      </c>
      <c r="P36" s="543">
        <v>319</v>
      </c>
      <c r="Q36" s="543">
        <v>442</v>
      </c>
      <c r="R36" s="543">
        <v>18</v>
      </c>
      <c r="S36" s="543">
        <v>4835</v>
      </c>
      <c r="T36" s="543">
        <v>106</v>
      </c>
      <c r="U36" s="543">
        <v>13</v>
      </c>
      <c r="V36" s="543">
        <v>93</v>
      </c>
      <c r="W36" s="543">
        <v>4729</v>
      </c>
      <c r="X36" s="543">
        <v>36</v>
      </c>
      <c r="Y36" s="543">
        <v>177</v>
      </c>
      <c r="Z36" s="543">
        <v>71</v>
      </c>
      <c r="AA36" s="543">
        <v>258</v>
      </c>
      <c r="AB36" s="543">
        <v>1358</v>
      </c>
      <c r="AC36" s="543">
        <v>826</v>
      </c>
      <c r="AD36" s="543">
        <v>1969</v>
      </c>
      <c r="AE36" s="543">
        <v>34</v>
      </c>
      <c r="AF36" s="543">
        <v>2803</v>
      </c>
      <c r="AG36" s="543">
        <v>78682</v>
      </c>
      <c r="AH36" s="543">
        <v>46803</v>
      </c>
      <c r="AI36" s="543">
        <v>26988</v>
      </c>
      <c r="AJ36" s="543">
        <v>26775</v>
      </c>
      <c r="AK36" s="543">
        <v>18612</v>
      </c>
      <c r="AL36" s="543">
        <v>285</v>
      </c>
      <c r="AM36" s="543">
        <v>1787</v>
      </c>
      <c r="AN36" s="543">
        <v>4685</v>
      </c>
      <c r="AO36" s="543">
        <v>11624</v>
      </c>
      <c r="AP36" s="543">
        <v>36</v>
      </c>
      <c r="AQ36" s="543">
        <v>1</v>
      </c>
      <c r="AR36" s="543">
        <v>194</v>
      </c>
      <c r="AS36" s="543">
        <v>8163</v>
      </c>
      <c r="AT36" s="543">
        <v>7723</v>
      </c>
      <c r="AU36" s="543">
        <v>7498</v>
      </c>
      <c r="AV36" s="543">
        <v>3</v>
      </c>
      <c r="AW36" s="543">
        <v>1</v>
      </c>
      <c r="AX36" s="543">
        <v>221</v>
      </c>
      <c r="AY36" s="543">
        <v>440</v>
      </c>
      <c r="AZ36" s="543">
        <v>365</v>
      </c>
      <c r="BA36" s="543">
        <v>75</v>
      </c>
      <c r="BB36" s="543">
        <v>213</v>
      </c>
      <c r="BC36" s="543">
        <v>18506</v>
      </c>
      <c r="BD36" s="543">
        <v>3634</v>
      </c>
      <c r="BE36" s="543">
        <v>3004</v>
      </c>
      <c r="BF36" s="543">
        <v>141</v>
      </c>
      <c r="BG36" s="543">
        <v>480</v>
      </c>
      <c r="BH36" s="543">
        <v>9</v>
      </c>
      <c r="BI36" s="543">
        <v>3098</v>
      </c>
      <c r="BJ36" s="543">
        <v>10762</v>
      </c>
      <c r="BK36" s="543">
        <v>17</v>
      </c>
      <c r="BL36" s="543">
        <v>337</v>
      </c>
      <c r="BM36" s="543">
        <v>574</v>
      </c>
      <c r="BN36" s="543">
        <v>84</v>
      </c>
      <c r="BO36" s="543">
        <v>1309</v>
      </c>
      <c r="BP36" s="543">
        <v>31879</v>
      </c>
      <c r="BQ36" s="543">
        <v>6926</v>
      </c>
      <c r="BR36" s="543">
        <v>1661</v>
      </c>
      <c r="BS36" s="543">
        <v>924</v>
      </c>
      <c r="BT36" s="543">
        <v>8867</v>
      </c>
      <c r="BU36" s="543">
        <v>1128</v>
      </c>
      <c r="BV36" s="668">
        <v>12373</v>
      </c>
    </row>
    <row r="37" spans="1:74" ht="15.95" customHeight="1" x14ac:dyDescent="0.15">
      <c r="A37" s="524">
        <v>31</v>
      </c>
      <c r="B37" s="542">
        <v>231</v>
      </c>
      <c r="C37" s="516" t="s">
        <v>308</v>
      </c>
      <c r="D37" s="662">
        <v>741</v>
      </c>
      <c r="E37" s="543">
        <v>86</v>
      </c>
      <c r="F37" s="543">
        <v>41</v>
      </c>
      <c r="G37" s="543">
        <v>24</v>
      </c>
      <c r="H37" s="543">
        <v>24</v>
      </c>
      <c r="I37" s="543">
        <v>0</v>
      </c>
      <c r="J37" s="543">
        <v>17</v>
      </c>
      <c r="K37" s="543">
        <v>0</v>
      </c>
      <c r="L37" s="543">
        <v>11</v>
      </c>
      <c r="M37" s="543">
        <v>11</v>
      </c>
      <c r="N37" s="543">
        <v>0</v>
      </c>
      <c r="O37" s="543">
        <v>6</v>
      </c>
      <c r="P37" s="543">
        <v>2</v>
      </c>
      <c r="Q37" s="543">
        <v>4</v>
      </c>
      <c r="R37" s="543">
        <v>0</v>
      </c>
      <c r="S37" s="543">
        <v>45</v>
      </c>
      <c r="T37" s="543">
        <v>7</v>
      </c>
      <c r="U37" s="543">
        <v>1</v>
      </c>
      <c r="V37" s="543">
        <v>6</v>
      </c>
      <c r="W37" s="543">
        <v>38</v>
      </c>
      <c r="X37" s="543">
        <v>0</v>
      </c>
      <c r="Y37" s="543">
        <v>2</v>
      </c>
      <c r="Z37" s="543">
        <v>2</v>
      </c>
      <c r="AA37" s="543">
        <v>2</v>
      </c>
      <c r="AB37" s="543">
        <v>7</v>
      </c>
      <c r="AC37" s="543">
        <v>10</v>
      </c>
      <c r="AD37" s="543">
        <v>15</v>
      </c>
      <c r="AE37" s="543">
        <v>0</v>
      </c>
      <c r="AF37" s="543">
        <v>160</v>
      </c>
      <c r="AG37" s="543">
        <v>495</v>
      </c>
      <c r="AH37" s="543">
        <v>132</v>
      </c>
      <c r="AI37" s="543">
        <v>75</v>
      </c>
      <c r="AJ37" s="543">
        <v>73</v>
      </c>
      <c r="AK37" s="543">
        <v>59</v>
      </c>
      <c r="AL37" s="543">
        <v>24</v>
      </c>
      <c r="AM37" s="543">
        <v>2</v>
      </c>
      <c r="AN37" s="543">
        <v>4</v>
      </c>
      <c r="AO37" s="543">
        <v>25</v>
      </c>
      <c r="AP37" s="543">
        <v>4</v>
      </c>
      <c r="AQ37" s="543">
        <v>0</v>
      </c>
      <c r="AR37" s="543">
        <v>0</v>
      </c>
      <c r="AS37" s="543">
        <v>14</v>
      </c>
      <c r="AT37" s="543">
        <v>12</v>
      </c>
      <c r="AU37" s="543">
        <v>10</v>
      </c>
      <c r="AV37" s="543">
        <v>2</v>
      </c>
      <c r="AW37" s="543">
        <v>0</v>
      </c>
      <c r="AX37" s="543">
        <v>0</v>
      </c>
      <c r="AY37" s="543">
        <v>2</v>
      </c>
      <c r="AZ37" s="543">
        <v>2</v>
      </c>
      <c r="BA37" s="543">
        <v>0</v>
      </c>
      <c r="BB37" s="543">
        <v>2</v>
      </c>
      <c r="BC37" s="543">
        <v>55</v>
      </c>
      <c r="BD37" s="543">
        <v>22</v>
      </c>
      <c r="BE37" s="543">
        <v>16</v>
      </c>
      <c r="BF37" s="543">
        <v>1</v>
      </c>
      <c r="BG37" s="543">
        <v>1</v>
      </c>
      <c r="BH37" s="543">
        <v>4</v>
      </c>
      <c r="BI37" s="543">
        <v>10</v>
      </c>
      <c r="BJ37" s="543">
        <v>7</v>
      </c>
      <c r="BK37" s="543">
        <v>1</v>
      </c>
      <c r="BL37" s="543">
        <v>4</v>
      </c>
      <c r="BM37" s="543">
        <v>1</v>
      </c>
      <c r="BN37" s="543">
        <v>10</v>
      </c>
      <c r="BO37" s="543">
        <v>2</v>
      </c>
      <c r="BP37" s="543">
        <v>363</v>
      </c>
      <c r="BQ37" s="543">
        <v>16</v>
      </c>
      <c r="BR37" s="543">
        <v>5</v>
      </c>
      <c r="BS37" s="543">
        <v>5</v>
      </c>
      <c r="BT37" s="543">
        <v>115</v>
      </c>
      <c r="BU37" s="543">
        <v>38</v>
      </c>
      <c r="BV37" s="668">
        <v>184</v>
      </c>
    </row>
    <row r="38" spans="1:74" ht="15.95" customHeight="1" x14ac:dyDescent="0.15">
      <c r="A38" s="524">
        <v>32</v>
      </c>
      <c r="B38" s="542">
        <v>251</v>
      </c>
      <c r="C38" s="516" t="s">
        <v>216</v>
      </c>
      <c r="D38" s="662">
        <v>119657</v>
      </c>
      <c r="E38" s="543">
        <v>97912</v>
      </c>
      <c r="F38" s="543">
        <v>44455</v>
      </c>
      <c r="G38" s="543">
        <v>30459</v>
      </c>
      <c r="H38" s="543">
        <v>30011</v>
      </c>
      <c r="I38" s="543">
        <v>448</v>
      </c>
      <c r="J38" s="543">
        <v>13996</v>
      </c>
      <c r="K38" s="543">
        <v>82</v>
      </c>
      <c r="L38" s="543">
        <v>5841</v>
      </c>
      <c r="M38" s="543">
        <v>5559</v>
      </c>
      <c r="N38" s="543">
        <v>282</v>
      </c>
      <c r="O38" s="543">
        <v>7944</v>
      </c>
      <c r="P38" s="543">
        <v>967</v>
      </c>
      <c r="Q38" s="543">
        <v>6977</v>
      </c>
      <c r="R38" s="543">
        <v>129</v>
      </c>
      <c r="S38" s="543">
        <v>53457</v>
      </c>
      <c r="T38" s="543">
        <v>2693</v>
      </c>
      <c r="U38" s="543">
        <v>118</v>
      </c>
      <c r="V38" s="543">
        <v>2575</v>
      </c>
      <c r="W38" s="543">
        <v>50764</v>
      </c>
      <c r="X38" s="543">
        <v>272</v>
      </c>
      <c r="Y38" s="543">
        <v>1665</v>
      </c>
      <c r="Z38" s="543">
        <v>771</v>
      </c>
      <c r="AA38" s="543">
        <v>1822</v>
      </c>
      <c r="AB38" s="543">
        <v>9405</v>
      </c>
      <c r="AC38" s="543">
        <v>6649</v>
      </c>
      <c r="AD38" s="543">
        <v>29775</v>
      </c>
      <c r="AE38" s="543">
        <v>405</v>
      </c>
      <c r="AF38" s="543">
        <v>21042</v>
      </c>
      <c r="AG38" s="543">
        <v>703</v>
      </c>
      <c r="AH38" s="543">
        <v>336</v>
      </c>
      <c r="AI38" s="543">
        <v>176</v>
      </c>
      <c r="AJ38" s="543">
        <v>176</v>
      </c>
      <c r="AK38" s="543">
        <v>149</v>
      </c>
      <c r="AL38" s="543">
        <v>12</v>
      </c>
      <c r="AM38" s="543">
        <v>122</v>
      </c>
      <c r="AN38" s="543">
        <v>0</v>
      </c>
      <c r="AO38" s="543">
        <v>15</v>
      </c>
      <c r="AP38" s="543">
        <v>0</v>
      </c>
      <c r="AQ38" s="543">
        <v>0</v>
      </c>
      <c r="AR38" s="543">
        <v>0</v>
      </c>
      <c r="AS38" s="543">
        <v>27</v>
      </c>
      <c r="AT38" s="543">
        <v>0</v>
      </c>
      <c r="AU38" s="543">
        <v>0</v>
      </c>
      <c r="AV38" s="543">
        <v>0</v>
      </c>
      <c r="AW38" s="543">
        <v>0</v>
      </c>
      <c r="AX38" s="543">
        <v>0</v>
      </c>
      <c r="AY38" s="543">
        <v>27</v>
      </c>
      <c r="AZ38" s="543">
        <v>23</v>
      </c>
      <c r="BA38" s="543">
        <v>4</v>
      </c>
      <c r="BB38" s="543">
        <v>0</v>
      </c>
      <c r="BC38" s="543">
        <v>154</v>
      </c>
      <c r="BD38" s="543">
        <v>0</v>
      </c>
      <c r="BE38" s="543">
        <v>0</v>
      </c>
      <c r="BF38" s="543">
        <v>0</v>
      </c>
      <c r="BG38" s="543">
        <v>0</v>
      </c>
      <c r="BH38" s="543">
        <v>0</v>
      </c>
      <c r="BI38" s="543">
        <v>0</v>
      </c>
      <c r="BJ38" s="543">
        <v>150</v>
      </c>
      <c r="BK38" s="543">
        <v>0</v>
      </c>
      <c r="BL38" s="543">
        <v>0</v>
      </c>
      <c r="BM38" s="543">
        <v>4</v>
      </c>
      <c r="BN38" s="543">
        <v>0</v>
      </c>
      <c r="BO38" s="543">
        <v>6</v>
      </c>
      <c r="BP38" s="543">
        <v>367</v>
      </c>
      <c r="BQ38" s="543">
        <v>93</v>
      </c>
      <c r="BR38" s="543">
        <v>164</v>
      </c>
      <c r="BS38" s="543">
        <v>7</v>
      </c>
      <c r="BT38" s="543">
        <v>0</v>
      </c>
      <c r="BU38" s="543">
        <v>45</v>
      </c>
      <c r="BV38" s="668">
        <v>58</v>
      </c>
    </row>
    <row r="39" spans="1:74" ht="15.95" customHeight="1" x14ac:dyDescent="0.15">
      <c r="A39" s="524">
        <v>33</v>
      </c>
      <c r="B39" s="542">
        <v>252</v>
      </c>
      <c r="C39" s="516" t="s">
        <v>217</v>
      </c>
      <c r="D39" s="662">
        <v>2313756</v>
      </c>
      <c r="E39" s="543">
        <v>907265</v>
      </c>
      <c r="F39" s="543">
        <v>450397</v>
      </c>
      <c r="G39" s="543">
        <v>223444</v>
      </c>
      <c r="H39" s="543">
        <v>218363</v>
      </c>
      <c r="I39" s="543">
        <v>5081</v>
      </c>
      <c r="J39" s="543">
        <v>226953</v>
      </c>
      <c r="K39" s="543">
        <v>1792</v>
      </c>
      <c r="L39" s="543">
        <v>165925</v>
      </c>
      <c r="M39" s="543">
        <v>160783</v>
      </c>
      <c r="N39" s="543">
        <v>5142</v>
      </c>
      <c r="O39" s="543">
        <v>58183</v>
      </c>
      <c r="P39" s="543">
        <v>18257</v>
      </c>
      <c r="Q39" s="543">
        <v>39926</v>
      </c>
      <c r="R39" s="543">
        <v>1053</v>
      </c>
      <c r="S39" s="543">
        <v>456868</v>
      </c>
      <c r="T39" s="543">
        <v>25464</v>
      </c>
      <c r="U39" s="543">
        <v>5656</v>
      </c>
      <c r="V39" s="543">
        <v>19808</v>
      </c>
      <c r="W39" s="543">
        <v>431404</v>
      </c>
      <c r="X39" s="543">
        <v>5709</v>
      </c>
      <c r="Y39" s="543">
        <v>8286</v>
      </c>
      <c r="Z39" s="543">
        <v>33206</v>
      </c>
      <c r="AA39" s="543">
        <v>14871</v>
      </c>
      <c r="AB39" s="543">
        <v>68355</v>
      </c>
      <c r="AC39" s="543">
        <v>161006</v>
      </c>
      <c r="AD39" s="543">
        <v>138865</v>
      </c>
      <c r="AE39" s="543">
        <v>1106</v>
      </c>
      <c r="AF39" s="543">
        <v>357334</v>
      </c>
      <c r="AG39" s="543">
        <v>1049157</v>
      </c>
      <c r="AH39" s="543">
        <v>756138</v>
      </c>
      <c r="AI39" s="543">
        <v>317862</v>
      </c>
      <c r="AJ39" s="543">
        <v>310270</v>
      </c>
      <c r="AK39" s="543">
        <v>241627</v>
      </c>
      <c r="AL39" s="543">
        <v>136073</v>
      </c>
      <c r="AM39" s="543">
        <v>7497</v>
      </c>
      <c r="AN39" s="543">
        <v>16537</v>
      </c>
      <c r="AO39" s="543">
        <v>36093</v>
      </c>
      <c r="AP39" s="543">
        <v>44509</v>
      </c>
      <c r="AQ39" s="543">
        <v>308</v>
      </c>
      <c r="AR39" s="543">
        <v>610</v>
      </c>
      <c r="AS39" s="543">
        <v>68643</v>
      </c>
      <c r="AT39" s="543">
        <v>63842</v>
      </c>
      <c r="AU39" s="543">
        <v>61783</v>
      </c>
      <c r="AV39" s="543">
        <v>1578</v>
      </c>
      <c r="AW39" s="543">
        <v>49</v>
      </c>
      <c r="AX39" s="543">
        <v>432</v>
      </c>
      <c r="AY39" s="543">
        <v>4801</v>
      </c>
      <c r="AZ39" s="543">
        <v>3988</v>
      </c>
      <c r="BA39" s="543">
        <v>813</v>
      </c>
      <c r="BB39" s="543">
        <v>7592</v>
      </c>
      <c r="BC39" s="543">
        <v>361301</v>
      </c>
      <c r="BD39" s="543">
        <v>154098</v>
      </c>
      <c r="BE39" s="543">
        <v>85234</v>
      </c>
      <c r="BF39" s="543">
        <v>7841</v>
      </c>
      <c r="BG39" s="543">
        <v>15495</v>
      </c>
      <c r="BH39" s="543">
        <v>45528</v>
      </c>
      <c r="BI39" s="543">
        <v>62549</v>
      </c>
      <c r="BJ39" s="543">
        <v>42585</v>
      </c>
      <c r="BK39" s="543">
        <v>2437</v>
      </c>
      <c r="BL39" s="543">
        <v>15450</v>
      </c>
      <c r="BM39" s="543">
        <v>6315</v>
      </c>
      <c r="BN39" s="543">
        <v>77867</v>
      </c>
      <c r="BO39" s="543">
        <v>76975</v>
      </c>
      <c r="BP39" s="543">
        <v>293019</v>
      </c>
      <c r="BQ39" s="543">
        <v>50815</v>
      </c>
      <c r="BR39" s="543">
        <v>35711</v>
      </c>
      <c r="BS39" s="543">
        <v>9330</v>
      </c>
      <c r="BT39" s="543">
        <v>52086</v>
      </c>
      <c r="BU39" s="543">
        <v>45538</v>
      </c>
      <c r="BV39" s="668">
        <v>99539</v>
      </c>
    </row>
    <row r="40" spans="1:74" ht="15.95" customHeight="1" x14ac:dyDescent="0.15">
      <c r="A40" s="524">
        <v>34</v>
      </c>
      <c r="B40" s="542">
        <v>253</v>
      </c>
      <c r="C40" s="516" t="s">
        <v>218</v>
      </c>
      <c r="D40" s="662">
        <v>182760</v>
      </c>
      <c r="E40" s="543">
        <v>162726</v>
      </c>
      <c r="F40" s="543">
        <v>103158</v>
      </c>
      <c r="G40" s="543">
        <v>74746</v>
      </c>
      <c r="H40" s="543">
        <v>73688</v>
      </c>
      <c r="I40" s="543">
        <v>1058</v>
      </c>
      <c r="J40" s="543">
        <v>28412</v>
      </c>
      <c r="K40" s="543">
        <v>221</v>
      </c>
      <c r="L40" s="543">
        <v>13329</v>
      </c>
      <c r="M40" s="543">
        <v>13154</v>
      </c>
      <c r="N40" s="543">
        <v>175</v>
      </c>
      <c r="O40" s="543">
        <v>14767</v>
      </c>
      <c r="P40" s="543">
        <v>1604</v>
      </c>
      <c r="Q40" s="543">
        <v>13163</v>
      </c>
      <c r="R40" s="543">
        <v>95</v>
      </c>
      <c r="S40" s="543">
        <v>59568</v>
      </c>
      <c r="T40" s="543">
        <v>5128</v>
      </c>
      <c r="U40" s="543">
        <v>96</v>
      </c>
      <c r="V40" s="543">
        <v>5032</v>
      </c>
      <c r="W40" s="543">
        <v>54440</v>
      </c>
      <c r="X40" s="543">
        <v>150</v>
      </c>
      <c r="Y40" s="543">
        <v>2551</v>
      </c>
      <c r="Z40" s="543">
        <v>539</v>
      </c>
      <c r="AA40" s="543">
        <v>3173</v>
      </c>
      <c r="AB40" s="543">
        <v>16391</v>
      </c>
      <c r="AC40" s="543">
        <v>5596</v>
      </c>
      <c r="AD40" s="543">
        <v>25276</v>
      </c>
      <c r="AE40" s="543">
        <v>764</v>
      </c>
      <c r="AF40" s="543">
        <v>7190</v>
      </c>
      <c r="AG40" s="543">
        <v>12844</v>
      </c>
      <c r="AH40" s="543">
        <v>2979</v>
      </c>
      <c r="AI40" s="543">
        <v>1235</v>
      </c>
      <c r="AJ40" s="543">
        <v>1235</v>
      </c>
      <c r="AK40" s="543">
        <v>0</v>
      </c>
      <c r="AL40" s="543">
        <v>0</v>
      </c>
      <c r="AM40" s="543">
        <v>0</v>
      </c>
      <c r="AN40" s="543">
        <v>0</v>
      </c>
      <c r="AO40" s="543">
        <v>0</v>
      </c>
      <c r="AP40" s="543">
        <v>0</v>
      </c>
      <c r="AQ40" s="543">
        <v>0</v>
      </c>
      <c r="AR40" s="543">
        <v>0</v>
      </c>
      <c r="AS40" s="543">
        <v>1235</v>
      </c>
      <c r="AT40" s="543">
        <v>0</v>
      </c>
      <c r="AU40" s="543">
        <v>0</v>
      </c>
      <c r="AV40" s="543">
        <v>0</v>
      </c>
      <c r="AW40" s="543">
        <v>0</v>
      </c>
      <c r="AX40" s="543">
        <v>0</v>
      </c>
      <c r="AY40" s="543">
        <v>1235</v>
      </c>
      <c r="AZ40" s="543">
        <v>1026</v>
      </c>
      <c r="BA40" s="543">
        <v>209</v>
      </c>
      <c r="BB40" s="543">
        <v>0</v>
      </c>
      <c r="BC40" s="543">
        <v>1305</v>
      </c>
      <c r="BD40" s="543">
        <v>27</v>
      </c>
      <c r="BE40" s="543">
        <v>27</v>
      </c>
      <c r="BF40" s="543">
        <v>0</v>
      </c>
      <c r="BG40" s="543">
        <v>0</v>
      </c>
      <c r="BH40" s="543">
        <v>0</v>
      </c>
      <c r="BI40" s="543">
        <v>0</v>
      </c>
      <c r="BJ40" s="543">
        <v>49</v>
      </c>
      <c r="BK40" s="543">
        <v>0</v>
      </c>
      <c r="BL40" s="543">
        <v>0</v>
      </c>
      <c r="BM40" s="543">
        <v>1229</v>
      </c>
      <c r="BN40" s="543">
        <v>0</v>
      </c>
      <c r="BO40" s="543">
        <v>439</v>
      </c>
      <c r="BP40" s="543">
        <v>9865</v>
      </c>
      <c r="BQ40" s="543">
        <v>75</v>
      </c>
      <c r="BR40" s="543">
        <v>9282</v>
      </c>
      <c r="BS40" s="543">
        <v>111</v>
      </c>
      <c r="BT40" s="543">
        <v>1</v>
      </c>
      <c r="BU40" s="543">
        <v>175</v>
      </c>
      <c r="BV40" s="668">
        <v>221</v>
      </c>
    </row>
    <row r="41" spans="1:74" ht="15.95" customHeight="1" x14ac:dyDescent="0.15">
      <c r="A41" s="524">
        <v>35</v>
      </c>
      <c r="B41" s="542">
        <v>259</v>
      </c>
      <c r="C41" s="516" t="s">
        <v>219</v>
      </c>
      <c r="D41" s="662">
        <v>667477</v>
      </c>
      <c r="E41" s="543">
        <v>237803</v>
      </c>
      <c r="F41" s="543">
        <v>94273</v>
      </c>
      <c r="G41" s="543">
        <v>55759</v>
      </c>
      <c r="H41" s="543">
        <v>55119</v>
      </c>
      <c r="I41" s="543">
        <v>640</v>
      </c>
      <c r="J41" s="543">
        <v>38514</v>
      </c>
      <c r="K41" s="543">
        <v>285</v>
      </c>
      <c r="L41" s="543">
        <v>23644</v>
      </c>
      <c r="M41" s="543">
        <v>23449</v>
      </c>
      <c r="N41" s="543">
        <v>195</v>
      </c>
      <c r="O41" s="543">
        <v>14197</v>
      </c>
      <c r="P41" s="543">
        <v>5102</v>
      </c>
      <c r="Q41" s="543">
        <v>9095</v>
      </c>
      <c r="R41" s="543">
        <v>388</v>
      </c>
      <c r="S41" s="543">
        <v>143530</v>
      </c>
      <c r="T41" s="543">
        <v>15344</v>
      </c>
      <c r="U41" s="543">
        <v>3591</v>
      </c>
      <c r="V41" s="543">
        <v>11753</v>
      </c>
      <c r="W41" s="543">
        <v>128186</v>
      </c>
      <c r="X41" s="543">
        <v>1062</v>
      </c>
      <c r="Y41" s="543">
        <v>3009</v>
      </c>
      <c r="Z41" s="543">
        <v>4010</v>
      </c>
      <c r="AA41" s="543">
        <v>2988</v>
      </c>
      <c r="AB41" s="543">
        <v>17851</v>
      </c>
      <c r="AC41" s="543">
        <v>41275</v>
      </c>
      <c r="AD41" s="543">
        <v>57270</v>
      </c>
      <c r="AE41" s="543">
        <v>721</v>
      </c>
      <c r="AF41" s="543">
        <v>137915</v>
      </c>
      <c r="AG41" s="543">
        <v>291759</v>
      </c>
      <c r="AH41" s="543">
        <v>164433</v>
      </c>
      <c r="AI41" s="543">
        <v>63483</v>
      </c>
      <c r="AJ41" s="543">
        <v>61161</v>
      </c>
      <c r="AK41" s="543">
        <v>58176</v>
      </c>
      <c r="AL41" s="543">
        <v>43134</v>
      </c>
      <c r="AM41" s="543">
        <v>1393</v>
      </c>
      <c r="AN41" s="543">
        <v>1028</v>
      </c>
      <c r="AO41" s="543">
        <v>5565</v>
      </c>
      <c r="AP41" s="543">
        <v>6792</v>
      </c>
      <c r="AQ41" s="543">
        <v>181</v>
      </c>
      <c r="AR41" s="543">
        <v>83</v>
      </c>
      <c r="AS41" s="543">
        <v>2985</v>
      </c>
      <c r="AT41" s="543">
        <v>1835</v>
      </c>
      <c r="AU41" s="543">
        <v>1652</v>
      </c>
      <c r="AV41" s="543">
        <v>108</v>
      </c>
      <c r="AW41" s="543">
        <v>47</v>
      </c>
      <c r="AX41" s="543">
        <v>28</v>
      </c>
      <c r="AY41" s="543">
        <v>1150</v>
      </c>
      <c r="AZ41" s="543">
        <v>958</v>
      </c>
      <c r="BA41" s="543">
        <v>192</v>
      </c>
      <c r="BB41" s="543">
        <v>2322</v>
      </c>
      <c r="BC41" s="543">
        <v>77035</v>
      </c>
      <c r="BD41" s="543">
        <v>18185</v>
      </c>
      <c r="BE41" s="543">
        <v>11219</v>
      </c>
      <c r="BF41" s="543">
        <v>682</v>
      </c>
      <c r="BG41" s="543">
        <v>4112</v>
      </c>
      <c r="BH41" s="543">
        <v>2172</v>
      </c>
      <c r="BI41" s="543">
        <v>6884</v>
      </c>
      <c r="BJ41" s="543">
        <v>35293</v>
      </c>
      <c r="BK41" s="543">
        <v>375</v>
      </c>
      <c r="BL41" s="543">
        <v>4312</v>
      </c>
      <c r="BM41" s="543">
        <v>1711</v>
      </c>
      <c r="BN41" s="543">
        <v>10275</v>
      </c>
      <c r="BO41" s="543">
        <v>23915</v>
      </c>
      <c r="BP41" s="543">
        <v>127326</v>
      </c>
      <c r="BQ41" s="543">
        <v>13483</v>
      </c>
      <c r="BR41" s="543">
        <v>5342</v>
      </c>
      <c r="BS41" s="543">
        <v>720</v>
      </c>
      <c r="BT41" s="543">
        <v>21166</v>
      </c>
      <c r="BU41" s="543">
        <v>21354</v>
      </c>
      <c r="BV41" s="668">
        <v>65261</v>
      </c>
    </row>
    <row r="42" spans="1:74" ht="15.95" customHeight="1" x14ac:dyDescent="0.15">
      <c r="A42" s="524">
        <v>36</v>
      </c>
      <c r="B42" s="542">
        <v>261</v>
      </c>
      <c r="C42" s="516" t="s">
        <v>220</v>
      </c>
      <c r="D42" s="662">
        <v>-4412</v>
      </c>
      <c r="E42" s="543">
        <v>0</v>
      </c>
      <c r="F42" s="543">
        <v>0</v>
      </c>
      <c r="G42" s="543">
        <v>0</v>
      </c>
      <c r="H42" s="543">
        <v>0</v>
      </c>
      <c r="I42" s="543">
        <v>0</v>
      </c>
      <c r="J42" s="543">
        <v>0</v>
      </c>
      <c r="K42" s="543">
        <v>0</v>
      </c>
      <c r="L42" s="543">
        <v>0</v>
      </c>
      <c r="M42" s="543">
        <v>0</v>
      </c>
      <c r="N42" s="543">
        <v>0</v>
      </c>
      <c r="O42" s="543">
        <v>0</v>
      </c>
      <c r="P42" s="543">
        <v>0</v>
      </c>
      <c r="Q42" s="543">
        <v>0</v>
      </c>
      <c r="R42" s="543">
        <v>0</v>
      </c>
      <c r="S42" s="543">
        <v>0</v>
      </c>
      <c r="T42" s="543">
        <v>0</v>
      </c>
      <c r="U42" s="543">
        <v>0</v>
      </c>
      <c r="V42" s="543">
        <v>0</v>
      </c>
      <c r="W42" s="543">
        <v>0</v>
      </c>
      <c r="X42" s="543">
        <v>0</v>
      </c>
      <c r="Y42" s="543">
        <v>0</v>
      </c>
      <c r="Z42" s="543">
        <v>0</v>
      </c>
      <c r="AA42" s="543">
        <v>0</v>
      </c>
      <c r="AB42" s="543">
        <v>0</v>
      </c>
      <c r="AC42" s="543">
        <v>0</v>
      </c>
      <c r="AD42" s="543">
        <v>0</v>
      </c>
      <c r="AE42" s="543">
        <v>0</v>
      </c>
      <c r="AF42" s="543">
        <v>-2788</v>
      </c>
      <c r="AG42" s="543">
        <v>-1624</v>
      </c>
      <c r="AH42" s="543">
        <v>-1047</v>
      </c>
      <c r="AI42" s="543">
        <v>-611</v>
      </c>
      <c r="AJ42" s="543">
        <v>-603</v>
      </c>
      <c r="AK42" s="543">
        <v>-495</v>
      </c>
      <c r="AL42" s="543">
        <v>-194</v>
      </c>
      <c r="AM42" s="543">
        <v>-10</v>
      </c>
      <c r="AN42" s="543">
        <v>-31</v>
      </c>
      <c r="AO42" s="543">
        <v>-217</v>
      </c>
      <c r="AP42" s="543">
        <v>-41</v>
      </c>
      <c r="AQ42" s="543">
        <v>0</v>
      </c>
      <c r="AR42" s="543">
        <v>-2</v>
      </c>
      <c r="AS42" s="543">
        <v>-108</v>
      </c>
      <c r="AT42" s="543">
        <v>-97</v>
      </c>
      <c r="AU42" s="543">
        <v>-86</v>
      </c>
      <c r="AV42" s="543">
        <v>-6</v>
      </c>
      <c r="AW42" s="543">
        <v>-3</v>
      </c>
      <c r="AX42" s="543">
        <v>-2</v>
      </c>
      <c r="AY42" s="543">
        <v>-11</v>
      </c>
      <c r="AZ42" s="543">
        <v>-9</v>
      </c>
      <c r="BA42" s="543">
        <v>-2</v>
      </c>
      <c r="BB42" s="543">
        <v>-8</v>
      </c>
      <c r="BC42" s="543">
        <v>-435</v>
      </c>
      <c r="BD42" s="543">
        <v>-160</v>
      </c>
      <c r="BE42" s="543">
        <v>-105</v>
      </c>
      <c r="BF42" s="543">
        <v>-12</v>
      </c>
      <c r="BG42" s="543">
        <v>-12</v>
      </c>
      <c r="BH42" s="543">
        <v>-31</v>
      </c>
      <c r="BI42" s="543">
        <v>-83</v>
      </c>
      <c r="BJ42" s="543">
        <v>-54</v>
      </c>
      <c r="BK42" s="543">
        <v>-12</v>
      </c>
      <c r="BL42" s="543">
        <v>-33</v>
      </c>
      <c r="BM42" s="543">
        <v>-12</v>
      </c>
      <c r="BN42" s="543">
        <v>-81</v>
      </c>
      <c r="BO42" s="543">
        <v>-1</v>
      </c>
      <c r="BP42" s="543">
        <v>-577</v>
      </c>
      <c r="BQ42" s="543">
        <v>-317</v>
      </c>
      <c r="BR42" s="543">
        <v>-58</v>
      </c>
      <c r="BS42" s="543">
        <v>-92</v>
      </c>
      <c r="BT42" s="543">
        <v>-37</v>
      </c>
      <c r="BU42" s="543">
        <v>-13</v>
      </c>
      <c r="BV42" s="668">
        <v>-60</v>
      </c>
    </row>
    <row r="43" spans="1:74" ht="15.95" customHeight="1" x14ac:dyDescent="0.15">
      <c r="A43" s="524">
        <v>37</v>
      </c>
      <c r="B43" s="542">
        <v>262</v>
      </c>
      <c r="C43" s="516" t="s">
        <v>221</v>
      </c>
      <c r="D43" s="662">
        <v>1165801</v>
      </c>
      <c r="E43" s="543">
        <v>551387</v>
      </c>
      <c r="F43" s="543">
        <v>282857</v>
      </c>
      <c r="G43" s="543">
        <v>73140</v>
      </c>
      <c r="H43" s="543">
        <v>71855</v>
      </c>
      <c r="I43" s="543">
        <v>1285</v>
      </c>
      <c r="J43" s="543">
        <v>209717</v>
      </c>
      <c r="K43" s="543">
        <v>1690</v>
      </c>
      <c r="L43" s="543">
        <v>101645</v>
      </c>
      <c r="M43" s="543">
        <v>101025</v>
      </c>
      <c r="N43" s="543">
        <v>620</v>
      </c>
      <c r="O43" s="543">
        <v>105922</v>
      </c>
      <c r="P43" s="543">
        <v>7977</v>
      </c>
      <c r="Q43" s="543">
        <v>97945</v>
      </c>
      <c r="R43" s="543">
        <v>460</v>
      </c>
      <c r="S43" s="543">
        <v>268530</v>
      </c>
      <c r="T43" s="543">
        <v>7488</v>
      </c>
      <c r="U43" s="543">
        <v>1716</v>
      </c>
      <c r="V43" s="543">
        <v>5772</v>
      </c>
      <c r="W43" s="543">
        <v>261042</v>
      </c>
      <c r="X43" s="543">
        <v>2719</v>
      </c>
      <c r="Y43" s="543">
        <v>7748</v>
      </c>
      <c r="Z43" s="543">
        <v>15730</v>
      </c>
      <c r="AA43" s="543">
        <v>10804</v>
      </c>
      <c r="AB43" s="543">
        <v>58310</v>
      </c>
      <c r="AC43" s="543">
        <v>74988</v>
      </c>
      <c r="AD43" s="543">
        <v>89418</v>
      </c>
      <c r="AE43" s="543">
        <v>1325</v>
      </c>
      <c r="AF43" s="543">
        <v>131357</v>
      </c>
      <c r="AG43" s="543">
        <v>483057</v>
      </c>
      <c r="AH43" s="543">
        <v>236513</v>
      </c>
      <c r="AI43" s="543">
        <v>114665</v>
      </c>
      <c r="AJ43" s="543">
        <v>113937</v>
      </c>
      <c r="AK43" s="543">
        <v>59086</v>
      </c>
      <c r="AL43" s="543">
        <v>29470</v>
      </c>
      <c r="AM43" s="543">
        <v>327</v>
      </c>
      <c r="AN43" s="543">
        <v>17021</v>
      </c>
      <c r="AO43" s="543">
        <v>9988</v>
      </c>
      <c r="AP43" s="543">
        <v>1320</v>
      </c>
      <c r="AQ43" s="543">
        <v>21</v>
      </c>
      <c r="AR43" s="543">
        <v>939</v>
      </c>
      <c r="AS43" s="543">
        <v>54851</v>
      </c>
      <c r="AT43" s="543">
        <v>52865</v>
      </c>
      <c r="AU43" s="543">
        <v>50354</v>
      </c>
      <c r="AV43" s="543">
        <v>2</v>
      </c>
      <c r="AW43" s="543">
        <v>2509</v>
      </c>
      <c r="AX43" s="543">
        <v>0</v>
      </c>
      <c r="AY43" s="543">
        <v>1986</v>
      </c>
      <c r="AZ43" s="543">
        <v>1650</v>
      </c>
      <c r="BA43" s="543">
        <v>336</v>
      </c>
      <c r="BB43" s="543">
        <v>728</v>
      </c>
      <c r="BC43" s="543">
        <v>96589</v>
      </c>
      <c r="BD43" s="543">
        <v>32993</v>
      </c>
      <c r="BE43" s="543">
        <v>24417</v>
      </c>
      <c r="BF43" s="543">
        <v>3987</v>
      </c>
      <c r="BG43" s="543">
        <v>2078</v>
      </c>
      <c r="BH43" s="543">
        <v>2511</v>
      </c>
      <c r="BI43" s="543">
        <v>9331</v>
      </c>
      <c r="BJ43" s="543">
        <v>21016</v>
      </c>
      <c r="BK43" s="543">
        <v>2255</v>
      </c>
      <c r="BL43" s="543">
        <v>28318</v>
      </c>
      <c r="BM43" s="543">
        <v>169</v>
      </c>
      <c r="BN43" s="543">
        <v>2507</v>
      </c>
      <c r="BO43" s="543">
        <v>25259</v>
      </c>
      <c r="BP43" s="543">
        <v>246544</v>
      </c>
      <c r="BQ43" s="543">
        <v>77708</v>
      </c>
      <c r="BR43" s="543">
        <v>37079</v>
      </c>
      <c r="BS43" s="543">
        <v>4452</v>
      </c>
      <c r="BT43" s="543">
        <v>28842</v>
      </c>
      <c r="BU43" s="543">
        <v>3367</v>
      </c>
      <c r="BV43" s="668">
        <v>95096</v>
      </c>
    </row>
    <row r="44" spans="1:74" ht="15.95" customHeight="1" x14ac:dyDescent="0.15">
      <c r="A44" s="524">
        <v>38</v>
      </c>
      <c r="B44" s="542">
        <v>263</v>
      </c>
      <c r="C44" s="516" t="s">
        <v>316</v>
      </c>
      <c r="D44" s="662">
        <v>79601</v>
      </c>
      <c r="E44" s="543">
        <v>7780</v>
      </c>
      <c r="F44" s="543">
        <v>5451</v>
      </c>
      <c r="G44" s="543">
        <v>3537</v>
      </c>
      <c r="H44" s="543">
        <v>3494</v>
      </c>
      <c r="I44" s="543">
        <v>43</v>
      </c>
      <c r="J44" s="543">
        <v>1914</v>
      </c>
      <c r="K44" s="543">
        <v>37</v>
      </c>
      <c r="L44" s="543">
        <v>1317</v>
      </c>
      <c r="M44" s="543">
        <v>1303</v>
      </c>
      <c r="N44" s="543">
        <v>14</v>
      </c>
      <c r="O44" s="543">
        <v>552</v>
      </c>
      <c r="P44" s="543">
        <v>156</v>
      </c>
      <c r="Q44" s="543">
        <v>396</v>
      </c>
      <c r="R44" s="543">
        <v>8</v>
      </c>
      <c r="S44" s="543">
        <v>2329</v>
      </c>
      <c r="T44" s="543">
        <v>291</v>
      </c>
      <c r="U44" s="543">
        <v>16</v>
      </c>
      <c r="V44" s="543">
        <v>275</v>
      </c>
      <c r="W44" s="543">
        <v>2038</v>
      </c>
      <c r="X44" s="543">
        <v>12</v>
      </c>
      <c r="Y44" s="543">
        <v>112</v>
      </c>
      <c r="Z44" s="543">
        <v>32</v>
      </c>
      <c r="AA44" s="543">
        <v>76</v>
      </c>
      <c r="AB44" s="543">
        <v>471</v>
      </c>
      <c r="AC44" s="543">
        <v>448</v>
      </c>
      <c r="AD44" s="543">
        <v>866</v>
      </c>
      <c r="AE44" s="543">
        <v>21</v>
      </c>
      <c r="AF44" s="543">
        <v>2462</v>
      </c>
      <c r="AG44" s="543">
        <v>69359</v>
      </c>
      <c r="AH44" s="543">
        <v>13513</v>
      </c>
      <c r="AI44" s="543">
        <v>4581</v>
      </c>
      <c r="AJ44" s="543">
        <v>4534</v>
      </c>
      <c r="AK44" s="543">
        <v>3914</v>
      </c>
      <c r="AL44" s="543">
        <v>1096</v>
      </c>
      <c r="AM44" s="543">
        <v>54</v>
      </c>
      <c r="AN44" s="543">
        <v>289</v>
      </c>
      <c r="AO44" s="543">
        <v>2221</v>
      </c>
      <c r="AP44" s="543">
        <v>233</v>
      </c>
      <c r="AQ44" s="543">
        <v>7</v>
      </c>
      <c r="AR44" s="543">
        <v>14</v>
      </c>
      <c r="AS44" s="543">
        <v>620</v>
      </c>
      <c r="AT44" s="543">
        <v>545</v>
      </c>
      <c r="AU44" s="543">
        <v>485</v>
      </c>
      <c r="AV44" s="543">
        <v>35</v>
      </c>
      <c r="AW44" s="543">
        <v>16</v>
      </c>
      <c r="AX44" s="543">
        <v>9</v>
      </c>
      <c r="AY44" s="543">
        <v>75</v>
      </c>
      <c r="AZ44" s="543">
        <v>63</v>
      </c>
      <c r="BA44" s="543">
        <v>12</v>
      </c>
      <c r="BB44" s="543">
        <v>47</v>
      </c>
      <c r="BC44" s="543">
        <v>4652</v>
      </c>
      <c r="BD44" s="543">
        <v>673</v>
      </c>
      <c r="BE44" s="543">
        <v>568</v>
      </c>
      <c r="BF44" s="543">
        <v>23</v>
      </c>
      <c r="BG44" s="543">
        <v>23</v>
      </c>
      <c r="BH44" s="543">
        <v>59</v>
      </c>
      <c r="BI44" s="543">
        <v>2556</v>
      </c>
      <c r="BJ44" s="543">
        <v>183</v>
      </c>
      <c r="BK44" s="543">
        <v>284</v>
      </c>
      <c r="BL44" s="543">
        <v>779</v>
      </c>
      <c r="BM44" s="543">
        <v>23</v>
      </c>
      <c r="BN44" s="543">
        <v>154</v>
      </c>
      <c r="BO44" s="543">
        <v>4280</v>
      </c>
      <c r="BP44" s="543">
        <v>55846</v>
      </c>
      <c r="BQ44" s="543">
        <v>4034</v>
      </c>
      <c r="BR44" s="543">
        <v>2479</v>
      </c>
      <c r="BS44" s="543">
        <v>219</v>
      </c>
      <c r="BT44" s="543">
        <v>48273</v>
      </c>
      <c r="BU44" s="543">
        <v>413</v>
      </c>
      <c r="BV44" s="668">
        <v>428</v>
      </c>
    </row>
    <row r="45" spans="1:74" ht="15.95" customHeight="1" x14ac:dyDescent="0.15">
      <c r="A45" s="524">
        <v>39</v>
      </c>
      <c r="B45" s="542">
        <v>269</v>
      </c>
      <c r="C45" s="516" t="s">
        <v>318</v>
      </c>
      <c r="D45" s="662">
        <v>18354</v>
      </c>
      <c r="E45" s="543">
        <v>7009</v>
      </c>
      <c r="F45" s="543">
        <v>3887</v>
      </c>
      <c r="G45" s="543">
        <v>1908</v>
      </c>
      <c r="H45" s="543">
        <v>1870</v>
      </c>
      <c r="I45" s="543">
        <v>38</v>
      </c>
      <c r="J45" s="543">
        <v>1979</v>
      </c>
      <c r="K45" s="543">
        <v>22</v>
      </c>
      <c r="L45" s="543">
        <v>1167</v>
      </c>
      <c r="M45" s="543">
        <v>1149</v>
      </c>
      <c r="N45" s="543">
        <v>18</v>
      </c>
      <c r="O45" s="543">
        <v>772</v>
      </c>
      <c r="P45" s="543">
        <v>196</v>
      </c>
      <c r="Q45" s="543">
        <v>576</v>
      </c>
      <c r="R45" s="543">
        <v>18</v>
      </c>
      <c r="S45" s="543">
        <v>3122</v>
      </c>
      <c r="T45" s="543">
        <v>264</v>
      </c>
      <c r="U45" s="543">
        <v>40</v>
      </c>
      <c r="V45" s="543">
        <v>224</v>
      </c>
      <c r="W45" s="543">
        <v>2858</v>
      </c>
      <c r="X45" s="543">
        <v>31</v>
      </c>
      <c r="Y45" s="543">
        <v>83</v>
      </c>
      <c r="Z45" s="543">
        <v>145</v>
      </c>
      <c r="AA45" s="543">
        <v>97</v>
      </c>
      <c r="AB45" s="543">
        <v>521</v>
      </c>
      <c r="AC45" s="543">
        <v>779</v>
      </c>
      <c r="AD45" s="543">
        <v>1168</v>
      </c>
      <c r="AE45" s="543">
        <v>34</v>
      </c>
      <c r="AF45" s="543">
        <v>6280</v>
      </c>
      <c r="AG45" s="543">
        <v>5065</v>
      </c>
      <c r="AH45" s="543">
        <v>4302</v>
      </c>
      <c r="AI45" s="543">
        <v>2997</v>
      </c>
      <c r="AJ45" s="543">
        <v>2956</v>
      </c>
      <c r="AK45" s="543">
        <v>2432</v>
      </c>
      <c r="AL45" s="543">
        <v>951</v>
      </c>
      <c r="AM45" s="543">
        <v>46</v>
      </c>
      <c r="AN45" s="543">
        <v>150</v>
      </c>
      <c r="AO45" s="543">
        <v>1066</v>
      </c>
      <c r="AP45" s="543">
        <v>202</v>
      </c>
      <c r="AQ45" s="543">
        <v>6</v>
      </c>
      <c r="AR45" s="543">
        <v>11</v>
      </c>
      <c r="AS45" s="543">
        <v>524</v>
      </c>
      <c r="AT45" s="543">
        <v>474</v>
      </c>
      <c r="AU45" s="543">
        <v>421</v>
      </c>
      <c r="AV45" s="543">
        <v>30</v>
      </c>
      <c r="AW45" s="543">
        <v>14</v>
      </c>
      <c r="AX45" s="543">
        <v>9</v>
      </c>
      <c r="AY45" s="543">
        <v>50</v>
      </c>
      <c r="AZ45" s="543">
        <v>42</v>
      </c>
      <c r="BA45" s="543">
        <v>8</v>
      </c>
      <c r="BB45" s="543">
        <v>41</v>
      </c>
      <c r="BC45" s="543">
        <v>1010</v>
      </c>
      <c r="BD45" s="543">
        <v>373</v>
      </c>
      <c r="BE45" s="543">
        <v>247</v>
      </c>
      <c r="BF45" s="543">
        <v>27</v>
      </c>
      <c r="BG45" s="543">
        <v>27</v>
      </c>
      <c r="BH45" s="543">
        <v>72</v>
      </c>
      <c r="BI45" s="543">
        <v>193</v>
      </c>
      <c r="BJ45" s="543">
        <v>125</v>
      </c>
      <c r="BK45" s="543">
        <v>24</v>
      </c>
      <c r="BL45" s="543">
        <v>78</v>
      </c>
      <c r="BM45" s="543">
        <v>28</v>
      </c>
      <c r="BN45" s="543">
        <v>189</v>
      </c>
      <c r="BO45" s="543">
        <v>295</v>
      </c>
      <c r="BP45" s="543">
        <v>763</v>
      </c>
      <c r="BQ45" s="543">
        <v>202</v>
      </c>
      <c r="BR45" s="543">
        <v>185</v>
      </c>
      <c r="BS45" s="543">
        <v>34</v>
      </c>
      <c r="BT45" s="543">
        <v>116</v>
      </c>
      <c r="BU45" s="543">
        <v>39</v>
      </c>
      <c r="BV45" s="668">
        <v>187</v>
      </c>
    </row>
    <row r="46" spans="1:74" ht="15.95" customHeight="1" x14ac:dyDescent="0.15">
      <c r="A46" s="524">
        <v>40</v>
      </c>
      <c r="B46" s="542">
        <v>271</v>
      </c>
      <c r="C46" s="516" t="s">
        <v>222</v>
      </c>
      <c r="D46" s="662">
        <v>2733</v>
      </c>
      <c r="E46" s="543">
        <v>2902</v>
      </c>
      <c r="F46" s="543">
        <v>0</v>
      </c>
      <c r="G46" s="543">
        <v>0</v>
      </c>
      <c r="H46" s="543">
        <v>0</v>
      </c>
      <c r="I46" s="543">
        <v>0</v>
      </c>
      <c r="J46" s="543">
        <v>0</v>
      </c>
      <c r="K46" s="543">
        <v>0</v>
      </c>
      <c r="L46" s="543">
        <v>0</v>
      </c>
      <c r="M46" s="543">
        <v>0</v>
      </c>
      <c r="N46" s="543">
        <v>0</v>
      </c>
      <c r="O46" s="543">
        <v>0</v>
      </c>
      <c r="P46" s="543">
        <v>0</v>
      </c>
      <c r="Q46" s="543">
        <v>0</v>
      </c>
      <c r="R46" s="543">
        <v>0</v>
      </c>
      <c r="S46" s="543">
        <v>2902</v>
      </c>
      <c r="T46" s="543">
        <v>0</v>
      </c>
      <c r="U46" s="543">
        <v>0</v>
      </c>
      <c r="V46" s="543">
        <v>0</v>
      </c>
      <c r="W46" s="543">
        <v>2902</v>
      </c>
      <c r="X46" s="543">
        <v>30</v>
      </c>
      <c r="Y46" s="543">
        <v>84</v>
      </c>
      <c r="Z46" s="543">
        <v>147</v>
      </c>
      <c r="AA46" s="543">
        <v>99</v>
      </c>
      <c r="AB46" s="543">
        <v>529</v>
      </c>
      <c r="AC46" s="543">
        <v>791</v>
      </c>
      <c r="AD46" s="543">
        <v>1188</v>
      </c>
      <c r="AE46" s="543">
        <v>34</v>
      </c>
      <c r="AF46" s="543">
        <v>0</v>
      </c>
      <c r="AG46" s="543">
        <v>-169</v>
      </c>
      <c r="AH46" s="543">
        <v>-75</v>
      </c>
      <c r="AI46" s="543">
        <v>-19</v>
      </c>
      <c r="AJ46" s="543">
        <v>-18</v>
      </c>
      <c r="AK46" s="543">
        <v>-15</v>
      </c>
      <c r="AL46" s="543">
        <v>-6</v>
      </c>
      <c r="AM46" s="543">
        <v>0</v>
      </c>
      <c r="AN46" s="543">
        <v>-1</v>
      </c>
      <c r="AO46" s="543">
        <v>-7</v>
      </c>
      <c r="AP46" s="543">
        <v>-1</v>
      </c>
      <c r="AQ46" s="543">
        <v>0</v>
      </c>
      <c r="AR46" s="543">
        <v>0</v>
      </c>
      <c r="AS46" s="543">
        <v>-3</v>
      </c>
      <c r="AT46" s="543">
        <v>-3</v>
      </c>
      <c r="AU46" s="543">
        <v>-3</v>
      </c>
      <c r="AV46" s="543">
        <v>0</v>
      </c>
      <c r="AW46" s="543">
        <v>0</v>
      </c>
      <c r="AX46" s="543">
        <v>0</v>
      </c>
      <c r="AY46" s="543">
        <v>0</v>
      </c>
      <c r="AZ46" s="543">
        <v>0</v>
      </c>
      <c r="BA46" s="543">
        <v>0</v>
      </c>
      <c r="BB46" s="543">
        <v>-1</v>
      </c>
      <c r="BC46" s="543">
        <v>-56</v>
      </c>
      <c r="BD46" s="543">
        <v>-22</v>
      </c>
      <c r="BE46" s="543">
        <v>-14</v>
      </c>
      <c r="BF46" s="543">
        <v>-2</v>
      </c>
      <c r="BG46" s="543">
        <v>-2</v>
      </c>
      <c r="BH46" s="543">
        <v>-4</v>
      </c>
      <c r="BI46" s="543">
        <v>-11</v>
      </c>
      <c r="BJ46" s="543">
        <v>-7</v>
      </c>
      <c r="BK46" s="543">
        <v>0</v>
      </c>
      <c r="BL46" s="543">
        <v>-4</v>
      </c>
      <c r="BM46" s="543">
        <v>-2</v>
      </c>
      <c r="BN46" s="543">
        <v>-10</v>
      </c>
      <c r="BO46" s="543">
        <v>0</v>
      </c>
      <c r="BP46" s="543">
        <v>-94</v>
      </c>
      <c r="BQ46" s="543">
        <v>-37</v>
      </c>
      <c r="BR46" s="543">
        <v>-1</v>
      </c>
      <c r="BS46" s="543">
        <v>0</v>
      </c>
      <c r="BT46" s="543">
        <v>-19</v>
      </c>
      <c r="BU46" s="543">
        <v>-6</v>
      </c>
      <c r="BV46" s="668">
        <v>-31</v>
      </c>
    </row>
    <row r="47" spans="1:74" ht="15.95" customHeight="1" x14ac:dyDescent="0.15">
      <c r="A47" s="524">
        <v>41</v>
      </c>
      <c r="B47" s="542">
        <v>272</v>
      </c>
      <c r="C47" s="516" t="s">
        <v>223</v>
      </c>
      <c r="D47" s="662">
        <v>568363</v>
      </c>
      <c r="E47" s="543">
        <v>181645</v>
      </c>
      <c r="F47" s="543">
        <v>77801</v>
      </c>
      <c r="G47" s="543">
        <v>34175</v>
      </c>
      <c r="H47" s="543">
        <v>33785</v>
      </c>
      <c r="I47" s="543">
        <v>390</v>
      </c>
      <c r="J47" s="543">
        <v>43626</v>
      </c>
      <c r="K47" s="543">
        <v>1237</v>
      </c>
      <c r="L47" s="543">
        <v>28368</v>
      </c>
      <c r="M47" s="543">
        <v>28166</v>
      </c>
      <c r="N47" s="543">
        <v>202</v>
      </c>
      <c r="O47" s="543">
        <v>13680</v>
      </c>
      <c r="P47" s="543">
        <v>6303</v>
      </c>
      <c r="Q47" s="543">
        <v>7377</v>
      </c>
      <c r="R47" s="543">
        <v>341</v>
      </c>
      <c r="S47" s="543">
        <v>103844</v>
      </c>
      <c r="T47" s="543">
        <v>4834</v>
      </c>
      <c r="U47" s="543">
        <v>385</v>
      </c>
      <c r="V47" s="543">
        <v>4449</v>
      </c>
      <c r="W47" s="543">
        <v>99010</v>
      </c>
      <c r="X47" s="543">
        <v>670</v>
      </c>
      <c r="Y47" s="543">
        <v>3497</v>
      </c>
      <c r="Z47" s="543">
        <v>3229</v>
      </c>
      <c r="AA47" s="543">
        <v>3491</v>
      </c>
      <c r="AB47" s="543">
        <v>18051</v>
      </c>
      <c r="AC47" s="543">
        <v>28367</v>
      </c>
      <c r="AD47" s="543">
        <v>40077</v>
      </c>
      <c r="AE47" s="543">
        <v>1628</v>
      </c>
      <c r="AF47" s="543">
        <v>81578</v>
      </c>
      <c r="AG47" s="543">
        <v>305140</v>
      </c>
      <c r="AH47" s="543">
        <v>43647</v>
      </c>
      <c r="AI47" s="543">
        <v>19589</v>
      </c>
      <c r="AJ47" s="543">
        <v>19259</v>
      </c>
      <c r="AK47" s="543">
        <v>16399</v>
      </c>
      <c r="AL47" s="543">
        <v>277</v>
      </c>
      <c r="AM47" s="543">
        <v>112</v>
      </c>
      <c r="AN47" s="543">
        <v>812</v>
      </c>
      <c r="AO47" s="543">
        <v>13892</v>
      </c>
      <c r="AP47" s="543">
        <v>1205</v>
      </c>
      <c r="AQ47" s="543">
        <v>34</v>
      </c>
      <c r="AR47" s="543">
        <v>67</v>
      </c>
      <c r="AS47" s="543">
        <v>2860</v>
      </c>
      <c r="AT47" s="543">
        <v>455</v>
      </c>
      <c r="AU47" s="543">
        <v>455</v>
      </c>
      <c r="AV47" s="543">
        <v>0</v>
      </c>
      <c r="AW47" s="543">
        <v>0</v>
      </c>
      <c r="AX47" s="543">
        <v>0</v>
      </c>
      <c r="AY47" s="543">
        <v>2405</v>
      </c>
      <c r="AZ47" s="543">
        <v>1998</v>
      </c>
      <c r="BA47" s="543">
        <v>407</v>
      </c>
      <c r="BB47" s="543">
        <v>330</v>
      </c>
      <c r="BC47" s="543">
        <v>23029</v>
      </c>
      <c r="BD47" s="543">
        <v>8060</v>
      </c>
      <c r="BE47" s="543">
        <v>1585</v>
      </c>
      <c r="BF47" s="543">
        <v>6295</v>
      </c>
      <c r="BG47" s="543">
        <v>118</v>
      </c>
      <c r="BH47" s="543">
        <v>62</v>
      </c>
      <c r="BI47" s="543">
        <v>4953</v>
      </c>
      <c r="BJ47" s="543">
        <v>3745</v>
      </c>
      <c r="BK47" s="543">
        <v>93</v>
      </c>
      <c r="BL47" s="543">
        <v>4465</v>
      </c>
      <c r="BM47" s="543">
        <v>1033</v>
      </c>
      <c r="BN47" s="543">
        <v>680</v>
      </c>
      <c r="BO47" s="543">
        <v>1029</v>
      </c>
      <c r="BP47" s="543">
        <v>261493</v>
      </c>
      <c r="BQ47" s="543">
        <v>69605</v>
      </c>
      <c r="BR47" s="543">
        <v>128181</v>
      </c>
      <c r="BS47" s="543">
        <v>42221</v>
      </c>
      <c r="BT47" s="543">
        <v>5581</v>
      </c>
      <c r="BU47" s="543">
        <v>2270</v>
      </c>
      <c r="BV47" s="668">
        <v>13635</v>
      </c>
    </row>
    <row r="48" spans="1:74" ht="15.95" customHeight="1" x14ac:dyDescent="0.15">
      <c r="A48" s="524">
        <v>42</v>
      </c>
      <c r="B48" s="542">
        <v>281</v>
      </c>
      <c r="C48" s="516" t="s">
        <v>322</v>
      </c>
      <c r="D48" s="662">
        <v>4288970</v>
      </c>
      <c r="E48" s="543">
        <v>2322827</v>
      </c>
      <c r="F48" s="543">
        <v>752309</v>
      </c>
      <c r="G48" s="543">
        <v>294828</v>
      </c>
      <c r="H48" s="543">
        <v>283476</v>
      </c>
      <c r="I48" s="543">
        <v>11352</v>
      </c>
      <c r="J48" s="543">
        <v>457481</v>
      </c>
      <c r="K48" s="543">
        <v>4876</v>
      </c>
      <c r="L48" s="543">
        <v>170992</v>
      </c>
      <c r="M48" s="543">
        <v>169115</v>
      </c>
      <c r="N48" s="543">
        <v>1877</v>
      </c>
      <c r="O48" s="543">
        <v>279779</v>
      </c>
      <c r="P48" s="543">
        <v>68305</v>
      </c>
      <c r="Q48" s="543">
        <v>211474</v>
      </c>
      <c r="R48" s="543">
        <v>1834</v>
      </c>
      <c r="S48" s="543">
        <v>1570518</v>
      </c>
      <c r="T48" s="543">
        <v>52643</v>
      </c>
      <c r="U48" s="543">
        <v>4890</v>
      </c>
      <c r="V48" s="543">
        <v>47753</v>
      </c>
      <c r="W48" s="543">
        <v>1517875</v>
      </c>
      <c r="X48" s="543">
        <v>18832</v>
      </c>
      <c r="Y48" s="543">
        <v>38385</v>
      </c>
      <c r="Z48" s="543">
        <v>63008</v>
      </c>
      <c r="AA48" s="543">
        <v>29972</v>
      </c>
      <c r="AB48" s="543">
        <v>156561</v>
      </c>
      <c r="AC48" s="543">
        <v>556100</v>
      </c>
      <c r="AD48" s="543">
        <v>647446</v>
      </c>
      <c r="AE48" s="543">
        <v>7571</v>
      </c>
      <c r="AF48" s="543">
        <v>961462</v>
      </c>
      <c r="AG48" s="543">
        <v>1004681</v>
      </c>
      <c r="AH48" s="543">
        <v>414777</v>
      </c>
      <c r="AI48" s="543">
        <v>238282</v>
      </c>
      <c r="AJ48" s="543">
        <v>235853</v>
      </c>
      <c r="AK48" s="543">
        <v>159049</v>
      </c>
      <c r="AL48" s="543">
        <v>43386</v>
      </c>
      <c r="AM48" s="543">
        <v>408</v>
      </c>
      <c r="AN48" s="543">
        <v>26481</v>
      </c>
      <c r="AO48" s="543">
        <v>57752</v>
      </c>
      <c r="AP48" s="543">
        <v>28975</v>
      </c>
      <c r="AQ48" s="543">
        <v>76</v>
      </c>
      <c r="AR48" s="543">
        <v>1971</v>
      </c>
      <c r="AS48" s="543">
        <v>76804</v>
      </c>
      <c r="AT48" s="543">
        <v>72589</v>
      </c>
      <c r="AU48" s="543">
        <v>61376</v>
      </c>
      <c r="AV48" s="543">
        <v>8232</v>
      </c>
      <c r="AW48" s="543">
        <v>287</v>
      </c>
      <c r="AX48" s="543">
        <v>2694</v>
      </c>
      <c r="AY48" s="543">
        <v>4215</v>
      </c>
      <c r="AZ48" s="543">
        <v>3501</v>
      </c>
      <c r="BA48" s="543">
        <v>714</v>
      </c>
      <c r="BB48" s="543">
        <v>2429</v>
      </c>
      <c r="BC48" s="543">
        <v>139450</v>
      </c>
      <c r="BD48" s="543">
        <v>66158</v>
      </c>
      <c r="BE48" s="543">
        <v>28891</v>
      </c>
      <c r="BF48" s="543">
        <v>12547</v>
      </c>
      <c r="BG48" s="543">
        <v>10610</v>
      </c>
      <c r="BH48" s="543">
        <v>14110</v>
      </c>
      <c r="BI48" s="543">
        <v>31366</v>
      </c>
      <c r="BJ48" s="543">
        <v>20558</v>
      </c>
      <c r="BK48" s="543">
        <v>739</v>
      </c>
      <c r="BL48" s="543">
        <v>7837</v>
      </c>
      <c r="BM48" s="543">
        <v>6698</v>
      </c>
      <c r="BN48" s="543">
        <v>6094</v>
      </c>
      <c r="BO48" s="543">
        <v>37045</v>
      </c>
      <c r="BP48" s="543">
        <v>589904</v>
      </c>
      <c r="BQ48" s="543">
        <v>53226</v>
      </c>
      <c r="BR48" s="543">
        <v>179206</v>
      </c>
      <c r="BS48" s="543">
        <v>22524</v>
      </c>
      <c r="BT48" s="543">
        <v>151492</v>
      </c>
      <c r="BU48" s="543">
        <v>6323</v>
      </c>
      <c r="BV48" s="668">
        <v>177133</v>
      </c>
    </row>
    <row r="49" spans="1:74" ht="15.95" customHeight="1" x14ac:dyDescent="0.15">
      <c r="A49" s="524">
        <v>43</v>
      </c>
      <c r="B49" s="542">
        <v>289</v>
      </c>
      <c r="C49" s="516" t="s">
        <v>224</v>
      </c>
      <c r="D49" s="662">
        <v>1312145</v>
      </c>
      <c r="E49" s="543">
        <v>481797</v>
      </c>
      <c r="F49" s="543">
        <v>243786</v>
      </c>
      <c r="G49" s="543">
        <v>157633</v>
      </c>
      <c r="H49" s="543">
        <v>153379</v>
      </c>
      <c r="I49" s="543">
        <v>4254</v>
      </c>
      <c r="J49" s="543">
        <v>86153</v>
      </c>
      <c r="K49" s="543">
        <v>1410</v>
      </c>
      <c r="L49" s="543">
        <v>49763</v>
      </c>
      <c r="M49" s="543">
        <v>48654</v>
      </c>
      <c r="N49" s="543">
        <v>1109</v>
      </c>
      <c r="O49" s="543">
        <v>34502</v>
      </c>
      <c r="P49" s="543">
        <v>8202</v>
      </c>
      <c r="Q49" s="543">
        <v>26300</v>
      </c>
      <c r="R49" s="543">
        <v>478</v>
      </c>
      <c r="S49" s="543">
        <v>238011</v>
      </c>
      <c r="T49" s="543">
        <v>17331</v>
      </c>
      <c r="U49" s="543">
        <v>1396</v>
      </c>
      <c r="V49" s="543">
        <v>15935</v>
      </c>
      <c r="W49" s="543">
        <v>220680</v>
      </c>
      <c r="X49" s="543">
        <v>1420</v>
      </c>
      <c r="Y49" s="543">
        <v>8983</v>
      </c>
      <c r="Z49" s="543">
        <v>4909</v>
      </c>
      <c r="AA49" s="543">
        <v>8558</v>
      </c>
      <c r="AB49" s="543">
        <v>53178</v>
      </c>
      <c r="AC49" s="543">
        <v>40949</v>
      </c>
      <c r="AD49" s="543">
        <v>99632</v>
      </c>
      <c r="AE49" s="543">
        <v>3051</v>
      </c>
      <c r="AF49" s="543">
        <v>691567</v>
      </c>
      <c r="AG49" s="543">
        <v>138781</v>
      </c>
      <c r="AH49" s="543">
        <v>86408</v>
      </c>
      <c r="AI49" s="543">
        <v>43392</v>
      </c>
      <c r="AJ49" s="543">
        <v>43132</v>
      </c>
      <c r="AK49" s="543">
        <v>32796</v>
      </c>
      <c r="AL49" s="543">
        <v>19388</v>
      </c>
      <c r="AM49" s="543">
        <v>163</v>
      </c>
      <c r="AN49" s="543">
        <v>3575</v>
      </c>
      <c r="AO49" s="543">
        <v>8712</v>
      </c>
      <c r="AP49" s="543">
        <v>852</v>
      </c>
      <c r="AQ49" s="543">
        <v>20</v>
      </c>
      <c r="AR49" s="543">
        <v>86</v>
      </c>
      <c r="AS49" s="543">
        <v>10336</v>
      </c>
      <c r="AT49" s="543">
        <v>9345</v>
      </c>
      <c r="AU49" s="543">
        <v>1296</v>
      </c>
      <c r="AV49" s="543">
        <v>7794</v>
      </c>
      <c r="AW49" s="543">
        <v>248</v>
      </c>
      <c r="AX49" s="543">
        <v>7</v>
      </c>
      <c r="AY49" s="543">
        <v>991</v>
      </c>
      <c r="AZ49" s="543">
        <v>822</v>
      </c>
      <c r="BA49" s="543">
        <v>169</v>
      </c>
      <c r="BB49" s="543">
        <v>260</v>
      </c>
      <c r="BC49" s="543">
        <v>35399</v>
      </c>
      <c r="BD49" s="543">
        <v>12532</v>
      </c>
      <c r="BE49" s="543">
        <v>7874</v>
      </c>
      <c r="BF49" s="543">
        <v>790</v>
      </c>
      <c r="BG49" s="543">
        <v>152</v>
      </c>
      <c r="BH49" s="543">
        <v>3716</v>
      </c>
      <c r="BI49" s="543">
        <v>11081</v>
      </c>
      <c r="BJ49" s="543">
        <v>5031</v>
      </c>
      <c r="BK49" s="543">
        <v>341</v>
      </c>
      <c r="BL49" s="543">
        <v>2294</v>
      </c>
      <c r="BM49" s="543">
        <v>557</v>
      </c>
      <c r="BN49" s="543">
        <v>3563</v>
      </c>
      <c r="BO49" s="543">
        <v>7617</v>
      </c>
      <c r="BP49" s="543">
        <v>52373</v>
      </c>
      <c r="BQ49" s="543">
        <v>12446</v>
      </c>
      <c r="BR49" s="543">
        <v>8561</v>
      </c>
      <c r="BS49" s="543">
        <v>7398</v>
      </c>
      <c r="BT49" s="543">
        <v>8131</v>
      </c>
      <c r="BU49" s="543">
        <v>1183</v>
      </c>
      <c r="BV49" s="668">
        <v>14654</v>
      </c>
    </row>
    <row r="50" spans="1:74" ht="15.95" customHeight="1" x14ac:dyDescent="0.15">
      <c r="A50" s="524">
        <v>44</v>
      </c>
      <c r="B50" s="542">
        <v>291</v>
      </c>
      <c r="C50" s="516" t="s">
        <v>194</v>
      </c>
      <c r="D50" s="662">
        <v>450107</v>
      </c>
      <c r="E50" s="543">
        <v>314250</v>
      </c>
      <c r="F50" s="543">
        <v>63993</v>
      </c>
      <c r="G50" s="543">
        <v>25893</v>
      </c>
      <c r="H50" s="543">
        <v>25761</v>
      </c>
      <c r="I50" s="543">
        <v>132</v>
      </c>
      <c r="J50" s="543">
        <v>38100</v>
      </c>
      <c r="K50" s="543">
        <v>1969</v>
      </c>
      <c r="L50" s="543">
        <v>28064</v>
      </c>
      <c r="M50" s="543">
        <v>27651</v>
      </c>
      <c r="N50" s="543">
        <v>413</v>
      </c>
      <c r="O50" s="543">
        <v>7899</v>
      </c>
      <c r="P50" s="543">
        <v>5253</v>
      </c>
      <c r="Q50" s="543">
        <v>2646</v>
      </c>
      <c r="R50" s="543">
        <v>168</v>
      </c>
      <c r="S50" s="543">
        <v>250257</v>
      </c>
      <c r="T50" s="543">
        <v>11365</v>
      </c>
      <c r="U50" s="543">
        <v>165</v>
      </c>
      <c r="V50" s="543">
        <v>11200</v>
      </c>
      <c r="W50" s="543">
        <v>238892</v>
      </c>
      <c r="X50" s="543">
        <v>1998</v>
      </c>
      <c r="Y50" s="543">
        <v>11321</v>
      </c>
      <c r="Z50" s="543">
        <v>7035</v>
      </c>
      <c r="AA50" s="543">
        <v>9516</v>
      </c>
      <c r="AB50" s="543">
        <v>40493</v>
      </c>
      <c r="AC50" s="543">
        <v>67048</v>
      </c>
      <c r="AD50" s="543">
        <v>98677</v>
      </c>
      <c r="AE50" s="543">
        <v>2804</v>
      </c>
      <c r="AF50" s="543">
        <v>7127</v>
      </c>
      <c r="AG50" s="543">
        <v>128730</v>
      </c>
      <c r="AH50" s="543">
        <v>70099</v>
      </c>
      <c r="AI50" s="543">
        <v>2959</v>
      </c>
      <c r="AJ50" s="543">
        <v>2937</v>
      </c>
      <c r="AK50" s="543">
        <v>2268</v>
      </c>
      <c r="AL50" s="543">
        <v>1029</v>
      </c>
      <c r="AM50" s="543">
        <v>43</v>
      </c>
      <c r="AN50" s="543">
        <v>182</v>
      </c>
      <c r="AO50" s="543">
        <v>969</v>
      </c>
      <c r="AP50" s="543">
        <v>40</v>
      </c>
      <c r="AQ50" s="543">
        <v>2</v>
      </c>
      <c r="AR50" s="543">
        <v>3</v>
      </c>
      <c r="AS50" s="543">
        <v>669</v>
      </c>
      <c r="AT50" s="543">
        <v>626</v>
      </c>
      <c r="AU50" s="543">
        <v>129</v>
      </c>
      <c r="AV50" s="543">
        <v>23</v>
      </c>
      <c r="AW50" s="543">
        <v>470</v>
      </c>
      <c r="AX50" s="543">
        <v>4</v>
      </c>
      <c r="AY50" s="543">
        <v>43</v>
      </c>
      <c r="AZ50" s="543">
        <v>35</v>
      </c>
      <c r="BA50" s="543">
        <v>8</v>
      </c>
      <c r="BB50" s="543">
        <v>22</v>
      </c>
      <c r="BC50" s="543">
        <v>66386</v>
      </c>
      <c r="BD50" s="543">
        <v>8386</v>
      </c>
      <c r="BE50" s="543">
        <v>7898</v>
      </c>
      <c r="BF50" s="543">
        <v>244</v>
      </c>
      <c r="BG50" s="543">
        <v>168</v>
      </c>
      <c r="BH50" s="543">
        <v>76</v>
      </c>
      <c r="BI50" s="543">
        <v>47904</v>
      </c>
      <c r="BJ50" s="543">
        <v>2778</v>
      </c>
      <c r="BK50" s="543">
        <v>2</v>
      </c>
      <c r="BL50" s="543">
        <v>6227</v>
      </c>
      <c r="BM50" s="543">
        <v>350</v>
      </c>
      <c r="BN50" s="543">
        <v>739</v>
      </c>
      <c r="BO50" s="543">
        <v>754</v>
      </c>
      <c r="BP50" s="543">
        <v>58631</v>
      </c>
      <c r="BQ50" s="543">
        <v>6699</v>
      </c>
      <c r="BR50" s="543">
        <v>9026</v>
      </c>
      <c r="BS50" s="543">
        <v>2093</v>
      </c>
      <c r="BT50" s="543">
        <v>22806</v>
      </c>
      <c r="BU50" s="543">
        <v>241</v>
      </c>
      <c r="BV50" s="668">
        <v>17766</v>
      </c>
    </row>
    <row r="51" spans="1:74" ht="15.95" customHeight="1" x14ac:dyDescent="0.15">
      <c r="A51" s="524">
        <v>45</v>
      </c>
      <c r="B51" s="542">
        <v>301</v>
      </c>
      <c r="C51" s="516" t="s">
        <v>195</v>
      </c>
      <c r="D51" s="662">
        <v>3579</v>
      </c>
      <c r="E51" s="543">
        <v>726</v>
      </c>
      <c r="F51" s="543">
        <v>259</v>
      </c>
      <c r="G51" s="543">
        <v>131</v>
      </c>
      <c r="H51" s="543">
        <v>128</v>
      </c>
      <c r="I51" s="543">
        <v>3</v>
      </c>
      <c r="J51" s="543">
        <v>128</v>
      </c>
      <c r="K51" s="543">
        <v>2</v>
      </c>
      <c r="L51" s="543">
        <v>76</v>
      </c>
      <c r="M51" s="543">
        <v>75</v>
      </c>
      <c r="N51" s="543">
        <v>1</v>
      </c>
      <c r="O51" s="543">
        <v>49</v>
      </c>
      <c r="P51" s="543">
        <v>12</v>
      </c>
      <c r="Q51" s="543">
        <v>37</v>
      </c>
      <c r="R51" s="543">
        <v>1</v>
      </c>
      <c r="S51" s="543">
        <v>467</v>
      </c>
      <c r="T51" s="543">
        <v>22</v>
      </c>
      <c r="U51" s="543">
        <v>3</v>
      </c>
      <c r="V51" s="543">
        <v>19</v>
      </c>
      <c r="W51" s="543">
        <v>445</v>
      </c>
      <c r="X51" s="543">
        <v>5</v>
      </c>
      <c r="Y51" s="543">
        <v>13</v>
      </c>
      <c r="Z51" s="543">
        <v>22</v>
      </c>
      <c r="AA51" s="543">
        <v>15</v>
      </c>
      <c r="AB51" s="543">
        <v>81</v>
      </c>
      <c r="AC51" s="543">
        <v>122</v>
      </c>
      <c r="AD51" s="543">
        <v>182</v>
      </c>
      <c r="AE51" s="543">
        <v>5</v>
      </c>
      <c r="AF51" s="543">
        <v>1103</v>
      </c>
      <c r="AG51" s="543">
        <v>1750</v>
      </c>
      <c r="AH51" s="543">
        <v>1649</v>
      </c>
      <c r="AI51" s="543">
        <v>1404</v>
      </c>
      <c r="AJ51" s="543">
        <v>1385</v>
      </c>
      <c r="AK51" s="543">
        <v>1139</v>
      </c>
      <c r="AL51" s="543">
        <v>446</v>
      </c>
      <c r="AM51" s="543">
        <v>22</v>
      </c>
      <c r="AN51" s="543">
        <v>70</v>
      </c>
      <c r="AO51" s="543">
        <v>499</v>
      </c>
      <c r="AP51" s="543">
        <v>94</v>
      </c>
      <c r="AQ51" s="543">
        <v>2</v>
      </c>
      <c r="AR51" s="543">
        <v>6</v>
      </c>
      <c r="AS51" s="543">
        <v>246</v>
      </c>
      <c r="AT51" s="543">
        <v>223</v>
      </c>
      <c r="AU51" s="543">
        <v>197</v>
      </c>
      <c r="AV51" s="543">
        <v>15</v>
      </c>
      <c r="AW51" s="543">
        <v>7</v>
      </c>
      <c r="AX51" s="543">
        <v>4</v>
      </c>
      <c r="AY51" s="543">
        <v>23</v>
      </c>
      <c r="AZ51" s="543">
        <v>20</v>
      </c>
      <c r="BA51" s="543">
        <v>3</v>
      </c>
      <c r="BB51" s="543">
        <v>19</v>
      </c>
      <c r="BC51" s="543">
        <v>82</v>
      </c>
      <c r="BD51" s="543">
        <v>30</v>
      </c>
      <c r="BE51" s="543">
        <v>20</v>
      </c>
      <c r="BF51" s="543">
        <v>2</v>
      </c>
      <c r="BG51" s="543">
        <v>2</v>
      </c>
      <c r="BH51" s="543">
        <v>6</v>
      </c>
      <c r="BI51" s="543">
        <v>16</v>
      </c>
      <c r="BJ51" s="543">
        <v>10</v>
      </c>
      <c r="BK51" s="543">
        <v>2</v>
      </c>
      <c r="BL51" s="543">
        <v>7</v>
      </c>
      <c r="BM51" s="543">
        <v>2</v>
      </c>
      <c r="BN51" s="543">
        <v>15</v>
      </c>
      <c r="BO51" s="543">
        <v>163</v>
      </c>
      <c r="BP51" s="543">
        <v>101</v>
      </c>
      <c r="BQ51" s="543">
        <v>8</v>
      </c>
      <c r="BR51" s="543">
        <v>18</v>
      </c>
      <c r="BS51" s="543">
        <v>13</v>
      </c>
      <c r="BT51" s="543">
        <v>21</v>
      </c>
      <c r="BU51" s="543">
        <v>7</v>
      </c>
      <c r="BV51" s="668">
        <v>34</v>
      </c>
    </row>
    <row r="52" spans="1:74" ht="15.95" customHeight="1" x14ac:dyDescent="0.15">
      <c r="A52" s="524">
        <v>46</v>
      </c>
      <c r="B52" s="542">
        <v>311</v>
      </c>
      <c r="C52" s="516" t="s">
        <v>196</v>
      </c>
      <c r="D52" s="662">
        <v>12056</v>
      </c>
      <c r="E52" s="543">
        <v>11533</v>
      </c>
      <c r="F52" s="543">
        <v>1753</v>
      </c>
      <c r="G52" s="543">
        <v>991</v>
      </c>
      <c r="H52" s="543">
        <v>977</v>
      </c>
      <c r="I52" s="543">
        <v>14</v>
      </c>
      <c r="J52" s="543">
        <v>762</v>
      </c>
      <c r="K52" s="543">
        <v>62</v>
      </c>
      <c r="L52" s="543">
        <v>409</v>
      </c>
      <c r="M52" s="543">
        <v>405</v>
      </c>
      <c r="N52" s="543">
        <v>4</v>
      </c>
      <c r="O52" s="543">
        <v>288</v>
      </c>
      <c r="P52" s="543">
        <v>193</v>
      </c>
      <c r="Q52" s="543">
        <v>95</v>
      </c>
      <c r="R52" s="543">
        <v>3</v>
      </c>
      <c r="S52" s="543">
        <v>9780</v>
      </c>
      <c r="T52" s="543">
        <v>116</v>
      </c>
      <c r="U52" s="543">
        <v>5</v>
      </c>
      <c r="V52" s="543">
        <v>111</v>
      </c>
      <c r="W52" s="543">
        <v>9664</v>
      </c>
      <c r="X52" s="543">
        <v>113</v>
      </c>
      <c r="Y52" s="543">
        <v>434</v>
      </c>
      <c r="Z52" s="543">
        <v>26</v>
      </c>
      <c r="AA52" s="543">
        <v>339</v>
      </c>
      <c r="AB52" s="543">
        <v>1402</v>
      </c>
      <c r="AC52" s="543">
        <v>2529</v>
      </c>
      <c r="AD52" s="543">
        <v>4767</v>
      </c>
      <c r="AE52" s="543">
        <v>54</v>
      </c>
      <c r="AF52" s="543">
        <v>0</v>
      </c>
      <c r="AG52" s="543">
        <v>523</v>
      </c>
      <c r="AH52" s="543">
        <v>523</v>
      </c>
      <c r="AI52" s="543">
        <v>211</v>
      </c>
      <c r="AJ52" s="543">
        <v>211</v>
      </c>
      <c r="AK52" s="543">
        <v>196</v>
      </c>
      <c r="AL52" s="543">
        <v>84</v>
      </c>
      <c r="AM52" s="543">
        <v>4</v>
      </c>
      <c r="AN52" s="543">
        <v>14</v>
      </c>
      <c r="AO52" s="543">
        <v>94</v>
      </c>
      <c r="AP52" s="543">
        <v>0</v>
      </c>
      <c r="AQ52" s="543">
        <v>0</v>
      </c>
      <c r="AR52" s="543">
        <v>0</v>
      </c>
      <c r="AS52" s="543">
        <v>15</v>
      </c>
      <c r="AT52" s="543">
        <v>14</v>
      </c>
      <c r="AU52" s="543">
        <v>13</v>
      </c>
      <c r="AV52" s="543">
        <v>1</v>
      </c>
      <c r="AW52" s="543">
        <v>0</v>
      </c>
      <c r="AX52" s="543">
        <v>0</v>
      </c>
      <c r="AY52" s="543">
        <v>1</v>
      </c>
      <c r="AZ52" s="543">
        <v>1</v>
      </c>
      <c r="BA52" s="543">
        <v>0</v>
      </c>
      <c r="BB52" s="543">
        <v>0</v>
      </c>
      <c r="BC52" s="543">
        <v>195</v>
      </c>
      <c r="BD52" s="543">
        <v>0</v>
      </c>
      <c r="BE52" s="543">
        <v>0</v>
      </c>
      <c r="BF52" s="543">
        <v>0</v>
      </c>
      <c r="BG52" s="543">
        <v>0</v>
      </c>
      <c r="BH52" s="543">
        <v>0</v>
      </c>
      <c r="BI52" s="543">
        <v>129</v>
      </c>
      <c r="BJ52" s="543">
        <v>0</v>
      </c>
      <c r="BK52" s="543">
        <v>0</v>
      </c>
      <c r="BL52" s="543">
        <v>66</v>
      </c>
      <c r="BM52" s="543">
        <v>0</v>
      </c>
      <c r="BN52" s="543">
        <v>0</v>
      </c>
      <c r="BO52" s="543">
        <v>117</v>
      </c>
      <c r="BP52" s="543">
        <v>0</v>
      </c>
      <c r="BQ52" s="543">
        <v>0</v>
      </c>
      <c r="BR52" s="543">
        <v>0</v>
      </c>
      <c r="BS52" s="543">
        <v>0</v>
      </c>
      <c r="BT52" s="543">
        <v>0</v>
      </c>
      <c r="BU52" s="543">
        <v>0</v>
      </c>
      <c r="BV52" s="668">
        <v>0</v>
      </c>
    </row>
    <row r="53" spans="1:74" ht="15.95" customHeight="1" x14ac:dyDescent="0.15">
      <c r="A53" s="524">
        <v>47</v>
      </c>
      <c r="B53" s="542">
        <v>321</v>
      </c>
      <c r="C53" s="516" t="s">
        <v>328</v>
      </c>
      <c r="D53" s="662">
        <v>0</v>
      </c>
      <c r="E53" s="543">
        <v>0</v>
      </c>
      <c r="F53" s="543">
        <v>0</v>
      </c>
      <c r="G53" s="543">
        <v>0</v>
      </c>
      <c r="H53" s="543">
        <v>0</v>
      </c>
      <c r="I53" s="543">
        <v>0</v>
      </c>
      <c r="J53" s="543">
        <v>0</v>
      </c>
      <c r="K53" s="543">
        <v>0</v>
      </c>
      <c r="L53" s="543">
        <v>0</v>
      </c>
      <c r="M53" s="543">
        <v>0</v>
      </c>
      <c r="N53" s="543">
        <v>0</v>
      </c>
      <c r="O53" s="543">
        <v>0</v>
      </c>
      <c r="P53" s="543">
        <v>0</v>
      </c>
      <c r="Q53" s="543">
        <v>0</v>
      </c>
      <c r="R53" s="543">
        <v>0</v>
      </c>
      <c r="S53" s="543">
        <v>0</v>
      </c>
      <c r="T53" s="543">
        <v>0</v>
      </c>
      <c r="U53" s="543">
        <v>0</v>
      </c>
      <c r="V53" s="543">
        <v>0</v>
      </c>
      <c r="W53" s="543">
        <v>0</v>
      </c>
      <c r="X53" s="543">
        <v>0</v>
      </c>
      <c r="Y53" s="543">
        <v>0</v>
      </c>
      <c r="Z53" s="543">
        <v>0</v>
      </c>
      <c r="AA53" s="543">
        <v>0</v>
      </c>
      <c r="AB53" s="543">
        <v>0</v>
      </c>
      <c r="AC53" s="543">
        <v>0</v>
      </c>
      <c r="AD53" s="543">
        <v>0</v>
      </c>
      <c r="AE53" s="543">
        <v>0</v>
      </c>
      <c r="AF53" s="543">
        <v>0</v>
      </c>
      <c r="AG53" s="543">
        <v>0</v>
      </c>
      <c r="AH53" s="543">
        <v>0</v>
      </c>
      <c r="AI53" s="543">
        <v>0</v>
      </c>
      <c r="AJ53" s="543">
        <v>0</v>
      </c>
      <c r="AK53" s="543">
        <v>0</v>
      </c>
      <c r="AL53" s="543">
        <v>0</v>
      </c>
      <c r="AM53" s="543">
        <v>0</v>
      </c>
      <c r="AN53" s="543">
        <v>0</v>
      </c>
      <c r="AO53" s="543">
        <v>0</v>
      </c>
      <c r="AP53" s="543">
        <v>0</v>
      </c>
      <c r="AQ53" s="543">
        <v>0</v>
      </c>
      <c r="AR53" s="543">
        <v>0</v>
      </c>
      <c r="AS53" s="543">
        <v>0</v>
      </c>
      <c r="AT53" s="543">
        <v>0</v>
      </c>
      <c r="AU53" s="543">
        <v>0</v>
      </c>
      <c r="AV53" s="543">
        <v>0</v>
      </c>
      <c r="AW53" s="543">
        <v>0</v>
      </c>
      <c r="AX53" s="543">
        <v>0</v>
      </c>
      <c r="AY53" s="543">
        <v>0</v>
      </c>
      <c r="AZ53" s="543">
        <v>0</v>
      </c>
      <c r="BA53" s="543">
        <v>0</v>
      </c>
      <c r="BB53" s="543">
        <v>0</v>
      </c>
      <c r="BC53" s="543">
        <v>0</v>
      </c>
      <c r="BD53" s="543">
        <v>0</v>
      </c>
      <c r="BE53" s="543">
        <v>0</v>
      </c>
      <c r="BF53" s="543">
        <v>0</v>
      </c>
      <c r="BG53" s="543">
        <v>0</v>
      </c>
      <c r="BH53" s="543">
        <v>0</v>
      </c>
      <c r="BI53" s="543">
        <v>0</v>
      </c>
      <c r="BJ53" s="543">
        <v>0</v>
      </c>
      <c r="BK53" s="543">
        <v>0</v>
      </c>
      <c r="BL53" s="543">
        <v>0</v>
      </c>
      <c r="BM53" s="543">
        <v>0</v>
      </c>
      <c r="BN53" s="543">
        <v>0</v>
      </c>
      <c r="BO53" s="543">
        <v>0</v>
      </c>
      <c r="BP53" s="543">
        <v>0</v>
      </c>
      <c r="BQ53" s="543">
        <v>0</v>
      </c>
      <c r="BR53" s="543">
        <v>0</v>
      </c>
      <c r="BS53" s="543">
        <v>0</v>
      </c>
      <c r="BT53" s="543">
        <v>0</v>
      </c>
      <c r="BU53" s="543">
        <v>0</v>
      </c>
      <c r="BV53" s="668">
        <v>0</v>
      </c>
    </row>
    <row r="54" spans="1:74" ht="15.95" customHeight="1" x14ac:dyDescent="0.15">
      <c r="A54" s="524">
        <v>48</v>
      </c>
      <c r="B54" s="542">
        <v>329</v>
      </c>
      <c r="C54" s="516" t="s">
        <v>330</v>
      </c>
      <c r="D54" s="662">
        <v>22472</v>
      </c>
      <c r="E54" s="543">
        <v>19524</v>
      </c>
      <c r="F54" s="543">
        <v>12201</v>
      </c>
      <c r="G54" s="543">
        <v>4931</v>
      </c>
      <c r="H54" s="543">
        <v>4824</v>
      </c>
      <c r="I54" s="543">
        <v>107</v>
      </c>
      <c r="J54" s="543">
        <v>7270</v>
      </c>
      <c r="K54" s="543">
        <v>123</v>
      </c>
      <c r="L54" s="543">
        <v>5379</v>
      </c>
      <c r="M54" s="543">
        <v>5344</v>
      </c>
      <c r="N54" s="543">
        <v>35</v>
      </c>
      <c r="O54" s="543">
        <v>1691</v>
      </c>
      <c r="P54" s="543">
        <v>344</v>
      </c>
      <c r="Q54" s="543">
        <v>1347</v>
      </c>
      <c r="R54" s="543">
        <v>77</v>
      </c>
      <c r="S54" s="543">
        <v>7323</v>
      </c>
      <c r="T54" s="543">
        <v>461</v>
      </c>
      <c r="U54" s="543">
        <v>27</v>
      </c>
      <c r="V54" s="543">
        <v>434</v>
      </c>
      <c r="W54" s="543">
        <v>6862</v>
      </c>
      <c r="X54" s="543">
        <v>15</v>
      </c>
      <c r="Y54" s="543">
        <v>162</v>
      </c>
      <c r="Z54" s="543">
        <v>90</v>
      </c>
      <c r="AA54" s="543">
        <v>463</v>
      </c>
      <c r="AB54" s="543">
        <v>2003</v>
      </c>
      <c r="AC54" s="543">
        <v>976</v>
      </c>
      <c r="AD54" s="543">
        <v>3001</v>
      </c>
      <c r="AE54" s="543">
        <v>152</v>
      </c>
      <c r="AF54" s="543">
        <v>2177</v>
      </c>
      <c r="AG54" s="543">
        <v>771</v>
      </c>
      <c r="AH54" s="543">
        <v>668</v>
      </c>
      <c r="AI54" s="543">
        <v>193</v>
      </c>
      <c r="AJ54" s="543">
        <v>190</v>
      </c>
      <c r="AK54" s="543">
        <v>155</v>
      </c>
      <c r="AL54" s="543">
        <v>62</v>
      </c>
      <c r="AM54" s="543">
        <v>3</v>
      </c>
      <c r="AN54" s="543">
        <v>9</v>
      </c>
      <c r="AO54" s="543">
        <v>67</v>
      </c>
      <c r="AP54" s="543">
        <v>13</v>
      </c>
      <c r="AQ54" s="543">
        <v>0</v>
      </c>
      <c r="AR54" s="543">
        <v>1</v>
      </c>
      <c r="AS54" s="543">
        <v>35</v>
      </c>
      <c r="AT54" s="543">
        <v>31</v>
      </c>
      <c r="AU54" s="543">
        <v>27</v>
      </c>
      <c r="AV54" s="543">
        <v>2</v>
      </c>
      <c r="AW54" s="543">
        <v>1</v>
      </c>
      <c r="AX54" s="543">
        <v>1</v>
      </c>
      <c r="AY54" s="543">
        <v>4</v>
      </c>
      <c r="AZ54" s="543">
        <v>3</v>
      </c>
      <c r="BA54" s="543">
        <v>1</v>
      </c>
      <c r="BB54" s="543">
        <v>3</v>
      </c>
      <c r="BC54" s="543">
        <v>314</v>
      </c>
      <c r="BD54" s="543">
        <v>117</v>
      </c>
      <c r="BE54" s="543">
        <v>78</v>
      </c>
      <c r="BF54" s="543">
        <v>9</v>
      </c>
      <c r="BG54" s="543">
        <v>8</v>
      </c>
      <c r="BH54" s="543">
        <v>22</v>
      </c>
      <c r="BI54" s="543">
        <v>60</v>
      </c>
      <c r="BJ54" s="543">
        <v>39</v>
      </c>
      <c r="BK54" s="543">
        <v>7</v>
      </c>
      <c r="BL54" s="543">
        <v>24</v>
      </c>
      <c r="BM54" s="543">
        <v>9</v>
      </c>
      <c r="BN54" s="543">
        <v>58</v>
      </c>
      <c r="BO54" s="543">
        <v>161</v>
      </c>
      <c r="BP54" s="543">
        <v>103</v>
      </c>
      <c r="BQ54" s="543">
        <v>27</v>
      </c>
      <c r="BR54" s="543">
        <v>58</v>
      </c>
      <c r="BS54" s="543">
        <v>13</v>
      </c>
      <c r="BT54" s="543">
        <v>1</v>
      </c>
      <c r="BU54" s="543">
        <v>0</v>
      </c>
      <c r="BV54" s="668">
        <v>4</v>
      </c>
    </row>
    <row r="55" spans="1:74" ht="15.95" customHeight="1" x14ac:dyDescent="0.15">
      <c r="A55" s="524">
        <v>49</v>
      </c>
      <c r="B55" s="542">
        <v>331</v>
      </c>
      <c r="C55" s="516" t="s">
        <v>332</v>
      </c>
      <c r="D55" s="662">
        <v>158034</v>
      </c>
      <c r="E55" s="543">
        <v>62487</v>
      </c>
      <c r="F55" s="543">
        <v>15784</v>
      </c>
      <c r="G55" s="543">
        <v>7920</v>
      </c>
      <c r="H55" s="543">
        <v>7841</v>
      </c>
      <c r="I55" s="543">
        <v>79</v>
      </c>
      <c r="J55" s="543">
        <v>7864</v>
      </c>
      <c r="K55" s="543">
        <v>210</v>
      </c>
      <c r="L55" s="543">
        <v>5333</v>
      </c>
      <c r="M55" s="543">
        <v>5293</v>
      </c>
      <c r="N55" s="543">
        <v>40</v>
      </c>
      <c r="O55" s="543">
        <v>2247</v>
      </c>
      <c r="P55" s="543">
        <v>1096</v>
      </c>
      <c r="Q55" s="543">
        <v>1151</v>
      </c>
      <c r="R55" s="543">
        <v>74</v>
      </c>
      <c r="S55" s="543">
        <v>46703</v>
      </c>
      <c r="T55" s="543">
        <v>3094</v>
      </c>
      <c r="U55" s="543">
        <v>388</v>
      </c>
      <c r="V55" s="543">
        <v>2706</v>
      </c>
      <c r="W55" s="543">
        <v>43609</v>
      </c>
      <c r="X55" s="543">
        <v>193</v>
      </c>
      <c r="Y55" s="543">
        <v>1290</v>
      </c>
      <c r="Z55" s="543">
        <v>1221</v>
      </c>
      <c r="AA55" s="543">
        <v>1308</v>
      </c>
      <c r="AB55" s="543">
        <v>6871</v>
      </c>
      <c r="AC55" s="543">
        <v>14154</v>
      </c>
      <c r="AD55" s="543">
        <v>17248</v>
      </c>
      <c r="AE55" s="543">
        <v>1324</v>
      </c>
      <c r="AF55" s="543">
        <v>36445</v>
      </c>
      <c r="AG55" s="543">
        <v>59102</v>
      </c>
      <c r="AH55" s="543">
        <v>20238</v>
      </c>
      <c r="AI55" s="543">
        <v>696</v>
      </c>
      <c r="AJ55" s="543">
        <v>521</v>
      </c>
      <c r="AK55" s="543">
        <v>426</v>
      </c>
      <c r="AL55" s="543">
        <v>61</v>
      </c>
      <c r="AM55" s="543">
        <v>3</v>
      </c>
      <c r="AN55" s="543">
        <v>9</v>
      </c>
      <c r="AO55" s="543">
        <v>341</v>
      </c>
      <c r="AP55" s="543">
        <v>12</v>
      </c>
      <c r="AQ55" s="543">
        <v>0</v>
      </c>
      <c r="AR55" s="543">
        <v>0</v>
      </c>
      <c r="AS55" s="543">
        <v>95</v>
      </c>
      <c r="AT55" s="543">
        <v>0</v>
      </c>
      <c r="AU55" s="543">
        <v>0</v>
      </c>
      <c r="AV55" s="543">
        <v>0</v>
      </c>
      <c r="AW55" s="543">
        <v>0</v>
      </c>
      <c r="AX55" s="543">
        <v>0</v>
      </c>
      <c r="AY55" s="543">
        <v>95</v>
      </c>
      <c r="AZ55" s="543">
        <v>79</v>
      </c>
      <c r="BA55" s="543">
        <v>16</v>
      </c>
      <c r="BB55" s="543">
        <v>175</v>
      </c>
      <c r="BC55" s="543">
        <v>19146</v>
      </c>
      <c r="BD55" s="543">
        <v>4732</v>
      </c>
      <c r="BE55" s="543">
        <v>3172</v>
      </c>
      <c r="BF55" s="543">
        <v>1367</v>
      </c>
      <c r="BG55" s="543">
        <v>76</v>
      </c>
      <c r="BH55" s="543">
        <v>117</v>
      </c>
      <c r="BI55" s="543">
        <v>9219</v>
      </c>
      <c r="BJ55" s="543">
        <v>531</v>
      </c>
      <c r="BK55" s="543">
        <v>0</v>
      </c>
      <c r="BL55" s="543">
        <v>3030</v>
      </c>
      <c r="BM55" s="543">
        <v>611</v>
      </c>
      <c r="BN55" s="543">
        <v>1023</v>
      </c>
      <c r="BO55" s="543">
        <v>396</v>
      </c>
      <c r="BP55" s="543">
        <v>38864</v>
      </c>
      <c r="BQ55" s="543">
        <v>2528</v>
      </c>
      <c r="BR55" s="543">
        <v>12497</v>
      </c>
      <c r="BS55" s="543">
        <v>1777</v>
      </c>
      <c r="BT55" s="543">
        <v>16964</v>
      </c>
      <c r="BU55" s="543">
        <v>352</v>
      </c>
      <c r="BV55" s="668">
        <v>4746</v>
      </c>
    </row>
    <row r="56" spans="1:74" ht="15.95" customHeight="1" x14ac:dyDescent="0.15">
      <c r="A56" s="524">
        <v>50</v>
      </c>
      <c r="B56" s="542">
        <v>332</v>
      </c>
      <c r="C56" s="516" t="s">
        <v>334</v>
      </c>
      <c r="D56" s="662">
        <v>111102</v>
      </c>
      <c r="E56" s="543">
        <v>111102</v>
      </c>
      <c r="F56" s="543">
        <v>72727</v>
      </c>
      <c r="G56" s="543">
        <v>42314</v>
      </c>
      <c r="H56" s="543">
        <v>41953</v>
      </c>
      <c r="I56" s="543">
        <v>361</v>
      </c>
      <c r="J56" s="543">
        <v>30413</v>
      </c>
      <c r="K56" s="543">
        <v>1282</v>
      </c>
      <c r="L56" s="543">
        <v>13343</v>
      </c>
      <c r="M56" s="543">
        <v>12657</v>
      </c>
      <c r="N56" s="543">
        <v>686</v>
      </c>
      <c r="O56" s="543">
        <v>15688</v>
      </c>
      <c r="P56" s="543">
        <v>8404</v>
      </c>
      <c r="Q56" s="543">
        <v>7284</v>
      </c>
      <c r="R56" s="543">
        <v>100</v>
      </c>
      <c r="S56" s="543">
        <v>38375</v>
      </c>
      <c r="T56" s="543">
        <v>7896</v>
      </c>
      <c r="U56" s="543">
        <v>357</v>
      </c>
      <c r="V56" s="543">
        <v>7539</v>
      </c>
      <c r="W56" s="543">
        <v>30479</v>
      </c>
      <c r="X56" s="543">
        <v>82</v>
      </c>
      <c r="Y56" s="543">
        <v>1789</v>
      </c>
      <c r="Z56" s="543">
        <v>243</v>
      </c>
      <c r="AA56" s="543">
        <v>1769</v>
      </c>
      <c r="AB56" s="543">
        <v>7788</v>
      </c>
      <c r="AC56" s="543">
        <v>2752</v>
      </c>
      <c r="AD56" s="543">
        <v>15535</v>
      </c>
      <c r="AE56" s="543">
        <v>521</v>
      </c>
      <c r="AF56" s="543">
        <v>0</v>
      </c>
      <c r="AG56" s="543">
        <v>0</v>
      </c>
      <c r="AH56" s="543">
        <v>0</v>
      </c>
      <c r="AI56" s="543">
        <v>0</v>
      </c>
      <c r="AJ56" s="543">
        <v>0</v>
      </c>
      <c r="AK56" s="543">
        <v>0</v>
      </c>
      <c r="AL56" s="543">
        <v>0</v>
      </c>
      <c r="AM56" s="543">
        <v>0</v>
      </c>
      <c r="AN56" s="543">
        <v>0</v>
      </c>
      <c r="AO56" s="543">
        <v>0</v>
      </c>
      <c r="AP56" s="543">
        <v>0</v>
      </c>
      <c r="AQ56" s="543">
        <v>0</v>
      </c>
      <c r="AR56" s="543">
        <v>0</v>
      </c>
      <c r="AS56" s="543">
        <v>0</v>
      </c>
      <c r="AT56" s="543">
        <v>0</v>
      </c>
      <c r="AU56" s="543">
        <v>0</v>
      </c>
      <c r="AV56" s="543">
        <v>0</v>
      </c>
      <c r="AW56" s="543">
        <v>0</v>
      </c>
      <c r="AX56" s="543">
        <v>0</v>
      </c>
      <c r="AY56" s="543">
        <v>0</v>
      </c>
      <c r="AZ56" s="543">
        <v>0</v>
      </c>
      <c r="BA56" s="543">
        <v>0</v>
      </c>
      <c r="BB56" s="543">
        <v>0</v>
      </c>
      <c r="BC56" s="543">
        <v>0</v>
      </c>
      <c r="BD56" s="543">
        <v>0</v>
      </c>
      <c r="BE56" s="543">
        <v>0</v>
      </c>
      <c r="BF56" s="543">
        <v>0</v>
      </c>
      <c r="BG56" s="543">
        <v>0</v>
      </c>
      <c r="BH56" s="543">
        <v>0</v>
      </c>
      <c r="BI56" s="543">
        <v>0</v>
      </c>
      <c r="BJ56" s="543">
        <v>0</v>
      </c>
      <c r="BK56" s="543">
        <v>0</v>
      </c>
      <c r="BL56" s="543">
        <v>0</v>
      </c>
      <c r="BM56" s="543">
        <v>0</v>
      </c>
      <c r="BN56" s="543">
        <v>0</v>
      </c>
      <c r="BO56" s="543">
        <v>0</v>
      </c>
      <c r="BP56" s="543">
        <v>0</v>
      </c>
      <c r="BQ56" s="543">
        <v>0</v>
      </c>
      <c r="BR56" s="543">
        <v>0</v>
      </c>
      <c r="BS56" s="543">
        <v>0</v>
      </c>
      <c r="BT56" s="543">
        <v>0</v>
      </c>
      <c r="BU56" s="543">
        <v>0</v>
      </c>
      <c r="BV56" s="668">
        <v>0</v>
      </c>
    </row>
    <row r="57" spans="1:74" ht="15.95" customHeight="1" x14ac:dyDescent="0.15">
      <c r="A57" s="524">
        <v>51</v>
      </c>
      <c r="B57" s="542">
        <v>333</v>
      </c>
      <c r="C57" s="516" t="s">
        <v>336</v>
      </c>
      <c r="D57" s="662">
        <v>19090</v>
      </c>
      <c r="E57" s="543">
        <v>5129</v>
      </c>
      <c r="F57" s="543">
        <v>1191</v>
      </c>
      <c r="G57" s="543">
        <v>189</v>
      </c>
      <c r="H57" s="543">
        <v>188</v>
      </c>
      <c r="I57" s="543">
        <v>1</v>
      </c>
      <c r="J57" s="543">
        <v>1002</v>
      </c>
      <c r="K57" s="543">
        <v>38</v>
      </c>
      <c r="L57" s="543">
        <v>724</v>
      </c>
      <c r="M57" s="543">
        <v>723</v>
      </c>
      <c r="N57" s="543">
        <v>1</v>
      </c>
      <c r="O57" s="543">
        <v>232</v>
      </c>
      <c r="P57" s="543">
        <v>185</v>
      </c>
      <c r="Q57" s="543">
        <v>47</v>
      </c>
      <c r="R57" s="543">
        <v>8</v>
      </c>
      <c r="S57" s="543">
        <v>3938</v>
      </c>
      <c r="T57" s="543">
        <v>121</v>
      </c>
      <c r="U57" s="543">
        <v>11</v>
      </c>
      <c r="V57" s="543">
        <v>110</v>
      </c>
      <c r="W57" s="543">
        <v>3817</v>
      </c>
      <c r="X57" s="543">
        <v>13</v>
      </c>
      <c r="Y57" s="543">
        <v>138</v>
      </c>
      <c r="Z57" s="543">
        <v>65</v>
      </c>
      <c r="AA57" s="543">
        <v>145</v>
      </c>
      <c r="AB57" s="543">
        <v>663</v>
      </c>
      <c r="AC57" s="543">
        <v>837</v>
      </c>
      <c r="AD57" s="543">
        <v>1850</v>
      </c>
      <c r="AE57" s="543">
        <v>106</v>
      </c>
      <c r="AF57" s="543">
        <v>496</v>
      </c>
      <c r="AG57" s="543">
        <v>13465</v>
      </c>
      <c r="AH57" s="543">
        <v>5818</v>
      </c>
      <c r="AI57" s="543">
        <v>127</v>
      </c>
      <c r="AJ57" s="543">
        <v>127</v>
      </c>
      <c r="AK57" s="543">
        <v>0</v>
      </c>
      <c r="AL57" s="543">
        <v>0</v>
      </c>
      <c r="AM57" s="543">
        <v>0</v>
      </c>
      <c r="AN57" s="543">
        <v>0</v>
      </c>
      <c r="AO57" s="543">
        <v>0</v>
      </c>
      <c r="AP57" s="543">
        <v>0</v>
      </c>
      <c r="AQ57" s="543">
        <v>0</v>
      </c>
      <c r="AR57" s="543">
        <v>0</v>
      </c>
      <c r="AS57" s="543">
        <v>127</v>
      </c>
      <c r="AT57" s="543">
        <v>0</v>
      </c>
      <c r="AU57" s="543">
        <v>0</v>
      </c>
      <c r="AV57" s="543">
        <v>0</v>
      </c>
      <c r="AW57" s="543">
        <v>0</v>
      </c>
      <c r="AX57" s="543">
        <v>0</v>
      </c>
      <c r="AY57" s="543">
        <v>127</v>
      </c>
      <c r="AZ57" s="543">
        <v>105</v>
      </c>
      <c r="BA57" s="543">
        <v>22</v>
      </c>
      <c r="BB57" s="543">
        <v>0</v>
      </c>
      <c r="BC57" s="543">
        <v>5671</v>
      </c>
      <c r="BD57" s="543">
        <v>229</v>
      </c>
      <c r="BE57" s="543">
        <v>172</v>
      </c>
      <c r="BF57" s="543">
        <v>44</v>
      </c>
      <c r="BG57" s="543">
        <v>1</v>
      </c>
      <c r="BH57" s="543">
        <v>12</v>
      </c>
      <c r="BI57" s="543">
        <v>2935</v>
      </c>
      <c r="BJ57" s="543">
        <v>9</v>
      </c>
      <c r="BK57" s="543">
        <v>0</v>
      </c>
      <c r="BL57" s="543">
        <v>2179</v>
      </c>
      <c r="BM57" s="543">
        <v>0</v>
      </c>
      <c r="BN57" s="543">
        <v>319</v>
      </c>
      <c r="BO57" s="543">
        <v>20</v>
      </c>
      <c r="BP57" s="543">
        <v>7647</v>
      </c>
      <c r="BQ57" s="543">
        <v>232</v>
      </c>
      <c r="BR57" s="543">
        <v>1836</v>
      </c>
      <c r="BS57" s="543">
        <v>2120</v>
      </c>
      <c r="BT57" s="543">
        <v>2388</v>
      </c>
      <c r="BU57" s="543">
        <v>30</v>
      </c>
      <c r="BV57" s="668">
        <v>1041</v>
      </c>
    </row>
    <row r="58" spans="1:74" ht="15.95" customHeight="1" x14ac:dyDescent="0.15">
      <c r="A58" s="524">
        <v>52</v>
      </c>
      <c r="B58" s="542">
        <v>339</v>
      </c>
      <c r="C58" s="516" t="s">
        <v>338</v>
      </c>
      <c r="D58" s="662">
        <v>214970</v>
      </c>
      <c r="E58" s="543">
        <v>140648</v>
      </c>
      <c r="F58" s="543">
        <v>53733</v>
      </c>
      <c r="G58" s="543">
        <v>33296</v>
      </c>
      <c r="H58" s="543">
        <v>32858</v>
      </c>
      <c r="I58" s="543">
        <v>438</v>
      </c>
      <c r="J58" s="543">
        <v>20437</v>
      </c>
      <c r="K58" s="543">
        <v>548</v>
      </c>
      <c r="L58" s="543">
        <v>11131</v>
      </c>
      <c r="M58" s="543">
        <v>11006</v>
      </c>
      <c r="N58" s="543">
        <v>125</v>
      </c>
      <c r="O58" s="543">
        <v>8622</v>
      </c>
      <c r="P58" s="543">
        <v>2266</v>
      </c>
      <c r="Q58" s="543">
        <v>6356</v>
      </c>
      <c r="R58" s="543">
        <v>136</v>
      </c>
      <c r="S58" s="543">
        <v>86915</v>
      </c>
      <c r="T58" s="543">
        <v>6778</v>
      </c>
      <c r="U58" s="543">
        <v>392</v>
      </c>
      <c r="V58" s="543">
        <v>6386</v>
      </c>
      <c r="W58" s="543">
        <v>80137</v>
      </c>
      <c r="X58" s="543">
        <v>332</v>
      </c>
      <c r="Y58" s="543">
        <v>2009</v>
      </c>
      <c r="Z58" s="543">
        <v>2539</v>
      </c>
      <c r="AA58" s="543">
        <v>2989</v>
      </c>
      <c r="AB58" s="543">
        <v>13535</v>
      </c>
      <c r="AC58" s="543">
        <v>22108</v>
      </c>
      <c r="AD58" s="543">
        <v>35164</v>
      </c>
      <c r="AE58" s="543">
        <v>1461</v>
      </c>
      <c r="AF58" s="543">
        <v>42004</v>
      </c>
      <c r="AG58" s="543">
        <v>32318</v>
      </c>
      <c r="AH58" s="543">
        <v>15488</v>
      </c>
      <c r="AI58" s="543">
        <v>7645</v>
      </c>
      <c r="AJ58" s="543">
        <v>7490</v>
      </c>
      <c r="AK58" s="543">
        <v>7102</v>
      </c>
      <c r="AL58" s="543">
        <v>622</v>
      </c>
      <c r="AM58" s="543">
        <v>45</v>
      </c>
      <c r="AN58" s="543">
        <v>133</v>
      </c>
      <c r="AO58" s="543">
        <v>4925</v>
      </c>
      <c r="AP58" s="543">
        <v>1308</v>
      </c>
      <c r="AQ58" s="543">
        <v>41</v>
      </c>
      <c r="AR58" s="543">
        <v>28</v>
      </c>
      <c r="AS58" s="543">
        <v>388</v>
      </c>
      <c r="AT58" s="543">
        <v>188</v>
      </c>
      <c r="AU58" s="543">
        <v>159</v>
      </c>
      <c r="AV58" s="543">
        <v>20</v>
      </c>
      <c r="AW58" s="543">
        <v>6</v>
      </c>
      <c r="AX58" s="543">
        <v>3</v>
      </c>
      <c r="AY58" s="543">
        <v>200</v>
      </c>
      <c r="AZ58" s="543">
        <v>165</v>
      </c>
      <c r="BA58" s="543">
        <v>35</v>
      </c>
      <c r="BB58" s="543">
        <v>155</v>
      </c>
      <c r="BC58" s="543">
        <v>7248</v>
      </c>
      <c r="BD58" s="543">
        <v>2168</v>
      </c>
      <c r="BE58" s="543">
        <v>1436</v>
      </c>
      <c r="BF58" s="543">
        <v>454</v>
      </c>
      <c r="BG58" s="543">
        <v>10</v>
      </c>
      <c r="BH58" s="543">
        <v>268</v>
      </c>
      <c r="BI58" s="543">
        <v>1358</v>
      </c>
      <c r="BJ58" s="543">
        <v>1645</v>
      </c>
      <c r="BK58" s="543">
        <v>96</v>
      </c>
      <c r="BL58" s="543">
        <v>573</v>
      </c>
      <c r="BM58" s="543">
        <v>1320</v>
      </c>
      <c r="BN58" s="543">
        <v>88</v>
      </c>
      <c r="BO58" s="543">
        <v>595</v>
      </c>
      <c r="BP58" s="543">
        <v>16830</v>
      </c>
      <c r="BQ58" s="543">
        <v>1940</v>
      </c>
      <c r="BR58" s="543">
        <v>6203</v>
      </c>
      <c r="BS58" s="543">
        <v>624</v>
      </c>
      <c r="BT58" s="543">
        <v>980</v>
      </c>
      <c r="BU58" s="543">
        <v>445</v>
      </c>
      <c r="BV58" s="668">
        <v>6638</v>
      </c>
    </row>
    <row r="59" spans="1:74" ht="15.95" customHeight="1" x14ac:dyDescent="0.15">
      <c r="A59" s="524">
        <v>53</v>
      </c>
      <c r="B59" s="542">
        <v>341</v>
      </c>
      <c r="C59" s="516" t="s">
        <v>340</v>
      </c>
      <c r="D59" s="662">
        <v>119152</v>
      </c>
      <c r="E59" s="543">
        <v>43826</v>
      </c>
      <c r="F59" s="543">
        <v>13902</v>
      </c>
      <c r="G59" s="543">
        <v>4405</v>
      </c>
      <c r="H59" s="543">
        <v>4319</v>
      </c>
      <c r="I59" s="543">
        <v>86</v>
      </c>
      <c r="J59" s="543">
        <v>9497</v>
      </c>
      <c r="K59" s="543">
        <v>248</v>
      </c>
      <c r="L59" s="543">
        <v>7381</v>
      </c>
      <c r="M59" s="543">
        <v>7359</v>
      </c>
      <c r="N59" s="543">
        <v>22</v>
      </c>
      <c r="O59" s="543">
        <v>1829</v>
      </c>
      <c r="P59" s="543">
        <v>993</v>
      </c>
      <c r="Q59" s="543">
        <v>836</v>
      </c>
      <c r="R59" s="543">
        <v>39</v>
      </c>
      <c r="S59" s="543">
        <v>29924</v>
      </c>
      <c r="T59" s="543">
        <v>834</v>
      </c>
      <c r="U59" s="543">
        <v>15</v>
      </c>
      <c r="V59" s="543">
        <v>819</v>
      </c>
      <c r="W59" s="543">
        <v>29090</v>
      </c>
      <c r="X59" s="543">
        <v>133</v>
      </c>
      <c r="Y59" s="543">
        <v>961</v>
      </c>
      <c r="Z59" s="543">
        <v>1337</v>
      </c>
      <c r="AA59" s="543">
        <v>1067</v>
      </c>
      <c r="AB59" s="543">
        <v>5462</v>
      </c>
      <c r="AC59" s="543">
        <v>8040</v>
      </c>
      <c r="AD59" s="543">
        <v>11680</v>
      </c>
      <c r="AE59" s="543">
        <v>410</v>
      </c>
      <c r="AF59" s="543">
        <v>3911</v>
      </c>
      <c r="AG59" s="543">
        <v>71415</v>
      </c>
      <c r="AH59" s="543">
        <v>36805</v>
      </c>
      <c r="AI59" s="543">
        <v>3320</v>
      </c>
      <c r="AJ59" s="543">
        <v>3287</v>
      </c>
      <c r="AK59" s="543">
        <v>2838</v>
      </c>
      <c r="AL59" s="543">
        <v>745</v>
      </c>
      <c r="AM59" s="543">
        <v>38</v>
      </c>
      <c r="AN59" s="543">
        <v>117</v>
      </c>
      <c r="AO59" s="543">
        <v>873</v>
      </c>
      <c r="AP59" s="543">
        <v>1051</v>
      </c>
      <c r="AQ59" s="543">
        <v>4</v>
      </c>
      <c r="AR59" s="543">
        <v>10</v>
      </c>
      <c r="AS59" s="543">
        <v>449</v>
      </c>
      <c r="AT59" s="543">
        <v>370</v>
      </c>
      <c r="AU59" s="543">
        <v>329</v>
      </c>
      <c r="AV59" s="543">
        <v>24</v>
      </c>
      <c r="AW59" s="543">
        <v>11</v>
      </c>
      <c r="AX59" s="543">
        <v>6</v>
      </c>
      <c r="AY59" s="543">
        <v>79</v>
      </c>
      <c r="AZ59" s="543">
        <v>67</v>
      </c>
      <c r="BA59" s="543">
        <v>12</v>
      </c>
      <c r="BB59" s="543">
        <v>33</v>
      </c>
      <c r="BC59" s="543">
        <v>33446</v>
      </c>
      <c r="BD59" s="543">
        <v>12243</v>
      </c>
      <c r="BE59" s="543">
        <v>2116</v>
      </c>
      <c r="BF59" s="543">
        <v>9792</v>
      </c>
      <c r="BG59" s="543">
        <v>169</v>
      </c>
      <c r="BH59" s="543">
        <v>166</v>
      </c>
      <c r="BI59" s="543">
        <v>10883</v>
      </c>
      <c r="BJ59" s="543">
        <v>3703</v>
      </c>
      <c r="BK59" s="543">
        <v>308</v>
      </c>
      <c r="BL59" s="543">
        <v>5673</v>
      </c>
      <c r="BM59" s="543">
        <v>200</v>
      </c>
      <c r="BN59" s="543">
        <v>436</v>
      </c>
      <c r="BO59" s="543">
        <v>39</v>
      </c>
      <c r="BP59" s="543">
        <v>34610</v>
      </c>
      <c r="BQ59" s="543">
        <v>5088</v>
      </c>
      <c r="BR59" s="543">
        <v>5926</v>
      </c>
      <c r="BS59" s="543">
        <v>14689</v>
      </c>
      <c r="BT59" s="543">
        <v>6637</v>
      </c>
      <c r="BU59" s="543">
        <v>392</v>
      </c>
      <c r="BV59" s="668">
        <v>1878</v>
      </c>
    </row>
    <row r="60" spans="1:74" ht="15.95" customHeight="1" x14ac:dyDescent="0.15">
      <c r="A60" s="524">
        <v>54</v>
      </c>
      <c r="B60" s="542">
        <v>342</v>
      </c>
      <c r="C60" s="516" t="s">
        <v>342</v>
      </c>
      <c r="D60" s="662">
        <v>0</v>
      </c>
      <c r="E60" s="543">
        <v>0</v>
      </c>
      <c r="F60" s="543">
        <v>0</v>
      </c>
      <c r="G60" s="543">
        <v>0</v>
      </c>
      <c r="H60" s="543">
        <v>0</v>
      </c>
      <c r="I60" s="543">
        <v>0</v>
      </c>
      <c r="J60" s="543">
        <v>0</v>
      </c>
      <c r="K60" s="543">
        <v>0</v>
      </c>
      <c r="L60" s="543">
        <v>0</v>
      </c>
      <c r="M60" s="543">
        <v>0</v>
      </c>
      <c r="N60" s="543">
        <v>0</v>
      </c>
      <c r="O60" s="543">
        <v>0</v>
      </c>
      <c r="P60" s="543">
        <v>0</v>
      </c>
      <c r="Q60" s="543">
        <v>0</v>
      </c>
      <c r="R60" s="543">
        <v>0</v>
      </c>
      <c r="S60" s="543">
        <v>0</v>
      </c>
      <c r="T60" s="543">
        <v>0</v>
      </c>
      <c r="U60" s="543">
        <v>0</v>
      </c>
      <c r="V60" s="543">
        <v>0</v>
      </c>
      <c r="W60" s="543">
        <v>0</v>
      </c>
      <c r="X60" s="543">
        <v>0</v>
      </c>
      <c r="Y60" s="543">
        <v>0</v>
      </c>
      <c r="Z60" s="543">
        <v>0</v>
      </c>
      <c r="AA60" s="543">
        <v>0</v>
      </c>
      <c r="AB60" s="543">
        <v>0</v>
      </c>
      <c r="AC60" s="543">
        <v>0</v>
      </c>
      <c r="AD60" s="543">
        <v>0</v>
      </c>
      <c r="AE60" s="543">
        <v>0</v>
      </c>
      <c r="AF60" s="543">
        <v>0</v>
      </c>
      <c r="AG60" s="543">
        <v>0</v>
      </c>
      <c r="AH60" s="543">
        <v>0</v>
      </c>
      <c r="AI60" s="543">
        <v>0</v>
      </c>
      <c r="AJ60" s="543">
        <v>0</v>
      </c>
      <c r="AK60" s="543">
        <v>0</v>
      </c>
      <c r="AL60" s="543">
        <v>0</v>
      </c>
      <c r="AM60" s="543">
        <v>0</v>
      </c>
      <c r="AN60" s="543">
        <v>0</v>
      </c>
      <c r="AO60" s="543">
        <v>0</v>
      </c>
      <c r="AP60" s="543">
        <v>0</v>
      </c>
      <c r="AQ60" s="543">
        <v>0</v>
      </c>
      <c r="AR60" s="543">
        <v>0</v>
      </c>
      <c r="AS60" s="543">
        <v>0</v>
      </c>
      <c r="AT60" s="543">
        <v>0</v>
      </c>
      <c r="AU60" s="543">
        <v>0</v>
      </c>
      <c r="AV60" s="543">
        <v>0</v>
      </c>
      <c r="AW60" s="543">
        <v>0</v>
      </c>
      <c r="AX60" s="543">
        <v>0</v>
      </c>
      <c r="AY60" s="543">
        <v>0</v>
      </c>
      <c r="AZ60" s="543">
        <v>0</v>
      </c>
      <c r="BA60" s="543">
        <v>0</v>
      </c>
      <c r="BB60" s="543">
        <v>0</v>
      </c>
      <c r="BC60" s="543">
        <v>0</v>
      </c>
      <c r="BD60" s="543">
        <v>0</v>
      </c>
      <c r="BE60" s="543">
        <v>0</v>
      </c>
      <c r="BF60" s="543">
        <v>0</v>
      </c>
      <c r="BG60" s="543">
        <v>0</v>
      </c>
      <c r="BH60" s="543">
        <v>0</v>
      </c>
      <c r="BI60" s="543">
        <v>0</v>
      </c>
      <c r="BJ60" s="543">
        <v>0</v>
      </c>
      <c r="BK60" s="543">
        <v>0</v>
      </c>
      <c r="BL60" s="543">
        <v>0</v>
      </c>
      <c r="BM60" s="543">
        <v>0</v>
      </c>
      <c r="BN60" s="543">
        <v>0</v>
      </c>
      <c r="BO60" s="543">
        <v>0</v>
      </c>
      <c r="BP60" s="543">
        <v>0</v>
      </c>
      <c r="BQ60" s="543">
        <v>0</v>
      </c>
      <c r="BR60" s="543">
        <v>0</v>
      </c>
      <c r="BS60" s="543">
        <v>0</v>
      </c>
      <c r="BT60" s="543">
        <v>0</v>
      </c>
      <c r="BU60" s="543">
        <v>0</v>
      </c>
      <c r="BV60" s="668">
        <v>0</v>
      </c>
    </row>
    <row r="61" spans="1:74" ht="15.95" customHeight="1" x14ac:dyDescent="0.15">
      <c r="A61" s="524">
        <v>55</v>
      </c>
      <c r="B61" s="542">
        <v>351</v>
      </c>
      <c r="C61" s="516" t="s">
        <v>344</v>
      </c>
      <c r="D61" s="662">
        <v>0</v>
      </c>
      <c r="E61" s="543">
        <v>0</v>
      </c>
      <c r="F61" s="543">
        <v>0</v>
      </c>
      <c r="G61" s="543">
        <v>0</v>
      </c>
      <c r="H61" s="543">
        <v>0</v>
      </c>
      <c r="I61" s="543">
        <v>0</v>
      </c>
      <c r="J61" s="543">
        <v>0</v>
      </c>
      <c r="K61" s="543">
        <v>0</v>
      </c>
      <c r="L61" s="543">
        <v>0</v>
      </c>
      <c r="M61" s="543">
        <v>0</v>
      </c>
      <c r="N61" s="543">
        <v>0</v>
      </c>
      <c r="O61" s="543">
        <v>0</v>
      </c>
      <c r="P61" s="543">
        <v>0</v>
      </c>
      <c r="Q61" s="543">
        <v>0</v>
      </c>
      <c r="R61" s="543">
        <v>0</v>
      </c>
      <c r="S61" s="543">
        <v>0</v>
      </c>
      <c r="T61" s="543">
        <v>0</v>
      </c>
      <c r="U61" s="543">
        <v>0</v>
      </c>
      <c r="V61" s="543">
        <v>0</v>
      </c>
      <c r="W61" s="543">
        <v>0</v>
      </c>
      <c r="X61" s="543">
        <v>0</v>
      </c>
      <c r="Y61" s="543">
        <v>0</v>
      </c>
      <c r="Z61" s="543">
        <v>0</v>
      </c>
      <c r="AA61" s="543">
        <v>0</v>
      </c>
      <c r="AB61" s="543">
        <v>0</v>
      </c>
      <c r="AC61" s="543">
        <v>0</v>
      </c>
      <c r="AD61" s="543">
        <v>0</v>
      </c>
      <c r="AE61" s="543">
        <v>0</v>
      </c>
      <c r="AF61" s="543">
        <v>0</v>
      </c>
      <c r="AG61" s="543">
        <v>0</v>
      </c>
      <c r="AH61" s="543">
        <v>0</v>
      </c>
      <c r="AI61" s="543">
        <v>0</v>
      </c>
      <c r="AJ61" s="543">
        <v>0</v>
      </c>
      <c r="AK61" s="543">
        <v>0</v>
      </c>
      <c r="AL61" s="543">
        <v>0</v>
      </c>
      <c r="AM61" s="543">
        <v>0</v>
      </c>
      <c r="AN61" s="543">
        <v>0</v>
      </c>
      <c r="AO61" s="543">
        <v>0</v>
      </c>
      <c r="AP61" s="543">
        <v>0</v>
      </c>
      <c r="AQ61" s="543">
        <v>0</v>
      </c>
      <c r="AR61" s="543">
        <v>0</v>
      </c>
      <c r="AS61" s="543">
        <v>0</v>
      </c>
      <c r="AT61" s="543">
        <v>0</v>
      </c>
      <c r="AU61" s="543">
        <v>0</v>
      </c>
      <c r="AV61" s="543">
        <v>0</v>
      </c>
      <c r="AW61" s="543">
        <v>0</v>
      </c>
      <c r="AX61" s="543">
        <v>0</v>
      </c>
      <c r="AY61" s="543">
        <v>0</v>
      </c>
      <c r="AZ61" s="543">
        <v>0</v>
      </c>
      <c r="BA61" s="543">
        <v>0</v>
      </c>
      <c r="BB61" s="543">
        <v>0</v>
      </c>
      <c r="BC61" s="543">
        <v>0</v>
      </c>
      <c r="BD61" s="543">
        <v>0</v>
      </c>
      <c r="BE61" s="543">
        <v>0</v>
      </c>
      <c r="BF61" s="543">
        <v>0</v>
      </c>
      <c r="BG61" s="543">
        <v>0</v>
      </c>
      <c r="BH61" s="543">
        <v>0</v>
      </c>
      <c r="BI61" s="543">
        <v>0</v>
      </c>
      <c r="BJ61" s="543">
        <v>0</v>
      </c>
      <c r="BK61" s="543">
        <v>0</v>
      </c>
      <c r="BL61" s="543">
        <v>0</v>
      </c>
      <c r="BM61" s="543">
        <v>0</v>
      </c>
      <c r="BN61" s="543">
        <v>0</v>
      </c>
      <c r="BO61" s="543">
        <v>0</v>
      </c>
      <c r="BP61" s="543">
        <v>0</v>
      </c>
      <c r="BQ61" s="543">
        <v>0</v>
      </c>
      <c r="BR61" s="543">
        <v>0</v>
      </c>
      <c r="BS61" s="543">
        <v>0</v>
      </c>
      <c r="BT61" s="543">
        <v>0</v>
      </c>
      <c r="BU61" s="543">
        <v>0</v>
      </c>
      <c r="BV61" s="668">
        <v>0</v>
      </c>
    </row>
    <row r="62" spans="1:74" ht="15.95" customHeight="1" x14ac:dyDescent="0.15">
      <c r="A62" s="524">
        <v>56</v>
      </c>
      <c r="B62" s="542">
        <v>352</v>
      </c>
      <c r="C62" s="516" t="s">
        <v>346</v>
      </c>
      <c r="D62" s="662">
        <v>0</v>
      </c>
      <c r="E62" s="543">
        <v>0</v>
      </c>
      <c r="F62" s="543">
        <v>0</v>
      </c>
      <c r="G62" s="543">
        <v>0</v>
      </c>
      <c r="H62" s="543">
        <v>0</v>
      </c>
      <c r="I62" s="543">
        <v>0</v>
      </c>
      <c r="J62" s="543">
        <v>0</v>
      </c>
      <c r="K62" s="543">
        <v>0</v>
      </c>
      <c r="L62" s="543">
        <v>0</v>
      </c>
      <c r="M62" s="543">
        <v>0</v>
      </c>
      <c r="N62" s="543">
        <v>0</v>
      </c>
      <c r="O62" s="543">
        <v>0</v>
      </c>
      <c r="P62" s="543">
        <v>0</v>
      </c>
      <c r="Q62" s="543">
        <v>0</v>
      </c>
      <c r="R62" s="543">
        <v>0</v>
      </c>
      <c r="S62" s="543">
        <v>0</v>
      </c>
      <c r="T62" s="543">
        <v>0</v>
      </c>
      <c r="U62" s="543">
        <v>0</v>
      </c>
      <c r="V62" s="543">
        <v>0</v>
      </c>
      <c r="W62" s="543">
        <v>0</v>
      </c>
      <c r="X62" s="543">
        <v>0</v>
      </c>
      <c r="Y62" s="543">
        <v>0</v>
      </c>
      <c r="Z62" s="543">
        <v>0</v>
      </c>
      <c r="AA62" s="543">
        <v>0</v>
      </c>
      <c r="AB62" s="543">
        <v>0</v>
      </c>
      <c r="AC62" s="543">
        <v>0</v>
      </c>
      <c r="AD62" s="543">
        <v>0</v>
      </c>
      <c r="AE62" s="543">
        <v>0</v>
      </c>
      <c r="AF62" s="543">
        <v>0</v>
      </c>
      <c r="AG62" s="543">
        <v>0</v>
      </c>
      <c r="AH62" s="543">
        <v>0</v>
      </c>
      <c r="AI62" s="543">
        <v>0</v>
      </c>
      <c r="AJ62" s="543">
        <v>0</v>
      </c>
      <c r="AK62" s="543">
        <v>0</v>
      </c>
      <c r="AL62" s="543">
        <v>0</v>
      </c>
      <c r="AM62" s="543">
        <v>0</v>
      </c>
      <c r="AN62" s="543">
        <v>0</v>
      </c>
      <c r="AO62" s="543">
        <v>0</v>
      </c>
      <c r="AP62" s="543">
        <v>0</v>
      </c>
      <c r="AQ62" s="543">
        <v>0</v>
      </c>
      <c r="AR62" s="543">
        <v>0</v>
      </c>
      <c r="AS62" s="543">
        <v>0</v>
      </c>
      <c r="AT62" s="543">
        <v>0</v>
      </c>
      <c r="AU62" s="543">
        <v>0</v>
      </c>
      <c r="AV62" s="543">
        <v>0</v>
      </c>
      <c r="AW62" s="543">
        <v>0</v>
      </c>
      <c r="AX62" s="543">
        <v>0</v>
      </c>
      <c r="AY62" s="543">
        <v>0</v>
      </c>
      <c r="AZ62" s="543">
        <v>0</v>
      </c>
      <c r="BA62" s="543">
        <v>0</v>
      </c>
      <c r="BB62" s="543">
        <v>0</v>
      </c>
      <c r="BC62" s="543">
        <v>0</v>
      </c>
      <c r="BD62" s="543">
        <v>0</v>
      </c>
      <c r="BE62" s="543">
        <v>0</v>
      </c>
      <c r="BF62" s="543">
        <v>0</v>
      </c>
      <c r="BG62" s="543">
        <v>0</v>
      </c>
      <c r="BH62" s="543">
        <v>0</v>
      </c>
      <c r="BI62" s="543">
        <v>0</v>
      </c>
      <c r="BJ62" s="543">
        <v>0</v>
      </c>
      <c r="BK62" s="543">
        <v>0</v>
      </c>
      <c r="BL62" s="543">
        <v>0</v>
      </c>
      <c r="BM62" s="543">
        <v>0</v>
      </c>
      <c r="BN62" s="543">
        <v>0</v>
      </c>
      <c r="BO62" s="543">
        <v>0</v>
      </c>
      <c r="BP62" s="543">
        <v>0</v>
      </c>
      <c r="BQ62" s="543">
        <v>0</v>
      </c>
      <c r="BR62" s="543">
        <v>0</v>
      </c>
      <c r="BS62" s="543">
        <v>0</v>
      </c>
      <c r="BT62" s="543">
        <v>0</v>
      </c>
      <c r="BU62" s="543">
        <v>0</v>
      </c>
      <c r="BV62" s="668">
        <v>0</v>
      </c>
    </row>
    <row r="63" spans="1:74" ht="15.95" customHeight="1" x14ac:dyDescent="0.15">
      <c r="A63" s="524">
        <v>57</v>
      </c>
      <c r="B63" s="542">
        <v>353</v>
      </c>
      <c r="C63" s="516" t="s">
        <v>225</v>
      </c>
      <c r="D63" s="662">
        <v>0</v>
      </c>
      <c r="E63" s="543">
        <v>0</v>
      </c>
      <c r="F63" s="543">
        <v>0</v>
      </c>
      <c r="G63" s="543">
        <v>0</v>
      </c>
      <c r="H63" s="543">
        <v>0</v>
      </c>
      <c r="I63" s="543">
        <v>0</v>
      </c>
      <c r="J63" s="543">
        <v>0</v>
      </c>
      <c r="K63" s="543">
        <v>0</v>
      </c>
      <c r="L63" s="543">
        <v>0</v>
      </c>
      <c r="M63" s="543">
        <v>0</v>
      </c>
      <c r="N63" s="543">
        <v>0</v>
      </c>
      <c r="O63" s="543">
        <v>0</v>
      </c>
      <c r="P63" s="543">
        <v>0</v>
      </c>
      <c r="Q63" s="543">
        <v>0</v>
      </c>
      <c r="R63" s="543">
        <v>0</v>
      </c>
      <c r="S63" s="543">
        <v>0</v>
      </c>
      <c r="T63" s="543">
        <v>0</v>
      </c>
      <c r="U63" s="543">
        <v>0</v>
      </c>
      <c r="V63" s="543">
        <v>0</v>
      </c>
      <c r="W63" s="543">
        <v>0</v>
      </c>
      <c r="X63" s="543">
        <v>0</v>
      </c>
      <c r="Y63" s="543">
        <v>0</v>
      </c>
      <c r="Z63" s="543">
        <v>0</v>
      </c>
      <c r="AA63" s="543">
        <v>0</v>
      </c>
      <c r="AB63" s="543">
        <v>0</v>
      </c>
      <c r="AC63" s="543">
        <v>0</v>
      </c>
      <c r="AD63" s="543">
        <v>0</v>
      </c>
      <c r="AE63" s="543">
        <v>0</v>
      </c>
      <c r="AF63" s="543">
        <v>0</v>
      </c>
      <c r="AG63" s="543">
        <v>0</v>
      </c>
      <c r="AH63" s="543">
        <v>0</v>
      </c>
      <c r="AI63" s="543">
        <v>0</v>
      </c>
      <c r="AJ63" s="543">
        <v>0</v>
      </c>
      <c r="AK63" s="543">
        <v>0</v>
      </c>
      <c r="AL63" s="543">
        <v>0</v>
      </c>
      <c r="AM63" s="543">
        <v>0</v>
      </c>
      <c r="AN63" s="543">
        <v>0</v>
      </c>
      <c r="AO63" s="543">
        <v>0</v>
      </c>
      <c r="AP63" s="543">
        <v>0</v>
      </c>
      <c r="AQ63" s="543">
        <v>0</v>
      </c>
      <c r="AR63" s="543">
        <v>0</v>
      </c>
      <c r="AS63" s="543">
        <v>0</v>
      </c>
      <c r="AT63" s="543">
        <v>0</v>
      </c>
      <c r="AU63" s="543">
        <v>0</v>
      </c>
      <c r="AV63" s="543">
        <v>0</v>
      </c>
      <c r="AW63" s="543">
        <v>0</v>
      </c>
      <c r="AX63" s="543">
        <v>0</v>
      </c>
      <c r="AY63" s="543">
        <v>0</v>
      </c>
      <c r="AZ63" s="543">
        <v>0</v>
      </c>
      <c r="BA63" s="543">
        <v>0</v>
      </c>
      <c r="BB63" s="543">
        <v>0</v>
      </c>
      <c r="BC63" s="543">
        <v>0</v>
      </c>
      <c r="BD63" s="543">
        <v>0</v>
      </c>
      <c r="BE63" s="543">
        <v>0</v>
      </c>
      <c r="BF63" s="543">
        <v>0</v>
      </c>
      <c r="BG63" s="543">
        <v>0</v>
      </c>
      <c r="BH63" s="543">
        <v>0</v>
      </c>
      <c r="BI63" s="543">
        <v>0</v>
      </c>
      <c r="BJ63" s="543">
        <v>0</v>
      </c>
      <c r="BK63" s="543">
        <v>0</v>
      </c>
      <c r="BL63" s="543">
        <v>0</v>
      </c>
      <c r="BM63" s="543">
        <v>0</v>
      </c>
      <c r="BN63" s="543">
        <v>0</v>
      </c>
      <c r="BO63" s="543">
        <v>0</v>
      </c>
      <c r="BP63" s="543">
        <v>0</v>
      </c>
      <c r="BQ63" s="543">
        <v>0</v>
      </c>
      <c r="BR63" s="543">
        <v>0</v>
      </c>
      <c r="BS63" s="543">
        <v>0</v>
      </c>
      <c r="BT63" s="543">
        <v>0</v>
      </c>
      <c r="BU63" s="543">
        <v>0</v>
      </c>
      <c r="BV63" s="668">
        <v>0</v>
      </c>
    </row>
    <row r="64" spans="1:74" ht="15.95" customHeight="1" x14ac:dyDescent="0.15">
      <c r="A64" s="524">
        <v>58</v>
      </c>
      <c r="B64" s="542">
        <v>354</v>
      </c>
      <c r="C64" s="516" t="s">
        <v>226</v>
      </c>
      <c r="D64" s="662">
        <v>0</v>
      </c>
      <c r="E64" s="543">
        <v>0</v>
      </c>
      <c r="F64" s="543">
        <v>0</v>
      </c>
      <c r="G64" s="543">
        <v>0</v>
      </c>
      <c r="H64" s="543">
        <v>0</v>
      </c>
      <c r="I64" s="543">
        <v>0</v>
      </c>
      <c r="J64" s="543">
        <v>0</v>
      </c>
      <c r="K64" s="543">
        <v>0</v>
      </c>
      <c r="L64" s="543">
        <v>0</v>
      </c>
      <c r="M64" s="543">
        <v>0</v>
      </c>
      <c r="N64" s="543">
        <v>0</v>
      </c>
      <c r="O64" s="543">
        <v>0</v>
      </c>
      <c r="P64" s="543">
        <v>0</v>
      </c>
      <c r="Q64" s="543">
        <v>0</v>
      </c>
      <c r="R64" s="543">
        <v>0</v>
      </c>
      <c r="S64" s="543">
        <v>0</v>
      </c>
      <c r="T64" s="543">
        <v>0</v>
      </c>
      <c r="U64" s="543">
        <v>0</v>
      </c>
      <c r="V64" s="543">
        <v>0</v>
      </c>
      <c r="W64" s="543">
        <v>0</v>
      </c>
      <c r="X64" s="543">
        <v>0</v>
      </c>
      <c r="Y64" s="543">
        <v>0</v>
      </c>
      <c r="Z64" s="543">
        <v>0</v>
      </c>
      <c r="AA64" s="543">
        <v>0</v>
      </c>
      <c r="AB64" s="543">
        <v>0</v>
      </c>
      <c r="AC64" s="543">
        <v>0</v>
      </c>
      <c r="AD64" s="543">
        <v>0</v>
      </c>
      <c r="AE64" s="543">
        <v>0</v>
      </c>
      <c r="AF64" s="543">
        <v>0</v>
      </c>
      <c r="AG64" s="543">
        <v>0</v>
      </c>
      <c r="AH64" s="543">
        <v>0</v>
      </c>
      <c r="AI64" s="543">
        <v>0</v>
      </c>
      <c r="AJ64" s="543">
        <v>0</v>
      </c>
      <c r="AK64" s="543">
        <v>0</v>
      </c>
      <c r="AL64" s="543">
        <v>0</v>
      </c>
      <c r="AM64" s="543">
        <v>0</v>
      </c>
      <c r="AN64" s="543">
        <v>0</v>
      </c>
      <c r="AO64" s="543">
        <v>0</v>
      </c>
      <c r="AP64" s="543">
        <v>0</v>
      </c>
      <c r="AQ64" s="543">
        <v>0</v>
      </c>
      <c r="AR64" s="543">
        <v>0</v>
      </c>
      <c r="AS64" s="543">
        <v>0</v>
      </c>
      <c r="AT64" s="543">
        <v>0</v>
      </c>
      <c r="AU64" s="543">
        <v>0</v>
      </c>
      <c r="AV64" s="543">
        <v>0</v>
      </c>
      <c r="AW64" s="543">
        <v>0</v>
      </c>
      <c r="AX64" s="543">
        <v>0</v>
      </c>
      <c r="AY64" s="543">
        <v>0</v>
      </c>
      <c r="AZ64" s="543">
        <v>0</v>
      </c>
      <c r="BA64" s="543">
        <v>0</v>
      </c>
      <c r="BB64" s="543">
        <v>0</v>
      </c>
      <c r="BC64" s="543">
        <v>0</v>
      </c>
      <c r="BD64" s="543">
        <v>0</v>
      </c>
      <c r="BE64" s="543">
        <v>0</v>
      </c>
      <c r="BF64" s="543">
        <v>0</v>
      </c>
      <c r="BG64" s="543">
        <v>0</v>
      </c>
      <c r="BH64" s="543">
        <v>0</v>
      </c>
      <c r="BI64" s="543">
        <v>0</v>
      </c>
      <c r="BJ64" s="543">
        <v>0</v>
      </c>
      <c r="BK64" s="543">
        <v>0</v>
      </c>
      <c r="BL64" s="543">
        <v>0</v>
      </c>
      <c r="BM64" s="543">
        <v>0</v>
      </c>
      <c r="BN64" s="543">
        <v>0</v>
      </c>
      <c r="BO64" s="543">
        <v>0</v>
      </c>
      <c r="BP64" s="543">
        <v>0</v>
      </c>
      <c r="BQ64" s="543">
        <v>0</v>
      </c>
      <c r="BR64" s="543">
        <v>0</v>
      </c>
      <c r="BS64" s="543">
        <v>0</v>
      </c>
      <c r="BT64" s="543">
        <v>0</v>
      </c>
      <c r="BU64" s="543">
        <v>0</v>
      </c>
      <c r="BV64" s="668">
        <v>0</v>
      </c>
    </row>
    <row r="65" spans="1:74" ht="15.95" customHeight="1" x14ac:dyDescent="0.15">
      <c r="A65" s="524">
        <v>59</v>
      </c>
      <c r="B65" s="542">
        <v>359</v>
      </c>
      <c r="C65" s="516" t="s">
        <v>227</v>
      </c>
      <c r="D65" s="662">
        <v>0</v>
      </c>
      <c r="E65" s="543">
        <v>0</v>
      </c>
      <c r="F65" s="543">
        <v>0</v>
      </c>
      <c r="G65" s="543">
        <v>0</v>
      </c>
      <c r="H65" s="543">
        <v>0</v>
      </c>
      <c r="I65" s="543">
        <v>0</v>
      </c>
      <c r="J65" s="543">
        <v>0</v>
      </c>
      <c r="K65" s="543">
        <v>0</v>
      </c>
      <c r="L65" s="543">
        <v>0</v>
      </c>
      <c r="M65" s="543">
        <v>0</v>
      </c>
      <c r="N65" s="543">
        <v>0</v>
      </c>
      <c r="O65" s="543">
        <v>0</v>
      </c>
      <c r="P65" s="543">
        <v>0</v>
      </c>
      <c r="Q65" s="543">
        <v>0</v>
      </c>
      <c r="R65" s="543">
        <v>0</v>
      </c>
      <c r="S65" s="543">
        <v>0</v>
      </c>
      <c r="T65" s="543">
        <v>0</v>
      </c>
      <c r="U65" s="543">
        <v>0</v>
      </c>
      <c r="V65" s="543">
        <v>0</v>
      </c>
      <c r="W65" s="543">
        <v>0</v>
      </c>
      <c r="X65" s="543">
        <v>0</v>
      </c>
      <c r="Y65" s="543">
        <v>0</v>
      </c>
      <c r="Z65" s="543">
        <v>0</v>
      </c>
      <c r="AA65" s="543">
        <v>0</v>
      </c>
      <c r="AB65" s="543">
        <v>0</v>
      </c>
      <c r="AC65" s="543">
        <v>0</v>
      </c>
      <c r="AD65" s="543">
        <v>0</v>
      </c>
      <c r="AE65" s="543">
        <v>0</v>
      </c>
      <c r="AF65" s="543">
        <v>0</v>
      </c>
      <c r="AG65" s="543">
        <v>0</v>
      </c>
      <c r="AH65" s="543">
        <v>0</v>
      </c>
      <c r="AI65" s="543">
        <v>0</v>
      </c>
      <c r="AJ65" s="543">
        <v>0</v>
      </c>
      <c r="AK65" s="543">
        <v>0</v>
      </c>
      <c r="AL65" s="543">
        <v>0</v>
      </c>
      <c r="AM65" s="543">
        <v>0</v>
      </c>
      <c r="AN65" s="543">
        <v>0</v>
      </c>
      <c r="AO65" s="543">
        <v>0</v>
      </c>
      <c r="AP65" s="543">
        <v>0</v>
      </c>
      <c r="AQ65" s="543">
        <v>0</v>
      </c>
      <c r="AR65" s="543">
        <v>0</v>
      </c>
      <c r="AS65" s="543">
        <v>0</v>
      </c>
      <c r="AT65" s="543">
        <v>0</v>
      </c>
      <c r="AU65" s="543">
        <v>0</v>
      </c>
      <c r="AV65" s="543">
        <v>0</v>
      </c>
      <c r="AW65" s="543">
        <v>0</v>
      </c>
      <c r="AX65" s="543">
        <v>0</v>
      </c>
      <c r="AY65" s="543">
        <v>0</v>
      </c>
      <c r="AZ65" s="543">
        <v>0</v>
      </c>
      <c r="BA65" s="543">
        <v>0</v>
      </c>
      <c r="BB65" s="543">
        <v>0</v>
      </c>
      <c r="BC65" s="543">
        <v>0</v>
      </c>
      <c r="BD65" s="543">
        <v>0</v>
      </c>
      <c r="BE65" s="543">
        <v>0</v>
      </c>
      <c r="BF65" s="543">
        <v>0</v>
      </c>
      <c r="BG65" s="543">
        <v>0</v>
      </c>
      <c r="BH65" s="543">
        <v>0</v>
      </c>
      <c r="BI65" s="543">
        <v>0</v>
      </c>
      <c r="BJ65" s="543">
        <v>0</v>
      </c>
      <c r="BK65" s="543">
        <v>0</v>
      </c>
      <c r="BL65" s="543">
        <v>0</v>
      </c>
      <c r="BM65" s="543">
        <v>0</v>
      </c>
      <c r="BN65" s="543">
        <v>0</v>
      </c>
      <c r="BO65" s="543">
        <v>0</v>
      </c>
      <c r="BP65" s="543">
        <v>0</v>
      </c>
      <c r="BQ65" s="543">
        <v>0</v>
      </c>
      <c r="BR65" s="543">
        <v>0</v>
      </c>
      <c r="BS65" s="543">
        <v>0</v>
      </c>
      <c r="BT65" s="543">
        <v>0</v>
      </c>
      <c r="BU65" s="543">
        <v>0</v>
      </c>
      <c r="BV65" s="668">
        <v>0</v>
      </c>
    </row>
    <row r="66" spans="1:74" ht="15.95" customHeight="1" x14ac:dyDescent="0.15">
      <c r="A66" s="524">
        <v>60</v>
      </c>
      <c r="B66" s="542">
        <v>391</v>
      </c>
      <c r="C66" s="516" t="s">
        <v>0</v>
      </c>
      <c r="D66" s="662">
        <v>150894</v>
      </c>
      <c r="E66" s="543">
        <v>40954</v>
      </c>
      <c r="F66" s="543">
        <v>32076</v>
      </c>
      <c r="G66" s="543">
        <v>21535</v>
      </c>
      <c r="H66" s="543">
        <v>21183</v>
      </c>
      <c r="I66" s="543">
        <v>352</v>
      </c>
      <c r="J66" s="543">
        <v>10541</v>
      </c>
      <c r="K66" s="543">
        <v>104</v>
      </c>
      <c r="L66" s="543">
        <v>5914</v>
      </c>
      <c r="M66" s="543">
        <v>5835</v>
      </c>
      <c r="N66" s="543">
        <v>79</v>
      </c>
      <c r="O66" s="543">
        <v>4414</v>
      </c>
      <c r="P66" s="543">
        <v>1033</v>
      </c>
      <c r="Q66" s="543">
        <v>3381</v>
      </c>
      <c r="R66" s="543">
        <v>109</v>
      </c>
      <c r="S66" s="543">
        <v>8878</v>
      </c>
      <c r="T66" s="543">
        <v>494</v>
      </c>
      <c r="U66" s="543">
        <v>44</v>
      </c>
      <c r="V66" s="543">
        <v>450</v>
      </c>
      <c r="W66" s="543">
        <v>8384</v>
      </c>
      <c r="X66" s="543">
        <v>80</v>
      </c>
      <c r="Y66" s="543">
        <v>242</v>
      </c>
      <c r="Z66" s="543">
        <v>390</v>
      </c>
      <c r="AA66" s="543">
        <v>268</v>
      </c>
      <c r="AB66" s="543">
        <v>1677</v>
      </c>
      <c r="AC66" s="543">
        <v>2091</v>
      </c>
      <c r="AD66" s="543">
        <v>3542</v>
      </c>
      <c r="AE66" s="543">
        <v>94</v>
      </c>
      <c r="AF66" s="543">
        <v>45560</v>
      </c>
      <c r="AG66" s="543">
        <v>64380</v>
      </c>
      <c r="AH66" s="543">
        <v>35367</v>
      </c>
      <c r="AI66" s="543">
        <v>23825</v>
      </c>
      <c r="AJ66" s="543">
        <v>23414</v>
      </c>
      <c r="AK66" s="543">
        <v>19926</v>
      </c>
      <c r="AL66" s="543">
        <v>8826</v>
      </c>
      <c r="AM66" s="543">
        <v>82</v>
      </c>
      <c r="AN66" s="543">
        <v>395</v>
      </c>
      <c r="AO66" s="543">
        <v>9557</v>
      </c>
      <c r="AP66" s="543">
        <v>1004</v>
      </c>
      <c r="AQ66" s="543">
        <v>24</v>
      </c>
      <c r="AR66" s="543">
        <v>38</v>
      </c>
      <c r="AS66" s="543">
        <v>3488</v>
      </c>
      <c r="AT66" s="543">
        <v>2978</v>
      </c>
      <c r="AU66" s="543">
        <v>2182</v>
      </c>
      <c r="AV66" s="543">
        <v>706</v>
      </c>
      <c r="AW66" s="543">
        <v>52</v>
      </c>
      <c r="AX66" s="543">
        <v>38</v>
      </c>
      <c r="AY66" s="543">
        <v>510</v>
      </c>
      <c r="AZ66" s="543">
        <v>423</v>
      </c>
      <c r="BA66" s="543">
        <v>87</v>
      </c>
      <c r="BB66" s="543">
        <v>411</v>
      </c>
      <c r="BC66" s="543">
        <v>10147</v>
      </c>
      <c r="BD66" s="543">
        <v>4038</v>
      </c>
      <c r="BE66" s="543">
        <v>2918</v>
      </c>
      <c r="BF66" s="543">
        <v>269</v>
      </c>
      <c r="BG66" s="543">
        <v>360</v>
      </c>
      <c r="BH66" s="543">
        <v>491</v>
      </c>
      <c r="BI66" s="543">
        <v>1838</v>
      </c>
      <c r="BJ66" s="543">
        <v>1230</v>
      </c>
      <c r="BK66" s="543">
        <v>350</v>
      </c>
      <c r="BL66" s="543">
        <v>545</v>
      </c>
      <c r="BM66" s="543">
        <v>1777</v>
      </c>
      <c r="BN66" s="543">
        <v>369</v>
      </c>
      <c r="BO66" s="543">
        <v>1395</v>
      </c>
      <c r="BP66" s="543">
        <v>29013</v>
      </c>
      <c r="BQ66" s="543">
        <v>4400</v>
      </c>
      <c r="BR66" s="543">
        <v>6168</v>
      </c>
      <c r="BS66" s="543">
        <v>1408</v>
      </c>
      <c r="BT66" s="543">
        <v>7018</v>
      </c>
      <c r="BU66" s="543">
        <v>1481</v>
      </c>
      <c r="BV66" s="668">
        <v>8538</v>
      </c>
    </row>
    <row r="67" spans="1:74" ht="15.95" customHeight="1" x14ac:dyDescent="0.15">
      <c r="A67" s="524">
        <v>61</v>
      </c>
      <c r="B67" s="542">
        <v>392</v>
      </c>
      <c r="C67" s="516" t="s">
        <v>352</v>
      </c>
      <c r="D67" s="662">
        <v>2534</v>
      </c>
      <c r="E67" s="543">
        <v>0</v>
      </c>
      <c r="F67" s="543">
        <v>0</v>
      </c>
      <c r="G67" s="543">
        <v>0</v>
      </c>
      <c r="H67" s="543">
        <v>0</v>
      </c>
      <c r="I67" s="543">
        <v>0</v>
      </c>
      <c r="J67" s="543">
        <v>0</v>
      </c>
      <c r="K67" s="543">
        <v>0</v>
      </c>
      <c r="L67" s="543">
        <v>0</v>
      </c>
      <c r="M67" s="543">
        <v>0</v>
      </c>
      <c r="N67" s="543">
        <v>0</v>
      </c>
      <c r="O67" s="543">
        <v>0</v>
      </c>
      <c r="P67" s="543">
        <v>0</v>
      </c>
      <c r="Q67" s="543">
        <v>0</v>
      </c>
      <c r="R67" s="543">
        <v>0</v>
      </c>
      <c r="S67" s="543">
        <v>0</v>
      </c>
      <c r="T67" s="543">
        <v>0</v>
      </c>
      <c r="U67" s="543">
        <v>0</v>
      </c>
      <c r="V67" s="543">
        <v>0</v>
      </c>
      <c r="W67" s="543">
        <v>0</v>
      </c>
      <c r="X67" s="543">
        <v>0</v>
      </c>
      <c r="Y67" s="543">
        <v>0</v>
      </c>
      <c r="Z67" s="543">
        <v>0</v>
      </c>
      <c r="AA67" s="543">
        <v>0</v>
      </c>
      <c r="AB67" s="543">
        <v>0</v>
      </c>
      <c r="AC67" s="543">
        <v>0</v>
      </c>
      <c r="AD67" s="543">
        <v>0</v>
      </c>
      <c r="AE67" s="543">
        <v>0</v>
      </c>
      <c r="AF67" s="543">
        <v>0</v>
      </c>
      <c r="AG67" s="543">
        <v>2534</v>
      </c>
      <c r="AH67" s="543">
        <v>2420</v>
      </c>
      <c r="AI67" s="543">
        <v>2216</v>
      </c>
      <c r="AJ67" s="543">
        <v>2186</v>
      </c>
      <c r="AK67" s="543">
        <v>1799</v>
      </c>
      <c r="AL67" s="543">
        <v>703</v>
      </c>
      <c r="AM67" s="543">
        <v>35</v>
      </c>
      <c r="AN67" s="543">
        <v>111</v>
      </c>
      <c r="AO67" s="543">
        <v>788</v>
      </c>
      <c r="AP67" s="543">
        <v>149</v>
      </c>
      <c r="AQ67" s="543">
        <v>4</v>
      </c>
      <c r="AR67" s="543">
        <v>9</v>
      </c>
      <c r="AS67" s="543">
        <v>387</v>
      </c>
      <c r="AT67" s="543">
        <v>350</v>
      </c>
      <c r="AU67" s="543">
        <v>311</v>
      </c>
      <c r="AV67" s="543">
        <v>23</v>
      </c>
      <c r="AW67" s="543">
        <v>10</v>
      </c>
      <c r="AX67" s="543">
        <v>6</v>
      </c>
      <c r="AY67" s="543">
        <v>37</v>
      </c>
      <c r="AZ67" s="543">
        <v>31</v>
      </c>
      <c r="BA67" s="543">
        <v>6</v>
      </c>
      <c r="BB67" s="543">
        <v>30</v>
      </c>
      <c r="BC67" s="543">
        <v>141</v>
      </c>
      <c r="BD67" s="543">
        <v>52</v>
      </c>
      <c r="BE67" s="543">
        <v>34</v>
      </c>
      <c r="BF67" s="543">
        <v>4</v>
      </c>
      <c r="BG67" s="543">
        <v>4</v>
      </c>
      <c r="BH67" s="543">
        <v>10</v>
      </c>
      <c r="BI67" s="543">
        <v>27</v>
      </c>
      <c r="BJ67" s="543">
        <v>18</v>
      </c>
      <c r="BK67" s="543">
        <v>3</v>
      </c>
      <c r="BL67" s="543">
        <v>11</v>
      </c>
      <c r="BM67" s="543">
        <v>4</v>
      </c>
      <c r="BN67" s="543">
        <v>26</v>
      </c>
      <c r="BO67" s="543">
        <v>63</v>
      </c>
      <c r="BP67" s="543">
        <v>114</v>
      </c>
      <c r="BQ67" s="543">
        <v>0</v>
      </c>
      <c r="BR67" s="543">
        <v>0</v>
      </c>
      <c r="BS67" s="543">
        <v>0</v>
      </c>
      <c r="BT67" s="543">
        <v>39</v>
      </c>
      <c r="BU67" s="543">
        <v>13</v>
      </c>
      <c r="BV67" s="668">
        <v>62</v>
      </c>
    </row>
    <row r="68" spans="1:74" ht="15.95" customHeight="1" x14ac:dyDescent="0.15">
      <c r="A68" s="524">
        <v>62</v>
      </c>
      <c r="B68" s="542">
        <v>411</v>
      </c>
      <c r="C68" s="516" t="s">
        <v>228</v>
      </c>
      <c r="D68" s="662">
        <v>0</v>
      </c>
      <c r="E68" s="543">
        <v>0</v>
      </c>
      <c r="F68" s="543">
        <v>0</v>
      </c>
      <c r="G68" s="543">
        <v>0</v>
      </c>
      <c r="H68" s="543">
        <v>0</v>
      </c>
      <c r="I68" s="543">
        <v>0</v>
      </c>
      <c r="J68" s="543">
        <v>0</v>
      </c>
      <c r="K68" s="543">
        <v>0</v>
      </c>
      <c r="L68" s="543">
        <v>0</v>
      </c>
      <c r="M68" s="543">
        <v>0</v>
      </c>
      <c r="N68" s="543">
        <v>0</v>
      </c>
      <c r="O68" s="543">
        <v>0</v>
      </c>
      <c r="P68" s="543">
        <v>0</v>
      </c>
      <c r="Q68" s="543">
        <v>0</v>
      </c>
      <c r="R68" s="543">
        <v>0</v>
      </c>
      <c r="S68" s="543">
        <v>0</v>
      </c>
      <c r="T68" s="543">
        <v>0</v>
      </c>
      <c r="U68" s="543">
        <v>0</v>
      </c>
      <c r="V68" s="543">
        <v>0</v>
      </c>
      <c r="W68" s="543">
        <v>0</v>
      </c>
      <c r="X68" s="543">
        <v>0</v>
      </c>
      <c r="Y68" s="543">
        <v>0</v>
      </c>
      <c r="Z68" s="543">
        <v>0</v>
      </c>
      <c r="AA68" s="543">
        <v>0</v>
      </c>
      <c r="AB68" s="543">
        <v>0</v>
      </c>
      <c r="AC68" s="543">
        <v>0</v>
      </c>
      <c r="AD68" s="543">
        <v>0</v>
      </c>
      <c r="AE68" s="543">
        <v>0</v>
      </c>
      <c r="AF68" s="543">
        <v>0</v>
      </c>
      <c r="AG68" s="543">
        <v>0</v>
      </c>
      <c r="AH68" s="543">
        <v>0</v>
      </c>
      <c r="AI68" s="543">
        <v>0</v>
      </c>
      <c r="AJ68" s="543">
        <v>0</v>
      </c>
      <c r="AK68" s="543">
        <v>0</v>
      </c>
      <c r="AL68" s="543">
        <v>0</v>
      </c>
      <c r="AM68" s="543">
        <v>0</v>
      </c>
      <c r="AN68" s="543">
        <v>0</v>
      </c>
      <c r="AO68" s="543">
        <v>0</v>
      </c>
      <c r="AP68" s="543">
        <v>0</v>
      </c>
      <c r="AQ68" s="543">
        <v>0</v>
      </c>
      <c r="AR68" s="543">
        <v>0</v>
      </c>
      <c r="AS68" s="543">
        <v>0</v>
      </c>
      <c r="AT68" s="543">
        <v>0</v>
      </c>
      <c r="AU68" s="543">
        <v>0</v>
      </c>
      <c r="AV68" s="543">
        <v>0</v>
      </c>
      <c r="AW68" s="543">
        <v>0</v>
      </c>
      <c r="AX68" s="543">
        <v>0</v>
      </c>
      <c r="AY68" s="543">
        <v>0</v>
      </c>
      <c r="AZ68" s="543">
        <v>0</v>
      </c>
      <c r="BA68" s="543">
        <v>0</v>
      </c>
      <c r="BB68" s="543">
        <v>0</v>
      </c>
      <c r="BC68" s="543">
        <v>0</v>
      </c>
      <c r="BD68" s="543">
        <v>0</v>
      </c>
      <c r="BE68" s="543">
        <v>0</v>
      </c>
      <c r="BF68" s="543">
        <v>0</v>
      </c>
      <c r="BG68" s="543">
        <v>0</v>
      </c>
      <c r="BH68" s="543">
        <v>0</v>
      </c>
      <c r="BI68" s="543">
        <v>0</v>
      </c>
      <c r="BJ68" s="543">
        <v>0</v>
      </c>
      <c r="BK68" s="543">
        <v>0</v>
      </c>
      <c r="BL68" s="543">
        <v>0</v>
      </c>
      <c r="BM68" s="543">
        <v>0</v>
      </c>
      <c r="BN68" s="543">
        <v>0</v>
      </c>
      <c r="BO68" s="543">
        <v>0</v>
      </c>
      <c r="BP68" s="543">
        <v>0</v>
      </c>
      <c r="BQ68" s="543">
        <v>0</v>
      </c>
      <c r="BR68" s="543">
        <v>0</v>
      </c>
      <c r="BS68" s="543">
        <v>0</v>
      </c>
      <c r="BT68" s="543">
        <v>0</v>
      </c>
      <c r="BU68" s="543">
        <v>0</v>
      </c>
      <c r="BV68" s="668">
        <v>0</v>
      </c>
    </row>
    <row r="69" spans="1:74" ht="15.95" customHeight="1" x14ac:dyDescent="0.15">
      <c r="A69" s="524">
        <v>63</v>
      </c>
      <c r="B69" s="542">
        <v>412</v>
      </c>
      <c r="C69" s="516" t="s">
        <v>229</v>
      </c>
      <c r="D69" s="662">
        <v>51533</v>
      </c>
      <c r="E69" s="543">
        <v>26356</v>
      </c>
      <c r="F69" s="543">
        <v>12176</v>
      </c>
      <c r="G69" s="543">
        <v>7733</v>
      </c>
      <c r="H69" s="543">
        <v>7646</v>
      </c>
      <c r="I69" s="543">
        <v>87</v>
      </c>
      <c r="J69" s="543">
        <v>4443</v>
      </c>
      <c r="K69" s="543">
        <v>58</v>
      </c>
      <c r="L69" s="543">
        <v>3055</v>
      </c>
      <c r="M69" s="543">
        <v>3030</v>
      </c>
      <c r="N69" s="543">
        <v>25</v>
      </c>
      <c r="O69" s="543">
        <v>1307</v>
      </c>
      <c r="P69" s="543">
        <v>644</v>
      </c>
      <c r="Q69" s="543">
        <v>663</v>
      </c>
      <c r="R69" s="543">
        <v>23</v>
      </c>
      <c r="S69" s="543">
        <v>14180</v>
      </c>
      <c r="T69" s="543">
        <v>781</v>
      </c>
      <c r="U69" s="543">
        <v>76</v>
      </c>
      <c r="V69" s="543">
        <v>705</v>
      </c>
      <c r="W69" s="543">
        <v>13399</v>
      </c>
      <c r="X69" s="543">
        <v>115</v>
      </c>
      <c r="Y69" s="543">
        <v>449</v>
      </c>
      <c r="Z69" s="543">
        <v>659</v>
      </c>
      <c r="AA69" s="543">
        <v>482</v>
      </c>
      <c r="AB69" s="543">
        <v>2280</v>
      </c>
      <c r="AC69" s="543">
        <v>3856</v>
      </c>
      <c r="AD69" s="543">
        <v>5449</v>
      </c>
      <c r="AE69" s="543">
        <v>109</v>
      </c>
      <c r="AF69" s="543">
        <v>15115</v>
      </c>
      <c r="AG69" s="543">
        <v>10062</v>
      </c>
      <c r="AH69" s="543">
        <v>6670</v>
      </c>
      <c r="AI69" s="543">
        <v>3788</v>
      </c>
      <c r="AJ69" s="543">
        <v>3721</v>
      </c>
      <c r="AK69" s="543">
        <v>3217</v>
      </c>
      <c r="AL69" s="543">
        <v>1237</v>
      </c>
      <c r="AM69" s="543">
        <v>53</v>
      </c>
      <c r="AN69" s="543">
        <v>198</v>
      </c>
      <c r="AO69" s="543">
        <v>1434</v>
      </c>
      <c r="AP69" s="543">
        <v>289</v>
      </c>
      <c r="AQ69" s="543">
        <v>4</v>
      </c>
      <c r="AR69" s="543">
        <v>2</v>
      </c>
      <c r="AS69" s="543">
        <v>504</v>
      </c>
      <c r="AT69" s="543">
        <v>435</v>
      </c>
      <c r="AU69" s="543">
        <v>378</v>
      </c>
      <c r="AV69" s="543">
        <v>34</v>
      </c>
      <c r="AW69" s="543">
        <v>13</v>
      </c>
      <c r="AX69" s="543">
        <v>10</v>
      </c>
      <c r="AY69" s="543">
        <v>69</v>
      </c>
      <c r="AZ69" s="543">
        <v>57</v>
      </c>
      <c r="BA69" s="543">
        <v>12</v>
      </c>
      <c r="BB69" s="543">
        <v>67</v>
      </c>
      <c r="BC69" s="543">
        <v>2755</v>
      </c>
      <c r="BD69" s="543">
        <v>1608</v>
      </c>
      <c r="BE69" s="543">
        <v>457</v>
      </c>
      <c r="BF69" s="543">
        <v>42</v>
      </c>
      <c r="BG69" s="543">
        <v>57</v>
      </c>
      <c r="BH69" s="543">
        <v>1052</v>
      </c>
      <c r="BI69" s="543">
        <v>393</v>
      </c>
      <c r="BJ69" s="543">
        <v>252</v>
      </c>
      <c r="BK69" s="543">
        <v>57</v>
      </c>
      <c r="BL69" s="543">
        <v>99</v>
      </c>
      <c r="BM69" s="543">
        <v>73</v>
      </c>
      <c r="BN69" s="543">
        <v>273</v>
      </c>
      <c r="BO69" s="543">
        <v>127</v>
      </c>
      <c r="BP69" s="543">
        <v>3392</v>
      </c>
      <c r="BQ69" s="543">
        <v>547</v>
      </c>
      <c r="BR69" s="543">
        <v>1231</v>
      </c>
      <c r="BS69" s="543">
        <v>223</v>
      </c>
      <c r="BT69" s="543">
        <v>389</v>
      </c>
      <c r="BU69" s="543">
        <v>142</v>
      </c>
      <c r="BV69" s="668">
        <v>860</v>
      </c>
    </row>
    <row r="70" spans="1:74" ht="15.95" customHeight="1" x14ac:dyDescent="0.15">
      <c r="A70" s="524">
        <v>64</v>
      </c>
      <c r="B70" s="542">
        <v>413</v>
      </c>
      <c r="C70" s="516" t="s">
        <v>356</v>
      </c>
      <c r="D70" s="662">
        <v>0</v>
      </c>
      <c r="E70" s="543">
        <v>0</v>
      </c>
      <c r="F70" s="543">
        <v>0</v>
      </c>
      <c r="G70" s="543">
        <v>0</v>
      </c>
      <c r="H70" s="543">
        <v>0</v>
      </c>
      <c r="I70" s="543">
        <v>0</v>
      </c>
      <c r="J70" s="543">
        <v>0</v>
      </c>
      <c r="K70" s="543">
        <v>0</v>
      </c>
      <c r="L70" s="543">
        <v>0</v>
      </c>
      <c r="M70" s="543">
        <v>0</v>
      </c>
      <c r="N70" s="543">
        <v>0</v>
      </c>
      <c r="O70" s="543">
        <v>0</v>
      </c>
      <c r="P70" s="543">
        <v>0</v>
      </c>
      <c r="Q70" s="543">
        <v>0</v>
      </c>
      <c r="R70" s="543">
        <v>0</v>
      </c>
      <c r="S70" s="543">
        <v>0</v>
      </c>
      <c r="T70" s="543">
        <v>0</v>
      </c>
      <c r="U70" s="543">
        <v>0</v>
      </c>
      <c r="V70" s="543">
        <v>0</v>
      </c>
      <c r="W70" s="543">
        <v>0</v>
      </c>
      <c r="X70" s="543">
        <v>0</v>
      </c>
      <c r="Y70" s="543">
        <v>0</v>
      </c>
      <c r="Z70" s="543">
        <v>0</v>
      </c>
      <c r="AA70" s="543">
        <v>0</v>
      </c>
      <c r="AB70" s="543">
        <v>0</v>
      </c>
      <c r="AC70" s="543">
        <v>0</v>
      </c>
      <c r="AD70" s="543">
        <v>0</v>
      </c>
      <c r="AE70" s="543">
        <v>0</v>
      </c>
      <c r="AF70" s="543">
        <v>0</v>
      </c>
      <c r="AG70" s="543">
        <v>0</v>
      </c>
      <c r="AH70" s="543">
        <v>0</v>
      </c>
      <c r="AI70" s="543">
        <v>0</v>
      </c>
      <c r="AJ70" s="543">
        <v>0</v>
      </c>
      <c r="AK70" s="543">
        <v>0</v>
      </c>
      <c r="AL70" s="543">
        <v>0</v>
      </c>
      <c r="AM70" s="543">
        <v>0</v>
      </c>
      <c r="AN70" s="543">
        <v>0</v>
      </c>
      <c r="AO70" s="543">
        <v>0</v>
      </c>
      <c r="AP70" s="543">
        <v>0</v>
      </c>
      <c r="AQ70" s="543">
        <v>0</v>
      </c>
      <c r="AR70" s="543">
        <v>0</v>
      </c>
      <c r="AS70" s="543">
        <v>0</v>
      </c>
      <c r="AT70" s="543">
        <v>0</v>
      </c>
      <c r="AU70" s="543">
        <v>0</v>
      </c>
      <c r="AV70" s="543">
        <v>0</v>
      </c>
      <c r="AW70" s="543">
        <v>0</v>
      </c>
      <c r="AX70" s="543">
        <v>0</v>
      </c>
      <c r="AY70" s="543">
        <v>0</v>
      </c>
      <c r="AZ70" s="543">
        <v>0</v>
      </c>
      <c r="BA70" s="543">
        <v>0</v>
      </c>
      <c r="BB70" s="543">
        <v>0</v>
      </c>
      <c r="BC70" s="543">
        <v>0</v>
      </c>
      <c r="BD70" s="543">
        <v>0</v>
      </c>
      <c r="BE70" s="543">
        <v>0</v>
      </c>
      <c r="BF70" s="543">
        <v>0</v>
      </c>
      <c r="BG70" s="543">
        <v>0</v>
      </c>
      <c r="BH70" s="543">
        <v>0</v>
      </c>
      <c r="BI70" s="543">
        <v>0</v>
      </c>
      <c r="BJ70" s="543">
        <v>0</v>
      </c>
      <c r="BK70" s="543">
        <v>0</v>
      </c>
      <c r="BL70" s="543">
        <v>0</v>
      </c>
      <c r="BM70" s="543">
        <v>0</v>
      </c>
      <c r="BN70" s="543">
        <v>0</v>
      </c>
      <c r="BO70" s="543">
        <v>0</v>
      </c>
      <c r="BP70" s="543">
        <v>0</v>
      </c>
      <c r="BQ70" s="543">
        <v>0</v>
      </c>
      <c r="BR70" s="543">
        <v>0</v>
      </c>
      <c r="BS70" s="543">
        <v>0</v>
      </c>
      <c r="BT70" s="543">
        <v>0</v>
      </c>
      <c r="BU70" s="543">
        <v>0</v>
      </c>
      <c r="BV70" s="668">
        <v>0</v>
      </c>
    </row>
    <row r="71" spans="1:74" ht="15.95" customHeight="1" x14ac:dyDescent="0.15">
      <c r="A71" s="524">
        <v>65</v>
      </c>
      <c r="B71" s="542">
        <v>419</v>
      </c>
      <c r="C71" s="516" t="s">
        <v>358</v>
      </c>
      <c r="D71" s="662">
        <v>0</v>
      </c>
      <c r="E71" s="543">
        <v>0</v>
      </c>
      <c r="F71" s="543">
        <v>0</v>
      </c>
      <c r="G71" s="543">
        <v>0</v>
      </c>
      <c r="H71" s="543">
        <v>0</v>
      </c>
      <c r="I71" s="543">
        <v>0</v>
      </c>
      <c r="J71" s="543">
        <v>0</v>
      </c>
      <c r="K71" s="543">
        <v>0</v>
      </c>
      <c r="L71" s="543">
        <v>0</v>
      </c>
      <c r="M71" s="543">
        <v>0</v>
      </c>
      <c r="N71" s="543">
        <v>0</v>
      </c>
      <c r="O71" s="543">
        <v>0</v>
      </c>
      <c r="P71" s="543">
        <v>0</v>
      </c>
      <c r="Q71" s="543">
        <v>0</v>
      </c>
      <c r="R71" s="543">
        <v>0</v>
      </c>
      <c r="S71" s="543">
        <v>0</v>
      </c>
      <c r="T71" s="543">
        <v>0</v>
      </c>
      <c r="U71" s="543">
        <v>0</v>
      </c>
      <c r="V71" s="543">
        <v>0</v>
      </c>
      <c r="W71" s="543">
        <v>0</v>
      </c>
      <c r="X71" s="543">
        <v>0</v>
      </c>
      <c r="Y71" s="543">
        <v>0</v>
      </c>
      <c r="Z71" s="543">
        <v>0</v>
      </c>
      <c r="AA71" s="543">
        <v>0</v>
      </c>
      <c r="AB71" s="543">
        <v>0</v>
      </c>
      <c r="AC71" s="543">
        <v>0</v>
      </c>
      <c r="AD71" s="543">
        <v>0</v>
      </c>
      <c r="AE71" s="543">
        <v>0</v>
      </c>
      <c r="AF71" s="543">
        <v>0</v>
      </c>
      <c r="AG71" s="543">
        <v>0</v>
      </c>
      <c r="AH71" s="543">
        <v>0</v>
      </c>
      <c r="AI71" s="543">
        <v>0</v>
      </c>
      <c r="AJ71" s="543">
        <v>0</v>
      </c>
      <c r="AK71" s="543">
        <v>0</v>
      </c>
      <c r="AL71" s="543">
        <v>0</v>
      </c>
      <c r="AM71" s="543">
        <v>0</v>
      </c>
      <c r="AN71" s="543">
        <v>0</v>
      </c>
      <c r="AO71" s="543">
        <v>0</v>
      </c>
      <c r="AP71" s="543">
        <v>0</v>
      </c>
      <c r="AQ71" s="543">
        <v>0</v>
      </c>
      <c r="AR71" s="543">
        <v>0</v>
      </c>
      <c r="AS71" s="543">
        <v>0</v>
      </c>
      <c r="AT71" s="543">
        <v>0</v>
      </c>
      <c r="AU71" s="543">
        <v>0</v>
      </c>
      <c r="AV71" s="543">
        <v>0</v>
      </c>
      <c r="AW71" s="543">
        <v>0</v>
      </c>
      <c r="AX71" s="543">
        <v>0</v>
      </c>
      <c r="AY71" s="543">
        <v>0</v>
      </c>
      <c r="AZ71" s="543">
        <v>0</v>
      </c>
      <c r="BA71" s="543">
        <v>0</v>
      </c>
      <c r="BB71" s="543">
        <v>0</v>
      </c>
      <c r="BC71" s="543">
        <v>0</v>
      </c>
      <c r="BD71" s="543">
        <v>0</v>
      </c>
      <c r="BE71" s="543">
        <v>0</v>
      </c>
      <c r="BF71" s="543">
        <v>0</v>
      </c>
      <c r="BG71" s="543">
        <v>0</v>
      </c>
      <c r="BH71" s="543">
        <v>0</v>
      </c>
      <c r="BI71" s="543">
        <v>0</v>
      </c>
      <c r="BJ71" s="543">
        <v>0</v>
      </c>
      <c r="BK71" s="543">
        <v>0</v>
      </c>
      <c r="BL71" s="543">
        <v>0</v>
      </c>
      <c r="BM71" s="543">
        <v>0</v>
      </c>
      <c r="BN71" s="543">
        <v>0</v>
      </c>
      <c r="BO71" s="543">
        <v>0</v>
      </c>
      <c r="BP71" s="543">
        <v>0</v>
      </c>
      <c r="BQ71" s="543">
        <v>0</v>
      </c>
      <c r="BR71" s="543">
        <v>0</v>
      </c>
      <c r="BS71" s="543">
        <v>0</v>
      </c>
      <c r="BT71" s="543">
        <v>0</v>
      </c>
      <c r="BU71" s="543">
        <v>0</v>
      </c>
      <c r="BV71" s="668">
        <v>0</v>
      </c>
    </row>
    <row r="72" spans="1:74" ht="15.95" customHeight="1" x14ac:dyDescent="0.15">
      <c r="A72" s="524">
        <v>66</v>
      </c>
      <c r="B72" s="542">
        <v>461</v>
      </c>
      <c r="C72" s="516" t="s">
        <v>574</v>
      </c>
      <c r="D72" s="662">
        <v>140415</v>
      </c>
      <c r="E72" s="543">
        <v>75520</v>
      </c>
      <c r="F72" s="543">
        <v>63639</v>
      </c>
      <c r="G72" s="543">
        <v>28754</v>
      </c>
      <c r="H72" s="543">
        <v>28063</v>
      </c>
      <c r="I72" s="543">
        <v>691</v>
      </c>
      <c r="J72" s="543">
        <v>34885</v>
      </c>
      <c r="K72" s="543">
        <v>380</v>
      </c>
      <c r="L72" s="543">
        <v>21798</v>
      </c>
      <c r="M72" s="543">
        <v>21500</v>
      </c>
      <c r="N72" s="543">
        <v>298</v>
      </c>
      <c r="O72" s="543">
        <v>12497</v>
      </c>
      <c r="P72" s="543">
        <v>3201</v>
      </c>
      <c r="Q72" s="543">
        <v>9296</v>
      </c>
      <c r="R72" s="543">
        <v>210</v>
      </c>
      <c r="S72" s="543">
        <v>11881</v>
      </c>
      <c r="T72" s="543">
        <v>878</v>
      </c>
      <c r="U72" s="543">
        <v>91</v>
      </c>
      <c r="V72" s="543">
        <v>787</v>
      </c>
      <c r="W72" s="543">
        <v>11003</v>
      </c>
      <c r="X72" s="543">
        <v>96</v>
      </c>
      <c r="Y72" s="543">
        <v>303</v>
      </c>
      <c r="Z72" s="543">
        <v>660</v>
      </c>
      <c r="AA72" s="543">
        <v>394</v>
      </c>
      <c r="AB72" s="543">
        <v>1806</v>
      </c>
      <c r="AC72" s="543">
        <v>3172</v>
      </c>
      <c r="AD72" s="543">
        <v>4434</v>
      </c>
      <c r="AE72" s="543">
        <v>138</v>
      </c>
      <c r="AF72" s="543">
        <v>15701</v>
      </c>
      <c r="AG72" s="543">
        <v>49194</v>
      </c>
      <c r="AH72" s="543">
        <v>20192</v>
      </c>
      <c r="AI72" s="543">
        <v>9305</v>
      </c>
      <c r="AJ72" s="543">
        <v>9104</v>
      </c>
      <c r="AK72" s="543">
        <v>7651</v>
      </c>
      <c r="AL72" s="543">
        <v>2942</v>
      </c>
      <c r="AM72" s="543">
        <v>121</v>
      </c>
      <c r="AN72" s="543">
        <v>526</v>
      </c>
      <c r="AO72" s="543">
        <v>3437</v>
      </c>
      <c r="AP72" s="543">
        <v>598</v>
      </c>
      <c r="AQ72" s="543">
        <v>12</v>
      </c>
      <c r="AR72" s="543">
        <v>15</v>
      </c>
      <c r="AS72" s="543">
        <v>1453</v>
      </c>
      <c r="AT72" s="543">
        <v>1254</v>
      </c>
      <c r="AU72" s="543">
        <v>1070</v>
      </c>
      <c r="AV72" s="543">
        <v>121</v>
      </c>
      <c r="AW72" s="543">
        <v>30</v>
      </c>
      <c r="AX72" s="543">
        <v>33</v>
      </c>
      <c r="AY72" s="543">
        <v>199</v>
      </c>
      <c r="AZ72" s="543">
        <v>154</v>
      </c>
      <c r="BA72" s="543">
        <v>45</v>
      </c>
      <c r="BB72" s="543">
        <v>201</v>
      </c>
      <c r="BC72" s="543">
        <v>9145</v>
      </c>
      <c r="BD72" s="543">
        <v>1051</v>
      </c>
      <c r="BE72" s="543">
        <v>555</v>
      </c>
      <c r="BF72" s="543">
        <v>66</v>
      </c>
      <c r="BG72" s="543">
        <v>68</v>
      </c>
      <c r="BH72" s="543">
        <v>362</v>
      </c>
      <c r="BI72" s="543">
        <v>1142</v>
      </c>
      <c r="BJ72" s="543">
        <v>675</v>
      </c>
      <c r="BK72" s="543">
        <v>84</v>
      </c>
      <c r="BL72" s="543">
        <v>228</v>
      </c>
      <c r="BM72" s="543">
        <v>42</v>
      </c>
      <c r="BN72" s="543">
        <v>5923</v>
      </c>
      <c r="BO72" s="543">
        <v>1742</v>
      </c>
      <c r="BP72" s="543">
        <v>29002</v>
      </c>
      <c r="BQ72" s="543">
        <v>4661</v>
      </c>
      <c r="BR72" s="543">
        <v>5455</v>
      </c>
      <c r="BS72" s="543">
        <v>1425</v>
      </c>
      <c r="BT72" s="543">
        <v>9445</v>
      </c>
      <c r="BU72" s="543">
        <v>1578</v>
      </c>
      <c r="BV72" s="668">
        <v>6438</v>
      </c>
    </row>
    <row r="73" spans="1:74" ht="15.95" customHeight="1" x14ac:dyDescent="0.15">
      <c r="A73" s="524">
        <v>67</v>
      </c>
      <c r="B73" s="542">
        <v>462</v>
      </c>
      <c r="C73" s="516" t="s">
        <v>230</v>
      </c>
      <c r="D73" s="662">
        <v>39615</v>
      </c>
      <c r="E73" s="543">
        <v>21325</v>
      </c>
      <c r="F73" s="543">
        <v>11982</v>
      </c>
      <c r="G73" s="543">
        <v>4786</v>
      </c>
      <c r="H73" s="543">
        <v>4673</v>
      </c>
      <c r="I73" s="543">
        <v>113</v>
      </c>
      <c r="J73" s="543">
        <v>7196</v>
      </c>
      <c r="K73" s="543">
        <v>87</v>
      </c>
      <c r="L73" s="543">
        <v>4559</v>
      </c>
      <c r="M73" s="543">
        <v>4490</v>
      </c>
      <c r="N73" s="543">
        <v>69</v>
      </c>
      <c r="O73" s="543">
        <v>2490</v>
      </c>
      <c r="P73" s="543">
        <v>933</v>
      </c>
      <c r="Q73" s="543">
        <v>1557</v>
      </c>
      <c r="R73" s="543">
        <v>60</v>
      </c>
      <c r="S73" s="543">
        <v>9343</v>
      </c>
      <c r="T73" s="543">
        <v>446</v>
      </c>
      <c r="U73" s="543">
        <v>41</v>
      </c>
      <c r="V73" s="543">
        <v>405</v>
      </c>
      <c r="W73" s="543">
        <v>8897</v>
      </c>
      <c r="X73" s="543">
        <v>78</v>
      </c>
      <c r="Y73" s="543">
        <v>295</v>
      </c>
      <c r="Z73" s="543">
        <v>425</v>
      </c>
      <c r="AA73" s="543">
        <v>319</v>
      </c>
      <c r="AB73" s="543">
        <v>1516</v>
      </c>
      <c r="AC73" s="543">
        <v>2540</v>
      </c>
      <c r="AD73" s="543">
        <v>3608</v>
      </c>
      <c r="AE73" s="543">
        <v>116</v>
      </c>
      <c r="AF73" s="543">
        <v>8285</v>
      </c>
      <c r="AG73" s="543">
        <v>10005</v>
      </c>
      <c r="AH73" s="543">
        <v>5192</v>
      </c>
      <c r="AI73" s="543">
        <v>2845</v>
      </c>
      <c r="AJ73" s="543">
        <v>2777</v>
      </c>
      <c r="AK73" s="543">
        <v>2352</v>
      </c>
      <c r="AL73" s="543">
        <v>898</v>
      </c>
      <c r="AM73" s="543">
        <v>37</v>
      </c>
      <c r="AN73" s="543">
        <v>152</v>
      </c>
      <c r="AO73" s="543">
        <v>1079</v>
      </c>
      <c r="AP73" s="543">
        <v>177</v>
      </c>
      <c r="AQ73" s="543">
        <v>4</v>
      </c>
      <c r="AR73" s="543">
        <v>5</v>
      </c>
      <c r="AS73" s="543">
        <v>425</v>
      </c>
      <c r="AT73" s="543">
        <v>373</v>
      </c>
      <c r="AU73" s="543">
        <v>318</v>
      </c>
      <c r="AV73" s="543">
        <v>37</v>
      </c>
      <c r="AW73" s="543">
        <v>10</v>
      </c>
      <c r="AX73" s="543">
        <v>8</v>
      </c>
      <c r="AY73" s="543">
        <v>52</v>
      </c>
      <c r="AZ73" s="543">
        <v>42</v>
      </c>
      <c r="BA73" s="543">
        <v>10</v>
      </c>
      <c r="BB73" s="543">
        <v>68</v>
      </c>
      <c r="BC73" s="543">
        <v>2245</v>
      </c>
      <c r="BD73" s="543">
        <v>458</v>
      </c>
      <c r="BE73" s="543">
        <v>354</v>
      </c>
      <c r="BF73" s="543">
        <v>40</v>
      </c>
      <c r="BG73" s="543">
        <v>41</v>
      </c>
      <c r="BH73" s="543">
        <v>23</v>
      </c>
      <c r="BI73" s="543">
        <v>941</v>
      </c>
      <c r="BJ73" s="543">
        <v>110</v>
      </c>
      <c r="BK73" s="543">
        <v>54</v>
      </c>
      <c r="BL73" s="543">
        <v>156</v>
      </c>
      <c r="BM73" s="543">
        <v>29</v>
      </c>
      <c r="BN73" s="543">
        <v>497</v>
      </c>
      <c r="BO73" s="543">
        <v>102</v>
      </c>
      <c r="BP73" s="543">
        <v>4813</v>
      </c>
      <c r="BQ73" s="543">
        <v>702</v>
      </c>
      <c r="BR73" s="543">
        <v>721</v>
      </c>
      <c r="BS73" s="543">
        <v>1859</v>
      </c>
      <c r="BT73" s="543">
        <v>819</v>
      </c>
      <c r="BU73" s="543">
        <v>119</v>
      </c>
      <c r="BV73" s="668">
        <v>593</v>
      </c>
    </row>
    <row r="74" spans="1:74" ht="15.95" customHeight="1" x14ac:dyDescent="0.15">
      <c r="A74" s="524">
        <v>68</v>
      </c>
      <c r="B74" s="542">
        <v>471</v>
      </c>
      <c r="C74" s="516" t="s">
        <v>231</v>
      </c>
      <c r="D74" s="662">
        <v>54696</v>
      </c>
      <c r="E74" s="543">
        <v>22920</v>
      </c>
      <c r="F74" s="543">
        <v>12904</v>
      </c>
      <c r="G74" s="543">
        <v>8625</v>
      </c>
      <c r="H74" s="543">
        <v>8426</v>
      </c>
      <c r="I74" s="543">
        <v>199</v>
      </c>
      <c r="J74" s="543">
        <v>4279</v>
      </c>
      <c r="K74" s="543">
        <v>41</v>
      </c>
      <c r="L74" s="543">
        <v>2289</v>
      </c>
      <c r="M74" s="543">
        <v>2221</v>
      </c>
      <c r="N74" s="543">
        <v>68</v>
      </c>
      <c r="O74" s="543">
        <v>1925</v>
      </c>
      <c r="P74" s="543">
        <v>356</v>
      </c>
      <c r="Q74" s="543">
        <v>1569</v>
      </c>
      <c r="R74" s="543">
        <v>24</v>
      </c>
      <c r="S74" s="543">
        <v>10016</v>
      </c>
      <c r="T74" s="543">
        <v>1376</v>
      </c>
      <c r="U74" s="543">
        <v>174</v>
      </c>
      <c r="V74" s="543">
        <v>1202</v>
      </c>
      <c r="W74" s="543">
        <v>8640</v>
      </c>
      <c r="X74" s="543">
        <v>75</v>
      </c>
      <c r="Y74" s="543">
        <v>250</v>
      </c>
      <c r="Z74" s="543">
        <v>489</v>
      </c>
      <c r="AA74" s="543">
        <v>310</v>
      </c>
      <c r="AB74" s="543">
        <v>1455</v>
      </c>
      <c r="AC74" s="543">
        <v>2477</v>
      </c>
      <c r="AD74" s="543">
        <v>3475</v>
      </c>
      <c r="AE74" s="543">
        <v>109</v>
      </c>
      <c r="AF74" s="543">
        <v>13051</v>
      </c>
      <c r="AG74" s="543">
        <v>18725</v>
      </c>
      <c r="AH74" s="543">
        <v>9076</v>
      </c>
      <c r="AI74" s="543">
        <v>3023</v>
      </c>
      <c r="AJ74" s="543">
        <v>2951</v>
      </c>
      <c r="AK74" s="543">
        <v>2504</v>
      </c>
      <c r="AL74" s="543">
        <v>951</v>
      </c>
      <c r="AM74" s="543">
        <v>39</v>
      </c>
      <c r="AN74" s="543">
        <v>166</v>
      </c>
      <c r="AO74" s="543">
        <v>1140</v>
      </c>
      <c r="AP74" s="543">
        <v>199</v>
      </c>
      <c r="AQ74" s="543">
        <v>4</v>
      </c>
      <c r="AR74" s="543">
        <v>5</v>
      </c>
      <c r="AS74" s="543">
        <v>447</v>
      </c>
      <c r="AT74" s="543">
        <v>388</v>
      </c>
      <c r="AU74" s="543">
        <v>330</v>
      </c>
      <c r="AV74" s="543">
        <v>39</v>
      </c>
      <c r="AW74" s="543">
        <v>11</v>
      </c>
      <c r="AX74" s="543">
        <v>8</v>
      </c>
      <c r="AY74" s="543">
        <v>59</v>
      </c>
      <c r="AZ74" s="543">
        <v>47</v>
      </c>
      <c r="BA74" s="543">
        <v>12</v>
      </c>
      <c r="BB74" s="543">
        <v>72</v>
      </c>
      <c r="BC74" s="543">
        <v>5948</v>
      </c>
      <c r="BD74" s="543">
        <v>782</v>
      </c>
      <c r="BE74" s="543">
        <v>649</v>
      </c>
      <c r="BF74" s="543">
        <v>46</v>
      </c>
      <c r="BG74" s="543">
        <v>58</v>
      </c>
      <c r="BH74" s="543">
        <v>29</v>
      </c>
      <c r="BI74" s="543">
        <v>1267</v>
      </c>
      <c r="BJ74" s="543">
        <v>462</v>
      </c>
      <c r="BK74" s="543">
        <v>71</v>
      </c>
      <c r="BL74" s="543">
        <v>339</v>
      </c>
      <c r="BM74" s="543">
        <v>35</v>
      </c>
      <c r="BN74" s="543">
        <v>2992</v>
      </c>
      <c r="BO74" s="543">
        <v>105</v>
      </c>
      <c r="BP74" s="543">
        <v>9649</v>
      </c>
      <c r="BQ74" s="543">
        <v>1836</v>
      </c>
      <c r="BR74" s="543">
        <v>1099</v>
      </c>
      <c r="BS74" s="543">
        <v>418</v>
      </c>
      <c r="BT74" s="543">
        <v>3865</v>
      </c>
      <c r="BU74" s="543">
        <v>511</v>
      </c>
      <c r="BV74" s="668">
        <v>1920</v>
      </c>
    </row>
    <row r="75" spans="1:74" ht="15.95" customHeight="1" x14ac:dyDescent="0.15">
      <c r="A75" s="524">
        <v>69</v>
      </c>
      <c r="B75" s="542">
        <v>481</v>
      </c>
      <c r="C75" s="516" t="s">
        <v>232</v>
      </c>
      <c r="D75" s="662">
        <v>164202</v>
      </c>
      <c r="E75" s="543">
        <v>26360</v>
      </c>
      <c r="F75" s="543">
        <v>14410</v>
      </c>
      <c r="G75" s="543">
        <v>7769</v>
      </c>
      <c r="H75" s="543">
        <v>7534</v>
      </c>
      <c r="I75" s="543">
        <v>235</v>
      </c>
      <c r="J75" s="543">
        <v>6641</v>
      </c>
      <c r="K75" s="543">
        <v>61</v>
      </c>
      <c r="L75" s="543">
        <v>3659</v>
      </c>
      <c r="M75" s="543">
        <v>3586</v>
      </c>
      <c r="N75" s="543">
        <v>73</v>
      </c>
      <c r="O75" s="543">
        <v>2901</v>
      </c>
      <c r="P75" s="543">
        <v>375</v>
      </c>
      <c r="Q75" s="543">
        <v>2526</v>
      </c>
      <c r="R75" s="543">
        <v>20</v>
      </c>
      <c r="S75" s="543">
        <v>11950</v>
      </c>
      <c r="T75" s="543">
        <v>707</v>
      </c>
      <c r="U75" s="543">
        <v>78</v>
      </c>
      <c r="V75" s="543">
        <v>629</v>
      </c>
      <c r="W75" s="543">
        <v>11243</v>
      </c>
      <c r="X75" s="543">
        <v>91</v>
      </c>
      <c r="Y75" s="543">
        <v>229</v>
      </c>
      <c r="Z75" s="543">
        <v>965</v>
      </c>
      <c r="AA75" s="543">
        <v>338</v>
      </c>
      <c r="AB75" s="543">
        <v>1719</v>
      </c>
      <c r="AC75" s="543">
        <v>3312</v>
      </c>
      <c r="AD75" s="543">
        <v>4454</v>
      </c>
      <c r="AE75" s="543">
        <v>135</v>
      </c>
      <c r="AF75" s="543">
        <v>7305</v>
      </c>
      <c r="AG75" s="543">
        <v>130537</v>
      </c>
      <c r="AH75" s="543">
        <v>68820</v>
      </c>
      <c r="AI75" s="543">
        <v>30510</v>
      </c>
      <c r="AJ75" s="543">
        <v>28838</v>
      </c>
      <c r="AK75" s="543">
        <v>28188</v>
      </c>
      <c r="AL75" s="543">
        <v>8394</v>
      </c>
      <c r="AM75" s="543">
        <v>379</v>
      </c>
      <c r="AN75" s="543">
        <v>825</v>
      </c>
      <c r="AO75" s="543">
        <v>11422</v>
      </c>
      <c r="AP75" s="543">
        <v>6942</v>
      </c>
      <c r="AQ75" s="543">
        <v>181</v>
      </c>
      <c r="AR75" s="543">
        <v>45</v>
      </c>
      <c r="AS75" s="543">
        <v>650</v>
      </c>
      <c r="AT75" s="543">
        <v>164</v>
      </c>
      <c r="AU75" s="543">
        <v>0</v>
      </c>
      <c r="AV75" s="543">
        <v>57</v>
      </c>
      <c r="AW75" s="543">
        <v>57</v>
      </c>
      <c r="AX75" s="543">
        <v>50</v>
      </c>
      <c r="AY75" s="543">
        <v>486</v>
      </c>
      <c r="AZ75" s="543">
        <v>403</v>
      </c>
      <c r="BA75" s="543">
        <v>83</v>
      </c>
      <c r="BB75" s="543">
        <v>1672</v>
      </c>
      <c r="BC75" s="543">
        <v>29269</v>
      </c>
      <c r="BD75" s="543">
        <v>15204</v>
      </c>
      <c r="BE75" s="543">
        <v>13776</v>
      </c>
      <c r="BF75" s="543">
        <v>66</v>
      </c>
      <c r="BG75" s="543">
        <v>88</v>
      </c>
      <c r="BH75" s="543">
        <v>1274</v>
      </c>
      <c r="BI75" s="543">
        <v>6201</v>
      </c>
      <c r="BJ75" s="543">
        <v>1578</v>
      </c>
      <c r="BK75" s="543">
        <v>355</v>
      </c>
      <c r="BL75" s="543">
        <v>3512</v>
      </c>
      <c r="BM75" s="543">
        <v>797</v>
      </c>
      <c r="BN75" s="543">
        <v>1622</v>
      </c>
      <c r="BO75" s="543">
        <v>9041</v>
      </c>
      <c r="BP75" s="543">
        <v>61717</v>
      </c>
      <c r="BQ75" s="543">
        <v>14503</v>
      </c>
      <c r="BR75" s="543">
        <v>12853</v>
      </c>
      <c r="BS75" s="543">
        <v>4221</v>
      </c>
      <c r="BT75" s="543">
        <v>9425</v>
      </c>
      <c r="BU75" s="543">
        <v>3570</v>
      </c>
      <c r="BV75" s="668">
        <v>17145</v>
      </c>
    </row>
    <row r="76" spans="1:74" ht="15.95" customHeight="1" x14ac:dyDescent="0.15">
      <c r="A76" s="524">
        <v>70</v>
      </c>
      <c r="B76" s="542">
        <v>511</v>
      </c>
      <c r="C76" s="516" t="s">
        <v>2</v>
      </c>
      <c r="D76" s="662">
        <v>3085733</v>
      </c>
      <c r="E76" s="543">
        <v>1643471</v>
      </c>
      <c r="F76" s="543">
        <v>949975</v>
      </c>
      <c r="G76" s="543">
        <v>593246</v>
      </c>
      <c r="H76" s="543">
        <v>578703</v>
      </c>
      <c r="I76" s="543">
        <v>14543</v>
      </c>
      <c r="J76" s="543">
        <v>356729</v>
      </c>
      <c r="K76" s="543">
        <v>3567</v>
      </c>
      <c r="L76" s="543">
        <v>194300</v>
      </c>
      <c r="M76" s="543">
        <v>190130</v>
      </c>
      <c r="N76" s="543">
        <v>4170</v>
      </c>
      <c r="O76" s="543">
        <v>156544</v>
      </c>
      <c r="P76" s="543">
        <v>30766</v>
      </c>
      <c r="Q76" s="543">
        <v>125778</v>
      </c>
      <c r="R76" s="543">
        <v>2318</v>
      </c>
      <c r="S76" s="543">
        <v>693496</v>
      </c>
      <c r="T76" s="543">
        <v>59002</v>
      </c>
      <c r="U76" s="543">
        <v>5807</v>
      </c>
      <c r="V76" s="543">
        <v>53195</v>
      </c>
      <c r="W76" s="543">
        <v>634494</v>
      </c>
      <c r="X76" s="543">
        <v>5659</v>
      </c>
      <c r="Y76" s="543">
        <v>18307</v>
      </c>
      <c r="Z76" s="543">
        <v>26417</v>
      </c>
      <c r="AA76" s="543">
        <v>24377</v>
      </c>
      <c r="AB76" s="543">
        <v>126376</v>
      </c>
      <c r="AC76" s="543">
        <v>168154</v>
      </c>
      <c r="AD76" s="543">
        <v>260314</v>
      </c>
      <c r="AE76" s="543">
        <v>4890</v>
      </c>
      <c r="AF76" s="543">
        <v>628300</v>
      </c>
      <c r="AG76" s="543">
        <v>813962</v>
      </c>
      <c r="AH76" s="543">
        <v>501368</v>
      </c>
      <c r="AI76" s="543">
        <v>221115</v>
      </c>
      <c r="AJ76" s="543">
        <v>217016</v>
      </c>
      <c r="AK76" s="543">
        <v>161806</v>
      </c>
      <c r="AL76" s="543">
        <v>81666</v>
      </c>
      <c r="AM76" s="543">
        <v>3614</v>
      </c>
      <c r="AN76" s="543">
        <v>10973</v>
      </c>
      <c r="AO76" s="543">
        <v>45913</v>
      </c>
      <c r="AP76" s="543">
        <v>18926</v>
      </c>
      <c r="AQ76" s="543">
        <v>251</v>
      </c>
      <c r="AR76" s="543">
        <v>463</v>
      </c>
      <c r="AS76" s="543">
        <v>55210</v>
      </c>
      <c r="AT76" s="543">
        <v>51098</v>
      </c>
      <c r="AU76" s="543">
        <v>46591</v>
      </c>
      <c r="AV76" s="543">
        <v>3493</v>
      </c>
      <c r="AW76" s="543">
        <v>695</v>
      </c>
      <c r="AX76" s="543">
        <v>319</v>
      </c>
      <c r="AY76" s="543">
        <v>4112</v>
      </c>
      <c r="AZ76" s="543">
        <v>3416</v>
      </c>
      <c r="BA76" s="543">
        <v>696</v>
      </c>
      <c r="BB76" s="543">
        <v>4099</v>
      </c>
      <c r="BC76" s="543">
        <v>232760</v>
      </c>
      <c r="BD76" s="543">
        <v>83385</v>
      </c>
      <c r="BE76" s="543">
        <v>48950</v>
      </c>
      <c r="BF76" s="543">
        <v>7229</v>
      </c>
      <c r="BG76" s="543">
        <v>7382</v>
      </c>
      <c r="BH76" s="543">
        <v>19824</v>
      </c>
      <c r="BI76" s="543">
        <v>54874</v>
      </c>
      <c r="BJ76" s="543">
        <v>30045</v>
      </c>
      <c r="BK76" s="543">
        <v>2463</v>
      </c>
      <c r="BL76" s="543">
        <v>15886</v>
      </c>
      <c r="BM76" s="543">
        <v>8538</v>
      </c>
      <c r="BN76" s="543">
        <v>37569</v>
      </c>
      <c r="BO76" s="543">
        <v>47493</v>
      </c>
      <c r="BP76" s="543">
        <v>312594</v>
      </c>
      <c r="BQ76" s="543">
        <v>49992</v>
      </c>
      <c r="BR76" s="543">
        <v>55331</v>
      </c>
      <c r="BS76" s="543">
        <v>17055</v>
      </c>
      <c r="BT76" s="543">
        <v>52393</v>
      </c>
      <c r="BU76" s="543">
        <v>26161</v>
      </c>
      <c r="BV76" s="668">
        <v>111662</v>
      </c>
    </row>
    <row r="77" spans="1:74" ht="15.95" customHeight="1" x14ac:dyDescent="0.15">
      <c r="A77" s="524">
        <v>71</v>
      </c>
      <c r="B77" s="542">
        <v>531</v>
      </c>
      <c r="C77" s="516" t="s">
        <v>3</v>
      </c>
      <c r="D77" s="662">
        <v>707755</v>
      </c>
      <c r="E77" s="543">
        <v>315503</v>
      </c>
      <c r="F77" s="543">
        <v>150382</v>
      </c>
      <c r="G77" s="543">
        <v>96635</v>
      </c>
      <c r="H77" s="543">
        <v>94804</v>
      </c>
      <c r="I77" s="543">
        <v>1831</v>
      </c>
      <c r="J77" s="543">
        <v>53747</v>
      </c>
      <c r="K77" s="543">
        <v>616</v>
      </c>
      <c r="L77" s="543">
        <v>32100</v>
      </c>
      <c r="M77" s="543">
        <v>31658</v>
      </c>
      <c r="N77" s="543">
        <v>442</v>
      </c>
      <c r="O77" s="543">
        <v>20576</v>
      </c>
      <c r="P77" s="543">
        <v>5501</v>
      </c>
      <c r="Q77" s="543">
        <v>15075</v>
      </c>
      <c r="R77" s="543">
        <v>455</v>
      </c>
      <c r="S77" s="543">
        <v>165121</v>
      </c>
      <c r="T77" s="543">
        <v>10885</v>
      </c>
      <c r="U77" s="543">
        <v>1620</v>
      </c>
      <c r="V77" s="543">
        <v>9265</v>
      </c>
      <c r="W77" s="543">
        <v>154236</v>
      </c>
      <c r="X77" s="543">
        <v>1597</v>
      </c>
      <c r="Y77" s="543">
        <v>4536</v>
      </c>
      <c r="Z77" s="543">
        <v>7795</v>
      </c>
      <c r="AA77" s="543">
        <v>5284</v>
      </c>
      <c r="AB77" s="543">
        <v>27963</v>
      </c>
      <c r="AC77" s="543">
        <v>42241</v>
      </c>
      <c r="AD77" s="543">
        <v>63109</v>
      </c>
      <c r="AE77" s="543">
        <v>1711</v>
      </c>
      <c r="AF77" s="543">
        <v>54891</v>
      </c>
      <c r="AG77" s="543">
        <v>337361</v>
      </c>
      <c r="AH77" s="543">
        <v>203041</v>
      </c>
      <c r="AI77" s="543">
        <v>82929</v>
      </c>
      <c r="AJ77" s="543">
        <v>81830</v>
      </c>
      <c r="AK77" s="543">
        <v>67577</v>
      </c>
      <c r="AL77" s="543">
        <v>26308</v>
      </c>
      <c r="AM77" s="543">
        <v>1283</v>
      </c>
      <c r="AN77" s="543">
        <v>4168</v>
      </c>
      <c r="AO77" s="543">
        <v>29654</v>
      </c>
      <c r="AP77" s="543">
        <v>5702</v>
      </c>
      <c r="AQ77" s="543">
        <v>150</v>
      </c>
      <c r="AR77" s="543">
        <v>312</v>
      </c>
      <c r="AS77" s="543">
        <v>14253</v>
      </c>
      <c r="AT77" s="543">
        <v>12872</v>
      </c>
      <c r="AU77" s="543">
        <v>11396</v>
      </c>
      <c r="AV77" s="543">
        <v>868</v>
      </c>
      <c r="AW77" s="543">
        <v>380</v>
      </c>
      <c r="AX77" s="543">
        <v>228</v>
      </c>
      <c r="AY77" s="543">
        <v>1381</v>
      </c>
      <c r="AZ77" s="543">
        <v>1161</v>
      </c>
      <c r="BA77" s="543">
        <v>220</v>
      </c>
      <c r="BB77" s="543">
        <v>1099</v>
      </c>
      <c r="BC77" s="543">
        <v>93520</v>
      </c>
      <c r="BD77" s="543">
        <v>33673</v>
      </c>
      <c r="BE77" s="543">
        <v>22094</v>
      </c>
      <c r="BF77" s="543">
        <v>2432</v>
      </c>
      <c r="BG77" s="543">
        <v>2671</v>
      </c>
      <c r="BH77" s="543">
        <v>6476</v>
      </c>
      <c r="BI77" s="543">
        <v>19620</v>
      </c>
      <c r="BJ77" s="543">
        <v>11192</v>
      </c>
      <c r="BK77" s="543">
        <v>2329</v>
      </c>
      <c r="BL77" s="543">
        <v>7168</v>
      </c>
      <c r="BM77" s="543">
        <v>2596</v>
      </c>
      <c r="BN77" s="543">
        <v>16942</v>
      </c>
      <c r="BO77" s="543">
        <v>26592</v>
      </c>
      <c r="BP77" s="543">
        <v>134320</v>
      </c>
      <c r="BQ77" s="543">
        <v>22046</v>
      </c>
      <c r="BR77" s="543">
        <v>36108</v>
      </c>
      <c r="BS77" s="543">
        <v>20710</v>
      </c>
      <c r="BT77" s="543">
        <v>20751</v>
      </c>
      <c r="BU77" s="543">
        <v>5934</v>
      </c>
      <c r="BV77" s="668">
        <v>28771</v>
      </c>
    </row>
    <row r="78" spans="1:74" ht="15.95" customHeight="1" x14ac:dyDescent="0.15">
      <c r="A78" s="524">
        <v>72</v>
      </c>
      <c r="B78" s="542">
        <v>551</v>
      </c>
      <c r="C78" s="516" t="s">
        <v>233</v>
      </c>
      <c r="D78" s="662">
        <v>341398</v>
      </c>
      <c r="E78" s="543">
        <v>260510</v>
      </c>
      <c r="F78" s="543">
        <v>143187</v>
      </c>
      <c r="G78" s="543">
        <v>91857</v>
      </c>
      <c r="H78" s="543">
        <v>88613</v>
      </c>
      <c r="I78" s="543">
        <v>3244</v>
      </c>
      <c r="J78" s="543">
        <v>51330</v>
      </c>
      <c r="K78" s="543">
        <v>583</v>
      </c>
      <c r="L78" s="543">
        <v>30038</v>
      </c>
      <c r="M78" s="543">
        <v>29380</v>
      </c>
      <c r="N78" s="543">
        <v>658</v>
      </c>
      <c r="O78" s="543">
        <v>20134</v>
      </c>
      <c r="P78" s="543">
        <v>5909</v>
      </c>
      <c r="Q78" s="543">
        <v>14225</v>
      </c>
      <c r="R78" s="543">
        <v>575</v>
      </c>
      <c r="S78" s="543">
        <v>117323</v>
      </c>
      <c r="T78" s="543">
        <v>8341</v>
      </c>
      <c r="U78" s="543">
        <v>824</v>
      </c>
      <c r="V78" s="543">
        <v>7517</v>
      </c>
      <c r="W78" s="543">
        <v>108982</v>
      </c>
      <c r="X78" s="543">
        <v>943</v>
      </c>
      <c r="Y78" s="543">
        <v>3586</v>
      </c>
      <c r="Z78" s="543">
        <v>5129</v>
      </c>
      <c r="AA78" s="543">
        <v>3836</v>
      </c>
      <c r="AB78" s="543">
        <v>18588</v>
      </c>
      <c r="AC78" s="543">
        <v>31085</v>
      </c>
      <c r="AD78" s="543">
        <v>43989</v>
      </c>
      <c r="AE78" s="543">
        <v>1826</v>
      </c>
      <c r="AF78" s="543">
        <v>33037</v>
      </c>
      <c r="AG78" s="543">
        <v>47851</v>
      </c>
      <c r="AH78" s="543">
        <v>25420</v>
      </c>
      <c r="AI78" s="543">
        <v>11092</v>
      </c>
      <c r="AJ78" s="543">
        <v>11047</v>
      </c>
      <c r="AK78" s="543">
        <v>9295</v>
      </c>
      <c r="AL78" s="543">
        <v>3815</v>
      </c>
      <c r="AM78" s="543">
        <v>180</v>
      </c>
      <c r="AN78" s="543">
        <v>607</v>
      </c>
      <c r="AO78" s="543">
        <v>4592</v>
      </c>
      <c r="AP78" s="543">
        <v>97</v>
      </c>
      <c r="AQ78" s="543">
        <v>2</v>
      </c>
      <c r="AR78" s="543">
        <v>2</v>
      </c>
      <c r="AS78" s="543">
        <v>1752</v>
      </c>
      <c r="AT78" s="543">
        <v>1542</v>
      </c>
      <c r="AU78" s="543">
        <v>1366</v>
      </c>
      <c r="AV78" s="543">
        <v>143</v>
      </c>
      <c r="AW78" s="543">
        <v>5</v>
      </c>
      <c r="AX78" s="543">
        <v>28</v>
      </c>
      <c r="AY78" s="543">
        <v>210</v>
      </c>
      <c r="AZ78" s="543">
        <v>175</v>
      </c>
      <c r="BA78" s="543">
        <v>35</v>
      </c>
      <c r="BB78" s="543">
        <v>45</v>
      </c>
      <c r="BC78" s="543">
        <v>14006</v>
      </c>
      <c r="BD78" s="543">
        <v>8538</v>
      </c>
      <c r="BE78" s="543">
        <v>2959</v>
      </c>
      <c r="BF78" s="543">
        <v>175</v>
      </c>
      <c r="BG78" s="543">
        <v>95</v>
      </c>
      <c r="BH78" s="543">
        <v>5309</v>
      </c>
      <c r="BI78" s="543">
        <v>1428</v>
      </c>
      <c r="BJ78" s="543">
        <v>1856</v>
      </c>
      <c r="BK78" s="543">
        <v>233</v>
      </c>
      <c r="BL78" s="543">
        <v>476</v>
      </c>
      <c r="BM78" s="543">
        <v>1033</v>
      </c>
      <c r="BN78" s="543">
        <v>442</v>
      </c>
      <c r="BO78" s="543">
        <v>322</v>
      </c>
      <c r="BP78" s="543">
        <v>22431</v>
      </c>
      <c r="BQ78" s="543">
        <v>7035</v>
      </c>
      <c r="BR78" s="543">
        <v>2745</v>
      </c>
      <c r="BS78" s="543">
        <v>771</v>
      </c>
      <c r="BT78" s="543">
        <v>1681</v>
      </c>
      <c r="BU78" s="543">
        <v>2138</v>
      </c>
      <c r="BV78" s="668">
        <v>8061</v>
      </c>
    </row>
    <row r="79" spans="1:74" ht="15.95" customHeight="1" x14ac:dyDescent="0.15">
      <c r="A79" s="524">
        <v>73</v>
      </c>
      <c r="B79" s="542">
        <v>552</v>
      </c>
      <c r="C79" s="516" t="s">
        <v>234</v>
      </c>
      <c r="D79" s="662">
        <v>0</v>
      </c>
      <c r="E79" s="543">
        <v>0</v>
      </c>
      <c r="F79" s="543">
        <v>0</v>
      </c>
      <c r="G79" s="543">
        <v>0</v>
      </c>
      <c r="H79" s="543">
        <v>0</v>
      </c>
      <c r="I79" s="543">
        <v>0</v>
      </c>
      <c r="J79" s="543">
        <v>0</v>
      </c>
      <c r="K79" s="543">
        <v>0</v>
      </c>
      <c r="L79" s="543">
        <v>0</v>
      </c>
      <c r="M79" s="543">
        <v>0</v>
      </c>
      <c r="N79" s="543">
        <v>0</v>
      </c>
      <c r="O79" s="543">
        <v>0</v>
      </c>
      <c r="P79" s="543">
        <v>0</v>
      </c>
      <c r="Q79" s="543">
        <v>0</v>
      </c>
      <c r="R79" s="543">
        <v>0</v>
      </c>
      <c r="S79" s="543">
        <v>0</v>
      </c>
      <c r="T79" s="543">
        <v>0</v>
      </c>
      <c r="U79" s="543">
        <v>0</v>
      </c>
      <c r="V79" s="543">
        <v>0</v>
      </c>
      <c r="W79" s="543">
        <v>0</v>
      </c>
      <c r="X79" s="543">
        <v>0</v>
      </c>
      <c r="Y79" s="543">
        <v>0</v>
      </c>
      <c r="Z79" s="543">
        <v>0</v>
      </c>
      <c r="AA79" s="543">
        <v>0</v>
      </c>
      <c r="AB79" s="543">
        <v>0</v>
      </c>
      <c r="AC79" s="543">
        <v>0</v>
      </c>
      <c r="AD79" s="543">
        <v>0</v>
      </c>
      <c r="AE79" s="543">
        <v>0</v>
      </c>
      <c r="AF79" s="543">
        <v>0</v>
      </c>
      <c r="AG79" s="543">
        <v>0</v>
      </c>
      <c r="AH79" s="543">
        <v>0</v>
      </c>
      <c r="AI79" s="543">
        <v>0</v>
      </c>
      <c r="AJ79" s="543">
        <v>0</v>
      </c>
      <c r="AK79" s="543">
        <v>0</v>
      </c>
      <c r="AL79" s="543">
        <v>0</v>
      </c>
      <c r="AM79" s="543">
        <v>0</v>
      </c>
      <c r="AN79" s="543">
        <v>0</v>
      </c>
      <c r="AO79" s="543">
        <v>0</v>
      </c>
      <c r="AP79" s="543">
        <v>0</v>
      </c>
      <c r="AQ79" s="543">
        <v>0</v>
      </c>
      <c r="AR79" s="543">
        <v>0</v>
      </c>
      <c r="AS79" s="543">
        <v>0</v>
      </c>
      <c r="AT79" s="543">
        <v>0</v>
      </c>
      <c r="AU79" s="543">
        <v>0</v>
      </c>
      <c r="AV79" s="543">
        <v>0</v>
      </c>
      <c r="AW79" s="543">
        <v>0</v>
      </c>
      <c r="AX79" s="543">
        <v>0</v>
      </c>
      <c r="AY79" s="543">
        <v>0</v>
      </c>
      <c r="AZ79" s="543">
        <v>0</v>
      </c>
      <c r="BA79" s="543">
        <v>0</v>
      </c>
      <c r="BB79" s="543">
        <v>0</v>
      </c>
      <c r="BC79" s="543">
        <v>0</v>
      </c>
      <c r="BD79" s="543">
        <v>0</v>
      </c>
      <c r="BE79" s="543">
        <v>0</v>
      </c>
      <c r="BF79" s="543">
        <v>0</v>
      </c>
      <c r="BG79" s="543">
        <v>0</v>
      </c>
      <c r="BH79" s="543">
        <v>0</v>
      </c>
      <c r="BI79" s="543">
        <v>0</v>
      </c>
      <c r="BJ79" s="543">
        <v>0</v>
      </c>
      <c r="BK79" s="543">
        <v>0</v>
      </c>
      <c r="BL79" s="543">
        <v>0</v>
      </c>
      <c r="BM79" s="543">
        <v>0</v>
      </c>
      <c r="BN79" s="543">
        <v>0</v>
      </c>
      <c r="BO79" s="543">
        <v>0</v>
      </c>
      <c r="BP79" s="543">
        <v>0</v>
      </c>
      <c r="BQ79" s="543">
        <v>0</v>
      </c>
      <c r="BR79" s="543">
        <v>0</v>
      </c>
      <c r="BS79" s="543">
        <v>0</v>
      </c>
      <c r="BT79" s="543">
        <v>0</v>
      </c>
      <c r="BU79" s="543">
        <v>0</v>
      </c>
      <c r="BV79" s="668">
        <v>0</v>
      </c>
    </row>
    <row r="80" spans="1:74" ht="15.95" customHeight="1" x14ac:dyDescent="0.15">
      <c r="A80" s="524">
        <v>74</v>
      </c>
      <c r="B80" s="542">
        <v>553</v>
      </c>
      <c r="C80" s="516" t="s">
        <v>368</v>
      </c>
      <c r="D80" s="662">
        <v>0</v>
      </c>
      <c r="E80" s="543">
        <v>0</v>
      </c>
      <c r="F80" s="543">
        <v>0</v>
      </c>
      <c r="G80" s="543">
        <v>0</v>
      </c>
      <c r="H80" s="543">
        <v>0</v>
      </c>
      <c r="I80" s="543">
        <v>0</v>
      </c>
      <c r="J80" s="543">
        <v>0</v>
      </c>
      <c r="K80" s="543">
        <v>0</v>
      </c>
      <c r="L80" s="543">
        <v>0</v>
      </c>
      <c r="M80" s="543">
        <v>0</v>
      </c>
      <c r="N80" s="543">
        <v>0</v>
      </c>
      <c r="O80" s="543">
        <v>0</v>
      </c>
      <c r="P80" s="543">
        <v>0</v>
      </c>
      <c r="Q80" s="543">
        <v>0</v>
      </c>
      <c r="R80" s="543">
        <v>0</v>
      </c>
      <c r="S80" s="543">
        <v>0</v>
      </c>
      <c r="T80" s="543">
        <v>0</v>
      </c>
      <c r="U80" s="543">
        <v>0</v>
      </c>
      <c r="V80" s="543">
        <v>0</v>
      </c>
      <c r="W80" s="543">
        <v>0</v>
      </c>
      <c r="X80" s="543">
        <v>0</v>
      </c>
      <c r="Y80" s="543">
        <v>0</v>
      </c>
      <c r="Z80" s="543">
        <v>0</v>
      </c>
      <c r="AA80" s="543">
        <v>0</v>
      </c>
      <c r="AB80" s="543">
        <v>0</v>
      </c>
      <c r="AC80" s="543">
        <v>0</v>
      </c>
      <c r="AD80" s="543">
        <v>0</v>
      </c>
      <c r="AE80" s="543">
        <v>0</v>
      </c>
      <c r="AF80" s="543">
        <v>0</v>
      </c>
      <c r="AG80" s="543">
        <v>0</v>
      </c>
      <c r="AH80" s="543">
        <v>0</v>
      </c>
      <c r="AI80" s="543">
        <v>0</v>
      </c>
      <c r="AJ80" s="543">
        <v>0</v>
      </c>
      <c r="AK80" s="543">
        <v>0</v>
      </c>
      <c r="AL80" s="543">
        <v>0</v>
      </c>
      <c r="AM80" s="543">
        <v>0</v>
      </c>
      <c r="AN80" s="543">
        <v>0</v>
      </c>
      <c r="AO80" s="543">
        <v>0</v>
      </c>
      <c r="AP80" s="543">
        <v>0</v>
      </c>
      <c r="AQ80" s="543">
        <v>0</v>
      </c>
      <c r="AR80" s="543">
        <v>0</v>
      </c>
      <c r="AS80" s="543">
        <v>0</v>
      </c>
      <c r="AT80" s="543">
        <v>0</v>
      </c>
      <c r="AU80" s="543">
        <v>0</v>
      </c>
      <c r="AV80" s="543">
        <v>0</v>
      </c>
      <c r="AW80" s="543">
        <v>0</v>
      </c>
      <c r="AX80" s="543">
        <v>0</v>
      </c>
      <c r="AY80" s="543">
        <v>0</v>
      </c>
      <c r="AZ80" s="543">
        <v>0</v>
      </c>
      <c r="BA80" s="543">
        <v>0</v>
      </c>
      <c r="BB80" s="543">
        <v>0</v>
      </c>
      <c r="BC80" s="543">
        <v>0</v>
      </c>
      <c r="BD80" s="543">
        <v>0</v>
      </c>
      <c r="BE80" s="543">
        <v>0</v>
      </c>
      <c r="BF80" s="543">
        <v>0</v>
      </c>
      <c r="BG80" s="543">
        <v>0</v>
      </c>
      <c r="BH80" s="543">
        <v>0</v>
      </c>
      <c r="BI80" s="543">
        <v>0</v>
      </c>
      <c r="BJ80" s="543">
        <v>0</v>
      </c>
      <c r="BK80" s="543">
        <v>0</v>
      </c>
      <c r="BL80" s="543">
        <v>0</v>
      </c>
      <c r="BM80" s="543">
        <v>0</v>
      </c>
      <c r="BN80" s="543">
        <v>0</v>
      </c>
      <c r="BO80" s="543">
        <v>0</v>
      </c>
      <c r="BP80" s="543">
        <v>0</v>
      </c>
      <c r="BQ80" s="543">
        <v>0</v>
      </c>
      <c r="BR80" s="543">
        <v>0</v>
      </c>
      <c r="BS80" s="543">
        <v>0</v>
      </c>
      <c r="BT80" s="543">
        <v>0</v>
      </c>
      <c r="BU80" s="543">
        <v>0</v>
      </c>
      <c r="BV80" s="668">
        <v>0</v>
      </c>
    </row>
    <row r="81" spans="1:74" ht="15.95" customHeight="1" x14ac:dyDescent="0.15">
      <c r="A81" s="524">
        <v>75</v>
      </c>
      <c r="B81" s="542">
        <v>571</v>
      </c>
      <c r="C81" s="516" t="s">
        <v>235</v>
      </c>
      <c r="D81" s="662">
        <v>103295</v>
      </c>
      <c r="E81" s="543">
        <v>65799</v>
      </c>
      <c r="F81" s="543">
        <v>32115</v>
      </c>
      <c r="G81" s="543">
        <v>23082</v>
      </c>
      <c r="H81" s="543">
        <v>22625</v>
      </c>
      <c r="I81" s="543">
        <v>457</v>
      </c>
      <c r="J81" s="543">
        <v>9033</v>
      </c>
      <c r="K81" s="543">
        <v>104</v>
      </c>
      <c r="L81" s="543">
        <v>5349</v>
      </c>
      <c r="M81" s="543">
        <v>5272</v>
      </c>
      <c r="N81" s="543">
        <v>77</v>
      </c>
      <c r="O81" s="543">
        <v>3502</v>
      </c>
      <c r="P81" s="543">
        <v>896</v>
      </c>
      <c r="Q81" s="543">
        <v>2606</v>
      </c>
      <c r="R81" s="543">
        <v>78</v>
      </c>
      <c r="S81" s="543">
        <v>33684</v>
      </c>
      <c r="T81" s="543">
        <v>2969</v>
      </c>
      <c r="U81" s="543">
        <v>449</v>
      </c>
      <c r="V81" s="543">
        <v>2520</v>
      </c>
      <c r="W81" s="543">
        <v>30715</v>
      </c>
      <c r="X81" s="543">
        <v>322</v>
      </c>
      <c r="Y81" s="543">
        <v>890</v>
      </c>
      <c r="Z81" s="543">
        <v>1554</v>
      </c>
      <c r="AA81" s="543">
        <v>1041</v>
      </c>
      <c r="AB81" s="543">
        <v>5667</v>
      </c>
      <c r="AC81" s="543">
        <v>8351</v>
      </c>
      <c r="AD81" s="543">
        <v>12526</v>
      </c>
      <c r="AE81" s="543">
        <v>364</v>
      </c>
      <c r="AF81" s="543">
        <v>16535</v>
      </c>
      <c r="AG81" s="543">
        <v>20961</v>
      </c>
      <c r="AH81" s="543">
        <v>12717</v>
      </c>
      <c r="AI81" s="543">
        <v>7597</v>
      </c>
      <c r="AJ81" s="543">
        <v>7588</v>
      </c>
      <c r="AK81" s="543">
        <v>6301</v>
      </c>
      <c r="AL81" s="543">
        <v>2602</v>
      </c>
      <c r="AM81" s="543">
        <v>130</v>
      </c>
      <c r="AN81" s="543">
        <v>436</v>
      </c>
      <c r="AO81" s="543">
        <v>3073</v>
      </c>
      <c r="AP81" s="543">
        <v>56</v>
      </c>
      <c r="AQ81" s="543">
        <v>2</v>
      </c>
      <c r="AR81" s="543">
        <v>2</v>
      </c>
      <c r="AS81" s="543">
        <v>1287</v>
      </c>
      <c r="AT81" s="543">
        <v>1140</v>
      </c>
      <c r="AU81" s="543">
        <v>977</v>
      </c>
      <c r="AV81" s="543">
        <v>114</v>
      </c>
      <c r="AW81" s="543">
        <v>29</v>
      </c>
      <c r="AX81" s="543">
        <v>20</v>
      </c>
      <c r="AY81" s="543">
        <v>147</v>
      </c>
      <c r="AZ81" s="543">
        <v>120</v>
      </c>
      <c r="BA81" s="543">
        <v>27</v>
      </c>
      <c r="BB81" s="543">
        <v>9</v>
      </c>
      <c r="BC81" s="543">
        <v>4890</v>
      </c>
      <c r="BD81" s="543">
        <v>399</v>
      </c>
      <c r="BE81" s="543">
        <v>253</v>
      </c>
      <c r="BF81" s="543">
        <v>12</v>
      </c>
      <c r="BG81" s="543">
        <v>89</v>
      </c>
      <c r="BH81" s="543">
        <v>45</v>
      </c>
      <c r="BI81" s="543">
        <v>2387</v>
      </c>
      <c r="BJ81" s="543">
        <v>316</v>
      </c>
      <c r="BK81" s="543">
        <v>123</v>
      </c>
      <c r="BL81" s="543">
        <v>398</v>
      </c>
      <c r="BM81" s="543">
        <v>86</v>
      </c>
      <c r="BN81" s="543">
        <v>1181</v>
      </c>
      <c r="BO81" s="543">
        <v>230</v>
      </c>
      <c r="BP81" s="543">
        <v>8244</v>
      </c>
      <c r="BQ81" s="543">
        <v>1431</v>
      </c>
      <c r="BR81" s="543">
        <v>1916</v>
      </c>
      <c r="BS81" s="543">
        <v>588</v>
      </c>
      <c r="BT81" s="543">
        <v>3047</v>
      </c>
      <c r="BU81" s="543">
        <v>229</v>
      </c>
      <c r="BV81" s="668">
        <v>1033</v>
      </c>
    </row>
    <row r="82" spans="1:74" ht="15.95" customHeight="1" x14ac:dyDescent="0.15">
      <c r="A82" s="524">
        <v>76</v>
      </c>
      <c r="B82" s="542">
        <v>572</v>
      </c>
      <c r="C82" s="516" t="s">
        <v>371</v>
      </c>
      <c r="D82" s="662">
        <v>1207824</v>
      </c>
      <c r="E82" s="543">
        <v>596677</v>
      </c>
      <c r="F82" s="543">
        <v>323336</v>
      </c>
      <c r="G82" s="543">
        <v>206185</v>
      </c>
      <c r="H82" s="543">
        <v>200653</v>
      </c>
      <c r="I82" s="543">
        <v>5532</v>
      </c>
      <c r="J82" s="543">
        <v>117151</v>
      </c>
      <c r="K82" s="543">
        <v>1122</v>
      </c>
      <c r="L82" s="543">
        <v>60060</v>
      </c>
      <c r="M82" s="543">
        <v>58971</v>
      </c>
      <c r="N82" s="543">
        <v>1089</v>
      </c>
      <c r="O82" s="543">
        <v>55203</v>
      </c>
      <c r="P82" s="543">
        <v>12073</v>
      </c>
      <c r="Q82" s="543">
        <v>43130</v>
      </c>
      <c r="R82" s="543">
        <v>766</v>
      </c>
      <c r="S82" s="543">
        <v>273341</v>
      </c>
      <c r="T82" s="543">
        <v>20729</v>
      </c>
      <c r="U82" s="543">
        <v>2587</v>
      </c>
      <c r="V82" s="543">
        <v>18142</v>
      </c>
      <c r="W82" s="543">
        <v>252612</v>
      </c>
      <c r="X82" s="543">
        <v>2738</v>
      </c>
      <c r="Y82" s="543">
        <v>6347</v>
      </c>
      <c r="Z82" s="543">
        <v>11351</v>
      </c>
      <c r="AA82" s="543">
        <v>7560</v>
      </c>
      <c r="AB82" s="543">
        <v>37533</v>
      </c>
      <c r="AC82" s="543">
        <v>83083</v>
      </c>
      <c r="AD82" s="543">
        <v>102397</v>
      </c>
      <c r="AE82" s="543">
        <v>1603</v>
      </c>
      <c r="AF82" s="543">
        <v>198636</v>
      </c>
      <c r="AG82" s="543">
        <v>412511</v>
      </c>
      <c r="AH82" s="543">
        <v>236581</v>
      </c>
      <c r="AI82" s="543">
        <v>114887</v>
      </c>
      <c r="AJ82" s="543">
        <v>106425</v>
      </c>
      <c r="AK82" s="543">
        <v>85138</v>
      </c>
      <c r="AL82" s="543">
        <v>39376</v>
      </c>
      <c r="AM82" s="543">
        <v>2721</v>
      </c>
      <c r="AN82" s="543">
        <v>5413</v>
      </c>
      <c r="AO82" s="543">
        <v>27926</v>
      </c>
      <c r="AP82" s="543">
        <v>9149</v>
      </c>
      <c r="AQ82" s="543">
        <v>215</v>
      </c>
      <c r="AR82" s="543">
        <v>338</v>
      </c>
      <c r="AS82" s="543">
        <v>21287</v>
      </c>
      <c r="AT82" s="543">
        <v>19334</v>
      </c>
      <c r="AU82" s="543">
        <v>17359</v>
      </c>
      <c r="AV82" s="543">
        <v>1396</v>
      </c>
      <c r="AW82" s="543">
        <v>275</v>
      </c>
      <c r="AX82" s="543">
        <v>304</v>
      </c>
      <c r="AY82" s="543">
        <v>1953</v>
      </c>
      <c r="AZ82" s="543">
        <v>1614</v>
      </c>
      <c r="BA82" s="543">
        <v>339</v>
      </c>
      <c r="BB82" s="543">
        <v>8462</v>
      </c>
      <c r="BC82" s="543">
        <v>99271</v>
      </c>
      <c r="BD82" s="543">
        <v>33591</v>
      </c>
      <c r="BE82" s="543">
        <v>20526</v>
      </c>
      <c r="BF82" s="543">
        <v>2763</v>
      </c>
      <c r="BG82" s="543">
        <v>5081</v>
      </c>
      <c r="BH82" s="543">
        <v>5221</v>
      </c>
      <c r="BI82" s="543">
        <v>15880</v>
      </c>
      <c r="BJ82" s="543">
        <v>24004</v>
      </c>
      <c r="BK82" s="543">
        <v>2220</v>
      </c>
      <c r="BL82" s="543">
        <v>6580</v>
      </c>
      <c r="BM82" s="543">
        <v>3080</v>
      </c>
      <c r="BN82" s="543">
        <v>13916</v>
      </c>
      <c r="BO82" s="543">
        <v>22423</v>
      </c>
      <c r="BP82" s="543">
        <v>175930</v>
      </c>
      <c r="BQ82" s="543">
        <v>23942</v>
      </c>
      <c r="BR82" s="543">
        <v>35968</v>
      </c>
      <c r="BS82" s="543">
        <v>8896</v>
      </c>
      <c r="BT82" s="543">
        <v>29320</v>
      </c>
      <c r="BU82" s="543">
        <v>14611</v>
      </c>
      <c r="BV82" s="668">
        <v>63193</v>
      </c>
    </row>
    <row r="83" spans="1:74" ht="15.95" customHeight="1" x14ac:dyDescent="0.15">
      <c r="A83" s="524">
        <v>77</v>
      </c>
      <c r="B83" s="542">
        <v>573</v>
      </c>
      <c r="C83" s="516" t="s">
        <v>236</v>
      </c>
      <c r="D83" s="662">
        <v>1060691</v>
      </c>
      <c r="E83" s="543">
        <v>532038</v>
      </c>
      <c r="F83" s="543">
        <v>305806</v>
      </c>
      <c r="G83" s="543">
        <v>113683</v>
      </c>
      <c r="H83" s="543">
        <v>111440</v>
      </c>
      <c r="I83" s="543">
        <v>2243</v>
      </c>
      <c r="J83" s="543">
        <v>192123</v>
      </c>
      <c r="K83" s="543">
        <v>2186</v>
      </c>
      <c r="L83" s="543">
        <v>113330</v>
      </c>
      <c r="M83" s="543">
        <v>111698</v>
      </c>
      <c r="N83" s="543">
        <v>1632</v>
      </c>
      <c r="O83" s="543">
        <v>74925</v>
      </c>
      <c r="P83" s="543">
        <v>19032</v>
      </c>
      <c r="Q83" s="543">
        <v>55893</v>
      </c>
      <c r="R83" s="543">
        <v>1682</v>
      </c>
      <c r="S83" s="543">
        <v>226232</v>
      </c>
      <c r="T83" s="543">
        <v>11343</v>
      </c>
      <c r="U83" s="543">
        <v>1728</v>
      </c>
      <c r="V83" s="543">
        <v>9615</v>
      </c>
      <c r="W83" s="543">
        <v>214889</v>
      </c>
      <c r="X83" s="543">
        <v>2254</v>
      </c>
      <c r="Y83" s="543">
        <v>6257</v>
      </c>
      <c r="Z83" s="543">
        <v>10864</v>
      </c>
      <c r="AA83" s="543">
        <v>7329</v>
      </c>
      <c r="AB83" s="543">
        <v>39164</v>
      </c>
      <c r="AC83" s="543">
        <v>58574</v>
      </c>
      <c r="AD83" s="543">
        <v>87975</v>
      </c>
      <c r="AE83" s="543">
        <v>2472</v>
      </c>
      <c r="AF83" s="543">
        <v>171489</v>
      </c>
      <c r="AG83" s="543">
        <v>357164</v>
      </c>
      <c r="AH83" s="543">
        <v>259652</v>
      </c>
      <c r="AI83" s="543">
        <v>139512</v>
      </c>
      <c r="AJ83" s="543">
        <v>139096</v>
      </c>
      <c r="AK83" s="543">
        <v>125909</v>
      </c>
      <c r="AL83" s="543">
        <v>49286</v>
      </c>
      <c r="AM83" s="543">
        <v>1768</v>
      </c>
      <c r="AN83" s="543">
        <v>21505</v>
      </c>
      <c r="AO83" s="543">
        <v>51079</v>
      </c>
      <c r="AP83" s="543">
        <v>2144</v>
      </c>
      <c r="AQ83" s="543">
        <v>55</v>
      </c>
      <c r="AR83" s="543">
        <v>72</v>
      </c>
      <c r="AS83" s="543">
        <v>13187</v>
      </c>
      <c r="AT83" s="543">
        <v>7695</v>
      </c>
      <c r="AU83" s="543">
        <v>6790</v>
      </c>
      <c r="AV83" s="543">
        <v>738</v>
      </c>
      <c r="AW83" s="543">
        <v>29</v>
      </c>
      <c r="AX83" s="543">
        <v>138</v>
      </c>
      <c r="AY83" s="543">
        <v>5492</v>
      </c>
      <c r="AZ83" s="543">
        <v>4562</v>
      </c>
      <c r="BA83" s="543">
        <v>930</v>
      </c>
      <c r="BB83" s="543">
        <v>416</v>
      </c>
      <c r="BC83" s="543">
        <v>111532</v>
      </c>
      <c r="BD83" s="543">
        <v>32496</v>
      </c>
      <c r="BE83" s="543">
        <v>29723</v>
      </c>
      <c r="BF83" s="543">
        <v>2675</v>
      </c>
      <c r="BG83" s="543">
        <v>98</v>
      </c>
      <c r="BH83" s="543">
        <v>0</v>
      </c>
      <c r="BI83" s="543">
        <v>41946</v>
      </c>
      <c r="BJ83" s="543">
        <v>9222</v>
      </c>
      <c r="BK83" s="543">
        <v>73</v>
      </c>
      <c r="BL83" s="543">
        <v>15190</v>
      </c>
      <c r="BM83" s="543">
        <v>4254</v>
      </c>
      <c r="BN83" s="543">
        <v>8351</v>
      </c>
      <c r="BO83" s="543">
        <v>8608</v>
      </c>
      <c r="BP83" s="543">
        <v>97512</v>
      </c>
      <c r="BQ83" s="543">
        <v>23366</v>
      </c>
      <c r="BR83" s="543">
        <v>10706</v>
      </c>
      <c r="BS83" s="543">
        <v>2894</v>
      </c>
      <c r="BT83" s="543">
        <v>19212</v>
      </c>
      <c r="BU83" s="543">
        <v>8659</v>
      </c>
      <c r="BV83" s="668">
        <v>32675</v>
      </c>
    </row>
    <row r="84" spans="1:74" ht="15.95" customHeight="1" x14ac:dyDescent="0.15">
      <c r="A84" s="524">
        <v>78</v>
      </c>
      <c r="B84" s="542">
        <v>574</v>
      </c>
      <c r="C84" s="516" t="s">
        <v>237</v>
      </c>
      <c r="D84" s="662">
        <v>76949</v>
      </c>
      <c r="E84" s="543">
        <v>26800</v>
      </c>
      <c r="F84" s="543">
        <v>15398</v>
      </c>
      <c r="G84" s="543">
        <v>9860</v>
      </c>
      <c r="H84" s="543">
        <v>9637</v>
      </c>
      <c r="I84" s="543">
        <v>223</v>
      </c>
      <c r="J84" s="543">
        <v>5538</v>
      </c>
      <c r="K84" s="543">
        <v>54</v>
      </c>
      <c r="L84" s="543">
        <v>3042</v>
      </c>
      <c r="M84" s="543">
        <v>2983</v>
      </c>
      <c r="N84" s="543">
        <v>59</v>
      </c>
      <c r="O84" s="543">
        <v>2407</v>
      </c>
      <c r="P84" s="543">
        <v>427</v>
      </c>
      <c r="Q84" s="543">
        <v>1980</v>
      </c>
      <c r="R84" s="543">
        <v>35</v>
      </c>
      <c r="S84" s="543">
        <v>11402</v>
      </c>
      <c r="T84" s="543">
        <v>1150</v>
      </c>
      <c r="U84" s="543">
        <v>153</v>
      </c>
      <c r="V84" s="543">
        <v>997</v>
      </c>
      <c r="W84" s="543">
        <v>10252</v>
      </c>
      <c r="X84" s="543">
        <v>101</v>
      </c>
      <c r="Y84" s="543">
        <v>270</v>
      </c>
      <c r="Z84" s="543">
        <v>484</v>
      </c>
      <c r="AA84" s="543">
        <v>361</v>
      </c>
      <c r="AB84" s="543">
        <v>2086</v>
      </c>
      <c r="AC84" s="543">
        <v>2906</v>
      </c>
      <c r="AD84" s="543">
        <v>3930</v>
      </c>
      <c r="AE84" s="543">
        <v>114</v>
      </c>
      <c r="AF84" s="543">
        <v>7788</v>
      </c>
      <c r="AG84" s="543">
        <v>42361</v>
      </c>
      <c r="AH84" s="543">
        <v>22597</v>
      </c>
      <c r="AI84" s="543">
        <v>10634</v>
      </c>
      <c r="AJ84" s="543">
        <v>10474</v>
      </c>
      <c r="AK84" s="543">
        <v>8716</v>
      </c>
      <c r="AL84" s="543">
        <v>3973</v>
      </c>
      <c r="AM84" s="543">
        <v>829</v>
      </c>
      <c r="AN84" s="543">
        <v>383</v>
      </c>
      <c r="AO84" s="543">
        <v>2883</v>
      </c>
      <c r="AP84" s="543">
        <v>606</v>
      </c>
      <c r="AQ84" s="543">
        <v>27</v>
      </c>
      <c r="AR84" s="543">
        <v>15</v>
      </c>
      <c r="AS84" s="543">
        <v>1758</v>
      </c>
      <c r="AT84" s="543">
        <v>1570</v>
      </c>
      <c r="AU84" s="543">
        <v>1445</v>
      </c>
      <c r="AV84" s="543">
        <v>73</v>
      </c>
      <c r="AW84" s="543">
        <v>46</v>
      </c>
      <c r="AX84" s="543">
        <v>6</v>
      </c>
      <c r="AY84" s="543">
        <v>188</v>
      </c>
      <c r="AZ84" s="543">
        <v>156</v>
      </c>
      <c r="BA84" s="543">
        <v>32</v>
      </c>
      <c r="BB84" s="543">
        <v>160</v>
      </c>
      <c r="BC84" s="543">
        <v>10182</v>
      </c>
      <c r="BD84" s="543">
        <v>3384</v>
      </c>
      <c r="BE84" s="543">
        <v>1648</v>
      </c>
      <c r="BF84" s="543">
        <v>116</v>
      </c>
      <c r="BG84" s="543">
        <v>1347</v>
      </c>
      <c r="BH84" s="543">
        <v>273</v>
      </c>
      <c r="BI84" s="543">
        <v>1135</v>
      </c>
      <c r="BJ84" s="543">
        <v>3646</v>
      </c>
      <c r="BK84" s="543">
        <v>492</v>
      </c>
      <c r="BL84" s="543">
        <v>626</v>
      </c>
      <c r="BM84" s="543">
        <v>246</v>
      </c>
      <c r="BN84" s="543">
        <v>653</v>
      </c>
      <c r="BO84" s="543">
        <v>1781</v>
      </c>
      <c r="BP84" s="543">
        <v>19764</v>
      </c>
      <c r="BQ84" s="543">
        <v>4078</v>
      </c>
      <c r="BR84" s="543">
        <v>2679</v>
      </c>
      <c r="BS84" s="543">
        <v>1255</v>
      </c>
      <c r="BT84" s="543">
        <v>2011</v>
      </c>
      <c r="BU84" s="543">
        <v>2038</v>
      </c>
      <c r="BV84" s="668">
        <v>7703</v>
      </c>
    </row>
    <row r="85" spans="1:74" ht="15.95" customHeight="1" x14ac:dyDescent="0.15">
      <c r="A85" s="524">
        <v>79</v>
      </c>
      <c r="B85" s="542">
        <v>575</v>
      </c>
      <c r="C85" s="516" t="s">
        <v>238</v>
      </c>
      <c r="D85" s="662">
        <v>9345</v>
      </c>
      <c r="E85" s="543">
        <v>3543</v>
      </c>
      <c r="F85" s="543">
        <v>2143</v>
      </c>
      <c r="G85" s="543">
        <v>1070</v>
      </c>
      <c r="H85" s="543">
        <v>1049</v>
      </c>
      <c r="I85" s="543">
        <v>21</v>
      </c>
      <c r="J85" s="543">
        <v>1073</v>
      </c>
      <c r="K85" s="543">
        <v>12</v>
      </c>
      <c r="L85" s="543">
        <v>633</v>
      </c>
      <c r="M85" s="543">
        <v>624</v>
      </c>
      <c r="N85" s="543">
        <v>9</v>
      </c>
      <c r="O85" s="543">
        <v>419</v>
      </c>
      <c r="P85" s="543">
        <v>107</v>
      </c>
      <c r="Q85" s="543">
        <v>312</v>
      </c>
      <c r="R85" s="543">
        <v>9</v>
      </c>
      <c r="S85" s="543">
        <v>1400</v>
      </c>
      <c r="T85" s="543">
        <v>303</v>
      </c>
      <c r="U85" s="543">
        <v>45</v>
      </c>
      <c r="V85" s="543">
        <v>258</v>
      </c>
      <c r="W85" s="543">
        <v>1097</v>
      </c>
      <c r="X85" s="543">
        <v>11</v>
      </c>
      <c r="Y85" s="543">
        <v>32</v>
      </c>
      <c r="Z85" s="543">
        <v>55</v>
      </c>
      <c r="AA85" s="543">
        <v>38</v>
      </c>
      <c r="AB85" s="543">
        <v>202</v>
      </c>
      <c r="AC85" s="543">
        <v>297</v>
      </c>
      <c r="AD85" s="543">
        <v>449</v>
      </c>
      <c r="AE85" s="543">
        <v>13</v>
      </c>
      <c r="AF85" s="543">
        <v>2175</v>
      </c>
      <c r="AG85" s="543">
        <v>3627</v>
      </c>
      <c r="AH85" s="543">
        <v>1193</v>
      </c>
      <c r="AI85" s="543">
        <v>581</v>
      </c>
      <c r="AJ85" s="543">
        <v>572</v>
      </c>
      <c r="AK85" s="543">
        <v>441</v>
      </c>
      <c r="AL85" s="543">
        <v>185</v>
      </c>
      <c r="AM85" s="543">
        <v>8</v>
      </c>
      <c r="AN85" s="543">
        <v>34</v>
      </c>
      <c r="AO85" s="543">
        <v>182</v>
      </c>
      <c r="AP85" s="543">
        <v>31</v>
      </c>
      <c r="AQ85" s="543">
        <v>0</v>
      </c>
      <c r="AR85" s="543">
        <v>1</v>
      </c>
      <c r="AS85" s="543">
        <v>131</v>
      </c>
      <c r="AT85" s="543">
        <v>115</v>
      </c>
      <c r="AU85" s="543">
        <v>99</v>
      </c>
      <c r="AV85" s="543">
        <v>10</v>
      </c>
      <c r="AW85" s="543">
        <v>0</v>
      </c>
      <c r="AX85" s="543">
        <v>6</v>
      </c>
      <c r="AY85" s="543">
        <v>16</v>
      </c>
      <c r="AZ85" s="543">
        <v>9</v>
      </c>
      <c r="BA85" s="543">
        <v>7</v>
      </c>
      <c r="BB85" s="543">
        <v>9</v>
      </c>
      <c r="BC85" s="543">
        <v>593</v>
      </c>
      <c r="BD85" s="543">
        <v>94</v>
      </c>
      <c r="BE85" s="543">
        <v>62</v>
      </c>
      <c r="BF85" s="543">
        <v>7</v>
      </c>
      <c r="BG85" s="543">
        <v>7</v>
      </c>
      <c r="BH85" s="543">
        <v>18</v>
      </c>
      <c r="BI85" s="543">
        <v>47</v>
      </c>
      <c r="BJ85" s="543">
        <v>37</v>
      </c>
      <c r="BK85" s="543">
        <v>8</v>
      </c>
      <c r="BL85" s="543">
        <v>17</v>
      </c>
      <c r="BM85" s="543">
        <v>6</v>
      </c>
      <c r="BN85" s="543">
        <v>384</v>
      </c>
      <c r="BO85" s="543">
        <v>19</v>
      </c>
      <c r="BP85" s="543">
        <v>2434</v>
      </c>
      <c r="BQ85" s="543">
        <v>280</v>
      </c>
      <c r="BR85" s="543">
        <v>796</v>
      </c>
      <c r="BS85" s="543">
        <v>655</v>
      </c>
      <c r="BT85" s="543">
        <v>238</v>
      </c>
      <c r="BU85" s="543">
        <v>81</v>
      </c>
      <c r="BV85" s="668">
        <v>384</v>
      </c>
    </row>
    <row r="86" spans="1:74" ht="15.95" customHeight="1" x14ac:dyDescent="0.15">
      <c r="A86" s="524">
        <v>80</v>
      </c>
      <c r="B86" s="542">
        <v>576</v>
      </c>
      <c r="C86" s="516" t="s">
        <v>376</v>
      </c>
      <c r="D86" s="662">
        <v>58895</v>
      </c>
      <c r="E86" s="543">
        <v>28122</v>
      </c>
      <c r="F86" s="543">
        <v>15132</v>
      </c>
      <c r="G86" s="543">
        <v>9636</v>
      </c>
      <c r="H86" s="543">
        <v>9375</v>
      </c>
      <c r="I86" s="543">
        <v>261</v>
      </c>
      <c r="J86" s="543">
        <v>5496</v>
      </c>
      <c r="K86" s="543">
        <v>56</v>
      </c>
      <c r="L86" s="543">
        <v>2778</v>
      </c>
      <c r="M86" s="543">
        <v>2726</v>
      </c>
      <c r="N86" s="543">
        <v>52</v>
      </c>
      <c r="O86" s="543">
        <v>2625</v>
      </c>
      <c r="P86" s="543">
        <v>597</v>
      </c>
      <c r="Q86" s="543">
        <v>2028</v>
      </c>
      <c r="R86" s="543">
        <v>37</v>
      </c>
      <c r="S86" s="543">
        <v>12990</v>
      </c>
      <c r="T86" s="543">
        <v>1006</v>
      </c>
      <c r="U86" s="543">
        <v>115</v>
      </c>
      <c r="V86" s="543">
        <v>891</v>
      </c>
      <c r="W86" s="543">
        <v>11984</v>
      </c>
      <c r="X86" s="543">
        <v>128</v>
      </c>
      <c r="Y86" s="543">
        <v>304</v>
      </c>
      <c r="Z86" s="543">
        <v>505</v>
      </c>
      <c r="AA86" s="543">
        <v>347</v>
      </c>
      <c r="AB86" s="543">
        <v>1886</v>
      </c>
      <c r="AC86" s="543">
        <v>3839</v>
      </c>
      <c r="AD86" s="543">
        <v>4873</v>
      </c>
      <c r="AE86" s="543">
        <v>102</v>
      </c>
      <c r="AF86" s="543">
        <v>9718</v>
      </c>
      <c r="AG86" s="543">
        <v>21055</v>
      </c>
      <c r="AH86" s="543">
        <v>11885</v>
      </c>
      <c r="AI86" s="543">
        <v>5860</v>
      </c>
      <c r="AJ86" s="543">
        <v>5748</v>
      </c>
      <c r="AK86" s="543">
        <v>4626</v>
      </c>
      <c r="AL86" s="543">
        <v>2198</v>
      </c>
      <c r="AM86" s="543">
        <v>226</v>
      </c>
      <c r="AN86" s="543">
        <v>255</v>
      </c>
      <c r="AO86" s="543">
        <v>1457</v>
      </c>
      <c r="AP86" s="543">
        <v>464</v>
      </c>
      <c r="AQ86" s="543">
        <v>12</v>
      </c>
      <c r="AR86" s="543">
        <v>14</v>
      </c>
      <c r="AS86" s="543">
        <v>1122</v>
      </c>
      <c r="AT86" s="543">
        <v>1018</v>
      </c>
      <c r="AU86" s="543">
        <v>915</v>
      </c>
      <c r="AV86" s="543">
        <v>74</v>
      </c>
      <c r="AW86" s="543">
        <v>15</v>
      </c>
      <c r="AX86" s="543">
        <v>14</v>
      </c>
      <c r="AY86" s="543">
        <v>104</v>
      </c>
      <c r="AZ86" s="543">
        <v>86</v>
      </c>
      <c r="BA86" s="543">
        <v>18</v>
      </c>
      <c r="BB86" s="543">
        <v>112</v>
      </c>
      <c r="BC86" s="543">
        <v>4860</v>
      </c>
      <c r="BD86" s="543">
        <v>1498</v>
      </c>
      <c r="BE86" s="543">
        <v>949</v>
      </c>
      <c r="BF86" s="543">
        <v>121</v>
      </c>
      <c r="BG86" s="543">
        <v>237</v>
      </c>
      <c r="BH86" s="543">
        <v>191</v>
      </c>
      <c r="BI86" s="543">
        <v>864</v>
      </c>
      <c r="BJ86" s="543">
        <v>1275</v>
      </c>
      <c r="BK86" s="543">
        <v>154</v>
      </c>
      <c r="BL86" s="543">
        <v>362</v>
      </c>
      <c r="BM86" s="543">
        <v>168</v>
      </c>
      <c r="BN86" s="543">
        <v>539</v>
      </c>
      <c r="BO86" s="543">
        <v>1165</v>
      </c>
      <c r="BP86" s="543">
        <v>9170</v>
      </c>
      <c r="BQ86" s="543">
        <v>1210</v>
      </c>
      <c r="BR86" s="543">
        <v>1782</v>
      </c>
      <c r="BS86" s="543">
        <v>316</v>
      </c>
      <c r="BT86" s="543">
        <v>1561</v>
      </c>
      <c r="BU86" s="543">
        <v>813</v>
      </c>
      <c r="BV86" s="668">
        <v>3488</v>
      </c>
    </row>
    <row r="87" spans="1:74" ht="15.95" customHeight="1" x14ac:dyDescent="0.15">
      <c r="A87" s="524">
        <v>81</v>
      </c>
      <c r="B87" s="542">
        <v>577</v>
      </c>
      <c r="C87" s="516" t="s">
        <v>239</v>
      </c>
      <c r="D87" s="662">
        <v>150565</v>
      </c>
      <c r="E87" s="543">
        <v>69115</v>
      </c>
      <c r="F87" s="543">
        <v>38325</v>
      </c>
      <c r="G87" s="543">
        <v>23794</v>
      </c>
      <c r="H87" s="543">
        <v>23221</v>
      </c>
      <c r="I87" s="543">
        <v>573</v>
      </c>
      <c r="J87" s="543">
        <v>14531</v>
      </c>
      <c r="K87" s="543">
        <v>181</v>
      </c>
      <c r="L87" s="543">
        <v>8419</v>
      </c>
      <c r="M87" s="543">
        <v>8297</v>
      </c>
      <c r="N87" s="543">
        <v>122</v>
      </c>
      <c r="O87" s="543">
        <v>5831</v>
      </c>
      <c r="P87" s="543">
        <v>1365</v>
      </c>
      <c r="Q87" s="543">
        <v>4466</v>
      </c>
      <c r="R87" s="543">
        <v>100</v>
      </c>
      <c r="S87" s="543">
        <v>30790</v>
      </c>
      <c r="T87" s="543">
        <v>2303</v>
      </c>
      <c r="U87" s="543">
        <v>286</v>
      </c>
      <c r="V87" s="543">
        <v>2017</v>
      </c>
      <c r="W87" s="543">
        <v>28487</v>
      </c>
      <c r="X87" s="543">
        <v>256</v>
      </c>
      <c r="Y87" s="543">
        <v>799</v>
      </c>
      <c r="Z87" s="543">
        <v>1268</v>
      </c>
      <c r="AA87" s="543">
        <v>949</v>
      </c>
      <c r="AB87" s="543">
        <v>6396</v>
      </c>
      <c r="AC87" s="543">
        <v>7272</v>
      </c>
      <c r="AD87" s="543">
        <v>11097</v>
      </c>
      <c r="AE87" s="543">
        <v>450</v>
      </c>
      <c r="AF87" s="543">
        <v>25433</v>
      </c>
      <c r="AG87" s="543">
        <v>56017</v>
      </c>
      <c r="AH87" s="543">
        <v>31393</v>
      </c>
      <c r="AI87" s="543">
        <v>13119</v>
      </c>
      <c r="AJ87" s="543">
        <v>12830</v>
      </c>
      <c r="AK87" s="543">
        <v>10120</v>
      </c>
      <c r="AL87" s="543">
        <v>5811</v>
      </c>
      <c r="AM87" s="543">
        <v>201</v>
      </c>
      <c r="AN87" s="543">
        <v>555</v>
      </c>
      <c r="AO87" s="543">
        <v>2760</v>
      </c>
      <c r="AP87" s="543">
        <v>747</v>
      </c>
      <c r="AQ87" s="543">
        <v>22</v>
      </c>
      <c r="AR87" s="543">
        <v>24</v>
      </c>
      <c r="AS87" s="543">
        <v>2710</v>
      </c>
      <c r="AT87" s="543">
        <v>2477</v>
      </c>
      <c r="AU87" s="543">
        <v>2307</v>
      </c>
      <c r="AV87" s="543">
        <v>125</v>
      </c>
      <c r="AW87" s="543">
        <v>31</v>
      </c>
      <c r="AX87" s="543">
        <v>14</v>
      </c>
      <c r="AY87" s="543">
        <v>233</v>
      </c>
      <c r="AZ87" s="543">
        <v>193</v>
      </c>
      <c r="BA87" s="543">
        <v>40</v>
      </c>
      <c r="BB87" s="543">
        <v>289</v>
      </c>
      <c r="BC87" s="543">
        <v>15142</v>
      </c>
      <c r="BD87" s="543">
        <v>3829</v>
      </c>
      <c r="BE87" s="543">
        <v>2427</v>
      </c>
      <c r="BF87" s="543">
        <v>259</v>
      </c>
      <c r="BG87" s="543">
        <v>797</v>
      </c>
      <c r="BH87" s="543">
        <v>346</v>
      </c>
      <c r="BI87" s="543">
        <v>2389</v>
      </c>
      <c r="BJ87" s="543">
        <v>5311</v>
      </c>
      <c r="BK87" s="543">
        <v>551</v>
      </c>
      <c r="BL87" s="543">
        <v>1168</v>
      </c>
      <c r="BM87" s="543">
        <v>334</v>
      </c>
      <c r="BN87" s="543">
        <v>1560</v>
      </c>
      <c r="BO87" s="543">
        <v>3132</v>
      </c>
      <c r="BP87" s="543">
        <v>24624</v>
      </c>
      <c r="BQ87" s="543">
        <v>3867</v>
      </c>
      <c r="BR87" s="543">
        <v>4722</v>
      </c>
      <c r="BS87" s="543">
        <v>999</v>
      </c>
      <c r="BT87" s="543">
        <v>2982</v>
      </c>
      <c r="BU87" s="543">
        <v>2701</v>
      </c>
      <c r="BV87" s="668">
        <v>9353</v>
      </c>
    </row>
    <row r="88" spans="1:74" ht="15.95" customHeight="1" x14ac:dyDescent="0.15">
      <c r="A88" s="524">
        <v>82</v>
      </c>
      <c r="B88" s="542">
        <v>578</v>
      </c>
      <c r="C88" s="516" t="s">
        <v>379</v>
      </c>
      <c r="D88" s="662">
        <v>310</v>
      </c>
      <c r="E88" s="543">
        <v>0</v>
      </c>
      <c r="F88" s="543">
        <v>0</v>
      </c>
      <c r="G88" s="543">
        <v>0</v>
      </c>
      <c r="H88" s="543">
        <v>0</v>
      </c>
      <c r="I88" s="543">
        <v>0</v>
      </c>
      <c r="J88" s="543">
        <v>0</v>
      </c>
      <c r="K88" s="543">
        <v>0</v>
      </c>
      <c r="L88" s="543">
        <v>0</v>
      </c>
      <c r="M88" s="543">
        <v>0</v>
      </c>
      <c r="N88" s="543">
        <v>0</v>
      </c>
      <c r="O88" s="543">
        <v>0</v>
      </c>
      <c r="P88" s="543">
        <v>0</v>
      </c>
      <c r="Q88" s="543">
        <v>0</v>
      </c>
      <c r="R88" s="543">
        <v>0</v>
      </c>
      <c r="S88" s="543">
        <v>0</v>
      </c>
      <c r="T88" s="543">
        <v>0</v>
      </c>
      <c r="U88" s="543">
        <v>0</v>
      </c>
      <c r="V88" s="543">
        <v>0</v>
      </c>
      <c r="W88" s="543">
        <v>0</v>
      </c>
      <c r="X88" s="543">
        <v>0</v>
      </c>
      <c r="Y88" s="543">
        <v>0</v>
      </c>
      <c r="Z88" s="543">
        <v>0</v>
      </c>
      <c r="AA88" s="543">
        <v>0</v>
      </c>
      <c r="AB88" s="543">
        <v>0</v>
      </c>
      <c r="AC88" s="543">
        <v>0</v>
      </c>
      <c r="AD88" s="543">
        <v>0</v>
      </c>
      <c r="AE88" s="543">
        <v>0</v>
      </c>
      <c r="AF88" s="543">
        <v>0</v>
      </c>
      <c r="AG88" s="543">
        <v>310</v>
      </c>
      <c r="AH88" s="543">
        <v>310</v>
      </c>
      <c r="AI88" s="543">
        <v>176</v>
      </c>
      <c r="AJ88" s="543">
        <v>172</v>
      </c>
      <c r="AK88" s="543">
        <v>131</v>
      </c>
      <c r="AL88" s="543">
        <v>60</v>
      </c>
      <c r="AM88" s="543">
        <v>2</v>
      </c>
      <c r="AN88" s="543">
        <v>11</v>
      </c>
      <c r="AO88" s="543">
        <v>56</v>
      </c>
      <c r="AP88" s="543">
        <v>2</v>
      </c>
      <c r="AQ88" s="543">
        <v>0</v>
      </c>
      <c r="AR88" s="543">
        <v>0</v>
      </c>
      <c r="AS88" s="543">
        <v>41</v>
      </c>
      <c r="AT88" s="543">
        <v>36</v>
      </c>
      <c r="AU88" s="543">
        <v>31</v>
      </c>
      <c r="AV88" s="543">
        <v>3</v>
      </c>
      <c r="AW88" s="543">
        <v>0</v>
      </c>
      <c r="AX88" s="543">
        <v>2</v>
      </c>
      <c r="AY88" s="543">
        <v>5</v>
      </c>
      <c r="AZ88" s="543">
        <v>3</v>
      </c>
      <c r="BA88" s="543">
        <v>2</v>
      </c>
      <c r="BB88" s="543">
        <v>4</v>
      </c>
      <c r="BC88" s="543">
        <v>130</v>
      </c>
      <c r="BD88" s="543">
        <v>32</v>
      </c>
      <c r="BE88" s="543">
        <v>32</v>
      </c>
      <c r="BF88" s="543">
        <v>0</v>
      </c>
      <c r="BG88" s="543">
        <v>0</v>
      </c>
      <c r="BH88" s="543">
        <v>0</v>
      </c>
      <c r="BI88" s="543">
        <v>0</v>
      </c>
      <c r="BJ88" s="543">
        <v>30</v>
      </c>
      <c r="BK88" s="543">
        <v>0</v>
      </c>
      <c r="BL88" s="543">
        <v>0</v>
      </c>
      <c r="BM88" s="543">
        <v>0</v>
      </c>
      <c r="BN88" s="543">
        <v>68</v>
      </c>
      <c r="BO88" s="543">
        <v>4</v>
      </c>
      <c r="BP88" s="543">
        <v>0</v>
      </c>
      <c r="BQ88" s="543">
        <v>0</v>
      </c>
      <c r="BR88" s="543">
        <v>0</v>
      </c>
      <c r="BS88" s="543">
        <v>0</v>
      </c>
      <c r="BT88" s="543">
        <v>0</v>
      </c>
      <c r="BU88" s="543">
        <v>0</v>
      </c>
      <c r="BV88" s="668">
        <v>0</v>
      </c>
    </row>
    <row r="89" spans="1:74" ht="15.95" customHeight="1" x14ac:dyDescent="0.15">
      <c r="A89" s="524">
        <v>83</v>
      </c>
      <c r="B89" s="542">
        <v>579</v>
      </c>
      <c r="C89" s="516" t="s">
        <v>381</v>
      </c>
      <c r="D89" s="662">
        <v>28703</v>
      </c>
      <c r="E89" s="543">
        <v>8240</v>
      </c>
      <c r="F89" s="543">
        <v>4505</v>
      </c>
      <c r="G89" s="543">
        <v>2556</v>
      </c>
      <c r="H89" s="543">
        <v>2389</v>
      </c>
      <c r="I89" s="543">
        <v>167</v>
      </c>
      <c r="J89" s="543">
        <v>1949</v>
      </c>
      <c r="K89" s="543">
        <v>17</v>
      </c>
      <c r="L89" s="543">
        <v>975</v>
      </c>
      <c r="M89" s="543">
        <v>938</v>
      </c>
      <c r="N89" s="543">
        <v>37</v>
      </c>
      <c r="O89" s="543">
        <v>925</v>
      </c>
      <c r="P89" s="543">
        <v>195</v>
      </c>
      <c r="Q89" s="543">
        <v>730</v>
      </c>
      <c r="R89" s="543">
        <v>32</v>
      </c>
      <c r="S89" s="543">
        <v>3735</v>
      </c>
      <c r="T89" s="543">
        <v>288</v>
      </c>
      <c r="U89" s="543">
        <v>28</v>
      </c>
      <c r="V89" s="543">
        <v>260</v>
      </c>
      <c r="W89" s="543">
        <v>3447</v>
      </c>
      <c r="X89" s="543">
        <v>30</v>
      </c>
      <c r="Y89" s="543">
        <v>111</v>
      </c>
      <c r="Z89" s="543">
        <v>167</v>
      </c>
      <c r="AA89" s="543">
        <v>121</v>
      </c>
      <c r="AB89" s="543">
        <v>577</v>
      </c>
      <c r="AC89" s="543">
        <v>977</v>
      </c>
      <c r="AD89" s="543">
        <v>1372</v>
      </c>
      <c r="AE89" s="543">
        <v>92</v>
      </c>
      <c r="AF89" s="543">
        <v>9371</v>
      </c>
      <c r="AG89" s="543">
        <v>11092</v>
      </c>
      <c r="AH89" s="543">
        <v>6418</v>
      </c>
      <c r="AI89" s="543">
        <v>3221</v>
      </c>
      <c r="AJ89" s="543">
        <v>3172</v>
      </c>
      <c r="AK89" s="543">
        <v>2726</v>
      </c>
      <c r="AL89" s="543">
        <v>1055</v>
      </c>
      <c r="AM89" s="543">
        <v>45</v>
      </c>
      <c r="AN89" s="543">
        <v>171</v>
      </c>
      <c r="AO89" s="543">
        <v>1231</v>
      </c>
      <c r="AP89" s="543">
        <v>219</v>
      </c>
      <c r="AQ89" s="543">
        <v>3</v>
      </c>
      <c r="AR89" s="543">
        <v>2</v>
      </c>
      <c r="AS89" s="543">
        <v>446</v>
      </c>
      <c r="AT89" s="543">
        <v>386</v>
      </c>
      <c r="AU89" s="543">
        <v>334</v>
      </c>
      <c r="AV89" s="543">
        <v>32</v>
      </c>
      <c r="AW89" s="543">
        <v>11</v>
      </c>
      <c r="AX89" s="543">
        <v>9</v>
      </c>
      <c r="AY89" s="543">
        <v>60</v>
      </c>
      <c r="AZ89" s="543">
        <v>49</v>
      </c>
      <c r="BA89" s="543">
        <v>11</v>
      </c>
      <c r="BB89" s="543">
        <v>49</v>
      </c>
      <c r="BC89" s="543">
        <v>3153</v>
      </c>
      <c r="BD89" s="543">
        <v>1246</v>
      </c>
      <c r="BE89" s="543">
        <v>842</v>
      </c>
      <c r="BF89" s="543">
        <v>79</v>
      </c>
      <c r="BG89" s="543">
        <v>100</v>
      </c>
      <c r="BH89" s="543">
        <v>225</v>
      </c>
      <c r="BI89" s="543">
        <v>656</v>
      </c>
      <c r="BJ89" s="543">
        <v>461</v>
      </c>
      <c r="BK89" s="543">
        <v>96</v>
      </c>
      <c r="BL89" s="543">
        <v>158</v>
      </c>
      <c r="BM89" s="543">
        <v>125</v>
      </c>
      <c r="BN89" s="543">
        <v>411</v>
      </c>
      <c r="BO89" s="543">
        <v>44</v>
      </c>
      <c r="BP89" s="543">
        <v>4674</v>
      </c>
      <c r="BQ89" s="543">
        <v>674</v>
      </c>
      <c r="BR89" s="543">
        <v>1258</v>
      </c>
      <c r="BS89" s="543">
        <v>369</v>
      </c>
      <c r="BT89" s="543">
        <v>658</v>
      </c>
      <c r="BU89" s="543">
        <v>248</v>
      </c>
      <c r="BV89" s="668">
        <v>1467</v>
      </c>
    </row>
    <row r="90" spans="1:74" ht="15.95" customHeight="1" x14ac:dyDescent="0.15">
      <c r="A90" s="524">
        <v>84</v>
      </c>
      <c r="B90" s="542">
        <v>591</v>
      </c>
      <c r="C90" s="516" t="s">
        <v>383</v>
      </c>
      <c r="D90" s="662">
        <v>306681</v>
      </c>
      <c r="E90" s="543">
        <v>151075</v>
      </c>
      <c r="F90" s="543">
        <v>81484</v>
      </c>
      <c r="G90" s="543">
        <v>44502</v>
      </c>
      <c r="H90" s="543">
        <v>42825</v>
      </c>
      <c r="I90" s="543">
        <v>1677</v>
      </c>
      <c r="J90" s="543">
        <v>36982</v>
      </c>
      <c r="K90" s="543">
        <v>391</v>
      </c>
      <c r="L90" s="543">
        <v>20601</v>
      </c>
      <c r="M90" s="543">
        <v>20147</v>
      </c>
      <c r="N90" s="543">
        <v>454</v>
      </c>
      <c r="O90" s="543">
        <v>15565</v>
      </c>
      <c r="P90" s="543">
        <v>3657</v>
      </c>
      <c r="Q90" s="543">
        <v>11908</v>
      </c>
      <c r="R90" s="543">
        <v>425</v>
      </c>
      <c r="S90" s="543">
        <v>69591</v>
      </c>
      <c r="T90" s="543">
        <v>4979</v>
      </c>
      <c r="U90" s="543">
        <v>669</v>
      </c>
      <c r="V90" s="543">
        <v>4310</v>
      </c>
      <c r="W90" s="543">
        <v>64612</v>
      </c>
      <c r="X90" s="543">
        <v>635</v>
      </c>
      <c r="Y90" s="543">
        <v>1953</v>
      </c>
      <c r="Z90" s="543">
        <v>3211</v>
      </c>
      <c r="AA90" s="543">
        <v>2225</v>
      </c>
      <c r="AB90" s="543">
        <v>11452</v>
      </c>
      <c r="AC90" s="543">
        <v>17828</v>
      </c>
      <c r="AD90" s="543">
        <v>26210</v>
      </c>
      <c r="AE90" s="543">
        <v>1098</v>
      </c>
      <c r="AF90" s="543">
        <v>50077</v>
      </c>
      <c r="AG90" s="543">
        <v>105529</v>
      </c>
      <c r="AH90" s="543">
        <v>59406</v>
      </c>
      <c r="AI90" s="543">
        <v>27745</v>
      </c>
      <c r="AJ90" s="543">
        <v>27353</v>
      </c>
      <c r="AK90" s="543">
        <v>23442</v>
      </c>
      <c r="AL90" s="543">
        <v>9104</v>
      </c>
      <c r="AM90" s="543">
        <v>390</v>
      </c>
      <c r="AN90" s="543">
        <v>1480</v>
      </c>
      <c r="AO90" s="543">
        <v>10588</v>
      </c>
      <c r="AP90" s="543">
        <v>1839</v>
      </c>
      <c r="AQ90" s="543">
        <v>26</v>
      </c>
      <c r="AR90" s="543">
        <v>15</v>
      </c>
      <c r="AS90" s="543">
        <v>3911</v>
      </c>
      <c r="AT90" s="543">
        <v>3389</v>
      </c>
      <c r="AU90" s="543">
        <v>2932</v>
      </c>
      <c r="AV90" s="543">
        <v>284</v>
      </c>
      <c r="AW90" s="543">
        <v>93</v>
      </c>
      <c r="AX90" s="543">
        <v>80</v>
      </c>
      <c r="AY90" s="543">
        <v>522</v>
      </c>
      <c r="AZ90" s="543">
        <v>421</v>
      </c>
      <c r="BA90" s="543">
        <v>101</v>
      </c>
      <c r="BB90" s="543">
        <v>392</v>
      </c>
      <c r="BC90" s="543">
        <v>31427</v>
      </c>
      <c r="BD90" s="543">
        <v>10359</v>
      </c>
      <c r="BE90" s="543">
        <v>6917</v>
      </c>
      <c r="BF90" s="543">
        <v>644</v>
      </c>
      <c r="BG90" s="543">
        <v>823</v>
      </c>
      <c r="BH90" s="543">
        <v>1975</v>
      </c>
      <c r="BI90" s="543">
        <v>5047</v>
      </c>
      <c r="BJ90" s="543">
        <v>3742</v>
      </c>
      <c r="BK90" s="543">
        <v>790</v>
      </c>
      <c r="BL90" s="543">
        <v>1214</v>
      </c>
      <c r="BM90" s="543">
        <v>999</v>
      </c>
      <c r="BN90" s="543">
        <v>9276</v>
      </c>
      <c r="BO90" s="543">
        <v>234</v>
      </c>
      <c r="BP90" s="543">
        <v>46123</v>
      </c>
      <c r="BQ90" s="543">
        <v>6655</v>
      </c>
      <c r="BR90" s="543">
        <v>12410</v>
      </c>
      <c r="BS90" s="543">
        <v>3640</v>
      </c>
      <c r="BT90" s="543">
        <v>6486</v>
      </c>
      <c r="BU90" s="543">
        <v>2449</v>
      </c>
      <c r="BV90" s="668">
        <v>14483</v>
      </c>
    </row>
    <row r="91" spans="1:74" ht="15.95" customHeight="1" x14ac:dyDescent="0.15">
      <c r="A91" s="524">
        <v>85</v>
      </c>
      <c r="B91" s="542">
        <v>592</v>
      </c>
      <c r="C91" s="516" t="s">
        <v>240</v>
      </c>
      <c r="D91" s="662">
        <v>838</v>
      </c>
      <c r="E91" s="543">
        <v>238</v>
      </c>
      <c r="F91" s="543">
        <v>121</v>
      </c>
      <c r="G91" s="543">
        <v>71</v>
      </c>
      <c r="H91" s="543">
        <v>70</v>
      </c>
      <c r="I91" s="543">
        <v>1</v>
      </c>
      <c r="J91" s="543">
        <v>50</v>
      </c>
      <c r="K91" s="543">
        <v>1</v>
      </c>
      <c r="L91" s="543">
        <v>29</v>
      </c>
      <c r="M91" s="543">
        <v>29</v>
      </c>
      <c r="N91" s="543">
        <v>0</v>
      </c>
      <c r="O91" s="543">
        <v>20</v>
      </c>
      <c r="P91" s="543">
        <v>5</v>
      </c>
      <c r="Q91" s="543">
        <v>15</v>
      </c>
      <c r="R91" s="543">
        <v>0</v>
      </c>
      <c r="S91" s="543">
        <v>117</v>
      </c>
      <c r="T91" s="543">
        <v>7</v>
      </c>
      <c r="U91" s="543">
        <v>1</v>
      </c>
      <c r="V91" s="543">
        <v>6</v>
      </c>
      <c r="W91" s="543">
        <v>110</v>
      </c>
      <c r="X91" s="543">
        <v>1</v>
      </c>
      <c r="Y91" s="543">
        <v>3</v>
      </c>
      <c r="Z91" s="543">
        <v>6</v>
      </c>
      <c r="AA91" s="543">
        <v>4</v>
      </c>
      <c r="AB91" s="543">
        <v>20</v>
      </c>
      <c r="AC91" s="543">
        <v>30</v>
      </c>
      <c r="AD91" s="543">
        <v>45</v>
      </c>
      <c r="AE91" s="543">
        <v>1</v>
      </c>
      <c r="AF91" s="543">
        <v>80</v>
      </c>
      <c r="AG91" s="543">
        <v>520</v>
      </c>
      <c r="AH91" s="543">
        <v>93</v>
      </c>
      <c r="AI91" s="543">
        <v>46</v>
      </c>
      <c r="AJ91" s="543">
        <v>45</v>
      </c>
      <c r="AK91" s="543">
        <v>38</v>
      </c>
      <c r="AL91" s="543">
        <v>15</v>
      </c>
      <c r="AM91" s="543">
        <v>1</v>
      </c>
      <c r="AN91" s="543">
        <v>2</v>
      </c>
      <c r="AO91" s="543">
        <v>17</v>
      </c>
      <c r="AP91" s="543">
        <v>3</v>
      </c>
      <c r="AQ91" s="543">
        <v>0</v>
      </c>
      <c r="AR91" s="543">
        <v>0</v>
      </c>
      <c r="AS91" s="543">
        <v>7</v>
      </c>
      <c r="AT91" s="543">
        <v>6</v>
      </c>
      <c r="AU91" s="543">
        <v>6</v>
      </c>
      <c r="AV91" s="543">
        <v>0</v>
      </c>
      <c r="AW91" s="543">
        <v>0</v>
      </c>
      <c r="AX91" s="543">
        <v>0</v>
      </c>
      <c r="AY91" s="543">
        <v>1</v>
      </c>
      <c r="AZ91" s="543">
        <v>1</v>
      </c>
      <c r="BA91" s="543">
        <v>0</v>
      </c>
      <c r="BB91" s="543">
        <v>1</v>
      </c>
      <c r="BC91" s="543">
        <v>47</v>
      </c>
      <c r="BD91" s="543">
        <v>17</v>
      </c>
      <c r="BE91" s="543">
        <v>12</v>
      </c>
      <c r="BF91" s="543">
        <v>1</v>
      </c>
      <c r="BG91" s="543">
        <v>1</v>
      </c>
      <c r="BH91" s="543">
        <v>3</v>
      </c>
      <c r="BI91" s="543">
        <v>9</v>
      </c>
      <c r="BJ91" s="543">
        <v>6</v>
      </c>
      <c r="BK91" s="543">
        <v>1</v>
      </c>
      <c r="BL91" s="543">
        <v>4</v>
      </c>
      <c r="BM91" s="543">
        <v>1</v>
      </c>
      <c r="BN91" s="543">
        <v>9</v>
      </c>
      <c r="BO91" s="543">
        <v>0</v>
      </c>
      <c r="BP91" s="543">
        <v>427</v>
      </c>
      <c r="BQ91" s="543">
        <v>54</v>
      </c>
      <c r="BR91" s="543">
        <v>85</v>
      </c>
      <c r="BS91" s="543">
        <v>23</v>
      </c>
      <c r="BT91" s="543">
        <v>90</v>
      </c>
      <c r="BU91" s="543">
        <v>30</v>
      </c>
      <c r="BV91" s="668">
        <v>145</v>
      </c>
    </row>
    <row r="92" spans="1:74" ht="15.95" customHeight="1" x14ac:dyDescent="0.15">
      <c r="A92" s="524">
        <v>86</v>
      </c>
      <c r="B92" s="542">
        <v>593</v>
      </c>
      <c r="C92" s="516" t="s">
        <v>386</v>
      </c>
      <c r="D92" s="662">
        <v>127556</v>
      </c>
      <c r="E92" s="543">
        <v>53018</v>
      </c>
      <c r="F92" s="543">
        <v>15318</v>
      </c>
      <c r="G92" s="543">
        <v>4665</v>
      </c>
      <c r="H92" s="543">
        <v>4573</v>
      </c>
      <c r="I92" s="543">
        <v>92</v>
      </c>
      <c r="J92" s="543">
        <v>10653</v>
      </c>
      <c r="K92" s="543">
        <v>121</v>
      </c>
      <c r="L92" s="543">
        <v>6284</v>
      </c>
      <c r="M92" s="543">
        <v>6193</v>
      </c>
      <c r="N92" s="543">
        <v>91</v>
      </c>
      <c r="O92" s="543">
        <v>4154</v>
      </c>
      <c r="P92" s="543">
        <v>1055</v>
      </c>
      <c r="Q92" s="543">
        <v>3099</v>
      </c>
      <c r="R92" s="543">
        <v>94</v>
      </c>
      <c r="S92" s="543">
        <v>37700</v>
      </c>
      <c r="T92" s="543">
        <v>5212</v>
      </c>
      <c r="U92" s="543">
        <v>794</v>
      </c>
      <c r="V92" s="543">
        <v>4418</v>
      </c>
      <c r="W92" s="543">
        <v>32488</v>
      </c>
      <c r="X92" s="543">
        <v>341</v>
      </c>
      <c r="Y92" s="543">
        <v>946</v>
      </c>
      <c r="Z92" s="543">
        <v>1642</v>
      </c>
      <c r="AA92" s="543">
        <v>1109</v>
      </c>
      <c r="AB92" s="543">
        <v>5921</v>
      </c>
      <c r="AC92" s="543">
        <v>8856</v>
      </c>
      <c r="AD92" s="543">
        <v>13300</v>
      </c>
      <c r="AE92" s="543">
        <v>373</v>
      </c>
      <c r="AF92" s="543">
        <v>20871</v>
      </c>
      <c r="AG92" s="543">
        <v>53667</v>
      </c>
      <c r="AH92" s="543">
        <v>26671</v>
      </c>
      <c r="AI92" s="543">
        <v>13250</v>
      </c>
      <c r="AJ92" s="543">
        <v>13020</v>
      </c>
      <c r="AK92" s="543">
        <v>11284</v>
      </c>
      <c r="AL92" s="543">
        <v>4326</v>
      </c>
      <c r="AM92" s="543">
        <v>187</v>
      </c>
      <c r="AN92" s="543">
        <v>692</v>
      </c>
      <c r="AO92" s="543">
        <v>5031</v>
      </c>
      <c r="AP92" s="543">
        <v>1026</v>
      </c>
      <c r="AQ92" s="543">
        <v>15</v>
      </c>
      <c r="AR92" s="543">
        <v>7</v>
      </c>
      <c r="AS92" s="543">
        <v>1736</v>
      </c>
      <c r="AT92" s="543">
        <v>1498</v>
      </c>
      <c r="AU92" s="543">
        <v>1306</v>
      </c>
      <c r="AV92" s="543">
        <v>117</v>
      </c>
      <c r="AW92" s="543">
        <v>43</v>
      </c>
      <c r="AX92" s="543">
        <v>32</v>
      </c>
      <c r="AY92" s="543">
        <v>238</v>
      </c>
      <c r="AZ92" s="543">
        <v>198</v>
      </c>
      <c r="BA92" s="543">
        <v>40</v>
      </c>
      <c r="BB92" s="543">
        <v>230</v>
      </c>
      <c r="BC92" s="543">
        <v>13404</v>
      </c>
      <c r="BD92" s="543">
        <v>5215</v>
      </c>
      <c r="BE92" s="543">
        <v>3456</v>
      </c>
      <c r="BF92" s="543">
        <v>292</v>
      </c>
      <c r="BG92" s="543">
        <v>426</v>
      </c>
      <c r="BH92" s="543">
        <v>1041</v>
      </c>
      <c r="BI92" s="543">
        <v>3017</v>
      </c>
      <c r="BJ92" s="543">
        <v>1901</v>
      </c>
      <c r="BK92" s="543">
        <v>310</v>
      </c>
      <c r="BL92" s="543">
        <v>755</v>
      </c>
      <c r="BM92" s="543">
        <v>566</v>
      </c>
      <c r="BN92" s="543">
        <v>1640</v>
      </c>
      <c r="BO92" s="543">
        <v>17</v>
      </c>
      <c r="BP92" s="543">
        <v>26996</v>
      </c>
      <c r="BQ92" s="543">
        <v>3090</v>
      </c>
      <c r="BR92" s="543">
        <v>5009</v>
      </c>
      <c r="BS92" s="543">
        <v>2767</v>
      </c>
      <c r="BT92" s="543">
        <v>4506</v>
      </c>
      <c r="BU92" s="543">
        <v>1643</v>
      </c>
      <c r="BV92" s="668">
        <v>9981</v>
      </c>
    </row>
    <row r="93" spans="1:74" ht="15.95" customHeight="1" x14ac:dyDescent="0.15">
      <c r="A93" s="524">
        <v>87</v>
      </c>
      <c r="B93" s="542">
        <v>594</v>
      </c>
      <c r="C93" s="516" t="s">
        <v>388</v>
      </c>
      <c r="D93" s="662">
        <v>7955</v>
      </c>
      <c r="E93" s="543">
        <v>3924</v>
      </c>
      <c r="F93" s="543">
        <v>2339</v>
      </c>
      <c r="G93" s="543">
        <v>1247</v>
      </c>
      <c r="H93" s="543">
        <v>1222</v>
      </c>
      <c r="I93" s="543">
        <v>25</v>
      </c>
      <c r="J93" s="543">
        <v>1092</v>
      </c>
      <c r="K93" s="543">
        <v>12</v>
      </c>
      <c r="L93" s="543">
        <v>644</v>
      </c>
      <c r="M93" s="543">
        <v>635</v>
      </c>
      <c r="N93" s="543">
        <v>9</v>
      </c>
      <c r="O93" s="543">
        <v>426</v>
      </c>
      <c r="P93" s="543">
        <v>108</v>
      </c>
      <c r="Q93" s="543">
        <v>318</v>
      </c>
      <c r="R93" s="543">
        <v>10</v>
      </c>
      <c r="S93" s="543">
        <v>1585</v>
      </c>
      <c r="T93" s="543">
        <v>168</v>
      </c>
      <c r="U93" s="543">
        <v>26</v>
      </c>
      <c r="V93" s="543">
        <v>142</v>
      </c>
      <c r="W93" s="543">
        <v>1417</v>
      </c>
      <c r="X93" s="543">
        <v>15</v>
      </c>
      <c r="Y93" s="543">
        <v>41</v>
      </c>
      <c r="Z93" s="543">
        <v>72</v>
      </c>
      <c r="AA93" s="543">
        <v>48</v>
      </c>
      <c r="AB93" s="543">
        <v>258</v>
      </c>
      <c r="AC93" s="543">
        <v>386</v>
      </c>
      <c r="AD93" s="543">
        <v>581</v>
      </c>
      <c r="AE93" s="543">
        <v>16</v>
      </c>
      <c r="AF93" s="543">
        <v>1301</v>
      </c>
      <c r="AG93" s="543">
        <v>2730</v>
      </c>
      <c r="AH93" s="543">
        <v>1535</v>
      </c>
      <c r="AI93" s="543">
        <v>782</v>
      </c>
      <c r="AJ93" s="543">
        <v>772</v>
      </c>
      <c r="AK93" s="543">
        <v>666</v>
      </c>
      <c r="AL93" s="543">
        <v>259</v>
      </c>
      <c r="AM93" s="543">
        <v>11</v>
      </c>
      <c r="AN93" s="543">
        <v>42</v>
      </c>
      <c r="AO93" s="543">
        <v>306</v>
      </c>
      <c r="AP93" s="543">
        <v>48</v>
      </c>
      <c r="AQ93" s="543">
        <v>0</v>
      </c>
      <c r="AR93" s="543">
        <v>0</v>
      </c>
      <c r="AS93" s="543">
        <v>106</v>
      </c>
      <c r="AT93" s="543">
        <v>92</v>
      </c>
      <c r="AU93" s="543">
        <v>82</v>
      </c>
      <c r="AV93" s="543">
        <v>8</v>
      </c>
      <c r="AW93" s="543">
        <v>0</v>
      </c>
      <c r="AX93" s="543">
        <v>2</v>
      </c>
      <c r="AY93" s="543">
        <v>14</v>
      </c>
      <c r="AZ93" s="543">
        <v>12</v>
      </c>
      <c r="BA93" s="543">
        <v>2</v>
      </c>
      <c r="BB93" s="543">
        <v>10</v>
      </c>
      <c r="BC93" s="543">
        <v>749</v>
      </c>
      <c r="BD93" s="543">
        <v>300</v>
      </c>
      <c r="BE93" s="543">
        <v>210</v>
      </c>
      <c r="BF93" s="543">
        <v>22</v>
      </c>
      <c r="BG93" s="543">
        <v>22</v>
      </c>
      <c r="BH93" s="543">
        <v>46</v>
      </c>
      <c r="BI93" s="543">
        <v>163</v>
      </c>
      <c r="BJ93" s="543">
        <v>120</v>
      </c>
      <c r="BK93" s="543">
        <v>23</v>
      </c>
      <c r="BL93" s="543">
        <v>32</v>
      </c>
      <c r="BM93" s="543">
        <v>35</v>
      </c>
      <c r="BN93" s="543">
        <v>76</v>
      </c>
      <c r="BO93" s="543">
        <v>4</v>
      </c>
      <c r="BP93" s="543">
        <v>1195</v>
      </c>
      <c r="BQ93" s="543">
        <v>176</v>
      </c>
      <c r="BR93" s="543">
        <v>316</v>
      </c>
      <c r="BS93" s="543">
        <v>94</v>
      </c>
      <c r="BT93" s="543">
        <v>168</v>
      </c>
      <c r="BU93" s="543">
        <v>65</v>
      </c>
      <c r="BV93" s="668">
        <v>376</v>
      </c>
    </row>
    <row r="94" spans="1:74" ht="15.95" customHeight="1" x14ac:dyDescent="0.15">
      <c r="A94" s="524">
        <v>88</v>
      </c>
      <c r="B94" s="542">
        <v>595</v>
      </c>
      <c r="C94" s="516" t="s">
        <v>390</v>
      </c>
      <c r="D94" s="662">
        <v>91311</v>
      </c>
      <c r="E94" s="543">
        <v>46748</v>
      </c>
      <c r="F94" s="543">
        <v>22287</v>
      </c>
      <c r="G94" s="543">
        <v>12903</v>
      </c>
      <c r="H94" s="543">
        <v>11218</v>
      </c>
      <c r="I94" s="543">
        <v>1685</v>
      </c>
      <c r="J94" s="543">
        <v>9384</v>
      </c>
      <c r="K94" s="543">
        <v>70</v>
      </c>
      <c r="L94" s="543">
        <v>3717</v>
      </c>
      <c r="M94" s="543">
        <v>3466</v>
      </c>
      <c r="N94" s="543">
        <v>251</v>
      </c>
      <c r="O94" s="543">
        <v>5387</v>
      </c>
      <c r="P94" s="543">
        <v>716</v>
      </c>
      <c r="Q94" s="543">
        <v>4671</v>
      </c>
      <c r="R94" s="543">
        <v>210</v>
      </c>
      <c r="S94" s="543">
        <v>24461</v>
      </c>
      <c r="T94" s="543">
        <v>1447</v>
      </c>
      <c r="U94" s="543">
        <v>151</v>
      </c>
      <c r="V94" s="543">
        <v>1296</v>
      </c>
      <c r="W94" s="543">
        <v>23014</v>
      </c>
      <c r="X94" s="543">
        <v>195</v>
      </c>
      <c r="Y94" s="543">
        <v>735</v>
      </c>
      <c r="Z94" s="543">
        <v>1076</v>
      </c>
      <c r="AA94" s="543">
        <v>790</v>
      </c>
      <c r="AB94" s="543">
        <v>3782</v>
      </c>
      <c r="AC94" s="543">
        <v>6319</v>
      </c>
      <c r="AD94" s="543">
        <v>8980</v>
      </c>
      <c r="AE94" s="543">
        <v>1137</v>
      </c>
      <c r="AF94" s="543">
        <v>13841</v>
      </c>
      <c r="AG94" s="543">
        <v>30722</v>
      </c>
      <c r="AH94" s="543">
        <v>19259</v>
      </c>
      <c r="AI94" s="543">
        <v>9185</v>
      </c>
      <c r="AJ94" s="543">
        <v>9179</v>
      </c>
      <c r="AK94" s="543">
        <v>7697</v>
      </c>
      <c r="AL94" s="543">
        <v>3156</v>
      </c>
      <c r="AM94" s="543">
        <v>128</v>
      </c>
      <c r="AN94" s="543">
        <v>533</v>
      </c>
      <c r="AO94" s="543">
        <v>3880</v>
      </c>
      <c r="AP94" s="543">
        <v>0</v>
      </c>
      <c r="AQ94" s="543">
        <v>0</v>
      </c>
      <c r="AR94" s="543">
        <v>0</v>
      </c>
      <c r="AS94" s="543">
        <v>1482</v>
      </c>
      <c r="AT94" s="543">
        <v>1304</v>
      </c>
      <c r="AU94" s="543">
        <v>1102</v>
      </c>
      <c r="AV94" s="543">
        <v>137</v>
      </c>
      <c r="AW94" s="543">
        <v>42</v>
      </c>
      <c r="AX94" s="543">
        <v>23</v>
      </c>
      <c r="AY94" s="543">
        <v>178</v>
      </c>
      <c r="AZ94" s="543">
        <v>147</v>
      </c>
      <c r="BA94" s="543">
        <v>31</v>
      </c>
      <c r="BB94" s="543">
        <v>6</v>
      </c>
      <c r="BC94" s="543">
        <v>8003</v>
      </c>
      <c r="BD94" s="543">
        <v>1586</v>
      </c>
      <c r="BE94" s="543">
        <v>846</v>
      </c>
      <c r="BF94" s="543">
        <v>0</v>
      </c>
      <c r="BG94" s="543">
        <v>740</v>
      </c>
      <c r="BH94" s="543">
        <v>0</v>
      </c>
      <c r="BI94" s="543">
        <v>2328</v>
      </c>
      <c r="BJ94" s="543">
        <v>659</v>
      </c>
      <c r="BK94" s="543">
        <v>202</v>
      </c>
      <c r="BL94" s="543">
        <v>380</v>
      </c>
      <c r="BM94" s="543">
        <v>919</v>
      </c>
      <c r="BN94" s="543">
        <v>1929</v>
      </c>
      <c r="BO94" s="543">
        <v>2071</v>
      </c>
      <c r="BP94" s="543">
        <v>11463</v>
      </c>
      <c r="BQ94" s="543">
        <v>2128</v>
      </c>
      <c r="BR94" s="543">
        <v>2180</v>
      </c>
      <c r="BS94" s="543">
        <v>478</v>
      </c>
      <c r="BT94" s="543">
        <v>2427</v>
      </c>
      <c r="BU94" s="543">
        <v>726</v>
      </c>
      <c r="BV94" s="668">
        <v>3524</v>
      </c>
    </row>
    <row r="95" spans="1:74" ht="15.95" customHeight="1" x14ac:dyDescent="0.15">
      <c r="A95" s="524">
        <v>89</v>
      </c>
      <c r="B95" s="542">
        <v>611</v>
      </c>
      <c r="C95" s="516" t="s">
        <v>4</v>
      </c>
      <c r="D95" s="662">
        <v>0</v>
      </c>
      <c r="E95" s="543">
        <v>0</v>
      </c>
      <c r="F95" s="543">
        <v>0</v>
      </c>
      <c r="G95" s="543">
        <v>0</v>
      </c>
      <c r="H95" s="543">
        <v>0</v>
      </c>
      <c r="I95" s="543">
        <v>0</v>
      </c>
      <c r="J95" s="543">
        <v>0</v>
      </c>
      <c r="K95" s="543">
        <v>0</v>
      </c>
      <c r="L95" s="543">
        <v>0</v>
      </c>
      <c r="M95" s="543">
        <v>0</v>
      </c>
      <c r="N95" s="543">
        <v>0</v>
      </c>
      <c r="O95" s="543">
        <v>0</v>
      </c>
      <c r="P95" s="543">
        <v>0</v>
      </c>
      <c r="Q95" s="543">
        <v>0</v>
      </c>
      <c r="R95" s="543">
        <v>0</v>
      </c>
      <c r="S95" s="543">
        <v>0</v>
      </c>
      <c r="T95" s="543">
        <v>0</v>
      </c>
      <c r="U95" s="543">
        <v>0</v>
      </c>
      <c r="V95" s="543">
        <v>0</v>
      </c>
      <c r="W95" s="543">
        <v>0</v>
      </c>
      <c r="X95" s="543">
        <v>0</v>
      </c>
      <c r="Y95" s="543">
        <v>0</v>
      </c>
      <c r="Z95" s="543">
        <v>0</v>
      </c>
      <c r="AA95" s="543">
        <v>0</v>
      </c>
      <c r="AB95" s="543">
        <v>0</v>
      </c>
      <c r="AC95" s="543">
        <v>0</v>
      </c>
      <c r="AD95" s="543">
        <v>0</v>
      </c>
      <c r="AE95" s="543">
        <v>0</v>
      </c>
      <c r="AF95" s="543">
        <v>0</v>
      </c>
      <c r="AG95" s="543">
        <v>0</v>
      </c>
      <c r="AH95" s="543">
        <v>0</v>
      </c>
      <c r="AI95" s="543">
        <v>0</v>
      </c>
      <c r="AJ95" s="543">
        <v>0</v>
      </c>
      <c r="AK95" s="543">
        <v>0</v>
      </c>
      <c r="AL95" s="543">
        <v>0</v>
      </c>
      <c r="AM95" s="543">
        <v>0</v>
      </c>
      <c r="AN95" s="543">
        <v>0</v>
      </c>
      <c r="AO95" s="543">
        <v>0</v>
      </c>
      <c r="AP95" s="543">
        <v>0</v>
      </c>
      <c r="AQ95" s="543">
        <v>0</v>
      </c>
      <c r="AR95" s="543">
        <v>0</v>
      </c>
      <c r="AS95" s="543">
        <v>0</v>
      </c>
      <c r="AT95" s="543">
        <v>0</v>
      </c>
      <c r="AU95" s="543">
        <v>0</v>
      </c>
      <c r="AV95" s="543">
        <v>0</v>
      </c>
      <c r="AW95" s="543">
        <v>0</v>
      </c>
      <c r="AX95" s="543">
        <v>0</v>
      </c>
      <c r="AY95" s="543">
        <v>0</v>
      </c>
      <c r="AZ95" s="543">
        <v>0</v>
      </c>
      <c r="BA95" s="543">
        <v>0</v>
      </c>
      <c r="BB95" s="543">
        <v>0</v>
      </c>
      <c r="BC95" s="543">
        <v>0</v>
      </c>
      <c r="BD95" s="543">
        <v>0</v>
      </c>
      <c r="BE95" s="543">
        <v>0</v>
      </c>
      <c r="BF95" s="543">
        <v>0</v>
      </c>
      <c r="BG95" s="543">
        <v>0</v>
      </c>
      <c r="BH95" s="543">
        <v>0</v>
      </c>
      <c r="BI95" s="543">
        <v>0</v>
      </c>
      <c r="BJ95" s="543">
        <v>0</v>
      </c>
      <c r="BK95" s="543">
        <v>0</v>
      </c>
      <c r="BL95" s="543">
        <v>0</v>
      </c>
      <c r="BM95" s="543">
        <v>0</v>
      </c>
      <c r="BN95" s="543">
        <v>0</v>
      </c>
      <c r="BO95" s="543">
        <v>0</v>
      </c>
      <c r="BP95" s="543">
        <v>0</v>
      </c>
      <c r="BQ95" s="543">
        <v>0</v>
      </c>
      <c r="BR95" s="543">
        <v>0</v>
      </c>
      <c r="BS95" s="543">
        <v>0</v>
      </c>
      <c r="BT95" s="543">
        <v>0</v>
      </c>
      <c r="BU95" s="543">
        <v>0</v>
      </c>
      <c r="BV95" s="668">
        <v>0</v>
      </c>
    </row>
    <row r="96" spans="1:74" ht="15.95" customHeight="1" x14ac:dyDescent="0.15">
      <c r="A96" s="524">
        <v>90</v>
      </c>
      <c r="B96" s="542">
        <v>631</v>
      </c>
      <c r="C96" s="516" t="s">
        <v>241</v>
      </c>
      <c r="D96" s="662">
        <v>11129</v>
      </c>
      <c r="E96" s="543">
        <v>7423</v>
      </c>
      <c r="F96" s="543">
        <v>3501</v>
      </c>
      <c r="G96" s="543">
        <v>2081</v>
      </c>
      <c r="H96" s="543">
        <v>2034</v>
      </c>
      <c r="I96" s="543">
        <v>47</v>
      </c>
      <c r="J96" s="543">
        <v>1420</v>
      </c>
      <c r="K96" s="543">
        <v>18</v>
      </c>
      <c r="L96" s="543">
        <v>907</v>
      </c>
      <c r="M96" s="543">
        <v>894</v>
      </c>
      <c r="N96" s="543">
        <v>13</v>
      </c>
      <c r="O96" s="543">
        <v>484</v>
      </c>
      <c r="P96" s="543">
        <v>190</v>
      </c>
      <c r="Q96" s="543">
        <v>294</v>
      </c>
      <c r="R96" s="543">
        <v>11</v>
      </c>
      <c r="S96" s="543">
        <v>3922</v>
      </c>
      <c r="T96" s="543">
        <v>107</v>
      </c>
      <c r="U96" s="543">
        <v>10</v>
      </c>
      <c r="V96" s="543">
        <v>97</v>
      </c>
      <c r="W96" s="543">
        <v>3815</v>
      </c>
      <c r="X96" s="543">
        <v>32</v>
      </c>
      <c r="Y96" s="543">
        <v>129</v>
      </c>
      <c r="Z96" s="543">
        <v>186</v>
      </c>
      <c r="AA96" s="543">
        <v>136</v>
      </c>
      <c r="AB96" s="543">
        <v>647</v>
      </c>
      <c r="AC96" s="543">
        <v>1092</v>
      </c>
      <c r="AD96" s="543">
        <v>1546</v>
      </c>
      <c r="AE96" s="543">
        <v>47</v>
      </c>
      <c r="AF96" s="543">
        <v>300</v>
      </c>
      <c r="AG96" s="543">
        <v>3406</v>
      </c>
      <c r="AH96" s="543">
        <v>1728</v>
      </c>
      <c r="AI96" s="543">
        <v>1178</v>
      </c>
      <c r="AJ96" s="543">
        <v>1162</v>
      </c>
      <c r="AK96" s="543">
        <v>957</v>
      </c>
      <c r="AL96" s="543">
        <v>374</v>
      </c>
      <c r="AM96" s="543">
        <v>18</v>
      </c>
      <c r="AN96" s="543">
        <v>59</v>
      </c>
      <c r="AO96" s="543">
        <v>420</v>
      </c>
      <c r="AP96" s="543">
        <v>79</v>
      </c>
      <c r="AQ96" s="543">
        <v>2</v>
      </c>
      <c r="AR96" s="543">
        <v>5</v>
      </c>
      <c r="AS96" s="543">
        <v>205</v>
      </c>
      <c r="AT96" s="543">
        <v>186</v>
      </c>
      <c r="AU96" s="543">
        <v>165</v>
      </c>
      <c r="AV96" s="543">
        <v>12</v>
      </c>
      <c r="AW96" s="543">
        <v>6</v>
      </c>
      <c r="AX96" s="543">
        <v>3</v>
      </c>
      <c r="AY96" s="543">
        <v>19</v>
      </c>
      <c r="AZ96" s="543">
        <v>16</v>
      </c>
      <c r="BA96" s="543">
        <v>3</v>
      </c>
      <c r="BB96" s="543">
        <v>16</v>
      </c>
      <c r="BC96" s="543">
        <v>507</v>
      </c>
      <c r="BD96" s="543">
        <v>186</v>
      </c>
      <c r="BE96" s="543">
        <v>122</v>
      </c>
      <c r="BF96" s="543">
        <v>14</v>
      </c>
      <c r="BG96" s="543">
        <v>14</v>
      </c>
      <c r="BH96" s="543">
        <v>36</v>
      </c>
      <c r="BI96" s="543">
        <v>97</v>
      </c>
      <c r="BJ96" s="543">
        <v>63</v>
      </c>
      <c r="BK96" s="543">
        <v>13</v>
      </c>
      <c r="BL96" s="543">
        <v>39</v>
      </c>
      <c r="BM96" s="543">
        <v>14</v>
      </c>
      <c r="BN96" s="543">
        <v>95</v>
      </c>
      <c r="BO96" s="543">
        <v>43</v>
      </c>
      <c r="BP96" s="543">
        <v>1678</v>
      </c>
      <c r="BQ96" s="543">
        <v>184</v>
      </c>
      <c r="BR96" s="543">
        <v>409</v>
      </c>
      <c r="BS96" s="543">
        <v>119</v>
      </c>
      <c r="BT96" s="543">
        <v>328</v>
      </c>
      <c r="BU96" s="543">
        <v>110</v>
      </c>
      <c r="BV96" s="668">
        <v>528</v>
      </c>
    </row>
    <row r="97" spans="1:74" ht="15.95" customHeight="1" x14ac:dyDescent="0.15">
      <c r="A97" s="524">
        <v>91</v>
      </c>
      <c r="B97" s="542">
        <v>632</v>
      </c>
      <c r="C97" s="516" t="s">
        <v>242</v>
      </c>
      <c r="D97" s="662">
        <v>0</v>
      </c>
      <c r="E97" s="543">
        <v>0</v>
      </c>
      <c r="F97" s="543">
        <v>0</v>
      </c>
      <c r="G97" s="543">
        <v>0</v>
      </c>
      <c r="H97" s="543">
        <v>0</v>
      </c>
      <c r="I97" s="543">
        <v>0</v>
      </c>
      <c r="J97" s="543">
        <v>0</v>
      </c>
      <c r="K97" s="543">
        <v>0</v>
      </c>
      <c r="L97" s="543">
        <v>0</v>
      </c>
      <c r="M97" s="543">
        <v>0</v>
      </c>
      <c r="N97" s="543">
        <v>0</v>
      </c>
      <c r="O97" s="543">
        <v>0</v>
      </c>
      <c r="P97" s="543">
        <v>0</v>
      </c>
      <c r="Q97" s="543">
        <v>0</v>
      </c>
      <c r="R97" s="543">
        <v>0</v>
      </c>
      <c r="S97" s="543">
        <v>0</v>
      </c>
      <c r="T97" s="543">
        <v>0</v>
      </c>
      <c r="U97" s="543">
        <v>0</v>
      </c>
      <c r="V97" s="543">
        <v>0</v>
      </c>
      <c r="W97" s="543">
        <v>0</v>
      </c>
      <c r="X97" s="543">
        <v>0</v>
      </c>
      <c r="Y97" s="543">
        <v>0</v>
      </c>
      <c r="Z97" s="543">
        <v>0</v>
      </c>
      <c r="AA97" s="543">
        <v>0</v>
      </c>
      <c r="AB97" s="543">
        <v>0</v>
      </c>
      <c r="AC97" s="543">
        <v>0</v>
      </c>
      <c r="AD97" s="543">
        <v>0</v>
      </c>
      <c r="AE97" s="543">
        <v>0</v>
      </c>
      <c r="AF97" s="543">
        <v>0</v>
      </c>
      <c r="AG97" s="543">
        <v>0</v>
      </c>
      <c r="AH97" s="543">
        <v>0</v>
      </c>
      <c r="AI97" s="543">
        <v>0</v>
      </c>
      <c r="AJ97" s="543">
        <v>0</v>
      </c>
      <c r="AK97" s="543">
        <v>0</v>
      </c>
      <c r="AL97" s="543">
        <v>0</v>
      </c>
      <c r="AM97" s="543">
        <v>0</v>
      </c>
      <c r="AN97" s="543">
        <v>0</v>
      </c>
      <c r="AO97" s="543">
        <v>0</v>
      </c>
      <c r="AP97" s="543">
        <v>0</v>
      </c>
      <c r="AQ97" s="543">
        <v>0</v>
      </c>
      <c r="AR97" s="543">
        <v>0</v>
      </c>
      <c r="AS97" s="543">
        <v>0</v>
      </c>
      <c r="AT97" s="543">
        <v>0</v>
      </c>
      <c r="AU97" s="543">
        <v>0</v>
      </c>
      <c r="AV97" s="543">
        <v>0</v>
      </c>
      <c r="AW97" s="543">
        <v>0</v>
      </c>
      <c r="AX97" s="543">
        <v>0</v>
      </c>
      <c r="AY97" s="543">
        <v>0</v>
      </c>
      <c r="AZ97" s="543">
        <v>0</v>
      </c>
      <c r="BA97" s="543">
        <v>0</v>
      </c>
      <c r="BB97" s="543">
        <v>0</v>
      </c>
      <c r="BC97" s="543">
        <v>0</v>
      </c>
      <c r="BD97" s="543">
        <v>0</v>
      </c>
      <c r="BE97" s="543">
        <v>0</v>
      </c>
      <c r="BF97" s="543">
        <v>0</v>
      </c>
      <c r="BG97" s="543">
        <v>0</v>
      </c>
      <c r="BH97" s="543">
        <v>0</v>
      </c>
      <c r="BI97" s="543">
        <v>0</v>
      </c>
      <c r="BJ97" s="543">
        <v>0</v>
      </c>
      <c r="BK97" s="543">
        <v>0</v>
      </c>
      <c r="BL97" s="543">
        <v>0</v>
      </c>
      <c r="BM97" s="543">
        <v>0</v>
      </c>
      <c r="BN97" s="543">
        <v>0</v>
      </c>
      <c r="BO97" s="543">
        <v>0</v>
      </c>
      <c r="BP97" s="543">
        <v>0</v>
      </c>
      <c r="BQ97" s="543">
        <v>0</v>
      </c>
      <c r="BR97" s="543">
        <v>0</v>
      </c>
      <c r="BS97" s="543">
        <v>0</v>
      </c>
      <c r="BT97" s="543">
        <v>0</v>
      </c>
      <c r="BU97" s="543">
        <v>0</v>
      </c>
      <c r="BV97" s="668">
        <v>0</v>
      </c>
    </row>
    <row r="98" spans="1:74" ht="15.95" customHeight="1" x14ac:dyDescent="0.15">
      <c r="A98" s="524">
        <v>92</v>
      </c>
      <c r="B98" s="542">
        <v>641</v>
      </c>
      <c r="C98" s="516" t="s">
        <v>395</v>
      </c>
      <c r="D98" s="662">
        <v>0</v>
      </c>
      <c r="E98" s="543">
        <v>0</v>
      </c>
      <c r="F98" s="543">
        <v>0</v>
      </c>
      <c r="G98" s="543">
        <v>0</v>
      </c>
      <c r="H98" s="543">
        <v>0</v>
      </c>
      <c r="I98" s="543">
        <v>0</v>
      </c>
      <c r="J98" s="543">
        <v>0</v>
      </c>
      <c r="K98" s="543">
        <v>0</v>
      </c>
      <c r="L98" s="543">
        <v>0</v>
      </c>
      <c r="M98" s="543">
        <v>0</v>
      </c>
      <c r="N98" s="543">
        <v>0</v>
      </c>
      <c r="O98" s="543">
        <v>0</v>
      </c>
      <c r="P98" s="543">
        <v>0</v>
      </c>
      <c r="Q98" s="543">
        <v>0</v>
      </c>
      <c r="R98" s="543">
        <v>0</v>
      </c>
      <c r="S98" s="543">
        <v>0</v>
      </c>
      <c r="T98" s="543">
        <v>0</v>
      </c>
      <c r="U98" s="543">
        <v>0</v>
      </c>
      <c r="V98" s="543">
        <v>0</v>
      </c>
      <c r="W98" s="543">
        <v>0</v>
      </c>
      <c r="X98" s="543">
        <v>0</v>
      </c>
      <c r="Y98" s="543">
        <v>0</v>
      </c>
      <c r="Z98" s="543">
        <v>0</v>
      </c>
      <c r="AA98" s="543">
        <v>0</v>
      </c>
      <c r="AB98" s="543">
        <v>0</v>
      </c>
      <c r="AC98" s="543">
        <v>0</v>
      </c>
      <c r="AD98" s="543">
        <v>0</v>
      </c>
      <c r="AE98" s="543">
        <v>0</v>
      </c>
      <c r="AF98" s="543">
        <v>0</v>
      </c>
      <c r="AG98" s="543">
        <v>0</v>
      </c>
      <c r="AH98" s="543">
        <v>0</v>
      </c>
      <c r="AI98" s="543">
        <v>0</v>
      </c>
      <c r="AJ98" s="543">
        <v>0</v>
      </c>
      <c r="AK98" s="543">
        <v>0</v>
      </c>
      <c r="AL98" s="543">
        <v>0</v>
      </c>
      <c r="AM98" s="543">
        <v>0</v>
      </c>
      <c r="AN98" s="543">
        <v>0</v>
      </c>
      <c r="AO98" s="543">
        <v>0</v>
      </c>
      <c r="AP98" s="543">
        <v>0</v>
      </c>
      <c r="AQ98" s="543">
        <v>0</v>
      </c>
      <c r="AR98" s="543">
        <v>0</v>
      </c>
      <c r="AS98" s="543">
        <v>0</v>
      </c>
      <c r="AT98" s="543">
        <v>0</v>
      </c>
      <c r="AU98" s="543">
        <v>0</v>
      </c>
      <c r="AV98" s="543">
        <v>0</v>
      </c>
      <c r="AW98" s="543">
        <v>0</v>
      </c>
      <c r="AX98" s="543">
        <v>0</v>
      </c>
      <c r="AY98" s="543">
        <v>0</v>
      </c>
      <c r="AZ98" s="543">
        <v>0</v>
      </c>
      <c r="BA98" s="543">
        <v>0</v>
      </c>
      <c r="BB98" s="543">
        <v>0</v>
      </c>
      <c r="BC98" s="543">
        <v>0</v>
      </c>
      <c r="BD98" s="543">
        <v>0</v>
      </c>
      <c r="BE98" s="543">
        <v>0</v>
      </c>
      <c r="BF98" s="543">
        <v>0</v>
      </c>
      <c r="BG98" s="543">
        <v>0</v>
      </c>
      <c r="BH98" s="543">
        <v>0</v>
      </c>
      <c r="BI98" s="543">
        <v>0</v>
      </c>
      <c r="BJ98" s="543">
        <v>0</v>
      </c>
      <c r="BK98" s="543">
        <v>0</v>
      </c>
      <c r="BL98" s="543">
        <v>0</v>
      </c>
      <c r="BM98" s="543">
        <v>0</v>
      </c>
      <c r="BN98" s="543">
        <v>0</v>
      </c>
      <c r="BO98" s="543">
        <v>0</v>
      </c>
      <c r="BP98" s="543">
        <v>0</v>
      </c>
      <c r="BQ98" s="543">
        <v>0</v>
      </c>
      <c r="BR98" s="543">
        <v>0</v>
      </c>
      <c r="BS98" s="543">
        <v>0</v>
      </c>
      <c r="BT98" s="543">
        <v>0</v>
      </c>
      <c r="BU98" s="543">
        <v>0</v>
      </c>
      <c r="BV98" s="668">
        <v>0</v>
      </c>
    </row>
    <row r="99" spans="1:74" ht="15.95" customHeight="1" x14ac:dyDescent="0.15">
      <c r="A99" s="524">
        <v>93</v>
      </c>
      <c r="B99" s="542">
        <v>642</v>
      </c>
      <c r="C99" s="516" t="s">
        <v>397</v>
      </c>
      <c r="D99" s="662">
        <v>79</v>
      </c>
      <c r="E99" s="543">
        <v>24</v>
      </c>
      <c r="F99" s="543">
        <v>8</v>
      </c>
      <c r="G99" s="543">
        <v>4</v>
      </c>
      <c r="H99" s="543">
        <v>4</v>
      </c>
      <c r="I99" s="543">
        <v>0</v>
      </c>
      <c r="J99" s="543">
        <v>4</v>
      </c>
      <c r="K99" s="543">
        <v>0</v>
      </c>
      <c r="L99" s="543">
        <v>3</v>
      </c>
      <c r="M99" s="543">
        <v>3</v>
      </c>
      <c r="N99" s="543">
        <v>0</v>
      </c>
      <c r="O99" s="543">
        <v>1</v>
      </c>
      <c r="P99" s="543">
        <v>0</v>
      </c>
      <c r="Q99" s="543">
        <v>1</v>
      </c>
      <c r="R99" s="543">
        <v>0</v>
      </c>
      <c r="S99" s="543">
        <v>16</v>
      </c>
      <c r="T99" s="543">
        <v>9</v>
      </c>
      <c r="U99" s="543">
        <v>1</v>
      </c>
      <c r="V99" s="543">
        <v>8</v>
      </c>
      <c r="W99" s="543">
        <v>7</v>
      </c>
      <c r="X99" s="543">
        <v>0</v>
      </c>
      <c r="Y99" s="543">
        <v>0</v>
      </c>
      <c r="Z99" s="543">
        <v>0</v>
      </c>
      <c r="AA99" s="543">
        <v>0</v>
      </c>
      <c r="AB99" s="543">
        <v>1</v>
      </c>
      <c r="AC99" s="543">
        <v>2</v>
      </c>
      <c r="AD99" s="543">
        <v>4</v>
      </c>
      <c r="AE99" s="543">
        <v>0</v>
      </c>
      <c r="AF99" s="543">
        <v>16</v>
      </c>
      <c r="AG99" s="543">
        <v>39</v>
      </c>
      <c r="AH99" s="543">
        <v>18</v>
      </c>
      <c r="AI99" s="543">
        <v>4</v>
      </c>
      <c r="AJ99" s="543">
        <v>4</v>
      </c>
      <c r="AK99" s="543">
        <v>3</v>
      </c>
      <c r="AL99" s="543">
        <v>2</v>
      </c>
      <c r="AM99" s="543">
        <v>0</v>
      </c>
      <c r="AN99" s="543">
        <v>0</v>
      </c>
      <c r="AO99" s="543">
        <v>1</v>
      </c>
      <c r="AP99" s="543">
        <v>0</v>
      </c>
      <c r="AQ99" s="543">
        <v>0</v>
      </c>
      <c r="AR99" s="543">
        <v>0</v>
      </c>
      <c r="AS99" s="543">
        <v>1</v>
      </c>
      <c r="AT99" s="543">
        <v>1</v>
      </c>
      <c r="AU99" s="543">
        <v>1</v>
      </c>
      <c r="AV99" s="543">
        <v>0</v>
      </c>
      <c r="AW99" s="543">
        <v>0</v>
      </c>
      <c r="AX99" s="543">
        <v>0</v>
      </c>
      <c r="AY99" s="543">
        <v>0</v>
      </c>
      <c r="AZ99" s="543">
        <v>0</v>
      </c>
      <c r="BA99" s="543">
        <v>0</v>
      </c>
      <c r="BB99" s="543">
        <v>0</v>
      </c>
      <c r="BC99" s="543">
        <v>5</v>
      </c>
      <c r="BD99" s="543">
        <v>2</v>
      </c>
      <c r="BE99" s="543">
        <v>2</v>
      </c>
      <c r="BF99" s="543">
        <v>0</v>
      </c>
      <c r="BG99" s="543">
        <v>0</v>
      </c>
      <c r="BH99" s="543">
        <v>0</v>
      </c>
      <c r="BI99" s="543">
        <v>1</v>
      </c>
      <c r="BJ99" s="543">
        <v>1</v>
      </c>
      <c r="BK99" s="543">
        <v>0</v>
      </c>
      <c r="BL99" s="543">
        <v>0</v>
      </c>
      <c r="BM99" s="543">
        <v>0</v>
      </c>
      <c r="BN99" s="543">
        <v>1</v>
      </c>
      <c r="BO99" s="543">
        <v>9</v>
      </c>
      <c r="BP99" s="543">
        <v>21</v>
      </c>
      <c r="BQ99" s="543">
        <v>3</v>
      </c>
      <c r="BR99" s="543">
        <v>6</v>
      </c>
      <c r="BS99" s="543">
        <v>8</v>
      </c>
      <c r="BT99" s="543">
        <v>1</v>
      </c>
      <c r="BU99" s="543">
        <v>0</v>
      </c>
      <c r="BV99" s="668">
        <v>3</v>
      </c>
    </row>
    <row r="100" spans="1:74" ht="15.95" customHeight="1" x14ac:dyDescent="0.15">
      <c r="A100" s="524">
        <v>94</v>
      </c>
      <c r="B100" s="542">
        <v>643</v>
      </c>
      <c r="C100" s="516" t="s">
        <v>399</v>
      </c>
      <c r="D100" s="662">
        <v>0</v>
      </c>
      <c r="E100" s="543">
        <v>0</v>
      </c>
      <c r="F100" s="543">
        <v>0</v>
      </c>
      <c r="G100" s="543">
        <v>0</v>
      </c>
      <c r="H100" s="543">
        <v>0</v>
      </c>
      <c r="I100" s="543">
        <v>0</v>
      </c>
      <c r="J100" s="543">
        <v>0</v>
      </c>
      <c r="K100" s="543">
        <v>0</v>
      </c>
      <c r="L100" s="543">
        <v>0</v>
      </c>
      <c r="M100" s="543">
        <v>0</v>
      </c>
      <c r="N100" s="543">
        <v>0</v>
      </c>
      <c r="O100" s="543">
        <v>0</v>
      </c>
      <c r="P100" s="543">
        <v>0</v>
      </c>
      <c r="Q100" s="543">
        <v>0</v>
      </c>
      <c r="R100" s="543">
        <v>0</v>
      </c>
      <c r="S100" s="543">
        <v>0</v>
      </c>
      <c r="T100" s="543">
        <v>0</v>
      </c>
      <c r="U100" s="543">
        <v>0</v>
      </c>
      <c r="V100" s="543">
        <v>0</v>
      </c>
      <c r="W100" s="543">
        <v>0</v>
      </c>
      <c r="X100" s="543">
        <v>0</v>
      </c>
      <c r="Y100" s="543">
        <v>0</v>
      </c>
      <c r="Z100" s="543">
        <v>0</v>
      </c>
      <c r="AA100" s="543">
        <v>0</v>
      </c>
      <c r="AB100" s="543">
        <v>0</v>
      </c>
      <c r="AC100" s="543">
        <v>0</v>
      </c>
      <c r="AD100" s="543">
        <v>0</v>
      </c>
      <c r="AE100" s="543">
        <v>0</v>
      </c>
      <c r="AF100" s="543">
        <v>0</v>
      </c>
      <c r="AG100" s="543">
        <v>0</v>
      </c>
      <c r="AH100" s="543">
        <v>0</v>
      </c>
      <c r="AI100" s="543">
        <v>0</v>
      </c>
      <c r="AJ100" s="543">
        <v>0</v>
      </c>
      <c r="AK100" s="543">
        <v>0</v>
      </c>
      <c r="AL100" s="543">
        <v>0</v>
      </c>
      <c r="AM100" s="543">
        <v>0</v>
      </c>
      <c r="AN100" s="543">
        <v>0</v>
      </c>
      <c r="AO100" s="543">
        <v>0</v>
      </c>
      <c r="AP100" s="543">
        <v>0</v>
      </c>
      <c r="AQ100" s="543">
        <v>0</v>
      </c>
      <c r="AR100" s="543">
        <v>0</v>
      </c>
      <c r="AS100" s="543">
        <v>0</v>
      </c>
      <c r="AT100" s="543">
        <v>0</v>
      </c>
      <c r="AU100" s="543">
        <v>0</v>
      </c>
      <c r="AV100" s="543">
        <v>0</v>
      </c>
      <c r="AW100" s="543">
        <v>0</v>
      </c>
      <c r="AX100" s="543">
        <v>0</v>
      </c>
      <c r="AY100" s="543">
        <v>0</v>
      </c>
      <c r="AZ100" s="543">
        <v>0</v>
      </c>
      <c r="BA100" s="543">
        <v>0</v>
      </c>
      <c r="BB100" s="543">
        <v>0</v>
      </c>
      <c r="BC100" s="543">
        <v>0</v>
      </c>
      <c r="BD100" s="543">
        <v>0</v>
      </c>
      <c r="BE100" s="543">
        <v>0</v>
      </c>
      <c r="BF100" s="543">
        <v>0</v>
      </c>
      <c r="BG100" s="543">
        <v>0</v>
      </c>
      <c r="BH100" s="543">
        <v>0</v>
      </c>
      <c r="BI100" s="543">
        <v>0</v>
      </c>
      <c r="BJ100" s="543">
        <v>0</v>
      </c>
      <c r="BK100" s="543">
        <v>0</v>
      </c>
      <c r="BL100" s="543">
        <v>0</v>
      </c>
      <c r="BM100" s="543">
        <v>0</v>
      </c>
      <c r="BN100" s="543">
        <v>0</v>
      </c>
      <c r="BO100" s="543">
        <v>0</v>
      </c>
      <c r="BP100" s="543">
        <v>0</v>
      </c>
      <c r="BQ100" s="543">
        <v>0</v>
      </c>
      <c r="BR100" s="543">
        <v>0</v>
      </c>
      <c r="BS100" s="543">
        <v>0</v>
      </c>
      <c r="BT100" s="543">
        <v>0</v>
      </c>
      <c r="BU100" s="543">
        <v>0</v>
      </c>
      <c r="BV100" s="668">
        <v>0</v>
      </c>
    </row>
    <row r="101" spans="1:74" ht="15.95" customHeight="1" x14ac:dyDescent="0.15">
      <c r="A101" s="524">
        <v>95</v>
      </c>
      <c r="B101" s="542">
        <v>644</v>
      </c>
      <c r="C101" s="516" t="s">
        <v>401</v>
      </c>
      <c r="D101" s="662">
        <v>0</v>
      </c>
      <c r="E101" s="543">
        <v>0</v>
      </c>
      <c r="F101" s="543">
        <v>0</v>
      </c>
      <c r="G101" s="543">
        <v>0</v>
      </c>
      <c r="H101" s="543">
        <v>0</v>
      </c>
      <c r="I101" s="543">
        <v>0</v>
      </c>
      <c r="J101" s="543">
        <v>0</v>
      </c>
      <c r="K101" s="543">
        <v>0</v>
      </c>
      <c r="L101" s="543">
        <v>0</v>
      </c>
      <c r="M101" s="543">
        <v>0</v>
      </c>
      <c r="N101" s="543">
        <v>0</v>
      </c>
      <c r="O101" s="543">
        <v>0</v>
      </c>
      <c r="P101" s="543">
        <v>0</v>
      </c>
      <c r="Q101" s="543">
        <v>0</v>
      </c>
      <c r="R101" s="543">
        <v>0</v>
      </c>
      <c r="S101" s="543">
        <v>0</v>
      </c>
      <c r="T101" s="543">
        <v>0</v>
      </c>
      <c r="U101" s="543">
        <v>0</v>
      </c>
      <c r="V101" s="543">
        <v>0</v>
      </c>
      <c r="W101" s="543">
        <v>0</v>
      </c>
      <c r="X101" s="543">
        <v>0</v>
      </c>
      <c r="Y101" s="543">
        <v>0</v>
      </c>
      <c r="Z101" s="543">
        <v>0</v>
      </c>
      <c r="AA101" s="543">
        <v>0</v>
      </c>
      <c r="AB101" s="543">
        <v>0</v>
      </c>
      <c r="AC101" s="543">
        <v>0</v>
      </c>
      <c r="AD101" s="543">
        <v>0</v>
      </c>
      <c r="AE101" s="543">
        <v>0</v>
      </c>
      <c r="AF101" s="543">
        <v>0</v>
      </c>
      <c r="AG101" s="543">
        <v>0</v>
      </c>
      <c r="AH101" s="543">
        <v>0</v>
      </c>
      <c r="AI101" s="543">
        <v>0</v>
      </c>
      <c r="AJ101" s="543">
        <v>0</v>
      </c>
      <c r="AK101" s="543">
        <v>0</v>
      </c>
      <c r="AL101" s="543">
        <v>0</v>
      </c>
      <c r="AM101" s="543">
        <v>0</v>
      </c>
      <c r="AN101" s="543">
        <v>0</v>
      </c>
      <c r="AO101" s="543">
        <v>0</v>
      </c>
      <c r="AP101" s="543">
        <v>0</v>
      </c>
      <c r="AQ101" s="543">
        <v>0</v>
      </c>
      <c r="AR101" s="543">
        <v>0</v>
      </c>
      <c r="AS101" s="543">
        <v>0</v>
      </c>
      <c r="AT101" s="543">
        <v>0</v>
      </c>
      <c r="AU101" s="543">
        <v>0</v>
      </c>
      <c r="AV101" s="543">
        <v>0</v>
      </c>
      <c r="AW101" s="543">
        <v>0</v>
      </c>
      <c r="AX101" s="543">
        <v>0</v>
      </c>
      <c r="AY101" s="543">
        <v>0</v>
      </c>
      <c r="AZ101" s="543">
        <v>0</v>
      </c>
      <c r="BA101" s="543">
        <v>0</v>
      </c>
      <c r="BB101" s="543">
        <v>0</v>
      </c>
      <c r="BC101" s="543">
        <v>0</v>
      </c>
      <c r="BD101" s="543">
        <v>0</v>
      </c>
      <c r="BE101" s="543">
        <v>0</v>
      </c>
      <c r="BF101" s="543">
        <v>0</v>
      </c>
      <c r="BG101" s="543">
        <v>0</v>
      </c>
      <c r="BH101" s="543">
        <v>0</v>
      </c>
      <c r="BI101" s="543">
        <v>0</v>
      </c>
      <c r="BJ101" s="543">
        <v>0</v>
      </c>
      <c r="BK101" s="543">
        <v>0</v>
      </c>
      <c r="BL101" s="543">
        <v>0</v>
      </c>
      <c r="BM101" s="543">
        <v>0</v>
      </c>
      <c r="BN101" s="543">
        <v>0</v>
      </c>
      <c r="BO101" s="543">
        <v>0</v>
      </c>
      <c r="BP101" s="543">
        <v>0</v>
      </c>
      <c r="BQ101" s="543">
        <v>0</v>
      </c>
      <c r="BR101" s="543">
        <v>0</v>
      </c>
      <c r="BS101" s="543">
        <v>0</v>
      </c>
      <c r="BT101" s="543">
        <v>0</v>
      </c>
      <c r="BU101" s="543">
        <v>0</v>
      </c>
      <c r="BV101" s="668">
        <v>0</v>
      </c>
    </row>
    <row r="102" spans="1:74" ht="15.95" customHeight="1" x14ac:dyDescent="0.15">
      <c r="A102" s="524">
        <v>96</v>
      </c>
      <c r="B102" s="542">
        <v>659</v>
      </c>
      <c r="C102" s="516" t="s">
        <v>403</v>
      </c>
      <c r="D102" s="662">
        <v>57348</v>
      </c>
      <c r="E102" s="543">
        <v>23019</v>
      </c>
      <c r="F102" s="543">
        <v>3338</v>
      </c>
      <c r="G102" s="543">
        <v>817</v>
      </c>
      <c r="H102" s="543">
        <v>801</v>
      </c>
      <c r="I102" s="543">
        <v>16</v>
      </c>
      <c r="J102" s="543">
        <v>2521</v>
      </c>
      <c r="K102" s="543">
        <v>29</v>
      </c>
      <c r="L102" s="543">
        <v>1487</v>
      </c>
      <c r="M102" s="543">
        <v>1466</v>
      </c>
      <c r="N102" s="543">
        <v>21</v>
      </c>
      <c r="O102" s="543">
        <v>983</v>
      </c>
      <c r="P102" s="543">
        <v>250</v>
      </c>
      <c r="Q102" s="543">
        <v>733</v>
      </c>
      <c r="R102" s="543">
        <v>22</v>
      </c>
      <c r="S102" s="543">
        <v>19681</v>
      </c>
      <c r="T102" s="543">
        <v>2772</v>
      </c>
      <c r="U102" s="543">
        <v>422</v>
      </c>
      <c r="V102" s="543">
        <v>2350</v>
      </c>
      <c r="W102" s="543">
        <v>16909</v>
      </c>
      <c r="X102" s="543">
        <v>177</v>
      </c>
      <c r="Y102" s="543">
        <v>492</v>
      </c>
      <c r="Z102" s="543">
        <v>855</v>
      </c>
      <c r="AA102" s="543">
        <v>577</v>
      </c>
      <c r="AB102" s="543">
        <v>3082</v>
      </c>
      <c r="AC102" s="543">
        <v>4609</v>
      </c>
      <c r="AD102" s="543">
        <v>6923</v>
      </c>
      <c r="AE102" s="543">
        <v>194</v>
      </c>
      <c r="AF102" s="543">
        <v>15402</v>
      </c>
      <c r="AG102" s="543">
        <v>18927</v>
      </c>
      <c r="AH102" s="543">
        <v>10307</v>
      </c>
      <c r="AI102" s="543">
        <v>3800</v>
      </c>
      <c r="AJ102" s="543">
        <v>3734</v>
      </c>
      <c r="AK102" s="543">
        <v>3236</v>
      </c>
      <c r="AL102" s="543">
        <v>1241</v>
      </c>
      <c r="AM102" s="543">
        <v>54</v>
      </c>
      <c r="AN102" s="543">
        <v>198</v>
      </c>
      <c r="AO102" s="543">
        <v>1443</v>
      </c>
      <c r="AP102" s="543">
        <v>294</v>
      </c>
      <c r="AQ102" s="543">
        <v>4</v>
      </c>
      <c r="AR102" s="543">
        <v>2</v>
      </c>
      <c r="AS102" s="543">
        <v>498</v>
      </c>
      <c r="AT102" s="543">
        <v>429</v>
      </c>
      <c r="AU102" s="543">
        <v>374</v>
      </c>
      <c r="AV102" s="543">
        <v>33</v>
      </c>
      <c r="AW102" s="543">
        <v>13</v>
      </c>
      <c r="AX102" s="543">
        <v>9</v>
      </c>
      <c r="AY102" s="543">
        <v>69</v>
      </c>
      <c r="AZ102" s="543">
        <v>57</v>
      </c>
      <c r="BA102" s="543">
        <v>12</v>
      </c>
      <c r="BB102" s="543">
        <v>66</v>
      </c>
      <c r="BC102" s="543">
        <v>3601</v>
      </c>
      <c r="BD102" s="543">
        <v>1400</v>
      </c>
      <c r="BE102" s="543">
        <v>928</v>
      </c>
      <c r="BF102" s="543">
        <v>79</v>
      </c>
      <c r="BG102" s="543">
        <v>114</v>
      </c>
      <c r="BH102" s="543">
        <v>279</v>
      </c>
      <c r="BI102" s="543">
        <v>811</v>
      </c>
      <c r="BJ102" s="543">
        <v>511</v>
      </c>
      <c r="BK102" s="543">
        <v>84</v>
      </c>
      <c r="BL102" s="543">
        <v>203</v>
      </c>
      <c r="BM102" s="543">
        <v>152</v>
      </c>
      <c r="BN102" s="543">
        <v>440</v>
      </c>
      <c r="BO102" s="543">
        <v>2906</v>
      </c>
      <c r="BP102" s="543">
        <v>8620</v>
      </c>
      <c r="BQ102" s="543">
        <v>676</v>
      </c>
      <c r="BR102" s="543">
        <v>1349</v>
      </c>
      <c r="BS102" s="543">
        <v>299</v>
      </c>
      <c r="BT102" s="543">
        <v>1759</v>
      </c>
      <c r="BU102" s="543">
        <v>641</v>
      </c>
      <c r="BV102" s="668">
        <v>3896</v>
      </c>
    </row>
    <row r="103" spans="1:74" ht="15.95" customHeight="1" x14ac:dyDescent="0.15">
      <c r="A103" s="524">
        <v>97</v>
      </c>
      <c r="B103" s="542">
        <v>661</v>
      </c>
      <c r="C103" s="516" t="s">
        <v>243</v>
      </c>
      <c r="D103" s="662">
        <v>1768136</v>
      </c>
      <c r="E103" s="543">
        <v>669262</v>
      </c>
      <c r="F103" s="543">
        <v>241846</v>
      </c>
      <c r="G103" s="543">
        <v>121910</v>
      </c>
      <c r="H103" s="543">
        <v>119311</v>
      </c>
      <c r="I103" s="543">
        <v>2599</v>
      </c>
      <c r="J103" s="543">
        <v>119936</v>
      </c>
      <c r="K103" s="543">
        <v>1653</v>
      </c>
      <c r="L103" s="543">
        <v>84975</v>
      </c>
      <c r="M103" s="543">
        <v>84202</v>
      </c>
      <c r="N103" s="543">
        <v>773</v>
      </c>
      <c r="O103" s="543">
        <v>32738</v>
      </c>
      <c r="P103" s="543">
        <v>11870</v>
      </c>
      <c r="Q103" s="543">
        <v>20868</v>
      </c>
      <c r="R103" s="543">
        <v>570</v>
      </c>
      <c r="S103" s="543">
        <v>427416</v>
      </c>
      <c r="T103" s="543">
        <v>10327</v>
      </c>
      <c r="U103" s="543">
        <v>2024</v>
      </c>
      <c r="V103" s="543">
        <v>8303</v>
      </c>
      <c r="W103" s="543">
        <v>417089</v>
      </c>
      <c r="X103" s="543">
        <v>4607</v>
      </c>
      <c r="Y103" s="543">
        <v>10209</v>
      </c>
      <c r="Z103" s="543">
        <v>22885</v>
      </c>
      <c r="AA103" s="543">
        <v>13880</v>
      </c>
      <c r="AB103" s="543">
        <v>65949</v>
      </c>
      <c r="AC103" s="543">
        <v>132870</v>
      </c>
      <c r="AD103" s="543">
        <v>163345</v>
      </c>
      <c r="AE103" s="543">
        <v>3344</v>
      </c>
      <c r="AF103" s="543">
        <v>126649</v>
      </c>
      <c r="AG103" s="543">
        <v>972225</v>
      </c>
      <c r="AH103" s="543">
        <v>478934</v>
      </c>
      <c r="AI103" s="543">
        <v>136191</v>
      </c>
      <c r="AJ103" s="543">
        <v>132828</v>
      </c>
      <c r="AK103" s="543">
        <v>106257</v>
      </c>
      <c r="AL103" s="543">
        <v>50886</v>
      </c>
      <c r="AM103" s="543">
        <v>1161</v>
      </c>
      <c r="AN103" s="543">
        <v>12329</v>
      </c>
      <c r="AO103" s="543">
        <v>33739</v>
      </c>
      <c r="AP103" s="543">
        <v>7507</v>
      </c>
      <c r="AQ103" s="543">
        <v>151</v>
      </c>
      <c r="AR103" s="543">
        <v>484</v>
      </c>
      <c r="AS103" s="543">
        <v>26571</v>
      </c>
      <c r="AT103" s="543">
        <v>24067</v>
      </c>
      <c r="AU103" s="543">
        <v>16363</v>
      </c>
      <c r="AV103" s="543">
        <v>4394</v>
      </c>
      <c r="AW103" s="543">
        <v>2103</v>
      </c>
      <c r="AX103" s="543">
        <v>1207</v>
      </c>
      <c r="AY103" s="543">
        <v>2504</v>
      </c>
      <c r="AZ103" s="543">
        <v>2071</v>
      </c>
      <c r="BA103" s="543">
        <v>433</v>
      </c>
      <c r="BB103" s="543">
        <v>3363</v>
      </c>
      <c r="BC103" s="543">
        <v>308761</v>
      </c>
      <c r="BD103" s="543">
        <v>122885</v>
      </c>
      <c r="BE103" s="543">
        <v>84293</v>
      </c>
      <c r="BF103" s="543">
        <v>6873</v>
      </c>
      <c r="BG103" s="543">
        <v>10963</v>
      </c>
      <c r="BH103" s="543">
        <v>20756</v>
      </c>
      <c r="BI103" s="543">
        <v>35379</v>
      </c>
      <c r="BJ103" s="543">
        <v>56450</v>
      </c>
      <c r="BK103" s="543">
        <v>6507</v>
      </c>
      <c r="BL103" s="543">
        <v>45475</v>
      </c>
      <c r="BM103" s="543">
        <v>6313</v>
      </c>
      <c r="BN103" s="543">
        <v>35752</v>
      </c>
      <c r="BO103" s="543">
        <v>33982</v>
      </c>
      <c r="BP103" s="543">
        <v>493291</v>
      </c>
      <c r="BQ103" s="543">
        <v>99534</v>
      </c>
      <c r="BR103" s="543">
        <v>118997</v>
      </c>
      <c r="BS103" s="543">
        <v>18255</v>
      </c>
      <c r="BT103" s="543">
        <v>54342</v>
      </c>
      <c r="BU103" s="543">
        <v>31210</v>
      </c>
      <c r="BV103" s="668">
        <v>170953</v>
      </c>
    </row>
    <row r="104" spans="1:74" ht="15.95" customHeight="1" x14ac:dyDescent="0.15">
      <c r="A104" s="524">
        <v>98</v>
      </c>
      <c r="B104" s="542">
        <v>662</v>
      </c>
      <c r="C104" s="516" t="s">
        <v>244</v>
      </c>
      <c r="D104" s="662">
        <v>112974</v>
      </c>
      <c r="E104" s="543">
        <v>87228</v>
      </c>
      <c r="F104" s="543">
        <v>61169</v>
      </c>
      <c r="G104" s="543">
        <v>12662</v>
      </c>
      <c r="H104" s="543">
        <v>7421</v>
      </c>
      <c r="I104" s="543">
        <v>5241</v>
      </c>
      <c r="J104" s="543">
        <v>48507</v>
      </c>
      <c r="K104" s="543">
        <v>230</v>
      </c>
      <c r="L104" s="543">
        <v>13384</v>
      </c>
      <c r="M104" s="543">
        <v>11633</v>
      </c>
      <c r="N104" s="543">
        <v>1751</v>
      </c>
      <c r="O104" s="543">
        <v>33441</v>
      </c>
      <c r="P104" s="543">
        <v>2803</v>
      </c>
      <c r="Q104" s="543">
        <v>30638</v>
      </c>
      <c r="R104" s="543">
        <v>1452</v>
      </c>
      <c r="S104" s="543">
        <v>26059</v>
      </c>
      <c r="T104" s="543">
        <v>2578</v>
      </c>
      <c r="U104" s="543">
        <v>201</v>
      </c>
      <c r="V104" s="543">
        <v>2377</v>
      </c>
      <c r="W104" s="543">
        <v>23481</v>
      </c>
      <c r="X104" s="543">
        <v>175</v>
      </c>
      <c r="Y104" s="543">
        <v>776</v>
      </c>
      <c r="Z104" s="543">
        <v>1119</v>
      </c>
      <c r="AA104" s="543">
        <v>797</v>
      </c>
      <c r="AB104" s="543">
        <v>3592</v>
      </c>
      <c r="AC104" s="543">
        <v>6155</v>
      </c>
      <c r="AD104" s="543">
        <v>8800</v>
      </c>
      <c r="AE104" s="543">
        <v>2067</v>
      </c>
      <c r="AF104" s="543">
        <v>5020</v>
      </c>
      <c r="AG104" s="543">
        <v>20726</v>
      </c>
      <c r="AH104" s="543">
        <v>11266</v>
      </c>
      <c r="AI104" s="543">
        <v>6094</v>
      </c>
      <c r="AJ104" s="543">
        <v>6000</v>
      </c>
      <c r="AK104" s="543">
        <v>5079</v>
      </c>
      <c r="AL104" s="543">
        <v>1972</v>
      </c>
      <c r="AM104" s="543">
        <v>89</v>
      </c>
      <c r="AN104" s="543">
        <v>315</v>
      </c>
      <c r="AO104" s="543">
        <v>2250</v>
      </c>
      <c r="AP104" s="543">
        <v>434</v>
      </c>
      <c r="AQ104" s="543">
        <v>8</v>
      </c>
      <c r="AR104" s="543">
        <v>11</v>
      </c>
      <c r="AS104" s="543">
        <v>921</v>
      </c>
      <c r="AT104" s="543">
        <v>812</v>
      </c>
      <c r="AU104" s="543">
        <v>712</v>
      </c>
      <c r="AV104" s="543">
        <v>59</v>
      </c>
      <c r="AW104" s="543">
        <v>24</v>
      </c>
      <c r="AX104" s="543">
        <v>17</v>
      </c>
      <c r="AY104" s="543">
        <v>109</v>
      </c>
      <c r="AZ104" s="543">
        <v>89</v>
      </c>
      <c r="BA104" s="543">
        <v>20</v>
      </c>
      <c r="BB104" s="543">
        <v>94</v>
      </c>
      <c r="BC104" s="543">
        <v>5168</v>
      </c>
      <c r="BD104" s="543">
        <v>1873</v>
      </c>
      <c r="BE104" s="543">
        <v>1246</v>
      </c>
      <c r="BF104" s="543">
        <v>118</v>
      </c>
      <c r="BG104" s="543">
        <v>146</v>
      </c>
      <c r="BH104" s="543">
        <v>363</v>
      </c>
      <c r="BI104" s="543">
        <v>1024</v>
      </c>
      <c r="BJ104" s="543">
        <v>664</v>
      </c>
      <c r="BK104" s="543">
        <v>127</v>
      </c>
      <c r="BL104" s="543">
        <v>317</v>
      </c>
      <c r="BM104" s="543">
        <v>175</v>
      </c>
      <c r="BN104" s="543">
        <v>988</v>
      </c>
      <c r="BO104" s="543">
        <v>4</v>
      </c>
      <c r="BP104" s="543">
        <v>9460</v>
      </c>
      <c r="BQ104" s="543">
        <v>1219</v>
      </c>
      <c r="BR104" s="543">
        <v>2620</v>
      </c>
      <c r="BS104" s="543">
        <v>1028</v>
      </c>
      <c r="BT104" s="543">
        <v>1369</v>
      </c>
      <c r="BU104" s="543">
        <v>486</v>
      </c>
      <c r="BV104" s="668">
        <v>2738</v>
      </c>
    </row>
    <row r="105" spans="1:74" ht="15.95" customHeight="1" x14ac:dyDescent="0.15">
      <c r="A105" s="524">
        <v>99</v>
      </c>
      <c r="B105" s="542">
        <v>663</v>
      </c>
      <c r="C105" s="516" t="s">
        <v>245</v>
      </c>
      <c r="D105" s="662">
        <v>342789</v>
      </c>
      <c r="E105" s="543">
        <v>101254</v>
      </c>
      <c r="F105" s="543">
        <v>35590</v>
      </c>
      <c r="G105" s="543">
        <v>16957</v>
      </c>
      <c r="H105" s="543">
        <v>16731</v>
      </c>
      <c r="I105" s="543">
        <v>226</v>
      </c>
      <c r="J105" s="543">
        <v>18633</v>
      </c>
      <c r="K105" s="543">
        <v>259</v>
      </c>
      <c r="L105" s="543">
        <v>13415</v>
      </c>
      <c r="M105" s="543">
        <v>13322</v>
      </c>
      <c r="N105" s="543">
        <v>93</v>
      </c>
      <c r="O105" s="543">
        <v>4863</v>
      </c>
      <c r="P105" s="543">
        <v>2317</v>
      </c>
      <c r="Q105" s="543">
        <v>2546</v>
      </c>
      <c r="R105" s="543">
        <v>96</v>
      </c>
      <c r="S105" s="543">
        <v>65664</v>
      </c>
      <c r="T105" s="543">
        <v>2019</v>
      </c>
      <c r="U105" s="543">
        <v>252</v>
      </c>
      <c r="V105" s="543">
        <v>1767</v>
      </c>
      <c r="W105" s="543">
        <v>63645</v>
      </c>
      <c r="X105" s="543">
        <v>651</v>
      </c>
      <c r="Y105" s="543">
        <v>1823</v>
      </c>
      <c r="Z105" s="543">
        <v>3462</v>
      </c>
      <c r="AA105" s="543">
        <v>2236</v>
      </c>
      <c r="AB105" s="543">
        <v>10066</v>
      </c>
      <c r="AC105" s="543">
        <v>19407</v>
      </c>
      <c r="AD105" s="543">
        <v>25481</v>
      </c>
      <c r="AE105" s="543">
        <v>519</v>
      </c>
      <c r="AF105" s="543">
        <v>84772</v>
      </c>
      <c r="AG105" s="543">
        <v>156763</v>
      </c>
      <c r="AH105" s="543">
        <v>102264</v>
      </c>
      <c r="AI105" s="543">
        <v>15606</v>
      </c>
      <c r="AJ105" s="543">
        <v>15270</v>
      </c>
      <c r="AK105" s="543">
        <v>13704</v>
      </c>
      <c r="AL105" s="543">
        <v>4293</v>
      </c>
      <c r="AM105" s="543">
        <v>181</v>
      </c>
      <c r="AN105" s="543">
        <v>771</v>
      </c>
      <c r="AO105" s="543">
        <v>4264</v>
      </c>
      <c r="AP105" s="543">
        <v>3925</v>
      </c>
      <c r="AQ105" s="543">
        <v>111</v>
      </c>
      <c r="AR105" s="543">
        <v>159</v>
      </c>
      <c r="AS105" s="543">
        <v>1566</v>
      </c>
      <c r="AT105" s="543">
        <v>1365</v>
      </c>
      <c r="AU105" s="543">
        <v>1175</v>
      </c>
      <c r="AV105" s="543">
        <v>119</v>
      </c>
      <c r="AW105" s="543">
        <v>0</v>
      </c>
      <c r="AX105" s="543">
        <v>71</v>
      </c>
      <c r="AY105" s="543">
        <v>201</v>
      </c>
      <c r="AZ105" s="543">
        <v>114</v>
      </c>
      <c r="BA105" s="543">
        <v>87</v>
      </c>
      <c r="BB105" s="543">
        <v>336</v>
      </c>
      <c r="BC105" s="543">
        <v>86335</v>
      </c>
      <c r="BD105" s="543">
        <v>65837</v>
      </c>
      <c r="BE105" s="543">
        <v>37461</v>
      </c>
      <c r="BF105" s="543">
        <v>9270</v>
      </c>
      <c r="BG105" s="543">
        <v>10433</v>
      </c>
      <c r="BH105" s="543">
        <v>8673</v>
      </c>
      <c r="BI105" s="543">
        <v>3942</v>
      </c>
      <c r="BJ105" s="543">
        <v>7146</v>
      </c>
      <c r="BK105" s="543">
        <v>757</v>
      </c>
      <c r="BL105" s="543">
        <v>2488</v>
      </c>
      <c r="BM105" s="543">
        <v>2832</v>
      </c>
      <c r="BN105" s="543">
        <v>3333</v>
      </c>
      <c r="BO105" s="543">
        <v>323</v>
      </c>
      <c r="BP105" s="543">
        <v>54499</v>
      </c>
      <c r="BQ105" s="543">
        <v>7389</v>
      </c>
      <c r="BR105" s="543">
        <v>9135</v>
      </c>
      <c r="BS105" s="543">
        <v>1234</v>
      </c>
      <c r="BT105" s="543">
        <v>12744</v>
      </c>
      <c r="BU105" s="543">
        <v>5226</v>
      </c>
      <c r="BV105" s="668">
        <v>18771</v>
      </c>
    </row>
    <row r="106" spans="1:74" ht="15.95" customHeight="1" x14ac:dyDescent="0.15">
      <c r="A106" s="524">
        <v>100</v>
      </c>
      <c r="B106" s="542">
        <v>669</v>
      </c>
      <c r="C106" s="516" t="s">
        <v>408</v>
      </c>
      <c r="D106" s="662">
        <v>4511393</v>
      </c>
      <c r="E106" s="543">
        <v>2186055</v>
      </c>
      <c r="F106" s="543">
        <v>1081878</v>
      </c>
      <c r="G106" s="543">
        <v>569922</v>
      </c>
      <c r="H106" s="543">
        <v>567654</v>
      </c>
      <c r="I106" s="543">
        <v>2268</v>
      </c>
      <c r="J106" s="543">
        <v>511956</v>
      </c>
      <c r="K106" s="543">
        <v>5549</v>
      </c>
      <c r="L106" s="543">
        <v>342662</v>
      </c>
      <c r="M106" s="543">
        <v>341743</v>
      </c>
      <c r="N106" s="543">
        <v>919</v>
      </c>
      <c r="O106" s="543">
        <v>142877</v>
      </c>
      <c r="P106" s="543">
        <v>120594</v>
      </c>
      <c r="Q106" s="543">
        <v>22283</v>
      </c>
      <c r="R106" s="543">
        <v>20868</v>
      </c>
      <c r="S106" s="543">
        <v>1104177</v>
      </c>
      <c r="T106" s="543">
        <v>65647</v>
      </c>
      <c r="U106" s="543">
        <v>7659</v>
      </c>
      <c r="V106" s="543">
        <v>57988</v>
      </c>
      <c r="W106" s="543">
        <v>1038530</v>
      </c>
      <c r="X106" s="543">
        <v>7889</v>
      </c>
      <c r="Y106" s="543">
        <v>26379</v>
      </c>
      <c r="Z106" s="543">
        <v>30156</v>
      </c>
      <c r="AA106" s="543">
        <v>38341</v>
      </c>
      <c r="AB106" s="543">
        <v>183727</v>
      </c>
      <c r="AC106" s="543">
        <v>179833</v>
      </c>
      <c r="AD106" s="543">
        <v>556652</v>
      </c>
      <c r="AE106" s="543">
        <v>15553</v>
      </c>
      <c r="AF106" s="543">
        <v>308887</v>
      </c>
      <c r="AG106" s="543">
        <v>2016451</v>
      </c>
      <c r="AH106" s="543">
        <v>1532448</v>
      </c>
      <c r="AI106" s="543">
        <v>685554</v>
      </c>
      <c r="AJ106" s="543">
        <v>678728</v>
      </c>
      <c r="AK106" s="543">
        <v>623855</v>
      </c>
      <c r="AL106" s="543">
        <v>251521</v>
      </c>
      <c r="AM106" s="543">
        <v>10829</v>
      </c>
      <c r="AN106" s="543">
        <v>42344</v>
      </c>
      <c r="AO106" s="543">
        <v>280839</v>
      </c>
      <c r="AP106" s="543">
        <v>36257</v>
      </c>
      <c r="AQ106" s="543">
        <v>794</v>
      </c>
      <c r="AR106" s="543">
        <v>1271</v>
      </c>
      <c r="AS106" s="543">
        <v>54873</v>
      </c>
      <c r="AT106" s="543">
        <v>49928</v>
      </c>
      <c r="AU106" s="543">
        <v>42578</v>
      </c>
      <c r="AV106" s="543">
        <v>5505</v>
      </c>
      <c r="AW106" s="543">
        <v>1091</v>
      </c>
      <c r="AX106" s="543">
        <v>754</v>
      </c>
      <c r="AY106" s="543">
        <v>4945</v>
      </c>
      <c r="AZ106" s="543">
        <v>4075</v>
      </c>
      <c r="BA106" s="543">
        <v>870</v>
      </c>
      <c r="BB106" s="543">
        <v>6826</v>
      </c>
      <c r="BC106" s="543">
        <v>716704</v>
      </c>
      <c r="BD106" s="543">
        <v>292799</v>
      </c>
      <c r="BE106" s="543">
        <v>175304</v>
      </c>
      <c r="BF106" s="543">
        <v>25440</v>
      </c>
      <c r="BG106" s="543">
        <v>15556</v>
      </c>
      <c r="BH106" s="543">
        <v>76499</v>
      </c>
      <c r="BI106" s="543">
        <v>80871</v>
      </c>
      <c r="BJ106" s="543">
        <v>35534</v>
      </c>
      <c r="BK106" s="543">
        <v>2935</v>
      </c>
      <c r="BL106" s="543">
        <v>34481</v>
      </c>
      <c r="BM106" s="543">
        <v>12220</v>
      </c>
      <c r="BN106" s="543">
        <v>257864</v>
      </c>
      <c r="BO106" s="543">
        <v>130190</v>
      </c>
      <c r="BP106" s="543">
        <v>484003</v>
      </c>
      <c r="BQ106" s="543">
        <v>46957</v>
      </c>
      <c r="BR106" s="543">
        <v>107426</v>
      </c>
      <c r="BS106" s="543">
        <v>51027</v>
      </c>
      <c r="BT106" s="543">
        <v>64657</v>
      </c>
      <c r="BU106" s="543">
        <v>42186</v>
      </c>
      <c r="BV106" s="668">
        <v>171750</v>
      </c>
    </row>
    <row r="107" spans="1:74" ht="15.95" customHeight="1" x14ac:dyDescent="0.15">
      <c r="A107" s="524">
        <v>101</v>
      </c>
      <c r="B107" s="542">
        <v>671</v>
      </c>
      <c r="C107" s="516" t="s">
        <v>410</v>
      </c>
      <c r="D107" s="662">
        <v>0</v>
      </c>
      <c r="E107" s="543">
        <v>0</v>
      </c>
      <c r="F107" s="543">
        <v>0</v>
      </c>
      <c r="G107" s="543">
        <v>0</v>
      </c>
      <c r="H107" s="543">
        <v>0</v>
      </c>
      <c r="I107" s="543">
        <v>0</v>
      </c>
      <c r="J107" s="543">
        <v>0</v>
      </c>
      <c r="K107" s="543">
        <v>0</v>
      </c>
      <c r="L107" s="543">
        <v>0</v>
      </c>
      <c r="M107" s="543">
        <v>0</v>
      </c>
      <c r="N107" s="543">
        <v>0</v>
      </c>
      <c r="O107" s="543">
        <v>0</v>
      </c>
      <c r="P107" s="543">
        <v>0</v>
      </c>
      <c r="Q107" s="543">
        <v>0</v>
      </c>
      <c r="R107" s="543">
        <v>0</v>
      </c>
      <c r="S107" s="543">
        <v>0</v>
      </c>
      <c r="T107" s="543">
        <v>0</v>
      </c>
      <c r="U107" s="543">
        <v>0</v>
      </c>
      <c r="V107" s="543">
        <v>0</v>
      </c>
      <c r="W107" s="543">
        <v>0</v>
      </c>
      <c r="X107" s="543">
        <v>0</v>
      </c>
      <c r="Y107" s="543">
        <v>0</v>
      </c>
      <c r="Z107" s="543">
        <v>0</v>
      </c>
      <c r="AA107" s="543">
        <v>0</v>
      </c>
      <c r="AB107" s="543">
        <v>0</v>
      </c>
      <c r="AC107" s="543">
        <v>0</v>
      </c>
      <c r="AD107" s="543">
        <v>0</v>
      </c>
      <c r="AE107" s="543">
        <v>0</v>
      </c>
      <c r="AF107" s="543">
        <v>0</v>
      </c>
      <c r="AG107" s="543">
        <v>0</v>
      </c>
      <c r="AH107" s="543">
        <v>0</v>
      </c>
      <c r="AI107" s="543">
        <v>0</v>
      </c>
      <c r="AJ107" s="543">
        <v>0</v>
      </c>
      <c r="AK107" s="543">
        <v>0</v>
      </c>
      <c r="AL107" s="543">
        <v>0</v>
      </c>
      <c r="AM107" s="543">
        <v>0</v>
      </c>
      <c r="AN107" s="543">
        <v>0</v>
      </c>
      <c r="AO107" s="543">
        <v>0</v>
      </c>
      <c r="AP107" s="543">
        <v>0</v>
      </c>
      <c r="AQ107" s="543">
        <v>0</v>
      </c>
      <c r="AR107" s="543">
        <v>0</v>
      </c>
      <c r="AS107" s="543">
        <v>0</v>
      </c>
      <c r="AT107" s="543">
        <v>0</v>
      </c>
      <c r="AU107" s="543">
        <v>0</v>
      </c>
      <c r="AV107" s="543">
        <v>0</v>
      </c>
      <c r="AW107" s="543">
        <v>0</v>
      </c>
      <c r="AX107" s="543">
        <v>0</v>
      </c>
      <c r="AY107" s="543">
        <v>0</v>
      </c>
      <c r="AZ107" s="543">
        <v>0</v>
      </c>
      <c r="BA107" s="543">
        <v>0</v>
      </c>
      <c r="BB107" s="543">
        <v>0</v>
      </c>
      <c r="BC107" s="543">
        <v>0</v>
      </c>
      <c r="BD107" s="543">
        <v>0</v>
      </c>
      <c r="BE107" s="543">
        <v>0</v>
      </c>
      <c r="BF107" s="543">
        <v>0</v>
      </c>
      <c r="BG107" s="543">
        <v>0</v>
      </c>
      <c r="BH107" s="543">
        <v>0</v>
      </c>
      <c r="BI107" s="543">
        <v>0</v>
      </c>
      <c r="BJ107" s="543">
        <v>0</v>
      </c>
      <c r="BK107" s="543">
        <v>0</v>
      </c>
      <c r="BL107" s="543">
        <v>0</v>
      </c>
      <c r="BM107" s="543">
        <v>0</v>
      </c>
      <c r="BN107" s="543">
        <v>0</v>
      </c>
      <c r="BO107" s="543">
        <v>0</v>
      </c>
      <c r="BP107" s="543">
        <v>0</v>
      </c>
      <c r="BQ107" s="543">
        <v>0</v>
      </c>
      <c r="BR107" s="543">
        <v>0</v>
      </c>
      <c r="BS107" s="543">
        <v>0</v>
      </c>
      <c r="BT107" s="543">
        <v>0</v>
      </c>
      <c r="BU107" s="543">
        <v>0</v>
      </c>
      <c r="BV107" s="668">
        <v>0</v>
      </c>
    </row>
    <row r="108" spans="1:74" ht="15.95" customHeight="1" x14ac:dyDescent="0.15">
      <c r="A108" s="524">
        <v>102</v>
      </c>
      <c r="B108" s="542">
        <v>672</v>
      </c>
      <c r="C108" s="516" t="s">
        <v>412</v>
      </c>
      <c r="D108" s="662">
        <v>0</v>
      </c>
      <c r="E108" s="543">
        <v>0</v>
      </c>
      <c r="F108" s="543">
        <v>0</v>
      </c>
      <c r="G108" s="543">
        <v>0</v>
      </c>
      <c r="H108" s="543">
        <v>0</v>
      </c>
      <c r="I108" s="543">
        <v>0</v>
      </c>
      <c r="J108" s="543">
        <v>0</v>
      </c>
      <c r="K108" s="543">
        <v>0</v>
      </c>
      <c r="L108" s="543">
        <v>0</v>
      </c>
      <c r="M108" s="543">
        <v>0</v>
      </c>
      <c r="N108" s="543">
        <v>0</v>
      </c>
      <c r="O108" s="543">
        <v>0</v>
      </c>
      <c r="P108" s="543">
        <v>0</v>
      </c>
      <c r="Q108" s="543">
        <v>0</v>
      </c>
      <c r="R108" s="543">
        <v>0</v>
      </c>
      <c r="S108" s="543">
        <v>0</v>
      </c>
      <c r="T108" s="543">
        <v>0</v>
      </c>
      <c r="U108" s="543">
        <v>0</v>
      </c>
      <c r="V108" s="543">
        <v>0</v>
      </c>
      <c r="W108" s="543">
        <v>0</v>
      </c>
      <c r="X108" s="543">
        <v>0</v>
      </c>
      <c r="Y108" s="543">
        <v>0</v>
      </c>
      <c r="Z108" s="543">
        <v>0</v>
      </c>
      <c r="AA108" s="543">
        <v>0</v>
      </c>
      <c r="AB108" s="543">
        <v>0</v>
      </c>
      <c r="AC108" s="543">
        <v>0</v>
      </c>
      <c r="AD108" s="543">
        <v>0</v>
      </c>
      <c r="AE108" s="543">
        <v>0</v>
      </c>
      <c r="AF108" s="543">
        <v>0</v>
      </c>
      <c r="AG108" s="543">
        <v>0</v>
      </c>
      <c r="AH108" s="543">
        <v>0</v>
      </c>
      <c r="AI108" s="543">
        <v>0</v>
      </c>
      <c r="AJ108" s="543">
        <v>0</v>
      </c>
      <c r="AK108" s="543">
        <v>0</v>
      </c>
      <c r="AL108" s="543">
        <v>0</v>
      </c>
      <c r="AM108" s="543">
        <v>0</v>
      </c>
      <c r="AN108" s="543">
        <v>0</v>
      </c>
      <c r="AO108" s="543">
        <v>0</v>
      </c>
      <c r="AP108" s="543">
        <v>0</v>
      </c>
      <c r="AQ108" s="543">
        <v>0</v>
      </c>
      <c r="AR108" s="543">
        <v>0</v>
      </c>
      <c r="AS108" s="543">
        <v>0</v>
      </c>
      <c r="AT108" s="543">
        <v>0</v>
      </c>
      <c r="AU108" s="543">
        <v>0</v>
      </c>
      <c r="AV108" s="543">
        <v>0</v>
      </c>
      <c r="AW108" s="543">
        <v>0</v>
      </c>
      <c r="AX108" s="543">
        <v>0</v>
      </c>
      <c r="AY108" s="543">
        <v>0</v>
      </c>
      <c r="AZ108" s="543">
        <v>0</v>
      </c>
      <c r="BA108" s="543">
        <v>0</v>
      </c>
      <c r="BB108" s="543">
        <v>0</v>
      </c>
      <c r="BC108" s="543">
        <v>0</v>
      </c>
      <c r="BD108" s="543">
        <v>0</v>
      </c>
      <c r="BE108" s="543">
        <v>0</v>
      </c>
      <c r="BF108" s="543">
        <v>0</v>
      </c>
      <c r="BG108" s="543">
        <v>0</v>
      </c>
      <c r="BH108" s="543">
        <v>0</v>
      </c>
      <c r="BI108" s="543">
        <v>0</v>
      </c>
      <c r="BJ108" s="543">
        <v>0</v>
      </c>
      <c r="BK108" s="543">
        <v>0</v>
      </c>
      <c r="BL108" s="543">
        <v>0</v>
      </c>
      <c r="BM108" s="543">
        <v>0</v>
      </c>
      <c r="BN108" s="543">
        <v>0</v>
      </c>
      <c r="BO108" s="543">
        <v>0</v>
      </c>
      <c r="BP108" s="543">
        <v>0</v>
      </c>
      <c r="BQ108" s="543">
        <v>0</v>
      </c>
      <c r="BR108" s="543">
        <v>0</v>
      </c>
      <c r="BS108" s="543">
        <v>0</v>
      </c>
      <c r="BT108" s="543">
        <v>0</v>
      </c>
      <c r="BU108" s="543">
        <v>0</v>
      </c>
      <c r="BV108" s="668">
        <v>0</v>
      </c>
    </row>
    <row r="109" spans="1:74" ht="15.95" customHeight="1" x14ac:dyDescent="0.15">
      <c r="A109" s="524">
        <v>103</v>
      </c>
      <c r="B109" s="542">
        <v>673</v>
      </c>
      <c r="C109" s="516" t="s">
        <v>414</v>
      </c>
      <c r="D109" s="662">
        <v>1815</v>
      </c>
      <c r="E109" s="543">
        <v>323</v>
      </c>
      <c r="F109" s="543">
        <v>96</v>
      </c>
      <c r="G109" s="543">
        <v>36</v>
      </c>
      <c r="H109" s="543">
        <v>35</v>
      </c>
      <c r="I109" s="543">
        <v>1</v>
      </c>
      <c r="J109" s="543">
        <v>60</v>
      </c>
      <c r="K109" s="543">
        <v>1</v>
      </c>
      <c r="L109" s="543">
        <v>35</v>
      </c>
      <c r="M109" s="543">
        <v>34</v>
      </c>
      <c r="N109" s="543">
        <v>1</v>
      </c>
      <c r="O109" s="543">
        <v>23</v>
      </c>
      <c r="P109" s="543">
        <v>6</v>
      </c>
      <c r="Q109" s="543">
        <v>17</v>
      </c>
      <c r="R109" s="543">
        <v>1</v>
      </c>
      <c r="S109" s="543">
        <v>227</v>
      </c>
      <c r="T109" s="543">
        <v>29</v>
      </c>
      <c r="U109" s="543">
        <v>4</v>
      </c>
      <c r="V109" s="543">
        <v>25</v>
      </c>
      <c r="W109" s="543">
        <v>198</v>
      </c>
      <c r="X109" s="543">
        <v>2</v>
      </c>
      <c r="Y109" s="543">
        <v>6</v>
      </c>
      <c r="Z109" s="543">
        <v>10</v>
      </c>
      <c r="AA109" s="543">
        <v>7</v>
      </c>
      <c r="AB109" s="543">
        <v>36</v>
      </c>
      <c r="AC109" s="543">
        <v>54</v>
      </c>
      <c r="AD109" s="543">
        <v>81</v>
      </c>
      <c r="AE109" s="543">
        <v>2</v>
      </c>
      <c r="AF109" s="543">
        <v>200</v>
      </c>
      <c r="AG109" s="543">
        <v>1292</v>
      </c>
      <c r="AH109" s="543">
        <v>1004</v>
      </c>
      <c r="AI109" s="543">
        <v>397</v>
      </c>
      <c r="AJ109" s="543">
        <v>392</v>
      </c>
      <c r="AK109" s="543">
        <v>322</v>
      </c>
      <c r="AL109" s="543">
        <v>126</v>
      </c>
      <c r="AM109" s="543">
        <v>6</v>
      </c>
      <c r="AN109" s="543">
        <v>20</v>
      </c>
      <c r="AO109" s="543">
        <v>140</v>
      </c>
      <c r="AP109" s="543">
        <v>27</v>
      </c>
      <c r="AQ109" s="543">
        <v>1</v>
      </c>
      <c r="AR109" s="543">
        <v>2</v>
      </c>
      <c r="AS109" s="543">
        <v>70</v>
      </c>
      <c r="AT109" s="543">
        <v>63</v>
      </c>
      <c r="AU109" s="543">
        <v>56</v>
      </c>
      <c r="AV109" s="543">
        <v>4</v>
      </c>
      <c r="AW109" s="543">
        <v>2</v>
      </c>
      <c r="AX109" s="543">
        <v>1</v>
      </c>
      <c r="AY109" s="543">
        <v>7</v>
      </c>
      <c r="AZ109" s="543">
        <v>6</v>
      </c>
      <c r="BA109" s="543">
        <v>1</v>
      </c>
      <c r="BB109" s="543">
        <v>5</v>
      </c>
      <c r="BC109" s="543">
        <v>582</v>
      </c>
      <c r="BD109" s="543">
        <v>215</v>
      </c>
      <c r="BE109" s="543">
        <v>142</v>
      </c>
      <c r="BF109" s="543">
        <v>16</v>
      </c>
      <c r="BG109" s="543">
        <v>16</v>
      </c>
      <c r="BH109" s="543">
        <v>41</v>
      </c>
      <c r="BI109" s="543">
        <v>111</v>
      </c>
      <c r="BJ109" s="543">
        <v>72</v>
      </c>
      <c r="BK109" s="543">
        <v>14</v>
      </c>
      <c r="BL109" s="543">
        <v>45</v>
      </c>
      <c r="BM109" s="543">
        <v>16</v>
      </c>
      <c r="BN109" s="543">
        <v>109</v>
      </c>
      <c r="BO109" s="543">
        <v>25</v>
      </c>
      <c r="BP109" s="543">
        <v>288</v>
      </c>
      <c r="BQ109" s="543">
        <v>64</v>
      </c>
      <c r="BR109" s="543">
        <v>73</v>
      </c>
      <c r="BS109" s="543">
        <v>9</v>
      </c>
      <c r="BT109" s="543">
        <v>48</v>
      </c>
      <c r="BU109" s="543">
        <v>16</v>
      </c>
      <c r="BV109" s="668">
        <v>78</v>
      </c>
    </row>
    <row r="110" spans="1:74" ht="15.95" customHeight="1" x14ac:dyDescent="0.15">
      <c r="A110" s="524">
        <v>104</v>
      </c>
      <c r="B110" s="542">
        <v>674</v>
      </c>
      <c r="C110" s="516" t="s">
        <v>416</v>
      </c>
      <c r="D110" s="662">
        <v>0</v>
      </c>
      <c r="E110" s="543">
        <v>0</v>
      </c>
      <c r="F110" s="543">
        <v>0</v>
      </c>
      <c r="G110" s="543">
        <v>0</v>
      </c>
      <c r="H110" s="543">
        <v>0</v>
      </c>
      <c r="I110" s="543">
        <v>0</v>
      </c>
      <c r="J110" s="543">
        <v>0</v>
      </c>
      <c r="K110" s="543">
        <v>0</v>
      </c>
      <c r="L110" s="543">
        <v>0</v>
      </c>
      <c r="M110" s="543">
        <v>0</v>
      </c>
      <c r="N110" s="543">
        <v>0</v>
      </c>
      <c r="O110" s="543">
        <v>0</v>
      </c>
      <c r="P110" s="543">
        <v>0</v>
      </c>
      <c r="Q110" s="543">
        <v>0</v>
      </c>
      <c r="R110" s="543">
        <v>0</v>
      </c>
      <c r="S110" s="543">
        <v>0</v>
      </c>
      <c r="T110" s="543">
        <v>0</v>
      </c>
      <c r="U110" s="543">
        <v>0</v>
      </c>
      <c r="V110" s="543">
        <v>0</v>
      </c>
      <c r="W110" s="543">
        <v>0</v>
      </c>
      <c r="X110" s="543">
        <v>0</v>
      </c>
      <c r="Y110" s="543">
        <v>0</v>
      </c>
      <c r="Z110" s="543">
        <v>0</v>
      </c>
      <c r="AA110" s="543">
        <v>0</v>
      </c>
      <c r="AB110" s="543">
        <v>0</v>
      </c>
      <c r="AC110" s="543">
        <v>0</v>
      </c>
      <c r="AD110" s="543">
        <v>0</v>
      </c>
      <c r="AE110" s="543">
        <v>0</v>
      </c>
      <c r="AF110" s="543">
        <v>0</v>
      </c>
      <c r="AG110" s="543">
        <v>0</v>
      </c>
      <c r="AH110" s="543">
        <v>0</v>
      </c>
      <c r="AI110" s="543">
        <v>0</v>
      </c>
      <c r="AJ110" s="543">
        <v>0</v>
      </c>
      <c r="AK110" s="543">
        <v>0</v>
      </c>
      <c r="AL110" s="543">
        <v>0</v>
      </c>
      <c r="AM110" s="543">
        <v>0</v>
      </c>
      <c r="AN110" s="543">
        <v>0</v>
      </c>
      <c r="AO110" s="543">
        <v>0</v>
      </c>
      <c r="AP110" s="543">
        <v>0</v>
      </c>
      <c r="AQ110" s="543">
        <v>0</v>
      </c>
      <c r="AR110" s="543">
        <v>0</v>
      </c>
      <c r="AS110" s="543">
        <v>0</v>
      </c>
      <c r="AT110" s="543">
        <v>0</v>
      </c>
      <c r="AU110" s="543">
        <v>0</v>
      </c>
      <c r="AV110" s="543">
        <v>0</v>
      </c>
      <c r="AW110" s="543">
        <v>0</v>
      </c>
      <c r="AX110" s="543">
        <v>0</v>
      </c>
      <c r="AY110" s="543">
        <v>0</v>
      </c>
      <c r="AZ110" s="543">
        <v>0</v>
      </c>
      <c r="BA110" s="543">
        <v>0</v>
      </c>
      <c r="BB110" s="543">
        <v>0</v>
      </c>
      <c r="BC110" s="543">
        <v>0</v>
      </c>
      <c r="BD110" s="543">
        <v>0</v>
      </c>
      <c r="BE110" s="543">
        <v>0</v>
      </c>
      <c r="BF110" s="543">
        <v>0</v>
      </c>
      <c r="BG110" s="543">
        <v>0</v>
      </c>
      <c r="BH110" s="543">
        <v>0</v>
      </c>
      <c r="BI110" s="543">
        <v>0</v>
      </c>
      <c r="BJ110" s="543">
        <v>0</v>
      </c>
      <c r="BK110" s="543">
        <v>0</v>
      </c>
      <c r="BL110" s="543">
        <v>0</v>
      </c>
      <c r="BM110" s="543">
        <v>0</v>
      </c>
      <c r="BN110" s="543">
        <v>0</v>
      </c>
      <c r="BO110" s="543">
        <v>0</v>
      </c>
      <c r="BP110" s="543">
        <v>0</v>
      </c>
      <c r="BQ110" s="543">
        <v>0</v>
      </c>
      <c r="BR110" s="543">
        <v>0</v>
      </c>
      <c r="BS110" s="543">
        <v>0</v>
      </c>
      <c r="BT110" s="543">
        <v>0</v>
      </c>
      <c r="BU110" s="543">
        <v>0</v>
      </c>
      <c r="BV110" s="668">
        <v>0</v>
      </c>
    </row>
    <row r="111" spans="1:74" ht="15.95" customHeight="1" x14ac:dyDescent="0.15">
      <c r="A111" s="524">
        <v>105</v>
      </c>
      <c r="B111" s="542">
        <v>675</v>
      </c>
      <c r="C111" s="516" t="s">
        <v>575</v>
      </c>
      <c r="D111" s="662">
        <v>0</v>
      </c>
      <c r="E111" s="543">
        <v>0</v>
      </c>
      <c r="F111" s="543">
        <v>0</v>
      </c>
      <c r="G111" s="543">
        <v>0</v>
      </c>
      <c r="H111" s="543">
        <v>0</v>
      </c>
      <c r="I111" s="543">
        <v>0</v>
      </c>
      <c r="J111" s="543">
        <v>0</v>
      </c>
      <c r="K111" s="543">
        <v>0</v>
      </c>
      <c r="L111" s="543">
        <v>0</v>
      </c>
      <c r="M111" s="543">
        <v>0</v>
      </c>
      <c r="N111" s="543">
        <v>0</v>
      </c>
      <c r="O111" s="543">
        <v>0</v>
      </c>
      <c r="P111" s="543">
        <v>0</v>
      </c>
      <c r="Q111" s="543">
        <v>0</v>
      </c>
      <c r="R111" s="543">
        <v>0</v>
      </c>
      <c r="S111" s="543">
        <v>0</v>
      </c>
      <c r="T111" s="543">
        <v>0</v>
      </c>
      <c r="U111" s="543">
        <v>0</v>
      </c>
      <c r="V111" s="543">
        <v>0</v>
      </c>
      <c r="W111" s="543">
        <v>0</v>
      </c>
      <c r="X111" s="543">
        <v>0</v>
      </c>
      <c r="Y111" s="543">
        <v>0</v>
      </c>
      <c r="Z111" s="543">
        <v>0</v>
      </c>
      <c r="AA111" s="543">
        <v>0</v>
      </c>
      <c r="AB111" s="543">
        <v>0</v>
      </c>
      <c r="AC111" s="543">
        <v>0</v>
      </c>
      <c r="AD111" s="543">
        <v>0</v>
      </c>
      <c r="AE111" s="543">
        <v>0</v>
      </c>
      <c r="AF111" s="543">
        <v>0</v>
      </c>
      <c r="AG111" s="543">
        <v>0</v>
      </c>
      <c r="AH111" s="543">
        <v>0</v>
      </c>
      <c r="AI111" s="543">
        <v>0</v>
      </c>
      <c r="AJ111" s="543">
        <v>0</v>
      </c>
      <c r="AK111" s="543">
        <v>0</v>
      </c>
      <c r="AL111" s="543">
        <v>0</v>
      </c>
      <c r="AM111" s="543">
        <v>0</v>
      </c>
      <c r="AN111" s="543">
        <v>0</v>
      </c>
      <c r="AO111" s="543">
        <v>0</v>
      </c>
      <c r="AP111" s="543">
        <v>0</v>
      </c>
      <c r="AQ111" s="543">
        <v>0</v>
      </c>
      <c r="AR111" s="543">
        <v>0</v>
      </c>
      <c r="AS111" s="543">
        <v>0</v>
      </c>
      <c r="AT111" s="543">
        <v>0</v>
      </c>
      <c r="AU111" s="543">
        <v>0</v>
      </c>
      <c r="AV111" s="543">
        <v>0</v>
      </c>
      <c r="AW111" s="543">
        <v>0</v>
      </c>
      <c r="AX111" s="543">
        <v>0</v>
      </c>
      <c r="AY111" s="543">
        <v>0</v>
      </c>
      <c r="AZ111" s="543">
        <v>0</v>
      </c>
      <c r="BA111" s="543">
        <v>0</v>
      </c>
      <c r="BB111" s="543">
        <v>0</v>
      </c>
      <c r="BC111" s="543">
        <v>0</v>
      </c>
      <c r="BD111" s="543">
        <v>0</v>
      </c>
      <c r="BE111" s="543">
        <v>0</v>
      </c>
      <c r="BF111" s="543">
        <v>0</v>
      </c>
      <c r="BG111" s="543">
        <v>0</v>
      </c>
      <c r="BH111" s="543">
        <v>0</v>
      </c>
      <c r="BI111" s="543">
        <v>0</v>
      </c>
      <c r="BJ111" s="543">
        <v>0</v>
      </c>
      <c r="BK111" s="543">
        <v>0</v>
      </c>
      <c r="BL111" s="543">
        <v>0</v>
      </c>
      <c r="BM111" s="543">
        <v>0</v>
      </c>
      <c r="BN111" s="543">
        <v>0</v>
      </c>
      <c r="BO111" s="543">
        <v>0</v>
      </c>
      <c r="BP111" s="543">
        <v>0</v>
      </c>
      <c r="BQ111" s="543">
        <v>0</v>
      </c>
      <c r="BR111" s="543">
        <v>0</v>
      </c>
      <c r="BS111" s="543">
        <v>0</v>
      </c>
      <c r="BT111" s="543">
        <v>0</v>
      </c>
      <c r="BU111" s="543">
        <v>0</v>
      </c>
      <c r="BV111" s="668">
        <v>0</v>
      </c>
    </row>
    <row r="112" spans="1:74" ht="15.95" customHeight="1" x14ac:dyDescent="0.15">
      <c r="A112" s="524">
        <v>106</v>
      </c>
      <c r="B112" s="542">
        <v>679</v>
      </c>
      <c r="C112" s="516" t="s">
        <v>246</v>
      </c>
      <c r="D112" s="662">
        <v>18930</v>
      </c>
      <c r="E112" s="543">
        <v>7726</v>
      </c>
      <c r="F112" s="543">
        <v>3421</v>
      </c>
      <c r="G112" s="543">
        <v>1524</v>
      </c>
      <c r="H112" s="543">
        <v>1494</v>
      </c>
      <c r="I112" s="543">
        <v>30</v>
      </c>
      <c r="J112" s="543">
        <v>1897</v>
      </c>
      <c r="K112" s="543">
        <v>21</v>
      </c>
      <c r="L112" s="543">
        <v>1119</v>
      </c>
      <c r="M112" s="543">
        <v>1103</v>
      </c>
      <c r="N112" s="543">
        <v>16</v>
      </c>
      <c r="O112" s="543">
        <v>740</v>
      </c>
      <c r="P112" s="543">
        <v>188</v>
      </c>
      <c r="Q112" s="543">
        <v>552</v>
      </c>
      <c r="R112" s="543">
        <v>17</v>
      </c>
      <c r="S112" s="543">
        <v>4305</v>
      </c>
      <c r="T112" s="543">
        <v>187</v>
      </c>
      <c r="U112" s="543">
        <v>28</v>
      </c>
      <c r="V112" s="543">
        <v>159</v>
      </c>
      <c r="W112" s="543">
        <v>4118</v>
      </c>
      <c r="X112" s="543">
        <v>43</v>
      </c>
      <c r="Y112" s="543">
        <v>120</v>
      </c>
      <c r="Z112" s="543">
        <v>208</v>
      </c>
      <c r="AA112" s="543">
        <v>140</v>
      </c>
      <c r="AB112" s="543">
        <v>750</v>
      </c>
      <c r="AC112" s="543">
        <v>1122</v>
      </c>
      <c r="AD112" s="543">
        <v>1688</v>
      </c>
      <c r="AE112" s="543">
        <v>47</v>
      </c>
      <c r="AF112" s="543">
        <v>1312</v>
      </c>
      <c r="AG112" s="543">
        <v>9892</v>
      </c>
      <c r="AH112" s="543">
        <v>5688</v>
      </c>
      <c r="AI112" s="543">
        <v>3395</v>
      </c>
      <c r="AJ112" s="543">
        <v>3352</v>
      </c>
      <c r="AK112" s="543">
        <v>2765</v>
      </c>
      <c r="AL112" s="543">
        <v>1087</v>
      </c>
      <c r="AM112" s="543">
        <v>53</v>
      </c>
      <c r="AN112" s="543">
        <v>172</v>
      </c>
      <c r="AO112" s="543">
        <v>1227</v>
      </c>
      <c r="AP112" s="543">
        <v>207</v>
      </c>
      <c r="AQ112" s="543">
        <v>6</v>
      </c>
      <c r="AR112" s="543">
        <v>13</v>
      </c>
      <c r="AS112" s="543">
        <v>587</v>
      </c>
      <c r="AT112" s="543">
        <v>530</v>
      </c>
      <c r="AU112" s="543">
        <v>471</v>
      </c>
      <c r="AV112" s="543">
        <v>36</v>
      </c>
      <c r="AW112" s="543">
        <v>14</v>
      </c>
      <c r="AX112" s="543">
        <v>9</v>
      </c>
      <c r="AY112" s="543">
        <v>57</v>
      </c>
      <c r="AZ112" s="543">
        <v>48</v>
      </c>
      <c r="BA112" s="543">
        <v>9</v>
      </c>
      <c r="BB112" s="543">
        <v>43</v>
      </c>
      <c r="BC112" s="543">
        <v>2273</v>
      </c>
      <c r="BD112" s="543">
        <v>647</v>
      </c>
      <c r="BE112" s="543">
        <v>443</v>
      </c>
      <c r="BF112" s="543">
        <v>45</v>
      </c>
      <c r="BG112" s="543">
        <v>45</v>
      </c>
      <c r="BH112" s="543">
        <v>114</v>
      </c>
      <c r="BI112" s="543">
        <v>691</v>
      </c>
      <c r="BJ112" s="543">
        <v>259</v>
      </c>
      <c r="BK112" s="543">
        <v>40</v>
      </c>
      <c r="BL112" s="543">
        <v>266</v>
      </c>
      <c r="BM112" s="543">
        <v>68</v>
      </c>
      <c r="BN112" s="543">
        <v>302</v>
      </c>
      <c r="BO112" s="543">
        <v>20</v>
      </c>
      <c r="BP112" s="543">
        <v>4204</v>
      </c>
      <c r="BQ112" s="543">
        <v>514</v>
      </c>
      <c r="BR112" s="543">
        <v>508</v>
      </c>
      <c r="BS112" s="543">
        <v>52</v>
      </c>
      <c r="BT112" s="543">
        <v>1176</v>
      </c>
      <c r="BU112" s="543">
        <v>350</v>
      </c>
      <c r="BV112" s="668">
        <v>1604</v>
      </c>
    </row>
    <row r="113" spans="1:74" ht="15.95" customHeight="1" x14ac:dyDescent="0.15">
      <c r="A113" s="524">
        <v>107</v>
      </c>
      <c r="B113" s="542">
        <v>681</v>
      </c>
      <c r="C113" s="516" t="s">
        <v>249</v>
      </c>
      <c r="D113" s="662">
        <v>49924</v>
      </c>
      <c r="E113" s="543">
        <v>17698</v>
      </c>
      <c r="F113" s="543">
        <v>12080</v>
      </c>
      <c r="G113" s="543">
        <v>10466</v>
      </c>
      <c r="H113" s="543">
        <v>10259</v>
      </c>
      <c r="I113" s="543">
        <v>207</v>
      </c>
      <c r="J113" s="543">
        <v>1614</v>
      </c>
      <c r="K113" s="543">
        <v>18</v>
      </c>
      <c r="L113" s="543">
        <v>952</v>
      </c>
      <c r="M113" s="543">
        <v>938</v>
      </c>
      <c r="N113" s="543">
        <v>14</v>
      </c>
      <c r="O113" s="543">
        <v>630</v>
      </c>
      <c r="P113" s="543">
        <v>160</v>
      </c>
      <c r="Q113" s="543">
        <v>470</v>
      </c>
      <c r="R113" s="543">
        <v>14</v>
      </c>
      <c r="S113" s="543">
        <v>5618</v>
      </c>
      <c r="T113" s="543">
        <v>1930</v>
      </c>
      <c r="U113" s="543">
        <v>294</v>
      </c>
      <c r="V113" s="543">
        <v>1636</v>
      </c>
      <c r="W113" s="543">
        <v>3688</v>
      </c>
      <c r="X113" s="543">
        <v>39</v>
      </c>
      <c r="Y113" s="543">
        <v>107</v>
      </c>
      <c r="Z113" s="543">
        <v>186</v>
      </c>
      <c r="AA113" s="543">
        <v>126</v>
      </c>
      <c r="AB113" s="543">
        <v>672</v>
      </c>
      <c r="AC113" s="543">
        <v>1005</v>
      </c>
      <c r="AD113" s="543">
        <v>1511</v>
      </c>
      <c r="AE113" s="543">
        <v>42</v>
      </c>
      <c r="AF113" s="543">
        <v>234</v>
      </c>
      <c r="AG113" s="543">
        <v>31992</v>
      </c>
      <c r="AH113" s="543">
        <v>28216</v>
      </c>
      <c r="AI113" s="543">
        <v>15810</v>
      </c>
      <c r="AJ113" s="543">
        <v>15493</v>
      </c>
      <c r="AK113" s="543">
        <v>13076</v>
      </c>
      <c r="AL113" s="543">
        <v>5186</v>
      </c>
      <c r="AM113" s="543">
        <v>220</v>
      </c>
      <c r="AN113" s="543">
        <v>862</v>
      </c>
      <c r="AO113" s="543">
        <v>6144</v>
      </c>
      <c r="AP113" s="543">
        <v>642</v>
      </c>
      <c r="AQ113" s="543">
        <v>11</v>
      </c>
      <c r="AR113" s="543">
        <v>11</v>
      </c>
      <c r="AS113" s="543">
        <v>2417</v>
      </c>
      <c r="AT113" s="543">
        <v>2112</v>
      </c>
      <c r="AU113" s="543">
        <v>1815</v>
      </c>
      <c r="AV113" s="543">
        <v>201</v>
      </c>
      <c r="AW113" s="543">
        <v>47</v>
      </c>
      <c r="AX113" s="543">
        <v>49</v>
      </c>
      <c r="AY113" s="543">
        <v>305</v>
      </c>
      <c r="AZ113" s="543">
        <v>242</v>
      </c>
      <c r="BA113" s="543">
        <v>63</v>
      </c>
      <c r="BB113" s="543">
        <v>317</v>
      </c>
      <c r="BC113" s="543">
        <v>12292</v>
      </c>
      <c r="BD113" s="543">
        <v>3187</v>
      </c>
      <c r="BE113" s="543">
        <v>2325</v>
      </c>
      <c r="BF113" s="543">
        <v>184</v>
      </c>
      <c r="BG113" s="543">
        <v>246</v>
      </c>
      <c r="BH113" s="543">
        <v>432</v>
      </c>
      <c r="BI113" s="543">
        <v>1707</v>
      </c>
      <c r="BJ113" s="543">
        <v>1155</v>
      </c>
      <c r="BK113" s="543">
        <v>265</v>
      </c>
      <c r="BL113" s="543">
        <v>365</v>
      </c>
      <c r="BM113" s="543">
        <v>375</v>
      </c>
      <c r="BN113" s="543">
        <v>5238</v>
      </c>
      <c r="BO113" s="543">
        <v>114</v>
      </c>
      <c r="BP113" s="543">
        <v>3776</v>
      </c>
      <c r="BQ113" s="543">
        <v>1839</v>
      </c>
      <c r="BR113" s="543">
        <v>863</v>
      </c>
      <c r="BS113" s="543">
        <v>251</v>
      </c>
      <c r="BT113" s="543">
        <v>213</v>
      </c>
      <c r="BU113" s="543">
        <v>99</v>
      </c>
      <c r="BV113" s="668">
        <v>511</v>
      </c>
    </row>
    <row r="114" spans="1:74" ht="15.95" customHeight="1" thickBot="1" x14ac:dyDescent="0.2">
      <c r="A114" s="524">
        <v>108</v>
      </c>
      <c r="B114" s="544">
        <v>691</v>
      </c>
      <c r="C114" s="517" t="s">
        <v>250</v>
      </c>
      <c r="D114" s="663">
        <v>919698</v>
      </c>
      <c r="E114" s="545">
        <v>446383</v>
      </c>
      <c r="F114" s="545">
        <v>181221</v>
      </c>
      <c r="G114" s="545">
        <v>84640</v>
      </c>
      <c r="H114" s="545">
        <v>83236</v>
      </c>
      <c r="I114" s="545">
        <v>1404</v>
      </c>
      <c r="J114" s="545">
        <v>96581</v>
      </c>
      <c r="K114" s="545">
        <v>1669</v>
      </c>
      <c r="L114" s="545">
        <v>69284</v>
      </c>
      <c r="M114" s="545">
        <v>68490</v>
      </c>
      <c r="N114" s="545">
        <v>794</v>
      </c>
      <c r="O114" s="545">
        <v>24999</v>
      </c>
      <c r="P114" s="545">
        <v>11349</v>
      </c>
      <c r="Q114" s="545">
        <v>13650</v>
      </c>
      <c r="R114" s="545">
        <v>629</v>
      </c>
      <c r="S114" s="545">
        <v>265162</v>
      </c>
      <c r="T114" s="545">
        <v>10129</v>
      </c>
      <c r="U114" s="545">
        <v>1232</v>
      </c>
      <c r="V114" s="545">
        <v>8897</v>
      </c>
      <c r="W114" s="545">
        <v>255033</v>
      </c>
      <c r="X114" s="545">
        <v>2688</v>
      </c>
      <c r="Y114" s="545">
        <v>6280</v>
      </c>
      <c r="Z114" s="545">
        <v>14960</v>
      </c>
      <c r="AA114" s="545">
        <v>6739</v>
      </c>
      <c r="AB114" s="545">
        <v>64221</v>
      </c>
      <c r="AC114" s="545">
        <v>65186</v>
      </c>
      <c r="AD114" s="545">
        <v>88843</v>
      </c>
      <c r="AE114" s="545">
        <v>6116</v>
      </c>
      <c r="AF114" s="545">
        <v>179548</v>
      </c>
      <c r="AG114" s="545">
        <v>293767</v>
      </c>
      <c r="AH114" s="545">
        <v>158726</v>
      </c>
      <c r="AI114" s="545">
        <v>84035</v>
      </c>
      <c r="AJ114" s="545">
        <v>83375</v>
      </c>
      <c r="AK114" s="545">
        <v>54509</v>
      </c>
      <c r="AL114" s="545">
        <v>23958</v>
      </c>
      <c r="AM114" s="545">
        <v>708</v>
      </c>
      <c r="AN114" s="545">
        <v>5663</v>
      </c>
      <c r="AO114" s="545">
        <v>21673</v>
      </c>
      <c r="AP114" s="545">
        <v>2269</v>
      </c>
      <c r="AQ114" s="545">
        <v>57</v>
      </c>
      <c r="AR114" s="545">
        <v>181</v>
      </c>
      <c r="AS114" s="545">
        <v>28866</v>
      </c>
      <c r="AT114" s="545">
        <v>27582</v>
      </c>
      <c r="AU114" s="545">
        <v>25795</v>
      </c>
      <c r="AV114" s="545">
        <v>1509</v>
      </c>
      <c r="AW114" s="545">
        <v>108</v>
      </c>
      <c r="AX114" s="545">
        <v>170</v>
      </c>
      <c r="AY114" s="545">
        <v>1284</v>
      </c>
      <c r="AZ114" s="545">
        <v>1051</v>
      </c>
      <c r="BA114" s="545">
        <v>233</v>
      </c>
      <c r="BB114" s="545">
        <v>660</v>
      </c>
      <c r="BC114" s="545">
        <v>74658</v>
      </c>
      <c r="BD114" s="545">
        <v>18145</v>
      </c>
      <c r="BE114" s="545">
        <v>12061</v>
      </c>
      <c r="BF114" s="545">
        <v>1249</v>
      </c>
      <c r="BG114" s="545">
        <v>2541</v>
      </c>
      <c r="BH114" s="545">
        <v>2294</v>
      </c>
      <c r="BI114" s="545">
        <v>12702</v>
      </c>
      <c r="BJ114" s="545">
        <v>28068</v>
      </c>
      <c r="BK114" s="545">
        <v>6493</v>
      </c>
      <c r="BL114" s="545">
        <v>3224</v>
      </c>
      <c r="BM114" s="545">
        <v>1106</v>
      </c>
      <c r="BN114" s="545">
        <v>4920</v>
      </c>
      <c r="BO114" s="545">
        <v>33</v>
      </c>
      <c r="BP114" s="545">
        <v>135041</v>
      </c>
      <c r="BQ114" s="545">
        <v>20217</v>
      </c>
      <c r="BR114" s="545">
        <v>36036</v>
      </c>
      <c r="BS114" s="545">
        <v>7221</v>
      </c>
      <c r="BT114" s="545">
        <v>11349</v>
      </c>
      <c r="BU114" s="545">
        <v>11976</v>
      </c>
      <c r="BV114" s="669">
        <v>48242</v>
      </c>
    </row>
    <row r="115" spans="1:74" ht="21.95" customHeight="1" thickBot="1" x14ac:dyDescent="0.2">
      <c r="A115" s="524">
        <v>109</v>
      </c>
      <c r="B115" s="525">
        <v>700</v>
      </c>
      <c r="C115" s="518" t="s">
        <v>23</v>
      </c>
      <c r="D115" s="664">
        <v>32566641</v>
      </c>
      <c r="E115" s="526">
        <v>16217846</v>
      </c>
      <c r="F115" s="526">
        <v>8416225</v>
      </c>
      <c r="G115" s="526">
        <v>4852504</v>
      </c>
      <c r="H115" s="526">
        <v>4734193</v>
      </c>
      <c r="I115" s="526">
        <v>118311</v>
      </c>
      <c r="J115" s="526">
        <v>3563721</v>
      </c>
      <c r="K115" s="526">
        <v>39670</v>
      </c>
      <c r="L115" s="526">
        <v>1980579</v>
      </c>
      <c r="M115" s="526">
        <v>1949792</v>
      </c>
      <c r="N115" s="526">
        <v>30787</v>
      </c>
      <c r="O115" s="526">
        <v>1501540</v>
      </c>
      <c r="P115" s="526">
        <v>421050</v>
      </c>
      <c r="Q115" s="526">
        <v>1080490</v>
      </c>
      <c r="R115" s="526">
        <v>41932</v>
      </c>
      <c r="S115" s="526">
        <v>7801621</v>
      </c>
      <c r="T115" s="526">
        <v>504790</v>
      </c>
      <c r="U115" s="526">
        <v>56601</v>
      </c>
      <c r="V115" s="526">
        <v>448189</v>
      </c>
      <c r="W115" s="526">
        <v>7296831</v>
      </c>
      <c r="X115" s="526">
        <v>70088</v>
      </c>
      <c r="Y115" s="526">
        <v>202555</v>
      </c>
      <c r="Z115" s="526">
        <v>307107</v>
      </c>
      <c r="AA115" s="526">
        <v>244840</v>
      </c>
      <c r="AB115" s="526">
        <v>1264626</v>
      </c>
      <c r="AC115" s="526">
        <v>2032583</v>
      </c>
      <c r="AD115" s="526">
        <v>3103277</v>
      </c>
      <c r="AE115" s="526">
        <v>71755</v>
      </c>
      <c r="AF115" s="526">
        <v>5307915</v>
      </c>
      <c r="AG115" s="526">
        <v>11040880</v>
      </c>
      <c r="AH115" s="526">
        <v>6619982</v>
      </c>
      <c r="AI115" s="526">
        <v>2994244</v>
      </c>
      <c r="AJ115" s="526">
        <v>2942617</v>
      </c>
      <c r="AK115" s="526">
        <v>2369206</v>
      </c>
      <c r="AL115" s="526">
        <v>978256</v>
      </c>
      <c r="AM115" s="526">
        <v>51486</v>
      </c>
      <c r="AN115" s="526">
        <v>190611</v>
      </c>
      <c r="AO115" s="526">
        <v>924571</v>
      </c>
      <c r="AP115" s="526">
        <v>211653</v>
      </c>
      <c r="AQ115" s="526">
        <v>4889</v>
      </c>
      <c r="AR115" s="526">
        <v>7740</v>
      </c>
      <c r="AS115" s="526">
        <v>573411</v>
      </c>
      <c r="AT115" s="526">
        <v>521863</v>
      </c>
      <c r="AU115" s="526">
        <v>460925</v>
      </c>
      <c r="AV115" s="526">
        <v>42154</v>
      </c>
      <c r="AW115" s="526">
        <v>11479</v>
      </c>
      <c r="AX115" s="526">
        <v>7305</v>
      </c>
      <c r="AY115" s="526">
        <v>51548</v>
      </c>
      <c r="AZ115" s="526">
        <v>42652</v>
      </c>
      <c r="BA115" s="526">
        <v>8896</v>
      </c>
      <c r="BB115" s="526">
        <v>51627</v>
      </c>
      <c r="BC115" s="526">
        <v>3084412</v>
      </c>
      <c r="BD115" s="526">
        <v>1137821</v>
      </c>
      <c r="BE115" s="526">
        <v>698903</v>
      </c>
      <c r="BF115" s="526">
        <v>109008</v>
      </c>
      <c r="BG115" s="526">
        <v>99845</v>
      </c>
      <c r="BH115" s="526">
        <v>230065</v>
      </c>
      <c r="BI115" s="526">
        <v>597773</v>
      </c>
      <c r="BJ115" s="526">
        <v>411490</v>
      </c>
      <c r="BK115" s="526">
        <v>46819</v>
      </c>
      <c r="BL115" s="526">
        <v>244417</v>
      </c>
      <c r="BM115" s="526">
        <v>88144</v>
      </c>
      <c r="BN115" s="526">
        <v>557948</v>
      </c>
      <c r="BO115" s="526">
        <v>541326</v>
      </c>
      <c r="BP115" s="526">
        <v>4420898</v>
      </c>
      <c r="BQ115" s="526">
        <v>698974</v>
      </c>
      <c r="BR115" s="526">
        <v>978386</v>
      </c>
      <c r="BS115" s="526">
        <v>279505</v>
      </c>
      <c r="BT115" s="526">
        <v>744300</v>
      </c>
      <c r="BU115" s="526">
        <v>285461</v>
      </c>
      <c r="BV115" s="670">
        <v>1434272</v>
      </c>
    </row>
    <row r="116" spans="1:74" ht="15.95" customHeight="1" x14ac:dyDescent="0.15">
      <c r="A116" s="524">
        <v>110</v>
      </c>
      <c r="B116" s="540">
        <v>711</v>
      </c>
      <c r="C116" s="519" t="s">
        <v>8</v>
      </c>
      <c r="D116" s="665">
        <v>771084</v>
      </c>
      <c r="E116" s="541">
        <v>411177</v>
      </c>
      <c r="F116" s="541">
        <v>204660</v>
      </c>
      <c r="G116" s="541">
        <v>125580</v>
      </c>
      <c r="H116" s="541">
        <v>123516</v>
      </c>
      <c r="I116" s="541">
        <v>2064</v>
      </c>
      <c r="J116" s="541">
        <v>79080</v>
      </c>
      <c r="K116" s="541">
        <v>983</v>
      </c>
      <c r="L116" s="541">
        <v>52462</v>
      </c>
      <c r="M116" s="541">
        <v>51893</v>
      </c>
      <c r="N116" s="541">
        <v>569</v>
      </c>
      <c r="O116" s="541">
        <v>25117</v>
      </c>
      <c r="P116" s="541">
        <v>10873</v>
      </c>
      <c r="Q116" s="541">
        <v>14244</v>
      </c>
      <c r="R116" s="541">
        <v>518</v>
      </c>
      <c r="S116" s="541">
        <v>206517</v>
      </c>
      <c r="T116" s="541">
        <v>14492</v>
      </c>
      <c r="U116" s="541">
        <v>1428</v>
      </c>
      <c r="V116" s="541">
        <v>13064</v>
      </c>
      <c r="W116" s="541">
        <v>192025</v>
      </c>
      <c r="X116" s="541">
        <v>1667</v>
      </c>
      <c r="Y116" s="541">
        <v>6324</v>
      </c>
      <c r="Z116" s="541">
        <v>9435</v>
      </c>
      <c r="AA116" s="541">
        <v>6870</v>
      </c>
      <c r="AB116" s="541">
        <v>32695</v>
      </c>
      <c r="AC116" s="541">
        <v>55315</v>
      </c>
      <c r="AD116" s="541">
        <v>77883</v>
      </c>
      <c r="AE116" s="541">
        <v>1836</v>
      </c>
      <c r="AF116" s="541">
        <v>123862</v>
      </c>
      <c r="AG116" s="541">
        <v>236045</v>
      </c>
      <c r="AH116" s="541">
        <v>145523</v>
      </c>
      <c r="AI116" s="541">
        <v>69314</v>
      </c>
      <c r="AJ116" s="541">
        <v>68532</v>
      </c>
      <c r="AK116" s="541">
        <v>58754</v>
      </c>
      <c r="AL116" s="541">
        <v>22760</v>
      </c>
      <c r="AM116" s="541">
        <v>959</v>
      </c>
      <c r="AN116" s="541">
        <v>3726</v>
      </c>
      <c r="AO116" s="541">
        <v>27018</v>
      </c>
      <c r="AP116" s="541">
        <v>4177</v>
      </c>
      <c r="AQ116" s="541">
        <v>65</v>
      </c>
      <c r="AR116" s="541">
        <v>49</v>
      </c>
      <c r="AS116" s="541">
        <v>9778</v>
      </c>
      <c r="AT116" s="541">
        <v>8511</v>
      </c>
      <c r="AU116" s="541">
        <v>7329</v>
      </c>
      <c r="AV116" s="541">
        <v>764</v>
      </c>
      <c r="AW116" s="541">
        <v>248</v>
      </c>
      <c r="AX116" s="541">
        <v>170</v>
      </c>
      <c r="AY116" s="541">
        <v>1267</v>
      </c>
      <c r="AZ116" s="541">
        <v>1048</v>
      </c>
      <c r="BA116" s="541">
        <v>219</v>
      </c>
      <c r="BB116" s="541">
        <v>782</v>
      </c>
      <c r="BC116" s="541">
        <v>70951</v>
      </c>
      <c r="BD116" s="541">
        <v>26105</v>
      </c>
      <c r="BE116" s="541">
        <v>17545</v>
      </c>
      <c r="BF116" s="541">
        <v>1888</v>
      </c>
      <c r="BG116" s="541">
        <v>2315</v>
      </c>
      <c r="BH116" s="541">
        <v>4357</v>
      </c>
      <c r="BI116" s="541">
        <v>17900</v>
      </c>
      <c r="BJ116" s="541">
        <v>8865</v>
      </c>
      <c r="BK116" s="541">
        <v>1766</v>
      </c>
      <c r="BL116" s="541">
        <v>3719</v>
      </c>
      <c r="BM116" s="541">
        <v>3158</v>
      </c>
      <c r="BN116" s="541">
        <v>9438</v>
      </c>
      <c r="BO116" s="541">
        <v>5258</v>
      </c>
      <c r="BP116" s="541">
        <v>90522</v>
      </c>
      <c r="BQ116" s="541">
        <v>14246</v>
      </c>
      <c r="BR116" s="541">
        <v>22356</v>
      </c>
      <c r="BS116" s="541">
        <v>7337</v>
      </c>
      <c r="BT116" s="541">
        <v>15306</v>
      </c>
      <c r="BU116" s="541">
        <v>4622</v>
      </c>
      <c r="BV116" s="671">
        <v>26655</v>
      </c>
    </row>
    <row r="117" spans="1:74" ht="15.95" customHeight="1" x14ac:dyDescent="0.15">
      <c r="A117" s="524">
        <v>111</v>
      </c>
      <c r="B117" s="542">
        <v>911</v>
      </c>
      <c r="C117" s="516" t="s">
        <v>9</v>
      </c>
      <c r="D117" s="662">
        <v>21854473</v>
      </c>
      <c r="E117" s="543">
        <v>10134405</v>
      </c>
      <c r="F117" s="543">
        <v>5142173</v>
      </c>
      <c r="G117" s="543">
        <v>3052760</v>
      </c>
      <c r="H117" s="543">
        <v>2999570</v>
      </c>
      <c r="I117" s="543">
        <v>53190</v>
      </c>
      <c r="J117" s="543">
        <v>2089413</v>
      </c>
      <c r="K117" s="543">
        <v>25615</v>
      </c>
      <c r="L117" s="543">
        <v>1364672</v>
      </c>
      <c r="M117" s="543">
        <v>1348840</v>
      </c>
      <c r="N117" s="543">
        <v>15832</v>
      </c>
      <c r="O117" s="543">
        <v>683596</v>
      </c>
      <c r="P117" s="543">
        <v>222465</v>
      </c>
      <c r="Q117" s="543">
        <v>461131</v>
      </c>
      <c r="R117" s="543">
        <v>15530</v>
      </c>
      <c r="S117" s="543">
        <v>4992232</v>
      </c>
      <c r="T117" s="543">
        <v>316901</v>
      </c>
      <c r="U117" s="543">
        <v>36025</v>
      </c>
      <c r="V117" s="543">
        <v>280876</v>
      </c>
      <c r="W117" s="543">
        <v>4675331</v>
      </c>
      <c r="X117" s="543">
        <v>43280</v>
      </c>
      <c r="Y117" s="543">
        <v>147230</v>
      </c>
      <c r="Z117" s="543">
        <v>213489</v>
      </c>
      <c r="AA117" s="543">
        <v>170289</v>
      </c>
      <c r="AB117" s="543">
        <v>811559</v>
      </c>
      <c r="AC117" s="543">
        <v>1377780</v>
      </c>
      <c r="AD117" s="543">
        <v>1872216</v>
      </c>
      <c r="AE117" s="543">
        <v>39488</v>
      </c>
      <c r="AF117" s="543">
        <v>3497451</v>
      </c>
      <c r="AG117" s="543">
        <v>8222617</v>
      </c>
      <c r="AH117" s="543">
        <v>4388452</v>
      </c>
      <c r="AI117" s="543">
        <v>1949925</v>
      </c>
      <c r="AJ117" s="543">
        <v>1918560</v>
      </c>
      <c r="AK117" s="543">
        <v>1579304</v>
      </c>
      <c r="AL117" s="543">
        <v>605268</v>
      </c>
      <c r="AM117" s="543">
        <v>23651</v>
      </c>
      <c r="AN117" s="543">
        <v>107148</v>
      </c>
      <c r="AO117" s="543">
        <v>707865</v>
      </c>
      <c r="AP117" s="543">
        <v>128708</v>
      </c>
      <c r="AQ117" s="543">
        <v>2790</v>
      </c>
      <c r="AR117" s="543">
        <v>3874</v>
      </c>
      <c r="AS117" s="543">
        <v>339256</v>
      </c>
      <c r="AT117" s="543">
        <v>303856</v>
      </c>
      <c r="AU117" s="543">
        <v>262882</v>
      </c>
      <c r="AV117" s="543">
        <v>27153</v>
      </c>
      <c r="AW117" s="543">
        <v>8014</v>
      </c>
      <c r="AX117" s="543">
        <v>5807</v>
      </c>
      <c r="AY117" s="543">
        <v>35400</v>
      </c>
      <c r="AZ117" s="543">
        <v>28424</v>
      </c>
      <c r="BA117" s="543">
        <v>6976</v>
      </c>
      <c r="BB117" s="543">
        <v>31365</v>
      </c>
      <c r="BC117" s="543">
        <v>1964623</v>
      </c>
      <c r="BD117" s="543">
        <v>707204</v>
      </c>
      <c r="BE117" s="543">
        <v>470766</v>
      </c>
      <c r="BF117" s="543">
        <v>45708</v>
      </c>
      <c r="BG117" s="543">
        <v>48200</v>
      </c>
      <c r="BH117" s="543">
        <v>142530</v>
      </c>
      <c r="BI117" s="543">
        <v>385701</v>
      </c>
      <c r="BJ117" s="543">
        <v>225796</v>
      </c>
      <c r="BK117" s="543">
        <v>63970</v>
      </c>
      <c r="BL117" s="543">
        <v>174845</v>
      </c>
      <c r="BM117" s="543">
        <v>58502</v>
      </c>
      <c r="BN117" s="543">
        <v>348605</v>
      </c>
      <c r="BO117" s="543">
        <v>473904</v>
      </c>
      <c r="BP117" s="543">
        <v>3834165</v>
      </c>
      <c r="BQ117" s="543">
        <v>654692</v>
      </c>
      <c r="BR117" s="543">
        <v>1018324</v>
      </c>
      <c r="BS117" s="543">
        <v>277036</v>
      </c>
      <c r="BT117" s="543">
        <v>554242</v>
      </c>
      <c r="BU117" s="543">
        <v>258556</v>
      </c>
      <c r="BV117" s="668">
        <v>1071315</v>
      </c>
    </row>
    <row r="118" spans="1:74" ht="15.95" customHeight="1" x14ac:dyDescent="0.15">
      <c r="A118" s="524">
        <v>112</v>
      </c>
      <c r="B118" s="542">
        <v>921</v>
      </c>
      <c r="C118" s="516" t="s">
        <v>10</v>
      </c>
      <c r="D118" s="662">
        <v>2421849</v>
      </c>
      <c r="E118" s="543">
        <v>1438063</v>
      </c>
      <c r="F118" s="543">
        <v>721689</v>
      </c>
      <c r="G118" s="543">
        <v>441040</v>
      </c>
      <c r="H118" s="543">
        <v>429778</v>
      </c>
      <c r="I118" s="543">
        <v>11262</v>
      </c>
      <c r="J118" s="543">
        <v>280649</v>
      </c>
      <c r="K118" s="543">
        <v>2790</v>
      </c>
      <c r="L118" s="543">
        <v>140718</v>
      </c>
      <c r="M118" s="543">
        <v>138860</v>
      </c>
      <c r="N118" s="543">
        <v>1858</v>
      </c>
      <c r="O118" s="543">
        <v>135374</v>
      </c>
      <c r="P118" s="543">
        <v>28847</v>
      </c>
      <c r="Q118" s="543">
        <v>106527</v>
      </c>
      <c r="R118" s="543">
        <v>1767</v>
      </c>
      <c r="S118" s="543">
        <v>716374</v>
      </c>
      <c r="T118" s="543">
        <v>44916</v>
      </c>
      <c r="U118" s="543">
        <v>4276</v>
      </c>
      <c r="V118" s="543">
        <v>40640</v>
      </c>
      <c r="W118" s="543">
        <v>671458</v>
      </c>
      <c r="X118" s="543">
        <v>5736</v>
      </c>
      <c r="Y118" s="543">
        <v>22671</v>
      </c>
      <c r="Z118" s="543">
        <v>31986</v>
      </c>
      <c r="AA118" s="543">
        <v>23891</v>
      </c>
      <c r="AB118" s="543">
        <v>114351</v>
      </c>
      <c r="AC118" s="543">
        <v>192038</v>
      </c>
      <c r="AD118" s="543">
        <v>272549</v>
      </c>
      <c r="AE118" s="543">
        <v>8236</v>
      </c>
      <c r="AF118" s="543">
        <v>488511</v>
      </c>
      <c r="AG118" s="543">
        <v>495275</v>
      </c>
      <c r="AH118" s="543">
        <v>287816</v>
      </c>
      <c r="AI118" s="543">
        <v>135656</v>
      </c>
      <c r="AJ118" s="543">
        <v>133303</v>
      </c>
      <c r="AK118" s="543">
        <v>115507</v>
      </c>
      <c r="AL118" s="543">
        <v>44298</v>
      </c>
      <c r="AM118" s="543">
        <v>1916</v>
      </c>
      <c r="AN118" s="543">
        <v>7082</v>
      </c>
      <c r="AO118" s="543">
        <v>51508</v>
      </c>
      <c r="AP118" s="543">
        <v>10501</v>
      </c>
      <c r="AQ118" s="543">
        <v>135</v>
      </c>
      <c r="AR118" s="543">
        <v>67</v>
      </c>
      <c r="AS118" s="543">
        <v>17796</v>
      </c>
      <c r="AT118" s="543">
        <v>15361</v>
      </c>
      <c r="AU118" s="543">
        <v>13368</v>
      </c>
      <c r="AV118" s="543">
        <v>1193</v>
      </c>
      <c r="AW118" s="543">
        <v>470</v>
      </c>
      <c r="AX118" s="543">
        <v>330</v>
      </c>
      <c r="AY118" s="543">
        <v>2435</v>
      </c>
      <c r="AZ118" s="543">
        <v>2023</v>
      </c>
      <c r="BA118" s="543">
        <v>412</v>
      </c>
      <c r="BB118" s="543">
        <v>2353</v>
      </c>
      <c r="BC118" s="543">
        <v>132567</v>
      </c>
      <c r="BD118" s="543">
        <v>51552</v>
      </c>
      <c r="BE118" s="543">
        <v>34198</v>
      </c>
      <c r="BF118" s="543">
        <v>2858</v>
      </c>
      <c r="BG118" s="543">
        <v>4215</v>
      </c>
      <c r="BH118" s="543">
        <v>10281</v>
      </c>
      <c r="BI118" s="543">
        <v>29863</v>
      </c>
      <c r="BJ118" s="543">
        <v>18793</v>
      </c>
      <c r="BK118" s="543">
        <v>3048</v>
      </c>
      <c r="BL118" s="543">
        <v>7482</v>
      </c>
      <c r="BM118" s="543">
        <v>5602</v>
      </c>
      <c r="BN118" s="543">
        <v>16227</v>
      </c>
      <c r="BO118" s="543">
        <v>19593</v>
      </c>
      <c r="BP118" s="543">
        <v>207459</v>
      </c>
      <c r="BQ118" s="543">
        <v>34793</v>
      </c>
      <c r="BR118" s="543">
        <v>54938</v>
      </c>
      <c r="BS118" s="543">
        <v>13579</v>
      </c>
      <c r="BT118" s="543">
        <v>29095</v>
      </c>
      <c r="BU118" s="543">
        <v>10608</v>
      </c>
      <c r="BV118" s="668">
        <v>64446</v>
      </c>
    </row>
    <row r="119" spans="1:74" ht="15.95" customHeight="1" x14ac:dyDescent="0.15">
      <c r="A119" s="524">
        <v>113</v>
      </c>
      <c r="B119" s="542">
        <v>931</v>
      </c>
      <c r="C119" s="516" t="s">
        <v>11</v>
      </c>
      <c r="D119" s="662">
        <v>3151127</v>
      </c>
      <c r="E119" s="543">
        <v>1144177</v>
      </c>
      <c r="F119" s="543">
        <v>523599</v>
      </c>
      <c r="G119" s="543">
        <v>312762</v>
      </c>
      <c r="H119" s="543">
        <v>307835</v>
      </c>
      <c r="I119" s="543">
        <v>4927</v>
      </c>
      <c r="J119" s="543">
        <v>210837</v>
      </c>
      <c r="K119" s="543">
        <v>2473</v>
      </c>
      <c r="L119" s="543">
        <v>144409</v>
      </c>
      <c r="M119" s="543">
        <v>143148</v>
      </c>
      <c r="N119" s="543">
        <v>1261</v>
      </c>
      <c r="O119" s="543">
        <v>62708</v>
      </c>
      <c r="P119" s="543">
        <v>22675</v>
      </c>
      <c r="Q119" s="543">
        <v>40033</v>
      </c>
      <c r="R119" s="543">
        <v>1247</v>
      </c>
      <c r="S119" s="543">
        <v>620578</v>
      </c>
      <c r="T119" s="543">
        <v>30444</v>
      </c>
      <c r="U119" s="543">
        <v>4101</v>
      </c>
      <c r="V119" s="543">
        <v>26343</v>
      </c>
      <c r="W119" s="543">
        <v>590134</v>
      </c>
      <c r="X119" s="543">
        <v>6220</v>
      </c>
      <c r="Y119" s="543">
        <v>15126</v>
      </c>
      <c r="Z119" s="543">
        <v>30894</v>
      </c>
      <c r="AA119" s="543">
        <v>20157</v>
      </c>
      <c r="AB119" s="543">
        <v>93313</v>
      </c>
      <c r="AC119" s="543">
        <v>189318</v>
      </c>
      <c r="AD119" s="543">
        <v>230521</v>
      </c>
      <c r="AE119" s="543">
        <v>4585</v>
      </c>
      <c r="AF119" s="543">
        <v>294319</v>
      </c>
      <c r="AG119" s="543">
        <v>1712631</v>
      </c>
      <c r="AH119" s="543">
        <v>1086160</v>
      </c>
      <c r="AI119" s="543">
        <v>463014</v>
      </c>
      <c r="AJ119" s="543">
        <v>457217</v>
      </c>
      <c r="AK119" s="543">
        <v>332499</v>
      </c>
      <c r="AL119" s="543">
        <v>190197</v>
      </c>
      <c r="AM119" s="543">
        <v>5630</v>
      </c>
      <c r="AN119" s="543">
        <v>26730</v>
      </c>
      <c r="AO119" s="543">
        <v>90682</v>
      </c>
      <c r="AP119" s="543">
        <v>17157</v>
      </c>
      <c r="AQ119" s="543">
        <v>753</v>
      </c>
      <c r="AR119" s="543">
        <v>1350</v>
      </c>
      <c r="AS119" s="543">
        <v>124718</v>
      </c>
      <c r="AT119" s="543">
        <v>117025</v>
      </c>
      <c r="AU119" s="543">
        <v>112142</v>
      </c>
      <c r="AV119" s="543">
        <v>2601</v>
      </c>
      <c r="AW119" s="543">
        <v>419</v>
      </c>
      <c r="AX119" s="543">
        <v>1863</v>
      </c>
      <c r="AY119" s="543">
        <v>7693</v>
      </c>
      <c r="AZ119" s="543">
        <v>6391</v>
      </c>
      <c r="BA119" s="543">
        <v>1302</v>
      </c>
      <c r="BB119" s="543">
        <v>5797</v>
      </c>
      <c r="BC119" s="543">
        <v>529105</v>
      </c>
      <c r="BD119" s="543">
        <v>220274</v>
      </c>
      <c r="BE119" s="543">
        <v>174380</v>
      </c>
      <c r="BF119" s="543">
        <v>8074</v>
      </c>
      <c r="BG119" s="543">
        <v>12495</v>
      </c>
      <c r="BH119" s="543">
        <v>25325</v>
      </c>
      <c r="BI119" s="543">
        <v>69484</v>
      </c>
      <c r="BJ119" s="543">
        <v>98277</v>
      </c>
      <c r="BK119" s="543">
        <v>26482</v>
      </c>
      <c r="BL119" s="543">
        <v>50422</v>
      </c>
      <c r="BM119" s="543">
        <v>7087</v>
      </c>
      <c r="BN119" s="543">
        <v>57079</v>
      </c>
      <c r="BO119" s="543">
        <v>94041</v>
      </c>
      <c r="BP119" s="543">
        <v>626471</v>
      </c>
      <c r="BQ119" s="543">
        <v>135582</v>
      </c>
      <c r="BR119" s="543">
        <v>217164</v>
      </c>
      <c r="BS119" s="543">
        <v>43461</v>
      </c>
      <c r="BT119" s="543">
        <v>65781</v>
      </c>
      <c r="BU119" s="543">
        <v>37176</v>
      </c>
      <c r="BV119" s="668">
        <v>127307</v>
      </c>
    </row>
    <row r="120" spans="1:74" ht="15.95" customHeight="1" x14ac:dyDescent="0.15">
      <c r="A120" s="524">
        <v>114</v>
      </c>
      <c r="B120" s="542">
        <v>941</v>
      </c>
      <c r="C120" s="516" t="s">
        <v>576</v>
      </c>
      <c r="D120" s="662">
        <v>3062707</v>
      </c>
      <c r="E120" s="543">
        <v>1436870</v>
      </c>
      <c r="F120" s="543">
        <v>725563</v>
      </c>
      <c r="G120" s="543">
        <v>436088</v>
      </c>
      <c r="H120" s="543">
        <v>427531</v>
      </c>
      <c r="I120" s="543">
        <v>8557</v>
      </c>
      <c r="J120" s="543">
        <v>289475</v>
      </c>
      <c r="K120" s="543">
        <v>3324</v>
      </c>
      <c r="L120" s="543">
        <v>172933</v>
      </c>
      <c r="M120" s="543">
        <v>170486</v>
      </c>
      <c r="N120" s="543">
        <v>2447</v>
      </c>
      <c r="O120" s="543">
        <v>110865</v>
      </c>
      <c r="P120" s="543">
        <v>30015</v>
      </c>
      <c r="Q120" s="543">
        <v>80850</v>
      </c>
      <c r="R120" s="543">
        <v>2353</v>
      </c>
      <c r="S120" s="543">
        <v>711307</v>
      </c>
      <c r="T120" s="543">
        <v>45512</v>
      </c>
      <c r="U120" s="543">
        <v>4903</v>
      </c>
      <c r="V120" s="543">
        <v>40609</v>
      </c>
      <c r="W120" s="543">
        <v>665795</v>
      </c>
      <c r="X120" s="543">
        <v>6205</v>
      </c>
      <c r="Y120" s="543">
        <v>20020</v>
      </c>
      <c r="Z120" s="543">
        <v>30212</v>
      </c>
      <c r="AA120" s="543">
        <v>22848</v>
      </c>
      <c r="AB120" s="543">
        <v>117222</v>
      </c>
      <c r="AC120" s="543">
        <v>193393</v>
      </c>
      <c r="AD120" s="543">
        <v>268980</v>
      </c>
      <c r="AE120" s="543">
        <v>6915</v>
      </c>
      <c r="AF120" s="543">
        <v>491549</v>
      </c>
      <c r="AG120" s="543">
        <v>1134288</v>
      </c>
      <c r="AH120" s="543">
        <v>720670</v>
      </c>
      <c r="AI120" s="543">
        <v>319245</v>
      </c>
      <c r="AJ120" s="543">
        <v>314229</v>
      </c>
      <c r="AK120" s="543">
        <v>258468</v>
      </c>
      <c r="AL120" s="543">
        <v>102414</v>
      </c>
      <c r="AM120" s="543">
        <v>4474</v>
      </c>
      <c r="AN120" s="543">
        <v>18221</v>
      </c>
      <c r="AO120" s="543">
        <v>110701</v>
      </c>
      <c r="AP120" s="543">
        <v>21498</v>
      </c>
      <c r="AQ120" s="543">
        <v>451</v>
      </c>
      <c r="AR120" s="543">
        <v>709</v>
      </c>
      <c r="AS120" s="543">
        <v>55761</v>
      </c>
      <c r="AT120" s="543">
        <v>50698</v>
      </c>
      <c r="AU120" s="543">
        <v>44362</v>
      </c>
      <c r="AV120" s="543">
        <v>4344</v>
      </c>
      <c r="AW120" s="543">
        <v>1234</v>
      </c>
      <c r="AX120" s="543">
        <v>758</v>
      </c>
      <c r="AY120" s="543">
        <v>5063</v>
      </c>
      <c r="AZ120" s="543">
        <v>4185</v>
      </c>
      <c r="BA120" s="543">
        <v>878</v>
      </c>
      <c r="BB120" s="543">
        <v>5016</v>
      </c>
      <c r="BC120" s="543">
        <v>327443</v>
      </c>
      <c r="BD120" s="543">
        <v>122764</v>
      </c>
      <c r="BE120" s="543">
        <v>79740</v>
      </c>
      <c r="BF120" s="543">
        <v>9059</v>
      </c>
      <c r="BG120" s="543">
        <v>9225</v>
      </c>
      <c r="BH120" s="543">
        <v>24740</v>
      </c>
      <c r="BI120" s="543">
        <v>65596</v>
      </c>
      <c r="BJ120" s="543">
        <v>40055</v>
      </c>
      <c r="BK120" s="543">
        <v>7639</v>
      </c>
      <c r="BL120" s="543">
        <v>25896</v>
      </c>
      <c r="BM120" s="543">
        <v>10074</v>
      </c>
      <c r="BN120" s="543">
        <v>55419</v>
      </c>
      <c r="BO120" s="543">
        <v>73982</v>
      </c>
      <c r="BP120" s="543">
        <v>413618</v>
      </c>
      <c r="BQ120" s="543">
        <v>69529</v>
      </c>
      <c r="BR120" s="543">
        <v>123934</v>
      </c>
      <c r="BS120" s="543">
        <v>32446</v>
      </c>
      <c r="BT120" s="543">
        <v>56011</v>
      </c>
      <c r="BU120" s="543">
        <v>24291</v>
      </c>
      <c r="BV120" s="668">
        <v>107407</v>
      </c>
    </row>
    <row r="121" spans="1:74" ht="15.95" customHeight="1" thickBot="1" x14ac:dyDescent="0.2">
      <c r="A121" s="524">
        <v>115</v>
      </c>
      <c r="B121" s="544">
        <v>951</v>
      </c>
      <c r="C121" s="517" t="s">
        <v>24</v>
      </c>
      <c r="D121" s="663">
        <v>-259165</v>
      </c>
      <c r="E121" s="545">
        <v>-102</v>
      </c>
      <c r="F121" s="545">
        <v>-59</v>
      </c>
      <c r="G121" s="545">
        <v>-31</v>
      </c>
      <c r="H121" s="545">
        <v>-30</v>
      </c>
      <c r="I121" s="545">
        <v>-1</v>
      </c>
      <c r="J121" s="545">
        <v>-28</v>
      </c>
      <c r="K121" s="545">
        <v>-1</v>
      </c>
      <c r="L121" s="545">
        <v>-16</v>
      </c>
      <c r="M121" s="545">
        <v>-16</v>
      </c>
      <c r="N121" s="545">
        <v>0</v>
      </c>
      <c r="O121" s="545">
        <v>-11</v>
      </c>
      <c r="P121" s="545">
        <v>-3</v>
      </c>
      <c r="Q121" s="545">
        <v>-8</v>
      </c>
      <c r="R121" s="545">
        <v>0</v>
      </c>
      <c r="S121" s="545">
        <v>-43</v>
      </c>
      <c r="T121" s="545">
        <v>-2</v>
      </c>
      <c r="U121" s="545">
        <v>0</v>
      </c>
      <c r="V121" s="545">
        <v>-2</v>
      </c>
      <c r="W121" s="545">
        <v>-41</v>
      </c>
      <c r="X121" s="545">
        <v>-2</v>
      </c>
      <c r="Y121" s="545">
        <v>-1</v>
      </c>
      <c r="Z121" s="545">
        <v>-2</v>
      </c>
      <c r="AA121" s="545">
        <v>-1</v>
      </c>
      <c r="AB121" s="545">
        <v>-7</v>
      </c>
      <c r="AC121" s="545">
        <v>-11</v>
      </c>
      <c r="AD121" s="545">
        <v>-17</v>
      </c>
      <c r="AE121" s="545">
        <v>0</v>
      </c>
      <c r="AF121" s="545">
        <v>-102</v>
      </c>
      <c r="AG121" s="545">
        <v>-258961</v>
      </c>
      <c r="AH121" s="545">
        <v>-33468</v>
      </c>
      <c r="AI121" s="545">
        <v>-15751</v>
      </c>
      <c r="AJ121" s="545">
        <v>-15534</v>
      </c>
      <c r="AK121" s="545">
        <v>-12781</v>
      </c>
      <c r="AL121" s="545">
        <v>-4996</v>
      </c>
      <c r="AM121" s="545">
        <v>-247</v>
      </c>
      <c r="AN121" s="545">
        <v>-789</v>
      </c>
      <c r="AO121" s="545">
        <v>-5598</v>
      </c>
      <c r="AP121" s="545">
        <v>-1062</v>
      </c>
      <c r="AQ121" s="545">
        <v>-27</v>
      </c>
      <c r="AR121" s="545">
        <v>-62</v>
      </c>
      <c r="AS121" s="545">
        <v>-2753</v>
      </c>
      <c r="AT121" s="545">
        <v>-2492</v>
      </c>
      <c r="AU121" s="545">
        <v>-2211</v>
      </c>
      <c r="AV121" s="545">
        <v>-163</v>
      </c>
      <c r="AW121" s="545">
        <v>-74</v>
      </c>
      <c r="AX121" s="545">
        <v>-44</v>
      </c>
      <c r="AY121" s="545">
        <v>-261</v>
      </c>
      <c r="AZ121" s="545">
        <v>-220</v>
      </c>
      <c r="BA121" s="545">
        <v>-41</v>
      </c>
      <c r="BB121" s="545">
        <v>-217</v>
      </c>
      <c r="BC121" s="545">
        <v>-17075</v>
      </c>
      <c r="BD121" s="545">
        <v>-6288</v>
      </c>
      <c r="BE121" s="545">
        <v>-4139</v>
      </c>
      <c r="BF121" s="545">
        <v>-472</v>
      </c>
      <c r="BG121" s="545">
        <v>-469</v>
      </c>
      <c r="BH121" s="545">
        <v>-1208</v>
      </c>
      <c r="BI121" s="545">
        <v>-3266</v>
      </c>
      <c r="BJ121" s="545">
        <v>-2119</v>
      </c>
      <c r="BK121" s="545">
        <v>-422</v>
      </c>
      <c r="BL121" s="545">
        <v>-1313</v>
      </c>
      <c r="BM121" s="545">
        <v>-480</v>
      </c>
      <c r="BN121" s="545">
        <v>-3187</v>
      </c>
      <c r="BO121" s="545">
        <v>-642</v>
      </c>
      <c r="BP121" s="545">
        <v>-225493</v>
      </c>
      <c r="BQ121" s="545">
        <v>-73574</v>
      </c>
      <c r="BR121" s="545">
        <v>-4235</v>
      </c>
      <c r="BS121" s="545">
        <v>-2759</v>
      </c>
      <c r="BT121" s="545">
        <v>-49147</v>
      </c>
      <c r="BU121" s="545">
        <v>-16542</v>
      </c>
      <c r="BV121" s="669">
        <v>-79236</v>
      </c>
    </row>
    <row r="122" spans="1:74" ht="24" customHeight="1" thickBot="1" x14ac:dyDescent="0.2">
      <c r="A122" s="524">
        <v>116</v>
      </c>
      <c r="B122" s="525">
        <v>960</v>
      </c>
      <c r="C122" s="518" t="s">
        <v>12</v>
      </c>
      <c r="D122" s="664">
        <v>31002075</v>
      </c>
      <c r="E122" s="526">
        <v>14564590</v>
      </c>
      <c r="F122" s="526">
        <v>7317625</v>
      </c>
      <c r="G122" s="526">
        <v>4368199</v>
      </c>
      <c r="H122" s="526">
        <v>4288200</v>
      </c>
      <c r="I122" s="526">
        <v>79999</v>
      </c>
      <c r="J122" s="526">
        <v>2949426</v>
      </c>
      <c r="K122" s="526">
        <v>35184</v>
      </c>
      <c r="L122" s="526">
        <v>1875178</v>
      </c>
      <c r="M122" s="526">
        <v>1853211</v>
      </c>
      <c r="N122" s="526">
        <v>21967</v>
      </c>
      <c r="O122" s="526">
        <v>1017649</v>
      </c>
      <c r="P122" s="526">
        <v>314872</v>
      </c>
      <c r="Q122" s="526">
        <v>702777</v>
      </c>
      <c r="R122" s="526">
        <v>21415</v>
      </c>
      <c r="S122" s="526">
        <v>7246965</v>
      </c>
      <c r="T122" s="526">
        <v>452263</v>
      </c>
      <c r="U122" s="526">
        <v>50733</v>
      </c>
      <c r="V122" s="526">
        <v>401530</v>
      </c>
      <c r="W122" s="526">
        <v>6794702</v>
      </c>
      <c r="X122" s="526">
        <v>63106</v>
      </c>
      <c r="Y122" s="526">
        <v>211370</v>
      </c>
      <c r="Z122" s="526">
        <v>316014</v>
      </c>
      <c r="AA122" s="526">
        <v>244054</v>
      </c>
      <c r="AB122" s="526">
        <v>1169133</v>
      </c>
      <c r="AC122" s="526">
        <v>2007833</v>
      </c>
      <c r="AD122" s="526">
        <v>2722132</v>
      </c>
      <c r="AE122" s="526">
        <v>61060</v>
      </c>
      <c r="AF122" s="526">
        <v>4895590</v>
      </c>
      <c r="AG122" s="526">
        <v>11541895</v>
      </c>
      <c r="AH122" s="526">
        <v>6595153</v>
      </c>
      <c r="AI122" s="526">
        <v>2921403</v>
      </c>
      <c r="AJ122" s="526">
        <v>2876307</v>
      </c>
      <c r="AK122" s="526">
        <v>2331751</v>
      </c>
      <c r="AL122" s="526">
        <v>959941</v>
      </c>
      <c r="AM122" s="526">
        <v>36383</v>
      </c>
      <c r="AN122" s="526">
        <v>162118</v>
      </c>
      <c r="AO122" s="526">
        <v>982176</v>
      </c>
      <c r="AP122" s="526">
        <v>180979</v>
      </c>
      <c r="AQ122" s="526">
        <v>4167</v>
      </c>
      <c r="AR122" s="526">
        <v>5987</v>
      </c>
      <c r="AS122" s="526">
        <v>544556</v>
      </c>
      <c r="AT122" s="526">
        <v>492959</v>
      </c>
      <c r="AU122" s="526">
        <v>437872</v>
      </c>
      <c r="AV122" s="526">
        <v>35892</v>
      </c>
      <c r="AW122" s="526">
        <v>10311</v>
      </c>
      <c r="AX122" s="526">
        <v>8884</v>
      </c>
      <c r="AY122" s="526">
        <v>51597</v>
      </c>
      <c r="AZ122" s="526">
        <v>41851</v>
      </c>
      <c r="BA122" s="526">
        <v>9746</v>
      </c>
      <c r="BB122" s="526">
        <v>45096</v>
      </c>
      <c r="BC122" s="526">
        <v>3007614</v>
      </c>
      <c r="BD122" s="526">
        <v>1121611</v>
      </c>
      <c r="BE122" s="526">
        <v>772490</v>
      </c>
      <c r="BF122" s="526">
        <v>67115</v>
      </c>
      <c r="BG122" s="526">
        <v>75981</v>
      </c>
      <c r="BH122" s="526">
        <v>206025</v>
      </c>
      <c r="BI122" s="526">
        <v>565278</v>
      </c>
      <c r="BJ122" s="526">
        <v>389667</v>
      </c>
      <c r="BK122" s="526">
        <v>102483</v>
      </c>
      <c r="BL122" s="526">
        <v>261051</v>
      </c>
      <c r="BM122" s="526">
        <v>83943</v>
      </c>
      <c r="BN122" s="526">
        <v>483581</v>
      </c>
      <c r="BO122" s="526">
        <v>666136</v>
      </c>
      <c r="BP122" s="526">
        <v>4946742</v>
      </c>
      <c r="BQ122" s="526">
        <v>835268</v>
      </c>
      <c r="BR122" s="526">
        <v>1432481</v>
      </c>
      <c r="BS122" s="526">
        <v>371100</v>
      </c>
      <c r="BT122" s="526">
        <v>671288</v>
      </c>
      <c r="BU122" s="526">
        <v>318711</v>
      </c>
      <c r="BV122" s="670">
        <v>1317894</v>
      </c>
    </row>
    <row r="123" spans="1:74" ht="31.5" customHeight="1" thickBot="1" x14ac:dyDescent="0.2">
      <c r="A123" s="524">
        <v>117</v>
      </c>
      <c r="B123" s="546">
        <v>970</v>
      </c>
      <c r="C123" s="520" t="s">
        <v>247</v>
      </c>
      <c r="D123" s="666">
        <v>63568716</v>
      </c>
      <c r="E123" s="547">
        <v>30782436</v>
      </c>
      <c r="F123" s="547">
        <v>15733850</v>
      </c>
      <c r="G123" s="547">
        <v>9220703</v>
      </c>
      <c r="H123" s="547">
        <v>9022393</v>
      </c>
      <c r="I123" s="547">
        <v>198310</v>
      </c>
      <c r="J123" s="547">
        <v>6513147</v>
      </c>
      <c r="K123" s="547">
        <v>74854</v>
      </c>
      <c r="L123" s="547">
        <v>3855757</v>
      </c>
      <c r="M123" s="547">
        <v>3803003</v>
      </c>
      <c r="N123" s="547">
        <v>52754</v>
      </c>
      <c r="O123" s="547">
        <v>2519189</v>
      </c>
      <c r="P123" s="547">
        <v>735922</v>
      </c>
      <c r="Q123" s="547">
        <v>1783267</v>
      </c>
      <c r="R123" s="547">
        <v>63347</v>
      </c>
      <c r="S123" s="547">
        <v>15048586</v>
      </c>
      <c r="T123" s="547">
        <v>957053</v>
      </c>
      <c r="U123" s="547">
        <v>107334</v>
      </c>
      <c r="V123" s="547">
        <v>849719</v>
      </c>
      <c r="W123" s="547">
        <v>14091533</v>
      </c>
      <c r="X123" s="547">
        <v>133194</v>
      </c>
      <c r="Y123" s="547">
        <v>413925</v>
      </c>
      <c r="Z123" s="547">
        <v>623121</v>
      </c>
      <c r="AA123" s="547">
        <v>488894</v>
      </c>
      <c r="AB123" s="547">
        <v>2433759</v>
      </c>
      <c r="AC123" s="547">
        <v>4040416</v>
      </c>
      <c r="AD123" s="547">
        <v>5825409</v>
      </c>
      <c r="AE123" s="547">
        <v>132815</v>
      </c>
      <c r="AF123" s="547">
        <v>10203505</v>
      </c>
      <c r="AG123" s="547">
        <v>22582775</v>
      </c>
      <c r="AH123" s="547">
        <v>13215135</v>
      </c>
      <c r="AI123" s="547">
        <v>5915647</v>
      </c>
      <c r="AJ123" s="547">
        <v>5818924</v>
      </c>
      <c r="AK123" s="547">
        <v>4700957</v>
      </c>
      <c r="AL123" s="547">
        <v>1938197</v>
      </c>
      <c r="AM123" s="547">
        <v>87869</v>
      </c>
      <c r="AN123" s="547">
        <v>352729</v>
      </c>
      <c r="AO123" s="547">
        <v>1906747</v>
      </c>
      <c r="AP123" s="547">
        <v>392632</v>
      </c>
      <c r="AQ123" s="547">
        <v>9056</v>
      </c>
      <c r="AR123" s="547">
        <v>13727</v>
      </c>
      <c r="AS123" s="547">
        <v>1117967</v>
      </c>
      <c r="AT123" s="547">
        <v>1014822</v>
      </c>
      <c r="AU123" s="547">
        <v>898797</v>
      </c>
      <c r="AV123" s="547">
        <v>78046</v>
      </c>
      <c r="AW123" s="547">
        <v>21790</v>
      </c>
      <c r="AX123" s="547">
        <v>16189</v>
      </c>
      <c r="AY123" s="547">
        <v>103145</v>
      </c>
      <c r="AZ123" s="547">
        <v>84503</v>
      </c>
      <c r="BA123" s="547">
        <v>18642</v>
      </c>
      <c r="BB123" s="547">
        <v>96723</v>
      </c>
      <c r="BC123" s="547">
        <v>6092026</v>
      </c>
      <c r="BD123" s="547">
        <v>2259432</v>
      </c>
      <c r="BE123" s="547">
        <v>1471393</v>
      </c>
      <c r="BF123" s="547">
        <v>176123</v>
      </c>
      <c r="BG123" s="547">
        <v>175826</v>
      </c>
      <c r="BH123" s="547">
        <v>436090</v>
      </c>
      <c r="BI123" s="547">
        <v>1163051</v>
      </c>
      <c r="BJ123" s="547">
        <v>801157</v>
      </c>
      <c r="BK123" s="547">
        <v>149302</v>
      </c>
      <c r="BL123" s="547">
        <v>505468</v>
      </c>
      <c r="BM123" s="547">
        <v>172087</v>
      </c>
      <c r="BN123" s="547">
        <v>1041529</v>
      </c>
      <c r="BO123" s="547">
        <v>1207462</v>
      </c>
      <c r="BP123" s="547">
        <v>9367640</v>
      </c>
      <c r="BQ123" s="547">
        <v>1534242</v>
      </c>
      <c r="BR123" s="547">
        <v>2410867</v>
      </c>
      <c r="BS123" s="547">
        <v>650605</v>
      </c>
      <c r="BT123" s="547">
        <v>1415588</v>
      </c>
      <c r="BU123" s="547">
        <v>604172</v>
      </c>
      <c r="BV123" s="672">
        <v>2752166</v>
      </c>
    </row>
    <row r="125" spans="1:74" x14ac:dyDescent="0.15">
      <c r="A125" s="548"/>
      <c r="D125" s="550"/>
      <c r="E125" s="550"/>
      <c r="F125" s="550"/>
      <c r="G125" s="550"/>
      <c r="H125" s="550"/>
      <c r="I125" s="550"/>
      <c r="J125" s="550"/>
      <c r="K125" s="550"/>
      <c r="L125" s="550"/>
      <c r="M125" s="550"/>
      <c r="N125" s="550"/>
      <c r="O125" s="550"/>
      <c r="P125" s="550"/>
      <c r="Q125" s="550"/>
      <c r="R125" s="550"/>
      <c r="S125" s="550"/>
      <c r="T125" s="550"/>
      <c r="U125" s="550"/>
      <c r="V125" s="550"/>
      <c r="W125" s="550"/>
      <c r="X125" s="550"/>
      <c r="Y125" s="550"/>
      <c r="Z125" s="550"/>
      <c r="AA125" s="550"/>
      <c r="AB125" s="550"/>
      <c r="AC125" s="550"/>
      <c r="AD125" s="550"/>
      <c r="AE125" s="550"/>
      <c r="AF125" s="550"/>
      <c r="AG125" s="550"/>
      <c r="AH125" s="550"/>
      <c r="AI125" s="550"/>
      <c r="AJ125" s="550"/>
      <c r="AK125" s="550"/>
      <c r="AL125" s="550"/>
      <c r="AM125" s="550"/>
      <c r="AN125" s="550"/>
      <c r="AO125" s="550"/>
      <c r="AP125" s="550"/>
      <c r="AQ125" s="550"/>
      <c r="AR125" s="550"/>
      <c r="AS125" s="550"/>
      <c r="AT125" s="550"/>
      <c r="AU125" s="550"/>
      <c r="AV125" s="550"/>
      <c r="AW125" s="550"/>
      <c r="AX125" s="550"/>
      <c r="AY125" s="550"/>
      <c r="AZ125" s="550"/>
      <c r="BA125" s="550"/>
      <c r="BB125" s="550"/>
      <c r="BC125" s="550"/>
      <c r="BD125" s="550"/>
      <c r="BE125" s="550"/>
      <c r="BF125" s="550"/>
      <c r="BG125" s="550"/>
      <c r="BH125" s="550"/>
      <c r="BI125" s="550"/>
      <c r="BJ125" s="550"/>
      <c r="BK125" s="550"/>
      <c r="BL125" s="550"/>
      <c r="BM125" s="550"/>
      <c r="BN125" s="550"/>
      <c r="BO125" s="550"/>
      <c r="BP125" s="550"/>
      <c r="BQ125" s="550"/>
      <c r="BR125" s="550"/>
      <c r="BS125" s="550"/>
      <c r="BT125" s="550"/>
      <c r="BU125" s="550"/>
    </row>
    <row r="126" spans="1:74" x14ac:dyDescent="0.15">
      <c r="AF126" s="550"/>
      <c r="AL126" s="550"/>
      <c r="AM126" s="550"/>
      <c r="AN126" s="550"/>
      <c r="AO126" s="550"/>
      <c r="AP126" s="550"/>
      <c r="AQ126" s="550"/>
      <c r="AR126" s="550"/>
      <c r="AS126" s="550"/>
      <c r="AT126" s="550"/>
      <c r="AU126" s="550"/>
      <c r="AV126" s="550"/>
      <c r="AW126" s="550"/>
      <c r="AX126" s="550"/>
      <c r="AY126" s="550"/>
      <c r="AZ126" s="550"/>
      <c r="BA126" s="550"/>
      <c r="BB126" s="550"/>
      <c r="BC126" s="550"/>
      <c r="BD126" s="550"/>
      <c r="BE126" s="550"/>
      <c r="BF126" s="550"/>
      <c r="BG126" s="550"/>
      <c r="BH126" s="550"/>
      <c r="BI126" s="550"/>
      <c r="BJ126" s="550"/>
      <c r="BK126" s="550"/>
      <c r="BL126" s="550"/>
      <c r="BM126" s="550"/>
      <c r="BN126" s="550"/>
      <c r="BO126" s="550"/>
      <c r="BP126" s="550"/>
      <c r="BQ126" s="550"/>
      <c r="BR126" s="550"/>
      <c r="BS126" s="550" t="s">
        <v>261</v>
      </c>
      <c r="BT126" s="550"/>
      <c r="BU126" s="550"/>
    </row>
    <row r="127" spans="1:74" x14ac:dyDescent="0.15">
      <c r="D127" s="550"/>
      <c r="E127" s="550"/>
      <c r="F127" s="550"/>
      <c r="G127" s="550"/>
      <c r="H127" s="550"/>
      <c r="I127" s="550"/>
      <c r="J127" s="550"/>
      <c r="K127" s="550"/>
      <c r="L127" s="550"/>
      <c r="M127" s="550"/>
      <c r="N127" s="550"/>
      <c r="O127" s="550"/>
      <c r="P127" s="550"/>
      <c r="Q127" s="550"/>
      <c r="R127" s="550"/>
      <c r="S127" s="550"/>
      <c r="T127" s="550"/>
      <c r="U127" s="550"/>
      <c r="V127" s="550"/>
      <c r="W127" s="550"/>
      <c r="X127" s="550"/>
      <c r="Y127" s="550"/>
      <c r="Z127" s="550"/>
      <c r="AA127" s="550"/>
      <c r="AB127" s="550"/>
      <c r="AC127" s="550"/>
      <c r="AD127" s="550"/>
      <c r="AE127" s="550"/>
      <c r="AF127" s="550"/>
      <c r="AG127" s="550"/>
      <c r="AH127" s="550"/>
      <c r="AI127" s="550"/>
      <c r="AJ127" s="550"/>
      <c r="AK127" s="550"/>
      <c r="AL127" s="550"/>
      <c r="AM127" s="550"/>
      <c r="AN127" s="550"/>
      <c r="AO127" s="550"/>
      <c r="AP127" s="550"/>
      <c r="AQ127" s="550"/>
      <c r="AR127" s="550"/>
      <c r="AS127" s="550"/>
      <c r="AT127" s="550"/>
      <c r="AU127" s="550"/>
      <c r="AV127" s="550"/>
      <c r="AW127" s="550"/>
      <c r="AX127" s="550"/>
      <c r="AY127" s="550"/>
      <c r="AZ127" s="550"/>
      <c r="BA127" s="550"/>
      <c r="BB127" s="550"/>
      <c r="BC127" s="550"/>
      <c r="BD127" s="550"/>
      <c r="BE127" s="550"/>
      <c r="BF127" s="550"/>
      <c r="BG127" s="550"/>
      <c r="BH127" s="550"/>
      <c r="BI127" s="550"/>
      <c r="BJ127" s="550"/>
      <c r="BK127" s="550"/>
      <c r="BL127" s="550"/>
      <c r="BM127" s="550"/>
      <c r="BN127" s="550"/>
      <c r="BO127" s="550"/>
      <c r="BP127" s="550"/>
      <c r="BQ127" s="550"/>
      <c r="BR127" s="550"/>
      <c r="BS127" s="550"/>
      <c r="BT127" s="550"/>
      <c r="BU127" s="550"/>
    </row>
  </sheetData>
  <phoneticPr fontId="2"/>
  <pageMargins left="0.7" right="0.7" top="0.75" bottom="0.75" header="0.3" footer="0.3"/>
  <pageSetup paperSize="8" scale="58"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5" tint="0.79998168889431442"/>
    <pageSetUpPr fitToPage="1"/>
  </sheetPr>
  <dimension ref="A1:EC126"/>
  <sheetViews>
    <sheetView zoomScale="90" zoomScaleNormal="90" workbookViewId="0">
      <pane xSplit="3" ySplit="6" topLeftCell="D7" activePane="bottomRight" state="frozen"/>
      <selection activeCell="F55" sqref="F55"/>
      <selection pane="topRight" activeCell="F55" sqref="F55"/>
      <selection pane="bottomLeft" activeCell="F55" sqref="F55"/>
      <selection pane="bottomRight"/>
    </sheetView>
  </sheetViews>
  <sheetFormatPr defaultColWidth="17.125" defaultRowHeight="12" x14ac:dyDescent="0.15"/>
  <cols>
    <col min="1" max="1" width="5.375" style="458" customWidth="1"/>
    <col min="2" max="2" width="6.5" style="198" customWidth="1"/>
    <col min="3" max="3" width="34" style="199" customWidth="1"/>
    <col min="4" max="111" width="12.125" style="200" customWidth="1"/>
    <col min="112" max="112" width="16.125" style="200" customWidth="1"/>
    <col min="113" max="130" width="15.625" style="200" customWidth="1"/>
    <col min="131" max="131" width="10.625" style="200" customWidth="1"/>
    <col min="132" max="16384" width="17.125" style="200"/>
  </cols>
  <sheetData>
    <row r="1" spans="1:133" ht="18.95" customHeight="1" x14ac:dyDescent="0.15">
      <c r="D1" s="197">
        <v>1</v>
      </c>
      <c r="E1" s="197">
        <v>2</v>
      </c>
      <c r="F1" s="197">
        <v>3</v>
      </c>
      <c r="G1" s="197">
        <v>4</v>
      </c>
      <c r="H1" s="197">
        <v>5</v>
      </c>
      <c r="I1" s="197">
        <v>6</v>
      </c>
      <c r="J1" s="197">
        <v>7</v>
      </c>
      <c r="K1" s="197">
        <v>8</v>
      </c>
      <c r="L1" s="197">
        <v>9</v>
      </c>
      <c r="M1" s="197">
        <v>10</v>
      </c>
      <c r="N1" s="197">
        <v>11</v>
      </c>
      <c r="O1" s="197">
        <v>12</v>
      </c>
      <c r="P1" s="197">
        <v>13</v>
      </c>
      <c r="Q1" s="197">
        <v>14</v>
      </c>
      <c r="R1" s="197">
        <v>15</v>
      </c>
      <c r="S1" s="197">
        <v>16</v>
      </c>
      <c r="T1" s="197">
        <v>17</v>
      </c>
      <c r="U1" s="197">
        <v>18</v>
      </c>
      <c r="V1" s="197">
        <v>19</v>
      </c>
      <c r="W1" s="197">
        <v>20</v>
      </c>
      <c r="X1" s="197">
        <v>21</v>
      </c>
      <c r="Y1" s="197">
        <v>22</v>
      </c>
      <c r="Z1" s="197">
        <v>23</v>
      </c>
      <c r="AA1" s="197">
        <v>24</v>
      </c>
      <c r="AB1" s="197">
        <v>25</v>
      </c>
      <c r="AC1" s="197">
        <v>26</v>
      </c>
      <c r="AD1" s="197">
        <v>27</v>
      </c>
      <c r="AE1" s="197">
        <v>28</v>
      </c>
      <c r="AF1" s="197">
        <v>29</v>
      </c>
      <c r="AG1" s="197">
        <v>30</v>
      </c>
      <c r="AH1" s="197">
        <v>31</v>
      </c>
      <c r="AI1" s="197">
        <v>32</v>
      </c>
      <c r="AJ1" s="197">
        <v>33</v>
      </c>
      <c r="AK1" s="197">
        <v>34</v>
      </c>
      <c r="AL1" s="197">
        <v>35</v>
      </c>
      <c r="AM1" s="197">
        <v>36</v>
      </c>
      <c r="AN1" s="197">
        <v>37</v>
      </c>
      <c r="AO1" s="197">
        <v>38</v>
      </c>
      <c r="AP1" s="197">
        <v>39</v>
      </c>
      <c r="AQ1" s="197">
        <v>40</v>
      </c>
      <c r="AR1" s="197">
        <v>41</v>
      </c>
      <c r="AS1" s="197">
        <v>42</v>
      </c>
      <c r="AT1" s="197">
        <v>43</v>
      </c>
      <c r="AU1" s="197">
        <v>44</v>
      </c>
      <c r="AV1" s="197">
        <v>45</v>
      </c>
      <c r="AW1" s="197">
        <v>46</v>
      </c>
      <c r="AX1" s="197">
        <v>47</v>
      </c>
      <c r="AY1" s="197">
        <v>48</v>
      </c>
      <c r="AZ1" s="197">
        <v>49</v>
      </c>
      <c r="BA1" s="197">
        <v>50</v>
      </c>
      <c r="BB1" s="197">
        <v>51</v>
      </c>
      <c r="BC1" s="197">
        <v>52</v>
      </c>
      <c r="BD1" s="197">
        <v>53</v>
      </c>
      <c r="BE1" s="197">
        <v>54</v>
      </c>
      <c r="BF1" s="197">
        <v>55</v>
      </c>
      <c r="BG1" s="197">
        <v>56</v>
      </c>
      <c r="BH1" s="197">
        <v>57</v>
      </c>
      <c r="BI1" s="197">
        <v>58</v>
      </c>
      <c r="BJ1" s="197">
        <v>59</v>
      </c>
      <c r="BK1" s="197">
        <v>60</v>
      </c>
      <c r="BL1" s="197">
        <v>61</v>
      </c>
      <c r="BM1" s="197">
        <v>62</v>
      </c>
      <c r="BN1" s="197">
        <v>63</v>
      </c>
      <c r="BO1" s="197">
        <v>64</v>
      </c>
      <c r="BP1" s="197">
        <v>65</v>
      </c>
      <c r="BQ1" s="197">
        <v>66</v>
      </c>
      <c r="BR1" s="197">
        <v>67</v>
      </c>
      <c r="BS1" s="197">
        <v>68</v>
      </c>
      <c r="BT1" s="197">
        <v>69</v>
      </c>
      <c r="BU1" s="197">
        <v>70</v>
      </c>
      <c r="BV1" s="197">
        <v>71</v>
      </c>
      <c r="BW1" s="197">
        <v>72</v>
      </c>
      <c r="BX1" s="197">
        <v>73</v>
      </c>
      <c r="BY1" s="197">
        <v>74</v>
      </c>
      <c r="BZ1" s="197">
        <v>75</v>
      </c>
      <c r="CA1" s="197">
        <v>76</v>
      </c>
      <c r="CB1" s="197">
        <v>77</v>
      </c>
      <c r="CC1" s="197">
        <v>78</v>
      </c>
      <c r="CD1" s="197">
        <v>79</v>
      </c>
      <c r="CE1" s="197">
        <v>80</v>
      </c>
      <c r="CF1" s="197">
        <v>81</v>
      </c>
      <c r="CG1" s="197">
        <v>82</v>
      </c>
      <c r="CH1" s="197">
        <v>83</v>
      </c>
      <c r="CI1" s="197">
        <v>84</v>
      </c>
      <c r="CJ1" s="197">
        <v>85</v>
      </c>
      <c r="CK1" s="197">
        <v>86</v>
      </c>
      <c r="CL1" s="197">
        <v>87</v>
      </c>
      <c r="CM1" s="197">
        <v>88</v>
      </c>
      <c r="CN1" s="197">
        <v>89</v>
      </c>
      <c r="CO1" s="197">
        <v>90</v>
      </c>
      <c r="CP1" s="197">
        <v>91</v>
      </c>
      <c r="CQ1" s="197">
        <v>92</v>
      </c>
      <c r="CR1" s="197">
        <v>93</v>
      </c>
      <c r="CS1" s="197">
        <v>94</v>
      </c>
      <c r="CT1" s="197">
        <v>95</v>
      </c>
      <c r="CU1" s="197">
        <v>96</v>
      </c>
      <c r="CV1" s="197">
        <v>97</v>
      </c>
      <c r="CW1" s="197">
        <v>98</v>
      </c>
      <c r="CX1" s="197">
        <v>99</v>
      </c>
      <c r="CY1" s="197">
        <v>100</v>
      </c>
      <c r="CZ1" s="197">
        <v>101</v>
      </c>
      <c r="DA1" s="197">
        <v>102</v>
      </c>
      <c r="DB1" s="197">
        <v>103</v>
      </c>
      <c r="DC1" s="197">
        <v>104</v>
      </c>
      <c r="DD1" s="197">
        <v>105</v>
      </c>
      <c r="DE1" s="197">
        <v>106</v>
      </c>
      <c r="DF1" s="197">
        <v>107</v>
      </c>
      <c r="DG1" s="197">
        <v>108</v>
      </c>
      <c r="DH1" s="197">
        <v>109</v>
      </c>
      <c r="DI1" s="197">
        <v>110</v>
      </c>
      <c r="DJ1" s="197">
        <v>111</v>
      </c>
      <c r="DK1" s="197">
        <v>112</v>
      </c>
      <c r="DL1" s="197">
        <v>113</v>
      </c>
      <c r="DM1" s="197">
        <v>114</v>
      </c>
      <c r="DN1" s="197">
        <v>115</v>
      </c>
      <c r="DO1" s="197">
        <v>116</v>
      </c>
      <c r="DP1" s="197">
        <v>117</v>
      </c>
      <c r="DQ1" s="197">
        <v>118</v>
      </c>
      <c r="DR1" s="197">
        <v>119</v>
      </c>
      <c r="DS1" s="197">
        <v>120</v>
      </c>
      <c r="DT1" s="197">
        <v>121</v>
      </c>
      <c r="DU1" s="197">
        <v>122</v>
      </c>
      <c r="DV1" s="197">
        <v>123</v>
      </c>
      <c r="DW1" s="197">
        <v>124</v>
      </c>
      <c r="DX1" s="197">
        <v>125</v>
      </c>
      <c r="DY1" s="197">
        <v>126</v>
      </c>
      <c r="DZ1" s="197">
        <v>127</v>
      </c>
    </row>
    <row r="2" spans="1:133" ht="8.1" customHeight="1" x14ac:dyDescent="0.15"/>
    <row r="3" spans="1:133" s="202" customFormat="1" ht="8.1" customHeight="1" x14ac:dyDescent="0.15">
      <c r="A3" s="459"/>
      <c r="B3" s="201"/>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row>
    <row r="4" spans="1:133" ht="12" customHeight="1" thickBot="1" x14ac:dyDescent="0.2">
      <c r="B4" s="201"/>
      <c r="C4" s="204"/>
      <c r="D4" s="205"/>
      <c r="E4" s="205"/>
      <c r="F4" s="205"/>
      <c r="G4" s="205"/>
      <c r="H4" s="205"/>
      <c r="I4" s="205"/>
      <c r="J4" s="205"/>
      <c r="K4" s="205"/>
      <c r="L4" s="205"/>
      <c r="M4" s="205"/>
      <c r="N4" s="205"/>
      <c r="O4" s="205"/>
      <c r="P4" s="205"/>
      <c r="Q4" s="205"/>
      <c r="R4" s="205"/>
      <c r="S4" s="205"/>
      <c r="T4" s="205"/>
      <c r="U4" s="205"/>
      <c r="V4" s="205"/>
      <c r="W4" s="205"/>
      <c r="X4" s="205"/>
      <c r="Y4" s="205"/>
      <c r="Z4" s="205"/>
      <c r="AA4" s="205"/>
      <c r="AB4" s="206"/>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6"/>
      <c r="DO4" s="207"/>
      <c r="DP4" s="205"/>
      <c r="DQ4" s="205"/>
      <c r="DR4" s="205"/>
      <c r="DS4" s="205"/>
      <c r="DT4" s="205"/>
      <c r="DU4" s="205"/>
      <c r="DV4" s="205"/>
      <c r="DW4" s="205"/>
      <c r="DX4" s="207"/>
      <c r="DY4" s="205"/>
      <c r="DZ4" s="207"/>
    </row>
    <row r="5" spans="1:133" s="197" customFormat="1" ht="15" customHeight="1" x14ac:dyDescent="0.15">
      <c r="A5" s="458"/>
      <c r="B5" s="784" t="s">
        <v>590</v>
      </c>
      <c r="C5" s="785"/>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591</v>
      </c>
      <c r="DE5" s="208" t="s">
        <v>417</v>
      </c>
      <c r="DF5" s="208" t="s">
        <v>418</v>
      </c>
      <c r="DG5" s="208" t="s">
        <v>419</v>
      </c>
      <c r="DH5" s="209" t="s">
        <v>592</v>
      </c>
      <c r="DI5" s="210" t="s">
        <v>577</v>
      </c>
      <c r="DJ5" s="210" t="s">
        <v>593</v>
      </c>
      <c r="DK5" s="210" t="s">
        <v>594</v>
      </c>
      <c r="DL5" s="210" t="s">
        <v>595</v>
      </c>
      <c r="DM5" s="210" t="s">
        <v>596</v>
      </c>
      <c r="DN5" s="210" t="s">
        <v>597</v>
      </c>
      <c r="DO5" s="209" t="s">
        <v>598</v>
      </c>
      <c r="DP5" s="209" t="s">
        <v>599</v>
      </c>
      <c r="DQ5" s="211" t="s">
        <v>600</v>
      </c>
      <c r="DR5" s="212" t="s">
        <v>601</v>
      </c>
      <c r="DS5" s="209" t="s">
        <v>602</v>
      </c>
      <c r="DT5" s="213" t="s">
        <v>603</v>
      </c>
      <c r="DU5" s="213" t="s">
        <v>604</v>
      </c>
      <c r="DV5" s="210" t="s">
        <v>605</v>
      </c>
      <c r="DW5" s="212" t="s">
        <v>606</v>
      </c>
      <c r="DX5" s="209" t="s">
        <v>607</v>
      </c>
      <c r="DY5" s="213" t="s">
        <v>608</v>
      </c>
      <c r="DZ5" s="213" t="s">
        <v>609</v>
      </c>
    </row>
    <row r="6" spans="1:133" s="220" customFormat="1" ht="35.450000000000003" customHeight="1" thickBot="1" x14ac:dyDescent="0.2">
      <c r="A6" s="460"/>
      <c r="B6" s="786"/>
      <c r="C6" s="787"/>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574</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575</v>
      </c>
      <c r="DE6" s="214" t="s">
        <v>246</v>
      </c>
      <c r="DF6" s="214" t="s">
        <v>249</v>
      </c>
      <c r="DG6" s="214" t="s">
        <v>250</v>
      </c>
      <c r="DH6" s="215" t="s">
        <v>23</v>
      </c>
      <c r="DI6" s="216" t="s">
        <v>610</v>
      </c>
      <c r="DJ6" s="216" t="s">
        <v>32</v>
      </c>
      <c r="DK6" s="216" t="s">
        <v>611</v>
      </c>
      <c r="DL6" s="216" t="s">
        <v>612</v>
      </c>
      <c r="DM6" s="216" t="s">
        <v>613</v>
      </c>
      <c r="DN6" s="216" t="s">
        <v>33</v>
      </c>
      <c r="DO6" s="215" t="s">
        <v>614</v>
      </c>
      <c r="DP6" s="215" t="s">
        <v>470</v>
      </c>
      <c r="DQ6" s="217" t="s">
        <v>34</v>
      </c>
      <c r="DR6" s="218" t="s">
        <v>615</v>
      </c>
      <c r="DS6" s="215" t="s">
        <v>616</v>
      </c>
      <c r="DT6" s="219" t="s">
        <v>35</v>
      </c>
      <c r="DU6" s="219" t="s">
        <v>36</v>
      </c>
      <c r="DV6" s="216" t="s">
        <v>37</v>
      </c>
      <c r="DW6" s="218" t="s">
        <v>617</v>
      </c>
      <c r="DX6" s="215" t="s">
        <v>618</v>
      </c>
      <c r="DY6" s="219" t="s">
        <v>619</v>
      </c>
      <c r="DZ6" s="219" t="s">
        <v>465</v>
      </c>
    </row>
    <row r="7" spans="1:133" ht="15" customHeight="1" x14ac:dyDescent="0.15">
      <c r="A7" s="441">
        <v>1</v>
      </c>
      <c r="B7" s="221" t="s">
        <v>589</v>
      </c>
      <c r="C7" s="222" t="s">
        <v>198</v>
      </c>
      <c r="D7" s="675">
        <v>7778.7640000000001</v>
      </c>
      <c r="E7" s="675">
        <v>6056.0150000000003</v>
      </c>
      <c r="F7" s="675">
        <v>114.92100000000001</v>
      </c>
      <c r="G7" s="675">
        <v>4.2089999999999996</v>
      </c>
      <c r="H7" s="675">
        <v>0</v>
      </c>
      <c r="I7" s="675">
        <v>0</v>
      </c>
      <c r="J7" s="675">
        <v>0</v>
      </c>
      <c r="K7" s="675">
        <v>215686.92400000003</v>
      </c>
      <c r="L7" s="675">
        <v>10054.120999999999</v>
      </c>
      <c r="M7" s="675">
        <v>38765.315999999999</v>
      </c>
      <c r="N7" s="675">
        <v>0</v>
      </c>
      <c r="O7" s="675">
        <v>1472.5639999999999</v>
      </c>
      <c r="P7" s="675">
        <v>284.59500000000003</v>
      </c>
      <c r="Q7" s="675">
        <v>5.37</v>
      </c>
      <c r="R7" s="675">
        <v>0</v>
      </c>
      <c r="S7" s="675">
        <v>614.61599999999999</v>
      </c>
      <c r="T7" s="675">
        <v>0</v>
      </c>
      <c r="U7" s="675">
        <v>0</v>
      </c>
      <c r="V7" s="675">
        <v>0</v>
      </c>
      <c r="W7" s="675">
        <v>0</v>
      </c>
      <c r="X7" s="675">
        <v>0</v>
      </c>
      <c r="Y7" s="675">
        <v>19.492999999999999</v>
      </c>
      <c r="Z7" s="675">
        <v>0</v>
      </c>
      <c r="AA7" s="675">
        <v>57.414000000000001</v>
      </c>
      <c r="AB7" s="675">
        <v>1539.961</v>
      </c>
      <c r="AC7" s="675">
        <v>88.304000000000002</v>
      </c>
      <c r="AD7" s="675">
        <v>0</v>
      </c>
      <c r="AE7" s="675">
        <v>0</v>
      </c>
      <c r="AF7" s="675">
        <v>0</v>
      </c>
      <c r="AG7" s="675">
        <v>14018.967000000001</v>
      </c>
      <c r="AH7" s="675">
        <v>0</v>
      </c>
      <c r="AI7" s="675">
        <v>0</v>
      </c>
      <c r="AJ7" s="675">
        <v>0</v>
      </c>
      <c r="AK7" s="675">
        <v>0</v>
      </c>
      <c r="AL7" s="675">
        <v>87.97</v>
      </c>
      <c r="AM7" s="675">
        <v>0</v>
      </c>
      <c r="AN7" s="675">
        <v>0</v>
      </c>
      <c r="AO7" s="675">
        <v>0</v>
      </c>
      <c r="AP7" s="675">
        <v>0</v>
      </c>
      <c r="AQ7" s="675">
        <v>0</v>
      </c>
      <c r="AR7" s="675">
        <v>0.93200000000000005</v>
      </c>
      <c r="AS7" s="675">
        <v>0</v>
      </c>
      <c r="AT7" s="675">
        <v>0</v>
      </c>
      <c r="AU7" s="675">
        <v>0</v>
      </c>
      <c r="AV7" s="675">
        <v>0</v>
      </c>
      <c r="AW7" s="675">
        <v>0</v>
      </c>
      <c r="AX7" s="675">
        <v>0</v>
      </c>
      <c r="AY7" s="675">
        <v>0</v>
      </c>
      <c r="AZ7" s="675">
        <v>0</v>
      </c>
      <c r="BA7" s="675">
        <v>0</v>
      </c>
      <c r="BB7" s="675">
        <v>0</v>
      </c>
      <c r="BC7" s="675">
        <v>0</v>
      </c>
      <c r="BD7" s="675">
        <v>0</v>
      </c>
      <c r="BE7" s="675">
        <v>0</v>
      </c>
      <c r="BF7" s="675">
        <v>0</v>
      </c>
      <c r="BG7" s="675">
        <v>0</v>
      </c>
      <c r="BH7" s="675">
        <v>0</v>
      </c>
      <c r="BI7" s="675">
        <v>0</v>
      </c>
      <c r="BJ7" s="675">
        <v>0</v>
      </c>
      <c r="BK7" s="675">
        <v>404.43799999999999</v>
      </c>
      <c r="BL7" s="675">
        <v>0</v>
      </c>
      <c r="BM7" s="675">
        <v>1354.028</v>
      </c>
      <c r="BN7" s="675">
        <v>13.670999999999999</v>
      </c>
      <c r="BO7" s="675">
        <v>915.08600000000013</v>
      </c>
      <c r="BP7" s="675">
        <v>811.93700000000013</v>
      </c>
      <c r="BQ7" s="675">
        <v>0</v>
      </c>
      <c r="BR7" s="675">
        <v>0</v>
      </c>
      <c r="BS7" s="675">
        <v>0</v>
      </c>
      <c r="BT7" s="675">
        <v>0</v>
      </c>
      <c r="BU7" s="675">
        <v>861.91300000000001</v>
      </c>
      <c r="BV7" s="675">
        <v>0</v>
      </c>
      <c r="BW7" s="675">
        <v>1.2050000000000001</v>
      </c>
      <c r="BX7" s="675">
        <v>0.33900000000000002</v>
      </c>
      <c r="BY7" s="675">
        <v>22.55</v>
      </c>
      <c r="BZ7" s="675">
        <v>0</v>
      </c>
      <c r="CA7" s="675">
        <v>0</v>
      </c>
      <c r="CB7" s="675">
        <v>0</v>
      </c>
      <c r="CC7" s="675">
        <v>0</v>
      </c>
      <c r="CD7" s="675">
        <v>0</v>
      </c>
      <c r="CE7" s="675">
        <v>0</v>
      </c>
      <c r="CF7" s="675">
        <v>0</v>
      </c>
      <c r="CG7" s="675">
        <v>94.633999999999986</v>
      </c>
      <c r="CH7" s="675">
        <v>0</v>
      </c>
      <c r="CI7" s="675">
        <v>0</v>
      </c>
      <c r="CJ7" s="675">
        <v>0</v>
      </c>
      <c r="CK7" s="675">
        <v>0</v>
      </c>
      <c r="CL7" s="675">
        <v>0</v>
      </c>
      <c r="CM7" s="675">
        <v>0</v>
      </c>
      <c r="CN7" s="675">
        <v>17.483000000000001</v>
      </c>
      <c r="CO7" s="675">
        <v>1781.4449999999999</v>
      </c>
      <c r="CP7" s="675">
        <v>915.19899999999996</v>
      </c>
      <c r="CQ7" s="675">
        <v>1661.742</v>
      </c>
      <c r="CR7" s="675">
        <v>0</v>
      </c>
      <c r="CS7" s="675">
        <v>1416.6220000000001</v>
      </c>
      <c r="CT7" s="675">
        <v>2036.4860000000001</v>
      </c>
      <c r="CU7" s="675">
        <v>530.37900000000002</v>
      </c>
      <c r="CV7" s="675">
        <v>28.538</v>
      </c>
      <c r="CW7" s="675">
        <v>0</v>
      </c>
      <c r="CX7" s="675">
        <v>0</v>
      </c>
      <c r="CY7" s="675">
        <v>6.1079999999999997</v>
      </c>
      <c r="CZ7" s="675">
        <v>1820.296</v>
      </c>
      <c r="DA7" s="675">
        <v>22507.311999999998</v>
      </c>
      <c r="DB7" s="675">
        <v>49.540999999999997</v>
      </c>
      <c r="DC7" s="675">
        <v>776.70799999999997</v>
      </c>
      <c r="DD7" s="675">
        <v>92.929000000000002</v>
      </c>
      <c r="DE7" s="675">
        <v>1571.0070000000001</v>
      </c>
      <c r="DF7" s="675">
        <v>0</v>
      </c>
      <c r="DG7" s="675">
        <v>0</v>
      </c>
      <c r="DH7" s="685">
        <f>SUM(D7:DG7)</f>
        <v>336342.05199999991</v>
      </c>
      <c r="DI7" s="675">
        <v>3557.7629999999999</v>
      </c>
      <c r="DJ7" s="675">
        <v>186874.761</v>
      </c>
      <c r="DK7" s="675">
        <v>0</v>
      </c>
      <c r="DL7" s="675">
        <v>0</v>
      </c>
      <c r="DM7" s="675">
        <v>1295.5409999999999</v>
      </c>
      <c r="DN7" s="675">
        <v>2631.9859999999999</v>
      </c>
      <c r="DO7" s="685">
        <f>SUM(DI7:DN7)</f>
        <v>194360.05100000001</v>
      </c>
      <c r="DP7" s="686">
        <f>+DO7+DH7</f>
        <v>530702.10299999989</v>
      </c>
      <c r="DQ7" s="676">
        <v>841.63699999999994</v>
      </c>
      <c r="DR7" s="675">
        <v>55367.025000000001</v>
      </c>
      <c r="DS7" s="685">
        <f>SUM(DQ7:DR7)</f>
        <v>56208.662000000004</v>
      </c>
      <c r="DT7" s="686">
        <f>+DO7+DS7</f>
        <v>250568.71300000002</v>
      </c>
      <c r="DU7" s="686">
        <f>+DS7+DP7</f>
        <v>586910.7649999999</v>
      </c>
      <c r="DV7" s="675">
        <v>-152389.516</v>
      </c>
      <c r="DW7" s="675">
        <v>-227197.20499999999</v>
      </c>
      <c r="DX7" s="685">
        <f>SUM(DV7:DW7)</f>
        <v>-379586.72100000002</v>
      </c>
      <c r="DY7" s="687">
        <f>+DT7+DX7</f>
        <v>-129018.008</v>
      </c>
      <c r="DZ7" s="685">
        <f>+DU7+DX7</f>
        <v>207324.04399999988</v>
      </c>
      <c r="EA7" s="677"/>
      <c r="EB7" s="677">
        <f>+DZ7*-0.1</f>
        <v>-20732.404399999989</v>
      </c>
      <c r="EC7" s="677"/>
    </row>
    <row r="8" spans="1:133" ht="15" customHeight="1" x14ac:dyDescent="0.15">
      <c r="A8" s="441">
        <v>2</v>
      </c>
      <c r="B8" s="224" t="s">
        <v>268</v>
      </c>
      <c r="C8" s="222" t="s">
        <v>199</v>
      </c>
      <c r="D8" s="675">
        <v>594.14400000000001</v>
      </c>
      <c r="E8" s="675">
        <v>5826.0060000000003</v>
      </c>
      <c r="F8" s="675">
        <v>416.98700000000002</v>
      </c>
      <c r="G8" s="675">
        <v>1.3959999999999999</v>
      </c>
      <c r="H8" s="675">
        <v>0</v>
      </c>
      <c r="I8" s="675">
        <v>0</v>
      </c>
      <c r="J8" s="675">
        <v>0</v>
      </c>
      <c r="K8" s="675">
        <v>76467.038</v>
      </c>
      <c r="L8" s="675">
        <v>0</v>
      </c>
      <c r="M8" s="675">
        <v>152.79999999999998</v>
      </c>
      <c r="N8" s="675">
        <v>0</v>
      </c>
      <c r="O8" s="675">
        <v>111.25900000000001</v>
      </c>
      <c r="P8" s="675">
        <v>22.579000000000001</v>
      </c>
      <c r="Q8" s="675">
        <v>0</v>
      </c>
      <c r="R8" s="675">
        <v>0</v>
      </c>
      <c r="S8" s="675">
        <v>0</v>
      </c>
      <c r="T8" s="675">
        <v>0</v>
      </c>
      <c r="U8" s="675">
        <v>0</v>
      </c>
      <c r="V8" s="675">
        <v>7.335</v>
      </c>
      <c r="W8" s="675">
        <v>0</v>
      </c>
      <c r="X8" s="675">
        <v>0</v>
      </c>
      <c r="Y8" s="675">
        <v>0</v>
      </c>
      <c r="Z8" s="675">
        <v>0</v>
      </c>
      <c r="AA8" s="675">
        <v>0</v>
      </c>
      <c r="AB8" s="675">
        <v>10.114000000000001</v>
      </c>
      <c r="AC8" s="675">
        <v>0</v>
      </c>
      <c r="AD8" s="675">
        <v>0</v>
      </c>
      <c r="AE8" s="675">
        <v>0</v>
      </c>
      <c r="AF8" s="675">
        <v>0</v>
      </c>
      <c r="AG8" s="675">
        <v>0</v>
      </c>
      <c r="AH8" s="675">
        <v>467.59199999999998</v>
      </c>
      <c r="AI8" s="675">
        <v>0</v>
      </c>
      <c r="AJ8" s="675">
        <v>0</v>
      </c>
      <c r="AK8" s="675">
        <v>0.84899999999999998</v>
      </c>
      <c r="AL8" s="675">
        <v>0</v>
      </c>
      <c r="AM8" s="675">
        <v>0</v>
      </c>
      <c r="AN8" s="675">
        <v>0</v>
      </c>
      <c r="AO8" s="675">
        <v>0</v>
      </c>
      <c r="AP8" s="675">
        <v>0</v>
      </c>
      <c r="AQ8" s="675">
        <v>0</v>
      </c>
      <c r="AR8" s="675">
        <v>0</v>
      </c>
      <c r="AS8" s="675">
        <v>0</v>
      </c>
      <c r="AT8" s="675">
        <v>0</v>
      </c>
      <c r="AU8" s="675">
        <v>0</v>
      </c>
      <c r="AV8" s="675">
        <v>0</v>
      </c>
      <c r="AW8" s="675">
        <v>0</v>
      </c>
      <c r="AX8" s="675">
        <v>0</v>
      </c>
      <c r="AY8" s="675">
        <v>0</v>
      </c>
      <c r="AZ8" s="675">
        <v>0</v>
      </c>
      <c r="BA8" s="675">
        <v>0</v>
      </c>
      <c r="BB8" s="675">
        <v>0</v>
      </c>
      <c r="BC8" s="675">
        <v>0</v>
      </c>
      <c r="BD8" s="675">
        <v>0</v>
      </c>
      <c r="BE8" s="675">
        <v>0</v>
      </c>
      <c r="BF8" s="675">
        <v>0</v>
      </c>
      <c r="BG8" s="675">
        <v>0</v>
      </c>
      <c r="BH8" s="675">
        <v>0</v>
      </c>
      <c r="BI8" s="675">
        <v>0</v>
      </c>
      <c r="BJ8" s="675">
        <v>0</v>
      </c>
      <c r="BK8" s="675">
        <v>4.6639999999999997</v>
      </c>
      <c r="BL8" s="675">
        <v>0</v>
      </c>
      <c r="BM8" s="675">
        <v>0</v>
      </c>
      <c r="BN8" s="675">
        <v>0</v>
      </c>
      <c r="BO8" s="675">
        <v>0</v>
      </c>
      <c r="BP8" s="675">
        <v>0</v>
      </c>
      <c r="BQ8" s="675">
        <v>0</v>
      </c>
      <c r="BR8" s="675">
        <v>0</v>
      </c>
      <c r="BS8" s="675">
        <v>0</v>
      </c>
      <c r="BT8" s="675">
        <v>0</v>
      </c>
      <c r="BU8" s="675">
        <v>0</v>
      </c>
      <c r="BV8" s="675">
        <v>0</v>
      </c>
      <c r="BW8" s="675">
        <v>0</v>
      </c>
      <c r="BX8" s="675">
        <v>0</v>
      </c>
      <c r="BY8" s="675">
        <v>0</v>
      </c>
      <c r="BZ8" s="675">
        <v>0</v>
      </c>
      <c r="CA8" s="675">
        <v>0</v>
      </c>
      <c r="CB8" s="675">
        <v>0</v>
      </c>
      <c r="CC8" s="675">
        <v>0</v>
      </c>
      <c r="CD8" s="675">
        <v>0</v>
      </c>
      <c r="CE8" s="675">
        <v>0</v>
      </c>
      <c r="CF8" s="675">
        <v>0</v>
      </c>
      <c r="CG8" s="675">
        <v>5.6230000000000002</v>
      </c>
      <c r="CH8" s="675">
        <v>0</v>
      </c>
      <c r="CI8" s="675">
        <v>0</v>
      </c>
      <c r="CJ8" s="675">
        <v>0</v>
      </c>
      <c r="CK8" s="675">
        <v>0</v>
      </c>
      <c r="CL8" s="675">
        <v>0</v>
      </c>
      <c r="CM8" s="675">
        <v>0</v>
      </c>
      <c r="CN8" s="675">
        <v>2.605</v>
      </c>
      <c r="CO8" s="675">
        <v>226.59200000000001</v>
      </c>
      <c r="CP8" s="675">
        <v>2178.3539999999998</v>
      </c>
      <c r="CQ8" s="675">
        <v>217.00900000000001</v>
      </c>
      <c r="CR8" s="675">
        <v>0</v>
      </c>
      <c r="CS8" s="675">
        <v>243.17200000000003</v>
      </c>
      <c r="CT8" s="675">
        <v>378.20799999999997</v>
      </c>
      <c r="CU8" s="675">
        <v>0</v>
      </c>
      <c r="CV8" s="675">
        <v>0</v>
      </c>
      <c r="CW8" s="675">
        <v>0</v>
      </c>
      <c r="CX8" s="675">
        <v>0</v>
      </c>
      <c r="CY8" s="675">
        <v>0</v>
      </c>
      <c r="CZ8" s="675">
        <v>215.97400000000002</v>
      </c>
      <c r="DA8" s="675">
        <v>5421.9340000000002</v>
      </c>
      <c r="DB8" s="675">
        <v>0</v>
      </c>
      <c r="DC8" s="675">
        <v>1.413</v>
      </c>
      <c r="DD8" s="675">
        <v>0</v>
      </c>
      <c r="DE8" s="675">
        <v>57.216999999999999</v>
      </c>
      <c r="DF8" s="675">
        <v>0</v>
      </c>
      <c r="DG8" s="675">
        <v>0</v>
      </c>
      <c r="DH8" s="685">
        <f t="shared" ref="DH8:DH71" si="0">SUM(D8:DG8)</f>
        <v>93030.864000000045</v>
      </c>
      <c r="DI8" s="675">
        <v>0</v>
      </c>
      <c r="DJ8" s="675">
        <v>15198.125</v>
      </c>
      <c r="DK8" s="675">
        <v>0</v>
      </c>
      <c r="DL8" s="675">
        <v>0</v>
      </c>
      <c r="DM8" s="675">
        <v>11814.016</v>
      </c>
      <c r="DN8" s="675">
        <v>123.663</v>
      </c>
      <c r="DO8" s="685">
        <f t="shared" ref="DO8:DO71" si="1">SUM(DI8:DN8)</f>
        <v>27135.804</v>
      </c>
      <c r="DP8" s="686">
        <f t="shared" ref="DP8:DP71" si="2">+DO8+DH8</f>
        <v>120166.66800000005</v>
      </c>
      <c r="DQ8" s="676">
        <v>203.91800000000001</v>
      </c>
      <c r="DR8" s="675">
        <v>43207.425999999999</v>
      </c>
      <c r="DS8" s="685">
        <f t="shared" ref="DS8:DS71" si="3">SUM(DQ8:DR8)</f>
        <v>43411.343999999997</v>
      </c>
      <c r="DT8" s="686">
        <f t="shared" ref="DT8:DT71" si="4">+DO8+DS8</f>
        <v>70547.148000000001</v>
      </c>
      <c r="DU8" s="686">
        <f t="shared" ref="DU8:DU71" si="5">+DS8+DP8</f>
        <v>163578.01200000005</v>
      </c>
      <c r="DV8" s="675">
        <v>-3151.8419999999996</v>
      </c>
      <c r="DW8" s="675">
        <v>-70081.262000000002</v>
      </c>
      <c r="DX8" s="685">
        <f t="shared" ref="DX8:DX71" si="6">SUM(DV8:DW8)</f>
        <v>-73233.104000000007</v>
      </c>
      <c r="DY8" s="687">
        <f t="shared" ref="DY8:DY71" si="7">+DT8+DX8</f>
        <v>-2685.9560000000056</v>
      </c>
      <c r="DZ8" s="685">
        <f t="shared" ref="DZ8:DZ71" si="8">+DU8+DX8</f>
        <v>90344.908000000039</v>
      </c>
      <c r="EA8" s="677"/>
      <c r="EB8" s="677">
        <f t="shared" ref="EB8:EB71" si="9">+DZ8*-0.1</f>
        <v>-9034.490800000005</v>
      </c>
      <c r="EC8" s="677"/>
    </row>
    <row r="9" spans="1:133" ht="15" customHeight="1" x14ac:dyDescent="0.15">
      <c r="A9" s="441">
        <v>3</v>
      </c>
      <c r="B9" s="224" t="s">
        <v>269</v>
      </c>
      <c r="C9" s="222" t="s">
        <v>200</v>
      </c>
      <c r="D9" s="675">
        <v>6819.7489999999998</v>
      </c>
      <c r="E9" s="675">
        <v>2331.5239999999999</v>
      </c>
      <c r="F9" s="675">
        <v>0</v>
      </c>
      <c r="G9" s="675">
        <v>0.13200000000000001</v>
      </c>
      <c r="H9" s="675">
        <v>0</v>
      </c>
      <c r="I9" s="675">
        <v>0</v>
      </c>
      <c r="J9" s="675">
        <v>0</v>
      </c>
      <c r="K9" s="675">
        <v>0</v>
      </c>
      <c r="L9" s="675">
        <v>0</v>
      </c>
      <c r="M9" s="675">
        <v>0</v>
      </c>
      <c r="N9" s="675">
        <v>0</v>
      </c>
      <c r="O9" s="675">
        <v>0</v>
      </c>
      <c r="P9" s="675">
        <v>0</v>
      </c>
      <c r="Q9" s="675">
        <v>0</v>
      </c>
      <c r="R9" s="675">
        <v>0</v>
      </c>
      <c r="S9" s="675">
        <v>0</v>
      </c>
      <c r="T9" s="675">
        <v>0</v>
      </c>
      <c r="U9" s="675">
        <v>0</v>
      </c>
      <c r="V9" s="675">
        <v>0</v>
      </c>
      <c r="W9" s="675">
        <v>0</v>
      </c>
      <c r="X9" s="675">
        <v>0</v>
      </c>
      <c r="Y9" s="675">
        <v>0</v>
      </c>
      <c r="Z9" s="675">
        <v>0</v>
      </c>
      <c r="AA9" s="675">
        <v>0</v>
      </c>
      <c r="AB9" s="675">
        <v>0</v>
      </c>
      <c r="AC9" s="675">
        <v>0</v>
      </c>
      <c r="AD9" s="675">
        <v>0</v>
      </c>
      <c r="AE9" s="675">
        <v>0</v>
      </c>
      <c r="AF9" s="675">
        <v>0</v>
      </c>
      <c r="AG9" s="675">
        <v>0</v>
      </c>
      <c r="AH9" s="675">
        <v>0</v>
      </c>
      <c r="AI9" s="675">
        <v>0</v>
      </c>
      <c r="AJ9" s="675">
        <v>0</v>
      </c>
      <c r="AK9" s="675">
        <v>0</v>
      </c>
      <c r="AL9" s="675">
        <v>0</v>
      </c>
      <c r="AM9" s="675">
        <v>0</v>
      </c>
      <c r="AN9" s="675">
        <v>0</v>
      </c>
      <c r="AO9" s="675">
        <v>0</v>
      </c>
      <c r="AP9" s="675">
        <v>0</v>
      </c>
      <c r="AQ9" s="675">
        <v>0</v>
      </c>
      <c r="AR9" s="675">
        <v>0</v>
      </c>
      <c r="AS9" s="675">
        <v>0</v>
      </c>
      <c r="AT9" s="675">
        <v>0</v>
      </c>
      <c r="AU9" s="675">
        <v>0</v>
      </c>
      <c r="AV9" s="675">
        <v>0</v>
      </c>
      <c r="AW9" s="675">
        <v>0</v>
      </c>
      <c r="AX9" s="675">
        <v>0</v>
      </c>
      <c r="AY9" s="675">
        <v>0</v>
      </c>
      <c r="AZ9" s="675">
        <v>0</v>
      </c>
      <c r="BA9" s="675">
        <v>0</v>
      </c>
      <c r="BB9" s="675">
        <v>0</v>
      </c>
      <c r="BC9" s="675">
        <v>0</v>
      </c>
      <c r="BD9" s="675">
        <v>0</v>
      </c>
      <c r="BE9" s="675">
        <v>0</v>
      </c>
      <c r="BF9" s="675">
        <v>0</v>
      </c>
      <c r="BG9" s="675">
        <v>0</v>
      </c>
      <c r="BH9" s="675">
        <v>0</v>
      </c>
      <c r="BI9" s="675">
        <v>0</v>
      </c>
      <c r="BJ9" s="675">
        <v>0</v>
      </c>
      <c r="BK9" s="675">
        <v>0</v>
      </c>
      <c r="BL9" s="675">
        <v>0</v>
      </c>
      <c r="BM9" s="675">
        <v>0</v>
      </c>
      <c r="BN9" s="675">
        <v>0</v>
      </c>
      <c r="BO9" s="675">
        <v>0</v>
      </c>
      <c r="BP9" s="675">
        <v>0</v>
      </c>
      <c r="BQ9" s="675">
        <v>0</v>
      </c>
      <c r="BR9" s="675">
        <v>0</v>
      </c>
      <c r="BS9" s="675">
        <v>0</v>
      </c>
      <c r="BT9" s="675">
        <v>0</v>
      </c>
      <c r="BU9" s="675">
        <v>0</v>
      </c>
      <c r="BV9" s="675">
        <v>0</v>
      </c>
      <c r="BW9" s="675">
        <v>0</v>
      </c>
      <c r="BX9" s="675">
        <v>0</v>
      </c>
      <c r="BY9" s="675">
        <v>0</v>
      </c>
      <c r="BZ9" s="675">
        <v>0</v>
      </c>
      <c r="CA9" s="675">
        <v>0</v>
      </c>
      <c r="CB9" s="675">
        <v>0</v>
      </c>
      <c r="CC9" s="675">
        <v>0</v>
      </c>
      <c r="CD9" s="675">
        <v>0</v>
      </c>
      <c r="CE9" s="675">
        <v>0</v>
      </c>
      <c r="CF9" s="675">
        <v>0</v>
      </c>
      <c r="CG9" s="675">
        <v>0</v>
      </c>
      <c r="CH9" s="675">
        <v>0</v>
      </c>
      <c r="CI9" s="675">
        <v>0</v>
      </c>
      <c r="CJ9" s="675">
        <v>0</v>
      </c>
      <c r="CK9" s="675">
        <v>0</v>
      </c>
      <c r="CL9" s="675">
        <v>0</v>
      </c>
      <c r="CM9" s="675">
        <v>0</v>
      </c>
      <c r="CN9" s="675">
        <v>0</v>
      </c>
      <c r="CO9" s="675">
        <v>0</v>
      </c>
      <c r="CP9" s="675">
        <v>0</v>
      </c>
      <c r="CQ9" s="675">
        <v>0</v>
      </c>
      <c r="CR9" s="675">
        <v>0</v>
      </c>
      <c r="CS9" s="675">
        <v>0</v>
      </c>
      <c r="CT9" s="675">
        <v>0</v>
      </c>
      <c r="CU9" s="675">
        <v>0</v>
      </c>
      <c r="CV9" s="675">
        <v>0</v>
      </c>
      <c r="CW9" s="675">
        <v>0</v>
      </c>
      <c r="CX9" s="675">
        <v>0</v>
      </c>
      <c r="CY9" s="675">
        <v>0</v>
      </c>
      <c r="CZ9" s="675">
        <v>0</v>
      </c>
      <c r="DA9" s="675">
        <v>0</v>
      </c>
      <c r="DB9" s="675">
        <v>0</v>
      </c>
      <c r="DC9" s="675">
        <v>0</v>
      </c>
      <c r="DD9" s="675">
        <v>0</v>
      </c>
      <c r="DE9" s="675">
        <v>0</v>
      </c>
      <c r="DF9" s="675">
        <v>0</v>
      </c>
      <c r="DG9" s="675">
        <v>0</v>
      </c>
      <c r="DH9" s="685">
        <f t="shared" si="0"/>
        <v>9151.4049999999988</v>
      </c>
      <c r="DI9" s="675">
        <v>0</v>
      </c>
      <c r="DJ9" s="675">
        <v>0</v>
      </c>
      <c r="DK9" s="675">
        <v>0</v>
      </c>
      <c r="DL9" s="675">
        <v>0</v>
      </c>
      <c r="DM9" s="675">
        <v>0</v>
      </c>
      <c r="DN9" s="675">
        <v>0</v>
      </c>
      <c r="DO9" s="685">
        <f t="shared" si="1"/>
        <v>0</v>
      </c>
      <c r="DP9" s="686">
        <f t="shared" si="2"/>
        <v>9151.4049999999988</v>
      </c>
      <c r="DQ9" s="676">
        <v>0</v>
      </c>
      <c r="DR9" s="675">
        <v>3005.212</v>
      </c>
      <c r="DS9" s="685">
        <f t="shared" si="3"/>
        <v>3005.212</v>
      </c>
      <c r="DT9" s="686">
        <f t="shared" si="4"/>
        <v>3005.212</v>
      </c>
      <c r="DU9" s="686">
        <f t="shared" si="5"/>
        <v>12156.616999999998</v>
      </c>
      <c r="DV9" s="675">
        <v>0</v>
      </c>
      <c r="DW9" s="675">
        <v>0</v>
      </c>
      <c r="DX9" s="685">
        <f t="shared" si="6"/>
        <v>0</v>
      </c>
      <c r="DY9" s="687">
        <f t="shared" si="7"/>
        <v>3005.212</v>
      </c>
      <c r="DZ9" s="685">
        <f t="shared" si="8"/>
        <v>12156.616999999998</v>
      </c>
      <c r="EA9" s="677"/>
      <c r="EB9" s="677">
        <f t="shared" si="9"/>
        <v>-1215.6616999999999</v>
      </c>
      <c r="EC9" s="677"/>
    </row>
    <row r="10" spans="1:133" ht="15" customHeight="1" x14ac:dyDescent="0.15">
      <c r="A10" s="441">
        <v>4</v>
      </c>
      <c r="B10" s="224" t="s">
        <v>270</v>
      </c>
      <c r="C10" s="222" t="s">
        <v>6</v>
      </c>
      <c r="D10" s="675">
        <v>248.52799999999999</v>
      </c>
      <c r="E10" s="675">
        <v>0</v>
      </c>
      <c r="F10" s="675">
        <v>0</v>
      </c>
      <c r="G10" s="675">
        <v>1188.1869999999999</v>
      </c>
      <c r="H10" s="675">
        <v>6.33</v>
      </c>
      <c r="I10" s="675">
        <v>0</v>
      </c>
      <c r="J10" s="675">
        <v>0.253</v>
      </c>
      <c r="K10" s="675">
        <v>1121.2889999999998</v>
      </c>
      <c r="L10" s="675">
        <v>0</v>
      </c>
      <c r="M10" s="675">
        <v>10.972</v>
      </c>
      <c r="N10" s="675">
        <v>0</v>
      </c>
      <c r="O10" s="675">
        <v>2.3540000000000001</v>
      </c>
      <c r="P10" s="675">
        <v>0</v>
      </c>
      <c r="Q10" s="675">
        <v>7140.0109999999995</v>
      </c>
      <c r="R10" s="675">
        <v>2.4340000000000002</v>
      </c>
      <c r="S10" s="675">
        <v>31.276</v>
      </c>
      <c r="T10" s="675">
        <v>0.122</v>
      </c>
      <c r="U10" s="675">
        <v>0</v>
      </c>
      <c r="V10" s="675">
        <v>0</v>
      </c>
      <c r="W10" s="675">
        <v>20.321000000000002</v>
      </c>
      <c r="X10" s="675">
        <v>0</v>
      </c>
      <c r="Y10" s="675">
        <v>0</v>
      </c>
      <c r="Z10" s="675">
        <v>0</v>
      </c>
      <c r="AA10" s="675">
        <v>0</v>
      </c>
      <c r="AB10" s="675">
        <v>0</v>
      </c>
      <c r="AC10" s="675">
        <v>294.38200000000001</v>
      </c>
      <c r="AD10" s="675">
        <v>0</v>
      </c>
      <c r="AE10" s="675">
        <v>0</v>
      </c>
      <c r="AF10" s="675">
        <v>0</v>
      </c>
      <c r="AG10" s="675">
        <v>0</v>
      </c>
      <c r="AH10" s="675">
        <v>23.501999999999999</v>
      </c>
      <c r="AI10" s="675">
        <v>0</v>
      </c>
      <c r="AJ10" s="675">
        <v>0</v>
      </c>
      <c r="AK10" s="675">
        <v>0.28299999999999997</v>
      </c>
      <c r="AL10" s="675">
        <v>0.14199999999999999</v>
      </c>
      <c r="AM10" s="675">
        <v>0</v>
      </c>
      <c r="AN10" s="675">
        <v>0</v>
      </c>
      <c r="AO10" s="675">
        <v>0.24199999999999999</v>
      </c>
      <c r="AP10" s="675">
        <v>0</v>
      </c>
      <c r="AQ10" s="675">
        <v>0</v>
      </c>
      <c r="AR10" s="675">
        <v>0</v>
      </c>
      <c r="AS10" s="675">
        <v>0</v>
      </c>
      <c r="AT10" s="675">
        <v>0</v>
      </c>
      <c r="AU10" s="675">
        <v>0</v>
      </c>
      <c r="AV10" s="675">
        <v>0</v>
      </c>
      <c r="AW10" s="675">
        <v>0</v>
      </c>
      <c r="AX10" s="675">
        <v>0</v>
      </c>
      <c r="AY10" s="675">
        <v>0</v>
      </c>
      <c r="AZ10" s="675">
        <v>0</v>
      </c>
      <c r="BA10" s="675">
        <v>0</v>
      </c>
      <c r="BB10" s="675">
        <v>0</v>
      </c>
      <c r="BC10" s="675">
        <v>0</v>
      </c>
      <c r="BD10" s="675">
        <v>0</v>
      </c>
      <c r="BE10" s="675">
        <v>0</v>
      </c>
      <c r="BF10" s="675">
        <v>0</v>
      </c>
      <c r="BG10" s="675">
        <v>0</v>
      </c>
      <c r="BH10" s="675">
        <v>0</v>
      </c>
      <c r="BI10" s="675">
        <v>0.223</v>
      </c>
      <c r="BJ10" s="675">
        <v>0</v>
      </c>
      <c r="BK10" s="675">
        <v>121.943</v>
      </c>
      <c r="BL10" s="675">
        <v>0</v>
      </c>
      <c r="BM10" s="675">
        <v>18.462</v>
      </c>
      <c r="BN10" s="675">
        <v>37.041000000000004</v>
      </c>
      <c r="BO10" s="675">
        <v>50.794999999999995</v>
      </c>
      <c r="BP10" s="675">
        <v>15.409000000000001</v>
      </c>
      <c r="BQ10" s="675">
        <v>0</v>
      </c>
      <c r="BR10" s="675">
        <v>0</v>
      </c>
      <c r="BS10" s="675">
        <v>0</v>
      </c>
      <c r="BT10" s="675">
        <v>0</v>
      </c>
      <c r="BU10" s="675">
        <v>0</v>
      </c>
      <c r="BV10" s="675">
        <v>0</v>
      </c>
      <c r="BW10" s="675">
        <v>0</v>
      </c>
      <c r="BX10" s="675">
        <v>0</v>
      </c>
      <c r="BY10" s="675">
        <v>0</v>
      </c>
      <c r="BZ10" s="675">
        <v>0</v>
      </c>
      <c r="CA10" s="675">
        <v>0</v>
      </c>
      <c r="CB10" s="675">
        <v>0</v>
      </c>
      <c r="CC10" s="675">
        <v>0</v>
      </c>
      <c r="CD10" s="675">
        <v>0</v>
      </c>
      <c r="CE10" s="675">
        <v>0</v>
      </c>
      <c r="CF10" s="675">
        <v>0</v>
      </c>
      <c r="CG10" s="675">
        <v>0</v>
      </c>
      <c r="CH10" s="675">
        <v>0</v>
      </c>
      <c r="CI10" s="675">
        <v>0</v>
      </c>
      <c r="CJ10" s="675">
        <v>0</v>
      </c>
      <c r="CK10" s="675">
        <v>0</v>
      </c>
      <c r="CL10" s="675">
        <v>0</v>
      </c>
      <c r="CM10" s="675">
        <v>0</v>
      </c>
      <c r="CN10" s="675">
        <v>3.633</v>
      </c>
      <c r="CO10" s="675">
        <v>77.5</v>
      </c>
      <c r="CP10" s="675">
        <v>143.51900000000001</v>
      </c>
      <c r="CQ10" s="675">
        <v>16.798000000000002</v>
      </c>
      <c r="CR10" s="675">
        <v>0</v>
      </c>
      <c r="CS10" s="675">
        <v>55.960999999999999</v>
      </c>
      <c r="CT10" s="675">
        <v>93.52000000000001</v>
      </c>
      <c r="CU10" s="675">
        <v>0</v>
      </c>
      <c r="CV10" s="675">
        <v>0</v>
      </c>
      <c r="CW10" s="675">
        <v>0</v>
      </c>
      <c r="CX10" s="675">
        <v>0</v>
      </c>
      <c r="CY10" s="675">
        <v>0</v>
      </c>
      <c r="CZ10" s="675">
        <v>175.34</v>
      </c>
      <c r="DA10" s="675">
        <v>3115.9380000000001</v>
      </c>
      <c r="DB10" s="675">
        <v>0</v>
      </c>
      <c r="DC10" s="675">
        <v>0</v>
      </c>
      <c r="DD10" s="675">
        <v>0</v>
      </c>
      <c r="DE10" s="675">
        <v>49.396000000000001</v>
      </c>
      <c r="DF10" s="675">
        <v>0</v>
      </c>
      <c r="DG10" s="675">
        <v>0</v>
      </c>
      <c r="DH10" s="685">
        <f t="shared" si="0"/>
        <v>14066.105999999996</v>
      </c>
      <c r="DI10" s="675">
        <v>220.625</v>
      </c>
      <c r="DJ10" s="675">
        <v>10279.038</v>
      </c>
      <c r="DK10" s="675">
        <v>0</v>
      </c>
      <c r="DL10" s="675">
        <v>0</v>
      </c>
      <c r="DM10" s="675">
        <v>0</v>
      </c>
      <c r="DN10" s="675">
        <v>-201.32300000000001</v>
      </c>
      <c r="DO10" s="685">
        <f t="shared" si="1"/>
        <v>10298.34</v>
      </c>
      <c r="DP10" s="686">
        <f t="shared" si="2"/>
        <v>24364.445999999996</v>
      </c>
      <c r="DQ10" s="676">
        <v>129.726</v>
      </c>
      <c r="DR10" s="675">
        <v>2100.7469999999998</v>
      </c>
      <c r="DS10" s="685">
        <f t="shared" si="3"/>
        <v>2230.473</v>
      </c>
      <c r="DT10" s="686">
        <f t="shared" si="4"/>
        <v>12528.813</v>
      </c>
      <c r="DU10" s="686">
        <f t="shared" si="5"/>
        <v>26594.918999999994</v>
      </c>
      <c r="DV10" s="675">
        <v>-3498.1670000000004</v>
      </c>
      <c r="DW10" s="675">
        <v>-16625.419000000002</v>
      </c>
      <c r="DX10" s="685">
        <f t="shared" si="6"/>
        <v>-20123.586000000003</v>
      </c>
      <c r="DY10" s="687">
        <f t="shared" si="7"/>
        <v>-7594.7730000000029</v>
      </c>
      <c r="DZ10" s="685">
        <f t="shared" si="8"/>
        <v>6471.3329999999914</v>
      </c>
      <c r="EA10" s="677"/>
      <c r="EB10" s="677">
        <f t="shared" si="9"/>
        <v>-647.13329999999917</v>
      </c>
      <c r="EC10" s="677"/>
    </row>
    <row r="11" spans="1:133" ht="15" customHeight="1" x14ac:dyDescent="0.15">
      <c r="A11" s="441">
        <v>5</v>
      </c>
      <c r="B11" s="224" t="s">
        <v>271</v>
      </c>
      <c r="C11" s="222" t="s">
        <v>7</v>
      </c>
      <c r="D11" s="675">
        <v>0</v>
      </c>
      <c r="E11" s="675">
        <v>0</v>
      </c>
      <c r="F11" s="675">
        <v>0</v>
      </c>
      <c r="G11" s="675">
        <v>0</v>
      </c>
      <c r="H11" s="675">
        <v>2360.9340000000002</v>
      </c>
      <c r="I11" s="675">
        <v>0</v>
      </c>
      <c r="J11" s="675">
        <v>0</v>
      </c>
      <c r="K11" s="675">
        <v>22657.870000000003</v>
      </c>
      <c r="L11" s="675">
        <v>0</v>
      </c>
      <c r="M11" s="675">
        <v>217.006</v>
      </c>
      <c r="N11" s="675">
        <v>0</v>
      </c>
      <c r="O11" s="675">
        <v>0.23499999999999999</v>
      </c>
      <c r="P11" s="675">
        <v>0</v>
      </c>
      <c r="Q11" s="675">
        <v>0</v>
      </c>
      <c r="R11" s="675">
        <v>0</v>
      </c>
      <c r="S11" s="675">
        <v>0</v>
      </c>
      <c r="T11" s="675">
        <v>0</v>
      </c>
      <c r="U11" s="675">
        <v>0</v>
      </c>
      <c r="V11" s="675">
        <v>0.97</v>
      </c>
      <c r="W11" s="675">
        <v>0</v>
      </c>
      <c r="X11" s="675">
        <v>0</v>
      </c>
      <c r="Y11" s="675">
        <v>0</v>
      </c>
      <c r="Z11" s="675">
        <v>0</v>
      </c>
      <c r="AA11" s="675">
        <v>0</v>
      </c>
      <c r="AB11" s="675">
        <v>87.263000000000005</v>
      </c>
      <c r="AC11" s="675">
        <v>0</v>
      </c>
      <c r="AD11" s="675">
        <v>0</v>
      </c>
      <c r="AE11" s="675">
        <v>0</v>
      </c>
      <c r="AF11" s="675">
        <v>0</v>
      </c>
      <c r="AG11" s="675">
        <v>0</v>
      </c>
      <c r="AH11" s="675">
        <v>0</v>
      </c>
      <c r="AI11" s="675">
        <v>0</v>
      </c>
      <c r="AJ11" s="675">
        <v>0</v>
      </c>
      <c r="AK11" s="675">
        <v>0</v>
      </c>
      <c r="AL11" s="675">
        <v>0</v>
      </c>
      <c r="AM11" s="675">
        <v>0</v>
      </c>
      <c r="AN11" s="675">
        <v>0</v>
      </c>
      <c r="AO11" s="675">
        <v>0</v>
      </c>
      <c r="AP11" s="675">
        <v>0</v>
      </c>
      <c r="AQ11" s="675">
        <v>0</v>
      </c>
      <c r="AR11" s="675">
        <v>0</v>
      </c>
      <c r="AS11" s="675">
        <v>0</v>
      </c>
      <c r="AT11" s="675">
        <v>0</v>
      </c>
      <c r="AU11" s="675">
        <v>0</v>
      </c>
      <c r="AV11" s="675">
        <v>0</v>
      </c>
      <c r="AW11" s="675">
        <v>0</v>
      </c>
      <c r="AX11" s="675">
        <v>0</v>
      </c>
      <c r="AY11" s="675">
        <v>0</v>
      </c>
      <c r="AZ11" s="675">
        <v>0</v>
      </c>
      <c r="BA11" s="675">
        <v>0</v>
      </c>
      <c r="BB11" s="675">
        <v>0</v>
      </c>
      <c r="BC11" s="675">
        <v>0</v>
      </c>
      <c r="BD11" s="675">
        <v>0</v>
      </c>
      <c r="BE11" s="675">
        <v>0</v>
      </c>
      <c r="BF11" s="675">
        <v>0</v>
      </c>
      <c r="BG11" s="675">
        <v>0</v>
      </c>
      <c r="BH11" s="675">
        <v>0</v>
      </c>
      <c r="BI11" s="675">
        <v>0</v>
      </c>
      <c r="BJ11" s="675">
        <v>0</v>
      </c>
      <c r="BK11" s="675">
        <v>357.01</v>
      </c>
      <c r="BL11" s="675">
        <v>0</v>
      </c>
      <c r="BM11" s="675">
        <v>0</v>
      </c>
      <c r="BN11" s="675">
        <v>0</v>
      </c>
      <c r="BO11" s="675">
        <v>0</v>
      </c>
      <c r="BP11" s="675">
        <v>0</v>
      </c>
      <c r="BQ11" s="675">
        <v>0</v>
      </c>
      <c r="BR11" s="675">
        <v>0</v>
      </c>
      <c r="BS11" s="675">
        <v>0</v>
      </c>
      <c r="BT11" s="675">
        <v>0</v>
      </c>
      <c r="BU11" s="675">
        <v>0</v>
      </c>
      <c r="BV11" s="675">
        <v>0</v>
      </c>
      <c r="BW11" s="675">
        <v>0</v>
      </c>
      <c r="BX11" s="675">
        <v>0</v>
      </c>
      <c r="BY11" s="675">
        <v>0</v>
      </c>
      <c r="BZ11" s="675">
        <v>0</v>
      </c>
      <c r="CA11" s="675">
        <v>0</v>
      </c>
      <c r="CB11" s="675">
        <v>0</v>
      </c>
      <c r="CC11" s="675">
        <v>0</v>
      </c>
      <c r="CD11" s="675">
        <v>0</v>
      </c>
      <c r="CE11" s="675">
        <v>0</v>
      </c>
      <c r="CF11" s="675">
        <v>0</v>
      </c>
      <c r="CG11" s="675">
        <v>9.48</v>
      </c>
      <c r="CH11" s="675">
        <v>0</v>
      </c>
      <c r="CI11" s="675">
        <v>0</v>
      </c>
      <c r="CJ11" s="675">
        <v>0</v>
      </c>
      <c r="CK11" s="675">
        <v>0</v>
      </c>
      <c r="CL11" s="675">
        <v>0</v>
      </c>
      <c r="CM11" s="675">
        <v>0</v>
      </c>
      <c r="CN11" s="675">
        <v>6.0549999999999997</v>
      </c>
      <c r="CO11" s="675">
        <v>72.948000000000008</v>
      </c>
      <c r="CP11" s="675">
        <v>478.77700000000004</v>
      </c>
      <c r="CQ11" s="675">
        <v>294.392</v>
      </c>
      <c r="CR11" s="675">
        <v>0</v>
      </c>
      <c r="CS11" s="675">
        <v>282.15199999999999</v>
      </c>
      <c r="CT11" s="675">
        <v>516.97299999999996</v>
      </c>
      <c r="CU11" s="675">
        <v>0</v>
      </c>
      <c r="CV11" s="675">
        <v>0</v>
      </c>
      <c r="CW11" s="675">
        <v>0</v>
      </c>
      <c r="CX11" s="675">
        <v>0</v>
      </c>
      <c r="CY11" s="675">
        <v>0</v>
      </c>
      <c r="CZ11" s="675">
        <v>622.96199999999999</v>
      </c>
      <c r="DA11" s="675">
        <v>10041.937</v>
      </c>
      <c r="DB11" s="675">
        <v>0</v>
      </c>
      <c r="DC11" s="675">
        <v>11.1</v>
      </c>
      <c r="DD11" s="675">
        <v>0</v>
      </c>
      <c r="DE11" s="675">
        <v>126.27199999999999</v>
      </c>
      <c r="DF11" s="675">
        <v>0</v>
      </c>
      <c r="DG11" s="675">
        <v>0</v>
      </c>
      <c r="DH11" s="685">
        <f t="shared" si="0"/>
        <v>38144.335999999996</v>
      </c>
      <c r="DI11" s="675">
        <v>918.98099999999999</v>
      </c>
      <c r="DJ11" s="675">
        <v>18262.55</v>
      </c>
      <c r="DK11" s="675">
        <v>0</v>
      </c>
      <c r="DL11" s="675">
        <v>0</v>
      </c>
      <c r="DM11" s="675">
        <v>0</v>
      </c>
      <c r="DN11" s="675">
        <v>-25.97</v>
      </c>
      <c r="DO11" s="685">
        <f t="shared" si="1"/>
        <v>19155.560999999998</v>
      </c>
      <c r="DP11" s="686">
        <f t="shared" si="2"/>
        <v>57299.896999999997</v>
      </c>
      <c r="DQ11" s="676">
        <v>1314.4549999999999</v>
      </c>
      <c r="DR11" s="675">
        <v>16262.621999999999</v>
      </c>
      <c r="DS11" s="685">
        <f t="shared" si="3"/>
        <v>17577.076999999997</v>
      </c>
      <c r="DT11" s="686">
        <f t="shared" si="4"/>
        <v>36732.637999999992</v>
      </c>
      <c r="DU11" s="686">
        <f t="shared" si="5"/>
        <v>74876.973999999987</v>
      </c>
      <c r="DV11" s="675">
        <v>-7348.1990000000005</v>
      </c>
      <c r="DW11" s="675">
        <v>-30262.629000000001</v>
      </c>
      <c r="DX11" s="685">
        <f t="shared" si="6"/>
        <v>-37610.828000000001</v>
      </c>
      <c r="DY11" s="687">
        <f t="shared" si="7"/>
        <v>-878.1900000000096</v>
      </c>
      <c r="DZ11" s="685">
        <f t="shared" si="8"/>
        <v>37266.145999999986</v>
      </c>
      <c r="EA11" s="677"/>
      <c r="EB11" s="677">
        <f t="shared" si="9"/>
        <v>-3726.614599999999</v>
      </c>
      <c r="EC11" s="677"/>
    </row>
    <row r="12" spans="1:133" ht="15" customHeight="1" x14ac:dyDescent="0.15">
      <c r="A12" s="441">
        <v>6</v>
      </c>
      <c r="B12" s="224" t="s">
        <v>272</v>
      </c>
      <c r="C12" s="222" t="s">
        <v>201</v>
      </c>
      <c r="D12" s="675">
        <v>0</v>
      </c>
      <c r="E12" s="675">
        <v>1.9870000000000001</v>
      </c>
      <c r="F12" s="675">
        <v>0</v>
      </c>
      <c r="G12" s="675">
        <v>0.249</v>
      </c>
      <c r="H12" s="675">
        <v>0</v>
      </c>
      <c r="I12" s="675">
        <v>0</v>
      </c>
      <c r="J12" s="675">
        <v>0</v>
      </c>
      <c r="K12" s="675">
        <v>337.36999999999995</v>
      </c>
      <c r="L12" s="675">
        <v>39.459000000000003</v>
      </c>
      <c r="M12" s="675">
        <v>22.288</v>
      </c>
      <c r="N12" s="675">
        <v>0</v>
      </c>
      <c r="O12" s="675">
        <v>53.805</v>
      </c>
      <c r="P12" s="675">
        <v>6.6360000000000001</v>
      </c>
      <c r="Q12" s="675">
        <v>0.13600000000000001</v>
      </c>
      <c r="R12" s="675">
        <v>0</v>
      </c>
      <c r="S12" s="675">
        <v>589.476</v>
      </c>
      <c r="T12" s="675">
        <v>3.536</v>
      </c>
      <c r="U12" s="675">
        <v>0</v>
      </c>
      <c r="V12" s="675">
        <v>775.48699999999997</v>
      </c>
      <c r="W12" s="675">
        <v>26.721</v>
      </c>
      <c r="X12" s="675">
        <v>25.305</v>
      </c>
      <c r="Y12" s="675">
        <v>591.947</v>
      </c>
      <c r="Z12" s="675">
        <v>126.65299999999999</v>
      </c>
      <c r="AA12" s="675">
        <v>617.26199999999994</v>
      </c>
      <c r="AB12" s="675">
        <v>86.890999999999991</v>
      </c>
      <c r="AC12" s="675">
        <v>103.30599999999998</v>
      </c>
      <c r="AD12" s="675">
        <v>314545.17</v>
      </c>
      <c r="AE12" s="675">
        <v>26823.847999999998</v>
      </c>
      <c r="AF12" s="675">
        <v>29.463000000000001</v>
      </c>
      <c r="AG12" s="675">
        <v>30.628</v>
      </c>
      <c r="AH12" s="675">
        <v>0</v>
      </c>
      <c r="AI12" s="675">
        <v>106.69499999999999</v>
      </c>
      <c r="AJ12" s="675">
        <v>250.88200000000001</v>
      </c>
      <c r="AK12" s="675">
        <v>1351.6769999999999</v>
      </c>
      <c r="AL12" s="675">
        <v>810.47699999999998</v>
      </c>
      <c r="AM12" s="675">
        <v>2974.16</v>
      </c>
      <c r="AN12" s="675">
        <v>2492.152</v>
      </c>
      <c r="AO12" s="675">
        <v>135.584</v>
      </c>
      <c r="AP12" s="675">
        <v>3.528</v>
      </c>
      <c r="AQ12" s="675">
        <v>120.554</v>
      </c>
      <c r="AR12" s="675">
        <v>300.84000000000003</v>
      </c>
      <c r="AS12" s="675">
        <v>5.1479999999999997</v>
      </c>
      <c r="AT12" s="675">
        <v>65.945000000000007</v>
      </c>
      <c r="AU12" s="675">
        <v>21.617000000000001</v>
      </c>
      <c r="AV12" s="675">
        <v>13.017000000000003</v>
      </c>
      <c r="AW12" s="675">
        <v>0.63700000000000001</v>
      </c>
      <c r="AX12" s="675">
        <v>13.103000000000002</v>
      </c>
      <c r="AY12" s="675">
        <v>35.422000000000004</v>
      </c>
      <c r="AZ12" s="675">
        <v>50.861999999999995</v>
      </c>
      <c r="BA12" s="675">
        <v>0</v>
      </c>
      <c r="BB12" s="675">
        <v>0</v>
      </c>
      <c r="BC12" s="675">
        <v>0.17799999999999999</v>
      </c>
      <c r="BD12" s="675">
        <v>0</v>
      </c>
      <c r="BE12" s="675">
        <v>0.45700000000000002</v>
      </c>
      <c r="BF12" s="675">
        <v>266.43</v>
      </c>
      <c r="BG12" s="675">
        <v>0.38200000000000001</v>
      </c>
      <c r="BH12" s="675">
        <v>976.48</v>
      </c>
      <c r="BI12" s="675">
        <v>0</v>
      </c>
      <c r="BJ12" s="675">
        <v>21.893999999999998</v>
      </c>
      <c r="BK12" s="675">
        <v>4.2810000000000006</v>
      </c>
      <c r="BL12" s="675">
        <v>8.8740000000000006</v>
      </c>
      <c r="BM12" s="675">
        <v>0.87200000000000011</v>
      </c>
      <c r="BN12" s="675">
        <v>0.39700000000000002</v>
      </c>
      <c r="BO12" s="675">
        <v>3.2130000000000001</v>
      </c>
      <c r="BP12" s="675">
        <v>1.425</v>
      </c>
      <c r="BQ12" s="675">
        <v>260794.84399999998</v>
      </c>
      <c r="BR12" s="675">
        <v>145752.18700000001</v>
      </c>
      <c r="BS12" s="675">
        <v>0</v>
      </c>
      <c r="BT12" s="675">
        <v>0.44900000000000001</v>
      </c>
      <c r="BU12" s="675">
        <v>12.670999999999999</v>
      </c>
      <c r="BV12" s="675">
        <v>1.4390000000000001</v>
      </c>
      <c r="BW12" s="675">
        <v>3.5019999999999998</v>
      </c>
      <c r="BX12" s="675">
        <v>0</v>
      </c>
      <c r="BY12" s="675">
        <v>0</v>
      </c>
      <c r="BZ12" s="675">
        <v>6.1560000000000006</v>
      </c>
      <c r="CA12" s="675">
        <v>7.3999999999999996E-2</v>
      </c>
      <c r="CB12" s="675">
        <v>0</v>
      </c>
      <c r="CC12" s="675">
        <v>8.1000000000000003E-2</v>
      </c>
      <c r="CD12" s="675">
        <v>0</v>
      </c>
      <c r="CE12" s="675">
        <v>1.9910000000000001</v>
      </c>
      <c r="CF12" s="675">
        <v>0.6</v>
      </c>
      <c r="CG12" s="675">
        <v>7.3129999999999997</v>
      </c>
      <c r="CH12" s="675">
        <v>0</v>
      </c>
      <c r="CI12" s="675">
        <v>0</v>
      </c>
      <c r="CJ12" s="675">
        <v>9.4E-2</v>
      </c>
      <c r="CK12" s="675">
        <v>0</v>
      </c>
      <c r="CL12" s="675">
        <v>0</v>
      </c>
      <c r="CM12" s="675">
        <v>0.216</v>
      </c>
      <c r="CN12" s="675">
        <v>0.13500000000000001</v>
      </c>
      <c r="CO12" s="675">
        <v>6.0340000000000007</v>
      </c>
      <c r="CP12" s="675">
        <v>257.60500000000002</v>
      </c>
      <c r="CQ12" s="675">
        <v>13.665999999999999</v>
      </c>
      <c r="CR12" s="675">
        <v>0</v>
      </c>
      <c r="CS12" s="675">
        <v>1.3379999999999999</v>
      </c>
      <c r="CT12" s="675">
        <v>4.9410000000000007</v>
      </c>
      <c r="CU12" s="675">
        <v>7.7690000000000001</v>
      </c>
      <c r="CV12" s="675">
        <v>14.168000000000001</v>
      </c>
      <c r="CW12" s="675">
        <v>0</v>
      </c>
      <c r="CX12" s="675">
        <v>0.217</v>
      </c>
      <c r="CY12" s="675">
        <v>0.753</v>
      </c>
      <c r="CZ12" s="675">
        <v>6.4880000000000004</v>
      </c>
      <c r="DA12" s="675">
        <v>0.52900000000000003</v>
      </c>
      <c r="DB12" s="675">
        <v>12.208</v>
      </c>
      <c r="DC12" s="675">
        <v>2.5680000000000001</v>
      </c>
      <c r="DD12" s="675">
        <v>0</v>
      </c>
      <c r="DE12" s="675">
        <v>0.34499999999999997</v>
      </c>
      <c r="DF12" s="675">
        <v>0</v>
      </c>
      <c r="DG12" s="675">
        <v>0</v>
      </c>
      <c r="DH12" s="685">
        <f t="shared" si="0"/>
        <v>761785.18699999969</v>
      </c>
      <c r="DI12" s="675">
        <v>0</v>
      </c>
      <c r="DJ12" s="675">
        <v>0.61599999999999999</v>
      </c>
      <c r="DK12" s="675">
        <v>0</v>
      </c>
      <c r="DL12" s="675">
        <v>0</v>
      </c>
      <c r="DM12" s="675">
        <v>0</v>
      </c>
      <c r="DN12" s="675">
        <v>894.875</v>
      </c>
      <c r="DO12" s="685">
        <f t="shared" si="1"/>
        <v>895.49099999999999</v>
      </c>
      <c r="DP12" s="686">
        <f t="shared" si="2"/>
        <v>762680.67799999972</v>
      </c>
      <c r="DQ12" s="676">
        <v>0</v>
      </c>
      <c r="DR12" s="675">
        <v>0</v>
      </c>
      <c r="DS12" s="685">
        <f t="shared" si="3"/>
        <v>0</v>
      </c>
      <c r="DT12" s="686">
        <f t="shared" si="4"/>
        <v>895.49099999999999</v>
      </c>
      <c r="DU12" s="686">
        <f t="shared" si="5"/>
        <v>762680.67799999972</v>
      </c>
      <c r="DV12" s="675">
        <v>-751705.321</v>
      </c>
      <c r="DW12" s="675">
        <v>-10975.357</v>
      </c>
      <c r="DX12" s="685">
        <f t="shared" si="6"/>
        <v>-762680.67799999996</v>
      </c>
      <c r="DY12" s="687">
        <f t="shared" si="7"/>
        <v>-761785.18699999992</v>
      </c>
      <c r="DZ12" s="685">
        <f t="shared" si="8"/>
        <v>0</v>
      </c>
      <c r="EA12" s="677"/>
      <c r="EB12" s="677">
        <f t="shared" si="9"/>
        <v>0</v>
      </c>
      <c r="EC12" s="677"/>
    </row>
    <row r="13" spans="1:133" ht="15" customHeight="1" x14ac:dyDescent="0.15">
      <c r="A13" s="441">
        <v>7</v>
      </c>
      <c r="B13" s="224" t="s">
        <v>273</v>
      </c>
      <c r="C13" s="222" t="s">
        <v>274</v>
      </c>
      <c r="D13" s="675">
        <v>0</v>
      </c>
      <c r="E13" s="675">
        <v>0</v>
      </c>
      <c r="F13" s="675">
        <v>0</v>
      </c>
      <c r="G13" s="675">
        <v>2.7290000000000001</v>
      </c>
      <c r="H13" s="675">
        <v>0</v>
      </c>
      <c r="I13" s="675">
        <v>0</v>
      </c>
      <c r="J13" s="675">
        <v>18.012999999999998</v>
      </c>
      <c r="K13" s="675">
        <v>12.611000000000001</v>
      </c>
      <c r="L13" s="675">
        <v>0</v>
      </c>
      <c r="M13" s="675">
        <v>8.9939999999999998</v>
      </c>
      <c r="N13" s="675">
        <v>0</v>
      </c>
      <c r="O13" s="675">
        <v>0.23499999999999999</v>
      </c>
      <c r="P13" s="675">
        <v>0</v>
      </c>
      <c r="Q13" s="675">
        <v>0.20400000000000001</v>
      </c>
      <c r="R13" s="675">
        <v>0</v>
      </c>
      <c r="S13" s="675">
        <v>188.35799999999998</v>
      </c>
      <c r="T13" s="675">
        <v>1.776</v>
      </c>
      <c r="U13" s="675">
        <v>0</v>
      </c>
      <c r="V13" s="675">
        <v>58.25200000000001</v>
      </c>
      <c r="W13" s="675">
        <v>2753.3540000000007</v>
      </c>
      <c r="X13" s="675">
        <v>0</v>
      </c>
      <c r="Y13" s="675">
        <v>125.01400000000001</v>
      </c>
      <c r="Z13" s="675">
        <v>12.904</v>
      </c>
      <c r="AA13" s="675">
        <v>0</v>
      </c>
      <c r="AB13" s="675">
        <v>63.646000000000001</v>
      </c>
      <c r="AC13" s="675">
        <v>29.077999999999999</v>
      </c>
      <c r="AD13" s="675">
        <v>-846.154</v>
      </c>
      <c r="AE13" s="675">
        <v>1322.721</v>
      </c>
      <c r="AF13" s="675">
        <v>0</v>
      </c>
      <c r="AG13" s="675">
        <v>107.97999999999999</v>
      </c>
      <c r="AH13" s="675">
        <v>1.496</v>
      </c>
      <c r="AI13" s="675">
        <v>5176.4679999999989</v>
      </c>
      <c r="AJ13" s="675">
        <v>3216.0990000000002</v>
      </c>
      <c r="AK13" s="675">
        <v>7020.2959999999994</v>
      </c>
      <c r="AL13" s="675">
        <v>4164.6670000000004</v>
      </c>
      <c r="AM13" s="675">
        <v>108232.17</v>
      </c>
      <c r="AN13" s="675">
        <v>0</v>
      </c>
      <c r="AO13" s="675">
        <v>76.828000000000003</v>
      </c>
      <c r="AP13" s="675">
        <v>0</v>
      </c>
      <c r="AQ13" s="675">
        <v>8420.280999999999</v>
      </c>
      <c r="AR13" s="675">
        <v>63.384999999999998</v>
      </c>
      <c r="AS13" s="675">
        <v>13.071</v>
      </c>
      <c r="AT13" s="675">
        <v>34.443000000000005</v>
      </c>
      <c r="AU13" s="675">
        <v>6.1219999999999999</v>
      </c>
      <c r="AV13" s="675">
        <v>74.689000000000007</v>
      </c>
      <c r="AW13" s="675">
        <v>15.244999999999999</v>
      </c>
      <c r="AX13" s="675">
        <v>0</v>
      </c>
      <c r="AY13" s="675">
        <v>0</v>
      </c>
      <c r="AZ13" s="675">
        <v>0</v>
      </c>
      <c r="BA13" s="675">
        <v>0</v>
      </c>
      <c r="BB13" s="675">
        <v>0</v>
      </c>
      <c r="BC13" s="675">
        <v>0</v>
      </c>
      <c r="BD13" s="675">
        <v>0</v>
      </c>
      <c r="BE13" s="675">
        <v>0</v>
      </c>
      <c r="BF13" s="675">
        <v>0</v>
      </c>
      <c r="BG13" s="675">
        <v>0</v>
      </c>
      <c r="BH13" s="675">
        <v>0</v>
      </c>
      <c r="BI13" s="675">
        <v>0</v>
      </c>
      <c r="BJ13" s="675">
        <v>0</v>
      </c>
      <c r="BK13" s="675">
        <v>394.65700000000004</v>
      </c>
      <c r="BL13" s="675">
        <v>0</v>
      </c>
      <c r="BM13" s="675">
        <v>2070.9679999999998</v>
      </c>
      <c r="BN13" s="675">
        <v>138.57900000000001</v>
      </c>
      <c r="BO13" s="675">
        <v>2122.181</v>
      </c>
      <c r="BP13" s="675">
        <v>2025.549</v>
      </c>
      <c r="BQ13" s="675">
        <v>-21.483000000000001</v>
      </c>
      <c r="BR13" s="675">
        <v>0</v>
      </c>
      <c r="BS13" s="675">
        <v>0</v>
      </c>
      <c r="BT13" s="675">
        <v>0</v>
      </c>
      <c r="BU13" s="675">
        <v>0</v>
      </c>
      <c r="BV13" s="675">
        <v>0</v>
      </c>
      <c r="BW13" s="675">
        <v>0</v>
      </c>
      <c r="BX13" s="675">
        <v>0</v>
      </c>
      <c r="BY13" s="675">
        <v>0</v>
      </c>
      <c r="BZ13" s="675">
        <v>0</v>
      </c>
      <c r="CA13" s="675">
        <v>0</v>
      </c>
      <c r="CB13" s="675">
        <v>0</v>
      </c>
      <c r="CC13" s="675">
        <v>0</v>
      </c>
      <c r="CD13" s="675">
        <v>0</v>
      </c>
      <c r="CE13" s="675">
        <v>0</v>
      </c>
      <c r="CF13" s="675">
        <v>0</v>
      </c>
      <c r="CG13" s="675">
        <v>0</v>
      </c>
      <c r="CH13" s="675">
        <v>0</v>
      </c>
      <c r="CI13" s="675">
        <v>0</v>
      </c>
      <c r="CJ13" s="675">
        <v>0</v>
      </c>
      <c r="CK13" s="675">
        <v>0</v>
      </c>
      <c r="CL13" s="675">
        <v>0</v>
      </c>
      <c r="CM13" s="675">
        <v>0</v>
      </c>
      <c r="CN13" s="675">
        <v>7.3360000000000003</v>
      </c>
      <c r="CO13" s="675">
        <v>0</v>
      </c>
      <c r="CP13" s="675">
        <v>0</v>
      </c>
      <c r="CQ13" s="675">
        <v>0</v>
      </c>
      <c r="CR13" s="675">
        <v>0</v>
      </c>
      <c r="CS13" s="675">
        <v>0</v>
      </c>
      <c r="CT13" s="675">
        <v>0</v>
      </c>
      <c r="CU13" s="675">
        <v>0</v>
      </c>
      <c r="CV13" s="675">
        <v>0</v>
      </c>
      <c r="CW13" s="675">
        <v>0</v>
      </c>
      <c r="CX13" s="675">
        <v>0</v>
      </c>
      <c r="CY13" s="675">
        <v>0</v>
      </c>
      <c r="CZ13" s="675">
        <v>-7.1369999999999996</v>
      </c>
      <c r="DA13" s="675">
        <v>-58.52</v>
      </c>
      <c r="DB13" s="675">
        <v>0</v>
      </c>
      <c r="DC13" s="675">
        <v>10.182</v>
      </c>
      <c r="DD13" s="675">
        <v>0</v>
      </c>
      <c r="DE13" s="675">
        <v>25.855999999999998</v>
      </c>
      <c r="DF13" s="675">
        <v>0</v>
      </c>
      <c r="DG13" s="675">
        <v>60.062999999999995</v>
      </c>
      <c r="DH13" s="685">
        <f t="shared" si="0"/>
        <v>147143.20600000003</v>
      </c>
      <c r="DI13" s="675">
        <v>-327.01400000000001</v>
      </c>
      <c r="DJ13" s="675">
        <v>-313.49700000000001</v>
      </c>
      <c r="DK13" s="675">
        <v>0</v>
      </c>
      <c r="DL13" s="675">
        <v>0</v>
      </c>
      <c r="DM13" s="675">
        <v>0</v>
      </c>
      <c r="DN13" s="675">
        <v>1562.4259999999999</v>
      </c>
      <c r="DO13" s="685">
        <f t="shared" si="1"/>
        <v>921.91499999999996</v>
      </c>
      <c r="DP13" s="686">
        <f t="shared" si="2"/>
        <v>148065.12100000004</v>
      </c>
      <c r="DQ13" s="676">
        <v>826.55399999999997</v>
      </c>
      <c r="DR13" s="675">
        <v>862.27700000000004</v>
      </c>
      <c r="DS13" s="685">
        <f t="shared" si="3"/>
        <v>1688.8310000000001</v>
      </c>
      <c r="DT13" s="686">
        <f t="shared" si="4"/>
        <v>2610.7460000000001</v>
      </c>
      <c r="DU13" s="686">
        <f t="shared" si="5"/>
        <v>149753.95200000005</v>
      </c>
      <c r="DV13" s="675">
        <v>-129780.42600000001</v>
      </c>
      <c r="DW13" s="675">
        <v>-12602.186</v>
      </c>
      <c r="DX13" s="685">
        <f t="shared" si="6"/>
        <v>-142382.61199999999</v>
      </c>
      <c r="DY13" s="687">
        <f t="shared" si="7"/>
        <v>-139771.86599999998</v>
      </c>
      <c r="DZ13" s="685">
        <f t="shared" si="8"/>
        <v>7371.3400000000547</v>
      </c>
      <c r="EA13" s="677"/>
      <c r="EB13" s="677">
        <f t="shared" si="9"/>
        <v>-737.13400000000547</v>
      </c>
      <c r="EC13" s="677"/>
    </row>
    <row r="14" spans="1:133" ht="15" customHeight="1" x14ac:dyDescent="0.15">
      <c r="A14" s="441">
        <v>8</v>
      </c>
      <c r="B14" s="224" t="s">
        <v>275</v>
      </c>
      <c r="C14" s="222" t="s">
        <v>202</v>
      </c>
      <c r="D14" s="675">
        <v>0</v>
      </c>
      <c r="E14" s="675">
        <v>1117.328</v>
      </c>
      <c r="F14" s="675">
        <v>0</v>
      </c>
      <c r="G14" s="675">
        <v>63.439</v>
      </c>
      <c r="H14" s="675">
        <v>740.75699999999995</v>
      </c>
      <c r="I14" s="675">
        <v>0</v>
      </c>
      <c r="J14" s="675">
        <v>0</v>
      </c>
      <c r="K14" s="675">
        <v>376610.89500000002</v>
      </c>
      <c r="L14" s="675">
        <v>22223.900999999994</v>
      </c>
      <c r="M14" s="675">
        <v>39685.951999999997</v>
      </c>
      <c r="N14" s="675">
        <v>0</v>
      </c>
      <c r="O14" s="675">
        <v>43.440999999999995</v>
      </c>
      <c r="P14" s="675">
        <v>629.92900000000009</v>
      </c>
      <c r="Q14" s="675">
        <v>103.297</v>
      </c>
      <c r="R14" s="675">
        <v>0</v>
      </c>
      <c r="S14" s="675">
        <v>717.70699999999999</v>
      </c>
      <c r="T14" s="675">
        <v>29.844999999999999</v>
      </c>
      <c r="U14" s="675">
        <v>0</v>
      </c>
      <c r="V14" s="675">
        <v>1.4360000000000002</v>
      </c>
      <c r="W14" s="675">
        <v>15.810999999999998</v>
      </c>
      <c r="X14" s="675">
        <v>0</v>
      </c>
      <c r="Y14" s="675">
        <v>1559.809</v>
      </c>
      <c r="Z14" s="675">
        <v>14.974</v>
      </c>
      <c r="AA14" s="675">
        <v>0</v>
      </c>
      <c r="AB14" s="675">
        <v>6311.9710000000005</v>
      </c>
      <c r="AC14" s="675">
        <v>5245.732</v>
      </c>
      <c r="AD14" s="675">
        <v>3.992</v>
      </c>
      <c r="AE14" s="675">
        <v>0</v>
      </c>
      <c r="AF14" s="675">
        <v>29.077999999999999</v>
      </c>
      <c r="AG14" s="675">
        <v>0.72399999999999998</v>
      </c>
      <c r="AH14" s="675">
        <v>453.06300000000005</v>
      </c>
      <c r="AI14" s="675">
        <v>4.0819999999999999</v>
      </c>
      <c r="AJ14" s="675">
        <v>0</v>
      </c>
      <c r="AK14" s="675">
        <v>138.30799999999999</v>
      </c>
      <c r="AL14" s="675">
        <v>197.51</v>
      </c>
      <c r="AM14" s="675">
        <v>0</v>
      </c>
      <c r="AN14" s="675">
        <v>0</v>
      </c>
      <c r="AO14" s="675">
        <v>4.3630000000000004</v>
      </c>
      <c r="AP14" s="675">
        <v>0</v>
      </c>
      <c r="AQ14" s="675">
        <v>0</v>
      </c>
      <c r="AR14" s="675">
        <v>0</v>
      </c>
      <c r="AS14" s="675">
        <v>0</v>
      </c>
      <c r="AT14" s="675">
        <v>0</v>
      </c>
      <c r="AU14" s="675">
        <v>0</v>
      </c>
      <c r="AV14" s="675">
        <v>0</v>
      </c>
      <c r="AW14" s="675">
        <v>0</v>
      </c>
      <c r="AX14" s="675">
        <v>0</v>
      </c>
      <c r="AY14" s="675">
        <v>0</v>
      </c>
      <c r="AZ14" s="675">
        <v>0</v>
      </c>
      <c r="BA14" s="675">
        <v>0</v>
      </c>
      <c r="BB14" s="675">
        <v>0</v>
      </c>
      <c r="BC14" s="675">
        <v>0</v>
      </c>
      <c r="BD14" s="675">
        <v>0</v>
      </c>
      <c r="BE14" s="675">
        <v>0</v>
      </c>
      <c r="BF14" s="675">
        <v>0</v>
      </c>
      <c r="BG14" s="675">
        <v>0</v>
      </c>
      <c r="BH14" s="675">
        <v>0</v>
      </c>
      <c r="BI14" s="675">
        <v>0</v>
      </c>
      <c r="BJ14" s="675">
        <v>0</v>
      </c>
      <c r="BK14" s="675">
        <v>1430.6960000000001</v>
      </c>
      <c r="BL14" s="675">
        <v>0</v>
      </c>
      <c r="BM14" s="675">
        <v>0</v>
      </c>
      <c r="BN14" s="675">
        <v>0</v>
      </c>
      <c r="BO14" s="675">
        <v>0</v>
      </c>
      <c r="BP14" s="675">
        <v>0</v>
      </c>
      <c r="BQ14" s="675">
        <v>0</v>
      </c>
      <c r="BR14" s="675">
        <v>0</v>
      </c>
      <c r="BS14" s="675">
        <v>0</v>
      </c>
      <c r="BT14" s="675">
        <v>0</v>
      </c>
      <c r="BU14" s="675">
        <v>0</v>
      </c>
      <c r="BV14" s="675">
        <v>0</v>
      </c>
      <c r="BW14" s="675">
        <v>0</v>
      </c>
      <c r="BX14" s="675">
        <v>0</v>
      </c>
      <c r="BY14" s="675">
        <v>0</v>
      </c>
      <c r="BZ14" s="675">
        <v>0</v>
      </c>
      <c r="CA14" s="675">
        <v>0</v>
      </c>
      <c r="CB14" s="675">
        <v>0</v>
      </c>
      <c r="CC14" s="675">
        <v>0</v>
      </c>
      <c r="CD14" s="675">
        <v>0</v>
      </c>
      <c r="CE14" s="675">
        <v>0</v>
      </c>
      <c r="CF14" s="675">
        <v>0</v>
      </c>
      <c r="CG14" s="675">
        <v>153.44000000000003</v>
      </c>
      <c r="CH14" s="675">
        <v>0</v>
      </c>
      <c r="CI14" s="675">
        <v>0</v>
      </c>
      <c r="CJ14" s="675">
        <v>0</v>
      </c>
      <c r="CK14" s="675">
        <v>0</v>
      </c>
      <c r="CL14" s="675">
        <v>0</v>
      </c>
      <c r="CM14" s="675">
        <v>0.191</v>
      </c>
      <c r="CN14" s="675">
        <v>1029.491</v>
      </c>
      <c r="CO14" s="675">
        <v>8930.0879999999997</v>
      </c>
      <c r="CP14" s="675">
        <v>5055.3460000000005</v>
      </c>
      <c r="CQ14" s="675">
        <v>6578.1550000000007</v>
      </c>
      <c r="CR14" s="675">
        <v>0</v>
      </c>
      <c r="CS14" s="675">
        <v>6622.8140000000003</v>
      </c>
      <c r="CT14" s="675">
        <v>10084.529</v>
      </c>
      <c r="CU14" s="675">
        <v>391.517</v>
      </c>
      <c r="CV14" s="675">
        <v>0</v>
      </c>
      <c r="CW14" s="675">
        <v>0</v>
      </c>
      <c r="CX14" s="675">
        <v>0</v>
      </c>
      <c r="CY14" s="675">
        <v>0</v>
      </c>
      <c r="CZ14" s="675">
        <v>8004.7699999999986</v>
      </c>
      <c r="DA14" s="675">
        <v>214112.302</v>
      </c>
      <c r="DB14" s="675">
        <v>0</v>
      </c>
      <c r="DC14" s="675">
        <v>13.119</v>
      </c>
      <c r="DD14" s="675">
        <v>0</v>
      </c>
      <c r="DE14" s="675">
        <v>2119.0790000000002</v>
      </c>
      <c r="DF14" s="675">
        <v>0</v>
      </c>
      <c r="DG14" s="675">
        <v>0</v>
      </c>
      <c r="DH14" s="685">
        <f t="shared" si="0"/>
        <v>720472.88100000005</v>
      </c>
      <c r="DI14" s="675">
        <v>32196.745999999999</v>
      </c>
      <c r="DJ14" s="675">
        <v>1318391.0049999999</v>
      </c>
      <c r="DK14" s="675">
        <v>0</v>
      </c>
      <c r="DL14" s="675">
        <v>0</v>
      </c>
      <c r="DM14" s="675">
        <v>0</v>
      </c>
      <c r="DN14" s="675">
        <v>-2773.1889999999999</v>
      </c>
      <c r="DO14" s="685">
        <f t="shared" si="1"/>
        <v>1347814.5619999999</v>
      </c>
      <c r="DP14" s="686">
        <f t="shared" si="2"/>
        <v>2068287.443</v>
      </c>
      <c r="DQ14" s="676">
        <v>20307.159</v>
      </c>
      <c r="DR14" s="675">
        <v>994008.02399999998</v>
      </c>
      <c r="DS14" s="685">
        <f t="shared" si="3"/>
        <v>1014315.183</v>
      </c>
      <c r="DT14" s="686">
        <f t="shared" si="4"/>
        <v>2362129.7450000001</v>
      </c>
      <c r="DU14" s="686">
        <f t="shared" si="5"/>
        <v>3082602.6260000002</v>
      </c>
      <c r="DV14" s="675">
        <v>-317023.755</v>
      </c>
      <c r="DW14" s="675">
        <v>-1141786.3149999999</v>
      </c>
      <c r="DX14" s="685">
        <f t="shared" si="6"/>
        <v>-1458810.0699999998</v>
      </c>
      <c r="DY14" s="687">
        <f t="shared" si="7"/>
        <v>903319.67500000028</v>
      </c>
      <c r="DZ14" s="685">
        <f t="shared" si="8"/>
        <v>1623792.5560000003</v>
      </c>
      <c r="EA14" s="677"/>
      <c r="EB14" s="677">
        <f t="shared" si="9"/>
        <v>-162379.25560000003</v>
      </c>
      <c r="EC14" s="677"/>
    </row>
    <row r="15" spans="1:133" ht="15" customHeight="1" x14ac:dyDescent="0.15">
      <c r="A15" s="441">
        <v>9</v>
      </c>
      <c r="B15" s="224" t="s">
        <v>276</v>
      </c>
      <c r="C15" s="222" t="s">
        <v>277</v>
      </c>
      <c r="D15" s="675">
        <v>0</v>
      </c>
      <c r="E15" s="675">
        <v>10.184000000000001</v>
      </c>
      <c r="F15" s="675">
        <v>0</v>
      </c>
      <c r="G15" s="675">
        <v>0</v>
      </c>
      <c r="H15" s="675">
        <v>323.60800000000006</v>
      </c>
      <c r="I15" s="675">
        <v>0</v>
      </c>
      <c r="J15" s="675">
        <v>0</v>
      </c>
      <c r="K15" s="675">
        <v>2087.2359999999999</v>
      </c>
      <c r="L15" s="675">
        <v>13315.313</v>
      </c>
      <c r="M15" s="675">
        <v>0</v>
      </c>
      <c r="N15" s="675">
        <v>0</v>
      </c>
      <c r="O15" s="675">
        <v>0</v>
      </c>
      <c r="P15" s="675">
        <v>0</v>
      </c>
      <c r="Q15" s="675">
        <v>0</v>
      </c>
      <c r="R15" s="675">
        <v>0</v>
      </c>
      <c r="S15" s="675">
        <v>0</v>
      </c>
      <c r="T15" s="675">
        <v>0</v>
      </c>
      <c r="U15" s="675">
        <v>0</v>
      </c>
      <c r="V15" s="675">
        <v>0</v>
      </c>
      <c r="W15" s="675">
        <v>0</v>
      </c>
      <c r="X15" s="675">
        <v>0</v>
      </c>
      <c r="Y15" s="675">
        <v>0.73899999999999999</v>
      </c>
      <c r="Z15" s="675">
        <v>0</v>
      </c>
      <c r="AA15" s="675">
        <v>0</v>
      </c>
      <c r="AB15" s="675">
        <v>53.162999999999997</v>
      </c>
      <c r="AC15" s="675">
        <v>0.34499999999999997</v>
      </c>
      <c r="AD15" s="675">
        <v>0</v>
      </c>
      <c r="AE15" s="675">
        <v>0</v>
      </c>
      <c r="AF15" s="675">
        <v>0</v>
      </c>
      <c r="AG15" s="675">
        <v>0</v>
      </c>
      <c r="AH15" s="675">
        <v>0</v>
      </c>
      <c r="AI15" s="675">
        <v>0</v>
      </c>
      <c r="AJ15" s="675">
        <v>0</v>
      </c>
      <c r="AK15" s="675">
        <v>0</v>
      </c>
      <c r="AL15" s="675">
        <v>0</v>
      </c>
      <c r="AM15" s="675">
        <v>0</v>
      </c>
      <c r="AN15" s="675">
        <v>0</v>
      </c>
      <c r="AO15" s="675">
        <v>0</v>
      </c>
      <c r="AP15" s="675">
        <v>0</v>
      </c>
      <c r="AQ15" s="675">
        <v>0</v>
      </c>
      <c r="AR15" s="675">
        <v>0</v>
      </c>
      <c r="AS15" s="675">
        <v>0</v>
      </c>
      <c r="AT15" s="675">
        <v>0</v>
      </c>
      <c r="AU15" s="675">
        <v>0</v>
      </c>
      <c r="AV15" s="675">
        <v>0</v>
      </c>
      <c r="AW15" s="675">
        <v>0</v>
      </c>
      <c r="AX15" s="675">
        <v>0</v>
      </c>
      <c r="AY15" s="675">
        <v>0</v>
      </c>
      <c r="AZ15" s="675">
        <v>0</v>
      </c>
      <c r="BA15" s="675">
        <v>0</v>
      </c>
      <c r="BB15" s="675">
        <v>0</v>
      </c>
      <c r="BC15" s="675">
        <v>0</v>
      </c>
      <c r="BD15" s="675">
        <v>0</v>
      </c>
      <c r="BE15" s="675">
        <v>0</v>
      </c>
      <c r="BF15" s="675">
        <v>0</v>
      </c>
      <c r="BG15" s="675">
        <v>0</v>
      </c>
      <c r="BH15" s="675">
        <v>0</v>
      </c>
      <c r="BI15" s="675">
        <v>0</v>
      </c>
      <c r="BJ15" s="675">
        <v>0</v>
      </c>
      <c r="BK15" s="675">
        <v>0</v>
      </c>
      <c r="BL15" s="675">
        <v>0</v>
      </c>
      <c r="BM15" s="675">
        <v>0</v>
      </c>
      <c r="BN15" s="675">
        <v>0</v>
      </c>
      <c r="BO15" s="675">
        <v>0</v>
      </c>
      <c r="BP15" s="675">
        <v>0</v>
      </c>
      <c r="BQ15" s="675">
        <v>0</v>
      </c>
      <c r="BR15" s="675">
        <v>0</v>
      </c>
      <c r="BS15" s="675">
        <v>0</v>
      </c>
      <c r="BT15" s="675">
        <v>0</v>
      </c>
      <c r="BU15" s="675">
        <v>737.42500000000007</v>
      </c>
      <c r="BV15" s="675">
        <v>0</v>
      </c>
      <c r="BW15" s="675">
        <v>0</v>
      </c>
      <c r="BX15" s="675">
        <v>0</v>
      </c>
      <c r="BY15" s="675">
        <v>0</v>
      </c>
      <c r="BZ15" s="675">
        <v>0</v>
      </c>
      <c r="CA15" s="675">
        <v>0</v>
      </c>
      <c r="CB15" s="675">
        <v>0</v>
      </c>
      <c r="CC15" s="675">
        <v>0</v>
      </c>
      <c r="CD15" s="675">
        <v>0</v>
      </c>
      <c r="CE15" s="675">
        <v>0</v>
      </c>
      <c r="CF15" s="675">
        <v>0</v>
      </c>
      <c r="CG15" s="675">
        <v>140.90700000000001</v>
      </c>
      <c r="CH15" s="675">
        <v>0</v>
      </c>
      <c r="CI15" s="675">
        <v>0</v>
      </c>
      <c r="CJ15" s="675">
        <v>0</v>
      </c>
      <c r="CK15" s="675">
        <v>0</v>
      </c>
      <c r="CL15" s="675">
        <v>0</v>
      </c>
      <c r="CM15" s="675">
        <v>8.5000000000000006E-2</v>
      </c>
      <c r="CN15" s="675">
        <v>92.046999999999997</v>
      </c>
      <c r="CO15" s="675">
        <v>91.722000000000008</v>
      </c>
      <c r="CP15" s="675">
        <v>133.64500000000001</v>
      </c>
      <c r="CQ15" s="675">
        <v>729.19</v>
      </c>
      <c r="CR15" s="675">
        <v>0</v>
      </c>
      <c r="CS15" s="675">
        <v>552.60899999999992</v>
      </c>
      <c r="CT15" s="675">
        <v>840.07600000000002</v>
      </c>
      <c r="CU15" s="675">
        <v>0</v>
      </c>
      <c r="CV15" s="675">
        <v>0</v>
      </c>
      <c r="CW15" s="675">
        <v>0</v>
      </c>
      <c r="CX15" s="675">
        <v>0</v>
      </c>
      <c r="CY15" s="675">
        <v>18.47</v>
      </c>
      <c r="CZ15" s="675">
        <v>2390.8759999999997</v>
      </c>
      <c r="DA15" s="675">
        <v>91313.027000000002</v>
      </c>
      <c r="DB15" s="675">
        <v>0</v>
      </c>
      <c r="DC15" s="675">
        <v>0.13</v>
      </c>
      <c r="DD15" s="675">
        <v>3.1629999999999998</v>
      </c>
      <c r="DE15" s="675">
        <v>488.53200000000004</v>
      </c>
      <c r="DF15" s="675">
        <v>0</v>
      </c>
      <c r="DG15" s="675">
        <v>1757.106</v>
      </c>
      <c r="DH15" s="685">
        <f t="shared" si="0"/>
        <v>115079.59800000001</v>
      </c>
      <c r="DI15" s="675">
        <v>17286.813999999998</v>
      </c>
      <c r="DJ15" s="675">
        <v>238118.71400000001</v>
      </c>
      <c r="DK15" s="675">
        <v>0</v>
      </c>
      <c r="DL15" s="675">
        <v>0</v>
      </c>
      <c r="DM15" s="675">
        <v>0</v>
      </c>
      <c r="DN15" s="675">
        <v>-949.48699999999997</v>
      </c>
      <c r="DO15" s="685">
        <f t="shared" si="1"/>
        <v>254456.041</v>
      </c>
      <c r="DP15" s="686">
        <f t="shared" si="2"/>
        <v>369535.63900000002</v>
      </c>
      <c r="DQ15" s="676">
        <v>18177.032999999999</v>
      </c>
      <c r="DR15" s="675">
        <v>203885.503</v>
      </c>
      <c r="DS15" s="685">
        <f t="shared" si="3"/>
        <v>222062.53599999999</v>
      </c>
      <c r="DT15" s="686">
        <f t="shared" si="4"/>
        <v>476518.57699999999</v>
      </c>
      <c r="DU15" s="686">
        <f t="shared" si="5"/>
        <v>591598.17500000005</v>
      </c>
      <c r="DV15" s="675">
        <v>-27523.754000000001</v>
      </c>
      <c r="DW15" s="675">
        <v>-256542.008</v>
      </c>
      <c r="DX15" s="685">
        <f t="shared" si="6"/>
        <v>-284065.76199999999</v>
      </c>
      <c r="DY15" s="687">
        <f t="shared" si="7"/>
        <v>192452.815</v>
      </c>
      <c r="DZ15" s="685">
        <f t="shared" si="8"/>
        <v>307532.41300000006</v>
      </c>
      <c r="EA15" s="677"/>
      <c r="EB15" s="677">
        <f t="shared" si="9"/>
        <v>-30753.241300000009</v>
      </c>
      <c r="EC15" s="677"/>
    </row>
    <row r="16" spans="1:133" ht="15" customHeight="1" x14ac:dyDescent="0.15">
      <c r="A16" s="441">
        <v>10</v>
      </c>
      <c r="B16" s="224" t="s">
        <v>278</v>
      </c>
      <c r="C16" s="222" t="s">
        <v>203</v>
      </c>
      <c r="D16" s="675">
        <v>1218.998</v>
      </c>
      <c r="E16" s="675">
        <v>29273.411999999997</v>
      </c>
      <c r="F16" s="675">
        <v>344.32</v>
      </c>
      <c r="G16" s="675">
        <v>13.327</v>
      </c>
      <c r="H16" s="675">
        <v>3368.2339999999999</v>
      </c>
      <c r="I16" s="675">
        <v>0</v>
      </c>
      <c r="J16" s="675">
        <v>0</v>
      </c>
      <c r="K16" s="675">
        <v>-9.5519999999999996</v>
      </c>
      <c r="L16" s="675">
        <v>0</v>
      </c>
      <c r="M16" s="675">
        <v>7349.3220000000001</v>
      </c>
      <c r="N16" s="675">
        <v>0</v>
      </c>
      <c r="O16" s="675">
        <v>-0.49</v>
      </c>
      <c r="P16" s="675">
        <v>0</v>
      </c>
      <c r="Q16" s="675">
        <v>0</v>
      </c>
      <c r="R16" s="675">
        <v>0</v>
      </c>
      <c r="S16" s="675">
        <v>0</v>
      </c>
      <c r="T16" s="675">
        <v>0</v>
      </c>
      <c r="U16" s="675">
        <v>0</v>
      </c>
      <c r="V16" s="675">
        <v>5.8209999999999997</v>
      </c>
      <c r="W16" s="675">
        <v>0</v>
      </c>
      <c r="X16" s="675">
        <v>0</v>
      </c>
      <c r="Y16" s="675">
        <v>0</v>
      </c>
      <c r="Z16" s="675">
        <v>0</v>
      </c>
      <c r="AA16" s="675">
        <v>0</v>
      </c>
      <c r="AB16" s="675">
        <v>0</v>
      </c>
      <c r="AC16" s="675">
        <v>0</v>
      </c>
      <c r="AD16" s="675">
        <v>0</v>
      </c>
      <c r="AE16" s="675">
        <v>0</v>
      </c>
      <c r="AF16" s="675">
        <v>0</v>
      </c>
      <c r="AG16" s="675">
        <v>0</v>
      </c>
      <c r="AH16" s="675">
        <v>0</v>
      </c>
      <c r="AI16" s="675">
        <v>0</v>
      </c>
      <c r="AJ16" s="675">
        <v>0</v>
      </c>
      <c r="AK16" s="675">
        <v>0</v>
      </c>
      <c r="AL16" s="675">
        <v>0</v>
      </c>
      <c r="AM16" s="675">
        <v>0</v>
      </c>
      <c r="AN16" s="675">
        <v>0</v>
      </c>
      <c r="AO16" s="675">
        <v>0</v>
      </c>
      <c r="AP16" s="675">
        <v>0</v>
      </c>
      <c r="AQ16" s="675">
        <v>0</v>
      </c>
      <c r="AR16" s="675">
        <v>0</v>
      </c>
      <c r="AS16" s="675">
        <v>0</v>
      </c>
      <c r="AT16" s="675">
        <v>0</v>
      </c>
      <c r="AU16" s="675">
        <v>0</v>
      </c>
      <c r="AV16" s="675">
        <v>0</v>
      </c>
      <c r="AW16" s="675">
        <v>0</v>
      </c>
      <c r="AX16" s="675">
        <v>0</v>
      </c>
      <c r="AY16" s="675">
        <v>0</v>
      </c>
      <c r="AZ16" s="675">
        <v>0</v>
      </c>
      <c r="BA16" s="675">
        <v>0</v>
      </c>
      <c r="BB16" s="675">
        <v>0</v>
      </c>
      <c r="BC16" s="675">
        <v>0</v>
      </c>
      <c r="BD16" s="675">
        <v>0</v>
      </c>
      <c r="BE16" s="675">
        <v>0</v>
      </c>
      <c r="BF16" s="675">
        <v>0</v>
      </c>
      <c r="BG16" s="675">
        <v>0</v>
      </c>
      <c r="BH16" s="675">
        <v>0</v>
      </c>
      <c r="BI16" s="675">
        <v>0</v>
      </c>
      <c r="BJ16" s="675">
        <v>0</v>
      </c>
      <c r="BK16" s="675">
        <v>0</v>
      </c>
      <c r="BL16" s="675">
        <v>0</v>
      </c>
      <c r="BM16" s="675">
        <v>0</v>
      </c>
      <c r="BN16" s="675">
        <v>0</v>
      </c>
      <c r="BO16" s="675">
        <v>68.284999999999997</v>
      </c>
      <c r="BP16" s="675">
        <v>0</v>
      </c>
      <c r="BQ16" s="675">
        <v>0</v>
      </c>
      <c r="BR16" s="675">
        <v>0</v>
      </c>
      <c r="BS16" s="675">
        <v>0</v>
      </c>
      <c r="BT16" s="675">
        <v>0</v>
      </c>
      <c r="BU16" s="675">
        <v>309.51299999999998</v>
      </c>
      <c r="BV16" s="675">
        <v>0</v>
      </c>
      <c r="BW16" s="675">
        <v>0</v>
      </c>
      <c r="BX16" s="675">
        <v>0</v>
      </c>
      <c r="BY16" s="675">
        <v>0</v>
      </c>
      <c r="BZ16" s="675">
        <v>0</v>
      </c>
      <c r="CA16" s="675">
        <v>0</v>
      </c>
      <c r="CB16" s="675">
        <v>0</v>
      </c>
      <c r="CC16" s="675">
        <v>0</v>
      </c>
      <c r="CD16" s="675">
        <v>0</v>
      </c>
      <c r="CE16" s="675">
        <v>0</v>
      </c>
      <c r="CF16" s="675">
        <v>0</v>
      </c>
      <c r="CG16" s="675">
        <v>0</v>
      </c>
      <c r="CH16" s="675">
        <v>0</v>
      </c>
      <c r="CI16" s="675">
        <v>0</v>
      </c>
      <c r="CJ16" s="675">
        <v>0</v>
      </c>
      <c r="CK16" s="675">
        <v>0</v>
      </c>
      <c r="CL16" s="675">
        <v>0</v>
      </c>
      <c r="CM16" s="675">
        <v>0</v>
      </c>
      <c r="CN16" s="675">
        <v>0.16</v>
      </c>
      <c r="CO16" s="675">
        <v>324.851</v>
      </c>
      <c r="CP16" s="675">
        <v>8587.4320000000007</v>
      </c>
      <c r="CQ16" s="675">
        <v>141.04300000000001</v>
      </c>
      <c r="CR16" s="675">
        <v>0</v>
      </c>
      <c r="CS16" s="675">
        <v>43.325000000000003</v>
      </c>
      <c r="CT16" s="675">
        <v>10.49</v>
      </c>
      <c r="CU16" s="675">
        <v>0</v>
      </c>
      <c r="CV16" s="675">
        <v>0</v>
      </c>
      <c r="CW16" s="675">
        <v>0</v>
      </c>
      <c r="CX16" s="675">
        <v>0</v>
      </c>
      <c r="CY16" s="675">
        <v>0</v>
      </c>
      <c r="CZ16" s="675">
        <v>0</v>
      </c>
      <c r="DA16" s="675">
        <v>0</v>
      </c>
      <c r="DB16" s="675">
        <v>0</v>
      </c>
      <c r="DC16" s="675">
        <v>341.07299999999998</v>
      </c>
      <c r="DD16" s="675">
        <v>274.80099999999999</v>
      </c>
      <c r="DE16" s="675">
        <v>0</v>
      </c>
      <c r="DF16" s="675">
        <v>0</v>
      </c>
      <c r="DG16" s="675">
        <v>0</v>
      </c>
      <c r="DH16" s="685">
        <f t="shared" si="0"/>
        <v>51664.364999999998</v>
      </c>
      <c r="DI16" s="675">
        <v>0</v>
      </c>
      <c r="DJ16" s="675">
        <v>15403.067999999999</v>
      </c>
      <c r="DK16" s="675">
        <v>0</v>
      </c>
      <c r="DL16" s="675">
        <v>0</v>
      </c>
      <c r="DM16" s="675">
        <v>0</v>
      </c>
      <c r="DN16" s="675">
        <v>-122.282</v>
      </c>
      <c r="DO16" s="685">
        <f t="shared" si="1"/>
        <v>15280.786</v>
      </c>
      <c r="DP16" s="686">
        <f t="shared" si="2"/>
        <v>66945.150999999998</v>
      </c>
      <c r="DQ16" s="676">
        <v>648.39300000000003</v>
      </c>
      <c r="DR16" s="675">
        <v>115092.855</v>
      </c>
      <c r="DS16" s="685">
        <f t="shared" si="3"/>
        <v>115741.24799999999</v>
      </c>
      <c r="DT16" s="686">
        <f t="shared" si="4"/>
        <v>131022.03399999999</v>
      </c>
      <c r="DU16" s="686">
        <f t="shared" si="5"/>
        <v>182686.39899999998</v>
      </c>
      <c r="DV16" s="675">
        <v>-7246.7119999999995</v>
      </c>
      <c r="DW16" s="675">
        <v>-23265.797999999999</v>
      </c>
      <c r="DX16" s="685">
        <f t="shared" si="6"/>
        <v>-30512.51</v>
      </c>
      <c r="DY16" s="687">
        <f t="shared" si="7"/>
        <v>100509.52399999999</v>
      </c>
      <c r="DZ16" s="685">
        <f t="shared" si="8"/>
        <v>152173.88899999997</v>
      </c>
      <c r="EA16" s="677"/>
      <c r="EB16" s="677">
        <f t="shared" si="9"/>
        <v>-15217.388899999998</v>
      </c>
      <c r="EC16" s="677"/>
    </row>
    <row r="17" spans="1:133" ht="15" customHeight="1" x14ac:dyDescent="0.15">
      <c r="A17" s="441">
        <v>11</v>
      </c>
      <c r="B17" s="224" t="s">
        <v>279</v>
      </c>
      <c r="C17" s="222" t="s">
        <v>204</v>
      </c>
      <c r="D17" s="675">
        <v>0</v>
      </c>
      <c r="E17" s="675">
        <v>0</v>
      </c>
      <c r="F17" s="675">
        <v>0</v>
      </c>
      <c r="G17" s="675">
        <v>0</v>
      </c>
      <c r="H17" s="675">
        <v>0</v>
      </c>
      <c r="I17" s="675">
        <v>0</v>
      </c>
      <c r="J17" s="675">
        <v>0</v>
      </c>
      <c r="K17" s="675">
        <v>0</v>
      </c>
      <c r="L17" s="675">
        <v>0</v>
      </c>
      <c r="M17" s="675">
        <v>0</v>
      </c>
      <c r="N17" s="675">
        <v>0</v>
      </c>
      <c r="O17" s="675">
        <v>0</v>
      </c>
      <c r="P17" s="675">
        <v>0</v>
      </c>
      <c r="Q17" s="675">
        <v>0</v>
      </c>
      <c r="R17" s="675">
        <v>0</v>
      </c>
      <c r="S17" s="675">
        <v>0</v>
      </c>
      <c r="T17" s="675">
        <v>0</v>
      </c>
      <c r="U17" s="675">
        <v>0</v>
      </c>
      <c r="V17" s="675">
        <v>0</v>
      </c>
      <c r="W17" s="675">
        <v>0</v>
      </c>
      <c r="X17" s="675">
        <v>0</v>
      </c>
      <c r="Y17" s="675">
        <v>0</v>
      </c>
      <c r="Z17" s="675">
        <v>0</v>
      </c>
      <c r="AA17" s="675">
        <v>0</v>
      </c>
      <c r="AB17" s="675">
        <v>0</v>
      </c>
      <c r="AC17" s="675">
        <v>0</v>
      </c>
      <c r="AD17" s="675">
        <v>0</v>
      </c>
      <c r="AE17" s="675">
        <v>0</v>
      </c>
      <c r="AF17" s="675">
        <v>0</v>
      </c>
      <c r="AG17" s="675">
        <v>0</v>
      </c>
      <c r="AH17" s="675">
        <v>0</v>
      </c>
      <c r="AI17" s="675">
        <v>0</v>
      </c>
      <c r="AJ17" s="675">
        <v>0</v>
      </c>
      <c r="AK17" s="675">
        <v>0</v>
      </c>
      <c r="AL17" s="675">
        <v>0</v>
      </c>
      <c r="AM17" s="675">
        <v>0</v>
      </c>
      <c r="AN17" s="675">
        <v>0</v>
      </c>
      <c r="AO17" s="675">
        <v>0</v>
      </c>
      <c r="AP17" s="675">
        <v>0</v>
      </c>
      <c r="AQ17" s="675">
        <v>0</v>
      </c>
      <c r="AR17" s="675">
        <v>0</v>
      </c>
      <c r="AS17" s="675">
        <v>0</v>
      </c>
      <c r="AT17" s="675">
        <v>0</v>
      </c>
      <c r="AU17" s="675">
        <v>0</v>
      </c>
      <c r="AV17" s="675">
        <v>0</v>
      </c>
      <c r="AW17" s="675">
        <v>0</v>
      </c>
      <c r="AX17" s="675">
        <v>0</v>
      </c>
      <c r="AY17" s="675">
        <v>0</v>
      </c>
      <c r="AZ17" s="675">
        <v>0</v>
      </c>
      <c r="BA17" s="675">
        <v>0</v>
      </c>
      <c r="BB17" s="675">
        <v>0</v>
      </c>
      <c r="BC17" s="675">
        <v>0</v>
      </c>
      <c r="BD17" s="675">
        <v>0</v>
      </c>
      <c r="BE17" s="675">
        <v>0</v>
      </c>
      <c r="BF17" s="675">
        <v>0</v>
      </c>
      <c r="BG17" s="675">
        <v>0</v>
      </c>
      <c r="BH17" s="675">
        <v>0</v>
      </c>
      <c r="BI17" s="675">
        <v>0</v>
      </c>
      <c r="BJ17" s="675">
        <v>0</v>
      </c>
      <c r="BK17" s="675">
        <v>0</v>
      </c>
      <c r="BL17" s="675">
        <v>0</v>
      </c>
      <c r="BM17" s="675">
        <v>0</v>
      </c>
      <c r="BN17" s="675">
        <v>0</v>
      </c>
      <c r="BO17" s="675">
        <v>0</v>
      </c>
      <c r="BP17" s="675">
        <v>0</v>
      </c>
      <c r="BQ17" s="675">
        <v>0</v>
      </c>
      <c r="BR17" s="675">
        <v>0</v>
      </c>
      <c r="BS17" s="675">
        <v>0</v>
      </c>
      <c r="BT17" s="675">
        <v>0</v>
      </c>
      <c r="BU17" s="675">
        <v>0</v>
      </c>
      <c r="BV17" s="675">
        <v>0</v>
      </c>
      <c r="BW17" s="675">
        <v>0</v>
      </c>
      <c r="BX17" s="675">
        <v>0</v>
      </c>
      <c r="BY17" s="675">
        <v>0</v>
      </c>
      <c r="BZ17" s="675">
        <v>0</v>
      </c>
      <c r="CA17" s="675">
        <v>0</v>
      </c>
      <c r="CB17" s="675">
        <v>0</v>
      </c>
      <c r="CC17" s="675">
        <v>0</v>
      </c>
      <c r="CD17" s="675">
        <v>0</v>
      </c>
      <c r="CE17" s="675">
        <v>0</v>
      </c>
      <c r="CF17" s="675">
        <v>0</v>
      </c>
      <c r="CG17" s="675">
        <v>0</v>
      </c>
      <c r="CH17" s="675">
        <v>0</v>
      </c>
      <c r="CI17" s="675">
        <v>0</v>
      </c>
      <c r="CJ17" s="675">
        <v>0</v>
      </c>
      <c r="CK17" s="675">
        <v>0</v>
      </c>
      <c r="CL17" s="675">
        <v>0</v>
      </c>
      <c r="CM17" s="675">
        <v>0</v>
      </c>
      <c r="CN17" s="675">
        <v>0</v>
      </c>
      <c r="CO17" s="675">
        <v>0</v>
      </c>
      <c r="CP17" s="675">
        <v>0</v>
      </c>
      <c r="CQ17" s="675">
        <v>0</v>
      </c>
      <c r="CR17" s="675">
        <v>0</v>
      </c>
      <c r="CS17" s="675">
        <v>0</v>
      </c>
      <c r="CT17" s="675">
        <v>0</v>
      </c>
      <c r="CU17" s="675">
        <v>0</v>
      </c>
      <c r="CV17" s="675">
        <v>0</v>
      </c>
      <c r="CW17" s="675">
        <v>0</v>
      </c>
      <c r="CX17" s="675">
        <v>0</v>
      </c>
      <c r="CY17" s="675">
        <v>0</v>
      </c>
      <c r="CZ17" s="675">
        <v>0</v>
      </c>
      <c r="DA17" s="675">
        <v>0</v>
      </c>
      <c r="DB17" s="675">
        <v>0</v>
      </c>
      <c r="DC17" s="675">
        <v>0</v>
      </c>
      <c r="DD17" s="675">
        <v>0</v>
      </c>
      <c r="DE17" s="675">
        <v>0</v>
      </c>
      <c r="DF17" s="675">
        <v>0</v>
      </c>
      <c r="DG17" s="675">
        <v>0</v>
      </c>
      <c r="DH17" s="685">
        <f t="shared" si="0"/>
        <v>0</v>
      </c>
      <c r="DI17" s="675">
        <v>11494.021000000001</v>
      </c>
      <c r="DJ17" s="675">
        <v>157780.476</v>
      </c>
      <c r="DK17" s="675">
        <v>0</v>
      </c>
      <c r="DL17" s="675">
        <v>0</v>
      </c>
      <c r="DM17" s="675">
        <v>0</v>
      </c>
      <c r="DN17" s="675">
        <v>-901.57500000000005</v>
      </c>
      <c r="DO17" s="685">
        <f t="shared" si="1"/>
        <v>168372.92199999999</v>
      </c>
      <c r="DP17" s="686">
        <f t="shared" si="2"/>
        <v>168372.92199999999</v>
      </c>
      <c r="DQ17" s="676">
        <v>0</v>
      </c>
      <c r="DR17" s="675">
        <v>0</v>
      </c>
      <c r="DS17" s="685">
        <f t="shared" si="3"/>
        <v>0</v>
      </c>
      <c r="DT17" s="686">
        <f t="shared" si="4"/>
        <v>168372.92199999999</v>
      </c>
      <c r="DU17" s="686">
        <f t="shared" si="5"/>
        <v>168372.92199999999</v>
      </c>
      <c r="DV17" s="675">
        <v>-87877.274000000005</v>
      </c>
      <c r="DW17" s="675">
        <v>-80495.648000000001</v>
      </c>
      <c r="DX17" s="685">
        <f t="shared" si="6"/>
        <v>-168372.92200000002</v>
      </c>
      <c r="DY17" s="687">
        <f t="shared" si="7"/>
        <v>0</v>
      </c>
      <c r="DZ17" s="685">
        <f t="shared" si="8"/>
        <v>0</v>
      </c>
      <c r="EA17" s="677"/>
      <c r="EB17" s="677">
        <f t="shared" si="9"/>
        <v>0</v>
      </c>
      <c r="EC17" s="677"/>
    </row>
    <row r="18" spans="1:133" ht="15" customHeight="1" x14ac:dyDescent="0.15">
      <c r="A18" s="441">
        <v>12</v>
      </c>
      <c r="B18" s="224" t="s">
        <v>280</v>
      </c>
      <c r="C18" s="222" t="s">
        <v>205</v>
      </c>
      <c r="D18" s="675">
        <v>10.437999999999999</v>
      </c>
      <c r="E18" s="675">
        <v>0.38</v>
      </c>
      <c r="F18" s="675">
        <v>0.85899999999999999</v>
      </c>
      <c r="G18" s="675">
        <v>4.5890000000000004</v>
      </c>
      <c r="H18" s="675">
        <v>291.25200000000001</v>
      </c>
      <c r="I18" s="675">
        <v>0</v>
      </c>
      <c r="J18" s="675">
        <v>6.9000000000000006E-2</v>
      </c>
      <c r="K18" s="675">
        <v>7.2680000000000007</v>
      </c>
      <c r="L18" s="675">
        <v>30.195</v>
      </c>
      <c r="M18" s="675">
        <v>0</v>
      </c>
      <c r="N18" s="675">
        <v>0</v>
      </c>
      <c r="O18" s="675">
        <v>20938.003000000004</v>
      </c>
      <c r="P18" s="675">
        <v>18493.269</v>
      </c>
      <c r="Q18" s="675">
        <v>41.900999999999996</v>
      </c>
      <c r="R18" s="675">
        <v>456.07799999999997</v>
      </c>
      <c r="S18" s="675">
        <v>73.631</v>
      </c>
      <c r="T18" s="675">
        <v>696.49600000000009</v>
      </c>
      <c r="U18" s="675">
        <v>47.896000000000001</v>
      </c>
      <c r="V18" s="675">
        <v>13.894</v>
      </c>
      <c r="W18" s="675">
        <v>0</v>
      </c>
      <c r="X18" s="675">
        <v>0</v>
      </c>
      <c r="Y18" s="675">
        <v>0</v>
      </c>
      <c r="Z18" s="675">
        <v>0</v>
      </c>
      <c r="AA18" s="675">
        <v>449.17700000000002</v>
      </c>
      <c r="AB18" s="675">
        <v>0.26500000000000001</v>
      </c>
      <c r="AC18" s="675">
        <v>23.858000000000001</v>
      </c>
      <c r="AD18" s="675">
        <v>5.5E-2</v>
      </c>
      <c r="AE18" s="675">
        <v>0</v>
      </c>
      <c r="AF18" s="675">
        <v>408.50599999999997</v>
      </c>
      <c r="AG18" s="675">
        <v>4673.8370000000004</v>
      </c>
      <c r="AH18" s="675">
        <v>991.43100000000004</v>
      </c>
      <c r="AI18" s="675">
        <v>362.78000000000003</v>
      </c>
      <c r="AJ18" s="675">
        <v>1.4010000000000002</v>
      </c>
      <c r="AK18" s="675">
        <v>0</v>
      </c>
      <c r="AL18" s="675">
        <v>293.40699999999998</v>
      </c>
      <c r="AM18" s="675">
        <v>0</v>
      </c>
      <c r="AN18" s="675">
        <v>0</v>
      </c>
      <c r="AO18" s="675">
        <v>8.968</v>
      </c>
      <c r="AP18" s="675">
        <v>0</v>
      </c>
      <c r="AQ18" s="675">
        <v>0</v>
      </c>
      <c r="AR18" s="675">
        <v>133.054</v>
      </c>
      <c r="AS18" s="675">
        <v>27.367999999999999</v>
      </c>
      <c r="AT18" s="675">
        <v>329.69099999999997</v>
      </c>
      <c r="AU18" s="675">
        <v>103.279</v>
      </c>
      <c r="AV18" s="675">
        <v>286.93400000000003</v>
      </c>
      <c r="AW18" s="675">
        <v>101.97</v>
      </c>
      <c r="AX18" s="675">
        <v>530.31700000000001</v>
      </c>
      <c r="AY18" s="675">
        <v>14.356999999999999</v>
      </c>
      <c r="AZ18" s="675">
        <v>0</v>
      </c>
      <c r="BA18" s="675">
        <v>504.97500000000002</v>
      </c>
      <c r="BB18" s="675">
        <v>0</v>
      </c>
      <c r="BC18" s="675">
        <v>4.2889999999999997</v>
      </c>
      <c r="BD18" s="675">
        <v>4.9020000000000001</v>
      </c>
      <c r="BE18" s="675">
        <v>0</v>
      </c>
      <c r="BF18" s="675">
        <v>4969.3270000000002</v>
      </c>
      <c r="BG18" s="675">
        <v>18.592000000000002</v>
      </c>
      <c r="BH18" s="675">
        <v>5332.7540000000008</v>
      </c>
      <c r="BI18" s="675">
        <v>96.884999999999991</v>
      </c>
      <c r="BJ18" s="675">
        <v>210.93900000000002</v>
      </c>
      <c r="BK18" s="675">
        <v>1364.3300000000002</v>
      </c>
      <c r="BL18" s="675">
        <v>1.6950000000000001</v>
      </c>
      <c r="BM18" s="675">
        <v>880.12300000000005</v>
      </c>
      <c r="BN18" s="675">
        <v>2287.27</v>
      </c>
      <c r="BO18" s="675">
        <v>310.79200000000003</v>
      </c>
      <c r="BP18" s="675">
        <v>128.38200000000001</v>
      </c>
      <c r="BQ18" s="675">
        <v>0</v>
      </c>
      <c r="BR18" s="675">
        <v>0</v>
      </c>
      <c r="BS18" s="675">
        <v>15.223000000000001</v>
      </c>
      <c r="BT18" s="675">
        <v>27.515000000000001</v>
      </c>
      <c r="BU18" s="675">
        <v>2045.3400000000001</v>
      </c>
      <c r="BV18" s="675">
        <v>12.950000000000001</v>
      </c>
      <c r="BW18" s="675">
        <v>1.7390000000000001</v>
      </c>
      <c r="BX18" s="675">
        <v>0</v>
      </c>
      <c r="BY18" s="675">
        <v>0</v>
      </c>
      <c r="BZ18" s="675">
        <v>397.97900000000004</v>
      </c>
      <c r="CA18" s="675">
        <v>86.150999999999996</v>
      </c>
      <c r="CB18" s="675">
        <v>10.647</v>
      </c>
      <c r="CC18" s="675">
        <v>1042.229</v>
      </c>
      <c r="CD18" s="675">
        <v>3.556</v>
      </c>
      <c r="CE18" s="675">
        <v>35.494</v>
      </c>
      <c r="CF18" s="675">
        <v>100.84400000000001</v>
      </c>
      <c r="CG18" s="675">
        <v>531.37799999999993</v>
      </c>
      <c r="CH18" s="675">
        <v>3.1789999999999998</v>
      </c>
      <c r="CI18" s="675">
        <v>13.815</v>
      </c>
      <c r="CJ18" s="675">
        <v>1.125</v>
      </c>
      <c r="CK18" s="675">
        <v>462.61099999999999</v>
      </c>
      <c r="CL18" s="675">
        <v>0.64100000000000001</v>
      </c>
      <c r="CM18" s="675">
        <v>17.285999999999998</v>
      </c>
      <c r="CN18" s="675">
        <v>86.834000000000003</v>
      </c>
      <c r="CO18" s="675">
        <v>9.0549999999999997</v>
      </c>
      <c r="CP18" s="675">
        <v>0.37</v>
      </c>
      <c r="CQ18" s="675">
        <v>184.75399999999999</v>
      </c>
      <c r="CR18" s="675">
        <v>261.291</v>
      </c>
      <c r="CS18" s="675">
        <v>49.080999999999996</v>
      </c>
      <c r="CT18" s="675">
        <v>33.828999999999994</v>
      </c>
      <c r="CU18" s="675">
        <v>23.43</v>
      </c>
      <c r="CV18" s="675">
        <v>54.122</v>
      </c>
      <c r="CW18" s="675">
        <v>0</v>
      </c>
      <c r="CX18" s="675">
        <v>14.634</v>
      </c>
      <c r="CY18" s="675">
        <v>1011.7470000000001</v>
      </c>
      <c r="CZ18" s="675">
        <v>101.483</v>
      </c>
      <c r="DA18" s="675">
        <v>1.0479999999999998</v>
      </c>
      <c r="DB18" s="675">
        <v>25.343</v>
      </c>
      <c r="DC18" s="675">
        <v>1032.5450000000001</v>
      </c>
      <c r="DD18" s="675">
        <v>0</v>
      </c>
      <c r="DE18" s="675">
        <v>140.59700000000001</v>
      </c>
      <c r="DF18" s="675">
        <v>1461.1289999999999</v>
      </c>
      <c r="DG18" s="675">
        <v>33.668999999999997</v>
      </c>
      <c r="DH18" s="685">
        <f t="shared" si="0"/>
        <v>75296.790999999968</v>
      </c>
      <c r="DI18" s="675">
        <v>73.831000000000003</v>
      </c>
      <c r="DJ18" s="675">
        <v>4692.0240000000003</v>
      </c>
      <c r="DK18" s="675">
        <v>0</v>
      </c>
      <c r="DL18" s="675">
        <v>13.798</v>
      </c>
      <c r="DM18" s="675">
        <v>1467.9190000000001</v>
      </c>
      <c r="DN18" s="675">
        <v>-819.95600000000002</v>
      </c>
      <c r="DO18" s="685">
        <f t="shared" si="1"/>
        <v>5427.616</v>
      </c>
      <c r="DP18" s="686">
        <f t="shared" si="2"/>
        <v>80724.406999999963</v>
      </c>
      <c r="DQ18" s="676">
        <v>22353.268</v>
      </c>
      <c r="DR18" s="675">
        <v>84784.303</v>
      </c>
      <c r="DS18" s="685">
        <f t="shared" si="3"/>
        <v>107137.571</v>
      </c>
      <c r="DT18" s="686">
        <f t="shared" si="4"/>
        <v>112565.18699999999</v>
      </c>
      <c r="DU18" s="686">
        <f t="shared" si="5"/>
        <v>187861.97799999994</v>
      </c>
      <c r="DV18" s="675">
        <v>-29770.025999999998</v>
      </c>
      <c r="DW18" s="675">
        <v>-33213.269</v>
      </c>
      <c r="DX18" s="685">
        <f t="shared" si="6"/>
        <v>-62983.294999999998</v>
      </c>
      <c r="DY18" s="687">
        <f t="shared" si="7"/>
        <v>49581.891999999993</v>
      </c>
      <c r="DZ18" s="685">
        <f t="shared" si="8"/>
        <v>124878.68299999995</v>
      </c>
      <c r="EA18" s="677"/>
      <c r="EB18" s="677">
        <f t="shared" si="9"/>
        <v>-12487.868299999995</v>
      </c>
      <c r="EC18" s="677"/>
    </row>
    <row r="19" spans="1:133" ht="15" customHeight="1" x14ac:dyDescent="0.15">
      <c r="A19" s="441">
        <v>13</v>
      </c>
      <c r="B19" s="224" t="s">
        <v>281</v>
      </c>
      <c r="C19" s="222" t="s">
        <v>282</v>
      </c>
      <c r="D19" s="675">
        <v>442.46299999999997</v>
      </c>
      <c r="E19" s="675">
        <v>30</v>
      </c>
      <c r="F19" s="675">
        <v>62.077000000000005</v>
      </c>
      <c r="G19" s="675">
        <v>1.5649999999999999</v>
      </c>
      <c r="H19" s="675">
        <v>149.102</v>
      </c>
      <c r="I19" s="675">
        <v>0</v>
      </c>
      <c r="J19" s="675">
        <v>18.608000000000001</v>
      </c>
      <c r="K19" s="675">
        <v>1888.038</v>
      </c>
      <c r="L19" s="675">
        <v>99.592999999999989</v>
      </c>
      <c r="M19" s="675">
        <v>0.61799999999999999</v>
      </c>
      <c r="N19" s="675">
        <v>0</v>
      </c>
      <c r="O19" s="675">
        <v>271.53199999999998</v>
      </c>
      <c r="P19" s="675">
        <v>1518.69</v>
      </c>
      <c r="Q19" s="675">
        <v>119.988</v>
      </c>
      <c r="R19" s="675">
        <v>193.33999999999997</v>
      </c>
      <c r="S19" s="675">
        <v>212.596</v>
      </c>
      <c r="T19" s="675">
        <v>315.98200000000003</v>
      </c>
      <c r="U19" s="675">
        <v>137.98099999999999</v>
      </c>
      <c r="V19" s="675">
        <v>73.698000000000008</v>
      </c>
      <c r="W19" s="675">
        <v>70.349000000000004</v>
      </c>
      <c r="X19" s="675">
        <v>1.7629999999999999</v>
      </c>
      <c r="Y19" s="675">
        <v>77.724999999999994</v>
      </c>
      <c r="Z19" s="675">
        <v>71.56</v>
      </c>
      <c r="AA19" s="675">
        <v>56.503999999999998</v>
      </c>
      <c r="AB19" s="675">
        <v>930.65899999999999</v>
      </c>
      <c r="AC19" s="675">
        <v>258.04499999999996</v>
      </c>
      <c r="AD19" s="675">
        <v>7.7629999999999999</v>
      </c>
      <c r="AE19" s="675">
        <v>25.726000000000003</v>
      </c>
      <c r="AF19" s="675">
        <v>1298.663</v>
      </c>
      <c r="AG19" s="675">
        <v>723.97900000000004</v>
      </c>
      <c r="AH19" s="675">
        <v>99.040999999999997</v>
      </c>
      <c r="AI19" s="675">
        <v>816.88300000000004</v>
      </c>
      <c r="AJ19" s="675">
        <v>105.38100000000001</v>
      </c>
      <c r="AK19" s="675">
        <v>776.67</v>
      </c>
      <c r="AL19" s="675">
        <v>322.47399999999999</v>
      </c>
      <c r="AM19" s="675">
        <v>32.942</v>
      </c>
      <c r="AN19" s="675">
        <v>386.94500000000005</v>
      </c>
      <c r="AO19" s="675">
        <v>437.37299999999999</v>
      </c>
      <c r="AP19" s="675">
        <v>234.00700000000001</v>
      </c>
      <c r="AQ19" s="675">
        <v>94.955999999999989</v>
      </c>
      <c r="AR19" s="675">
        <v>891.58399999999995</v>
      </c>
      <c r="AS19" s="675">
        <v>212.57999999999998</v>
      </c>
      <c r="AT19" s="675">
        <v>941.47799999999984</v>
      </c>
      <c r="AU19" s="675">
        <v>1044.5190000000002</v>
      </c>
      <c r="AV19" s="675">
        <v>1612.9089999999999</v>
      </c>
      <c r="AW19" s="675">
        <v>852.11799999999994</v>
      </c>
      <c r="AX19" s="675">
        <v>403.452</v>
      </c>
      <c r="AY19" s="675">
        <v>960.85699999999997</v>
      </c>
      <c r="AZ19" s="675">
        <v>2894.6480000000001</v>
      </c>
      <c r="BA19" s="675">
        <v>1089.364</v>
      </c>
      <c r="BB19" s="675">
        <v>40.277000000000001</v>
      </c>
      <c r="BC19" s="675">
        <v>52.027000000000001</v>
      </c>
      <c r="BD19" s="675">
        <v>89.965999999999994</v>
      </c>
      <c r="BE19" s="675">
        <v>76.007999999999996</v>
      </c>
      <c r="BF19" s="675">
        <v>14376.165000000001</v>
      </c>
      <c r="BG19" s="675">
        <v>115.18</v>
      </c>
      <c r="BH19" s="675">
        <v>4559.7059999999992</v>
      </c>
      <c r="BI19" s="675">
        <v>29.557000000000002</v>
      </c>
      <c r="BJ19" s="675">
        <v>328.887</v>
      </c>
      <c r="BK19" s="675">
        <v>982.90800000000002</v>
      </c>
      <c r="BL19" s="675">
        <v>74.379000000000005</v>
      </c>
      <c r="BM19" s="675">
        <v>7523.8270000000002</v>
      </c>
      <c r="BN19" s="675">
        <v>1496.7489999999998</v>
      </c>
      <c r="BO19" s="675">
        <v>882.79200000000014</v>
      </c>
      <c r="BP19" s="675">
        <v>913.15900000000011</v>
      </c>
      <c r="BQ19" s="675">
        <v>124.851</v>
      </c>
      <c r="BR19" s="675">
        <v>149.48599999999999</v>
      </c>
      <c r="BS19" s="675">
        <v>254.42800000000003</v>
      </c>
      <c r="BT19" s="675">
        <v>1038.136</v>
      </c>
      <c r="BU19" s="675">
        <v>29634.403000000002</v>
      </c>
      <c r="BV19" s="675">
        <v>2417.2939999999999</v>
      </c>
      <c r="BW19" s="675">
        <v>225.98399999999998</v>
      </c>
      <c r="BX19" s="675">
        <v>20.462</v>
      </c>
      <c r="BY19" s="675">
        <v>0</v>
      </c>
      <c r="BZ19" s="675">
        <v>487.59500000000003</v>
      </c>
      <c r="CA19" s="675">
        <v>884.37599999999998</v>
      </c>
      <c r="CB19" s="675">
        <v>325.62700000000001</v>
      </c>
      <c r="CC19" s="675">
        <v>778.02200000000005</v>
      </c>
      <c r="CD19" s="675">
        <v>88.09</v>
      </c>
      <c r="CE19" s="675">
        <v>20.777000000000001</v>
      </c>
      <c r="CF19" s="675">
        <v>312.86099999999999</v>
      </c>
      <c r="CG19" s="675">
        <v>1163.1399999999999</v>
      </c>
      <c r="CH19" s="675">
        <v>153.06200000000001</v>
      </c>
      <c r="CI19" s="675">
        <v>288.03999999999996</v>
      </c>
      <c r="CJ19" s="675">
        <v>118.312</v>
      </c>
      <c r="CK19" s="675">
        <v>1039.691</v>
      </c>
      <c r="CL19" s="675">
        <v>191.32400000000001</v>
      </c>
      <c r="CM19" s="675">
        <v>199.36699999999999</v>
      </c>
      <c r="CN19" s="675">
        <v>6856.0030000000006</v>
      </c>
      <c r="CO19" s="675">
        <v>182.03199999999998</v>
      </c>
      <c r="CP19" s="675">
        <v>1332.5030000000002</v>
      </c>
      <c r="CQ19" s="675">
        <v>6675.1279999999988</v>
      </c>
      <c r="CR19" s="675">
        <v>1209.3649999999998</v>
      </c>
      <c r="CS19" s="675">
        <v>3271.5370000000003</v>
      </c>
      <c r="CT19" s="675">
        <v>1501.971</v>
      </c>
      <c r="CU19" s="675">
        <v>4836.1040000000003</v>
      </c>
      <c r="CV19" s="675">
        <v>1451.8790000000001</v>
      </c>
      <c r="CW19" s="675">
        <v>25.492999999999999</v>
      </c>
      <c r="CX19" s="675">
        <v>530.66899999999998</v>
      </c>
      <c r="CY19" s="675">
        <v>5028.0650000000005</v>
      </c>
      <c r="CZ19" s="675">
        <v>582.601</v>
      </c>
      <c r="DA19" s="675">
        <v>1530.5269999999998</v>
      </c>
      <c r="DB19" s="675">
        <v>3031.9769999999999</v>
      </c>
      <c r="DC19" s="675">
        <v>1381.075</v>
      </c>
      <c r="DD19" s="675">
        <v>291.75400000000002</v>
      </c>
      <c r="DE19" s="675">
        <v>1063.5630000000001</v>
      </c>
      <c r="DF19" s="675">
        <v>544.88699999999994</v>
      </c>
      <c r="DG19" s="675">
        <v>62.644000000000005</v>
      </c>
      <c r="DH19" s="685">
        <f t="shared" si="0"/>
        <v>136115.47999999998</v>
      </c>
      <c r="DI19" s="675">
        <v>8320.2450000000008</v>
      </c>
      <c r="DJ19" s="675">
        <v>253817.476</v>
      </c>
      <c r="DK19" s="675">
        <v>0</v>
      </c>
      <c r="DL19" s="675">
        <v>7.2320000000000002</v>
      </c>
      <c r="DM19" s="675">
        <v>10782.505999999999</v>
      </c>
      <c r="DN19" s="675">
        <v>-3559.7359999999999</v>
      </c>
      <c r="DO19" s="685">
        <f t="shared" si="1"/>
        <v>269367.723</v>
      </c>
      <c r="DP19" s="686">
        <f t="shared" si="2"/>
        <v>405483.20299999998</v>
      </c>
      <c r="DQ19" s="676">
        <v>6092.68</v>
      </c>
      <c r="DR19" s="675">
        <v>67354.870999999999</v>
      </c>
      <c r="DS19" s="685">
        <f t="shared" si="3"/>
        <v>73447.551000000007</v>
      </c>
      <c r="DT19" s="686">
        <f t="shared" si="4"/>
        <v>342815.27399999998</v>
      </c>
      <c r="DU19" s="686">
        <f t="shared" si="5"/>
        <v>478930.75399999996</v>
      </c>
      <c r="DV19" s="675">
        <v>-286823.12</v>
      </c>
      <c r="DW19" s="675">
        <v>-89551.953999999998</v>
      </c>
      <c r="DX19" s="685">
        <f t="shared" si="6"/>
        <v>-376375.07400000002</v>
      </c>
      <c r="DY19" s="687">
        <f t="shared" si="7"/>
        <v>-33559.800000000047</v>
      </c>
      <c r="DZ19" s="685">
        <f t="shared" si="8"/>
        <v>102555.67999999993</v>
      </c>
      <c r="EA19" s="677"/>
      <c r="EB19" s="677">
        <f t="shared" si="9"/>
        <v>-10255.567999999994</v>
      </c>
      <c r="EC19" s="677"/>
    </row>
    <row r="20" spans="1:133" ht="15" customHeight="1" x14ac:dyDescent="0.15">
      <c r="A20" s="441">
        <v>14</v>
      </c>
      <c r="B20" s="224" t="s">
        <v>283</v>
      </c>
      <c r="C20" s="222" t="s">
        <v>284</v>
      </c>
      <c r="D20" s="675">
        <v>38.583999999999996</v>
      </c>
      <c r="E20" s="675">
        <v>571.98199999999997</v>
      </c>
      <c r="F20" s="675">
        <v>2.8000000000000001E-2</v>
      </c>
      <c r="G20" s="675">
        <v>86.436999999999998</v>
      </c>
      <c r="H20" s="675">
        <v>24.021999999999998</v>
      </c>
      <c r="I20" s="675">
        <v>0</v>
      </c>
      <c r="J20" s="675">
        <v>3.0449999999999999</v>
      </c>
      <c r="K20" s="675">
        <v>607.47899999999993</v>
      </c>
      <c r="L20" s="675">
        <v>48.694000000000003</v>
      </c>
      <c r="M20" s="675">
        <v>95.009</v>
      </c>
      <c r="N20" s="675">
        <v>0</v>
      </c>
      <c r="O20" s="675">
        <v>21.627000000000002</v>
      </c>
      <c r="P20" s="675">
        <v>30.782000000000004</v>
      </c>
      <c r="Q20" s="675">
        <v>21884.022000000001</v>
      </c>
      <c r="R20" s="675">
        <v>14408.958999999999</v>
      </c>
      <c r="S20" s="675">
        <v>5158.2749999999996</v>
      </c>
      <c r="T20" s="675">
        <v>488.15799999999996</v>
      </c>
      <c r="U20" s="675">
        <v>9.7750000000000004</v>
      </c>
      <c r="V20" s="675">
        <v>3.0659999999999998</v>
      </c>
      <c r="W20" s="675">
        <v>0.04</v>
      </c>
      <c r="X20" s="675">
        <v>0</v>
      </c>
      <c r="Y20" s="675">
        <v>10.298999999999999</v>
      </c>
      <c r="Z20" s="675">
        <v>2.6219999999999999</v>
      </c>
      <c r="AA20" s="675">
        <v>0</v>
      </c>
      <c r="AB20" s="675">
        <v>8.6839999999999993</v>
      </c>
      <c r="AC20" s="675">
        <v>97.201999999999998</v>
      </c>
      <c r="AD20" s="675">
        <v>0</v>
      </c>
      <c r="AE20" s="675">
        <v>0</v>
      </c>
      <c r="AF20" s="675">
        <v>450.90699999999998</v>
      </c>
      <c r="AG20" s="675">
        <v>24.751999999999999</v>
      </c>
      <c r="AH20" s="675">
        <v>7.6509999999999998</v>
      </c>
      <c r="AI20" s="675">
        <v>903.88400000000001</v>
      </c>
      <c r="AJ20" s="675">
        <v>6.7869999999999999</v>
      </c>
      <c r="AK20" s="675">
        <v>3576.19</v>
      </c>
      <c r="AL20" s="675">
        <v>162.77600000000001</v>
      </c>
      <c r="AM20" s="675">
        <v>0</v>
      </c>
      <c r="AN20" s="675">
        <v>23.603999999999999</v>
      </c>
      <c r="AO20" s="675">
        <v>74.597000000000008</v>
      </c>
      <c r="AP20" s="675">
        <v>2.4830000000000001</v>
      </c>
      <c r="AQ20" s="675">
        <v>0</v>
      </c>
      <c r="AR20" s="675">
        <v>499.25300000000004</v>
      </c>
      <c r="AS20" s="675">
        <v>395.35400000000004</v>
      </c>
      <c r="AT20" s="675">
        <v>384.06700000000001</v>
      </c>
      <c r="AU20" s="675">
        <v>150.608</v>
      </c>
      <c r="AV20" s="675">
        <v>215.63500000000002</v>
      </c>
      <c r="AW20" s="675">
        <v>1060.1310000000001</v>
      </c>
      <c r="AX20" s="675">
        <v>11.589</v>
      </c>
      <c r="AY20" s="675">
        <v>40.920999999999999</v>
      </c>
      <c r="AZ20" s="675">
        <v>357.26599999999996</v>
      </c>
      <c r="BA20" s="675">
        <v>81.111000000000004</v>
      </c>
      <c r="BB20" s="675">
        <v>0.498</v>
      </c>
      <c r="BC20" s="675">
        <v>64.820999999999998</v>
      </c>
      <c r="BD20" s="675">
        <v>3.7639999999999998</v>
      </c>
      <c r="BE20" s="675">
        <v>2.6819999999999999</v>
      </c>
      <c r="BF20" s="675">
        <v>192.95600000000002</v>
      </c>
      <c r="BG20" s="675">
        <v>39.03</v>
      </c>
      <c r="BH20" s="675">
        <v>1231.3009999999999</v>
      </c>
      <c r="BI20" s="675">
        <v>101.19700000000002</v>
      </c>
      <c r="BJ20" s="675">
        <v>271.78999999999996</v>
      </c>
      <c r="BK20" s="675">
        <v>12596.134</v>
      </c>
      <c r="BL20" s="675">
        <v>0</v>
      </c>
      <c r="BM20" s="675">
        <v>111075.00199999999</v>
      </c>
      <c r="BN20" s="675">
        <v>13407.886000000002</v>
      </c>
      <c r="BO20" s="675">
        <v>766.7349999999999</v>
      </c>
      <c r="BP20" s="675">
        <v>1555.1210000000001</v>
      </c>
      <c r="BQ20" s="675">
        <v>5687.018</v>
      </c>
      <c r="BR20" s="675">
        <v>4.2990000000000004</v>
      </c>
      <c r="BS20" s="675">
        <v>0</v>
      </c>
      <c r="BT20" s="675">
        <v>2.4660000000000002</v>
      </c>
      <c r="BU20" s="675">
        <v>5328.0930000000008</v>
      </c>
      <c r="BV20" s="675">
        <v>162.59899999999999</v>
      </c>
      <c r="BW20" s="675">
        <v>0.215</v>
      </c>
      <c r="BX20" s="675">
        <v>1.244</v>
      </c>
      <c r="BY20" s="675">
        <v>12.574999999999999</v>
      </c>
      <c r="BZ20" s="675">
        <v>1.7109999999999999</v>
      </c>
      <c r="CA20" s="675">
        <v>1.4039999999999999</v>
      </c>
      <c r="CB20" s="675">
        <v>0</v>
      </c>
      <c r="CC20" s="675">
        <v>94.091999999999999</v>
      </c>
      <c r="CD20" s="675">
        <v>0.27700000000000002</v>
      </c>
      <c r="CE20" s="675">
        <v>0.17299999999999999</v>
      </c>
      <c r="CF20" s="675">
        <v>142.36699999999999</v>
      </c>
      <c r="CG20" s="675">
        <v>5166.8829999999998</v>
      </c>
      <c r="CH20" s="675">
        <v>3.585</v>
      </c>
      <c r="CI20" s="675">
        <v>31.469000000000001</v>
      </c>
      <c r="CJ20" s="675">
        <v>20.207000000000001</v>
      </c>
      <c r="CK20" s="675">
        <v>20.443999999999999</v>
      </c>
      <c r="CL20" s="675">
        <v>8.3350000000000009</v>
      </c>
      <c r="CM20" s="675">
        <v>20.475999999999999</v>
      </c>
      <c r="CN20" s="675">
        <v>32.889000000000003</v>
      </c>
      <c r="CO20" s="675">
        <v>38.667999999999999</v>
      </c>
      <c r="CP20" s="675">
        <v>261.404</v>
      </c>
      <c r="CQ20" s="675">
        <v>3.5870000000000002</v>
      </c>
      <c r="CR20" s="675">
        <v>24.989000000000001</v>
      </c>
      <c r="CS20" s="675">
        <v>22.8</v>
      </c>
      <c r="CT20" s="675">
        <v>13.423</v>
      </c>
      <c r="CU20" s="675">
        <v>32.692999999999998</v>
      </c>
      <c r="CV20" s="675">
        <v>15.17</v>
      </c>
      <c r="CW20" s="675">
        <v>0.11</v>
      </c>
      <c r="CX20" s="675">
        <v>8.5540000000000003</v>
      </c>
      <c r="CY20" s="675">
        <v>678.43000000000006</v>
      </c>
      <c r="CZ20" s="675">
        <v>26.634</v>
      </c>
      <c r="DA20" s="675">
        <v>882.88700000000006</v>
      </c>
      <c r="DB20" s="675">
        <v>61.14</v>
      </c>
      <c r="DC20" s="675">
        <v>205.06899999999999</v>
      </c>
      <c r="DD20" s="675">
        <v>0</v>
      </c>
      <c r="DE20" s="675">
        <v>261.73599999999999</v>
      </c>
      <c r="DF20" s="675">
        <v>0</v>
      </c>
      <c r="DG20" s="675">
        <v>6.452</v>
      </c>
      <c r="DH20" s="685">
        <f t="shared" si="0"/>
        <v>212623.84099999999</v>
      </c>
      <c r="DI20" s="675">
        <v>332.39100000000002</v>
      </c>
      <c r="DJ20" s="675">
        <v>3430.6010000000001</v>
      </c>
      <c r="DK20" s="675">
        <v>127.66800000000001</v>
      </c>
      <c r="DL20" s="675">
        <v>11.113</v>
      </c>
      <c r="DM20" s="675">
        <v>1004.778</v>
      </c>
      <c r="DN20" s="675">
        <v>-106.17400000000001</v>
      </c>
      <c r="DO20" s="685">
        <f t="shared" si="1"/>
        <v>4800.3770000000004</v>
      </c>
      <c r="DP20" s="686">
        <f t="shared" si="2"/>
        <v>217424.21799999999</v>
      </c>
      <c r="DQ20" s="676">
        <v>225.346</v>
      </c>
      <c r="DR20" s="675">
        <v>52607.319000000003</v>
      </c>
      <c r="DS20" s="685">
        <f t="shared" si="3"/>
        <v>52832.665000000001</v>
      </c>
      <c r="DT20" s="686">
        <f t="shared" si="4"/>
        <v>57633.042000000001</v>
      </c>
      <c r="DU20" s="686">
        <f t="shared" si="5"/>
        <v>270256.88299999997</v>
      </c>
      <c r="DV20" s="675">
        <v>-59957.925000000003</v>
      </c>
      <c r="DW20" s="675">
        <v>-94848.877999999997</v>
      </c>
      <c r="DX20" s="685">
        <f t="shared" si="6"/>
        <v>-154806.80300000001</v>
      </c>
      <c r="DY20" s="687">
        <f t="shared" si="7"/>
        <v>-97173.761000000013</v>
      </c>
      <c r="DZ20" s="685">
        <f t="shared" si="8"/>
        <v>115450.07999999996</v>
      </c>
      <c r="EA20" s="677"/>
      <c r="EB20" s="677">
        <f t="shared" si="9"/>
        <v>-11545.007999999996</v>
      </c>
      <c r="EC20" s="677"/>
    </row>
    <row r="21" spans="1:133" ht="15" customHeight="1" x14ac:dyDescent="0.15">
      <c r="A21" s="441">
        <v>15</v>
      </c>
      <c r="B21" s="224" t="s">
        <v>285</v>
      </c>
      <c r="C21" s="222" t="s">
        <v>206</v>
      </c>
      <c r="D21" s="675">
        <v>0</v>
      </c>
      <c r="E21" s="675">
        <v>0</v>
      </c>
      <c r="F21" s="675">
        <v>0.111</v>
      </c>
      <c r="G21" s="675">
        <v>1.7</v>
      </c>
      <c r="H21" s="675">
        <v>16.253</v>
      </c>
      <c r="I21" s="675">
        <v>0</v>
      </c>
      <c r="J21" s="675">
        <v>2.6020000000000003</v>
      </c>
      <c r="K21" s="675">
        <v>820.35700000000008</v>
      </c>
      <c r="L21" s="675">
        <v>108.682</v>
      </c>
      <c r="M21" s="675">
        <v>0.315</v>
      </c>
      <c r="N21" s="675">
        <v>0</v>
      </c>
      <c r="O21" s="675">
        <v>189.529</v>
      </c>
      <c r="P21" s="675">
        <v>114.977</v>
      </c>
      <c r="Q21" s="675">
        <v>70.091999999999999</v>
      </c>
      <c r="R21" s="675">
        <v>3029.453</v>
      </c>
      <c r="S21" s="675">
        <v>187.98</v>
      </c>
      <c r="T21" s="675">
        <v>274.83599999999996</v>
      </c>
      <c r="U21" s="675">
        <v>127.64</v>
      </c>
      <c r="V21" s="675">
        <v>11.254999999999999</v>
      </c>
      <c r="W21" s="675">
        <v>78.754000000000005</v>
      </c>
      <c r="X21" s="675">
        <v>2.129</v>
      </c>
      <c r="Y21" s="675">
        <v>72.593999999999994</v>
      </c>
      <c r="Z21" s="675">
        <v>83.484000000000009</v>
      </c>
      <c r="AA21" s="675">
        <v>48.45</v>
      </c>
      <c r="AB21" s="675">
        <v>976.14299999999992</v>
      </c>
      <c r="AC21" s="675">
        <v>213.79599999999999</v>
      </c>
      <c r="AD21" s="675">
        <v>2.7170000000000005</v>
      </c>
      <c r="AE21" s="675">
        <v>27.932000000000002</v>
      </c>
      <c r="AF21" s="675">
        <v>1111.51</v>
      </c>
      <c r="AG21" s="675">
        <v>524.08899999999994</v>
      </c>
      <c r="AH21" s="675">
        <v>38.719000000000001</v>
      </c>
      <c r="AI21" s="675">
        <v>95.901999999999987</v>
      </c>
      <c r="AJ21" s="675">
        <v>65.715999999999994</v>
      </c>
      <c r="AK21" s="675">
        <v>780.63</v>
      </c>
      <c r="AL21" s="675">
        <v>240.845</v>
      </c>
      <c r="AM21" s="675">
        <v>48.875</v>
      </c>
      <c r="AN21" s="675">
        <v>201.87</v>
      </c>
      <c r="AO21" s="675">
        <v>304.58499999999998</v>
      </c>
      <c r="AP21" s="675">
        <v>38.626999999999995</v>
      </c>
      <c r="AQ21" s="675">
        <v>103.17699999999999</v>
      </c>
      <c r="AR21" s="675">
        <v>1033.704</v>
      </c>
      <c r="AS21" s="675">
        <v>69.44</v>
      </c>
      <c r="AT21" s="675">
        <v>529.2349999999999</v>
      </c>
      <c r="AU21" s="675">
        <v>566.52099999999996</v>
      </c>
      <c r="AV21" s="675">
        <v>902.94899999999996</v>
      </c>
      <c r="AW21" s="675">
        <v>488.08100000000002</v>
      </c>
      <c r="AX21" s="675">
        <v>214.32299999999998</v>
      </c>
      <c r="AY21" s="675">
        <v>510.42199999999997</v>
      </c>
      <c r="AZ21" s="675">
        <v>1382.3720000000003</v>
      </c>
      <c r="BA21" s="675">
        <v>188.54800000000003</v>
      </c>
      <c r="BB21" s="675">
        <v>32.597999999999999</v>
      </c>
      <c r="BC21" s="675">
        <v>56.195999999999998</v>
      </c>
      <c r="BD21" s="675">
        <v>84.47999999999999</v>
      </c>
      <c r="BE21" s="675">
        <v>111.63200000000001</v>
      </c>
      <c r="BF21" s="675">
        <v>2816.8540000000003</v>
      </c>
      <c r="BG21" s="675">
        <v>153.51</v>
      </c>
      <c r="BH21" s="675">
        <v>5243.5619999999999</v>
      </c>
      <c r="BI21" s="675">
        <v>164.19900000000004</v>
      </c>
      <c r="BJ21" s="675">
        <v>531.98900000000003</v>
      </c>
      <c r="BK21" s="675">
        <v>1196.4469999999999</v>
      </c>
      <c r="BL21" s="675">
        <v>5.1349999999999998</v>
      </c>
      <c r="BM21" s="675">
        <v>18823.031999999999</v>
      </c>
      <c r="BN21" s="675">
        <v>18780.944000000003</v>
      </c>
      <c r="BO21" s="675">
        <v>32.260999999999996</v>
      </c>
      <c r="BP21" s="675">
        <v>62.403999999999996</v>
      </c>
      <c r="BQ21" s="675">
        <v>834.32499999999993</v>
      </c>
      <c r="BR21" s="675">
        <v>169.93899999999999</v>
      </c>
      <c r="BS21" s="675">
        <v>1216.9600000000003</v>
      </c>
      <c r="BT21" s="675">
        <v>1300.1980000000001</v>
      </c>
      <c r="BU21" s="675">
        <v>7430.6869999999999</v>
      </c>
      <c r="BV21" s="675">
        <v>4867.0810000000001</v>
      </c>
      <c r="BW21" s="675">
        <v>702.01400000000001</v>
      </c>
      <c r="BX21" s="675">
        <v>1481.4259999999999</v>
      </c>
      <c r="BY21" s="675">
        <v>445.62800000000004</v>
      </c>
      <c r="BZ21" s="675">
        <v>164.33600000000001</v>
      </c>
      <c r="CA21" s="675">
        <v>409.29299999999995</v>
      </c>
      <c r="CB21" s="675">
        <v>0</v>
      </c>
      <c r="CC21" s="675">
        <v>300.38099999999997</v>
      </c>
      <c r="CD21" s="675">
        <v>42.742000000000004</v>
      </c>
      <c r="CE21" s="675">
        <v>26.576000000000001</v>
      </c>
      <c r="CF21" s="675">
        <v>444.43299999999999</v>
      </c>
      <c r="CG21" s="675">
        <v>1444.6689999999999</v>
      </c>
      <c r="CH21" s="675">
        <v>30.707000000000001</v>
      </c>
      <c r="CI21" s="675">
        <v>2106.1320000000001</v>
      </c>
      <c r="CJ21" s="675">
        <v>115.63200000000001</v>
      </c>
      <c r="CK21" s="675">
        <v>2660.3839999999996</v>
      </c>
      <c r="CL21" s="675">
        <v>788.31500000000005</v>
      </c>
      <c r="CM21" s="675">
        <v>276.41199999999998</v>
      </c>
      <c r="CN21" s="675">
        <v>1439.579</v>
      </c>
      <c r="CO21" s="675">
        <v>4259.1229999999996</v>
      </c>
      <c r="CP21" s="675">
        <v>10203.094000000001</v>
      </c>
      <c r="CQ21" s="675">
        <v>4947.3789999999999</v>
      </c>
      <c r="CR21" s="675">
        <v>70.995000000000005</v>
      </c>
      <c r="CS21" s="675">
        <v>3917.4360000000001</v>
      </c>
      <c r="CT21" s="675">
        <v>1795.7649999999999</v>
      </c>
      <c r="CU21" s="675">
        <v>3475.0619999999999</v>
      </c>
      <c r="CV21" s="675">
        <v>997.14699999999993</v>
      </c>
      <c r="CW21" s="675">
        <v>107.08000000000001</v>
      </c>
      <c r="CX21" s="675">
        <v>128.82</v>
      </c>
      <c r="CY21" s="675">
        <v>4880.143</v>
      </c>
      <c r="CZ21" s="675">
        <v>196.57900000000001</v>
      </c>
      <c r="DA21" s="675">
        <v>3113.0239999999999</v>
      </c>
      <c r="DB21" s="675">
        <v>172.18299999999999</v>
      </c>
      <c r="DC21" s="675">
        <v>1631.7360000000003</v>
      </c>
      <c r="DD21" s="675">
        <v>3.036</v>
      </c>
      <c r="DE21" s="675">
        <v>911.41899999999987</v>
      </c>
      <c r="DF21" s="675">
        <v>0</v>
      </c>
      <c r="DG21" s="675">
        <v>34.725000000000001</v>
      </c>
      <c r="DH21" s="685">
        <f t="shared" si="0"/>
        <v>133539.75899999999</v>
      </c>
      <c r="DI21" s="675">
        <v>1454.3389999999999</v>
      </c>
      <c r="DJ21" s="675">
        <v>9250.3150000000005</v>
      </c>
      <c r="DK21" s="675">
        <v>34.862000000000002</v>
      </c>
      <c r="DL21" s="675">
        <v>244.88200000000001</v>
      </c>
      <c r="DM21" s="675">
        <v>15596.804</v>
      </c>
      <c r="DN21" s="675">
        <v>-2979.473</v>
      </c>
      <c r="DO21" s="685">
        <f t="shared" si="1"/>
        <v>23601.728999999999</v>
      </c>
      <c r="DP21" s="686">
        <f t="shared" si="2"/>
        <v>157141.48799999998</v>
      </c>
      <c r="DQ21" s="676">
        <v>402.60700000000003</v>
      </c>
      <c r="DR21" s="675">
        <v>91430.736999999994</v>
      </c>
      <c r="DS21" s="685">
        <f t="shared" si="3"/>
        <v>91833.343999999997</v>
      </c>
      <c r="DT21" s="686">
        <f t="shared" si="4"/>
        <v>115435.073</v>
      </c>
      <c r="DU21" s="686">
        <f t="shared" si="5"/>
        <v>248974.83199999999</v>
      </c>
      <c r="DV21" s="675">
        <v>-47790.335999999996</v>
      </c>
      <c r="DW21" s="675">
        <v>-92038.956999999995</v>
      </c>
      <c r="DX21" s="685">
        <f t="shared" si="6"/>
        <v>-139829.29300000001</v>
      </c>
      <c r="DY21" s="687">
        <f t="shared" si="7"/>
        <v>-24394.22</v>
      </c>
      <c r="DZ21" s="685">
        <f t="shared" si="8"/>
        <v>109145.53899999999</v>
      </c>
      <c r="EA21" s="677"/>
      <c r="EB21" s="677">
        <f t="shared" si="9"/>
        <v>-10914.553899999999</v>
      </c>
      <c r="EC21" s="677"/>
    </row>
    <row r="22" spans="1:133" ht="15" customHeight="1" x14ac:dyDescent="0.15">
      <c r="A22" s="441">
        <v>16</v>
      </c>
      <c r="B22" s="224" t="s">
        <v>286</v>
      </c>
      <c r="C22" s="222" t="s">
        <v>207</v>
      </c>
      <c r="D22" s="675">
        <v>22.741999999999997</v>
      </c>
      <c r="E22" s="675">
        <v>0</v>
      </c>
      <c r="F22" s="675">
        <v>2.1900000000000004</v>
      </c>
      <c r="G22" s="675">
        <v>0</v>
      </c>
      <c r="H22" s="675">
        <v>6.4990000000000006</v>
      </c>
      <c r="I22" s="675">
        <v>0</v>
      </c>
      <c r="J22" s="675">
        <v>0</v>
      </c>
      <c r="K22" s="675">
        <v>307.16799999999995</v>
      </c>
      <c r="L22" s="675">
        <v>86.38</v>
      </c>
      <c r="M22" s="675">
        <v>18.28</v>
      </c>
      <c r="N22" s="675">
        <v>0</v>
      </c>
      <c r="O22" s="675">
        <v>176.792</v>
      </c>
      <c r="P22" s="675">
        <v>253.65399999999997</v>
      </c>
      <c r="Q22" s="675">
        <v>636.54399999999998</v>
      </c>
      <c r="R22" s="675">
        <v>286.50900000000001</v>
      </c>
      <c r="S22" s="675">
        <v>62723.728999999992</v>
      </c>
      <c r="T22" s="675">
        <v>67754.187999999995</v>
      </c>
      <c r="U22" s="675">
        <v>21084.669000000002</v>
      </c>
      <c r="V22" s="675">
        <v>0</v>
      </c>
      <c r="W22" s="675">
        <v>2.8000000000000001E-2</v>
      </c>
      <c r="X22" s="675">
        <v>0</v>
      </c>
      <c r="Y22" s="675">
        <v>5.2999999999999999E-2</v>
      </c>
      <c r="Z22" s="675">
        <v>9.5229999999999997</v>
      </c>
      <c r="AA22" s="675">
        <v>1259.5930000000001</v>
      </c>
      <c r="AB22" s="675">
        <v>2226.4650000000001</v>
      </c>
      <c r="AC22" s="675">
        <v>340.9</v>
      </c>
      <c r="AD22" s="675">
        <v>0</v>
      </c>
      <c r="AE22" s="675">
        <v>0</v>
      </c>
      <c r="AF22" s="675">
        <v>2007.047</v>
      </c>
      <c r="AG22" s="675">
        <v>1295.999</v>
      </c>
      <c r="AH22" s="675">
        <v>14.485999999999999</v>
      </c>
      <c r="AI22" s="675">
        <v>506.72699999999998</v>
      </c>
      <c r="AJ22" s="675">
        <v>0</v>
      </c>
      <c r="AK22" s="675">
        <v>2898.5129999999999</v>
      </c>
      <c r="AL22" s="675">
        <v>2681.0560000000005</v>
      </c>
      <c r="AM22" s="675">
        <v>0</v>
      </c>
      <c r="AN22" s="675">
        <v>97.414999999999992</v>
      </c>
      <c r="AO22" s="675">
        <v>0</v>
      </c>
      <c r="AP22" s="675">
        <v>83.700999999999993</v>
      </c>
      <c r="AQ22" s="675">
        <v>0</v>
      </c>
      <c r="AR22" s="675">
        <v>148.53399999999999</v>
      </c>
      <c r="AS22" s="675">
        <v>33.591000000000001</v>
      </c>
      <c r="AT22" s="675">
        <v>404.334</v>
      </c>
      <c r="AU22" s="675">
        <v>401.77599999999995</v>
      </c>
      <c r="AV22" s="675">
        <v>752.89</v>
      </c>
      <c r="AW22" s="675">
        <v>107.72300000000001</v>
      </c>
      <c r="AX22" s="675">
        <v>294.41899999999998</v>
      </c>
      <c r="AY22" s="675">
        <v>548.20299999999997</v>
      </c>
      <c r="AZ22" s="675">
        <v>4586.835</v>
      </c>
      <c r="BA22" s="675">
        <v>491.77699999999999</v>
      </c>
      <c r="BB22" s="675">
        <v>1.0640000000000001</v>
      </c>
      <c r="BC22" s="675">
        <v>100.18699999999998</v>
      </c>
      <c r="BD22" s="675">
        <v>89.049000000000007</v>
      </c>
      <c r="BE22" s="675">
        <v>38.49</v>
      </c>
      <c r="BF22" s="675">
        <v>1.88</v>
      </c>
      <c r="BG22" s="675">
        <v>0.95499999999999996</v>
      </c>
      <c r="BH22" s="675">
        <v>3912.0309999999999</v>
      </c>
      <c r="BI22" s="675">
        <v>0.32100000000000001</v>
      </c>
      <c r="BJ22" s="675">
        <v>0.14499999999999999</v>
      </c>
      <c r="BK22" s="675">
        <v>5195.0959999999995</v>
      </c>
      <c r="BL22" s="675">
        <v>6.4809999999999999</v>
      </c>
      <c r="BM22" s="675">
        <v>9334.4390000000003</v>
      </c>
      <c r="BN22" s="675">
        <v>4010.181</v>
      </c>
      <c r="BO22" s="675">
        <v>0.43</v>
      </c>
      <c r="BP22" s="675">
        <v>0.64900000000000002</v>
      </c>
      <c r="BQ22" s="675">
        <v>0</v>
      </c>
      <c r="BR22" s="675">
        <v>0</v>
      </c>
      <c r="BS22" s="675">
        <v>4.5999999999999999E-2</v>
      </c>
      <c r="BT22" s="675">
        <v>112.52999999999999</v>
      </c>
      <c r="BU22" s="675">
        <v>-2984.6759999999999</v>
      </c>
      <c r="BV22" s="675">
        <v>863.05299999999988</v>
      </c>
      <c r="BW22" s="675">
        <v>0</v>
      </c>
      <c r="BX22" s="675">
        <v>0</v>
      </c>
      <c r="BY22" s="675">
        <v>221.393</v>
      </c>
      <c r="BZ22" s="675">
        <v>0</v>
      </c>
      <c r="CA22" s="675">
        <v>334.637</v>
      </c>
      <c r="CB22" s="675">
        <v>0</v>
      </c>
      <c r="CC22" s="675">
        <v>33.773000000000003</v>
      </c>
      <c r="CD22" s="675">
        <v>6.32</v>
      </c>
      <c r="CE22" s="675">
        <v>104.66200000000001</v>
      </c>
      <c r="CF22" s="675">
        <v>900.52700000000004</v>
      </c>
      <c r="CG22" s="675">
        <v>5925.5110000000004</v>
      </c>
      <c r="CH22" s="675">
        <v>0</v>
      </c>
      <c r="CI22" s="675">
        <v>85.853999999999999</v>
      </c>
      <c r="CJ22" s="675">
        <v>0.20899999999999999</v>
      </c>
      <c r="CK22" s="675">
        <v>5934.6379999999999</v>
      </c>
      <c r="CL22" s="675">
        <v>63.091000000000001</v>
      </c>
      <c r="CM22" s="675">
        <v>10554.512000000001</v>
      </c>
      <c r="CN22" s="675">
        <v>231.55599999999998</v>
      </c>
      <c r="CO22" s="675">
        <v>3541.6990000000001</v>
      </c>
      <c r="CP22" s="675">
        <v>11394.085999999999</v>
      </c>
      <c r="CQ22" s="675">
        <v>0.94600000000000006</v>
      </c>
      <c r="CR22" s="675">
        <v>528.92399999999998</v>
      </c>
      <c r="CS22" s="675">
        <v>780.596</v>
      </c>
      <c r="CT22" s="675">
        <v>423.35899999999998</v>
      </c>
      <c r="CU22" s="675">
        <v>430.291</v>
      </c>
      <c r="CV22" s="675">
        <v>0</v>
      </c>
      <c r="CW22" s="675">
        <v>0.73499999999999999</v>
      </c>
      <c r="CX22" s="675">
        <v>206.154</v>
      </c>
      <c r="CY22" s="675">
        <v>8124.6460000000006</v>
      </c>
      <c r="CZ22" s="675">
        <v>48.18</v>
      </c>
      <c r="DA22" s="675">
        <v>0.152</v>
      </c>
      <c r="DB22" s="675">
        <v>187.32400000000001</v>
      </c>
      <c r="DC22" s="675">
        <v>216.679</v>
      </c>
      <c r="DD22" s="675">
        <v>0</v>
      </c>
      <c r="DE22" s="675">
        <v>44.707000000000001</v>
      </c>
      <c r="DF22" s="675">
        <v>12394.56</v>
      </c>
      <c r="DG22" s="675">
        <v>117.60599999999999</v>
      </c>
      <c r="DH22" s="685">
        <f t="shared" si="0"/>
        <v>258070.60999999996</v>
      </c>
      <c r="DI22" s="675">
        <v>-2616.4009999999998</v>
      </c>
      <c r="DJ22" s="675">
        <v>-5346.0410000000002</v>
      </c>
      <c r="DK22" s="675">
        <v>0</v>
      </c>
      <c r="DL22" s="675">
        <v>0</v>
      </c>
      <c r="DM22" s="675">
        <v>0</v>
      </c>
      <c r="DN22" s="675">
        <v>-2945.5450000000001</v>
      </c>
      <c r="DO22" s="685">
        <f t="shared" si="1"/>
        <v>-10907.987000000001</v>
      </c>
      <c r="DP22" s="686">
        <f t="shared" si="2"/>
        <v>247162.62299999996</v>
      </c>
      <c r="DQ22" s="676">
        <v>8374.1569999999992</v>
      </c>
      <c r="DR22" s="675">
        <v>64755.319000000003</v>
      </c>
      <c r="DS22" s="685">
        <f t="shared" si="3"/>
        <v>73129.475999999995</v>
      </c>
      <c r="DT22" s="686">
        <f t="shared" si="4"/>
        <v>62221.488999999994</v>
      </c>
      <c r="DU22" s="686">
        <f t="shared" si="5"/>
        <v>320292.09899999993</v>
      </c>
      <c r="DV22" s="675">
        <v>-15800.912</v>
      </c>
      <c r="DW22" s="675">
        <v>-144062.049</v>
      </c>
      <c r="DX22" s="685">
        <f t="shared" si="6"/>
        <v>-159862.96100000001</v>
      </c>
      <c r="DY22" s="687">
        <f t="shared" si="7"/>
        <v>-97641.472000000009</v>
      </c>
      <c r="DZ22" s="685">
        <f t="shared" si="8"/>
        <v>160429.13799999992</v>
      </c>
      <c r="EA22" s="677"/>
      <c r="EB22" s="677">
        <f t="shared" si="9"/>
        <v>-16042.913799999993</v>
      </c>
      <c r="EC22" s="677"/>
    </row>
    <row r="23" spans="1:133" ht="15" customHeight="1" x14ac:dyDescent="0.15">
      <c r="A23" s="441">
        <v>17</v>
      </c>
      <c r="B23" s="224" t="s">
        <v>287</v>
      </c>
      <c r="C23" s="222" t="s">
        <v>208</v>
      </c>
      <c r="D23" s="675">
        <v>10476.047</v>
      </c>
      <c r="E23" s="675">
        <v>559.76499999999999</v>
      </c>
      <c r="F23" s="675">
        <v>473.57499999999999</v>
      </c>
      <c r="G23" s="675">
        <v>16.274999999999999</v>
      </c>
      <c r="H23" s="675">
        <v>20.358000000000001</v>
      </c>
      <c r="I23" s="675">
        <v>0</v>
      </c>
      <c r="J23" s="675">
        <v>0</v>
      </c>
      <c r="K23" s="675">
        <v>19627.525999999998</v>
      </c>
      <c r="L23" s="675">
        <v>5913.1229999999996</v>
      </c>
      <c r="M23" s="675">
        <v>22.991</v>
      </c>
      <c r="N23" s="675">
        <v>0</v>
      </c>
      <c r="O23" s="675">
        <v>235.70299999999997</v>
      </c>
      <c r="P23" s="675">
        <v>292.53499999999997</v>
      </c>
      <c r="Q23" s="675">
        <v>195.779</v>
      </c>
      <c r="R23" s="675">
        <v>738.048</v>
      </c>
      <c r="S23" s="675">
        <v>203.47300000000001</v>
      </c>
      <c r="T23" s="675">
        <v>3485.297</v>
      </c>
      <c r="U23" s="675">
        <v>229.762</v>
      </c>
      <c r="V23" s="675">
        <v>27.321999999999999</v>
      </c>
      <c r="W23" s="675">
        <v>86.826999999999998</v>
      </c>
      <c r="X23" s="675">
        <v>0</v>
      </c>
      <c r="Y23" s="675">
        <v>205.185</v>
      </c>
      <c r="Z23" s="675">
        <v>365.48199999999997</v>
      </c>
      <c r="AA23" s="675">
        <v>260.43900000000002</v>
      </c>
      <c r="AB23" s="675">
        <v>13270.998000000001</v>
      </c>
      <c r="AC23" s="675">
        <v>5714.4179999999997</v>
      </c>
      <c r="AD23" s="675">
        <v>0</v>
      </c>
      <c r="AE23" s="675">
        <v>1.9019999999999999</v>
      </c>
      <c r="AF23" s="675">
        <v>4016.0150000000003</v>
      </c>
      <c r="AG23" s="675">
        <v>633.07800000000009</v>
      </c>
      <c r="AH23" s="675">
        <v>104.065</v>
      </c>
      <c r="AI23" s="675">
        <v>494.57600000000002</v>
      </c>
      <c r="AJ23" s="675">
        <v>45.289000000000001</v>
      </c>
      <c r="AK23" s="675">
        <v>3874.0180000000005</v>
      </c>
      <c r="AL23" s="675">
        <v>230.422</v>
      </c>
      <c r="AM23" s="675">
        <v>0</v>
      </c>
      <c r="AN23" s="675">
        <v>0</v>
      </c>
      <c r="AO23" s="675">
        <v>49.689</v>
      </c>
      <c r="AP23" s="675">
        <v>162.703</v>
      </c>
      <c r="AQ23" s="675">
        <v>0</v>
      </c>
      <c r="AR23" s="675">
        <v>210.05599999999998</v>
      </c>
      <c r="AS23" s="675">
        <v>50.230999999999995</v>
      </c>
      <c r="AT23" s="675">
        <v>4562.0060000000003</v>
      </c>
      <c r="AU23" s="675">
        <v>314.65200000000004</v>
      </c>
      <c r="AV23" s="675">
        <v>1011.2520000000001</v>
      </c>
      <c r="AW23" s="675">
        <v>771.58699999999999</v>
      </c>
      <c r="AX23" s="675">
        <v>216.86399999999998</v>
      </c>
      <c r="AY23" s="675">
        <v>265.85599999999999</v>
      </c>
      <c r="AZ23" s="675">
        <v>3840.1220000000003</v>
      </c>
      <c r="BA23" s="675">
        <v>1435.806</v>
      </c>
      <c r="BB23" s="675">
        <v>4.6719999999999997</v>
      </c>
      <c r="BC23" s="675">
        <v>632.48599999999999</v>
      </c>
      <c r="BD23" s="675">
        <v>52.052999999999997</v>
      </c>
      <c r="BE23" s="675">
        <v>61.944000000000003</v>
      </c>
      <c r="BF23" s="675">
        <v>256.62799999999999</v>
      </c>
      <c r="BG23" s="675">
        <v>8.3409999999999993</v>
      </c>
      <c r="BH23" s="675">
        <v>2621.5320000000002</v>
      </c>
      <c r="BI23" s="675">
        <v>1.3140000000000001</v>
      </c>
      <c r="BJ23" s="675">
        <v>63.963000000000008</v>
      </c>
      <c r="BK23" s="675">
        <v>1669.1429999999998</v>
      </c>
      <c r="BL23" s="675">
        <v>64.209000000000003</v>
      </c>
      <c r="BM23" s="675">
        <v>47.772999999999996</v>
      </c>
      <c r="BN23" s="675">
        <v>911.45899999999995</v>
      </c>
      <c r="BO23" s="675">
        <v>0.14599999999999999</v>
      </c>
      <c r="BP23" s="675">
        <v>0</v>
      </c>
      <c r="BQ23" s="675">
        <v>0</v>
      </c>
      <c r="BR23" s="675">
        <v>0</v>
      </c>
      <c r="BS23" s="675">
        <v>9.7250000000000014</v>
      </c>
      <c r="BT23" s="675">
        <v>396.58899999999994</v>
      </c>
      <c r="BU23" s="675">
        <v>46783.766000000003</v>
      </c>
      <c r="BV23" s="675">
        <v>2856.4849999999997</v>
      </c>
      <c r="BW23" s="675">
        <v>63.814</v>
      </c>
      <c r="BX23" s="675">
        <v>0</v>
      </c>
      <c r="BY23" s="675">
        <v>0</v>
      </c>
      <c r="BZ23" s="675">
        <v>144.87</v>
      </c>
      <c r="CA23" s="675">
        <v>522.72400000000005</v>
      </c>
      <c r="CB23" s="675">
        <v>0</v>
      </c>
      <c r="CC23" s="675">
        <v>208.185</v>
      </c>
      <c r="CD23" s="675">
        <v>37.527000000000001</v>
      </c>
      <c r="CE23" s="675">
        <v>19.391000000000002</v>
      </c>
      <c r="CF23" s="675">
        <v>348.78700000000003</v>
      </c>
      <c r="CG23" s="675">
        <v>7518.226999999999</v>
      </c>
      <c r="CH23" s="675">
        <v>35.170999999999999</v>
      </c>
      <c r="CI23" s="675">
        <v>212.58800000000002</v>
      </c>
      <c r="CJ23" s="675">
        <v>55.066000000000003</v>
      </c>
      <c r="CK23" s="675">
        <v>1066.431</v>
      </c>
      <c r="CL23" s="675">
        <v>105.66499999999999</v>
      </c>
      <c r="CM23" s="675">
        <v>54.927</v>
      </c>
      <c r="CN23" s="675">
        <v>254.54500000000002</v>
      </c>
      <c r="CO23" s="675">
        <v>1143.6079999999999</v>
      </c>
      <c r="CP23" s="675">
        <v>2952.4460000000004</v>
      </c>
      <c r="CQ23" s="675">
        <v>3234.1260000000002</v>
      </c>
      <c r="CR23" s="675">
        <v>503.161</v>
      </c>
      <c r="CS23" s="675">
        <v>2888.0459999999998</v>
      </c>
      <c r="CT23" s="675">
        <v>3201.62</v>
      </c>
      <c r="CU23" s="675">
        <v>427.14100000000002</v>
      </c>
      <c r="CV23" s="675">
        <v>3.5550000000000002</v>
      </c>
      <c r="CW23" s="675">
        <v>143.227</v>
      </c>
      <c r="CX23" s="675">
        <v>1.4330000000000001</v>
      </c>
      <c r="CY23" s="675">
        <v>1829.7280000000001</v>
      </c>
      <c r="CZ23" s="675">
        <v>168.922</v>
      </c>
      <c r="DA23" s="675">
        <v>4088.8130000000001</v>
      </c>
      <c r="DB23" s="675">
        <v>322.32100000000003</v>
      </c>
      <c r="DC23" s="675">
        <v>218.70700000000002</v>
      </c>
      <c r="DD23" s="675">
        <v>4.1749999999999998</v>
      </c>
      <c r="DE23" s="675">
        <v>528.06700000000001</v>
      </c>
      <c r="DF23" s="675">
        <v>30846.772000000001</v>
      </c>
      <c r="DG23" s="675">
        <v>115.08499999999999</v>
      </c>
      <c r="DH23" s="685">
        <f t="shared" si="0"/>
        <v>204422.21599999996</v>
      </c>
      <c r="DI23" s="675">
        <v>7342.5460000000003</v>
      </c>
      <c r="DJ23" s="675">
        <v>18293.019</v>
      </c>
      <c r="DK23" s="675">
        <v>0</v>
      </c>
      <c r="DL23" s="675">
        <v>0</v>
      </c>
      <c r="DM23" s="675">
        <v>0</v>
      </c>
      <c r="DN23" s="675">
        <v>-965.524</v>
      </c>
      <c r="DO23" s="685">
        <f t="shared" si="1"/>
        <v>24670.041000000001</v>
      </c>
      <c r="DP23" s="686">
        <f t="shared" si="2"/>
        <v>229092.25699999995</v>
      </c>
      <c r="DQ23" s="676">
        <v>5227.7269999999999</v>
      </c>
      <c r="DR23" s="675">
        <v>121550.09600000001</v>
      </c>
      <c r="DS23" s="685">
        <f t="shared" si="3"/>
        <v>126777.823</v>
      </c>
      <c r="DT23" s="686">
        <f t="shared" si="4"/>
        <v>151447.864</v>
      </c>
      <c r="DU23" s="686">
        <f t="shared" si="5"/>
        <v>355870.07999999996</v>
      </c>
      <c r="DV23" s="675">
        <v>-10639.51</v>
      </c>
      <c r="DW23" s="675">
        <v>-118291.54399999999</v>
      </c>
      <c r="DX23" s="685">
        <f t="shared" si="6"/>
        <v>-128931.05399999999</v>
      </c>
      <c r="DY23" s="687">
        <f t="shared" si="7"/>
        <v>22516.810000000012</v>
      </c>
      <c r="DZ23" s="685">
        <f t="shared" si="8"/>
        <v>226939.02599999995</v>
      </c>
      <c r="EA23" s="677"/>
      <c r="EB23" s="677">
        <f t="shared" si="9"/>
        <v>-22693.902599999998</v>
      </c>
      <c r="EC23" s="677"/>
    </row>
    <row r="24" spans="1:133" ht="15" customHeight="1" x14ac:dyDescent="0.15">
      <c r="A24" s="441">
        <v>18</v>
      </c>
      <c r="B24" s="224" t="s">
        <v>288</v>
      </c>
      <c r="C24" s="222" t="s">
        <v>289</v>
      </c>
      <c r="D24" s="675">
        <v>104.72799999999999</v>
      </c>
      <c r="E24" s="675">
        <v>0</v>
      </c>
      <c r="F24" s="675">
        <v>1.4139999999999999</v>
      </c>
      <c r="G24" s="675">
        <v>0.33200000000000002</v>
      </c>
      <c r="H24" s="675">
        <v>4.093</v>
      </c>
      <c r="I24" s="675">
        <v>0</v>
      </c>
      <c r="J24" s="675">
        <v>2.5720000000000001</v>
      </c>
      <c r="K24" s="675">
        <v>11668.546999999999</v>
      </c>
      <c r="L24" s="675">
        <v>259.41899999999998</v>
      </c>
      <c r="M24" s="675">
        <v>1.7129999999999999</v>
      </c>
      <c r="N24" s="675">
        <v>0</v>
      </c>
      <c r="O24" s="675">
        <v>21.274000000000001</v>
      </c>
      <c r="P24" s="675">
        <v>34.375999999999998</v>
      </c>
      <c r="Q24" s="675">
        <v>35.945</v>
      </c>
      <c r="R24" s="675">
        <v>44.620000000000005</v>
      </c>
      <c r="S24" s="675">
        <v>81.381</v>
      </c>
      <c r="T24" s="675">
        <v>539.07500000000005</v>
      </c>
      <c r="U24" s="675">
        <v>8184.7830000000004</v>
      </c>
      <c r="V24" s="675">
        <v>1.125</v>
      </c>
      <c r="W24" s="675">
        <v>13.802000000000001</v>
      </c>
      <c r="X24" s="675">
        <v>0.24299999999999999</v>
      </c>
      <c r="Y24" s="675">
        <v>7.7969999999999988</v>
      </c>
      <c r="Z24" s="675">
        <v>9.9450000000000003</v>
      </c>
      <c r="AA24" s="675">
        <v>87.418999999999997</v>
      </c>
      <c r="AB24" s="675">
        <v>2079.21</v>
      </c>
      <c r="AC24" s="675">
        <v>1550.499</v>
      </c>
      <c r="AD24" s="675">
        <v>6.5430000000000001</v>
      </c>
      <c r="AE24" s="675">
        <v>11.081000000000001</v>
      </c>
      <c r="AF24" s="675">
        <v>885.28899999999999</v>
      </c>
      <c r="AG24" s="675">
        <v>65.212000000000003</v>
      </c>
      <c r="AH24" s="675">
        <v>9.3950000000000014</v>
      </c>
      <c r="AI24" s="675">
        <v>422.39800000000002</v>
      </c>
      <c r="AJ24" s="675">
        <v>9.5689999999999991</v>
      </c>
      <c r="AK24" s="675">
        <v>213.542</v>
      </c>
      <c r="AL24" s="675">
        <v>11.853999999999999</v>
      </c>
      <c r="AM24" s="675">
        <v>7.2470000000000008</v>
      </c>
      <c r="AN24" s="675">
        <v>20.194000000000003</v>
      </c>
      <c r="AO24" s="675">
        <v>470.44099999999997</v>
      </c>
      <c r="AP24" s="675">
        <v>11.546999999999999</v>
      </c>
      <c r="AQ24" s="675">
        <v>23.794999999999998</v>
      </c>
      <c r="AR24" s="675">
        <v>617.96699999999998</v>
      </c>
      <c r="AS24" s="675">
        <v>43.917000000000002</v>
      </c>
      <c r="AT24" s="675">
        <v>4969.7529999999997</v>
      </c>
      <c r="AU24" s="675">
        <v>986.84599999999989</v>
      </c>
      <c r="AV24" s="675">
        <v>1401.152</v>
      </c>
      <c r="AW24" s="675">
        <v>1432.144</v>
      </c>
      <c r="AX24" s="675">
        <v>528.47800000000007</v>
      </c>
      <c r="AY24" s="675">
        <v>176.16399999999999</v>
      </c>
      <c r="AZ24" s="675">
        <v>655.745</v>
      </c>
      <c r="BA24" s="675">
        <v>1741.4560000000001</v>
      </c>
      <c r="BB24" s="675">
        <v>60.259</v>
      </c>
      <c r="BC24" s="675">
        <v>14.564</v>
      </c>
      <c r="BD24" s="675">
        <v>201.613</v>
      </c>
      <c r="BE24" s="675">
        <v>56.824999999999996</v>
      </c>
      <c r="BF24" s="675">
        <v>5710.2170000000006</v>
      </c>
      <c r="BG24" s="675">
        <v>101.491</v>
      </c>
      <c r="BH24" s="675">
        <v>1998.373</v>
      </c>
      <c r="BI24" s="675">
        <v>19.204000000000001</v>
      </c>
      <c r="BJ24" s="675">
        <v>1371.0020000000002</v>
      </c>
      <c r="BK24" s="675">
        <v>2152.6699999999996</v>
      </c>
      <c r="BL24" s="675">
        <v>124.73</v>
      </c>
      <c r="BM24" s="675">
        <v>999.27</v>
      </c>
      <c r="BN24" s="675">
        <v>736.40499999999997</v>
      </c>
      <c r="BO24" s="675">
        <v>202.52499999999998</v>
      </c>
      <c r="BP24" s="675">
        <v>125.239</v>
      </c>
      <c r="BQ24" s="675">
        <v>1482.9459999999999</v>
      </c>
      <c r="BR24" s="675">
        <v>1709.681</v>
      </c>
      <c r="BS24" s="675">
        <v>780.62300000000005</v>
      </c>
      <c r="BT24" s="675">
        <v>1788.2179999999998</v>
      </c>
      <c r="BU24" s="675">
        <v>33230.42</v>
      </c>
      <c r="BV24" s="675">
        <v>27137.542000000001</v>
      </c>
      <c r="BW24" s="675">
        <v>269.52100000000002</v>
      </c>
      <c r="BX24" s="675">
        <v>19.501000000000001</v>
      </c>
      <c r="BY24" s="675">
        <v>0</v>
      </c>
      <c r="BZ24" s="675">
        <v>494.49900000000002</v>
      </c>
      <c r="CA24" s="675">
        <v>1315.4259999999999</v>
      </c>
      <c r="CB24" s="675">
        <v>0</v>
      </c>
      <c r="CC24" s="675">
        <v>239.858</v>
      </c>
      <c r="CD24" s="675">
        <v>33.378999999999998</v>
      </c>
      <c r="CE24" s="675">
        <v>81.549000000000007</v>
      </c>
      <c r="CF24" s="675">
        <v>158.697</v>
      </c>
      <c r="CG24" s="675">
        <v>2215.067</v>
      </c>
      <c r="CH24" s="675">
        <v>564.226</v>
      </c>
      <c r="CI24" s="675">
        <v>4805.8060000000005</v>
      </c>
      <c r="CJ24" s="675">
        <v>367.56299999999999</v>
      </c>
      <c r="CK24" s="675">
        <v>5720.54</v>
      </c>
      <c r="CL24" s="675">
        <v>1916.579</v>
      </c>
      <c r="CM24" s="675">
        <v>14771.537</v>
      </c>
      <c r="CN24" s="675">
        <v>8163.003999999999</v>
      </c>
      <c r="CO24" s="675">
        <v>3969.3100000000004</v>
      </c>
      <c r="CP24" s="675">
        <v>53016.272000000004</v>
      </c>
      <c r="CQ24" s="675">
        <v>4429.3769999999995</v>
      </c>
      <c r="CR24" s="675">
        <v>846.82299999999998</v>
      </c>
      <c r="CS24" s="675">
        <v>2929.8020000000001</v>
      </c>
      <c r="CT24" s="675">
        <v>643.22400000000005</v>
      </c>
      <c r="CU24" s="675">
        <v>7785.5169999999998</v>
      </c>
      <c r="CV24" s="675">
        <v>81.841999999999999</v>
      </c>
      <c r="CW24" s="675">
        <v>8048.0219999999999</v>
      </c>
      <c r="CX24" s="675">
        <v>796.04</v>
      </c>
      <c r="CY24" s="675">
        <v>7909.2460000000001</v>
      </c>
      <c r="CZ24" s="675">
        <v>46.472999999999999</v>
      </c>
      <c r="DA24" s="675">
        <v>314.68399999999997</v>
      </c>
      <c r="DB24" s="675">
        <v>434.94599999999997</v>
      </c>
      <c r="DC24" s="675">
        <v>1605.42</v>
      </c>
      <c r="DD24" s="675">
        <v>0.94899999999999995</v>
      </c>
      <c r="DE24" s="675">
        <v>615.33400000000006</v>
      </c>
      <c r="DF24" s="675">
        <v>0</v>
      </c>
      <c r="DG24" s="675">
        <v>12.494</v>
      </c>
      <c r="DH24" s="685">
        <f t="shared" si="0"/>
        <v>254082.38499999998</v>
      </c>
      <c r="DI24" s="675">
        <v>980.46</v>
      </c>
      <c r="DJ24" s="675">
        <v>2179.2310000000002</v>
      </c>
      <c r="DK24" s="675">
        <v>0</v>
      </c>
      <c r="DL24" s="675">
        <v>0</v>
      </c>
      <c r="DM24" s="675">
        <v>0</v>
      </c>
      <c r="DN24" s="675">
        <v>-207.88399999999999</v>
      </c>
      <c r="DO24" s="685">
        <f t="shared" si="1"/>
        <v>2951.8070000000002</v>
      </c>
      <c r="DP24" s="686">
        <f t="shared" si="2"/>
        <v>257034.19199999998</v>
      </c>
      <c r="DQ24" s="676">
        <v>7110.8490000000002</v>
      </c>
      <c r="DR24" s="675">
        <v>80645.635999999999</v>
      </c>
      <c r="DS24" s="685">
        <f t="shared" si="3"/>
        <v>87756.485000000001</v>
      </c>
      <c r="DT24" s="686">
        <f t="shared" si="4"/>
        <v>90708.292000000001</v>
      </c>
      <c r="DU24" s="686">
        <f t="shared" si="5"/>
        <v>344790.67699999997</v>
      </c>
      <c r="DV24" s="675">
        <v>-5270.5070000000005</v>
      </c>
      <c r="DW24" s="675">
        <v>-129229.671</v>
      </c>
      <c r="DX24" s="685">
        <f t="shared" si="6"/>
        <v>-134500.17800000001</v>
      </c>
      <c r="DY24" s="687">
        <f t="shared" si="7"/>
        <v>-43791.886000000013</v>
      </c>
      <c r="DZ24" s="685">
        <f t="shared" si="8"/>
        <v>210290.49899999995</v>
      </c>
      <c r="EA24" s="677"/>
      <c r="EB24" s="677">
        <f t="shared" si="9"/>
        <v>-21029.049899999998</v>
      </c>
      <c r="EC24" s="677"/>
    </row>
    <row r="25" spans="1:133" ht="15" customHeight="1" x14ac:dyDescent="0.15">
      <c r="A25" s="441">
        <v>19</v>
      </c>
      <c r="B25" s="224" t="s">
        <v>290</v>
      </c>
      <c r="C25" s="222" t="s">
        <v>209</v>
      </c>
      <c r="D25" s="675">
        <v>6073.8379999999997</v>
      </c>
      <c r="E25" s="675">
        <v>0</v>
      </c>
      <c r="F25" s="675">
        <v>16.302</v>
      </c>
      <c r="G25" s="675">
        <v>0.75800000000000001</v>
      </c>
      <c r="H25" s="675">
        <v>0</v>
      </c>
      <c r="I25" s="675">
        <v>0</v>
      </c>
      <c r="J25" s="675">
        <v>0</v>
      </c>
      <c r="K25" s="675">
        <v>1.9570000000000001</v>
      </c>
      <c r="L25" s="675">
        <v>3.8109999999999999</v>
      </c>
      <c r="M25" s="675">
        <v>0.155</v>
      </c>
      <c r="N25" s="675">
        <v>0</v>
      </c>
      <c r="O25" s="675">
        <v>0.81800000000000006</v>
      </c>
      <c r="P25" s="675">
        <v>5.8999999999999997E-2</v>
      </c>
      <c r="Q25" s="675">
        <v>1.1559999999999999</v>
      </c>
      <c r="R25" s="675">
        <v>0</v>
      </c>
      <c r="S25" s="675">
        <v>2.794</v>
      </c>
      <c r="T25" s="675">
        <v>0.81399999999999995</v>
      </c>
      <c r="U25" s="675">
        <v>0.46300000000000002</v>
      </c>
      <c r="V25" s="675">
        <v>2291.4929999999999</v>
      </c>
      <c r="W25" s="675">
        <v>552.976</v>
      </c>
      <c r="X25" s="675">
        <v>0</v>
      </c>
      <c r="Y25" s="675">
        <v>1155.4349999999999</v>
      </c>
      <c r="Z25" s="675">
        <v>442.50799999999998</v>
      </c>
      <c r="AA25" s="675">
        <v>16.626999999999999</v>
      </c>
      <c r="AB25" s="675">
        <v>576.94899999999996</v>
      </c>
      <c r="AC25" s="675">
        <v>411.09699999999998</v>
      </c>
      <c r="AD25" s="675">
        <v>2.7719999999999998</v>
      </c>
      <c r="AE25" s="675">
        <v>-123.02</v>
      </c>
      <c r="AF25" s="675">
        <v>0</v>
      </c>
      <c r="AG25" s="675">
        <v>12.304</v>
      </c>
      <c r="AH25" s="675">
        <v>0.42699999999999999</v>
      </c>
      <c r="AI25" s="675">
        <v>0.221</v>
      </c>
      <c r="AJ25" s="675">
        <v>0</v>
      </c>
      <c r="AK25" s="675">
        <v>0</v>
      </c>
      <c r="AL25" s="675">
        <v>14.199</v>
      </c>
      <c r="AM25" s="675">
        <v>-947.529</v>
      </c>
      <c r="AN25" s="675">
        <v>355.51800000000003</v>
      </c>
      <c r="AO25" s="675">
        <v>0</v>
      </c>
      <c r="AP25" s="675">
        <v>0</v>
      </c>
      <c r="AQ25" s="675">
        <v>0.35</v>
      </c>
      <c r="AR25" s="675">
        <v>0.68500000000000005</v>
      </c>
      <c r="AS25" s="675">
        <v>0</v>
      </c>
      <c r="AT25" s="675">
        <v>0</v>
      </c>
      <c r="AU25" s="675">
        <v>0</v>
      </c>
      <c r="AV25" s="675">
        <v>26.558</v>
      </c>
      <c r="AW25" s="675">
        <v>0</v>
      </c>
      <c r="AX25" s="675">
        <v>0</v>
      </c>
      <c r="AY25" s="675">
        <v>0.56699999999999995</v>
      </c>
      <c r="AZ25" s="675">
        <v>0</v>
      </c>
      <c r="BA25" s="675">
        <v>0</v>
      </c>
      <c r="BB25" s="675">
        <v>0</v>
      </c>
      <c r="BC25" s="675">
        <v>2.798</v>
      </c>
      <c r="BD25" s="675">
        <v>0</v>
      </c>
      <c r="BE25" s="675">
        <v>0</v>
      </c>
      <c r="BF25" s="675">
        <v>0</v>
      </c>
      <c r="BG25" s="675">
        <v>0</v>
      </c>
      <c r="BH25" s="675">
        <v>0</v>
      </c>
      <c r="BI25" s="675">
        <v>0</v>
      </c>
      <c r="BJ25" s="675">
        <v>0</v>
      </c>
      <c r="BK25" s="675">
        <v>6.7919999999999998</v>
      </c>
      <c r="BL25" s="675">
        <v>0</v>
      </c>
      <c r="BM25" s="675">
        <v>0</v>
      </c>
      <c r="BN25" s="675">
        <v>0</v>
      </c>
      <c r="BO25" s="675">
        <v>116.14299999999999</v>
      </c>
      <c r="BP25" s="675">
        <v>107.16</v>
      </c>
      <c r="BQ25" s="675">
        <v>149.40100000000001</v>
      </c>
      <c r="BR25" s="675">
        <v>45.359000000000002</v>
      </c>
      <c r="BS25" s="675">
        <v>0</v>
      </c>
      <c r="BT25" s="675">
        <v>0</v>
      </c>
      <c r="BU25" s="675">
        <v>0</v>
      </c>
      <c r="BV25" s="675">
        <v>0</v>
      </c>
      <c r="BW25" s="675">
        <v>5.3250000000000002</v>
      </c>
      <c r="BX25" s="675">
        <v>0</v>
      </c>
      <c r="BY25" s="675">
        <v>0</v>
      </c>
      <c r="BZ25" s="675">
        <v>0</v>
      </c>
      <c r="CA25" s="675">
        <v>0</v>
      </c>
      <c r="CB25" s="675">
        <v>0</v>
      </c>
      <c r="CC25" s="675">
        <v>0</v>
      </c>
      <c r="CD25" s="675">
        <v>0</v>
      </c>
      <c r="CE25" s="675">
        <v>0</v>
      </c>
      <c r="CF25" s="675">
        <v>1.6</v>
      </c>
      <c r="CG25" s="675">
        <v>0</v>
      </c>
      <c r="CH25" s="675">
        <v>0</v>
      </c>
      <c r="CI25" s="675">
        <v>0</v>
      </c>
      <c r="CJ25" s="675">
        <v>0</v>
      </c>
      <c r="CK25" s="675">
        <v>0</v>
      </c>
      <c r="CL25" s="675">
        <v>0</v>
      </c>
      <c r="CM25" s="675">
        <v>0</v>
      </c>
      <c r="CN25" s="675">
        <v>4.5419999999999998</v>
      </c>
      <c r="CO25" s="675">
        <v>0</v>
      </c>
      <c r="CP25" s="675">
        <v>0</v>
      </c>
      <c r="CQ25" s="675">
        <v>0</v>
      </c>
      <c r="CR25" s="675">
        <v>0</v>
      </c>
      <c r="CS25" s="675">
        <v>0</v>
      </c>
      <c r="CT25" s="675">
        <v>0</v>
      </c>
      <c r="CU25" s="675">
        <v>0</v>
      </c>
      <c r="CV25" s="675">
        <v>0</v>
      </c>
      <c r="CW25" s="675">
        <v>0</v>
      </c>
      <c r="CX25" s="675">
        <v>0</v>
      </c>
      <c r="CY25" s="675">
        <v>0</v>
      </c>
      <c r="CZ25" s="675">
        <v>0</v>
      </c>
      <c r="DA25" s="675">
        <v>0</v>
      </c>
      <c r="DB25" s="675">
        <v>0</v>
      </c>
      <c r="DC25" s="675">
        <v>33.402999999999999</v>
      </c>
      <c r="DD25" s="675">
        <v>0</v>
      </c>
      <c r="DE25" s="675">
        <v>155.791</v>
      </c>
      <c r="DF25" s="675">
        <v>0</v>
      </c>
      <c r="DG25" s="675">
        <v>217.38</v>
      </c>
      <c r="DH25" s="685">
        <f t="shared" si="0"/>
        <v>11738.755999999999</v>
      </c>
      <c r="DI25" s="675">
        <v>0</v>
      </c>
      <c r="DJ25" s="675">
        <v>356.01799999999997</v>
      </c>
      <c r="DK25" s="675">
        <v>0</v>
      </c>
      <c r="DL25" s="675">
        <v>0</v>
      </c>
      <c r="DM25" s="675">
        <v>0</v>
      </c>
      <c r="DN25" s="675">
        <v>-2.0179999999999998</v>
      </c>
      <c r="DO25" s="685">
        <f t="shared" si="1"/>
        <v>354</v>
      </c>
      <c r="DP25" s="686">
        <f t="shared" si="2"/>
        <v>12092.755999999999</v>
      </c>
      <c r="DQ25" s="676">
        <v>567.84299999999996</v>
      </c>
      <c r="DR25" s="675">
        <v>5543.0069999999996</v>
      </c>
      <c r="DS25" s="685">
        <f t="shared" si="3"/>
        <v>6110.8499999999995</v>
      </c>
      <c r="DT25" s="686">
        <f t="shared" si="4"/>
        <v>6464.8499999999995</v>
      </c>
      <c r="DU25" s="686">
        <f t="shared" si="5"/>
        <v>18203.606</v>
      </c>
      <c r="DV25" s="675">
        <v>-2700.9109999999996</v>
      </c>
      <c r="DW25" s="675">
        <v>-3259.7280000000001</v>
      </c>
      <c r="DX25" s="685">
        <f t="shared" si="6"/>
        <v>-5960.6389999999992</v>
      </c>
      <c r="DY25" s="687">
        <f t="shared" si="7"/>
        <v>504.21100000000024</v>
      </c>
      <c r="DZ25" s="685">
        <f t="shared" si="8"/>
        <v>12242.967000000001</v>
      </c>
      <c r="EA25" s="677"/>
      <c r="EB25" s="677">
        <f t="shared" si="9"/>
        <v>-1224.2967000000001</v>
      </c>
      <c r="EC25" s="677"/>
    </row>
    <row r="26" spans="1:133" ht="15" customHeight="1" x14ac:dyDescent="0.15">
      <c r="A26" s="441">
        <v>20</v>
      </c>
      <c r="B26" s="224" t="s">
        <v>291</v>
      </c>
      <c r="C26" s="222" t="s">
        <v>292</v>
      </c>
      <c r="D26" s="675">
        <v>163.07099999999997</v>
      </c>
      <c r="E26" s="675">
        <v>56.765999999999998</v>
      </c>
      <c r="F26" s="675">
        <v>1.1919999999999999</v>
      </c>
      <c r="G26" s="675">
        <v>0.40899999999999997</v>
      </c>
      <c r="H26" s="675">
        <v>51.265000000000001</v>
      </c>
      <c r="I26" s="675">
        <v>0</v>
      </c>
      <c r="J26" s="675">
        <v>1.5409999999999999</v>
      </c>
      <c r="K26" s="675">
        <v>8321.6649999999991</v>
      </c>
      <c r="L26" s="675">
        <v>1045.7090000000001</v>
      </c>
      <c r="M26" s="675">
        <v>382.38100000000003</v>
      </c>
      <c r="N26" s="675">
        <v>0</v>
      </c>
      <c r="O26" s="675">
        <v>1660.271</v>
      </c>
      <c r="P26" s="675">
        <v>74.475999999999999</v>
      </c>
      <c r="Q26" s="675">
        <v>37.594000000000001</v>
      </c>
      <c r="R26" s="675">
        <v>34.102999999999994</v>
      </c>
      <c r="S26" s="675">
        <v>1197.482</v>
      </c>
      <c r="T26" s="675">
        <v>149.78900000000002</v>
      </c>
      <c r="U26" s="675">
        <v>1.286</v>
      </c>
      <c r="V26" s="675">
        <v>534.09299999999996</v>
      </c>
      <c r="W26" s="675">
        <v>12051.291999999999</v>
      </c>
      <c r="X26" s="675">
        <v>591.94200000000001</v>
      </c>
      <c r="Y26" s="675">
        <v>5507.87</v>
      </c>
      <c r="Z26" s="675">
        <v>1983.123</v>
      </c>
      <c r="AA26" s="675">
        <v>1888.0260000000001</v>
      </c>
      <c r="AB26" s="675">
        <v>16264.559000000001</v>
      </c>
      <c r="AC26" s="675">
        <v>19160.485000000001</v>
      </c>
      <c r="AD26" s="675">
        <v>34.100999999999999</v>
      </c>
      <c r="AE26" s="675">
        <v>19.433</v>
      </c>
      <c r="AF26" s="675">
        <v>5007.4980000000005</v>
      </c>
      <c r="AG26" s="675">
        <v>9557.9660000000003</v>
      </c>
      <c r="AH26" s="675">
        <v>38.03</v>
      </c>
      <c r="AI26" s="675">
        <v>2176.3599999999997</v>
      </c>
      <c r="AJ26" s="675">
        <v>133.76499999999999</v>
      </c>
      <c r="AK26" s="675">
        <v>3211.8969999999999</v>
      </c>
      <c r="AL26" s="675">
        <v>402.81200000000001</v>
      </c>
      <c r="AM26" s="675">
        <v>4261.8869999999997</v>
      </c>
      <c r="AN26" s="675">
        <v>5506.7280000000001</v>
      </c>
      <c r="AO26" s="675">
        <v>492.79599999999999</v>
      </c>
      <c r="AP26" s="675">
        <v>69.912999999999997</v>
      </c>
      <c r="AQ26" s="675">
        <v>1392.9050000000002</v>
      </c>
      <c r="AR26" s="675">
        <v>236.32000000000002</v>
      </c>
      <c r="AS26" s="675">
        <v>987.34199999999998</v>
      </c>
      <c r="AT26" s="675">
        <v>771.78899999999999</v>
      </c>
      <c r="AU26" s="675">
        <v>1570.0190000000002</v>
      </c>
      <c r="AV26" s="675">
        <v>1309.518</v>
      </c>
      <c r="AW26" s="675">
        <v>377.02200000000005</v>
      </c>
      <c r="AX26" s="675">
        <v>2422.6709999999998</v>
      </c>
      <c r="AY26" s="675">
        <v>549.26800000000003</v>
      </c>
      <c r="AZ26" s="675">
        <v>1874.904</v>
      </c>
      <c r="BA26" s="675">
        <v>176.61700000000002</v>
      </c>
      <c r="BB26" s="675">
        <v>180.82900000000001</v>
      </c>
      <c r="BC26" s="675">
        <v>228.429</v>
      </c>
      <c r="BD26" s="675">
        <v>122.13800000000001</v>
      </c>
      <c r="BE26" s="675">
        <v>106.297</v>
      </c>
      <c r="BF26" s="675">
        <v>847.46</v>
      </c>
      <c r="BG26" s="675">
        <v>3.883</v>
      </c>
      <c r="BH26" s="675">
        <v>1410.421</v>
      </c>
      <c r="BI26" s="675">
        <v>61.306000000000004</v>
      </c>
      <c r="BJ26" s="675">
        <v>436.15500000000003</v>
      </c>
      <c r="BK26" s="675">
        <v>1120.425</v>
      </c>
      <c r="BL26" s="675">
        <v>36.192999999999998</v>
      </c>
      <c r="BM26" s="675">
        <v>296.154</v>
      </c>
      <c r="BN26" s="675">
        <v>336.77699999999999</v>
      </c>
      <c r="BO26" s="675">
        <v>370.61999999999995</v>
      </c>
      <c r="BP26" s="675">
        <v>440.01799999999997</v>
      </c>
      <c r="BQ26" s="675">
        <v>6.407</v>
      </c>
      <c r="BR26" s="675">
        <v>7.0940000000000003</v>
      </c>
      <c r="BS26" s="675">
        <v>2144.2359999999999</v>
      </c>
      <c r="BT26" s="675">
        <v>2713.7280000000001</v>
      </c>
      <c r="BU26" s="675">
        <v>0</v>
      </c>
      <c r="BV26" s="675">
        <v>0</v>
      </c>
      <c r="BW26" s="675">
        <v>0</v>
      </c>
      <c r="BX26" s="675">
        <v>0</v>
      </c>
      <c r="BY26" s="675">
        <v>0</v>
      </c>
      <c r="BZ26" s="675">
        <v>37.441000000000003</v>
      </c>
      <c r="CA26" s="675">
        <v>61.164999999999999</v>
      </c>
      <c r="CB26" s="675">
        <v>0</v>
      </c>
      <c r="CC26" s="675">
        <v>0</v>
      </c>
      <c r="CD26" s="675">
        <v>0</v>
      </c>
      <c r="CE26" s="675">
        <v>0</v>
      </c>
      <c r="CF26" s="675">
        <v>136.83600000000001</v>
      </c>
      <c r="CG26" s="675">
        <v>237.98600000000002</v>
      </c>
      <c r="CH26" s="675">
        <v>0</v>
      </c>
      <c r="CI26" s="675">
        <v>0</v>
      </c>
      <c r="CJ26" s="675">
        <v>0</v>
      </c>
      <c r="CK26" s="675">
        <v>0</v>
      </c>
      <c r="CL26" s="675">
        <v>0</v>
      </c>
      <c r="CM26" s="675">
        <v>29.754000000000001</v>
      </c>
      <c r="CN26" s="675">
        <v>244.32000000000002</v>
      </c>
      <c r="CO26" s="675">
        <v>30.827999999999999</v>
      </c>
      <c r="CP26" s="675">
        <v>17368.384000000002</v>
      </c>
      <c r="CQ26" s="675">
        <v>915.13600000000008</v>
      </c>
      <c r="CR26" s="675">
        <v>1831.5940000000001</v>
      </c>
      <c r="CS26" s="675">
        <v>226.77699999999999</v>
      </c>
      <c r="CT26" s="675">
        <v>175.45599999999999</v>
      </c>
      <c r="CU26" s="675">
        <v>0</v>
      </c>
      <c r="CV26" s="675">
        <v>0</v>
      </c>
      <c r="CW26" s="675">
        <v>57.856000000000002</v>
      </c>
      <c r="CX26" s="675">
        <v>235.97899999999998</v>
      </c>
      <c r="CY26" s="675">
        <v>0.98699999999999999</v>
      </c>
      <c r="CZ26" s="675">
        <v>13.487</v>
      </c>
      <c r="DA26" s="675">
        <v>460.63499999999999</v>
      </c>
      <c r="DB26" s="675">
        <v>462.08600000000001</v>
      </c>
      <c r="DC26" s="675">
        <v>249.06100000000001</v>
      </c>
      <c r="DD26" s="675">
        <v>138.096</v>
      </c>
      <c r="DE26" s="675">
        <v>31.940999999999999</v>
      </c>
      <c r="DF26" s="675">
        <v>0</v>
      </c>
      <c r="DG26" s="675">
        <v>287.82499999999999</v>
      </c>
      <c r="DH26" s="685">
        <f t="shared" si="0"/>
        <v>147844.15100000004</v>
      </c>
      <c r="DI26" s="675">
        <v>1.0900000000000001</v>
      </c>
      <c r="DJ26" s="675">
        <v>674.07600000000002</v>
      </c>
      <c r="DK26" s="675">
        <v>0</v>
      </c>
      <c r="DL26" s="675">
        <v>0</v>
      </c>
      <c r="DM26" s="675">
        <v>0</v>
      </c>
      <c r="DN26" s="675">
        <v>-457.38900000000001</v>
      </c>
      <c r="DO26" s="685">
        <f t="shared" si="1"/>
        <v>217.77700000000004</v>
      </c>
      <c r="DP26" s="686">
        <f t="shared" si="2"/>
        <v>148061.92800000004</v>
      </c>
      <c r="DQ26" s="676">
        <v>2430.0189999999998</v>
      </c>
      <c r="DR26" s="675">
        <v>62862.648999999998</v>
      </c>
      <c r="DS26" s="685">
        <f t="shared" si="3"/>
        <v>65292.667999999998</v>
      </c>
      <c r="DT26" s="686">
        <f t="shared" si="4"/>
        <v>65510.445</v>
      </c>
      <c r="DU26" s="686">
        <f t="shared" si="5"/>
        <v>213354.59600000005</v>
      </c>
      <c r="DV26" s="675">
        <v>-40632.913</v>
      </c>
      <c r="DW26" s="675">
        <v>-81899.263000000006</v>
      </c>
      <c r="DX26" s="685">
        <f t="shared" si="6"/>
        <v>-122532.17600000001</v>
      </c>
      <c r="DY26" s="687">
        <f t="shared" si="7"/>
        <v>-57021.731000000007</v>
      </c>
      <c r="DZ26" s="685">
        <f t="shared" si="8"/>
        <v>90822.420000000042</v>
      </c>
      <c r="EA26" s="677"/>
      <c r="EB26" s="677">
        <f t="shared" si="9"/>
        <v>-9082.2420000000038</v>
      </c>
      <c r="EC26" s="677"/>
    </row>
    <row r="27" spans="1:133" ht="15" customHeight="1" x14ac:dyDescent="0.15">
      <c r="A27" s="441">
        <v>21</v>
      </c>
      <c r="B27" s="224" t="s">
        <v>293</v>
      </c>
      <c r="C27" s="222" t="s">
        <v>294</v>
      </c>
      <c r="D27" s="675">
        <v>0</v>
      </c>
      <c r="E27" s="675">
        <v>0</v>
      </c>
      <c r="F27" s="675">
        <v>0</v>
      </c>
      <c r="G27" s="675">
        <v>0</v>
      </c>
      <c r="H27" s="675">
        <v>0</v>
      </c>
      <c r="I27" s="675">
        <v>0</v>
      </c>
      <c r="J27" s="675">
        <v>0</v>
      </c>
      <c r="K27" s="675">
        <v>0</v>
      </c>
      <c r="L27" s="675">
        <v>0</v>
      </c>
      <c r="M27" s="675">
        <v>0</v>
      </c>
      <c r="N27" s="675">
        <v>0</v>
      </c>
      <c r="O27" s="675">
        <v>5.8849999999999998</v>
      </c>
      <c r="P27" s="675">
        <v>0</v>
      </c>
      <c r="Q27" s="675">
        <v>0</v>
      </c>
      <c r="R27" s="675">
        <v>0</v>
      </c>
      <c r="S27" s="675">
        <v>4.548</v>
      </c>
      <c r="T27" s="675">
        <v>1.9550000000000001</v>
      </c>
      <c r="U27" s="675">
        <v>2.83</v>
      </c>
      <c r="V27" s="675">
        <v>201.071</v>
      </c>
      <c r="W27" s="675">
        <v>613.27200000000005</v>
      </c>
      <c r="X27" s="675">
        <v>14415.666000000001</v>
      </c>
      <c r="Y27" s="675">
        <v>20791.042999999998</v>
      </c>
      <c r="Z27" s="675">
        <v>1945.3910000000001</v>
      </c>
      <c r="AA27" s="675">
        <v>0</v>
      </c>
      <c r="AB27" s="675">
        <v>150.53800000000001</v>
      </c>
      <c r="AC27" s="675">
        <v>12548.023999999998</v>
      </c>
      <c r="AD27" s="675">
        <v>96.814000000000007</v>
      </c>
      <c r="AE27" s="675">
        <v>0</v>
      </c>
      <c r="AF27" s="675">
        <v>18.446000000000002</v>
      </c>
      <c r="AG27" s="675">
        <v>107.15600000000001</v>
      </c>
      <c r="AH27" s="675">
        <v>0</v>
      </c>
      <c r="AI27" s="675">
        <v>22.347999999999999</v>
      </c>
      <c r="AJ27" s="675">
        <v>0</v>
      </c>
      <c r="AK27" s="675">
        <v>0</v>
      </c>
      <c r="AL27" s="675">
        <v>20.561999999999998</v>
      </c>
      <c r="AM27" s="675">
        <v>0</v>
      </c>
      <c r="AN27" s="675">
        <v>0</v>
      </c>
      <c r="AO27" s="675">
        <v>0.66200000000000003</v>
      </c>
      <c r="AP27" s="675">
        <v>0</v>
      </c>
      <c r="AQ27" s="675">
        <v>0</v>
      </c>
      <c r="AR27" s="675">
        <v>0</v>
      </c>
      <c r="AS27" s="675">
        <v>0</v>
      </c>
      <c r="AT27" s="675">
        <v>7.1999999999999995E-2</v>
      </c>
      <c r="AU27" s="675">
        <v>13.297000000000001</v>
      </c>
      <c r="AV27" s="675">
        <v>2.2270000000000003</v>
      </c>
      <c r="AW27" s="675">
        <v>0</v>
      </c>
      <c r="AX27" s="675">
        <v>3.3849999999999998</v>
      </c>
      <c r="AY27" s="675">
        <v>30.634</v>
      </c>
      <c r="AZ27" s="675">
        <v>0</v>
      </c>
      <c r="BA27" s="675">
        <v>0</v>
      </c>
      <c r="BB27" s="675">
        <v>0</v>
      </c>
      <c r="BC27" s="675">
        <v>0</v>
      </c>
      <c r="BD27" s="675">
        <v>0</v>
      </c>
      <c r="BE27" s="675">
        <v>0</v>
      </c>
      <c r="BF27" s="675">
        <v>0</v>
      </c>
      <c r="BG27" s="675">
        <v>0</v>
      </c>
      <c r="BH27" s="675">
        <v>0</v>
      </c>
      <c r="BI27" s="675">
        <v>0.65200000000000002</v>
      </c>
      <c r="BJ27" s="675">
        <v>0</v>
      </c>
      <c r="BK27" s="675">
        <v>66.353000000000009</v>
      </c>
      <c r="BL27" s="675">
        <v>0</v>
      </c>
      <c r="BM27" s="675">
        <v>0</v>
      </c>
      <c r="BN27" s="675">
        <v>0</v>
      </c>
      <c r="BO27" s="675">
        <v>0</v>
      </c>
      <c r="BP27" s="675">
        <v>0</v>
      </c>
      <c r="BQ27" s="675">
        <v>0</v>
      </c>
      <c r="BR27" s="675">
        <v>109.313</v>
      </c>
      <c r="BS27" s="675">
        <v>0</v>
      </c>
      <c r="BT27" s="675">
        <v>0</v>
      </c>
      <c r="BU27" s="675">
        <v>0</v>
      </c>
      <c r="BV27" s="675">
        <v>0</v>
      </c>
      <c r="BW27" s="675">
        <v>0</v>
      </c>
      <c r="BX27" s="675">
        <v>0</v>
      </c>
      <c r="BY27" s="675">
        <v>0</v>
      </c>
      <c r="BZ27" s="675">
        <v>0</v>
      </c>
      <c r="CA27" s="675">
        <v>0</v>
      </c>
      <c r="CB27" s="675">
        <v>0</v>
      </c>
      <c r="CC27" s="675">
        <v>0</v>
      </c>
      <c r="CD27" s="675">
        <v>0</v>
      </c>
      <c r="CE27" s="675">
        <v>0</v>
      </c>
      <c r="CF27" s="675">
        <v>0</v>
      </c>
      <c r="CG27" s="675">
        <v>0</v>
      </c>
      <c r="CH27" s="675">
        <v>0</v>
      </c>
      <c r="CI27" s="675">
        <v>0</v>
      </c>
      <c r="CJ27" s="675">
        <v>0</v>
      </c>
      <c r="CK27" s="675">
        <v>0</v>
      </c>
      <c r="CL27" s="675">
        <v>0</v>
      </c>
      <c r="CM27" s="675">
        <v>1.454</v>
      </c>
      <c r="CN27" s="675">
        <v>0</v>
      </c>
      <c r="CO27" s="675">
        <v>0</v>
      </c>
      <c r="CP27" s="675">
        <v>2763.0550000000003</v>
      </c>
      <c r="CQ27" s="675">
        <v>175.48300000000003</v>
      </c>
      <c r="CR27" s="675">
        <v>6.64</v>
      </c>
      <c r="CS27" s="675">
        <v>0</v>
      </c>
      <c r="CT27" s="675">
        <v>0</v>
      </c>
      <c r="CU27" s="675">
        <v>0</v>
      </c>
      <c r="CV27" s="675">
        <v>0</v>
      </c>
      <c r="CW27" s="675">
        <v>0</v>
      </c>
      <c r="CX27" s="675">
        <v>0</v>
      </c>
      <c r="CY27" s="675">
        <v>0</v>
      </c>
      <c r="CZ27" s="675">
        <v>0</v>
      </c>
      <c r="DA27" s="675">
        <v>0</v>
      </c>
      <c r="DB27" s="675">
        <v>0</v>
      </c>
      <c r="DC27" s="675">
        <v>0</v>
      </c>
      <c r="DD27" s="675">
        <v>0</v>
      </c>
      <c r="DE27" s="675">
        <v>0</v>
      </c>
      <c r="DF27" s="675">
        <v>0</v>
      </c>
      <c r="DG27" s="675">
        <v>0</v>
      </c>
      <c r="DH27" s="685">
        <f t="shared" si="0"/>
        <v>54118.775999999998</v>
      </c>
      <c r="DI27" s="675">
        <v>0</v>
      </c>
      <c r="DJ27" s="675">
        <v>0</v>
      </c>
      <c r="DK27" s="675">
        <v>0</v>
      </c>
      <c r="DL27" s="675">
        <v>0</v>
      </c>
      <c r="DM27" s="675">
        <v>0</v>
      </c>
      <c r="DN27" s="675">
        <v>70.677000000000007</v>
      </c>
      <c r="DO27" s="685">
        <f t="shared" si="1"/>
        <v>70.677000000000007</v>
      </c>
      <c r="DP27" s="686">
        <f t="shared" si="2"/>
        <v>54189.453000000001</v>
      </c>
      <c r="DQ27" s="676">
        <v>17549.264999999999</v>
      </c>
      <c r="DR27" s="675">
        <v>10478.608</v>
      </c>
      <c r="DS27" s="685">
        <f t="shared" si="3"/>
        <v>28027.873</v>
      </c>
      <c r="DT27" s="686">
        <f t="shared" si="4"/>
        <v>28098.55</v>
      </c>
      <c r="DU27" s="686">
        <f t="shared" si="5"/>
        <v>82217.326000000001</v>
      </c>
      <c r="DV27" s="675">
        <v>-701.73500000000001</v>
      </c>
      <c r="DW27" s="675">
        <v>-37963.222999999998</v>
      </c>
      <c r="DX27" s="685">
        <f t="shared" si="6"/>
        <v>-38664.957999999999</v>
      </c>
      <c r="DY27" s="687">
        <f t="shared" si="7"/>
        <v>-10566.407999999999</v>
      </c>
      <c r="DZ27" s="685">
        <f t="shared" si="8"/>
        <v>43552.368000000002</v>
      </c>
      <c r="EA27" s="677"/>
      <c r="EB27" s="677">
        <f t="shared" si="9"/>
        <v>-4355.2368000000006</v>
      </c>
      <c r="EC27" s="677"/>
    </row>
    <row r="28" spans="1:133" ht="15" customHeight="1" x14ac:dyDescent="0.15">
      <c r="A28" s="441">
        <v>22</v>
      </c>
      <c r="B28" s="224" t="s">
        <v>295</v>
      </c>
      <c r="C28" s="222" t="s">
        <v>296</v>
      </c>
      <c r="D28" s="675">
        <v>0</v>
      </c>
      <c r="E28" s="675">
        <v>7.9000000000000001E-2</v>
      </c>
      <c r="F28" s="675">
        <v>8.3000000000000004E-2</v>
      </c>
      <c r="G28" s="675">
        <v>8.5999999999999993E-2</v>
      </c>
      <c r="H28" s="675">
        <v>0</v>
      </c>
      <c r="I28" s="675">
        <v>0</v>
      </c>
      <c r="J28" s="675">
        <v>9.0299999999999994</v>
      </c>
      <c r="K28" s="675">
        <v>4996.3879999999999</v>
      </c>
      <c r="L28" s="675">
        <v>1128.915</v>
      </c>
      <c r="M28" s="675">
        <v>209.41200000000001</v>
      </c>
      <c r="N28" s="675">
        <v>0</v>
      </c>
      <c r="O28" s="675">
        <v>2163.9829999999997</v>
      </c>
      <c r="P28" s="675">
        <v>26.968</v>
      </c>
      <c r="Q28" s="675">
        <v>300.64800000000002</v>
      </c>
      <c r="R28" s="675">
        <v>166.87200000000001</v>
      </c>
      <c r="S28" s="675">
        <v>1212.086</v>
      </c>
      <c r="T28" s="675">
        <v>1028.5730000000001</v>
      </c>
      <c r="U28" s="675">
        <v>89.26</v>
      </c>
      <c r="V28" s="675">
        <v>84.643000000000001</v>
      </c>
      <c r="W28" s="675">
        <v>2699.0349999999999</v>
      </c>
      <c r="X28" s="675">
        <v>104.26300000000001</v>
      </c>
      <c r="Y28" s="675">
        <v>41753.669000000002</v>
      </c>
      <c r="Z28" s="675">
        <v>50712.963999999993</v>
      </c>
      <c r="AA28" s="675">
        <v>8692.4510000000009</v>
      </c>
      <c r="AB28" s="675">
        <v>39106.794999999998</v>
      </c>
      <c r="AC28" s="675">
        <v>57408.766000000003</v>
      </c>
      <c r="AD28" s="675">
        <v>184.81199999999998</v>
      </c>
      <c r="AE28" s="675">
        <v>110.613</v>
      </c>
      <c r="AF28" s="675">
        <v>52714.184999999998</v>
      </c>
      <c r="AG28" s="675">
        <v>37909.805999999997</v>
      </c>
      <c r="AH28" s="675">
        <v>78.734000000000009</v>
      </c>
      <c r="AI28" s="675">
        <v>2365.2780000000002</v>
      </c>
      <c r="AJ28" s="675">
        <v>17.692</v>
      </c>
      <c r="AK28" s="675">
        <v>117.94300000000001</v>
      </c>
      <c r="AL28" s="675">
        <v>2453.3809999999999</v>
      </c>
      <c r="AM28" s="675">
        <v>32.581000000000003</v>
      </c>
      <c r="AN28" s="675">
        <v>0</v>
      </c>
      <c r="AO28" s="675">
        <v>6.8170000000000002</v>
      </c>
      <c r="AP28" s="675">
        <v>0</v>
      </c>
      <c r="AQ28" s="675">
        <v>8.984</v>
      </c>
      <c r="AR28" s="675">
        <v>377.029</v>
      </c>
      <c r="AS28" s="675">
        <v>18.975999999999999</v>
      </c>
      <c r="AT28" s="675">
        <v>509.73500000000001</v>
      </c>
      <c r="AU28" s="675">
        <v>1252.5619999999999</v>
      </c>
      <c r="AV28" s="675">
        <v>37.976000000000006</v>
      </c>
      <c r="AW28" s="675">
        <v>1365.598</v>
      </c>
      <c r="AX28" s="675">
        <v>1477.8140000000001</v>
      </c>
      <c r="AY28" s="675">
        <v>230.72899999999998</v>
      </c>
      <c r="AZ28" s="675">
        <v>2192.25</v>
      </c>
      <c r="BA28" s="675">
        <v>943.37400000000014</v>
      </c>
      <c r="BB28" s="675">
        <v>17.186</v>
      </c>
      <c r="BC28" s="675">
        <v>31.38</v>
      </c>
      <c r="BD28" s="675">
        <v>16.567999999999998</v>
      </c>
      <c r="BE28" s="675">
        <v>2.4630000000000001</v>
      </c>
      <c r="BF28" s="675">
        <v>194.03900000000002</v>
      </c>
      <c r="BG28" s="675">
        <v>14.007999999999999</v>
      </c>
      <c r="BH28" s="675">
        <v>2797.3040000000005</v>
      </c>
      <c r="BI28" s="675">
        <v>3.1240000000000001</v>
      </c>
      <c r="BJ28" s="675">
        <v>3.8759999999999999</v>
      </c>
      <c r="BK28" s="675">
        <v>238.46700000000001</v>
      </c>
      <c r="BL28" s="675">
        <v>0</v>
      </c>
      <c r="BM28" s="675">
        <v>116.286</v>
      </c>
      <c r="BN28" s="675">
        <v>190.767</v>
      </c>
      <c r="BO28" s="675">
        <v>0.14599999999999999</v>
      </c>
      <c r="BP28" s="675">
        <v>0</v>
      </c>
      <c r="BQ28" s="675">
        <v>0</v>
      </c>
      <c r="BR28" s="675">
        <v>1.9350000000000001</v>
      </c>
      <c r="BS28" s="675">
        <v>8.6039999999999992</v>
      </c>
      <c r="BT28" s="675">
        <v>0</v>
      </c>
      <c r="BU28" s="675">
        <v>0</v>
      </c>
      <c r="BV28" s="675">
        <v>0</v>
      </c>
      <c r="BW28" s="675">
        <v>0</v>
      </c>
      <c r="BX28" s="675">
        <v>0</v>
      </c>
      <c r="BY28" s="675">
        <v>0</v>
      </c>
      <c r="BZ28" s="675">
        <v>0</v>
      </c>
      <c r="CA28" s="675">
        <v>0.81299999999999994</v>
      </c>
      <c r="CB28" s="675">
        <v>0</v>
      </c>
      <c r="CC28" s="675">
        <v>0</v>
      </c>
      <c r="CD28" s="675">
        <v>0</v>
      </c>
      <c r="CE28" s="675">
        <v>0</v>
      </c>
      <c r="CF28" s="675">
        <v>1.6</v>
      </c>
      <c r="CG28" s="675">
        <v>400.33499999999998</v>
      </c>
      <c r="CH28" s="675">
        <v>0.27100000000000002</v>
      </c>
      <c r="CI28" s="675">
        <v>0</v>
      </c>
      <c r="CJ28" s="675">
        <v>0</v>
      </c>
      <c r="CK28" s="675">
        <v>0</v>
      </c>
      <c r="CL28" s="675">
        <v>0</v>
      </c>
      <c r="CM28" s="675">
        <v>37.983000000000004</v>
      </c>
      <c r="CN28" s="675">
        <v>6.0359999999999996</v>
      </c>
      <c r="CO28" s="675">
        <v>1264.6199999999999</v>
      </c>
      <c r="CP28" s="675">
        <v>13286.125000000002</v>
      </c>
      <c r="CQ28" s="675">
        <v>1377.835</v>
      </c>
      <c r="CR28" s="675">
        <v>155.94999999999999</v>
      </c>
      <c r="CS28" s="675">
        <v>8.18</v>
      </c>
      <c r="CT28" s="675">
        <v>31.582000000000001</v>
      </c>
      <c r="CU28" s="675">
        <v>0</v>
      </c>
      <c r="CV28" s="675">
        <v>0.35</v>
      </c>
      <c r="CW28" s="675">
        <v>0</v>
      </c>
      <c r="CX28" s="675">
        <v>242.751</v>
      </c>
      <c r="CY28" s="675">
        <v>1.0629999999999999</v>
      </c>
      <c r="CZ28" s="675">
        <v>0</v>
      </c>
      <c r="DA28" s="675">
        <v>0</v>
      </c>
      <c r="DB28" s="675">
        <v>127.71199999999999</v>
      </c>
      <c r="DC28" s="675">
        <v>0</v>
      </c>
      <c r="DD28" s="675">
        <v>35.805</v>
      </c>
      <c r="DE28" s="675">
        <v>19.567</v>
      </c>
      <c r="DF28" s="675">
        <v>0</v>
      </c>
      <c r="DG28" s="675">
        <v>62.117000000000004</v>
      </c>
      <c r="DH28" s="685">
        <f t="shared" si="0"/>
        <v>336998.68600000005</v>
      </c>
      <c r="DI28" s="675">
        <v>0</v>
      </c>
      <c r="DJ28" s="675">
        <v>5.952</v>
      </c>
      <c r="DK28" s="675">
        <v>0</v>
      </c>
      <c r="DL28" s="675">
        <v>0</v>
      </c>
      <c r="DM28" s="675">
        <v>0</v>
      </c>
      <c r="DN28" s="675">
        <v>977.14200000000005</v>
      </c>
      <c r="DO28" s="685">
        <f t="shared" si="1"/>
        <v>983.09400000000005</v>
      </c>
      <c r="DP28" s="686">
        <f t="shared" si="2"/>
        <v>337981.78</v>
      </c>
      <c r="DQ28" s="676">
        <v>12563.799000000001</v>
      </c>
      <c r="DR28" s="675">
        <v>91827.017999999996</v>
      </c>
      <c r="DS28" s="685">
        <f t="shared" si="3"/>
        <v>104390.817</v>
      </c>
      <c r="DT28" s="686">
        <f t="shared" si="4"/>
        <v>105373.91099999999</v>
      </c>
      <c r="DU28" s="686">
        <f t="shared" si="5"/>
        <v>442372.59700000001</v>
      </c>
      <c r="DV28" s="675">
        <v>-120198.39</v>
      </c>
      <c r="DW28" s="675">
        <v>-160390.46</v>
      </c>
      <c r="DX28" s="685">
        <f t="shared" si="6"/>
        <v>-280588.84999999998</v>
      </c>
      <c r="DY28" s="687">
        <f t="shared" si="7"/>
        <v>-175214.93899999998</v>
      </c>
      <c r="DZ28" s="685">
        <f t="shared" si="8"/>
        <v>161783.74700000003</v>
      </c>
      <c r="EA28" s="677"/>
      <c r="EB28" s="677">
        <f t="shared" si="9"/>
        <v>-16178.374700000004</v>
      </c>
      <c r="EC28" s="677"/>
    </row>
    <row r="29" spans="1:133" ht="15" customHeight="1" x14ac:dyDescent="0.15">
      <c r="A29" s="441">
        <v>23</v>
      </c>
      <c r="B29" s="224" t="s">
        <v>297</v>
      </c>
      <c r="C29" s="222" t="s">
        <v>210</v>
      </c>
      <c r="D29" s="675">
        <v>0</v>
      </c>
      <c r="E29" s="675">
        <v>0</v>
      </c>
      <c r="F29" s="675">
        <v>0</v>
      </c>
      <c r="G29" s="675">
        <v>0</v>
      </c>
      <c r="H29" s="675">
        <v>0</v>
      </c>
      <c r="I29" s="675">
        <v>0</v>
      </c>
      <c r="J29" s="675">
        <v>0</v>
      </c>
      <c r="K29" s="675">
        <v>114.79300000000001</v>
      </c>
      <c r="L29" s="675">
        <v>0</v>
      </c>
      <c r="M29" s="675">
        <v>1.5760000000000001</v>
      </c>
      <c r="N29" s="675">
        <v>0</v>
      </c>
      <c r="O29" s="675">
        <v>539.16800000000001</v>
      </c>
      <c r="P29" s="675">
        <v>0</v>
      </c>
      <c r="Q29" s="675">
        <v>282.80100000000004</v>
      </c>
      <c r="R29" s="675">
        <v>30.055</v>
      </c>
      <c r="S29" s="675">
        <v>148.47199999999998</v>
      </c>
      <c r="T29" s="675">
        <v>264.41200000000003</v>
      </c>
      <c r="U29" s="675">
        <v>74.031999999999996</v>
      </c>
      <c r="V29" s="675">
        <v>0</v>
      </c>
      <c r="W29" s="675">
        <v>0</v>
      </c>
      <c r="X29" s="675">
        <v>0</v>
      </c>
      <c r="Y29" s="675">
        <v>0</v>
      </c>
      <c r="Z29" s="675">
        <v>87.587000000000003</v>
      </c>
      <c r="AA29" s="675">
        <v>2894.3220000000001</v>
      </c>
      <c r="AB29" s="675">
        <v>0</v>
      </c>
      <c r="AC29" s="675">
        <v>12002.208999999999</v>
      </c>
      <c r="AD29" s="675">
        <v>0</v>
      </c>
      <c r="AE29" s="675">
        <v>3.9E-2</v>
      </c>
      <c r="AF29" s="675">
        <v>171433.921</v>
      </c>
      <c r="AG29" s="675">
        <v>171.96299999999999</v>
      </c>
      <c r="AH29" s="675">
        <v>71.682000000000002</v>
      </c>
      <c r="AI29" s="675">
        <v>40.563000000000002</v>
      </c>
      <c r="AJ29" s="675">
        <v>0</v>
      </c>
      <c r="AK29" s="675">
        <v>0</v>
      </c>
      <c r="AL29" s="675">
        <v>325.68799999999999</v>
      </c>
      <c r="AM29" s="675">
        <v>0</v>
      </c>
      <c r="AN29" s="675">
        <v>12.699</v>
      </c>
      <c r="AO29" s="675">
        <v>0</v>
      </c>
      <c r="AP29" s="675">
        <v>0</v>
      </c>
      <c r="AQ29" s="675">
        <v>0</v>
      </c>
      <c r="AR29" s="675">
        <v>566.99</v>
      </c>
      <c r="AS29" s="675">
        <v>3.8149999999999999</v>
      </c>
      <c r="AT29" s="675">
        <v>23.754000000000001</v>
      </c>
      <c r="AU29" s="675">
        <v>2.1280000000000001</v>
      </c>
      <c r="AV29" s="675">
        <v>190.20599999999999</v>
      </c>
      <c r="AW29" s="675">
        <v>509.42499999999995</v>
      </c>
      <c r="AX29" s="675">
        <v>706.73800000000006</v>
      </c>
      <c r="AY29" s="675">
        <v>430.00299999999999</v>
      </c>
      <c r="AZ29" s="675">
        <v>7292.4550000000008</v>
      </c>
      <c r="BA29" s="675">
        <v>885.9910000000001</v>
      </c>
      <c r="BB29" s="675">
        <v>0</v>
      </c>
      <c r="BC29" s="675">
        <v>141.435</v>
      </c>
      <c r="BD29" s="675">
        <v>92.503</v>
      </c>
      <c r="BE29" s="675">
        <v>71.475999999999999</v>
      </c>
      <c r="BF29" s="675">
        <v>0</v>
      </c>
      <c r="BG29" s="675">
        <v>0</v>
      </c>
      <c r="BH29" s="675">
        <v>20951.246999999999</v>
      </c>
      <c r="BI29" s="675">
        <v>10.449</v>
      </c>
      <c r="BJ29" s="675">
        <v>54.016000000000005</v>
      </c>
      <c r="BK29" s="675">
        <v>1184.3520000000003</v>
      </c>
      <c r="BL29" s="675">
        <v>0</v>
      </c>
      <c r="BM29" s="675">
        <v>0</v>
      </c>
      <c r="BN29" s="675">
        <v>0</v>
      </c>
      <c r="BO29" s="675">
        <v>0</v>
      </c>
      <c r="BP29" s="675">
        <v>0</v>
      </c>
      <c r="BQ29" s="675">
        <v>0</v>
      </c>
      <c r="BR29" s="675">
        <v>0</v>
      </c>
      <c r="BS29" s="675">
        <v>0</v>
      </c>
      <c r="BT29" s="675">
        <v>0</v>
      </c>
      <c r="BU29" s="675">
        <v>0</v>
      </c>
      <c r="BV29" s="675">
        <v>0</v>
      </c>
      <c r="BW29" s="675">
        <v>0</v>
      </c>
      <c r="BX29" s="675">
        <v>0</v>
      </c>
      <c r="BY29" s="675">
        <v>0</v>
      </c>
      <c r="BZ29" s="675">
        <v>0</v>
      </c>
      <c r="CA29" s="675">
        <v>0</v>
      </c>
      <c r="CB29" s="675">
        <v>0</v>
      </c>
      <c r="CC29" s="675">
        <v>0</v>
      </c>
      <c r="CD29" s="675">
        <v>0</v>
      </c>
      <c r="CE29" s="675">
        <v>0</v>
      </c>
      <c r="CF29" s="675">
        <v>0</v>
      </c>
      <c r="CG29" s="675">
        <v>0</v>
      </c>
      <c r="CH29" s="675">
        <v>0</v>
      </c>
      <c r="CI29" s="675">
        <v>0</v>
      </c>
      <c r="CJ29" s="675">
        <v>0</v>
      </c>
      <c r="CK29" s="675">
        <v>0</v>
      </c>
      <c r="CL29" s="675">
        <v>0</v>
      </c>
      <c r="CM29" s="675">
        <v>3.6949999999999998</v>
      </c>
      <c r="CN29" s="675">
        <v>0</v>
      </c>
      <c r="CO29" s="675">
        <v>0</v>
      </c>
      <c r="CP29" s="675">
        <v>0</v>
      </c>
      <c r="CQ29" s="675">
        <v>456.09000000000003</v>
      </c>
      <c r="CR29" s="675">
        <v>49.074000000000005</v>
      </c>
      <c r="CS29" s="675">
        <v>0</v>
      </c>
      <c r="CT29" s="675">
        <v>6.117</v>
      </c>
      <c r="CU29" s="675">
        <v>0</v>
      </c>
      <c r="CV29" s="675">
        <v>0</v>
      </c>
      <c r="CW29" s="675">
        <v>0</v>
      </c>
      <c r="CX29" s="675">
        <v>0</v>
      </c>
      <c r="CY29" s="675">
        <v>0</v>
      </c>
      <c r="CZ29" s="675">
        <v>0</v>
      </c>
      <c r="DA29" s="675">
        <v>0</v>
      </c>
      <c r="DB29" s="675">
        <v>0</v>
      </c>
      <c r="DC29" s="675">
        <v>0</v>
      </c>
      <c r="DD29" s="675">
        <v>0</v>
      </c>
      <c r="DE29" s="675">
        <v>0</v>
      </c>
      <c r="DF29" s="675">
        <v>0</v>
      </c>
      <c r="DG29" s="675">
        <v>268.93899999999996</v>
      </c>
      <c r="DH29" s="685">
        <f t="shared" si="0"/>
        <v>222396.87999999995</v>
      </c>
      <c r="DI29" s="675">
        <v>0</v>
      </c>
      <c r="DJ29" s="675">
        <v>0</v>
      </c>
      <c r="DK29" s="675">
        <v>0</v>
      </c>
      <c r="DL29" s="675">
        <v>0</v>
      </c>
      <c r="DM29" s="675">
        <v>0</v>
      </c>
      <c r="DN29" s="675">
        <v>67.146000000000001</v>
      </c>
      <c r="DO29" s="685">
        <f t="shared" si="1"/>
        <v>67.146000000000001</v>
      </c>
      <c r="DP29" s="686">
        <f t="shared" si="2"/>
        <v>222464.02599999995</v>
      </c>
      <c r="DQ29" s="676">
        <v>3109.3629999999998</v>
      </c>
      <c r="DR29" s="675">
        <v>79871.48</v>
      </c>
      <c r="DS29" s="685">
        <f t="shared" si="3"/>
        <v>82980.842999999993</v>
      </c>
      <c r="DT29" s="686">
        <f t="shared" si="4"/>
        <v>83047.988999999987</v>
      </c>
      <c r="DU29" s="686">
        <f t="shared" si="5"/>
        <v>305444.86899999995</v>
      </c>
      <c r="DV29" s="675">
        <v>-74803.921000000002</v>
      </c>
      <c r="DW29" s="675">
        <v>-130959.855</v>
      </c>
      <c r="DX29" s="685">
        <f t="shared" si="6"/>
        <v>-205763.77600000001</v>
      </c>
      <c r="DY29" s="687">
        <f t="shared" si="7"/>
        <v>-122715.78700000003</v>
      </c>
      <c r="DZ29" s="685">
        <f t="shared" si="8"/>
        <v>99681.092999999935</v>
      </c>
      <c r="EA29" s="677"/>
      <c r="EB29" s="677">
        <f t="shared" si="9"/>
        <v>-9968.1092999999946</v>
      </c>
      <c r="EC29" s="677"/>
    </row>
    <row r="30" spans="1:133" ht="15" customHeight="1" x14ac:dyDescent="0.15">
      <c r="A30" s="441">
        <v>24</v>
      </c>
      <c r="B30" s="224" t="s">
        <v>298</v>
      </c>
      <c r="C30" s="222" t="s">
        <v>211</v>
      </c>
      <c r="D30" s="675">
        <v>0</v>
      </c>
      <c r="E30" s="675">
        <v>0</v>
      </c>
      <c r="F30" s="675">
        <v>0</v>
      </c>
      <c r="G30" s="675">
        <v>0</v>
      </c>
      <c r="H30" s="675">
        <v>0</v>
      </c>
      <c r="I30" s="675">
        <v>0</v>
      </c>
      <c r="J30" s="675">
        <v>0</v>
      </c>
      <c r="K30" s="675">
        <v>0</v>
      </c>
      <c r="L30" s="675">
        <v>0</v>
      </c>
      <c r="M30" s="675">
        <v>0</v>
      </c>
      <c r="N30" s="675">
        <v>0</v>
      </c>
      <c r="O30" s="675">
        <v>15518.927</v>
      </c>
      <c r="P30" s="675">
        <v>7906.2920000000004</v>
      </c>
      <c r="Q30" s="675">
        <v>16.247</v>
      </c>
      <c r="R30" s="675">
        <v>71.843000000000004</v>
      </c>
      <c r="S30" s="675">
        <v>141.01299999999998</v>
      </c>
      <c r="T30" s="675">
        <v>3.2509999999999999</v>
      </c>
      <c r="U30" s="675">
        <v>0</v>
      </c>
      <c r="V30" s="675">
        <v>0</v>
      </c>
      <c r="W30" s="675">
        <v>0</v>
      </c>
      <c r="X30" s="675">
        <v>0</v>
      </c>
      <c r="Y30" s="675">
        <v>0</v>
      </c>
      <c r="Z30" s="675">
        <v>0</v>
      </c>
      <c r="AA30" s="675">
        <v>5.585</v>
      </c>
      <c r="AB30" s="675">
        <v>0</v>
      </c>
      <c r="AC30" s="675">
        <v>0</v>
      </c>
      <c r="AD30" s="675">
        <v>0</v>
      </c>
      <c r="AE30" s="675">
        <v>20.225000000000001</v>
      </c>
      <c r="AF30" s="675">
        <v>470.12099999999998</v>
      </c>
      <c r="AG30" s="675">
        <v>29.094999999999999</v>
      </c>
      <c r="AH30" s="675">
        <v>2.9990000000000001</v>
      </c>
      <c r="AI30" s="675">
        <v>33.76</v>
      </c>
      <c r="AJ30" s="675">
        <v>0</v>
      </c>
      <c r="AK30" s="675">
        <v>0</v>
      </c>
      <c r="AL30" s="675">
        <v>665.93600000000004</v>
      </c>
      <c r="AM30" s="675">
        <v>0</v>
      </c>
      <c r="AN30" s="675">
        <v>0</v>
      </c>
      <c r="AO30" s="675">
        <v>0</v>
      </c>
      <c r="AP30" s="675">
        <v>0</v>
      </c>
      <c r="AQ30" s="675">
        <v>0</v>
      </c>
      <c r="AR30" s="675">
        <v>0</v>
      </c>
      <c r="AS30" s="675">
        <v>0</v>
      </c>
      <c r="AT30" s="675">
        <v>0</v>
      </c>
      <c r="AU30" s="675">
        <v>0</v>
      </c>
      <c r="AV30" s="675">
        <v>0</v>
      </c>
      <c r="AW30" s="675">
        <v>119.066</v>
      </c>
      <c r="AX30" s="675">
        <v>0</v>
      </c>
      <c r="AY30" s="675">
        <v>0</v>
      </c>
      <c r="AZ30" s="675">
        <v>0</v>
      </c>
      <c r="BA30" s="675">
        <v>0</v>
      </c>
      <c r="BB30" s="675">
        <v>0</v>
      </c>
      <c r="BC30" s="675">
        <v>0</v>
      </c>
      <c r="BD30" s="675">
        <v>0</v>
      </c>
      <c r="BE30" s="675">
        <v>0</v>
      </c>
      <c r="BF30" s="675">
        <v>0</v>
      </c>
      <c r="BG30" s="675">
        <v>0</v>
      </c>
      <c r="BH30" s="675">
        <v>0</v>
      </c>
      <c r="BI30" s="675">
        <v>0</v>
      </c>
      <c r="BJ30" s="675">
        <v>0</v>
      </c>
      <c r="BK30" s="675">
        <v>2550.94</v>
      </c>
      <c r="BL30" s="675">
        <v>0</v>
      </c>
      <c r="BM30" s="675">
        <v>0</v>
      </c>
      <c r="BN30" s="675">
        <v>0</v>
      </c>
      <c r="BO30" s="675">
        <v>0</v>
      </c>
      <c r="BP30" s="675">
        <v>0</v>
      </c>
      <c r="BQ30" s="675">
        <v>0</v>
      </c>
      <c r="BR30" s="675">
        <v>0</v>
      </c>
      <c r="BS30" s="675">
        <v>0</v>
      </c>
      <c r="BT30" s="675">
        <v>0</v>
      </c>
      <c r="BU30" s="675">
        <v>0</v>
      </c>
      <c r="BV30" s="675">
        <v>0</v>
      </c>
      <c r="BW30" s="675">
        <v>0</v>
      </c>
      <c r="BX30" s="675">
        <v>0</v>
      </c>
      <c r="BY30" s="675">
        <v>0</v>
      </c>
      <c r="BZ30" s="675">
        <v>0</v>
      </c>
      <c r="CA30" s="675">
        <v>0</v>
      </c>
      <c r="CB30" s="675">
        <v>0</v>
      </c>
      <c r="CC30" s="675">
        <v>0</v>
      </c>
      <c r="CD30" s="675">
        <v>0</v>
      </c>
      <c r="CE30" s="675">
        <v>0</v>
      </c>
      <c r="CF30" s="675">
        <v>0</v>
      </c>
      <c r="CG30" s="675">
        <v>0</v>
      </c>
      <c r="CH30" s="675">
        <v>0</v>
      </c>
      <c r="CI30" s="675">
        <v>0</v>
      </c>
      <c r="CJ30" s="675">
        <v>0</v>
      </c>
      <c r="CK30" s="675">
        <v>0</v>
      </c>
      <c r="CL30" s="675">
        <v>0</v>
      </c>
      <c r="CM30" s="675">
        <v>0</v>
      </c>
      <c r="CN30" s="675">
        <v>1.234</v>
      </c>
      <c r="CO30" s="675">
        <v>0</v>
      </c>
      <c r="CP30" s="675">
        <v>0</v>
      </c>
      <c r="CQ30" s="675">
        <v>0</v>
      </c>
      <c r="CR30" s="675">
        <v>0</v>
      </c>
      <c r="CS30" s="675">
        <v>0</v>
      </c>
      <c r="CT30" s="675">
        <v>0</v>
      </c>
      <c r="CU30" s="675">
        <v>0</v>
      </c>
      <c r="CV30" s="675">
        <v>0</v>
      </c>
      <c r="CW30" s="675">
        <v>0</v>
      </c>
      <c r="CX30" s="675">
        <v>0</v>
      </c>
      <c r="CY30" s="675">
        <v>0</v>
      </c>
      <c r="CZ30" s="675">
        <v>0</v>
      </c>
      <c r="DA30" s="675">
        <v>0</v>
      </c>
      <c r="DB30" s="675">
        <v>0</v>
      </c>
      <c r="DC30" s="675">
        <v>0</v>
      </c>
      <c r="DD30" s="675">
        <v>0</v>
      </c>
      <c r="DE30" s="675">
        <v>0</v>
      </c>
      <c r="DF30" s="675">
        <v>0</v>
      </c>
      <c r="DG30" s="675">
        <v>22.524000000000001</v>
      </c>
      <c r="DH30" s="685">
        <f t="shared" si="0"/>
        <v>27579.057999999997</v>
      </c>
      <c r="DI30" s="675">
        <v>0</v>
      </c>
      <c r="DJ30" s="675">
        <v>0</v>
      </c>
      <c r="DK30" s="675">
        <v>0</v>
      </c>
      <c r="DL30" s="675">
        <v>0</v>
      </c>
      <c r="DM30" s="675">
        <v>0</v>
      </c>
      <c r="DN30" s="675">
        <v>-136.15100000000001</v>
      </c>
      <c r="DO30" s="685">
        <f t="shared" si="1"/>
        <v>-136.15100000000001</v>
      </c>
      <c r="DP30" s="686">
        <f t="shared" si="2"/>
        <v>27442.906999999996</v>
      </c>
      <c r="DQ30" s="676">
        <v>11281.013000000001</v>
      </c>
      <c r="DR30" s="675">
        <v>31718.400000000001</v>
      </c>
      <c r="DS30" s="685">
        <f t="shared" si="3"/>
        <v>42999.413</v>
      </c>
      <c r="DT30" s="686">
        <f t="shared" si="4"/>
        <v>42863.262000000002</v>
      </c>
      <c r="DU30" s="686">
        <f t="shared" si="5"/>
        <v>70442.319999999992</v>
      </c>
      <c r="DV30" s="675">
        <v>-6604.4969999999994</v>
      </c>
      <c r="DW30" s="675">
        <v>-15851.453</v>
      </c>
      <c r="DX30" s="685">
        <f t="shared" si="6"/>
        <v>-22455.949999999997</v>
      </c>
      <c r="DY30" s="687">
        <f t="shared" si="7"/>
        <v>20407.312000000005</v>
      </c>
      <c r="DZ30" s="685">
        <f t="shared" si="8"/>
        <v>47986.369999999995</v>
      </c>
      <c r="EA30" s="677"/>
      <c r="EB30" s="677">
        <f t="shared" si="9"/>
        <v>-4798.6369999999997</v>
      </c>
      <c r="EC30" s="677"/>
    </row>
    <row r="31" spans="1:133" ht="15" customHeight="1" x14ac:dyDescent="0.15">
      <c r="A31" s="441">
        <v>25</v>
      </c>
      <c r="B31" s="224" t="s">
        <v>299</v>
      </c>
      <c r="C31" s="222" t="s">
        <v>300</v>
      </c>
      <c r="D31" s="675">
        <v>0</v>
      </c>
      <c r="E31" s="675">
        <v>1256.835</v>
      </c>
      <c r="F31" s="675">
        <v>6.4320000000000004</v>
      </c>
      <c r="G31" s="675">
        <v>0</v>
      </c>
      <c r="H31" s="675">
        <v>107.66800000000001</v>
      </c>
      <c r="I31" s="675">
        <v>0</v>
      </c>
      <c r="J31" s="675">
        <v>0</v>
      </c>
      <c r="K31" s="675">
        <v>0</v>
      </c>
      <c r="L31" s="675">
        <v>0</v>
      </c>
      <c r="M31" s="675">
        <v>0</v>
      </c>
      <c r="N31" s="675">
        <v>0</v>
      </c>
      <c r="O31" s="675">
        <v>0</v>
      </c>
      <c r="P31" s="675">
        <v>9.343</v>
      </c>
      <c r="Q31" s="675">
        <v>0</v>
      </c>
      <c r="R31" s="675">
        <v>0</v>
      </c>
      <c r="S31" s="675">
        <v>0</v>
      </c>
      <c r="T31" s="675">
        <v>0</v>
      </c>
      <c r="U31" s="675">
        <v>0</v>
      </c>
      <c r="V31" s="675">
        <v>0</v>
      </c>
      <c r="W31" s="675">
        <v>0</v>
      </c>
      <c r="X31" s="675">
        <v>0</v>
      </c>
      <c r="Y31" s="675">
        <v>0</v>
      </c>
      <c r="Z31" s="675">
        <v>0</v>
      </c>
      <c r="AA31" s="675">
        <v>0</v>
      </c>
      <c r="AB31" s="675">
        <v>29363.785</v>
      </c>
      <c r="AC31" s="675">
        <v>436.40600000000001</v>
      </c>
      <c r="AD31" s="675">
        <v>0</v>
      </c>
      <c r="AE31" s="675">
        <v>0</v>
      </c>
      <c r="AF31" s="675">
        <v>0</v>
      </c>
      <c r="AG31" s="675">
        <v>0</v>
      </c>
      <c r="AH31" s="675">
        <v>0</v>
      </c>
      <c r="AI31" s="675">
        <v>0</v>
      </c>
      <c r="AJ31" s="675">
        <v>0</v>
      </c>
      <c r="AK31" s="675">
        <v>0</v>
      </c>
      <c r="AL31" s="675">
        <v>0</v>
      </c>
      <c r="AM31" s="675">
        <v>0</v>
      </c>
      <c r="AN31" s="675">
        <v>0</v>
      </c>
      <c r="AO31" s="675">
        <v>0</v>
      </c>
      <c r="AP31" s="675">
        <v>0</v>
      </c>
      <c r="AQ31" s="675">
        <v>0</v>
      </c>
      <c r="AR31" s="675">
        <v>0</v>
      </c>
      <c r="AS31" s="675">
        <v>0</v>
      </c>
      <c r="AT31" s="675">
        <v>0</v>
      </c>
      <c r="AU31" s="675">
        <v>0</v>
      </c>
      <c r="AV31" s="675">
        <v>0</v>
      </c>
      <c r="AW31" s="675">
        <v>0</v>
      </c>
      <c r="AX31" s="675">
        <v>0</v>
      </c>
      <c r="AY31" s="675">
        <v>0</v>
      </c>
      <c r="AZ31" s="675">
        <v>0</v>
      </c>
      <c r="BA31" s="675">
        <v>0</v>
      </c>
      <c r="BB31" s="675">
        <v>0</v>
      </c>
      <c r="BC31" s="675">
        <v>0</v>
      </c>
      <c r="BD31" s="675">
        <v>0</v>
      </c>
      <c r="BE31" s="675">
        <v>0</v>
      </c>
      <c r="BF31" s="675">
        <v>0</v>
      </c>
      <c r="BG31" s="675">
        <v>0</v>
      </c>
      <c r="BH31" s="675">
        <v>0</v>
      </c>
      <c r="BI31" s="675">
        <v>0</v>
      </c>
      <c r="BJ31" s="675">
        <v>0</v>
      </c>
      <c r="BK31" s="675">
        <v>0</v>
      </c>
      <c r="BL31" s="675">
        <v>1.8939999999999999</v>
      </c>
      <c r="BM31" s="675">
        <v>0</v>
      </c>
      <c r="BN31" s="675">
        <v>0</v>
      </c>
      <c r="BO31" s="675">
        <v>0</v>
      </c>
      <c r="BP31" s="675">
        <v>0</v>
      </c>
      <c r="BQ31" s="675">
        <v>0</v>
      </c>
      <c r="BR31" s="675">
        <v>0</v>
      </c>
      <c r="BS31" s="675">
        <v>7.01</v>
      </c>
      <c r="BT31" s="675">
        <v>2433.94</v>
      </c>
      <c r="BU31" s="675">
        <v>0</v>
      </c>
      <c r="BV31" s="675">
        <v>0</v>
      </c>
      <c r="BW31" s="675">
        <v>0</v>
      </c>
      <c r="BX31" s="675">
        <v>0</v>
      </c>
      <c r="BY31" s="675">
        <v>0</v>
      </c>
      <c r="BZ31" s="675">
        <v>0</v>
      </c>
      <c r="CA31" s="675">
        <v>28.294999999999998</v>
      </c>
      <c r="CB31" s="675">
        <v>0</v>
      </c>
      <c r="CC31" s="675">
        <v>4.9830000000000005</v>
      </c>
      <c r="CD31" s="675">
        <v>0.11899999999999999</v>
      </c>
      <c r="CE31" s="675">
        <v>0</v>
      </c>
      <c r="CF31" s="675">
        <v>0</v>
      </c>
      <c r="CG31" s="675">
        <v>0</v>
      </c>
      <c r="CH31" s="675">
        <v>88.266000000000005</v>
      </c>
      <c r="CI31" s="675">
        <v>0</v>
      </c>
      <c r="CJ31" s="675">
        <v>0</v>
      </c>
      <c r="CK31" s="675">
        <v>0</v>
      </c>
      <c r="CL31" s="675">
        <v>0</v>
      </c>
      <c r="CM31" s="675">
        <v>0.63700000000000001</v>
      </c>
      <c r="CN31" s="675">
        <v>476.24399999999997</v>
      </c>
      <c r="CO31" s="675">
        <v>11.864000000000001</v>
      </c>
      <c r="CP31" s="675">
        <v>1393.527</v>
      </c>
      <c r="CQ31" s="675">
        <v>552156.69000000006</v>
      </c>
      <c r="CR31" s="675">
        <v>2543.2020000000002</v>
      </c>
      <c r="CS31" s="675">
        <v>5530.9670000000006</v>
      </c>
      <c r="CT31" s="675">
        <v>2483.5010000000002</v>
      </c>
      <c r="CU31" s="675">
        <v>0</v>
      </c>
      <c r="CV31" s="675">
        <v>0</v>
      </c>
      <c r="CW31" s="675">
        <v>0</v>
      </c>
      <c r="CX31" s="675">
        <v>0</v>
      </c>
      <c r="CY31" s="675">
        <v>0</v>
      </c>
      <c r="CZ31" s="675">
        <v>2.8340000000000001</v>
      </c>
      <c r="DA31" s="675">
        <v>0</v>
      </c>
      <c r="DB31" s="675">
        <v>0</v>
      </c>
      <c r="DC31" s="675">
        <v>5.7379999999999995</v>
      </c>
      <c r="DD31" s="675">
        <v>3303.308</v>
      </c>
      <c r="DE31" s="675">
        <v>1.137</v>
      </c>
      <c r="DF31" s="675">
        <v>0</v>
      </c>
      <c r="DG31" s="675">
        <v>589.43600000000004</v>
      </c>
      <c r="DH31" s="685">
        <f t="shared" si="0"/>
        <v>602244.0610000001</v>
      </c>
      <c r="DI31" s="675">
        <v>7513.9750000000004</v>
      </c>
      <c r="DJ31" s="675">
        <v>48956.188000000002</v>
      </c>
      <c r="DK31" s="675">
        <v>0</v>
      </c>
      <c r="DL31" s="675">
        <v>0</v>
      </c>
      <c r="DM31" s="675">
        <v>0</v>
      </c>
      <c r="DN31" s="675">
        <v>10309.355</v>
      </c>
      <c r="DO31" s="685">
        <f t="shared" si="1"/>
        <v>66779.517999999996</v>
      </c>
      <c r="DP31" s="686">
        <f t="shared" si="2"/>
        <v>669023.57900000014</v>
      </c>
      <c r="DQ31" s="676">
        <v>1048.1030000000001</v>
      </c>
      <c r="DR31" s="675">
        <v>306366.86800000002</v>
      </c>
      <c r="DS31" s="685">
        <f t="shared" si="3"/>
        <v>307414.97100000002</v>
      </c>
      <c r="DT31" s="686">
        <f t="shared" si="4"/>
        <v>374194.489</v>
      </c>
      <c r="DU31" s="686">
        <f t="shared" si="5"/>
        <v>976438.55000000016</v>
      </c>
      <c r="DV31" s="675">
        <v>-191935.73300000001</v>
      </c>
      <c r="DW31" s="675">
        <v>-274893.77500000002</v>
      </c>
      <c r="DX31" s="685">
        <f t="shared" si="6"/>
        <v>-466829.50800000003</v>
      </c>
      <c r="DY31" s="687">
        <f t="shared" si="7"/>
        <v>-92635.019000000029</v>
      </c>
      <c r="DZ31" s="685">
        <f t="shared" si="8"/>
        <v>509609.04200000013</v>
      </c>
      <c r="EA31" s="677"/>
      <c r="EB31" s="677">
        <f t="shared" si="9"/>
        <v>-50960.904200000019</v>
      </c>
      <c r="EC31" s="677"/>
    </row>
    <row r="32" spans="1:133" ht="15" customHeight="1" x14ac:dyDescent="0.15">
      <c r="A32" s="441">
        <v>26</v>
      </c>
      <c r="B32" s="224" t="s">
        <v>301</v>
      </c>
      <c r="C32" s="222" t="s">
        <v>302</v>
      </c>
      <c r="D32" s="675">
        <v>6024.4340000000011</v>
      </c>
      <c r="E32" s="675">
        <v>149.43900000000002</v>
      </c>
      <c r="F32" s="675">
        <v>73.027999999999992</v>
      </c>
      <c r="G32" s="675">
        <v>4.7080000000000002</v>
      </c>
      <c r="H32" s="675">
        <v>69.918000000000006</v>
      </c>
      <c r="I32" s="675">
        <v>0</v>
      </c>
      <c r="J32" s="675">
        <v>57.603999999999999</v>
      </c>
      <c r="K32" s="675">
        <v>4261.5020000000004</v>
      </c>
      <c r="L32" s="675">
        <v>881.98299999999995</v>
      </c>
      <c r="M32" s="675">
        <v>0.754</v>
      </c>
      <c r="N32" s="675">
        <v>0</v>
      </c>
      <c r="O32" s="675">
        <v>2138.3150000000001</v>
      </c>
      <c r="P32" s="675">
        <v>1990.9610000000002</v>
      </c>
      <c r="Q32" s="675">
        <v>3951.5839999999998</v>
      </c>
      <c r="R32" s="675">
        <v>3179.8950000000004</v>
      </c>
      <c r="S32" s="675">
        <v>1083.3029999999999</v>
      </c>
      <c r="T32" s="675">
        <v>5111.4210000000003</v>
      </c>
      <c r="U32" s="675">
        <v>6958.2889999999998</v>
      </c>
      <c r="V32" s="675">
        <v>59.029000000000003</v>
      </c>
      <c r="W32" s="675">
        <v>846.89099999999996</v>
      </c>
      <c r="X32" s="675">
        <v>317.41300000000001</v>
      </c>
      <c r="Y32" s="675">
        <v>2322.1869999999999</v>
      </c>
      <c r="Z32" s="675">
        <v>1222.8689999999999</v>
      </c>
      <c r="AA32" s="675">
        <v>858.86599999999999</v>
      </c>
      <c r="AB32" s="675">
        <v>10072.202000000001</v>
      </c>
      <c r="AC32" s="675">
        <v>28027.97</v>
      </c>
      <c r="AD32" s="675">
        <v>722.50200000000007</v>
      </c>
      <c r="AE32" s="675">
        <v>972.32899999999995</v>
      </c>
      <c r="AF32" s="675">
        <v>6729.3970000000008</v>
      </c>
      <c r="AG32" s="675">
        <v>3906.8490000000002</v>
      </c>
      <c r="AH32" s="675">
        <v>153.08199999999999</v>
      </c>
      <c r="AI32" s="675">
        <v>192.24199999999999</v>
      </c>
      <c r="AJ32" s="675">
        <v>1068.8419999999999</v>
      </c>
      <c r="AK32" s="675">
        <v>106.91200000000001</v>
      </c>
      <c r="AL32" s="675">
        <v>2648.8629999999998</v>
      </c>
      <c r="AM32" s="675">
        <v>107.35299999999999</v>
      </c>
      <c r="AN32" s="675">
        <v>1177.567</v>
      </c>
      <c r="AO32" s="675">
        <v>1747.1379999999999</v>
      </c>
      <c r="AP32" s="675">
        <v>67.665000000000006</v>
      </c>
      <c r="AQ32" s="675">
        <v>1.147</v>
      </c>
      <c r="AR32" s="675">
        <v>1038.518</v>
      </c>
      <c r="AS32" s="675">
        <v>1403.415</v>
      </c>
      <c r="AT32" s="675">
        <v>4688.3950000000004</v>
      </c>
      <c r="AU32" s="675">
        <v>2284.8040000000001</v>
      </c>
      <c r="AV32" s="675">
        <v>5368.8970000000008</v>
      </c>
      <c r="AW32" s="675">
        <v>12601.489</v>
      </c>
      <c r="AX32" s="675">
        <v>597.80499999999995</v>
      </c>
      <c r="AY32" s="675">
        <v>941.84899999999993</v>
      </c>
      <c r="AZ32" s="675">
        <v>9108.7020000000011</v>
      </c>
      <c r="BA32" s="675">
        <v>675.80899999999997</v>
      </c>
      <c r="BB32" s="675">
        <v>191.00400000000002</v>
      </c>
      <c r="BC32" s="675">
        <v>363.85399999999998</v>
      </c>
      <c r="BD32" s="675">
        <v>198.42399999999998</v>
      </c>
      <c r="BE32" s="675">
        <v>624.68399999999997</v>
      </c>
      <c r="BF32" s="675">
        <v>33291.790999999997</v>
      </c>
      <c r="BG32" s="675">
        <v>1496.0060000000001</v>
      </c>
      <c r="BH32" s="675">
        <v>112283.11199999999</v>
      </c>
      <c r="BI32" s="675">
        <v>507.21600000000001</v>
      </c>
      <c r="BJ32" s="675">
        <v>3181.3789999999999</v>
      </c>
      <c r="BK32" s="675">
        <v>11637.781999999999</v>
      </c>
      <c r="BL32" s="675">
        <v>12.214</v>
      </c>
      <c r="BM32" s="675">
        <v>10600.326999999999</v>
      </c>
      <c r="BN32" s="675">
        <v>5641.5950000000003</v>
      </c>
      <c r="BO32" s="675">
        <v>874.22600000000011</v>
      </c>
      <c r="BP32" s="675">
        <v>884.10700000000008</v>
      </c>
      <c r="BQ32" s="675">
        <v>395.51299999999998</v>
      </c>
      <c r="BR32" s="675">
        <v>1931.3</v>
      </c>
      <c r="BS32" s="675">
        <v>466.01200000000006</v>
      </c>
      <c r="BT32" s="675">
        <v>1177.289</v>
      </c>
      <c r="BU32" s="675">
        <v>64.281000000000006</v>
      </c>
      <c r="BV32" s="675">
        <v>44.966999999999999</v>
      </c>
      <c r="BW32" s="675">
        <v>21.342000000000002</v>
      </c>
      <c r="BX32" s="675">
        <v>18.144000000000002</v>
      </c>
      <c r="BY32" s="675">
        <v>132.40100000000001</v>
      </c>
      <c r="BZ32" s="675">
        <v>102.92699999999998</v>
      </c>
      <c r="CA32" s="675">
        <v>466.351</v>
      </c>
      <c r="CB32" s="675">
        <v>76.024999999999991</v>
      </c>
      <c r="CC32" s="675">
        <v>87.006</v>
      </c>
      <c r="CD32" s="675">
        <v>11.97</v>
      </c>
      <c r="CE32" s="675">
        <v>3.8090000000000002</v>
      </c>
      <c r="CF32" s="675">
        <v>52.522000000000006</v>
      </c>
      <c r="CG32" s="675">
        <v>306.87300000000005</v>
      </c>
      <c r="CH32" s="675">
        <v>0.60899999999999999</v>
      </c>
      <c r="CI32" s="675">
        <v>0.23699999999999999</v>
      </c>
      <c r="CJ32" s="675">
        <v>93.873999999999995</v>
      </c>
      <c r="CK32" s="675">
        <v>1040.4670000000001</v>
      </c>
      <c r="CL32" s="675">
        <v>0.224</v>
      </c>
      <c r="CM32" s="675">
        <v>809.74099999999999</v>
      </c>
      <c r="CN32" s="675">
        <v>688.58600000000001</v>
      </c>
      <c r="CO32" s="675">
        <v>70.525000000000006</v>
      </c>
      <c r="CP32" s="675">
        <v>25487.722000000002</v>
      </c>
      <c r="CQ32" s="675">
        <v>4584.2860000000001</v>
      </c>
      <c r="CR32" s="675">
        <v>1477.2270000000001</v>
      </c>
      <c r="CS32" s="675">
        <v>2308.7290000000003</v>
      </c>
      <c r="CT32" s="675">
        <v>1643.825</v>
      </c>
      <c r="CU32" s="675">
        <v>518.96400000000006</v>
      </c>
      <c r="CV32" s="675">
        <v>1177.5039999999999</v>
      </c>
      <c r="CW32" s="675">
        <v>1061.434</v>
      </c>
      <c r="CX32" s="675">
        <v>2787.2460000000001</v>
      </c>
      <c r="CY32" s="675">
        <v>11584.990000000002</v>
      </c>
      <c r="CZ32" s="675">
        <v>478.08000000000004</v>
      </c>
      <c r="DA32" s="675">
        <v>3519.8779999999997</v>
      </c>
      <c r="DB32" s="675">
        <v>10988.043</v>
      </c>
      <c r="DC32" s="675">
        <v>802.5569999999999</v>
      </c>
      <c r="DD32" s="675">
        <v>8.6669999999999998</v>
      </c>
      <c r="DE32" s="675">
        <v>3092.7439999999997</v>
      </c>
      <c r="DF32" s="675">
        <v>932.90699999999993</v>
      </c>
      <c r="DG32" s="675">
        <v>219.08199999999999</v>
      </c>
      <c r="DH32" s="685">
        <f t="shared" si="0"/>
        <v>400500.73700000008</v>
      </c>
      <c r="DI32" s="675">
        <v>6688.9560000000001</v>
      </c>
      <c r="DJ32" s="675">
        <v>97590.562000000005</v>
      </c>
      <c r="DK32" s="675">
        <v>0</v>
      </c>
      <c r="DL32" s="675">
        <v>0</v>
      </c>
      <c r="DM32" s="675">
        <v>0</v>
      </c>
      <c r="DN32" s="675">
        <v>2153.6379999999999</v>
      </c>
      <c r="DO32" s="685">
        <f t="shared" si="1"/>
        <v>106433.15600000002</v>
      </c>
      <c r="DP32" s="686">
        <f t="shared" si="2"/>
        <v>506933.8930000001</v>
      </c>
      <c r="DQ32" s="676">
        <v>57914.394999999997</v>
      </c>
      <c r="DR32" s="675">
        <v>239366.61199999999</v>
      </c>
      <c r="DS32" s="685">
        <f t="shared" si="3"/>
        <v>297281.00699999998</v>
      </c>
      <c r="DT32" s="686">
        <f t="shared" si="4"/>
        <v>403714.163</v>
      </c>
      <c r="DU32" s="686">
        <f t="shared" si="5"/>
        <v>804214.90000000014</v>
      </c>
      <c r="DV32" s="675">
        <v>-97166.10100000001</v>
      </c>
      <c r="DW32" s="675">
        <v>-360498.79200000002</v>
      </c>
      <c r="DX32" s="685">
        <f t="shared" si="6"/>
        <v>-457664.89300000004</v>
      </c>
      <c r="DY32" s="687">
        <f t="shared" si="7"/>
        <v>-53950.73000000004</v>
      </c>
      <c r="DZ32" s="685">
        <f t="shared" si="8"/>
        <v>346550.0070000001</v>
      </c>
      <c r="EA32" s="677"/>
      <c r="EB32" s="677">
        <f t="shared" si="9"/>
        <v>-34655.000700000011</v>
      </c>
      <c r="EC32" s="677"/>
    </row>
    <row r="33" spans="1:133" ht="15" customHeight="1" x14ac:dyDescent="0.15">
      <c r="A33" s="441">
        <v>27</v>
      </c>
      <c r="B33" s="224" t="s">
        <v>303</v>
      </c>
      <c r="C33" s="222" t="s">
        <v>212</v>
      </c>
      <c r="D33" s="675">
        <v>3236.6790000000001</v>
      </c>
      <c r="E33" s="675">
        <v>139.12700000000001</v>
      </c>
      <c r="F33" s="675">
        <v>53.316000000000003</v>
      </c>
      <c r="G33" s="675">
        <v>52.436</v>
      </c>
      <c r="H33" s="675">
        <v>1304.7040000000002</v>
      </c>
      <c r="I33" s="675">
        <v>0</v>
      </c>
      <c r="J33" s="675">
        <v>129.798</v>
      </c>
      <c r="K33" s="675">
        <v>7672.5869999999995</v>
      </c>
      <c r="L33" s="675">
        <v>749.94399999999996</v>
      </c>
      <c r="M33" s="675">
        <v>266.60699999999997</v>
      </c>
      <c r="N33" s="675">
        <v>0</v>
      </c>
      <c r="O33" s="675">
        <v>861.00600000000009</v>
      </c>
      <c r="P33" s="675">
        <v>171.54400000000001</v>
      </c>
      <c r="Q33" s="675">
        <v>164.74799999999999</v>
      </c>
      <c r="R33" s="675">
        <v>130.09</v>
      </c>
      <c r="S33" s="675">
        <v>808.26</v>
      </c>
      <c r="T33" s="675">
        <v>495.05899999999997</v>
      </c>
      <c r="U33" s="675">
        <v>248.84899999999999</v>
      </c>
      <c r="V33" s="675">
        <v>588.154</v>
      </c>
      <c r="W33" s="675">
        <v>1053.6020000000001</v>
      </c>
      <c r="X33" s="675">
        <v>17941.278999999999</v>
      </c>
      <c r="Y33" s="675">
        <v>947.08300000000008</v>
      </c>
      <c r="Z33" s="675">
        <v>106.271</v>
      </c>
      <c r="AA33" s="675">
        <v>460.86899999999997</v>
      </c>
      <c r="AB33" s="675">
        <v>1024.4349999999999</v>
      </c>
      <c r="AC33" s="675">
        <v>1293.9929999999999</v>
      </c>
      <c r="AD33" s="675">
        <v>38596.427000000003</v>
      </c>
      <c r="AE33" s="675">
        <v>7032.3300000000008</v>
      </c>
      <c r="AF33" s="675">
        <v>955.61399999999992</v>
      </c>
      <c r="AG33" s="675">
        <v>1190.0519999999999</v>
      </c>
      <c r="AH33" s="675">
        <v>44.388000000000005</v>
      </c>
      <c r="AI33" s="675">
        <v>2548.3589999999999</v>
      </c>
      <c r="AJ33" s="675">
        <v>652.02099999999996</v>
      </c>
      <c r="AK33" s="675">
        <v>5754.0349999999999</v>
      </c>
      <c r="AL33" s="675">
        <v>2673.7950000000001</v>
      </c>
      <c r="AM33" s="675">
        <v>539.56999999999994</v>
      </c>
      <c r="AN33" s="675">
        <v>2911.6689999999999</v>
      </c>
      <c r="AO33" s="675">
        <v>529.83799999999997</v>
      </c>
      <c r="AP33" s="675">
        <v>152.33500000000001</v>
      </c>
      <c r="AQ33" s="675">
        <v>803.78400000000011</v>
      </c>
      <c r="AR33" s="675">
        <v>2246.2139999999999</v>
      </c>
      <c r="AS33" s="675">
        <v>727.81400000000008</v>
      </c>
      <c r="AT33" s="675">
        <v>3026.7919999999999</v>
      </c>
      <c r="AU33" s="675">
        <v>597.428</v>
      </c>
      <c r="AV33" s="675">
        <v>1794.316</v>
      </c>
      <c r="AW33" s="675">
        <v>344.61500000000007</v>
      </c>
      <c r="AX33" s="675">
        <v>328.44400000000002</v>
      </c>
      <c r="AY33" s="675">
        <v>208.36200000000002</v>
      </c>
      <c r="AZ33" s="675">
        <v>2243.5219999999999</v>
      </c>
      <c r="BA33" s="675">
        <v>87.98</v>
      </c>
      <c r="BB33" s="675">
        <v>15.222999999999999</v>
      </c>
      <c r="BC33" s="675">
        <v>45.986999999999995</v>
      </c>
      <c r="BD33" s="675">
        <v>19.321000000000002</v>
      </c>
      <c r="BE33" s="675">
        <v>20.352999999999998</v>
      </c>
      <c r="BF33" s="675">
        <v>3071.8850000000002</v>
      </c>
      <c r="BG33" s="675">
        <v>81.37</v>
      </c>
      <c r="BH33" s="675">
        <v>14435.814</v>
      </c>
      <c r="BI33" s="675">
        <v>53.146000000000001</v>
      </c>
      <c r="BJ33" s="675">
        <v>3504.7010000000009</v>
      </c>
      <c r="BK33" s="675">
        <v>315.58800000000002</v>
      </c>
      <c r="BL33" s="675">
        <v>327.62699999999995</v>
      </c>
      <c r="BM33" s="675">
        <v>3588.7159999999994</v>
      </c>
      <c r="BN33" s="675">
        <v>2439.7460000000001</v>
      </c>
      <c r="BO33" s="675">
        <v>4592.598</v>
      </c>
      <c r="BP33" s="675">
        <v>1798.5030000000002</v>
      </c>
      <c r="BQ33" s="675">
        <v>23956.492000000002</v>
      </c>
      <c r="BR33" s="675">
        <v>9081.4789999999994</v>
      </c>
      <c r="BS33" s="675">
        <v>4077.7089999999998</v>
      </c>
      <c r="BT33" s="675">
        <v>4510.78</v>
      </c>
      <c r="BU33" s="675">
        <v>9523.9560000000019</v>
      </c>
      <c r="BV33" s="675">
        <v>768.81</v>
      </c>
      <c r="BW33" s="675">
        <v>1403.6590000000001</v>
      </c>
      <c r="BX33" s="675">
        <v>589.42699999999991</v>
      </c>
      <c r="BY33" s="675">
        <v>5.9850000000000003</v>
      </c>
      <c r="BZ33" s="675">
        <v>1426.7240000000002</v>
      </c>
      <c r="CA33" s="675">
        <v>53285.737000000001</v>
      </c>
      <c r="CB33" s="675">
        <v>184805.13499999998</v>
      </c>
      <c r="CC33" s="675">
        <v>30630.878999999997</v>
      </c>
      <c r="CD33" s="675">
        <v>10927.959000000003</v>
      </c>
      <c r="CE33" s="675">
        <v>1413.9390000000001</v>
      </c>
      <c r="CF33" s="675">
        <v>269.80399999999997</v>
      </c>
      <c r="CG33" s="675">
        <v>1097.6399999999999</v>
      </c>
      <c r="CH33" s="675">
        <v>359.55700000000007</v>
      </c>
      <c r="CI33" s="675">
        <v>507.07100000000003</v>
      </c>
      <c r="CJ33" s="675">
        <v>136.32400000000001</v>
      </c>
      <c r="CK33" s="675">
        <v>800.49199999999996</v>
      </c>
      <c r="CL33" s="675">
        <v>59.051000000000002</v>
      </c>
      <c r="CM33" s="675">
        <v>280.45100000000002</v>
      </c>
      <c r="CN33" s="675">
        <v>11990.739000000001</v>
      </c>
      <c r="CO33" s="675">
        <v>2116.018</v>
      </c>
      <c r="CP33" s="675">
        <v>9374.4610000000011</v>
      </c>
      <c r="CQ33" s="675">
        <v>4750.4750000000004</v>
      </c>
      <c r="CR33" s="675">
        <v>676.50699999999995</v>
      </c>
      <c r="CS33" s="675">
        <v>882.40499999999997</v>
      </c>
      <c r="CT33" s="675">
        <v>1295.4859999999999</v>
      </c>
      <c r="CU33" s="675">
        <v>682.6389999999999</v>
      </c>
      <c r="CV33" s="675">
        <v>1598.174</v>
      </c>
      <c r="CW33" s="675">
        <v>240.90199999999999</v>
      </c>
      <c r="CX33" s="675">
        <v>2771.5860000000002</v>
      </c>
      <c r="CY33" s="675">
        <v>4358.1719999999996</v>
      </c>
      <c r="CZ33" s="675">
        <v>243.97499999999999</v>
      </c>
      <c r="DA33" s="675">
        <v>3191.1920000000005</v>
      </c>
      <c r="DB33" s="675">
        <v>1850.2819999999999</v>
      </c>
      <c r="DC33" s="675">
        <v>2483.5339999999997</v>
      </c>
      <c r="DD33" s="675">
        <v>2.1509999999999998</v>
      </c>
      <c r="DE33" s="675">
        <v>996.05499999999995</v>
      </c>
      <c r="DF33" s="675">
        <v>0</v>
      </c>
      <c r="DG33" s="675">
        <v>4043.819</v>
      </c>
      <c r="DH33" s="685">
        <f t="shared" si="0"/>
        <v>543668.35400000005</v>
      </c>
      <c r="DI33" s="675">
        <v>1085.395</v>
      </c>
      <c r="DJ33" s="675">
        <v>192122.41500000001</v>
      </c>
      <c r="DK33" s="675">
        <v>0</v>
      </c>
      <c r="DL33" s="675">
        <v>0</v>
      </c>
      <c r="DM33" s="675">
        <v>0</v>
      </c>
      <c r="DN33" s="675">
        <v>2129.241</v>
      </c>
      <c r="DO33" s="685">
        <f t="shared" si="1"/>
        <v>195337.05100000001</v>
      </c>
      <c r="DP33" s="686">
        <f t="shared" si="2"/>
        <v>739005.40500000003</v>
      </c>
      <c r="DQ33" s="676">
        <v>22651.218000000001</v>
      </c>
      <c r="DR33" s="675">
        <v>249422.315</v>
      </c>
      <c r="DS33" s="685">
        <f t="shared" si="3"/>
        <v>272073.533</v>
      </c>
      <c r="DT33" s="686">
        <f t="shared" si="4"/>
        <v>467410.58400000003</v>
      </c>
      <c r="DU33" s="686">
        <f t="shared" si="5"/>
        <v>1011078.9380000001</v>
      </c>
      <c r="DV33" s="675">
        <v>-94795.459000000003</v>
      </c>
      <c r="DW33" s="675">
        <v>-266980.43</v>
      </c>
      <c r="DX33" s="685">
        <f t="shared" si="6"/>
        <v>-361775.88899999997</v>
      </c>
      <c r="DY33" s="687">
        <f t="shared" si="7"/>
        <v>105634.69500000007</v>
      </c>
      <c r="DZ33" s="685">
        <f t="shared" si="8"/>
        <v>649303.04900000012</v>
      </c>
      <c r="EA33" s="677"/>
      <c r="EB33" s="677">
        <f t="shared" si="9"/>
        <v>-64930.304900000017</v>
      </c>
      <c r="EC33" s="677"/>
    </row>
    <row r="34" spans="1:133" ht="15" customHeight="1" x14ac:dyDescent="0.15">
      <c r="A34" s="441">
        <v>28</v>
      </c>
      <c r="B34" s="224" t="s">
        <v>304</v>
      </c>
      <c r="C34" s="222" t="s">
        <v>213</v>
      </c>
      <c r="D34" s="675">
        <v>0</v>
      </c>
      <c r="E34" s="675">
        <v>0</v>
      </c>
      <c r="F34" s="675">
        <v>0</v>
      </c>
      <c r="G34" s="675">
        <v>0</v>
      </c>
      <c r="H34" s="675">
        <v>0</v>
      </c>
      <c r="I34" s="675">
        <v>0</v>
      </c>
      <c r="J34" s="675">
        <v>0.2</v>
      </c>
      <c r="K34" s="675">
        <v>28.824000000000002</v>
      </c>
      <c r="L34" s="675">
        <v>0</v>
      </c>
      <c r="M34" s="675">
        <v>0</v>
      </c>
      <c r="N34" s="675">
        <v>0</v>
      </c>
      <c r="O34" s="675">
        <v>0</v>
      </c>
      <c r="P34" s="675">
        <v>0</v>
      </c>
      <c r="Q34" s="675">
        <v>0</v>
      </c>
      <c r="R34" s="675">
        <v>0</v>
      </c>
      <c r="S34" s="675">
        <v>5.056</v>
      </c>
      <c r="T34" s="675">
        <v>0</v>
      </c>
      <c r="U34" s="675">
        <v>0</v>
      </c>
      <c r="V34" s="675">
        <v>45.522999999999996</v>
      </c>
      <c r="W34" s="675">
        <v>47.514000000000003</v>
      </c>
      <c r="X34" s="675">
        <v>36.377000000000002</v>
      </c>
      <c r="Y34" s="675">
        <v>1194.461</v>
      </c>
      <c r="Z34" s="675">
        <v>0</v>
      </c>
      <c r="AA34" s="675">
        <v>0</v>
      </c>
      <c r="AB34" s="675">
        <v>0</v>
      </c>
      <c r="AC34" s="675">
        <v>52.685000000000002</v>
      </c>
      <c r="AD34" s="675">
        <v>0</v>
      </c>
      <c r="AE34" s="675">
        <v>2279.8450000000003</v>
      </c>
      <c r="AF34" s="675">
        <v>133.22199999999998</v>
      </c>
      <c r="AG34" s="675">
        <v>0</v>
      </c>
      <c r="AH34" s="675">
        <v>0</v>
      </c>
      <c r="AI34" s="675">
        <v>0</v>
      </c>
      <c r="AJ34" s="675">
        <v>0.73699999999999999</v>
      </c>
      <c r="AK34" s="675">
        <v>0</v>
      </c>
      <c r="AL34" s="675">
        <v>1083.749</v>
      </c>
      <c r="AM34" s="675">
        <v>40109.650999999998</v>
      </c>
      <c r="AN34" s="675">
        <v>11159.764999999999</v>
      </c>
      <c r="AO34" s="675">
        <v>6521.3789999999999</v>
      </c>
      <c r="AP34" s="675">
        <v>32.670999999999999</v>
      </c>
      <c r="AQ34" s="675">
        <v>243.56199999999998</v>
      </c>
      <c r="AR34" s="675">
        <v>274.27799999999996</v>
      </c>
      <c r="AS34" s="675">
        <v>2.3529999999999998</v>
      </c>
      <c r="AT34" s="675">
        <v>44.67</v>
      </c>
      <c r="AU34" s="675">
        <v>23.741</v>
      </c>
      <c r="AV34" s="675">
        <v>31.79</v>
      </c>
      <c r="AW34" s="675">
        <v>11.495999999999999</v>
      </c>
      <c r="AX34" s="675">
        <v>0</v>
      </c>
      <c r="AY34" s="675">
        <v>0</v>
      </c>
      <c r="AZ34" s="675">
        <v>8.0400000000000009</v>
      </c>
      <c r="BA34" s="675">
        <v>0</v>
      </c>
      <c r="BB34" s="675">
        <v>0.20200000000000001</v>
      </c>
      <c r="BC34" s="675">
        <v>0</v>
      </c>
      <c r="BD34" s="675">
        <v>0.83200000000000007</v>
      </c>
      <c r="BE34" s="675">
        <v>0</v>
      </c>
      <c r="BF34" s="675">
        <v>0</v>
      </c>
      <c r="BG34" s="675">
        <v>0</v>
      </c>
      <c r="BH34" s="675">
        <v>445.19900000000001</v>
      </c>
      <c r="BI34" s="675">
        <v>0.22900000000000001</v>
      </c>
      <c r="BJ34" s="675">
        <v>215.31200000000001</v>
      </c>
      <c r="BK34" s="675">
        <v>2.9079999999999999</v>
      </c>
      <c r="BL34" s="675">
        <v>10.220000000000001</v>
      </c>
      <c r="BM34" s="675">
        <v>1443.395</v>
      </c>
      <c r="BN34" s="675">
        <v>28.588999999999999</v>
      </c>
      <c r="BO34" s="675">
        <v>14376.952000000001</v>
      </c>
      <c r="BP34" s="675">
        <v>4987.6440000000002</v>
      </c>
      <c r="BQ34" s="675">
        <v>25688.268</v>
      </c>
      <c r="BR34" s="675">
        <v>0</v>
      </c>
      <c r="BS34" s="675">
        <v>4.5999999999999999E-2</v>
      </c>
      <c r="BT34" s="675">
        <v>70.131</v>
      </c>
      <c r="BU34" s="675">
        <v>-15.103999999999999</v>
      </c>
      <c r="BV34" s="675">
        <v>0</v>
      </c>
      <c r="BW34" s="675">
        <v>0</v>
      </c>
      <c r="BX34" s="675">
        <v>0</v>
      </c>
      <c r="BY34" s="675">
        <v>0</v>
      </c>
      <c r="BZ34" s="675">
        <v>7.4340000000000002</v>
      </c>
      <c r="CA34" s="675">
        <v>0</v>
      </c>
      <c r="CB34" s="675">
        <v>0</v>
      </c>
      <c r="CC34" s="675">
        <v>0</v>
      </c>
      <c r="CD34" s="675">
        <v>0</v>
      </c>
      <c r="CE34" s="675">
        <v>0</v>
      </c>
      <c r="CF34" s="675">
        <v>0</v>
      </c>
      <c r="CG34" s="675">
        <v>0</v>
      </c>
      <c r="CH34" s="675">
        <v>0</v>
      </c>
      <c r="CI34" s="675">
        <v>0</v>
      </c>
      <c r="CJ34" s="675">
        <v>0</v>
      </c>
      <c r="CK34" s="675">
        <v>0</v>
      </c>
      <c r="CL34" s="675">
        <v>0</v>
      </c>
      <c r="CM34" s="675">
        <v>2.016</v>
      </c>
      <c r="CN34" s="675">
        <v>0</v>
      </c>
      <c r="CO34" s="675">
        <v>0</v>
      </c>
      <c r="CP34" s="675">
        <v>0</v>
      </c>
      <c r="CQ34" s="675">
        <v>0</v>
      </c>
      <c r="CR34" s="675">
        <v>0</v>
      </c>
      <c r="CS34" s="675">
        <v>7.48</v>
      </c>
      <c r="CT34" s="675">
        <v>7.89</v>
      </c>
      <c r="CU34" s="675">
        <v>53.947000000000003</v>
      </c>
      <c r="CV34" s="675">
        <v>6.1580000000000004</v>
      </c>
      <c r="CW34" s="675">
        <v>0</v>
      </c>
      <c r="CX34" s="675">
        <v>0</v>
      </c>
      <c r="CY34" s="675">
        <v>8.4039999999999999</v>
      </c>
      <c r="CZ34" s="675">
        <v>0.17100000000000001</v>
      </c>
      <c r="DA34" s="675">
        <v>685.65399999999988</v>
      </c>
      <c r="DB34" s="675">
        <v>0</v>
      </c>
      <c r="DC34" s="675">
        <v>0</v>
      </c>
      <c r="DD34" s="675">
        <v>0</v>
      </c>
      <c r="DE34" s="675">
        <v>35.19</v>
      </c>
      <c r="DF34" s="675">
        <v>0</v>
      </c>
      <c r="DG34" s="675">
        <v>3.931</v>
      </c>
      <c r="DH34" s="685">
        <f t="shared" si="0"/>
        <v>111444.68699999996</v>
      </c>
      <c r="DI34" s="675">
        <v>6.6859999999999999</v>
      </c>
      <c r="DJ34" s="675">
        <v>-34.673999999999999</v>
      </c>
      <c r="DK34" s="675">
        <v>0</v>
      </c>
      <c r="DL34" s="675">
        <v>0</v>
      </c>
      <c r="DM34" s="675">
        <v>0</v>
      </c>
      <c r="DN34" s="675">
        <v>-360.01</v>
      </c>
      <c r="DO34" s="685">
        <f t="shared" si="1"/>
        <v>-387.99799999999999</v>
      </c>
      <c r="DP34" s="686">
        <f t="shared" si="2"/>
        <v>111056.68899999995</v>
      </c>
      <c r="DQ34" s="676">
        <v>586.19100000000003</v>
      </c>
      <c r="DR34" s="675">
        <v>21678.024000000001</v>
      </c>
      <c r="DS34" s="685">
        <f t="shared" si="3"/>
        <v>22264.215</v>
      </c>
      <c r="DT34" s="686">
        <f t="shared" si="4"/>
        <v>21876.217000000001</v>
      </c>
      <c r="DU34" s="686">
        <f t="shared" si="5"/>
        <v>133320.90399999995</v>
      </c>
      <c r="DV34" s="675">
        <v>-1906.442</v>
      </c>
      <c r="DW34" s="675">
        <v>-60390.41</v>
      </c>
      <c r="DX34" s="685">
        <f t="shared" si="6"/>
        <v>-62296.852000000006</v>
      </c>
      <c r="DY34" s="687">
        <f t="shared" si="7"/>
        <v>-40420.635000000009</v>
      </c>
      <c r="DZ34" s="685">
        <f t="shared" si="8"/>
        <v>71024.051999999938</v>
      </c>
      <c r="EA34" s="677"/>
      <c r="EB34" s="677">
        <f t="shared" si="9"/>
        <v>-7102.4051999999938</v>
      </c>
      <c r="EC34" s="677"/>
    </row>
    <row r="35" spans="1:133" ht="15" customHeight="1" x14ac:dyDescent="0.15">
      <c r="A35" s="441">
        <v>29</v>
      </c>
      <c r="B35" s="224" t="s">
        <v>305</v>
      </c>
      <c r="C35" s="222" t="s">
        <v>214</v>
      </c>
      <c r="D35" s="675">
        <v>4808.9009999999998</v>
      </c>
      <c r="E35" s="675">
        <v>102.729</v>
      </c>
      <c r="F35" s="675">
        <v>59.194000000000003</v>
      </c>
      <c r="G35" s="675">
        <v>36.786000000000001</v>
      </c>
      <c r="H35" s="675">
        <v>297.74900000000002</v>
      </c>
      <c r="I35" s="675">
        <v>0</v>
      </c>
      <c r="J35" s="675">
        <v>3.863</v>
      </c>
      <c r="K35" s="675">
        <v>25401.487999999998</v>
      </c>
      <c r="L35" s="675">
        <v>9404.7330000000002</v>
      </c>
      <c r="M35" s="675">
        <v>15.033000000000001</v>
      </c>
      <c r="N35" s="675">
        <v>0</v>
      </c>
      <c r="O35" s="675">
        <v>438.00900000000001</v>
      </c>
      <c r="P35" s="675">
        <v>1064.414</v>
      </c>
      <c r="Q35" s="675">
        <v>1763.0630000000001</v>
      </c>
      <c r="R35" s="675">
        <v>5647.5779999999986</v>
      </c>
      <c r="S35" s="675">
        <v>495.65300000000002</v>
      </c>
      <c r="T35" s="675">
        <v>4279.5530000000008</v>
      </c>
      <c r="U35" s="675">
        <v>7670.3649999999998</v>
      </c>
      <c r="V35" s="675">
        <v>143.55600000000001</v>
      </c>
      <c r="W35" s="675">
        <v>631.96300000000008</v>
      </c>
      <c r="X35" s="675">
        <v>0</v>
      </c>
      <c r="Y35" s="675">
        <v>368.54699999999997</v>
      </c>
      <c r="Z35" s="675">
        <v>185.77200000000002</v>
      </c>
      <c r="AA35" s="675">
        <v>340.58500000000004</v>
      </c>
      <c r="AB35" s="675">
        <v>32657.945</v>
      </c>
      <c r="AC35" s="675">
        <v>8650.61</v>
      </c>
      <c r="AD35" s="675">
        <v>65.819000000000003</v>
      </c>
      <c r="AE35" s="675">
        <v>0</v>
      </c>
      <c r="AF35" s="675">
        <v>315651.40099999995</v>
      </c>
      <c r="AG35" s="675">
        <v>9985.6650000000009</v>
      </c>
      <c r="AH35" s="675">
        <v>1695.1949999999999</v>
      </c>
      <c r="AI35" s="675">
        <v>3438.6379999999999</v>
      </c>
      <c r="AJ35" s="675">
        <v>156.315</v>
      </c>
      <c r="AK35" s="675">
        <v>906.77600000000007</v>
      </c>
      <c r="AL35" s="675">
        <v>498.61799999999994</v>
      </c>
      <c r="AM35" s="675">
        <v>0</v>
      </c>
      <c r="AN35" s="675">
        <v>35.966000000000001</v>
      </c>
      <c r="AO35" s="675">
        <v>174.80100000000002</v>
      </c>
      <c r="AP35" s="675">
        <v>18.652000000000001</v>
      </c>
      <c r="AQ35" s="675">
        <v>49.653000000000013</v>
      </c>
      <c r="AR35" s="675">
        <v>2373.5630000000001</v>
      </c>
      <c r="AS35" s="675">
        <v>475.82800000000003</v>
      </c>
      <c r="AT35" s="675">
        <v>6831.4040000000005</v>
      </c>
      <c r="AU35" s="675">
        <v>7245.0810000000001</v>
      </c>
      <c r="AV35" s="675">
        <v>6506.4239999999991</v>
      </c>
      <c r="AW35" s="675">
        <v>11993.51</v>
      </c>
      <c r="AX35" s="675">
        <v>5218.9519999999993</v>
      </c>
      <c r="AY35" s="675">
        <v>2724.9769999999999</v>
      </c>
      <c r="AZ35" s="675">
        <v>42118.373</v>
      </c>
      <c r="BA35" s="675">
        <v>7699.936999999999</v>
      </c>
      <c r="BB35" s="675">
        <v>121.83800000000001</v>
      </c>
      <c r="BC35" s="675">
        <v>10157.798999999999</v>
      </c>
      <c r="BD35" s="675">
        <v>1530.8340000000003</v>
      </c>
      <c r="BE35" s="675">
        <v>3100.3130000000006</v>
      </c>
      <c r="BF35" s="675">
        <v>227063.36800000002</v>
      </c>
      <c r="BG35" s="675">
        <v>1054.768</v>
      </c>
      <c r="BH35" s="675">
        <v>323519.81500000006</v>
      </c>
      <c r="BI35" s="675">
        <v>137.59299999999999</v>
      </c>
      <c r="BJ35" s="675">
        <v>9940.0969999999998</v>
      </c>
      <c r="BK35" s="675">
        <v>26412.11</v>
      </c>
      <c r="BL35" s="675">
        <v>109.12699999999998</v>
      </c>
      <c r="BM35" s="675">
        <v>24213.883000000002</v>
      </c>
      <c r="BN35" s="675">
        <v>13860.267999999998</v>
      </c>
      <c r="BO35" s="675">
        <v>6367.1230000000005</v>
      </c>
      <c r="BP35" s="675">
        <v>5256.8620000000001</v>
      </c>
      <c r="BQ35" s="675">
        <v>0</v>
      </c>
      <c r="BR35" s="675">
        <v>0</v>
      </c>
      <c r="BS35" s="675">
        <v>11314.593000000001</v>
      </c>
      <c r="BT35" s="675">
        <v>991.40000000000009</v>
      </c>
      <c r="BU35" s="675">
        <v>33950.786999999997</v>
      </c>
      <c r="BV35" s="675">
        <v>5084.8869999999997</v>
      </c>
      <c r="BW35" s="675">
        <v>858.56700000000001</v>
      </c>
      <c r="BX35" s="675">
        <v>1626.9189999999999</v>
      </c>
      <c r="BY35" s="675">
        <v>1289.546</v>
      </c>
      <c r="BZ35" s="675">
        <v>0</v>
      </c>
      <c r="CA35" s="675">
        <v>504.35299999999995</v>
      </c>
      <c r="CB35" s="675">
        <v>28.11</v>
      </c>
      <c r="CC35" s="675">
        <v>55.405000000000001</v>
      </c>
      <c r="CD35" s="675">
        <v>43.927</v>
      </c>
      <c r="CE35" s="675">
        <v>110.54899999999999</v>
      </c>
      <c r="CF35" s="675">
        <v>702.77300000000014</v>
      </c>
      <c r="CG35" s="675">
        <v>3236.9450000000002</v>
      </c>
      <c r="CH35" s="675">
        <v>0</v>
      </c>
      <c r="CI35" s="675">
        <v>23.426000000000002</v>
      </c>
      <c r="CJ35" s="675">
        <v>152.636</v>
      </c>
      <c r="CK35" s="675">
        <v>9771.348</v>
      </c>
      <c r="CL35" s="675">
        <v>22.281000000000002</v>
      </c>
      <c r="CM35" s="675">
        <v>523.995</v>
      </c>
      <c r="CN35" s="675">
        <v>1196.806</v>
      </c>
      <c r="CO35" s="675">
        <v>445.76400000000001</v>
      </c>
      <c r="CP35" s="675">
        <v>25091.934000000001</v>
      </c>
      <c r="CQ35" s="675">
        <v>3810.6350000000002</v>
      </c>
      <c r="CR35" s="675">
        <v>1.6039999999999999</v>
      </c>
      <c r="CS35" s="675">
        <v>111.131</v>
      </c>
      <c r="CT35" s="675">
        <v>128.98599999999999</v>
      </c>
      <c r="CU35" s="675">
        <v>631.54</v>
      </c>
      <c r="CV35" s="675">
        <v>172.166</v>
      </c>
      <c r="CW35" s="675">
        <v>1015.3330000000001</v>
      </c>
      <c r="CX35" s="675">
        <v>3623.29</v>
      </c>
      <c r="CY35" s="675">
        <v>4270.7520000000004</v>
      </c>
      <c r="CZ35" s="675">
        <v>119.68199999999999</v>
      </c>
      <c r="DA35" s="675">
        <v>1045.425</v>
      </c>
      <c r="DB35" s="675">
        <v>795.28100000000006</v>
      </c>
      <c r="DC35" s="675">
        <v>2390.2839999999997</v>
      </c>
      <c r="DD35" s="675">
        <v>3.4809999999999999</v>
      </c>
      <c r="DE35" s="675">
        <v>176.02500000000001</v>
      </c>
      <c r="DF35" s="675">
        <v>3596.9560000000001</v>
      </c>
      <c r="DG35" s="675">
        <v>872.98099999999999</v>
      </c>
      <c r="DH35" s="685">
        <f t="shared" si="0"/>
        <v>1302971.9380000005</v>
      </c>
      <c r="DI35" s="675">
        <v>1213.9469999999999</v>
      </c>
      <c r="DJ35" s="675">
        <v>26975.225999999999</v>
      </c>
      <c r="DK35" s="675">
        <v>447.64699999999999</v>
      </c>
      <c r="DL35" s="675">
        <v>0</v>
      </c>
      <c r="DM35" s="675">
        <v>0</v>
      </c>
      <c r="DN35" s="675">
        <v>-2369.1990000000001</v>
      </c>
      <c r="DO35" s="685">
        <f t="shared" si="1"/>
        <v>26267.620999999999</v>
      </c>
      <c r="DP35" s="686">
        <f t="shared" si="2"/>
        <v>1329239.5590000006</v>
      </c>
      <c r="DQ35" s="676">
        <v>125382.08100000001</v>
      </c>
      <c r="DR35" s="675">
        <v>698624.48899999994</v>
      </c>
      <c r="DS35" s="685">
        <f t="shared" si="3"/>
        <v>824006.57</v>
      </c>
      <c r="DT35" s="686">
        <f t="shared" si="4"/>
        <v>850274.19099999999</v>
      </c>
      <c r="DU35" s="686">
        <f t="shared" si="5"/>
        <v>2153246.1290000007</v>
      </c>
      <c r="DV35" s="675">
        <v>-99083.324000000008</v>
      </c>
      <c r="DW35" s="675">
        <v>-644202.07200000004</v>
      </c>
      <c r="DX35" s="685">
        <f t="shared" si="6"/>
        <v>-743285.39600000007</v>
      </c>
      <c r="DY35" s="687">
        <f t="shared" si="7"/>
        <v>106988.79499999993</v>
      </c>
      <c r="DZ35" s="685">
        <f t="shared" si="8"/>
        <v>1409960.7330000005</v>
      </c>
      <c r="EA35" s="677"/>
      <c r="EB35" s="677">
        <f t="shared" si="9"/>
        <v>-140996.07330000005</v>
      </c>
      <c r="EC35" s="677"/>
    </row>
    <row r="36" spans="1:133" ht="15" customHeight="1" x14ac:dyDescent="0.15">
      <c r="A36" s="441">
        <v>30</v>
      </c>
      <c r="B36" s="224" t="s">
        <v>306</v>
      </c>
      <c r="C36" s="222" t="s">
        <v>215</v>
      </c>
      <c r="D36" s="675">
        <v>117.31399999999999</v>
      </c>
      <c r="E36" s="675">
        <v>38.428999999999995</v>
      </c>
      <c r="F36" s="675">
        <v>11.506</v>
      </c>
      <c r="G36" s="675">
        <v>3.7080000000000002</v>
      </c>
      <c r="H36" s="675">
        <v>28.131999999999998</v>
      </c>
      <c r="I36" s="675">
        <v>0</v>
      </c>
      <c r="J36" s="675">
        <v>24.812999999999999</v>
      </c>
      <c r="K36" s="675">
        <v>431.80099999999999</v>
      </c>
      <c r="L36" s="675">
        <v>34.743000000000002</v>
      </c>
      <c r="M36" s="675">
        <v>0.16699999999999998</v>
      </c>
      <c r="N36" s="675">
        <v>0</v>
      </c>
      <c r="O36" s="675">
        <v>58.599999999999994</v>
      </c>
      <c r="P36" s="675">
        <v>550.34499999999991</v>
      </c>
      <c r="Q36" s="675">
        <v>54.141000000000005</v>
      </c>
      <c r="R36" s="675">
        <v>127.37700000000001</v>
      </c>
      <c r="S36" s="675">
        <v>5.4089999999999998</v>
      </c>
      <c r="T36" s="675">
        <v>151.857</v>
      </c>
      <c r="U36" s="675">
        <v>54.328000000000003</v>
      </c>
      <c r="V36" s="675">
        <v>17.425000000000001</v>
      </c>
      <c r="W36" s="675">
        <v>11.146999999999998</v>
      </c>
      <c r="X36" s="675">
        <v>0</v>
      </c>
      <c r="Y36" s="675">
        <v>85.559000000000012</v>
      </c>
      <c r="Z36" s="675">
        <v>89.552999999999997</v>
      </c>
      <c r="AA36" s="675">
        <v>0</v>
      </c>
      <c r="AB36" s="675">
        <v>1460.6410000000001</v>
      </c>
      <c r="AC36" s="675">
        <v>127.699</v>
      </c>
      <c r="AD36" s="675">
        <v>0</v>
      </c>
      <c r="AE36" s="675">
        <v>22.25</v>
      </c>
      <c r="AF36" s="675">
        <v>1210.146</v>
      </c>
      <c r="AG36" s="675">
        <v>16520.536</v>
      </c>
      <c r="AH36" s="675">
        <v>366.85599999999999</v>
      </c>
      <c r="AI36" s="675">
        <v>55.079000000000001</v>
      </c>
      <c r="AJ36" s="675">
        <v>61.613999999999997</v>
      </c>
      <c r="AK36" s="675">
        <v>95.599000000000004</v>
      </c>
      <c r="AL36" s="675">
        <v>185.364</v>
      </c>
      <c r="AM36" s="675">
        <v>451.05599999999998</v>
      </c>
      <c r="AN36" s="675">
        <v>1126.1610000000001</v>
      </c>
      <c r="AO36" s="675">
        <v>203.65999999999997</v>
      </c>
      <c r="AP36" s="675">
        <v>42.6</v>
      </c>
      <c r="AQ36" s="675">
        <v>0.68</v>
      </c>
      <c r="AR36" s="675">
        <v>140.73099999999999</v>
      </c>
      <c r="AS36" s="675">
        <v>561.92399999999998</v>
      </c>
      <c r="AT36" s="675">
        <v>1308.116</v>
      </c>
      <c r="AU36" s="675">
        <v>8956.67</v>
      </c>
      <c r="AV36" s="675">
        <v>9325.7989999999991</v>
      </c>
      <c r="AW36" s="675">
        <v>9819.755000000001</v>
      </c>
      <c r="AX36" s="675">
        <v>824.54099999999994</v>
      </c>
      <c r="AY36" s="675">
        <v>22.131999999999998</v>
      </c>
      <c r="AZ36" s="675">
        <v>25240.612000000001</v>
      </c>
      <c r="BA36" s="675">
        <v>1664.02</v>
      </c>
      <c r="BB36" s="675">
        <v>16.907</v>
      </c>
      <c r="BC36" s="675">
        <v>504.16899999999998</v>
      </c>
      <c r="BD36" s="675">
        <v>474.85900000000004</v>
      </c>
      <c r="BE36" s="675">
        <v>119.44200000000001</v>
      </c>
      <c r="BF36" s="675">
        <v>84265.128000000012</v>
      </c>
      <c r="BG36" s="675">
        <v>4748.1769999999997</v>
      </c>
      <c r="BH36" s="675">
        <v>130264.601</v>
      </c>
      <c r="BI36" s="675">
        <v>317.20100000000002</v>
      </c>
      <c r="BJ36" s="675">
        <v>9009.2720000000008</v>
      </c>
      <c r="BK36" s="675">
        <v>2076.8870000000002</v>
      </c>
      <c r="BL36" s="675">
        <v>245.422</v>
      </c>
      <c r="BM36" s="675">
        <v>562.61</v>
      </c>
      <c r="BN36" s="675">
        <v>241.81900000000002</v>
      </c>
      <c r="BO36" s="675">
        <v>1879.002</v>
      </c>
      <c r="BP36" s="675">
        <v>1716.7389999999998</v>
      </c>
      <c r="BQ36" s="675">
        <v>0</v>
      </c>
      <c r="BR36" s="675">
        <v>0</v>
      </c>
      <c r="BS36" s="675">
        <v>485.42399999999998</v>
      </c>
      <c r="BT36" s="675">
        <v>7346.5740000000005</v>
      </c>
      <c r="BU36" s="675">
        <v>752.49599999999998</v>
      </c>
      <c r="BV36" s="675">
        <v>18.661000000000001</v>
      </c>
      <c r="BW36" s="675">
        <v>0</v>
      </c>
      <c r="BX36" s="675">
        <v>0</v>
      </c>
      <c r="BY36" s="675">
        <v>0</v>
      </c>
      <c r="BZ36" s="675">
        <v>80.179000000000002</v>
      </c>
      <c r="CA36" s="675">
        <v>2096.3999999999996</v>
      </c>
      <c r="CB36" s="675">
        <v>4838.6200000000008</v>
      </c>
      <c r="CC36" s="675">
        <v>747.94</v>
      </c>
      <c r="CD36" s="675">
        <v>0</v>
      </c>
      <c r="CE36" s="675">
        <v>55.837000000000003</v>
      </c>
      <c r="CF36" s="675">
        <v>122.97199999999999</v>
      </c>
      <c r="CG36" s="675">
        <v>75.38900000000001</v>
      </c>
      <c r="CH36" s="675">
        <v>25.295999999999999</v>
      </c>
      <c r="CI36" s="675">
        <v>126.8</v>
      </c>
      <c r="CJ36" s="675">
        <v>4.9240000000000004</v>
      </c>
      <c r="CK36" s="675">
        <v>0</v>
      </c>
      <c r="CL36" s="675">
        <v>75.209000000000003</v>
      </c>
      <c r="CM36" s="675">
        <v>7.6079999999999997</v>
      </c>
      <c r="CN36" s="675">
        <v>1436.0810000000001</v>
      </c>
      <c r="CO36" s="675">
        <v>105.374</v>
      </c>
      <c r="CP36" s="675">
        <v>399.63900000000001</v>
      </c>
      <c r="CQ36" s="675">
        <v>2959.79</v>
      </c>
      <c r="CR36" s="675">
        <v>67.759999999999991</v>
      </c>
      <c r="CS36" s="675">
        <v>1011.8770000000001</v>
      </c>
      <c r="CT36" s="675">
        <v>723.2059999999999</v>
      </c>
      <c r="CU36" s="675">
        <v>1069.672</v>
      </c>
      <c r="CV36" s="675">
        <v>198.66899999999998</v>
      </c>
      <c r="CW36" s="675">
        <v>3.1589999999999998</v>
      </c>
      <c r="CX36" s="675">
        <v>21450.725999999999</v>
      </c>
      <c r="CY36" s="675">
        <v>134.11499999999998</v>
      </c>
      <c r="CZ36" s="675">
        <v>35.887999999999998</v>
      </c>
      <c r="DA36" s="675">
        <v>119.744</v>
      </c>
      <c r="DB36" s="675">
        <v>146.38999999999999</v>
      </c>
      <c r="DC36" s="675">
        <v>632.245</v>
      </c>
      <c r="DD36" s="675">
        <v>362.733</v>
      </c>
      <c r="DE36" s="675">
        <v>274.28700000000003</v>
      </c>
      <c r="DF36" s="675">
        <v>1013.061</v>
      </c>
      <c r="DG36" s="675">
        <v>60.826999999999998</v>
      </c>
      <c r="DH36" s="685">
        <f t="shared" si="0"/>
        <v>367198.402</v>
      </c>
      <c r="DI36" s="675">
        <v>494.37200000000001</v>
      </c>
      <c r="DJ36" s="675">
        <v>25347.670999999998</v>
      </c>
      <c r="DK36" s="675">
        <v>0</v>
      </c>
      <c r="DL36" s="675">
        <v>0</v>
      </c>
      <c r="DM36" s="675">
        <v>0</v>
      </c>
      <c r="DN36" s="675">
        <v>-2594.5479999999998</v>
      </c>
      <c r="DO36" s="685">
        <f t="shared" si="1"/>
        <v>23247.494999999999</v>
      </c>
      <c r="DP36" s="686">
        <f t="shared" si="2"/>
        <v>390445.897</v>
      </c>
      <c r="DQ36" s="676">
        <v>60736.84</v>
      </c>
      <c r="DR36" s="675">
        <v>229288.70699999999</v>
      </c>
      <c r="DS36" s="685">
        <f t="shared" si="3"/>
        <v>290025.54700000002</v>
      </c>
      <c r="DT36" s="686">
        <f t="shared" si="4"/>
        <v>313273.04200000002</v>
      </c>
      <c r="DU36" s="686">
        <f t="shared" si="5"/>
        <v>680471.44400000002</v>
      </c>
      <c r="DV36" s="675">
        <v>-79997.495999999999</v>
      </c>
      <c r="DW36" s="675">
        <v>-224798.087</v>
      </c>
      <c r="DX36" s="685">
        <f t="shared" si="6"/>
        <v>-304795.58299999998</v>
      </c>
      <c r="DY36" s="687">
        <f t="shared" si="7"/>
        <v>8477.4590000000317</v>
      </c>
      <c r="DZ36" s="685">
        <f t="shared" si="8"/>
        <v>375675.86100000003</v>
      </c>
      <c r="EA36" s="677"/>
      <c r="EB36" s="677">
        <f t="shared" si="9"/>
        <v>-37567.586100000008</v>
      </c>
      <c r="EC36" s="677"/>
    </row>
    <row r="37" spans="1:133" ht="15" customHeight="1" x14ac:dyDescent="0.15">
      <c r="A37" s="441">
        <v>31</v>
      </c>
      <c r="B37" s="224" t="s">
        <v>307</v>
      </c>
      <c r="C37" s="222" t="s">
        <v>308</v>
      </c>
      <c r="D37" s="675">
        <v>6.2239999999999993</v>
      </c>
      <c r="E37" s="675">
        <v>0.49299999999999999</v>
      </c>
      <c r="F37" s="675">
        <v>2.8000000000000001E-2</v>
      </c>
      <c r="G37" s="675">
        <v>0.96800000000000008</v>
      </c>
      <c r="H37" s="675">
        <v>3.847</v>
      </c>
      <c r="I37" s="675">
        <v>0</v>
      </c>
      <c r="J37" s="675">
        <v>11.359</v>
      </c>
      <c r="K37" s="675">
        <v>55.555</v>
      </c>
      <c r="L37" s="675">
        <v>3.0220000000000002</v>
      </c>
      <c r="M37" s="675">
        <v>0.105</v>
      </c>
      <c r="N37" s="675">
        <v>0</v>
      </c>
      <c r="O37" s="675">
        <v>7.0510000000000002</v>
      </c>
      <c r="P37" s="675">
        <v>556.226</v>
      </c>
      <c r="Q37" s="675">
        <v>9.9019999999999992</v>
      </c>
      <c r="R37" s="675">
        <v>96.984999999999999</v>
      </c>
      <c r="S37" s="675">
        <v>6.0430000000000001</v>
      </c>
      <c r="T37" s="675">
        <v>28.889000000000003</v>
      </c>
      <c r="U37" s="675">
        <v>14.199</v>
      </c>
      <c r="V37" s="675">
        <v>1.4359999999999999</v>
      </c>
      <c r="W37" s="675">
        <v>1.8029999999999999</v>
      </c>
      <c r="X37" s="675">
        <v>3.1629999999999998</v>
      </c>
      <c r="Y37" s="675">
        <v>1.919</v>
      </c>
      <c r="Z37" s="675">
        <v>1.121</v>
      </c>
      <c r="AA37" s="675">
        <v>4.2869999999999999</v>
      </c>
      <c r="AB37" s="675">
        <v>8.7370000000000001</v>
      </c>
      <c r="AC37" s="675">
        <v>78.286000000000001</v>
      </c>
      <c r="AD37" s="675">
        <v>0.27700000000000002</v>
      </c>
      <c r="AE37" s="675">
        <v>13.599</v>
      </c>
      <c r="AF37" s="675">
        <v>71.606999999999999</v>
      </c>
      <c r="AG37" s="675">
        <v>39.53</v>
      </c>
      <c r="AH37" s="675">
        <v>3629.8879999999999</v>
      </c>
      <c r="AI37" s="675">
        <v>0.84599999999999997</v>
      </c>
      <c r="AJ37" s="675">
        <v>12.013999999999999</v>
      </c>
      <c r="AK37" s="675">
        <v>142.833</v>
      </c>
      <c r="AL37" s="675">
        <v>55.028000000000006</v>
      </c>
      <c r="AM37" s="675">
        <v>12.224</v>
      </c>
      <c r="AN37" s="675">
        <v>52.280999999999999</v>
      </c>
      <c r="AO37" s="675">
        <v>65.016999999999996</v>
      </c>
      <c r="AP37" s="675">
        <v>5.69</v>
      </c>
      <c r="AQ37" s="675">
        <v>4.4290000000000003</v>
      </c>
      <c r="AR37" s="675">
        <v>52.400000000000006</v>
      </c>
      <c r="AS37" s="675">
        <v>73.991</v>
      </c>
      <c r="AT37" s="675">
        <v>51.134999999999998</v>
      </c>
      <c r="AU37" s="675">
        <v>21.215</v>
      </c>
      <c r="AV37" s="675">
        <v>348.23900000000003</v>
      </c>
      <c r="AW37" s="675">
        <v>373.76099999999997</v>
      </c>
      <c r="AX37" s="675">
        <v>75.936000000000007</v>
      </c>
      <c r="AY37" s="675">
        <v>45.055999999999997</v>
      </c>
      <c r="AZ37" s="675">
        <v>102.08299999999998</v>
      </c>
      <c r="BA37" s="675">
        <v>3.5179999999999998</v>
      </c>
      <c r="BB37" s="675">
        <v>8.0660000000000007</v>
      </c>
      <c r="BC37" s="675">
        <v>4.6230000000000002</v>
      </c>
      <c r="BD37" s="675">
        <v>22.742000000000001</v>
      </c>
      <c r="BE37" s="675">
        <v>1.849</v>
      </c>
      <c r="BF37" s="675">
        <v>500.10900000000004</v>
      </c>
      <c r="BG37" s="675">
        <v>13.18</v>
      </c>
      <c r="BH37" s="675">
        <v>658.08900000000006</v>
      </c>
      <c r="BI37" s="675">
        <v>1.0669999999999999</v>
      </c>
      <c r="BJ37" s="675">
        <v>29.574999999999996</v>
      </c>
      <c r="BK37" s="675">
        <v>388.55200000000002</v>
      </c>
      <c r="BL37" s="675">
        <v>3.6890000000000001</v>
      </c>
      <c r="BM37" s="675">
        <v>5.1129999999999995</v>
      </c>
      <c r="BN37" s="675">
        <v>13.784000000000001</v>
      </c>
      <c r="BO37" s="675">
        <v>5.1840000000000002</v>
      </c>
      <c r="BP37" s="675">
        <v>18.237000000000002</v>
      </c>
      <c r="BQ37" s="675">
        <v>74.725999999999999</v>
      </c>
      <c r="BR37" s="675">
        <v>1873.7950000000001</v>
      </c>
      <c r="BS37" s="675">
        <v>52.81</v>
      </c>
      <c r="BT37" s="675">
        <v>108.726</v>
      </c>
      <c r="BU37" s="675">
        <v>673.875</v>
      </c>
      <c r="BV37" s="675">
        <v>200.74900000000002</v>
      </c>
      <c r="BW37" s="675">
        <v>2.1240000000000001</v>
      </c>
      <c r="BX37" s="675">
        <v>0.34</v>
      </c>
      <c r="BY37" s="675">
        <v>0</v>
      </c>
      <c r="BZ37" s="675">
        <v>81.442999999999998</v>
      </c>
      <c r="CA37" s="675">
        <v>43.54</v>
      </c>
      <c r="CB37" s="675">
        <v>0</v>
      </c>
      <c r="CC37" s="675">
        <v>4.3579999999999997</v>
      </c>
      <c r="CD37" s="675">
        <v>0.23699999999999999</v>
      </c>
      <c r="CE37" s="675">
        <v>0.26</v>
      </c>
      <c r="CF37" s="675">
        <v>2.8660000000000001</v>
      </c>
      <c r="CG37" s="675">
        <v>23.651</v>
      </c>
      <c r="CH37" s="675">
        <v>41.731999999999999</v>
      </c>
      <c r="CI37" s="675">
        <v>314.80999999999995</v>
      </c>
      <c r="CJ37" s="675">
        <v>39.856000000000002</v>
      </c>
      <c r="CK37" s="675">
        <v>5.5630000000000006</v>
      </c>
      <c r="CL37" s="675">
        <v>42.573</v>
      </c>
      <c r="CM37" s="675">
        <v>7.4119999999999999</v>
      </c>
      <c r="CN37" s="675">
        <v>408.04200000000003</v>
      </c>
      <c r="CO37" s="675">
        <v>125.81100000000001</v>
      </c>
      <c r="CP37" s="675">
        <v>587.44200000000001</v>
      </c>
      <c r="CQ37" s="675">
        <v>99.052999999999983</v>
      </c>
      <c r="CR37" s="675">
        <v>17.972000000000001</v>
      </c>
      <c r="CS37" s="675">
        <v>38.777000000000001</v>
      </c>
      <c r="CT37" s="675">
        <v>22.577999999999999</v>
      </c>
      <c r="CU37" s="675">
        <v>314.03899999999999</v>
      </c>
      <c r="CV37" s="675">
        <v>258.62900000000002</v>
      </c>
      <c r="CW37" s="675">
        <v>6.5389999999999997</v>
      </c>
      <c r="CX37" s="675">
        <v>5.4130000000000003</v>
      </c>
      <c r="CY37" s="675">
        <v>336.738</v>
      </c>
      <c r="CZ37" s="675">
        <v>12.43</v>
      </c>
      <c r="DA37" s="675">
        <v>9.9659999999999993</v>
      </c>
      <c r="DB37" s="675">
        <v>61.096000000000004</v>
      </c>
      <c r="DC37" s="675">
        <v>72.634</v>
      </c>
      <c r="DD37" s="675">
        <v>0.88600000000000001</v>
      </c>
      <c r="DE37" s="675">
        <v>316.47000000000003</v>
      </c>
      <c r="DF37" s="675">
        <v>0</v>
      </c>
      <c r="DG37" s="675">
        <v>196.49800000000002</v>
      </c>
      <c r="DH37" s="685">
        <f t="shared" si="0"/>
        <v>14314.562999999998</v>
      </c>
      <c r="DI37" s="675">
        <v>2411.181</v>
      </c>
      <c r="DJ37" s="675">
        <v>58120.264000000003</v>
      </c>
      <c r="DK37" s="675">
        <v>0</v>
      </c>
      <c r="DL37" s="675">
        <v>0</v>
      </c>
      <c r="DM37" s="675">
        <v>0</v>
      </c>
      <c r="DN37" s="675">
        <v>-3748.4760000000001</v>
      </c>
      <c r="DO37" s="685">
        <f t="shared" si="1"/>
        <v>56782.968999999997</v>
      </c>
      <c r="DP37" s="686">
        <f t="shared" si="2"/>
        <v>71097.531999999992</v>
      </c>
      <c r="DQ37" s="676">
        <v>421.37900000000002</v>
      </c>
      <c r="DR37" s="675">
        <v>13952.822</v>
      </c>
      <c r="DS37" s="685">
        <f t="shared" si="3"/>
        <v>14374.201000000001</v>
      </c>
      <c r="DT37" s="686">
        <f t="shared" si="4"/>
        <v>71157.17</v>
      </c>
      <c r="DU37" s="686">
        <f t="shared" si="5"/>
        <v>85471.732999999993</v>
      </c>
      <c r="DV37" s="675">
        <v>-54673.03</v>
      </c>
      <c r="DW37" s="675">
        <v>-8465.1919999999991</v>
      </c>
      <c r="DX37" s="685">
        <f t="shared" si="6"/>
        <v>-63138.221999999994</v>
      </c>
      <c r="DY37" s="687">
        <f t="shared" si="7"/>
        <v>8018.948000000004</v>
      </c>
      <c r="DZ37" s="685">
        <f t="shared" si="8"/>
        <v>22333.510999999999</v>
      </c>
      <c r="EA37" s="677"/>
      <c r="EB37" s="677">
        <f t="shared" si="9"/>
        <v>-2233.3510999999999</v>
      </c>
      <c r="EC37" s="677"/>
    </row>
    <row r="38" spans="1:133" ht="15" customHeight="1" x14ac:dyDescent="0.15">
      <c r="A38" s="441">
        <v>32</v>
      </c>
      <c r="B38" s="224" t="s">
        <v>309</v>
      </c>
      <c r="C38" s="222" t="s">
        <v>216</v>
      </c>
      <c r="D38" s="675">
        <v>0</v>
      </c>
      <c r="E38" s="675">
        <v>0</v>
      </c>
      <c r="F38" s="675">
        <v>0</v>
      </c>
      <c r="G38" s="675">
        <v>0.81200000000000006</v>
      </c>
      <c r="H38" s="675">
        <v>0</v>
      </c>
      <c r="I38" s="675">
        <v>0</v>
      </c>
      <c r="J38" s="675">
        <v>0</v>
      </c>
      <c r="K38" s="675">
        <v>1062.1569999999999</v>
      </c>
      <c r="L38" s="675">
        <v>2182.982</v>
      </c>
      <c r="M38" s="675">
        <v>0</v>
      </c>
      <c r="N38" s="675">
        <v>0</v>
      </c>
      <c r="O38" s="675">
        <v>32.022999999999996</v>
      </c>
      <c r="P38" s="675">
        <v>112.09</v>
      </c>
      <c r="Q38" s="675">
        <v>8.3610000000000007</v>
      </c>
      <c r="R38" s="675">
        <v>642.06600000000003</v>
      </c>
      <c r="S38" s="675">
        <v>0.72499999999999998</v>
      </c>
      <c r="T38" s="675">
        <v>0</v>
      </c>
      <c r="U38" s="675">
        <v>1.08</v>
      </c>
      <c r="V38" s="675">
        <v>0.66</v>
      </c>
      <c r="W38" s="675">
        <v>81.863</v>
      </c>
      <c r="X38" s="675">
        <v>0</v>
      </c>
      <c r="Y38" s="675">
        <v>139.602</v>
      </c>
      <c r="Z38" s="675">
        <v>9.5060000000000002</v>
      </c>
      <c r="AA38" s="675">
        <v>0</v>
      </c>
      <c r="AB38" s="675">
        <v>6845.13</v>
      </c>
      <c r="AC38" s="675">
        <v>1341.8880000000001</v>
      </c>
      <c r="AD38" s="675">
        <v>0</v>
      </c>
      <c r="AE38" s="675">
        <v>0</v>
      </c>
      <c r="AF38" s="675">
        <v>4203.4229999999998</v>
      </c>
      <c r="AG38" s="675">
        <v>200.334</v>
      </c>
      <c r="AH38" s="675">
        <v>0.107</v>
      </c>
      <c r="AI38" s="675">
        <v>4272.3060000000005</v>
      </c>
      <c r="AJ38" s="675">
        <v>18.32</v>
      </c>
      <c r="AK38" s="675">
        <v>0</v>
      </c>
      <c r="AL38" s="675">
        <v>1325.5039999999999</v>
      </c>
      <c r="AM38" s="675">
        <v>0</v>
      </c>
      <c r="AN38" s="675">
        <v>0</v>
      </c>
      <c r="AO38" s="675">
        <v>0</v>
      </c>
      <c r="AP38" s="675">
        <v>0</v>
      </c>
      <c r="AQ38" s="675">
        <v>0</v>
      </c>
      <c r="AR38" s="675">
        <v>73.173999999999992</v>
      </c>
      <c r="AS38" s="675">
        <v>68.64</v>
      </c>
      <c r="AT38" s="675">
        <v>3075.95</v>
      </c>
      <c r="AU38" s="675">
        <v>1165.4390000000001</v>
      </c>
      <c r="AV38" s="675">
        <v>118.87599999999998</v>
      </c>
      <c r="AW38" s="675">
        <v>3826.0939999999996</v>
      </c>
      <c r="AX38" s="675">
        <v>640.95799999999997</v>
      </c>
      <c r="AY38" s="675">
        <v>1399.7670000000001</v>
      </c>
      <c r="AZ38" s="675">
        <v>256.42700000000002</v>
      </c>
      <c r="BA38" s="675">
        <v>396.86</v>
      </c>
      <c r="BB38" s="675">
        <v>31.75</v>
      </c>
      <c r="BC38" s="675">
        <v>257.79199999999997</v>
      </c>
      <c r="BD38" s="675">
        <v>15.213999999999999</v>
      </c>
      <c r="BE38" s="675">
        <v>56.058</v>
      </c>
      <c r="BF38" s="675">
        <v>111031.89300000001</v>
      </c>
      <c r="BG38" s="675">
        <v>1143.7160000000001</v>
      </c>
      <c r="BH38" s="675">
        <v>218.75599999999997</v>
      </c>
      <c r="BI38" s="675">
        <v>24.762000000000004</v>
      </c>
      <c r="BJ38" s="675">
        <v>5317.6939999999995</v>
      </c>
      <c r="BK38" s="675">
        <v>2900.8870000000002</v>
      </c>
      <c r="BL38" s="675">
        <v>0.748</v>
      </c>
      <c r="BM38" s="675">
        <v>5919.2389999999996</v>
      </c>
      <c r="BN38" s="675">
        <v>1815.5439999999999</v>
      </c>
      <c r="BO38" s="675">
        <v>13.483000000000001</v>
      </c>
      <c r="BP38" s="675">
        <v>20.172000000000001</v>
      </c>
      <c r="BQ38" s="675">
        <v>0</v>
      </c>
      <c r="BR38" s="675">
        <v>0</v>
      </c>
      <c r="BS38" s="675">
        <v>0.6</v>
      </c>
      <c r="BT38" s="675">
        <v>39.497</v>
      </c>
      <c r="BU38" s="675">
        <v>394.67499999999995</v>
      </c>
      <c r="BV38" s="675">
        <v>10.028</v>
      </c>
      <c r="BW38" s="675">
        <v>0</v>
      </c>
      <c r="BX38" s="675">
        <v>0</v>
      </c>
      <c r="BY38" s="675">
        <v>0</v>
      </c>
      <c r="BZ38" s="675">
        <v>1.448</v>
      </c>
      <c r="CA38" s="675">
        <v>44.052</v>
      </c>
      <c r="CB38" s="675">
        <v>0</v>
      </c>
      <c r="CC38" s="675">
        <v>19.127000000000002</v>
      </c>
      <c r="CD38" s="675">
        <v>2.6070000000000002</v>
      </c>
      <c r="CE38" s="675">
        <v>1.0389999999999999</v>
      </c>
      <c r="CF38" s="675">
        <v>0</v>
      </c>
      <c r="CG38" s="675">
        <v>0.32200000000000001</v>
      </c>
      <c r="CH38" s="675">
        <v>0</v>
      </c>
      <c r="CI38" s="675">
        <v>0</v>
      </c>
      <c r="CJ38" s="675">
        <v>0</v>
      </c>
      <c r="CK38" s="675">
        <v>0</v>
      </c>
      <c r="CL38" s="675">
        <v>0</v>
      </c>
      <c r="CM38" s="675">
        <v>2.9329999999999998</v>
      </c>
      <c r="CN38" s="675">
        <v>149.27199999999999</v>
      </c>
      <c r="CO38" s="675">
        <v>587.07000000000005</v>
      </c>
      <c r="CP38" s="675">
        <v>3043.5059999999999</v>
      </c>
      <c r="CQ38" s="675">
        <v>659.7600000000001</v>
      </c>
      <c r="CR38" s="675">
        <v>709.34699999999998</v>
      </c>
      <c r="CS38" s="675">
        <v>112.157</v>
      </c>
      <c r="CT38" s="675">
        <v>101.779</v>
      </c>
      <c r="CU38" s="675">
        <v>59.704999999999998</v>
      </c>
      <c r="CV38" s="675">
        <v>0</v>
      </c>
      <c r="CW38" s="675">
        <v>7.3470000000000004</v>
      </c>
      <c r="CX38" s="675">
        <v>2471.8469999999998</v>
      </c>
      <c r="CY38" s="675">
        <v>27.664999999999999</v>
      </c>
      <c r="CZ38" s="675">
        <v>54.155999999999999</v>
      </c>
      <c r="DA38" s="675">
        <v>194.79900000000001</v>
      </c>
      <c r="DB38" s="675">
        <v>49.15</v>
      </c>
      <c r="DC38" s="675">
        <v>273.35199999999998</v>
      </c>
      <c r="DD38" s="675">
        <v>0</v>
      </c>
      <c r="DE38" s="675">
        <v>40.820999999999998</v>
      </c>
      <c r="DF38" s="675">
        <v>0</v>
      </c>
      <c r="DG38" s="675">
        <v>284.54000000000002</v>
      </c>
      <c r="DH38" s="685">
        <f t="shared" si="0"/>
        <v>171613.43299999993</v>
      </c>
      <c r="DI38" s="675">
        <v>336.17</v>
      </c>
      <c r="DJ38" s="675">
        <v>331.68599999999998</v>
      </c>
      <c r="DK38" s="675">
        <v>0</v>
      </c>
      <c r="DL38" s="675">
        <v>0</v>
      </c>
      <c r="DM38" s="675">
        <v>0</v>
      </c>
      <c r="DN38" s="675">
        <v>-835.90700000000004</v>
      </c>
      <c r="DO38" s="685">
        <f t="shared" si="1"/>
        <v>-168.05100000000004</v>
      </c>
      <c r="DP38" s="686">
        <f t="shared" si="2"/>
        <v>171445.38199999993</v>
      </c>
      <c r="DQ38" s="676">
        <v>18012.184000000001</v>
      </c>
      <c r="DR38" s="675">
        <v>58068.078999999998</v>
      </c>
      <c r="DS38" s="685">
        <f t="shared" si="3"/>
        <v>76080.263000000006</v>
      </c>
      <c r="DT38" s="686">
        <f t="shared" si="4"/>
        <v>75912.212</v>
      </c>
      <c r="DU38" s="686">
        <f t="shared" si="5"/>
        <v>247525.64499999993</v>
      </c>
      <c r="DV38" s="675">
        <v>-21389.965999999997</v>
      </c>
      <c r="DW38" s="675">
        <v>-114721.49800000001</v>
      </c>
      <c r="DX38" s="685">
        <f t="shared" si="6"/>
        <v>-136111.46400000001</v>
      </c>
      <c r="DY38" s="687">
        <f t="shared" si="7"/>
        <v>-60199.252000000008</v>
      </c>
      <c r="DZ38" s="685">
        <f t="shared" si="8"/>
        <v>111414.18099999992</v>
      </c>
      <c r="EA38" s="677"/>
      <c r="EB38" s="677">
        <f t="shared" si="9"/>
        <v>-11141.418099999994</v>
      </c>
      <c r="EC38" s="677"/>
    </row>
    <row r="39" spans="1:133" ht="15" customHeight="1" x14ac:dyDescent="0.15">
      <c r="A39" s="441">
        <v>33</v>
      </c>
      <c r="B39" s="224" t="s">
        <v>310</v>
      </c>
      <c r="C39" s="222" t="s">
        <v>217</v>
      </c>
      <c r="D39" s="675">
        <v>0</v>
      </c>
      <c r="E39" s="675">
        <v>0</v>
      </c>
      <c r="F39" s="675">
        <v>0</v>
      </c>
      <c r="G39" s="675">
        <v>0.51600000000000001</v>
      </c>
      <c r="H39" s="675">
        <v>0</v>
      </c>
      <c r="I39" s="675">
        <v>0</v>
      </c>
      <c r="J39" s="675">
        <v>0.89300000000000002</v>
      </c>
      <c r="K39" s="675">
        <v>0</v>
      </c>
      <c r="L39" s="675">
        <v>0</v>
      </c>
      <c r="M39" s="675">
        <v>0</v>
      </c>
      <c r="N39" s="675">
        <v>0</v>
      </c>
      <c r="O39" s="675">
        <v>0</v>
      </c>
      <c r="P39" s="675">
        <v>0</v>
      </c>
      <c r="Q39" s="675">
        <v>1.224</v>
      </c>
      <c r="R39" s="675">
        <v>0</v>
      </c>
      <c r="S39" s="675">
        <v>0</v>
      </c>
      <c r="T39" s="675">
        <v>0</v>
      </c>
      <c r="U39" s="675">
        <v>0</v>
      </c>
      <c r="V39" s="675">
        <v>0</v>
      </c>
      <c r="W39" s="675">
        <v>0</v>
      </c>
      <c r="X39" s="675">
        <v>0</v>
      </c>
      <c r="Y39" s="675">
        <v>0</v>
      </c>
      <c r="Z39" s="675">
        <v>0</v>
      </c>
      <c r="AA39" s="675">
        <v>0</v>
      </c>
      <c r="AB39" s="675">
        <v>0</v>
      </c>
      <c r="AC39" s="675">
        <v>14.201000000000001</v>
      </c>
      <c r="AD39" s="675">
        <v>0.83199999999999996</v>
      </c>
      <c r="AE39" s="675">
        <v>5.9510000000000005</v>
      </c>
      <c r="AF39" s="675">
        <v>0</v>
      </c>
      <c r="AG39" s="675">
        <v>0</v>
      </c>
      <c r="AH39" s="675">
        <v>0</v>
      </c>
      <c r="AI39" s="675">
        <v>0</v>
      </c>
      <c r="AJ39" s="675">
        <v>13584.381000000001</v>
      </c>
      <c r="AK39" s="675">
        <v>0</v>
      </c>
      <c r="AL39" s="675">
        <v>57.876000000000005</v>
      </c>
      <c r="AM39" s="675">
        <v>0</v>
      </c>
      <c r="AN39" s="675">
        <v>0</v>
      </c>
      <c r="AO39" s="675">
        <v>1.52</v>
      </c>
      <c r="AP39" s="675">
        <v>0</v>
      </c>
      <c r="AQ39" s="675">
        <v>0</v>
      </c>
      <c r="AR39" s="675">
        <v>0</v>
      </c>
      <c r="AS39" s="675">
        <v>0.83299999999999996</v>
      </c>
      <c r="AT39" s="675">
        <v>48.061</v>
      </c>
      <c r="AU39" s="675">
        <v>7.7130000000000001</v>
      </c>
      <c r="AV39" s="675">
        <v>0</v>
      </c>
      <c r="AW39" s="675">
        <v>0</v>
      </c>
      <c r="AX39" s="675">
        <v>0</v>
      </c>
      <c r="AY39" s="675">
        <v>0</v>
      </c>
      <c r="AZ39" s="675">
        <v>0</v>
      </c>
      <c r="BA39" s="675">
        <v>0</v>
      </c>
      <c r="BB39" s="675">
        <v>0</v>
      </c>
      <c r="BC39" s="675">
        <v>2.1999999999999999E-2</v>
      </c>
      <c r="BD39" s="675">
        <v>0</v>
      </c>
      <c r="BE39" s="675">
        <v>0</v>
      </c>
      <c r="BF39" s="675">
        <v>0</v>
      </c>
      <c r="BG39" s="675">
        <v>0</v>
      </c>
      <c r="BH39" s="675">
        <v>0</v>
      </c>
      <c r="BI39" s="675">
        <v>0</v>
      </c>
      <c r="BJ39" s="675">
        <v>0.72599999999999998</v>
      </c>
      <c r="BK39" s="675">
        <v>200.066</v>
      </c>
      <c r="BL39" s="675">
        <v>0</v>
      </c>
      <c r="BM39" s="675">
        <v>56494.559999999998</v>
      </c>
      <c r="BN39" s="675">
        <v>30833.724000000002</v>
      </c>
      <c r="BO39" s="675">
        <v>30070.241000000002</v>
      </c>
      <c r="BP39" s="675">
        <v>15587.335000000001</v>
      </c>
      <c r="BQ39" s="675">
        <v>0</v>
      </c>
      <c r="BR39" s="675">
        <v>4.407</v>
      </c>
      <c r="BS39" s="675">
        <v>0</v>
      </c>
      <c r="BT39" s="675">
        <v>58.43</v>
      </c>
      <c r="BU39" s="675">
        <v>0</v>
      </c>
      <c r="BV39" s="675">
        <v>0</v>
      </c>
      <c r="BW39" s="675">
        <v>0.34799999999999998</v>
      </c>
      <c r="BX39" s="675">
        <v>43.918999999999997</v>
      </c>
      <c r="BY39" s="675">
        <v>303.61500000000001</v>
      </c>
      <c r="BZ39" s="675">
        <v>0</v>
      </c>
      <c r="CA39" s="675">
        <v>0</v>
      </c>
      <c r="CB39" s="675">
        <v>0</v>
      </c>
      <c r="CC39" s="675">
        <v>0</v>
      </c>
      <c r="CD39" s="675">
        <v>0</v>
      </c>
      <c r="CE39" s="675">
        <v>0</v>
      </c>
      <c r="CF39" s="675">
        <v>0</v>
      </c>
      <c r="CG39" s="675">
        <v>0</v>
      </c>
      <c r="CH39" s="675">
        <v>0</v>
      </c>
      <c r="CI39" s="675">
        <v>0</v>
      </c>
      <c r="CJ39" s="675">
        <v>0</v>
      </c>
      <c r="CK39" s="675">
        <v>0</v>
      </c>
      <c r="CL39" s="675">
        <v>0</v>
      </c>
      <c r="CM39" s="675">
        <v>0</v>
      </c>
      <c r="CN39" s="675">
        <v>5.5520000000000005</v>
      </c>
      <c r="CO39" s="675">
        <v>0</v>
      </c>
      <c r="CP39" s="675">
        <v>78.984999999999999</v>
      </c>
      <c r="CQ39" s="675">
        <v>0</v>
      </c>
      <c r="CR39" s="675">
        <v>0</v>
      </c>
      <c r="CS39" s="675">
        <v>0</v>
      </c>
      <c r="CT39" s="675">
        <v>0</v>
      </c>
      <c r="CU39" s="675">
        <v>0</v>
      </c>
      <c r="CV39" s="675">
        <v>0</v>
      </c>
      <c r="CW39" s="675">
        <v>0</v>
      </c>
      <c r="CX39" s="675">
        <v>0</v>
      </c>
      <c r="CY39" s="675">
        <v>0</v>
      </c>
      <c r="CZ39" s="675">
        <v>0</v>
      </c>
      <c r="DA39" s="675">
        <v>0</v>
      </c>
      <c r="DB39" s="675">
        <v>0</v>
      </c>
      <c r="DC39" s="675">
        <v>0</v>
      </c>
      <c r="DD39" s="675">
        <v>0</v>
      </c>
      <c r="DE39" s="675">
        <v>0</v>
      </c>
      <c r="DF39" s="675">
        <v>0</v>
      </c>
      <c r="DG39" s="675">
        <v>187.583</v>
      </c>
      <c r="DH39" s="685">
        <f t="shared" si="0"/>
        <v>147593.51399999997</v>
      </c>
      <c r="DI39" s="675">
        <v>0</v>
      </c>
      <c r="DJ39" s="675">
        <v>88.162999999999997</v>
      </c>
      <c r="DK39" s="675">
        <v>0</v>
      </c>
      <c r="DL39" s="675">
        <v>0</v>
      </c>
      <c r="DM39" s="675">
        <v>0</v>
      </c>
      <c r="DN39" s="675">
        <v>-418.6</v>
      </c>
      <c r="DO39" s="685">
        <f t="shared" si="1"/>
        <v>-330.43700000000001</v>
      </c>
      <c r="DP39" s="686">
        <f t="shared" si="2"/>
        <v>147263.07699999996</v>
      </c>
      <c r="DQ39" s="676">
        <v>259.17</v>
      </c>
      <c r="DR39" s="675">
        <v>50222.328000000001</v>
      </c>
      <c r="DS39" s="685">
        <f t="shared" si="3"/>
        <v>50481.498</v>
      </c>
      <c r="DT39" s="686">
        <f t="shared" si="4"/>
        <v>50151.061000000002</v>
      </c>
      <c r="DU39" s="686">
        <f t="shared" si="5"/>
        <v>197744.57499999995</v>
      </c>
      <c r="DV39" s="675">
        <v>-702.30799999999999</v>
      </c>
      <c r="DW39" s="675">
        <v>-69302.366999999998</v>
      </c>
      <c r="DX39" s="685">
        <f t="shared" si="6"/>
        <v>-70004.675000000003</v>
      </c>
      <c r="DY39" s="687">
        <f t="shared" si="7"/>
        <v>-19853.614000000001</v>
      </c>
      <c r="DZ39" s="685">
        <f t="shared" si="8"/>
        <v>127739.89999999995</v>
      </c>
      <c r="EA39" s="677"/>
      <c r="EB39" s="677">
        <f t="shared" si="9"/>
        <v>-12773.989999999996</v>
      </c>
      <c r="EC39" s="677"/>
    </row>
    <row r="40" spans="1:133" ht="15" customHeight="1" x14ac:dyDescent="0.15">
      <c r="A40" s="441">
        <v>34</v>
      </c>
      <c r="B40" s="224" t="s">
        <v>311</v>
      </c>
      <c r="C40" s="222" t="s">
        <v>218</v>
      </c>
      <c r="D40" s="675">
        <v>58.56</v>
      </c>
      <c r="E40" s="675">
        <v>0</v>
      </c>
      <c r="F40" s="675">
        <v>0</v>
      </c>
      <c r="G40" s="675">
        <v>0</v>
      </c>
      <c r="H40" s="675">
        <v>0</v>
      </c>
      <c r="I40" s="675">
        <v>0</v>
      </c>
      <c r="J40" s="675">
        <v>0</v>
      </c>
      <c r="K40" s="675">
        <v>0</v>
      </c>
      <c r="L40" s="675">
        <v>26.087000000000003</v>
      </c>
      <c r="M40" s="675">
        <v>0</v>
      </c>
      <c r="N40" s="675">
        <v>0</v>
      </c>
      <c r="O40" s="675">
        <v>0</v>
      </c>
      <c r="P40" s="675">
        <v>0</v>
      </c>
      <c r="Q40" s="675">
        <v>1.1559999999999999</v>
      </c>
      <c r="R40" s="675">
        <v>70.492999999999995</v>
      </c>
      <c r="S40" s="675">
        <v>0</v>
      </c>
      <c r="T40" s="675">
        <v>0</v>
      </c>
      <c r="U40" s="675">
        <v>0</v>
      </c>
      <c r="V40" s="675">
        <v>0</v>
      </c>
      <c r="W40" s="675">
        <v>16.980999999999998</v>
      </c>
      <c r="X40" s="675">
        <v>0</v>
      </c>
      <c r="Y40" s="675">
        <v>1.3160000000000001</v>
      </c>
      <c r="Z40" s="675">
        <v>0</v>
      </c>
      <c r="AA40" s="675">
        <v>0</v>
      </c>
      <c r="AB40" s="675">
        <v>0</v>
      </c>
      <c r="AC40" s="675">
        <v>9.5990000000000002</v>
      </c>
      <c r="AD40" s="675">
        <v>0</v>
      </c>
      <c r="AE40" s="675">
        <v>0</v>
      </c>
      <c r="AF40" s="675">
        <v>102.991</v>
      </c>
      <c r="AG40" s="675">
        <v>0</v>
      </c>
      <c r="AH40" s="675">
        <v>0</v>
      </c>
      <c r="AI40" s="675">
        <v>7.3999999999999996E-2</v>
      </c>
      <c r="AJ40" s="675">
        <v>0.92100000000000004</v>
      </c>
      <c r="AK40" s="675">
        <v>867.74400000000003</v>
      </c>
      <c r="AL40" s="675">
        <v>0.06</v>
      </c>
      <c r="AM40" s="675">
        <v>0</v>
      </c>
      <c r="AN40" s="675">
        <v>0</v>
      </c>
      <c r="AO40" s="675">
        <v>2.4239999999999999</v>
      </c>
      <c r="AP40" s="675">
        <v>0</v>
      </c>
      <c r="AQ40" s="675">
        <v>0</v>
      </c>
      <c r="AR40" s="675">
        <v>0</v>
      </c>
      <c r="AS40" s="675">
        <v>0.19600000000000001</v>
      </c>
      <c r="AT40" s="675">
        <v>474.048</v>
      </c>
      <c r="AU40" s="675">
        <v>19.223000000000003</v>
      </c>
      <c r="AV40" s="675">
        <v>123.759</v>
      </c>
      <c r="AW40" s="675">
        <v>262.89299999999997</v>
      </c>
      <c r="AX40" s="675">
        <v>1417.9880000000001</v>
      </c>
      <c r="AY40" s="675">
        <v>10037.210999999999</v>
      </c>
      <c r="AZ40" s="675">
        <v>4322.76</v>
      </c>
      <c r="BA40" s="675">
        <v>5.2160000000000002</v>
      </c>
      <c r="BB40" s="675">
        <v>15.587</v>
      </c>
      <c r="BC40" s="675">
        <v>11.466999999999999</v>
      </c>
      <c r="BD40" s="675">
        <v>72.466000000000008</v>
      </c>
      <c r="BE40" s="675">
        <v>0</v>
      </c>
      <c r="BF40" s="675">
        <v>0</v>
      </c>
      <c r="BG40" s="675">
        <v>0</v>
      </c>
      <c r="BH40" s="675">
        <v>848.03200000000004</v>
      </c>
      <c r="BI40" s="675">
        <v>0.38700000000000001</v>
      </c>
      <c r="BJ40" s="675">
        <v>17.881999999999998</v>
      </c>
      <c r="BK40" s="675">
        <v>156.56</v>
      </c>
      <c r="BL40" s="675">
        <v>4.5369999999999999</v>
      </c>
      <c r="BM40" s="675">
        <v>10247.942000000001</v>
      </c>
      <c r="BN40" s="675">
        <v>620.40199999999993</v>
      </c>
      <c r="BO40" s="675">
        <v>118.03399999999999</v>
      </c>
      <c r="BP40" s="675">
        <v>502.79599999999999</v>
      </c>
      <c r="BQ40" s="675">
        <v>0</v>
      </c>
      <c r="BR40" s="675">
        <v>0</v>
      </c>
      <c r="BS40" s="675">
        <v>0</v>
      </c>
      <c r="BT40" s="675">
        <v>116.58300000000001</v>
      </c>
      <c r="BU40" s="675">
        <v>508.27700000000004</v>
      </c>
      <c r="BV40" s="675">
        <v>5.9809999999999999</v>
      </c>
      <c r="BW40" s="675">
        <v>0</v>
      </c>
      <c r="BX40" s="675">
        <v>0</v>
      </c>
      <c r="BY40" s="675">
        <v>0</v>
      </c>
      <c r="BZ40" s="675">
        <v>0</v>
      </c>
      <c r="CA40" s="675">
        <v>33.106000000000002</v>
      </c>
      <c r="CB40" s="675">
        <v>0</v>
      </c>
      <c r="CC40" s="675">
        <v>39.448999999999998</v>
      </c>
      <c r="CD40" s="675">
        <v>0.04</v>
      </c>
      <c r="CE40" s="675">
        <v>8.657</v>
      </c>
      <c r="CF40" s="675">
        <v>0.13300000000000001</v>
      </c>
      <c r="CG40" s="675">
        <v>4.2679999999999998</v>
      </c>
      <c r="CH40" s="675">
        <v>0</v>
      </c>
      <c r="CI40" s="675">
        <v>0</v>
      </c>
      <c r="CJ40" s="675">
        <v>0</v>
      </c>
      <c r="CK40" s="675">
        <v>0</v>
      </c>
      <c r="CL40" s="675">
        <v>0</v>
      </c>
      <c r="CM40" s="675">
        <v>0</v>
      </c>
      <c r="CN40" s="675">
        <v>88.975999999999999</v>
      </c>
      <c r="CO40" s="675">
        <v>177.88</v>
      </c>
      <c r="CP40" s="675">
        <v>4.5199999999999996</v>
      </c>
      <c r="CQ40" s="675">
        <v>433.55600000000004</v>
      </c>
      <c r="CR40" s="675">
        <v>22.390999999999998</v>
      </c>
      <c r="CS40" s="675">
        <v>448.34299999999996</v>
      </c>
      <c r="CT40" s="675">
        <v>259.74399999999997</v>
      </c>
      <c r="CU40" s="675">
        <v>41.238</v>
      </c>
      <c r="CV40" s="675">
        <v>0.08</v>
      </c>
      <c r="CW40" s="675">
        <v>0</v>
      </c>
      <c r="CX40" s="675">
        <v>0</v>
      </c>
      <c r="CY40" s="675">
        <v>16.297000000000001</v>
      </c>
      <c r="CZ40" s="675">
        <v>105.648</v>
      </c>
      <c r="DA40" s="675">
        <v>1078.9860000000001</v>
      </c>
      <c r="DB40" s="675">
        <v>0</v>
      </c>
      <c r="DC40" s="675">
        <v>5.0810000000000004</v>
      </c>
      <c r="DD40" s="675">
        <v>0</v>
      </c>
      <c r="DE40" s="675">
        <v>67.468999999999994</v>
      </c>
      <c r="DF40" s="675">
        <v>0</v>
      </c>
      <c r="DG40" s="675">
        <v>272.75099999999998</v>
      </c>
      <c r="DH40" s="685">
        <f t="shared" si="0"/>
        <v>34177.245999999992</v>
      </c>
      <c r="DI40" s="675">
        <v>137.49100000000001</v>
      </c>
      <c r="DJ40" s="675">
        <v>750.98299999999995</v>
      </c>
      <c r="DK40" s="675">
        <v>0</v>
      </c>
      <c r="DL40" s="675">
        <v>0</v>
      </c>
      <c r="DM40" s="675">
        <v>0</v>
      </c>
      <c r="DN40" s="675">
        <v>-386.33800000000002</v>
      </c>
      <c r="DO40" s="685">
        <f t="shared" si="1"/>
        <v>502.13599999999991</v>
      </c>
      <c r="DP40" s="686">
        <f t="shared" si="2"/>
        <v>34679.381999999991</v>
      </c>
      <c r="DQ40" s="676">
        <v>15339.833000000001</v>
      </c>
      <c r="DR40" s="675">
        <v>139475.99400000001</v>
      </c>
      <c r="DS40" s="685">
        <f t="shared" si="3"/>
        <v>154815.82700000002</v>
      </c>
      <c r="DT40" s="686">
        <f t="shared" si="4"/>
        <v>155317.96300000002</v>
      </c>
      <c r="DU40" s="686">
        <f t="shared" si="5"/>
        <v>189495.209</v>
      </c>
      <c r="DV40" s="675">
        <v>-7365.4930000000004</v>
      </c>
      <c r="DW40" s="675">
        <v>-12794.959000000001</v>
      </c>
      <c r="DX40" s="685">
        <f t="shared" si="6"/>
        <v>-20160.452000000001</v>
      </c>
      <c r="DY40" s="687">
        <f t="shared" si="7"/>
        <v>135157.51100000003</v>
      </c>
      <c r="DZ40" s="685">
        <f t="shared" si="8"/>
        <v>169334.75700000001</v>
      </c>
      <c r="EA40" s="677"/>
      <c r="EB40" s="677">
        <f t="shared" si="9"/>
        <v>-16933.475700000003</v>
      </c>
      <c r="EC40" s="677"/>
    </row>
    <row r="41" spans="1:133" ht="15" customHeight="1" x14ac:dyDescent="0.15">
      <c r="A41" s="441">
        <v>35</v>
      </c>
      <c r="B41" s="224" t="s">
        <v>312</v>
      </c>
      <c r="C41" s="222" t="s">
        <v>219</v>
      </c>
      <c r="D41" s="675">
        <v>807.61700000000008</v>
      </c>
      <c r="E41" s="675">
        <v>45.951000000000001</v>
      </c>
      <c r="F41" s="675">
        <v>92.879000000000005</v>
      </c>
      <c r="G41" s="675">
        <v>0.51800000000000002</v>
      </c>
      <c r="H41" s="675">
        <v>0.64</v>
      </c>
      <c r="I41" s="675">
        <v>0</v>
      </c>
      <c r="J41" s="675">
        <v>0</v>
      </c>
      <c r="K41" s="675">
        <v>308.61400000000003</v>
      </c>
      <c r="L41" s="675">
        <v>3.879</v>
      </c>
      <c r="M41" s="675">
        <v>25.373000000000001</v>
      </c>
      <c r="N41" s="675">
        <v>0</v>
      </c>
      <c r="O41" s="675">
        <v>0</v>
      </c>
      <c r="P41" s="675">
        <v>0</v>
      </c>
      <c r="Q41" s="675">
        <v>24.045000000000002</v>
      </c>
      <c r="R41" s="675">
        <v>53.065000000000005</v>
      </c>
      <c r="S41" s="675">
        <v>115.61799999999999</v>
      </c>
      <c r="T41" s="675">
        <v>3.4889999999999999</v>
      </c>
      <c r="U41" s="675">
        <v>5.093</v>
      </c>
      <c r="V41" s="675">
        <v>74.747</v>
      </c>
      <c r="W41" s="675">
        <v>1289.6089999999999</v>
      </c>
      <c r="X41" s="675">
        <v>0</v>
      </c>
      <c r="Y41" s="675">
        <v>77.418999999999997</v>
      </c>
      <c r="Z41" s="675">
        <v>75.24199999999999</v>
      </c>
      <c r="AA41" s="675">
        <v>7.4039999999999999</v>
      </c>
      <c r="AB41" s="675">
        <v>977.67899999999997</v>
      </c>
      <c r="AC41" s="675">
        <v>137.36799999999999</v>
      </c>
      <c r="AD41" s="675">
        <v>13.585000000000001</v>
      </c>
      <c r="AE41" s="675">
        <v>759.51599999999996</v>
      </c>
      <c r="AF41" s="675">
        <v>120.02799999999999</v>
      </c>
      <c r="AG41" s="675">
        <v>107.697</v>
      </c>
      <c r="AH41" s="675">
        <v>2.4569999999999999</v>
      </c>
      <c r="AI41" s="675">
        <v>890.54199999999992</v>
      </c>
      <c r="AJ41" s="675">
        <v>4705.5279999999993</v>
      </c>
      <c r="AK41" s="675">
        <v>3562.3320000000003</v>
      </c>
      <c r="AL41" s="675">
        <v>9800.9729999999981</v>
      </c>
      <c r="AM41" s="675">
        <v>10853.420000000002</v>
      </c>
      <c r="AN41" s="675">
        <v>1304.4569999999999</v>
      </c>
      <c r="AO41" s="675">
        <v>4439.4349999999995</v>
      </c>
      <c r="AP41" s="675">
        <v>0</v>
      </c>
      <c r="AQ41" s="675">
        <v>7194.0309999999999</v>
      </c>
      <c r="AR41" s="675">
        <v>2085.2079999999996</v>
      </c>
      <c r="AS41" s="675">
        <v>1258.9609999999998</v>
      </c>
      <c r="AT41" s="675">
        <v>2746.0709999999999</v>
      </c>
      <c r="AU41" s="675">
        <v>5683.1619999999984</v>
      </c>
      <c r="AV41" s="675">
        <v>13533.352999999999</v>
      </c>
      <c r="AW41" s="675">
        <v>822.06700000000001</v>
      </c>
      <c r="AX41" s="675">
        <v>3238.06</v>
      </c>
      <c r="AY41" s="675">
        <v>595.06599999999992</v>
      </c>
      <c r="AZ41" s="675">
        <v>10115.42</v>
      </c>
      <c r="BA41" s="675">
        <v>343.08</v>
      </c>
      <c r="BB41" s="675">
        <v>33.298999999999999</v>
      </c>
      <c r="BC41" s="675">
        <v>117.67500000000001</v>
      </c>
      <c r="BD41" s="675">
        <v>81.47399999999999</v>
      </c>
      <c r="BE41" s="675">
        <v>110.97799999999999</v>
      </c>
      <c r="BF41" s="675">
        <v>18651.523000000001</v>
      </c>
      <c r="BG41" s="675">
        <v>136.828</v>
      </c>
      <c r="BH41" s="675">
        <v>19855.607</v>
      </c>
      <c r="BI41" s="675">
        <v>43.574999999999996</v>
      </c>
      <c r="BJ41" s="675">
        <v>402.10199999999998</v>
      </c>
      <c r="BK41" s="675">
        <v>741.37300000000005</v>
      </c>
      <c r="BL41" s="675">
        <v>0</v>
      </c>
      <c r="BM41" s="675">
        <v>14150.393</v>
      </c>
      <c r="BN41" s="675">
        <v>11900.586000000001</v>
      </c>
      <c r="BO41" s="675">
        <v>6511.4430000000002</v>
      </c>
      <c r="BP41" s="675">
        <v>6530.5300000000007</v>
      </c>
      <c r="BQ41" s="675">
        <v>42.476999999999997</v>
      </c>
      <c r="BR41" s="675">
        <v>41.596000000000004</v>
      </c>
      <c r="BS41" s="675">
        <v>1665.068</v>
      </c>
      <c r="BT41" s="675">
        <v>0</v>
      </c>
      <c r="BU41" s="675">
        <v>526.29399999999998</v>
      </c>
      <c r="BV41" s="675">
        <v>3.8220000000000001</v>
      </c>
      <c r="BW41" s="675">
        <v>0</v>
      </c>
      <c r="BX41" s="675">
        <v>0</v>
      </c>
      <c r="BY41" s="675">
        <v>0</v>
      </c>
      <c r="BZ41" s="675">
        <v>0</v>
      </c>
      <c r="CA41" s="675">
        <v>0</v>
      </c>
      <c r="CB41" s="675">
        <v>0</v>
      </c>
      <c r="CC41" s="675">
        <v>1.454</v>
      </c>
      <c r="CD41" s="675">
        <v>0</v>
      </c>
      <c r="CE41" s="675">
        <v>0</v>
      </c>
      <c r="CF41" s="675">
        <v>0</v>
      </c>
      <c r="CG41" s="675">
        <v>0.67800000000000005</v>
      </c>
      <c r="CH41" s="675">
        <v>0</v>
      </c>
      <c r="CI41" s="675">
        <v>0</v>
      </c>
      <c r="CJ41" s="675">
        <v>0</v>
      </c>
      <c r="CK41" s="675">
        <v>0</v>
      </c>
      <c r="CL41" s="675">
        <v>0</v>
      </c>
      <c r="CM41" s="675">
        <v>10.554</v>
      </c>
      <c r="CN41" s="675">
        <v>99.856999999999999</v>
      </c>
      <c r="CO41" s="675">
        <v>1617.845</v>
      </c>
      <c r="CP41" s="675">
        <v>114.19299999999998</v>
      </c>
      <c r="CQ41" s="675">
        <v>85.469999999999985</v>
      </c>
      <c r="CR41" s="675">
        <v>0</v>
      </c>
      <c r="CS41" s="675">
        <v>0</v>
      </c>
      <c r="CT41" s="675">
        <v>2.5009999999999999</v>
      </c>
      <c r="CU41" s="675">
        <v>0</v>
      </c>
      <c r="CV41" s="675">
        <v>0</v>
      </c>
      <c r="CW41" s="675">
        <v>0</v>
      </c>
      <c r="CX41" s="675">
        <v>112.747</v>
      </c>
      <c r="CY41" s="675">
        <v>7.3280000000000003</v>
      </c>
      <c r="CZ41" s="675">
        <v>7.58</v>
      </c>
      <c r="DA41" s="675">
        <v>70.649000000000001</v>
      </c>
      <c r="DB41" s="675">
        <v>16.994</v>
      </c>
      <c r="DC41" s="675">
        <v>247.97199999999998</v>
      </c>
      <c r="DD41" s="675">
        <v>0</v>
      </c>
      <c r="DE41" s="675">
        <v>327.05100000000004</v>
      </c>
      <c r="DF41" s="675">
        <v>539.08500000000004</v>
      </c>
      <c r="DG41" s="675">
        <v>504.44300000000004</v>
      </c>
      <c r="DH41" s="685">
        <f t="shared" si="0"/>
        <v>173613.74200000003</v>
      </c>
      <c r="DI41" s="675">
        <v>211.03299999999999</v>
      </c>
      <c r="DJ41" s="675">
        <v>4336.835</v>
      </c>
      <c r="DK41" s="675">
        <v>0</v>
      </c>
      <c r="DL41" s="675">
        <v>0</v>
      </c>
      <c r="DM41" s="675">
        <v>0</v>
      </c>
      <c r="DN41" s="675">
        <v>-204.89500000000001</v>
      </c>
      <c r="DO41" s="685">
        <f t="shared" si="1"/>
        <v>4342.973</v>
      </c>
      <c r="DP41" s="686">
        <f t="shared" si="2"/>
        <v>177956.71500000003</v>
      </c>
      <c r="DQ41" s="676">
        <v>17108.749</v>
      </c>
      <c r="DR41" s="675">
        <v>74736.785999999993</v>
      </c>
      <c r="DS41" s="685">
        <f t="shared" si="3"/>
        <v>91845.534999999989</v>
      </c>
      <c r="DT41" s="686">
        <f t="shared" si="4"/>
        <v>96188.507999999987</v>
      </c>
      <c r="DU41" s="686">
        <f t="shared" si="5"/>
        <v>269802.25</v>
      </c>
      <c r="DV41" s="675">
        <v>-22153.377</v>
      </c>
      <c r="DW41" s="675">
        <v>-87982.641000000003</v>
      </c>
      <c r="DX41" s="685">
        <f t="shared" si="6"/>
        <v>-110136.01800000001</v>
      </c>
      <c r="DY41" s="687">
        <f t="shared" si="7"/>
        <v>-13947.510000000024</v>
      </c>
      <c r="DZ41" s="685">
        <f t="shared" si="8"/>
        <v>159666.23199999999</v>
      </c>
      <c r="EA41" s="677"/>
      <c r="EB41" s="677">
        <f t="shared" si="9"/>
        <v>-15966.6232</v>
      </c>
      <c r="EC41" s="677"/>
    </row>
    <row r="42" spans="1:133" ht="15" customHeight="1" x14ac:dyDescent="0.15">
      <c r="A42" s="441">
        <v>36</v>
      </c>
      <c r="B42" s="224" t="s">
        <v>313</v>
      </c>
      <c r="C42" s="222" t="s">
        <v>220</v>
      </c>
      <c r="D42" s="675">
        <v>0</v>
      </c>
      <c r="E42" s="675">
        <v>0</v>
      </c>
      <c r="F42" s="675">
        <v>0</v>
      </c>
      <c r="G42" s="675">
        <v>0</v>
      </c>
      <c r="H42" s="675">
        <v>0</v>
      </c>
      <c r="I42" s="675">
        <v>0</v>
      </c>
      <c r="J42" s="675">
        <v>0</v>
      </c>
      <c r="K42" s="675">
        <v>0</v>
      </c>
      <c r="L42" s="675">
        <v>0</v>
      </c>
      <c r="M42" s="675">
        <v>0</v>
      </c>
      <c r="N42" s="675">
        <v>0</v>
      </c>
      <c r="O42" s="675">
        <v>0</v>
      </c>
      <c r="P42" s="675">
        <v>0</v>
      </c>
      <c r="Q42" s="675">
        <v>0</v>
      </c>
      <c r="R42" s="675">
        <v>-9.2999999999999999E-2</v>
      </c>
      <c r="S42" s="675">
        <v>0</v>
      </c>
      <c r="T42" s="675">
        <v>0</v>
      </c>
      <c r="U42" s="675">
        <v>0</v>
      </c>
      <c r="V42" s="675">
        <v>-3.9E-2</v>
      </c>
      <c r="W42" s="675">
        <v>7.9550000000000001</v>
      </c>
      <c r="X42" s="675">
        <v>0</v>
      </c>
      <c r="Y42" s="675">
        <v>0</v>
      </c>
      <c r="Z42" s="675">
        <v>0</v>
      </c>
      <c r="AA42" s="675">
        <v>0</v>
      </c>
      <c r="AB42" s="675">
        <v>0</v>
      </c>
      <c r="AC42" s="675">
        <v>0.34499999999999997</v>
      </c>
      <c r="AD42" s="675">
        <v>0</v>
      </c>
      <c r="AE42" s="675">
        <v>-0.23499999999999999</v>
      </c>
      <c r="AF42" s="675">
        <v>-0.25600000000000001</v>
      </c>
      <c r="AG42" s="675">
        <v>0</v>
      </c>
      <c r="AH42" s="675">
        <v>0</v>
      </c>
      <c r="AI42" s="675">
        <v>0</v>
      </c>
      <c r="AJ42" s="675">
        <v>-0.379</v>
      </c>
      <c r="AK42" s="675">
        <v>-0.84899999999999998</v>
      </c>
      <c r="AL42" s="675">
        <v>-1.4609999999999999</v>
      </c>
      <c r="AM42" s="675">
        <v>296931.22899999999</v>
      </c>
      <c r="AN42" s="675">
        <v>533194.6179999999</v>
      </c>
      <c r="AO42" s="675">
        <v>46281.176000000007</v>
      </c>
      <c r="AP42" s="675">
        <v>224.0139999999999</v>
      </c>
      <c r="AQ42" s="675">
        <v>0</v>
      </c>
      <c r="AR42" s="675">
        <v>5.585</v>
      </c>
      <c r="AS42" s="675">
        <v>-78.503</v>
      </c>
      <c r="AT42" s="675">
        <v>-1157.8109999999999</v>
      </c>
      <c r="AU42" s="675">
        <v>-430.42899999999997</v>
      </c>
      <c r="AV42" s="675">
        <v>-908.18500000000006</v>
      </c>
      <c r="AW42" s="675">
        <v>-166.029</v>
      </c>
      <c r="AX42" s="675">
        <v>0</v>
      </c>
      <c r="AY42" s="675">
        <v>-0.40799999999999997</v>
      </c>
      <c r="AZ42" s="675">
        <v>-475.03100000000001</v>
      </c>
      <c r="BA42" s="675">
        <v>-86.278000000000006</v>
      </c>
      <c r="BB42" s="675">
        <v>-3.4000000000000002E-2</v>
      </c>
      <c r="BC42" s="675">
        <v>-6.5299999999999994</v>
      </c>
      <c r="BD42" s="675">
        <v>-13.226000000000001</v>
      </c>
      <c r="BE42" s="675">
        <v>-0.314</v>
      </c>
      <c r="BF42" s="675">
        <v>-814.76300000000003</v>
      </c>
      <c r="BG42" s="675">
        <v>-120.14700000000001</v>
      </c>
      <c r="BH42" s="675">
        <v>-1624.0070000000001</v>
      </c>
      <c r="BI42" s="675">
        <v>-93.245999999999995</v>
      </c>
      <c r="BJ42" s="675">
        <v>-162.51900000000001</v>
      </c>
      <c r="BK42" s="675">
        <v>-6.8089999999999993</v>
      </c>
      <c r="BL42" s="675">
        <v>0</v>
      </c>
      <c r="BM42" s="675">
        <v>0</v>
      </c>
      <c r="BN42" s="675">
        <v>-240.571</v>
      </c>
      <c r="BO42" s="675">
        <v>-42.127999999999993</v>
      </c>
      <c r="BP42" s="675">
        <v>-36.189</v>
      </c>
      <c r="BQ42" s="675">
        <v>0</v>
      </c>
      <c r="BR42" s="675">
        <v>0</v>
      </c>
      <c r="BS42" s="675">
        <v>0</v>
      </c>
      <c r="BT42" s="675">
        <v>0</v>
      </c>
      <c r="BU42" s="675">
        <v>0</v>
      </c>
      <c r="BV42" s="675">
        <v>0</v>
      </c>
      <c r="BW42" s="675">
        <v>0</v>
      </c>
      <c r="BX42" s="675">
        <v>0</v>
      </c>
      <c r="BY42" s="675">
        <v>0</v>
      </c>
      <c r="BZ42" s="675">
        <v>0</v>
      </c>
      <c r="CA42" s="675">
        <v>0</v>
      </c>
      <c r="CB42" s="675">
        <v>0</v>
      </c>
      <c r="CC42" s="675">
        <v>0</v>
      </c>
      <c r="CD42" s="675">
        <v>0</v>
      </c>
      <c r="CE42" s="675">
        <v>0</v>
      </c>
      <c r="CF42" s="675">
        <v>0</v>
      </c>
      <c r="CG42" s="675">
        <v>0</v>
      </c>
      <c r="CH42" s="675">
        <v>0</v>
      </c>
      <c r="CI42" s="675">
        <v>0</v>
      </c>
      <c r="CJ42" s="675">
        <v>0</v>
      </c>
      <c r="CK42" s="675">
        <v>0</v>
      </c>
      <c r="CL42" s="675">
        <v>0</v>
      </c>
      <c r="CM42" s="675">
        <v>0</v>
      </c>
      <c r="CN42" s="675">
        <v>0</v>
      </c>
      <c r="CO42" s="675">
        <v>0</v>
      </c>
      <c r="CP42" s="675">
        <v>0</v>
      </c>
      <c r="CQ42" s="675">
        <v>0</v>
      </c>
      <c r="CR42" s="675">
        <v>0</v>
      </c>
      <c r="CS42" s="675">
        <v>0</v>
      </c>
      <c r="CT42" s="675">
        <v>0</v>
      </c>
      <c r="CU42" s="675">
        <v>0</v>
      </c>
      <c r="CV42" s="675">
        <v>0</v>
      </c>
      <c r="CW42" s="675">
        <v>0</v>
      </c>
      <c r="CX42" s="675">
        <v>0</v>
      </c>
      <c r="CY42" s="675">
        <v>0</v>
      </c>
      <c r="CZ42" s="675">
        <v>0</v>
      </c>
      <c r="DA42" s="675">
        <v>0</v>
      </c>
      <c r="DB42" s="675">
        <v>0</v>
      </c>
      <c r="DC42" s="675">
        <v>0</v>
      </c>
      <c r="DD42" s="675">
        <v>0</v>
      </c>
      <c r="DE42" s="675">
        <v>1.82</v>
      </c>
      <c r="DF42" s="675">
        <v>0</v>
      </c>
      <c r="DG42" s="675">
        <v>0</v>
      </c>
      <c r="DH42" s="685">
        <f t="shared" si="0"/>
        <v>870180.27299999958</v>
      </c>
      <c r="DI42" s="675">
        <v>0</v>
      </c>
      <c r="DJ42" s="675">
        <v>-2029.3430000000001</v>
      </c>
      <c r="DK42" s="675">
        <v>0</v>
      </c>
      <c r="DL42" s="675">
        <v>-716.62199999999996</v>
      </c>
      <c r="DM42" s="675">
        <v>-56696.328999999998</v>
      </c>
      <c r="DN42" s="675">
        <v>-7900.9740000000002</v>
      </c>
      <c r="DO42" s="685">
        <f t="shared" si="1"/>
        <v>-67343.267999999996</v>
      </c>
      <c r="DP42" s="686">
        <f t="shared" si="2"/>
        <v>802837.00499999954</v>
      </c>
      <c r="DQ42" s="676">
        <v>58273.67</v>
      </c>
      <c r="DR42" s="675">
        <v>232546.87400000001</v>
      </c>
      <c r="DS42" s="685">
        <f t="shared" si="3"/>
        <v>290820.54399999999</v>
      </c>
      <c r="DT42" s="686">
        <f t="shared" si="4"/>
        <v>223477.27600000001</v>
      </c>
      <c r="DU42" s="686">
        <f t="shared" si="5"/>
        <v>1093657.5489999996</v>
      </c>
      <c r="DV42" s="675">
        <v>-41243.135999999999</v>
      </c>
      <c r="DW42" s="675">
        <v>-244490.421</v>
      </c>
      <c r="DX42" s="685">
        <f t="shared" si="6"/>
        <v>-285733.55700000003</v>
      </c>
      <c r="DY42" s="687">
        <f t="shared" si="7"/>
        <v>-62256.281000000017</v>
      </c>
      <c r="DZ42" s="685">
        <f t="shared" si="8"/>
        <v>807923.99199999962</v>
      </c>
      <c r="EA42" s="677"/>
      <c r="EB42" s="677">
        <f t="shared" si="9"/>
        <v>-80792.399199999971</v>
      </c>
      <c r="EC42" s="677"/>
    </row>
    <row r="43" spans="1:133" ht="15" customHeight="1" x14ac:dyDescent="0.15">
      <c r="A43" s="441">
        <v>37</v>
      </c>
      <c r="B43" s="224" t="s">
        <v>314</v>
      </c>
      <c r="C43" s="222" t="s">
        <v>221</v>
      </c>
      <c r="D43" s="675">
        <v>15.024000000000001</v>
      </c>
      <c r="E43" s="675">
        <v>0.21600000000000003</v>
      </c>
      <c r="F43" s="675">
        <v>2.8000000000000001E-2</v>
      </c>
      <c r="G43" s="675">
        <v>0.14699999999999999</v>
      </c>
      <c r="H43" s="675">
        <v>0.41599999999999998</v>
      </c>
      <c r="I43" s="675">
        <v>0</v>
      </c>
      <c r="J43" s="675">
        <v>11.039000000000001</v>
      </c>
      <c r="K43" s="675">
        <v>0</v>
      </c>
      <c r="L43" s="675">
        <v>0</v>
      </c>
      <c r="M43" s="675">
        <v>0</v>
      </c>
      <c r="N43" s="675">
        <v>0</v>
      </c>
      <c r="O43" s="675">
        <v>7.2220000000000004</v>
      </c>
      <c r="P43" s="675">
        <v>51.579000000000001</v>
      </c>
      <c r="Q43" s="675">
        <v>59.483999999999995</v>
      </c>
      <c r="R43" s="675">
        <v>1500.1089999999999</v>
      </c>
      <c r="S43" s="675">
        <v>0</v>
      </c>
      <c r="T43" s="675">
        <v>0</v>
      </c>
      <c r="U43" s="675">
        <v>0</v>
      </c>
      <c r="V43" s="675">
        <v>0</v>
      </c>
      <c r="W43" s="675">
        <v>0</v>
      </c>
      <c r="X43" s="675">
        <v>0</v>
      </c>
      <c r="Y43" s="675">
        <v>0</v>
      </c>
      <c r="Z43" s="675">
        <v>0</v>
      </c>
      <c r="AA43" s="675">
        <v>0</v>
      </c>
      <c r="AB43" s="675">
        <v>0</v>
      </c>
      <c r="AC43" s="675">
        <v>0</v>
      </c>
      <c r="AD43" s="675">
        <v>0</v>
      </c>
      <c r="AE43" s="675">
        <v>0</v>
      </c>
      <c r="AF43" s="675">
        <v>1942.1010000000001</v>
      </c>
      <c r="AG43" s="675">
        <v>1351.7149999999999</v>
      </c>
      <c r="AH43" s="675">
        <v>0.32100000000000001</v>
      </c>
      <c r="AI43" s="675">
        <v>0</v>
      </c>
      <c r="AJ43" s="675">
        <v>1706.0239999999999</v>
      </c>
      <c r="AK43" s="675">
        <v>0</v>
      </c>
      <c r="AL43" s="675">
        <v>201.81900000000002</v>
      </c>
      <c r="AM43" s="675">
        <v>0</v>
      </c>
      <c r="AN43" s="675">
        <v>303549.71499999997</v>
      </c>
      <c r="AO43" s="675">
        <v>27907.155000000002</v>
      </c>
      <c r="AP43" s="675">
        <v>159456.93599999999</v>
      </c>
      <c r="AQ43" s="675">
        <v>5.4870000000000001</v>
      </c>
      <c r="AR43" s="675">
        <v>91.295999999999992</v>
      </c>
      <c r="AS43" s="675">
        <v>27471.657000000003</v>
      </c>
      <c r="AT43" s="675">
        <v>143140.24299999999</v>
      </c>
      <c r="AU43" s="675">
        <v>33172.783000000003</v>
      </c>
      <c r="AV43" s="675">
        <v>73246.649999999994</v>
      </c>
      <c r="AW43" s="675">
        <v>9481.1290000000008</v>
      </c>
      <c r="AX43" s="675">
        <v>74.643000000000001</v>
      </c>
      <c r="AY43" s="675">
        <v>637.2940000000001</v>
      </c>
      <c r="AZ43" s="675">
        <v>74213.966</v>
      </c>
      <c r="BA43" s="675">
        <v>5444.0479999999998</v>
      </c>
      <c r="BB43" s="675">
        <v>246.691</v>
      </c>
      <c r="BC43" s="675">
        <v>2746.4430000000002</v>
      </c>
      <c r="BD43" s="675">
        <v>266.21500000000003</v>
      </c>
      <c r="BE43" s="675">
        <v>165.17100000000002</v>
      </c>
      <c r="BF43" s="675">
        <v>207201.93599999999</v>
      </c>
      <c r="BG43" s="675">
        <v>10447.210999999999</v>
      </c>
      <c r="BH43" s="675">
        <v>152024.413</v>
      </c>
      <c r="BI43" s="675">
        <v>3810.2080000000005</v>
      </c>
      <c r="BJ43" s="675">
        <v>17536.307999999997</v>
      </c>
      <c r="BK43" s="675">
        <v>1301.0819999999999</v>
      </c>
      <c r="BL43" s="675">
        <v>0</v>
      </c>
      <c r="BM43" s="675">
        <v>35423.97</v>
      </c>
      <c r="BN43" s="675">
        <v>11334.527000000002</v>
      </c>
      <c r="BO43" s="675">
        <v>9416.7950000000001</v>
      </c>
      <c r="BP43" s="675">
        <v>13716.390999999998</v>
      </c>
      <c r="BQ43" s="675">
        <v>0</v>
      </c>
      <c r="BR43" s="675">
        <v>0</v>
      </c>
      <c r="BS43" s="675">
        <v>0.76700000000000002</v>
      </c>
      <c r="BT43" s="675">
        <v>0</v>
      </c>
      <c r="BU43" s="675">
        <v>0</v>
      </c>
      <c r="BV43" s="675">
        <v>0</v>
      </c>
      <c r="BW43" s="675">
        <v>0</v>
      </c>
      <c r="BX43" s="675">
        <v>0</v>
      </c>
      <c r="BY43" s="675">
        <v>0</v>
      </c>
      <c r="BZ43" s="675">
        <v>0</v>
      </c>
      <c r="CA43" s="675">
        <v>0</v>
      </c>
      <c r="CB43" s="675">
        <v>0</v>
      </c>
      <c r="CC43" s="675">
        <v>0</v>
      </c>
      <c r="CD43" s="675">
        <v>0</v>
      </c>
      <c r="CE43" s="675">
        <v>0</v>
      </c>
      <c r="CF43" s="675">
        <v>0</v>
      </c>
      <c r="CG43" s="675">
        <v>1169.7159999999999</v>
      </c>
      <c r="CH43" s="675">
        <v>0</v>
      </c>
      <c r="CI43" s="675">
        <v>0</v>
      </c>
      <c r="CJ43" s="675">
        <v>0</v>
      </c>
      <c r="CK43" s="675">
        <v>0</v>
      </c>
      <c r="CL43" s="675">
        <v>0</v>
      </c>
      <c r="CM43" s="675">
        <v>0</v>
      </c>
      <c r="CN43" s="675">
        <v>7.6329999999999991</v>
      </c>
      <c r="CO43" s="675">
        <v>0</v>
      </c>
      <c r="CP43" s="675">
        <v>0</v>
      </c>
      <c r="CQ43" s="675">
        <v>0</v>
      </c>
      <c r="CR43" s="675">
        <v>0</v>
      </c>
      <c r="CS43" s="675">
        <v>0</v>
      </c>
      <c r="CT43" s="675">
        <v>0</v>
      </c>
      <c r="CU43" s="675">
        <v>0</v>
      </c>
      <c r="CV43" s="675">
        <v>0</v>
      </c>
      <c r="CW43" s="675">
        <v>0</v>
      </c>
      <c r="CX43" s="675">
        <v>223.191</v>
      </c>
      <c r="CY43" s="675">
        <v>0.127</v>
      </c>
      <c r="CZ43" s="675">
        <v>0</v>
      </c>
      <c r="DA43" s="675">
        <v>0</v>
      </c>
      <c r="DB43" s="675">
        <v>0</v>
      </c>
      <c r="DC43" s="675">
        <v>0</v>
      </c>
      <c r="DD43" s="675">
        <v>0</v>
      </c>
      <c r="DE43" s="675">
        <v>43.927</v>
      </c>
      <c r="DF43" s="675">
        <v>0</v>
      </c>
      <c r="DG43" s="675">
        <v>864.47500000000002</v>
      </c>
      <c r="DH43" s="685">
        <f t="shared" si="0"/>
        <v>1332687.443</v>
      </c>
      <c r="DI43" s="675">
        <v>0</v>
      </c>
      <c r="DJ43" s="675">
        <v>0</v>
      </c>
      <c r="DK43" s="675">
        <v>0</v>
      </c>
      <c r="DL43" s="675">
        <v>0</v>
      </c>
      <c r="DM43" s="675">
        <v>0</v>
      </c>
      <c r="DN43" s="675">
        <v>-10679.74</v>
      </c>
      <c r="DO43" s="685">
        <f t="shared" si="1"/>
        <v>-10679.74</v>
      </c>
      <c r="DP43" s="686">
        <f t="shared" si="2"/>
        <v>1322007.703</v>
      </c>
      <c r="DQ43" s="676">
        <v>166353.82699999999</v>
      </c>
      <c r="DR43" s="675">
        <v>565176.55500000005</v>
      </c>
      <c r="DS43" s="685">
        <f t="shared" si="3"/>
        <v>731530.38199999998</v>
      </c>
      <c r="DT43" s="686">
        <f t="shared" si="4"/>
        <v>720850.64199999999</v>
      </c>
      <c r="DU43" s="686">
        <f t="shared" si="5"/>
        <v>2053538.085</v>
      </c>
      <c r="DV43" s="675">
        <v>-71532.063999999998</v>
      </c>
      <c r="DW43" s="675">
        <v>-631248.255</v>
      </c>
      <c r="DX43" s="685">
        <f t="shared" si="6"/>
        <v>-702780.31900000002</v>
      </c>
      <c r="DY43" s="687">
        <f t="shared" si="7"/>
        <v>18070.322999999975</v>
      </c>
      <c r="DZ43" s="685">
        <f t="shared" si="8"/>
        <v>1350757.7659999998</v>
      </c>
      <c r="EA43" s="677"/>
      <c r="EB43" s="677">
        <f t="shared" si="9"/>
        <v>-135075.77659999998</v>
      </c>
      <c r="EC43" s="677"/>
    </row>
    <row r="44" spans="1:133" ht="15" customHeight="1" x14ac:dyDescent="0.15">
      <c r="A44" s="441">
        <v>38</v>
      </c>
      <c r="B44" s="224" t="s">
        <v>315</v>
      </c>
      <c r="C44" s="222" t="s">
        <v>316</v>
      </c>
      <c r="D44" s="675">
        <v>0</v>
      </c>
      <c r="E44" s="675">
        <v>0</v>
      </c>
      <c r="F44" s="675">
        <v>0</v>
      </c>
      <c r="G44" s="675">
        <v>0</v>
      </c>
      <c r="H44" s="675">
        <v>1.647</v>
      </c>
      <c r="I44" s="675">
        <v>0</v>
      </c>
      <c r="J44" s="675">
        <v>4.3250000000000002</v>
      </c>
      <c r="K44" s="675">
        <v>0</v>
      </c>
      <c r="L44" s="675">
        <v>0</v>
      </c>
      <c r="M44" s="675">
        <v>0</v>
      </c>
      <c r="N44" s="675">
        <v>0</v>
      </c>
      <c r="O44" s="675">
        <v>0</v>
      </c>
      <c r="P44" s="675">
        <v>0</v>
      </c>
      <c r="Q44" s="675">
        <v>0.27200000000000002</v>
      </c>
      <c r="R44" s="675">
        <v>49.5</v>
      </c>
      <c r="S44" s="675">
        <v>0</v>
      </c>
      <c r="T44" s="675">
        <v>0</v>
      </c>
      <c r="U44" s="675">
        <v>0</v>
      </c>
      <c r="V44" s="675">
        <v>0</v>
      </c>
      <c r="W44" s="675">
        <v>0</v>
      </c>
      <c r="X44" s="675">
        <v>0</v>
      </c>
      <c r="Y44" s="675">
        <v>0</v>
      </c>
      <c r="Z44" s="675">
        <v>0</v>
      </c>
      <c r="AA44" s="675">
        <v>0</v>
      </c>
      <c r="AB44" s="675">
        <v>0</v>
      </c>
      <c r="AC44" s="675">
        <v>0</v>
      </c>
      <c r="AD44" s="675">
        <v>0</v>
      </c>
      <c r="AE44" s="675">
        <v>0</v>
      </c>
      <c r="AF44" s="675">
        <v>0</v>
      </c>
      <c r="AG44" s="675">
        <v>0</v>
      </c>
      <c r="AH44" s="675">
        <v>3.7389999999999999</v>
      </c>
      <c r="AI44" s="675">
        <v>0</v>
      </c>
      <c r="AJ44" s="675">
        <v>15.827</v>
      </c>
      <c r="AK44" s="675">
        <v>364.01100000000002</v>
      </c>
      <c r="AL44" s="675">
        <v>21.910999999999998</v>
      </c>
      <c r="AM44" s="675">
        <v>0</v>
      </c>
      <c r="AN44" s="675">
        <v>0</v>
      </c>
      <c r="AO44" s="675">
        <v>2200.8490000000002</v>
      </c>
      <c r="AP44" s="675">
        <v>0</v>
      </c>
      <c r="AQ44" s="675">
        <v>0</v>
      </c>
      <c r="AR44" s="675">
        <v>0</v>
      </c>
      <c r="AS44" s="675">
        <v>3271.4470000000001</v>
      </c>
      <c r="AT44" s="675">
        <v>3428.3789999999999</v>
      </c>
      <c r="AU44" s="675">
        <v>20237.748</v>
      </c>
      <c r="AV44" s="675">
        <v>43308.606</v>
      </c>
      <c r="AW44" s="675">
        <v>5053.7009999999991</v>
      </c>
      <c r="AX44" s="675">
        <v>0</v>
      </c>
      <c r="AY44" s="675">
        <v>59.960999999999999</v>
      </c>
      <c r="AZ44" s="675">
        <v>17209.128000000001</v>
      </c>
      <c r="BA44" s="675">
        <v>234.84200000000001</v>
      </c>
      <c r="BB44" s="675">
        <v>62.156000000000006</v>
      </c>
      <c r="BC44" s="675">
        <v>27.616</v>
      </c>
      <c r="BD44" s="675">
        <v>19.603000000000002</v>
      </c>
      <c r="BE44" s="675">
        <v>98.169000000000011</v>
      </c>
      <c r="BF44" s="675">
        <v>2973.922</v>
      </c>
      <c r="BG44" s="675">
        <v>103.465</v>
      </c>
      <c r="BH44" s="675">
        <v>176810.54700000002</v>
      </c>
      <c r="BI44" s="675">
        <v>749.23500000000001</v>
      </c>
      <c r="BJ44" s="675">
        <v>17104.55</v>
      </c>
      <c r="BK44" s="675">
        <v>342.548</v>
      </c>
      <c r="BL44" s="675">
        <v>0</v>
      </c>
      <c r="BM44" s="675">
        <v>502.38400000000001</v>
      </c>
      <c r="BN44" s="675">
        <v>212.49199999999999</v>
      </c>
      <c r="BO44" s="675">
        <v>527.49699999999996</v>
      </c>
      <c r="BP44" s="675">
        <v>2827.2950000000001</v>
      </c>
      <c r="BQ44" s="675">
        <v>0</v>
      </c>
      <c r="BR44" s="675">
        <v>0</v>
      </c>
      <c r="BS44" s="675">
        <v>10.465</v>
      </c>
      <c r="BT44" s="675">
        <v>0</v>
      </c>
      <c r="BU44" s="675">
        <v>0</v>
      </c>
      <c r="BV44" s="675">
        <v>0</v>
      </c>
      <c r="BW44" s="675">
        <v>0</v>
      </c>
      <c r="BX44" s="675">
        <v>0</v>
      </c>
      <c r="BY44" s="675">
        <v>0</v>
      </c>
      <c r="BZ44" s="675">
        <v>0</v>
      </c>
      <c r="CA44" s="675">
        <v>0</v>
      </c>
      <c r="CB44" s="675">
        <v>0</v>
      </c>
      <c r="CC44" s="675">
        <v>0.97099999999999986</v>
      </c>
      <c r="CD44" s="675">
        <v>0</v>
      </c>
      <c r="CE44" s="675">
        <v>0</v>
      </c>
      <c r="CF44" s="675">
        <v>0</v>
      </c>
      <c r="CG44" s="675">
        <v>0</v>
      </c>
      <c r="CH44" s="675">
        <v>0</v>
      </c>
      <c r="CI44" s="675">
        <v>0</v>
      </c>
      <c r="CJ44" s="675">
        <v>0</v>
      </c>
      <c r="CK44" s="675">
        <v>0</v>
      </c>
      <c r="CL44" s="675">
        <v>0</v>
      </c>
      <c r="CM44" s="675">
        <v>0</v>
      </c>
      <c r="CN44" s="675">
        <v>3.2749999999999999</v>
      </c>
      <c r="CO44" s="675">
        <v>0</v>
      </c>
      <c r="CP44" s="675">
        <v>0</v>
      </c>
      <c r="CQ44" s="675">
        <v>1.837</v>
      </c>
      <c r="CR44" s="675">
        <v>0</v>
      </c>
      <c r="CS44" s="675">
        <v>5.0529999999999999</v>
      </c>
      <c r="CT44" s="675">
        <v>4.1150000000000002</v>
      </c>
      <c r="CU44" s="675">
        <v>1.149</v>
      </c>
      <c r="CV44" s="675">
        <v>0</v>
      </c>
      <c r="CW44" s="675">
        <v>0</v>
      </c>
      <c r="CX44" s="675">
        <v>0</v>
      </c>
      <c r="CY44" s="675">
        <v>0</v>
      </c>
      <c r="CZ44" s="675">
        <v>2.4929999999999999</v>
      </c>
      <c r="DA44" s="675">
        <v>30.746000000000002</v>
      </c>
      <c r="DB44" s="675">
        <v>0</v>
      </c>
      <c r="DC44" s="675">
        <v>1.024</v>
      </c>
      <c r="DD44" s="675">
        <v>0</v>
      </c>
      <c r="DE44" s="675">
        <v>9.8360000000000003</v>
      </c>
      <c r="DF44" s="675">
        <v>2.4289999999999998</v>
      </c>
      <c r="DG44" s="675">
        <v>103.93899999999999</v>
      </c>
      <c r="DH44" s="685">
        <f t="shared" si="0"/>
        <v>298004.70400000009</v>
      </c>
      <c r="DI44" s="675">
        <v>0</v>
      </c>
      <c r="DJ44" s="675">
        <v>2.113</v>
      </c>
      <c r="DK44" s="675">
        <v>0</v>
      </c>
      <c r="DL44" s="675">
        <v>0</v>
      </c>
      <c r="DM44" s="675">
        <v>0</v>
      </c>
      <c r="DN44" s="675">
        <v>-458.71100000000001</v>
      </c>
      <c r="DO44" s="685">
        <f t="shared" si="1"/>
        <v>-456.59800000000001</v>
      </c>
      <c r="DP44" s="686">
        <f t="shared" si="2"/>
        <v>297548.10600000009</v>
      </c>
      <c r="DQ44" s="676">
        <v>5418.3990000000003</v>
      </c>
      <c r="DR44" s="675">
        <v>211424.804</v>
      </c>
      <c r="DS44" s="685">
        <f t="shared" si="3"/>
        <v>216843.20300000001</v>
      </c>
      <c r="DT44" s="686">
        <f t="shared" si="4"/>
        <v>216386.60500000001</v>
      </c>
      <c r="DU44" s="686">
        <f t="shared" si="5"/>
        <v>514391.30900000012</v>
      </c>
      <c r="DV44" s="675">
        <v>-5088.1790000000001</v>
      </c>
      <c r="DW44" s="675">
        <v>-183145.81400000001</v>
      </c>
      <c r="DX44" s="685">
        <f t="shared" si="6"/>
        <v>-188233.99300000002</v>
      </c>
      <c r="DY44" s="687">
        <f t="shared" si="7"/>
        <v>28152.611999999994</v>
      </c>
      <c r="DZ44" s="685">
        <f t="shared" si="8"/>
        <v>326157.31600000011</v>
      </c>
      <c r="EA44" s="677"/>
      <c r="EB44" s="677">
        <f t="shared" si="9"/>
        <v>-32615.731600000014</v>
      </c>
      <c r="EC44" s="677"/>
    </row>
    <row r="45" spans="1:133" ht="15" customHeight="1" x14ac:dyDescent="0.15">
      <c r="A45" s="441">
        <v>39</v>
      </c>
      <c r="B45" s="224" t="s">
        <v>317</v>
      </c>
      <c r="C45" s="222" t="s">
        <v>318</v>
      </c>
      <c r="D45" s="675">
        <v>0</v>
      </c>
      <c r="E45" s="675">
        <v>0</v>
      </c>
      <c r="F45" s="675">
        <v>0</v>
      </c>
      <c r="G45" s="675">
        <v>0</v>
      </c>
      <c r="H45" s="675">
        <v>0</v>
      </c>
      <c r="I45" s="675">
        <v>0</v>
      </c>
      <c r="J45" s="675">
        <v>0</v>
      </c>
      <c r="K45" s="675">
        <v>0</v>
      </c>
      <c r="L45" s="675">
        <v>0</v>
      </c>
      <c r="M45" s="675">
        <v>0</v>
      </c>
      <c r="N45" s="675">
        <v>0</v>
      </c>
      <c r="O45" s="675">
        <v>0</v>
      </c>
      <c r="P45" s="675">
        <v>0</v>
      </c>
      <c r="Q45" s="675">
        <v>7.8860000000000001</v>
      </c>
      <c r="R45" s="675">
        <v>3121.886</v>
      </c>
      <c r="S45" s="675">
        <v>0</v>
      </c>
      <c r="T45" s="675">
        <v>0</v>
      </c>
      <c r="U45" s="675">
        <v>0</v>
      </c>
      <c r="V45" s="675">
        <v>0</v>
      </c>
      <c r="W45" s="675">
        <v>36.945999999999998</v>
      </c>
      <c r="X45" s="675">
        <v>0</v>
      </c>
      <c r="Y45" s="675">
        <v>0.26400000000000001</v>
      </c>
      <c r="Z45" s="675">
        <v>0</v>
      </c>
      <c r="AA45" s="675">
        <v>0</v>
      </c>
      <c r="AB45" s="675">
        <v>0</v>
      </c>
      <c r="AC45" s="675">
        <v>6.2670000000000003</v>
      </c>
      <c r="AD45" s="675">
        <v>0</v>
      </c>
      <c r="AE45" s="675">
        <v>0</v>
      </c>
      <c r="AF45" s="675">
        <v>87.491</v>
      </c>
      <c r="AG45" s="675">
        <v>0</v>
      </c>
      <c r="AH45" s="675">
        <v>0</v>
      </c>
      <c r="AI45" s="675">
        <v>8.91</v>
      </c>
      <c r="AJ45" s="675">
        <v>355.50599999999997</v>
      </c>
      <c r="AK45" s="675">
        <v>206.471</v>
      </c>
      <c r="AL45" s="675">
        <v>266.79200000000003</v>
      </c>
      <c r="AM45" s="675">
        <v>16.032</v>
      </c>
      <c r="AN45" s="675">
        <v>0</v>
      </c>
      <c r="AO45" s="675">
        <v>249.898</v>
      </c>
      <c r="AP45" s="675">
        <v>0</v>
      </c>
      <c r="AQ45" s="675">
        <v>0</v>
      </c>
      <c r="AR45" s="675">
        <v>643.08600000000001</v>
      </c>
      <c r="AS45" s="675">
        <v>18202.763999999999</v>
      </c>
      <c r="AT45" s="675">
        <v>46078.722999999998</v>
      </c>
      <c r="AU45" s="675">
        <v>20921.077000000001</v>
      </c>
      <c r="AV45" s="675">
        <v>25465.398000000001</v>
      </c>
      <c r="AW45" s="675">
        <v>4789.799</v>
      </c>
      <c r="AX45" s="675">
        <v>62.021000000000001</v>
      </c>
      <c r="AY45" s="675">
        <v>1000.379</v>
      </c>
      <c r="AZ45" s="675">
        <v>16215.930999999999</v>
      </c>
      <c r="BA45" s="675">
        <v>4608.9780000000001</v>
      </c>
      <c r="BB45" s="675">
        <v>6.952</v>
      </c>
      <c r="BC45" s="675">
        <v>587.57999999999993</v>
      </c>
      <c r="BD45" s="675">
        <v>123.17800000000001</v>
      </c>
      <c r="BE45" s="675">
        <v>70.170999999999992</v>
      </c>
      <c r="BF45" s="675">
        <v>32895.313999999998</v>
      </c>
      <c r="BG45" s="675">
        <v>969.38600000000008</v>
      </c>
      <c r="BH45" s="675">
        <v>75903.118999999992</v>
      </c>
      <c r="BI45" s="675">
        <v>1540.3090000000002</v>
      </c>
      <c r="BJ45" s="675">
        <v>23267.942999999999</v>
      </c>
      <c r="BK45" s="675">
        <v>1054.788</v>
      </c>
      <c r="BL45" s="675">
        <v>0</v>
      </c>
      <c r="BM45" s="675">
        <v>443.16599999999994</v>
      </c>
      <c r="BN45" s="675">
        <v>541.83799999999997</v>
      </c>
      <c r="BO45" s="675">
        <v>172.83399999999997</v>
      </c>
      <c r="BP45" s="675">
        <v>42.134999999999998</v>
      </c>
      <c r="BQ45" s="675">
        <v>0</v>
      </c>
      <c r="BR45" s="675">
        <v>0</v>
      </c>
      <c r="BS45" s="675">
        <v>0</v>
      </c>
      <c r="BT45" s="675">
        <v>0</v>
      </c>
      <c r="BU45" s="675">
        <v>0</v>
      </c>
      <c r="BV45" s="675">
        <v>0</v>
      </c>
      <c r="BW45" s="675">
        <v>0</v>
      </c>
      <c r="BX45" s="675">
        <v>0</v>
      </c>
      <c r="BY45" s="675">
        <v>0</v>
      </c>
      <c r="BZ45" s="675">
        <v>0</v>
      </c>
      <c r="CA45" s="675">
        <v>0</v>
      </c>
      <c r="CB45" s="675">
        <v>0</v>
      </c>
      <c r="CC45" s="675">
        <v>0</v>
      </c>
      <c r="CD45" s="675">
        <v>0</v>
      </c>
      <c r="CE45" s="675">
        <v>0</v>
      </c>
      <c r="CF45" s="675">
        <v>0</v>
      </c>
      <c r="CG45" s="675">
        <v>0</v>
      </c>
      <c r="CH45" s="675">
        <v>0</v>
      </c>
      <c r="CI45" s="675">
        <v>0</v>
      </c>
      <c r="CJ45" s="675">
        <v>0</v>
      </c>
      <c r="CK45" s="675">
        <v>0</v>
      </c>
      <c r="CL45" s="675">
        <v>0</v>
      </c>
      <c r="CM45" s="675">
        <v>0</v>
      </c>
      <c r="CN45" s="675">
        <v>27.88</v>
      </c>
      <c r="CO45" s="675">
        <v>0</v>
      </c>
      <c r="CP45" s="675">
        <v>0</v>
      </c>
      <c r="CQ45" s="675">
        <v>0</v>
      </c>
      <c r="CR45" s="675">
        <v>0</v>
      </c>
      <c r="CS45" s="675">
        <v>0</v>
      </c>
      <c r="CT45" s="675">
        <v>0</v>
      </c>
      <c r="CU45" s="675">
        <v>0</v>
      </c>
      <c r="CV45" s="675">
        <v>0</v>
      </c>
      <c r="CW45" s="675">
        <v>0</v>
      </c>
      <c r="CX45" s="675">
        <v>406.23</v>
      </c>
      <c r="CY45" s="675">
        <v>0</v>
      </c>
      <c r="CZ45" s="675">
        <v>0</v>
      </c>
      <c r="DA45" s="675">
        <v>0</v>
      </c>
      <c r="DB45" s="675">
        <v>0</v>
      </c>
      <c r="DC45" s="675">
        <v>0</v>
      </c>
      <c r="DD45" s="675">
        <v>0</v>
      </c>
      <c r="DE45" s="675">
        <v>0</v>
      </c>
      <c r="DF45" s="675">
        <v>0</v>
      </c>
      <c r="DG45" s="675">
        <v>167.22900000000001</v>
      </c>
      <c r="DH45" s="685">
        <f t="shared" si="0"/>
        <v>280572.55700000003</v>
      </c>
      <c r="DI45" s="675">
        <v>0</v>
      </c>
      <c r="DJ45" s="675">
        <v>0</v>
      </c>
      <c r="DK45" s="675">
        <v>0</v>
      </c>
      <c r="DL45" s="675">
        <v>0</v>
      </c>
      <c r="DM45" s="675">
        <v>0</v>
      </c>
      <c r="DN45" s="675">
        <v>-1016.07</v>
      </c>
      <c r="DO45" s="685">
        <f t="shared" si="1"/>
        <v>-1016.07</v>
      </c>
      <c r="DP45" s="686">
        <f t="shared" si="2"/>
        <v>279556.48700000002</v>
      </c>
      <c r="DQ45" s="676">
        <v>14476.626</v>
      </c>
      <c r="DR45" s="675">
        <v>136100.451</v>
      </c>
      <c r="DS45" s="685">
        <f t="shared" si="3"/>
        <v>150577.07699999999</v>
      </c>
      <c r="DT45" s="686">
        <f t="shared" si="4"/>
        <v>149561.00699999998</v>
      </c>
      <c r="DU45" s="686">
        <f t="shared" si="5"/>
        <v>430133.56400000001</v>
      </c>
      <c r="DV45" s="675">
        <v>-21608.192000000003</v>
      </c>
      <c r="DW45" s="675">
        <v>-64852.016000000003</v>
      </c>
      <c r="DX45" s="685">
        <f t="shared" si="6"/>
        <v>-86460.208000000013</v>
      </c>
      <c r="DY45" s="687">
        <f t="shared" si="7"/>
        <v>63100.79899999997</v>
      </c>
      <c r="DZ45" s="685">
        <f t="shared" si="8"/>
        <v>343673.35600000003</v>
      </c>
      <c r="EA45" s="677"/>
      <c r="EB45" s="677">
        <f t="shared" si="9"/>
        <v>-34367.335600000006</v>
      </c>
      <c r="EC45" s="677"/>
    </row>
    <row r="46" spans="1:133" ht="15" customHeight="1" x14ac:dyDescent="0.15">
      <c r="A46" s="441">
        <v>40</v>
      </c>
      <c r="B46" s="224" t="s">
        <v>319</v>
      </c>
      <c r="C46" s="222" t="s">
        <v>222</v>
      </c>
      <c r="D46" s="675">
        <v>0</v>
      </c>
      <c r="E46" s="675">
        <v>0</v>
      </c>
      <c r="F46" s="675">
        <v>0</v>
      </c>
      <c r="G46" s="675">
        <v>0</v>
      </c>
      <c r="H46" s="675">
        <v>0</v>
      </c>
      <c r="I46" s="675">
        <v>0</v>
      </c>
      <c r="J46" s="675">
        <v>0</v>
      </c>
      <c r="K46" s="675">
        <v>0</v>
      </c>
      <c r="L46" s="675">
        <v>0</v>
      </c>
      <c r="M46" s="675">
        <v>0</v>
      </c>
      <c r="N46" s="675">
        <v>0</v>
      </c>
      <c r="O46" s="675">
        <v>0</v>
      </c>
      <c r="P46" s="675">
        <v>0</v>
      </c>
      <c r="Q46" s="675">
        <v>0</v>
      </c>
      <c r="R46" s="675">
        <v>-0.87000000000000011</v>
      </c>
      <c r="S46" s="675">
        <v>0.13300000000000001</v>
      </c>
      <c r="T46" s="675">
        <v>0</v>
      </c>
      <c r="U46" s="675">
        <v>-201.208</v>
      </c>
      <c r="V46" s="675">
        <v>0</v>
      </c>
      <c r="W46" s="675">
        <v>3377.8130000000001</v>
      </c>
      <c r="X46" s="675">
        <v>0</v>
      </c>
      <c r="Y46" s="675">
        <v>196.20599999999999</v>
      </c>
      <c r="Z46" s="675">
        <v>0</v>
      </c>
      <c r="AA46" s="675">
        <v>0</v>
      </c>
      <c r="AB46" s="675">
        <v>0</v>
      </c>
      <c r="AC46" s="675">
        <v>742.13000000000011</v>
      </c>
      <c r="AD46" s="675">
        <v>0</v>
      </c>
      <c r="AE46" s="675">
        <v>0</v>
      </c>
      <c r="AF46" s="675">
        <v>903.60699999999997</v>
      </c>
      <c r="AG46" s="675">
        <v>-9.9879999999999995</v>
      </c>
      <c r="AH46" s="675">
        <v>0</v>
      </c>
      <c r="AI46" s="675">
        <v>207.36</v>
      </c>
      <c r="AJ46" s="675">
        <v>0</v>
      </c>
      <c r="AK46" s="675">
        <v>5216.9269999999997</v>
      </c>
      <c r="AL46" s="675">
        <v>1598.922</v>
      </c>
      <c r="AM46" s="675">
        <v>6828.1380000000008</v>
      </c>
      <c r="AN46" s="675">
        <v>16847.078000000005</v>
      </c>
      <c r="AO46" s="675">
        <v>784.80899999999997</v>
      </c>
      <c r="AP46" s="675">
        <v>-111.503</v>
      </c>
      <c r="AQ46" s="675">
        <v>46767.027999999998</v>
      </c>
      <c r="AR46" s="675">
        <v>287994.10399999999</v>
      </c>
      <c r="AS46" s="675">
        <v>-82.249999999999972</v>
      </c>
      <c r="AT46" s="675">
        <v>11695.090999999999</v>
      </c>
      <c r="AU46" s="675">
        <v>63.181000000000054</v>
      </c>
      <c r="AV46" s="675">
        <v>1941.3779999999999</v>
      </c>
      <c r="AW46" s="675">
        <v>4100.6039999999994</v>
      </c>
      <c r="AX46" s="675">
        <v>3145.4020000000019</v>
      </c>
      <c r="AY46" s="675">
        <v>4444.8040000000001</v>
      </c>
      <c r="AZ46" s="675">
        <v>31451.458000000006</v>
      </c>
      <c r="BA46" s="675">
        <v>197.43899999999999</v>
      </c>
      <c r="BB46" s="675">
        <v>42.192000000000007</v>
      </c>
      <c r="BC46" s="675">
        <v>848.86199999999997</v>
      </c>
      <c r="BD46" s="675">
        <v>60.411000000000008</v>
      </c>
      <c r="BE46" s="675">
        <v>-6.4950000000000001</v>
      </c>
      <c r="BF46" s="675">
        <v>52.31</v>
      </c>
      <c r="BG46" s="675">
        <v>-95.888000000000005</v>
      </c>
      <c r="BH46" s="675">
        <v>54654.137999999999</v>
      </c>
      <c r="BI46" s="675">
        <v>14.755000000000001</v>
      </c>
      <c r="BJ46" s="675">
        <v>135.94799999999998</v>
      </c>
      <c r="BK46" s="675">
        <v>4939.5969999999998</v>
      </c>
      <c r="BL46" s="675">
        <v>0</v>
      </c>
      <c r="BM46" s="675">
        <v>155.40100000000001</v>
      </c>
      <c r="BN46" s="675">
        <v>0</v>
      </c>
      <c r="BO46" s="675">
        <v>-2.9939999999999998</v>
      </c>
      <c r="BP46" s="675">
        <v>-5.3149999999999995</v>
      </c>
      <c r="BQ46" s="675">
        <v>0</v>
      </c>
      <c r="BR46" s="675">
        <v>0</v>
      </c>
      <c r="BS46" s="675">
        <v>2.4580000000000002</v>
      </c>
      <c r="BT46" s="675">
        <v>0</v>
      </c>
      <c r="BU46" s="675">
        <v>0</v>
      </c>
      <c r="BV46" s="675">
        <v>0</v>
      </c>
      <c r="BW46" s="675">
        <v>0</v>
      </c>
      <c r="BX46" s="675">
        <v>0</v>
      </c>
      <c r="BY46" s="675">
        <v>0</v>
      </c>
      <c r="BZ46" s="675">
        <v>0</v>
      </c>
      <c r="CA46" s="675">
        <v>0</v>
      </c>
      <c r="CB46" s="675">
        <v>0</v>
      </c>
      <c r="CC46" s="675">
        <v>0</v>
      </c>
      <c r="CD46" s="675">
        <v>0</v>
      </c>
      <c r="CE46" s="675">
        <v>0</v>
      </c>
      <c r="CF46" s="675">
        <v>0</v>
      </c>
      <c r="CG46" s="675">
        <v>0</v>
      </c>
      <c r="CH46" s="675">
        <v>0</v>
      </c>
      <c r="CI46" s="675">
        <v>0</v>
      </c>
      <c r="CJ46" s="675">
        <v>0</v>
      </c>
      <c r="CK46" s="675">
        <v>0</v>
      </c>
      <c r="CL46" s="675">
        <v>0</v>
      </c>
      <c r="CM46" s="675">
        <v>49.738999999999997</v>
      </c>
      <c r="CN46" s="675">
        <v>4.3419999999999996</v>
      </c>
      <c r="CO46" s="675">
        <v>0</v>
      </c>
      <c r="CP46" s="675">
        <v>238.387</v>
      </c>
      <c r="CQ46" s="675">
        <v>0</v>
      </c>
      <c r="CR46" s="675">
        <v>0</v>
      </c>
      <c r="CS46" s="675">
        <v>0</v>
      </c>
      <c r="CT46" s="675">
        <v>0</v>
      </c>
      <c r="CU46" s="675">
        <v>0</v>
      </c>
      <c r="CV46" s="675">
        <v>0</v>
      </c>
      <c r="CW46" s="675">
        <v>0</v>
      </c>
      <c r="CX46" s="675">
        <v>0</v>
      </c>
      <c r="CY46" s="675">
        <v>0</v>
      </c>
      <c r="CZ46" s="675">
        <v>0</v>
      </c>
      <c r="DA46" s="675">
        <v>0</v>
      </c>
      <c r="DB46" s="675">
        <v>0</v>
      </c>
      <c r="DC46" s="675">
        <v>0</v>
      </c>
      <c r="DD46" s="675">
        <v>0</v>
      </c>
      <c r="DE46" s="675">
        <v>2.6890000000000001</v>
      </c>
      <c r="DF46" s="675">
        <v>0</v>
      </c>
      <c r="DG46" s="675">
        <v>461.62400000000002</v>
      </c>
      <c r="DH46" s="685">
        <f t="shared" si="0"/>
        <v>489649.95400000003</v>
      </c>
      <c r="DI46" s="675">
        <v>0</v>
      </c>
      <c r="DJ46" s="675">
        <v>11038.483</v>
      </c>
      <c r="DK46" s="675">
        <v>0</v>
      </c>
      <c r="DL46" s="675">
        <v>0</v>
      </c>
      <c r="DM46" s="675">
        <v>-25196.991999999998</v>
      </c>
      <c r="DN46" s="675">
        <v>-1990.796</v>
      </c>
      <c r="DO46" s="685">
        <f t="shared" si="1"/>
        <v>-16149.304999999998</v>
      </c>
      <c r="DP46" s="686">
        <f t="shared" si="2"/>
        <v>473500.64900000003</v>
      </c>
      <c r="DQ46" s="676">
        <v>27896.491999999998</v>
      </c>
      <c r="DR46" s="675">
        <v>26078.451000000001</v>
      </c>
      <c r="DS46" s="685">
        <f t="shared" si="3"/>
        <v>53974.942999999999</v>
      </c>
      <c r="DT46" s="686">
        <f t="shared" si="4"/>
        <v>37825.637999999999</v>
      </c>
      <c r="DU46" s="686">
        <f t="shared" si="5"/>
        <v>527475.59200000006</v>
      </c>
      <c r="DV46" s="675">
        <v>-269861.65700000001</v>
      </c>
      <c r="DW46" s="675">
        <v>-142249.158</v>
      </c>
      <c r="DX46" s="685">
        <f t="shared" si="6"/>
        <v>-412110.815</v>
      </c>
      <c r="DY46" s="687">
        <f t="shared" si="7"/>
        <v>-374285.17700000003</v>
      </c>
      <c r="DZ46" s="685">
        <f t="shared" si="8"/>
        <v>115364.77700000006</v>
      </c>
      <c r="EA46" s="677"/>
      <c r="EB46" s="677">
        <f t="shared" si="9"/>
        <v>-11536.477700000007</v>
      </c>
      <c r="EC46" s="677"/>
    </row>
    <row r="47" spans="1:133" ht="15" customHeight="1" x14ac:dyDescent="0.15">
      <c r="A47" s="441">
        <v>41</v>
      </c>
      <c r="B47" s="224" t="s">
        <v>320</v>
      </c>
      <c r="C47" s="222" t="s">
        <v>223</v>
      </c>
      <c r="D47" s="675">
        <v>0</v>
      </c>
      <c r="E47" s="675">
        <v>0</v>
      </c>
      <c r="F47" s="675">
        <v>0</v>
      </c>
      <c r="G47" s="675">
        <v>0</v>
      </c>
      <c r="H47" s="675">
        <v>0</v>
      </c>
      <c r="I47" s="675">
        <v>0</v>
      </c>
      <c r="J47" s="675">
        <v>2.5780000000000003</v>
      </c>
      <c r="K47" s="675">
        <v>2318.4279999999999</v>
      </c>
      <c r="L47" s="675">
        <v>443.21300000000002</v>
      </c>
      <c r="M47" s="675">
        <v>0</v>
      </c>
      <c r="N47" s="675">
        <v>0</v>
      </c>
      <c r="O47" s="675">
        <v>2.2189999999999999</v>
      </c>
      <c r="P47" s="675">
        <v>0</v>
      </c>
      <c r="Q47" s="675">
        <v>125.96900000000001</v>
      </c>
      <c r="R47" s="675">
        <v>1189.8869999999999</v>
      </c>
      <c r="S47" s="675">
        <v>0.20100000000000001</v>
      </c>
      <c r="T47" s="675">
        <v>22.186</v>
      </c>
      <c r="U47" s="675">
        <v>437.09199999999998</v>
      </c>
      <c r="V47" s="675">
        <v>0</v>
      </c>
      <c r="W47" s="675">
        <v>123.65</v>
      </c>
      <c r="X47" s="675">
        <v>0</v>
      </c>
      <c r="Y47" s="675">
        <v>0.28999999999999998</v>
      </c>
      <c r="Z47" s="675">
        <v>0</v>
      </c>
      <c r="AA47" s="675">
        <v>0</v>
      </c>
      <c r="AB47" s="675">
        <v>1000.713</v>
      </c>
      <c r="AC47" s="675">
        <v>538.55599999999993</v>
      </c>
      <c r="AD47" s="675">
        <v>12.365</v>
      </c>
      <c r="AE47" s="675">
        <v>0.11700000000000001</v>
      </c>
      <c r="AF47" s="675">
        <v>2888.364</v>
      </c>
      <c r="AG47" s="675">
        <v>623.53800000000001</v>
      </c>
      <c r="AH47" s="675">
        <v>38.419000000000004</v>
      </c>
      <c r="AI47" s="675">
        <v>208.56700000000001</v>
      </c>
      <c r="AJ47" s="675">
        <v>21.752000000000002</v>
      </c>
      <c r="AK47" s="675">
        <v>318.75700000000001</v>
      </c>
      <c r="AL47" s="675">
        <v>380.858</v>
      </c>
      <c r="AM47" s="675">
        <v>0</v>
      </c>
      <c r="AN47" s="675">
        <v>1914.9169999999999</v>
      </c>
      <c r="AO47" s="675">
        <v>48.476999999999997</v>
      </c>
      <c r="AP47" s="675">
        <v>0</v>
      </c>
      <c r="AQ47" s="675">
        <v>458.94099999999997</v>
      </c>
      <c r="AR47" s="675">
        <v>13284.984</v>
      </c>
      <c r="AS47" s="675">
        <v>9123.7260000000006</v>
      </c>
      <c r="AT47" s="675">
        <v>50656.565000000002</v>
      </c>
      <c r="AU47" s="675">
        <v>31152.006000000001</v>
      </c>
      <c r="AV47" s="675">
        <v>30153.775000000001</v>
      </c>
      <c r="AW47" s="675">
        <v>21088.58</v>
      </c>
      <c r="AX47" s="675">
        <v>4122.8119999999999</v>
      </c>
      <c r="AY47" s="675">
        <v>10768.182000000001</v>
      </c>
      <c r="AZ47" s="675">
        <v>128165.069</v>
      </c>
      <c r="BA47" s="675">
        <v>6850.7549999999992</v>
      </c>
      <c r="BB47" s="675">
        <v>1517.4490000000001</v>
      </c>
      <c r="BC47" s="675">
        <v>2117.9960000000001</v>
      </c>
      <c r="BD47" s="675">
        <v>1818.4150000000004</v>
      </c>
      <c r="BE47" s="675">
        <v>1180.6210000000001</v>
      </c>
      <c r="BF47" s="675">
        <v>40347.232000000004</v>
      </c>
      <c r="BG47" s="675">
        <v>1986.462</v>
      </c>
      <c r="BH47" s="675">
        <v>253789.29199999999</v>
      </c>
      <c r="BI47" s="675">
        <v>691.01700000000005</v>
      </c>
      <c r="BJ47" s="675">
        <v>10132.513000000001</v>
      </c>
      <c r="BK47" s="675">
        <v>4788.2269999999999</v>
      </c>
      <c r="BL47" s="675">
        <v>0</v>
      </c>
      <c r="BM47" s="675">
        <v>11141.877</v>
      </c>
      <c r="BN47" s="675">
        <v>7039.3019999999997</v>
      </c>
      <c r="BO47" s="675">
        <v>1747.404</v>
      </c>
      <c r="BP47" s="675">
        <v>15180.412999999999</v>
      </c>
      <c r="BQ47" s="675">
        <v>567.13699999999994</v>
      </c>
      <c r="BR47" s="675">
        <v>0</v>
      </c>
      <c r="BS47" s="675">
        <v>43.52</v>
      </c>
      <c r="BT47" s="675">
        <v>2.4660000000000002</v>
      </c>
      <c r="BU47" s="675">
        <v>102.38999999999999</v>
      </c>
      <c r="BV47" s="675">
        <v>0</v>
      </c>
      <c r="BW47" s="675">
        <v>0</v>
      </c>
      <c r="BX47" s="675">
        <v>0</v>
      </c>
      <c r="BY47" s="675">
        <v>0</v>
      </c>
      <c r="BZ47" s="675">
        <v>0</v>
      </c>
      <c r="CA47" s="675">
        <v>0</v>
      </c>
      <c r="CB47" s="675">
        <v>0</v>
      </c>
      <c r="CC47" s="675">
        <v>46.167000000000002</v>
      </c>
      <c r="CD47" s="675">
        <v>0</v>
      </c>
      <c r="CE47" s="675">
        <v>0</v>
      </c>
      <c r="CF47" s="675">
        <v>0</v>
      </c>
      <c r="CG47" s="675">
        <v>17.47</v>
      </c>
      <c r="CH47" s="675">
        <v>0</v>
      </c>
      <c r="CI47" s="675">
        <v>0</v>
      </c>
      <c r="CJ47" s="675">
        <v>0</v>
      </c>
      <c r="CK47" s="675">
        <v>0</v>
      </c>
      <c r="CL47" s="675">
        <v>0</v>
      </c>
      <c r="CM47" s="675">
        <v>98.358999999999995</v>
      </c>
      <c r="CN47" s="675">
        <v>242.31700000000001</v>
      </c>
      <c r="CO47" s="675">
        <v>0</v>
      </c>
      <c r="CP47" s="675">
        <v>392.63599999999997</v>
      </c>
      <c r="CQ47" s="675">
        <v>6228.5340000000006</v>
      </c>
      <c r="CR47" s="675">
        <v>0</v>
      </c>
      <c r="CS47" s="675">
        <v>91.795000000000002</v>
      </c>
      <c r="CT47" s="675">
        <v>212.465</v>
      </c>
      <c r="CU47" s="675">
        <v>48.819000000000003</v>
      </c>
      <c r="CV47" s="675">
        <v>0</v>
      </c>
      <c r="CW47" s="675">
        <v>0</v>
      </c>
      <c r="CX47" s="675">
        <v>1431.5630000000001</v>
      </c>
      <c r="CY47" s="675">
        <v>113.52</v>
      </c>
      <c r="CZ47" s="675">
        <v>79.218999999999994</v>
      </c>
      <c r="DA47" s="675">
        <v>427.43599999999998</v>
      </c>
      <c r="DB47" s="675">
        <v>274.649</v>
      </c>
      <c r="DC47" s="675">
        <v>0</v>
      </c>
      <c r="DD47" s="675">
        <v>0</v>
      </c>
      <c r="DE47" s="675">
        <v>157.39099999999999</v>
      </c>
      <c r="DF47" s="675">
        <v>96.549000000000007</v>
      </c>
      <c r="DG47" s="675">
        <v>527.55500000000006</v>
      </c>
      <c r="DH47" s="685">
        <f t="shared" si="0"/>
        <v>683166.68500000006</v>
      </c>
      <c r="DI47" s="675">
        <v>93.525999999999996</v>
      </c>
      <c r="DJ47" s="675">
        <v>354.31299999999999</v>
      </c>
      <c r="DK47" s="675">
        <v>0</v>
      </c>
      <c r="DL47" s="675">
        <v>0</v>
      </c>
      <c r="DM47" s="675">
        <v>0</v>
      </c>
      <c r="DN47" s="675">
        <v>-2921.7260000000001</v>
      </c>
      <c r="DO47" s="685">
        <f t="shared" si="1"/>
        <v>-2473.8870000000002</v>
      </c>
      <c r="DP47" s="686">
        <f t="shared" si="2"/>
        <v>680692.79800000007</v>
      </c>
      <c r="DQ47" s="676">
        <v>41337.15</v>
      </c>
      <c r="DR47" s="675">
        <v>243800.49900000001</v>
      </c>
      <c r="DS47" s="685">
        <f t="shared" si="3"/>
        <v>285137.64900000003</v>
      </c>
      <c r="DT47" s="686">
        <f t="shared" si="4"/>
        <v>282663.76200000005</v>
      </c>
      <c r="DU47" s="686">
        <f t="shared" si="5"/>
        <v>965830.44700000016</v>
      </c>
      <c r="DV47" s="675">
        <v>-174140.63399999999</v>
      </c>
      <c r="DW47" s="675">
        <v>-279870.75400000002</v>
      </c>
      <c r="DX47" s="685">
        <f t="shared" si="6"/>
        <v>-454011.38800000004</v>
      </c>
      <c r="DY47" s="687">
        <f t="shared" si="7"/>
        <v>-171347.62599999999</v>
      </c>
      <c r="DZ47" s="685">
        <f t="shared" si="8"/>
        <v>511819.05900000012</v>
      </c>
      <c r="EA47" s="677"/>
      <c r="EB47" s="677">
        <f t="shared" si="9"/>
        <v>-51181.905900000012</v>
      </c>
      <c r="EC47" s="677"/>
    </row>
    <row r="48" spans="1:133" ht="15" customHeight="1" x14ac:dyDescent="0.15">
      <c r="A48" s="441">
        <v>42</v>
      </c>
      <c r="B48" s="224" t="s">
        <v>321</v>
      </c>
      <c r="C48" s="222" t="s">
        <v>322</v>
      </c>
      <c r="D48" s="675">
        <v>0</v>
      </c>
      <c r="E48" s="675">
        <v>0</v>
      </c>
      <c r="F48" s="675">
        <v>0</v>
      </c>
      <c r="G48" s="675">
        <v>4.8000000000000001E-2</v>
      </c>
      <c r="H48" s="675">
        <v>5.407</v>
      </c>
      <c r="I48" s="675">
        <v>0</v>
      </c>
      <c r="J48" s="675">
        <v>0</v>
      </c>
      <c r="K48" s="675">
        <v>0</v>
      </c>
      <c r="L48" s="675">
        <v>0</v>
      </c>
      <c r="M48" s="675">
        <v>0</v>
      </c>
      <c r="N48" s="675">
        <v>0</v>
      </c>
      <c r="O48" s="675">
        <v>0</v>
      </c>
      <c r="P48" s="675">
        <v>0</v>
      </c>
      <c r="Q48" s="675">
        <v>42.283999999999999</v>
      </c>
      <c r="R48" s="675">
        <v>116.297</v>
      </c>
      <c r="S48" s="675">
        <v>0</v>
      </c>
      <c r="T48" s="675">
        <v>0</v>
      </c>
      <c r="U48" s="675">
        <v>0</v>
      </c>
      <c r="V48" s="675">
        <v>0</v>
      </c>
      <c r="W48" s="675">
        <v>0</v>
      </c>
      <c r="X48" s="675">
        <v>0</v>
      </c>
      <c r="Y48" s="675">
        <v>0</v>
      </c>
      <c r="Z48" s="675">
        <v>0</v>
      </c>
      <c r="AA48" s="675">
        <v>0</v>
      </c>
      <c r="AB48" s="675">
        <v>0</v>
      </c>
      <c r="AC48" s="675">
        <v>0</v>
      </c>
      <c r="AD48" s="675">
        <v>0</v>
      </c>
      <c r="AE48" s="675">
        <v>0</v>
      </c>
      <c r="AF48" s="675">
        <v>0</v>
      </c>
      <c r="AG48" s="675">
        <v>0</v>
      </c>
      <c r="AH48" s="675">
        <v>0</v>
      </c>
      <c r="AI48" s="675">
        <v>0</v>
      </c>
      <c r="AJ48" s="675">
        <v>26.613</v>
      </c>
      <c r="AK48" s="675">
        <v>0</v>
      </c>
      <c r="AL48" s="675">
        <v>0</v>
      </c>
      <c r="AM48" s="675">
        <v>0</v>
      </c>
      <c r="AN48" s="675">
        <v>0</v>
      </c>
      <c r="AO48" s="675">
        <v>13.089</v>
      </c>
      <c r="AP48" s="675">
        <v>0</v>
      </c>
      <c r="AQ48" s="675">
        <v>0</v>
      </c>
      <c r="AR48" s="675">
        <v>0</v>
      </c>
      <c r="AS48" s="675">
        <v>4632.3830000000007</v>
      </c>
      <c r="AT48" s="675">
        <v>1240.5139999999999</v>
      </c>
      <c r="AU48" s="675">
        <v>303.80999999999995</v>
      </c>
      <c r="AV48" s="675">
        <v>314.28399999999999</v>
      </c>
      <c r="AW48" s="675">
        <v>0</v>
      </c>
      <c r="AX48" s="675">
        <v>0</v>
      </c>
      <c r="AY48" s="675">
        <v>5.9889999999999999</v>
      </c>
      <c r="AZ48" s="675">
        <v>0</v>
      </c>
      <c r="BA48" s="675">
        <v>0</v>
      </c>
      <c r="BB48" s="675">
        <v>0</v>
      </c>
      <c r="BC48" s="675">
        <v>0</v>
      </c>
      <c r="BD48" s="675">
        <v>4.226</v>
      </c>
      <c r="BE48" s="675">
        <v>0</v>
      </c>
      <c r="BF48" s="675">
        <v>0</v>
      </c>
      <c r="BG48" s="675">
        <v>0</v>
      </c>
      <c r="BH48" s="675">
        <v>0</v>
      </c>
      <c r="BI48" s="675">
        <v>358.41399999999999</v>
      </c>
      <c r="BJ48" s="675">
        <v>1193.5419999999999</v>
      </c>
      <c r="BK48" s="675">
        <v>3117.9679999999998</v>
      </c>
      <c r="BL48" s="675">
        <v>0</v>
      </c>
      <c r="BM48" s="675">
        <v>138423.83800000002</v>
      </c>
      <c r="BN48" s="675">
        <v>82963.129000000001</v>
      </c>
      <c r="BO48" s="675">
        <v>16572.937000000002</v>
      </c>
      <c r="BP48" s="675">
        <v>30701.012999999999</v>
      </c>
      <c r="BQ48" s="675">
        <v>0</v>
      </c>
      <c r="BR48" s="675">
        <v>0</v>
      </c>
      <c r="BS48" s="675">
        <v>0</v>
      </c>
      <c r="BT48" s="675">
        <v>0</v>
      </c>
      <c r="BU48" s="675">
        <v>0</v>
      </c>
      <c r="BV48" s="675">
        <v>0</v>
      </c>
      <c r="BW48" s="675">
        <v>0</v>
      </c>
      <c r="BX48" s="675">
        <v>74.328999999999994</v>
      </c>
      <c r="BY48" s="675">
        <v>19.768999999999998</v>
      </c>
      <c r="BZ48" s="675">
        <v>36.475000000000001</v>
      </c>
      <c r="CA48" s="675">
        <v>0</v>
      </c>
      <c r="CB48" s="675">
        <v>0</v>
      </c>
      <c r="CC48" s="675">
        <v>92.998000000000005</v>
      </c>
      <c r="CD48" s="675">
        <v>0</v>
      </c>
      <c r="CE48" s="675">
        <v>0</v>
      </c>
      <c r="CF48" s="675">
        <v>0</v>
      </c>
      <c r="CG48" s="675">
        <v>4.907</v>
      </c>
      <c r="CH48" s="675">
        <v>0</v>
      </c>
      <c r="CI48" s="675">
        <v>0</v>
      </c>
      <c r="CJ48" s="675">
        <v>0</v>
      </c>
      <c r="CK48" s="675">
        <v>0</v>
      </c>
      <c r="CL48" s="675">
        <v>0</v>
      </c>
      <c r="CM48" s="675">
        <v>0</v>
      </c>
      <c r="CN48" s="675">
        <v>7.9529999999999994</v>
      </c>
      <c r="CO48" s="675">
        <v>0</v>
      </c>
      <c r="CP48" s="675">
        <v>0</v>
      </c>
      <c r="CQ48" s="675">
        <v>0</v>
      </c>
      <c r="CR48" s="675">
        <v>0</v>
      </c>
      <c r="CS48" s="675">
        <v>0</v>
      </c>
      <c r="CT48" s="675">
        <v>0</v>
      </c>
      <c r="CU48" s="675">
        <v>0</v>
      </c>
      <c r="CV48" s="675">
        <v>38.15</v>
      </c>
      <c r="CW48" s="675">
        <v>0</v>
      </c>
      <c r="CX48" s="675">
        <v>75.206999999999994</v>
      </c>
      <c r="CY48" s="675">
        <v>0</v>
      </c>
      <c r="CZ48" s="675">
        <v>0</v>
      </c>
      <c r="DA48" s="675">
        <v>0</v>
      </c>
      <c r="DB48" s="675">
        <v>0</v>
      </c>
      <c r="DC48" s="675">
        <v>0</v>
      </c>
      <c r="DD48" s="675">
        <v>0</v>
      </c>
      <c r="DE48" s="675">
        <v>0</v>
      </c>
      <c r="DF48" s="675">
        <v>0</v>
      </c>
      <c r="DG48" s="675">
        <v>119.36499999999999</v>
      </c>
      <c r="DH48" s="685">
        <f t="shared" si="0"/>
        <v>280504.93800000002</v>
      </c>
      <c r="DI48" s="675">
        <v>0</v>
      </c>
      <c r="DJ48" s="675">
        <v>722.64800000000002</v>
      </c>
      <c r="DK48" s="675">
        <v>20.036000000000001</v>
      </c>
      <c r="DL48" s="675">
        <v>10.182</v>
      </c>
      <c r="DM48" s="675">
        <v>2183.6509999999998</v>
      </c>
      <c r="DN48" s="675">
        <v>-2217.616</v>
      </c>
      <c r="DO48" s="685">
        <f t="shared" si="1"/>
        <v>718.90099999999984</v>
      </c>
      <c r="DP48" s="686">
        <f t="shared" si="2"/>
        <v>281223.83900000004</v>
      </c>
      <c r="DQ48" s="676">
        <v>248.69900000000001</v>
      </c>
      <c r="DR48" s="675">
        <v>75330.604999999996</v>
      </c>
      <c r="DS48" s="685">
        <f t="shared" si="3"/>
        <v>75579.303999999989</v>
      </c>
      <c r="DT48" s="686">
        <f t="shared" si="4"/>
        <v>76298.204999999987</v>
      </c>
      <c r="DU48" s="686">
        <f t="shared" si="5"/>
        <v>356803.14300000004</v>
      </c>
      <c r="DV48" s="675">
        <v>-18458.435999999998</v>
      </c>
      <c r="DW48" s="675">
        <v>-132735.56700000001</v>
      </c>
      <c r="DX48" s="685">
        <f t="shared" si="6"/>
        <v>-151194.003</v>
      </c>
      <c r="DY48" s="687">
        <f t="shared" si="7"/>
        <v>-74895.79800000001</v>
      </c>
      <c r="DZ48" s="685">
        <f t="shared" si="8"/>
        <v>205609.14000000004</v>
      </c>
      <c r="EA48" s="677"/>
      <c r="EB48" s="677">
        <f t="shared" si="9"/>
        <v>-20560.914000000004</v>
      </c>
      <c r="EC48" s="677"/>
    </row>
    <row r="49" spans="1:133" ht="15" customHeight="1" x14ac:dyDescent="0.15">
      <c r="A49" s="441">
        <v>43</v>
      </c>
      <c r="B49" s="224" t="s">
        <v>323</v>
      </c>
      <c r="C49" s="222" t="s">
        <v>224</v>
      </c>
      <c r="D49" s="675">
        <v>694.64700000000005</v>
      </c>
      <c r="E49" s="675">
        <v>62.153000000000006</v>
      </c>
      <c r="F49" s="675">
        <v>0.13900000000000001</v>
      </c>
      <c r="G49" s="675">
        <v>7.6159999999999997</v>
      </c>
      <c r="H49" s="675">
        <v>24.902999999999999</v>
      </c>
      <c r="I49" s="675">
        <v>0</v>
      </c>
      <c r="J49" s="675">
        <v>50.743000000000002</v>
      </c>
      <c r="K49" s="675">
        <v>5570.1670000000004</v>
      </c>
      <c r="L49" s="675">
        <v>17199.013999999999</v>
      </c>
      <c r="M49" s="675">
        <v>20.041999999999998</v>
      </c>
      <c r="N49" s="675">
        <v>0</v>
      </c>
      <c r="O49" s="675">
        <v>16.478999999999999</v>
      </c>
      <c r="P49" s="675">
        <v>136.41500000000002</v>
      </c>
      <c r="Q49" s="675">
        <v>1521.8610000000001</v>
      </c>
      <c r="R49" s="675">
        <v>5622.3</v>
      </c>
      <c r="S49" s="675">
        <v>77.057000000000002</v>
      </c>
      <c r="T49" s="675">
        <v>281.85300000000001</v>
      </c>
      <c r="U49" s="675">
        <v>98.057999999999993</v>
      </c>
      <c r="V49" s="675">
        <v>0.38800000000000001</v>
      </c>
      <c r="W49" s="675">
        <v>1264.056</v>
      </c>
      <c r="X49" s="675">
        <v>23.663</v>
      </c>
      <c r="Y49" s="675">
        <v>1466.4690000000001</v>
      </c>
      <c r="Z49" s="675">
        <v>291.67</v>
      </c>
      <c r="AA49" s="675">
        <v>17.146000000000001</v>
      </c>
      <c r="AB49" s="675">
        <v>11018.851999999999</v>
      </c>
      <c r="AC49" s="675">
        <v>7024.8230000000003</v>
      </c>
      <c r="AD49" s="675">
        <v>252.79300000000001</v>
      </c>
      <c r="AE49" s="675">
        <v>66.945000000000007</v>
      </c>
      <c r="AF49" s="675">
        <v>2879.1410000000001</v>
      </c>
      <c r="AG49" s="675">
        <v>9360.2340000000004</v>
      </c>
      <c r="AH49" s="675">
        <v>348.47899999999998</v>
      </c>
      <c r="AI49" s="675">
        <v>1538.346</v>
      </c>
      <c r="AJ49" s="675">
        <v>1156.002</v>
      </c>
      <c r="AK49" s="675">
        <v>2880.6940000000004</v>
      </c>
      <c r="AL49" s="675">
        <v>1336.6950000000002</v>
      </c>
      <c r="AM49" s="675">
        <v>24.895000000000003</v>
      </c>
      <c r="AN49" s="675">
        <v>423.80200000000002</v>
      </c>
      <c r="AO49" s="675">
        <v>4157.7169999999996</v>
      </c>
      <c r="AP49" s="675">
        <v>67.542000000000002</v>
      </c>
      <c r="AQ49" s="675">
        <v>351.673</v>
      </c>
      <c r="AR49" s="675">
        <v>2240.6779999999999</v>
      </c>
      <c r="AS49" s="675">
        <v>9248.0160000000014</v>
      </c>
      <c r="AT49" s="675">
        <v>103017.63500000001</v>
      </c>
      <c r="AU49" s="675">
        <v>23031.777999999998</v>
      </c>
      <c r="AV49" s="675">
        <v>50497.120999999999</v>
      </c>
      <c r="AW49" s="675">
        <v>35535.472000000002</v>
      </c>
      <c r="AX49" s="675">
        <v>2784.4560000000001</v>
      </c>
      <c r="AY49" s="675">
        <v>6547.6629999999996</v>
      </c>
      <c r="AZ49" s="675">
        <v>81775.802999999985</v>
      </c>
      <c r="BA49" s="675">
        <v>5448.9830000000002</v>
      </c>
      <c r="BB49" s="675">
        <v>1210.7150000000001</v>
      </c>
      <c r="BC49" s="675">
        <v>2273.1149999999998</v>
      </c>
      <c r="BD49" s="675">
        <v>1208.367</v>
      </c>
      <c r="BE49" s="675">
        <v>3321.7250000000004</v>
      </c>
      <c r="BF49" s="675">
        <v>24965.222000000002</v>
      </c>
      <c r="BG49" s="675">
        <v>1557.067</v>
      </c>
      <c r="BH49" s="675">
        <v>84205.763000000006</v>
      </c>
      <c r="BI49" s="675">
        <v>1384.41</v>
      </c>
      <c r="BJ49" s="675">
        <v>6922.5999999999995</v>
      </c>
      <c r="BK49" s="675">
        <v>9083.2970000000005</v>
      </c>
      <c r="BL49" s="675">
        <v>8.6750000000000007</v>
      </c>
      <c r="BM49" s="675">
        <v>29588.676999999996</v>
      </c>
      <c r="BN49" s="675">
        <v>59674.183999999994</v>
      </c>
      <c r="BO49" s="675">
        <v>3446.453</v>
      </c>
      <c r="BP49" s="675">
        <v>2964.5059999999999</v>
      </c>
      <c r="BQ49" s="675">
        <v>379.99399999999997</v>
      </c>
      <c r="BR49" s="675">
        <v>611.48399999999992</v>
      </c>
      <c r="BS49" s="675">
        <v>204.32399999999998</v>
      </c>
      <c r="BT49" s="675">
        <v>65.164000000000001</v>
      </c>
      <c r="BU49" s="675">
        <v>22220.120999999999</v>
      </c>
      <c r="BV49" s="675">
        <v>217.09300000000002</v>
      </c>
      <c r="BW49" s="675">
        <v>53.783000000000001</v>
      </c>
      <c r="BX49" s="675">
        <v>213.82999999999998</v>
      </c>
      <c r="BY49" s="675">
        <v>1153.4579999999999</v>
      </c>
      <c r="BZ49" s="675">
        <v>292.67700000000002</v>
      </c>
      <c r="CA49" s="675">
        <v>1596.047</v>
      </c>
      <c r="CB49" s="675">
        <v>0</v>
      </c>
      <c r="CC49" s="675">
        <v>446.21699999999998</v>
      </c>
      <c r="CD49" s="675">
        <v>5.0569999999999995</v>
      </c>
      <c r="CE49" s="675">
        <v>76.093999999999994</v>
      </c>
      <c r="CF49" s="675">
        <v>526.47900000000004</v>
      </c>
      <c r="CG49" s="675">
        <v>2897.9979999999996</v>
      </c>
      <c r="CH49" s="675">
        <v>2.9079999999999999</v>
      </c>
      <c r="CI49" s="675">
        <v>506.55300000000005</v>
      </c>
      <c r="CJ49" s="675">
        <v>10.682</v>
      </c>
      <c r="CK49" s="675">
        <v>272.279</v>
      </c>
      <c r="CL49" s="675">
        <v>99.637</v>
      </c>
      <c r="CM49" s="675">
        <v>69.855000000000004</v>
      </c>
      <c r="CN49" s="675">
        <v>4886.4160000000002</v>
      </c>
      <c r="CO49" s="675">
        <v>284.89499999999998</v>
      </c>
      <c r="CP49" s="675">
        <v>601.31400000000008</v>
      </c>
      <c r="CQ49" s="675">
        <v>842.43399999999997</v>
      </c>
      <c r="CR49" s="675">
        <v>16.36</v>
      </c>
      <c r="CS49" s="675">
        <v>349.93799999999999</v>
      </c>
      <c r="CT49" s="675">
        <v>253.41800000000001</v>
      </c>
      <c r="CU49" s="675">
        <v>516.67399999999998</v>
      </c>
      <c r="CV49" s="675">
        <v>775.32799999999997</v>
      </c>
      <c r="CW49" s="675">
        <v>1.984</v>
      </c>
      <c r="CX49" s="675">
        <v>3913.5920000000006</v>
      </c>
      <c r="CY49" s="675">
        <v>736.89199999999994</v>
      </c>
      <c r="CZ49" s="675">
        <v>127.536</v>
      </c>
      <c r="DA49" s="675">
        <v>3522.8200000000006</v>
      </c>
      <c r="DB49" s="675">
        <v>1430.875</v>
      </c>
      <c r="DC49" s="675">
        <v>61.786999999999999</v>
      </c>
      <c r="DD49" s="675">
        <v>0.38</v>
      </c>
      <c r="DE49" s="675">
        <v>2069.5820000000003</v>
      </c>
      <c r="DF49" s="675">
        <v>38.930999999999997</v>
      </c>
      <c r="DG49" s="675">
        <v>1256.71</v>
      </c>
      <c r="DH49" s="685">
        <f t="shared" si="0"/>
        <v>682887.45300000021</v>
      </c>
      <c r="DI49" s="675">
        <v>2200.3649999999998</v>
      </c>
      <c r="DJ49" s="675">
        <v>15040.493</v>
      </c>
      <c r="DK49" s="675">
        <v>0</v>
      </c>
      <c r="DL49" s="675">
        <v>726.37900000000002</v>
      </c>
      <c r="DM49" s="675">
        <v>21086.641</v>
      </c>
      <c r="DN49" s="675">
        <v>-5322.3040000000001</v>
      </c>
      <c r="DO49" s="685">
        <f t="shared" si="1"/>
        <v>33731.573999999993</v>
      </c>
      <c r="DP49" s="686">
        <f t="shared" si="2"/>
        <v>716619.02700000023</v>
      </c>
      <c r="DQ49" s="676">
        <v>49104.048000000003</v>
      </c>
      <c r="DR49" s="675">
        <v>625190.47100000002</v>
      </c>
      <c r="DS49" s="685">
        <f t="shared" si="3"/>
        <v>674294.51899999997</v>
      </c>
      <c r="DT49" s="686">
        <f t="shared" si="4"/>
        <v>708026.09299999999</v>
      </c>
      <c r="DU49" s="686">
        <f t="shared" si="5"/>
        <v>1390913.5460000001</v>
      </c>
      <c r="DV49" s="675">
        <v>-73830.438999999998</v>
      </c>
      <c r="DW49" s="675">
        <v>-272642.83</v>
      </c>
      <c r="DX49" s="685">
        <f t="shared" si="6"/>
        <v>-346473.26900000003</v>
      </c>
      <c r="DY49" s="687">
        <f t="shared" si="7"/>
        <v>361552.82399999996</v>
      </c>
      <c r="DZ49" s="685">
        <f t="shared" si="8"/>
        <v>1044440.277</v>
      </c>
      <c r="EA49" s="677"/>
      <c r="EB49" s="677">
        <f t="shared" si="9"/>
        <v>-104444.02770000001</v>
      </c>
      <c r="EC49" s="677"/>
    </row>
    <row r="50" spans="1:133" ht="15" customHeight="1" x14ac:dyDescent="0.15">
      <c r="A50" s="458">
        <v>44</v>
      </c>
      <c r="B50" s="224" t="s">
        <v>324</v>
      </c>
      <c r="C50" s="222" t="s">
        <v>194</v>
      </c>
      <c r="D50" s="675">
        <v>0</v>
      </c>
      <c r="E50" s="675">
        <v>0</v>
      </c>
      <c r="F50" s="675">
        <v>0</v>
      </c>
      <c r="G50" s="675">
        <v>0.21199999999999999</v>
      </c>
      <c r="H50" s="675">
        <v>0</v>
      </c>
      <c r="I50" s="675">
        <v>0</v>
      </c>
      <c r="J50" s="675">
        <v>22.881</v>
      </c>
      <c r="K50" s="675">
        <v>0</v>
      </c>
      <c r="L50" s="675">
        <v>0</v>
      </c>
      <c r="M50" s="675">
        <v>0</v>
      </c>
      <c r="N50" s="675">
        <v>0</v>
      </c>
      <c r="O50" s="675">
        <v>0</v>
      </c>
      <c r="P50" s="675">
        <v>0</v>
      </c>
      <c r="Q50" s="675">
        <v>2.7240000000000002</v>
      </c>
      <c r="R50" s="675">
        <v>67.522999999999996</v>
      </c>
      <c r="S50" s="675">
        <v>0</v>
      </c>
      <c r="T50" s="675">
        <v>0</v>
      </c>
      <c r="U50" s="675">
        <v>0</v>
      </c>
      <c r="V50" s="675">
        <v>0</v>
      </c>
      <c r="W50" s="675">
        <v>0</v>
      </c>
      <c r="X50" s="675">
        <v>0</v>
      </c>
      <c r="Y50" s="675">
        <v>0</v>
      </c>
      <c r="Z50" s="675">
        <v>0</v>
      </c>
      <c r="AA50" s="675">
        <v>0</v>
      </c>
      <c r="AB50" s="675">
        <v>0</v>
      </c>
      <c r="AC50" s="675">
        <v>12.412000000000001</v>
      </c>
      <c r="AD50" s="675">
        <v>0</v>
      </c>
      <c r="AE50" s="675">
        <v>0</v>
      </c>
      <c r="AF50" s="675">
        <v>608.85199999999998</v>
      </c>
      <c r="AG50" s="675">
        <v>0</v>
      </c>
      <c r="AH50" s="675">
        <v>0</v>
      </c>
      <c r="AI50" s="675">
        <v>289.78300000000002</v>
      </c>
      <c r="AJ50" s="675">
        <v>2.4980000000000002</v>
      </c>
      <c r="AK50" s="675">
        <v>714.16300000000001</v>
      </c>
      <c r="AL50" s="675">
        <v>157.74200000000002</v>
      </c>
      <c r="AM50" s="675">
        <v>0</v>
      </c>
      <c r="AN50" s="675">
        <v>0</v>
      </c>
      <c r="AO50" s="675">
        <v>555.05999999999995</v>
      </c>
      <c r="AP50" s="675">
        <v>0</v>
      </c>
      <c r="AQ50" s="675">
        <v>0</v>
      </c>
      <c r="AR50" s="675">
        <v>17.853999999999999</v>
      </c>
      <c r="AS50" s="675">
        <v>221.28800000000001</v>
      </c>
      <c r="AT50" s="675">
        <v>1336.8130000000001</v>
      </c>
      <c r="AU50" s="675">
        <v>158938.06900000002</v>
      </c>
      <c r="AV50" s="675">
        <v>59047.74</v>
      </c>
      <c r="AW50" s="675">
        <v>15973.683999999999</v>
      </c>
      <c r="AX50" s="675">
        <v>398.32300000000004</v>
      </c>
      <c r="AY50" s="675">
        <v>422.05700000000002</v>
      </c>
      <c r="AZ50" s="675">
        <v>41178.932000000001</v>
      </c>
      <c r="BA50" s="675">
        <v>4071.1679999999997</v>
      </c>
      <c r="BB50" s="675">
        <v>165.66200000000001</v>
      </c>
      <c r="BC50" s="675">
        <v>4.0369999999999999</v>
      </c>
      <c r="BD50" s="675">
        <v>187.678</v>
      </c>
      <c r="BE50" s="675">
        <v>71.579000000000008</v>
      </c>
      <c r="BF50" s="675">
        <v>2693.076</v>
      </c>
      <c r="BG50" s="675">
        <v>244.43199999999999</v>
      </c>
      <c r="BH50" s="675">
        <v>84957.504000000001</v>
      </c>
      <c r="BI50" s="675">
        <v>1073.5849999999998</v>
      </c>
      <c r="BJ50" s="675">
        <v>10676.712</v>
      </c>
      <c r="BK50" s="675">
        <v>77.039000000000001</v>
      </c>
      <c r="BL50" s="675">
        <v>0</v>
      </c>
      <c r="BM50" s="675">
        <v>17922.695</v>
      </c>
      <c r="BN50" s="675">
        <v>614.95699999999999</v>
      </c>
      <c r="BO50" s="675">
        <v>2781.7999999999993</v>
      </c>
      <c r="BP50" s="675">
        <v>3061.0850000000005</v>
      </c>
      <c r="BQ50" s="675">
        <v>0</v>
      </c>
      <c r="BR50" s="675">
        <v>0</v>
      </c>
      <c r="BS50" s="675">
        <v>3941.991</v>
      </c>
      <c r="BT50" s="675">
        <v>0</v>
      </c>
      <c r="BU50" s="675">
        <v>28.524000000000001</v>
      </c>
      <c r="BV50" s="675">
        <v>5.7000000000000002E-2</v>
      </c>
      <c r="BW50" s="675">
        <v>0</v>
      </c>
      <c r="BX50" s="675">
        <v>0</v>
      </c>
      <c r="BY50" s="675">
        <v>0</v>
      </c>
      <c r="BZ50" s="675">
        <v>116.46899999999999</v>
      </c>
      <c r="CA50" s="675">
        <v>4.218</v>
      </c>
      <c r="CB50" s="675">
        <v>0</v>
      </c>
      <c r="CC50" s="675">
        <v>3.8359999999999999</v>
      </c>
      <c r="CD50" s="675">
        <v>4.4640000000000004</v>
      </c>
      <c r="CE50" s="675">
        <v>4.9340000000000002</v>
      </c>
      <c r="CF50" s="675">
        <v>14.863</v>
      </c>
      <c r="CG50" s="675">
        <v>190.81699999999998</v>
      </c>
      <c r="CH50" s="675">
        <v>4.2610000000000001</v>
      </c>
      <c r="CI50" s="675">
        <v>0</v>
      </c>
      <c r="CJ50" s="675">
        <v>0.86899999999999999</v>
      </c>
      <c r="CK50" s="675">
        <v>0</v>
      </c>
      <c r="CL50" s="675">
        <v>0</v>
      </c>
      <c r="CM50" s="675">
        <v>4.6909999999999998</v>
      </c>
      <c r="CN50" s="675">
        <v>367.214</v>
      </c>
      <c r="CO50" s="675">
        <v>0</v>
      </c>
      <c r="CP50" s="675">
        <v>0</v>
      </c>
      <c r="CQ50" s="675">
        <v>0</v>
      </c>
      <c r="CR50" s="675">
        <v>0</v>
      </c>
      <c r="CS50" s="675">
        <v>0.251</v>
      </c>
      <c r="CT50" s="675">
        <v>0</v>
      </c>
      <c r="CU50" s="675">
        <v>0</v>
      </c>
      <c r="CV50" s="675">
        <v>1.6519999999999999</v>
      </c>
      <c r="CW50" s="675">
        <v>0</v>
      </c>
      <c r="CX50" s="675">
        <v>36616.769</v>
      </c>
      <c r="CY50" s="675">
        <v>359.822</v>
      </c>
      <c r="CZ50" s="675">
        <v>0</v>
      </c>
      <c r="DA50" s="675">
        <v>0</v>
      </c>
      <c r="DB50" s="675">
        <v>0</v>
      </c>
      <c r="DC50" s="675">
        <v>0</v>
      </c>
      <c r="DD50" s="675">
        <v>0</v>
      </c>
      <c r="DE50" s="675">
        <v>37.888000000000005</v>
      </c>
      <c r="DF50" s="675">
        <v>0</v>
      </c>
      <c r="DG50" s="675">
        <v>0</v>
      </c>
      <c r="DH50" s="685">
        <f t="shared" si="0"/>
        <v>450275.20899999992</v>
      </c>
      <c r="DI50" s="675">
        <v>0</v>
      </c>
      <c r="DJ50" s="675">
        <v>841.88499999999999</v>
      </c>
      <c r="DK50" s="675">
        <v>0</v>
      </c>
      <c r="DL50" s="675">
        <v>8586.1170000000002</v>
      </c>
      <c r="DM50" s="675">
        <v>277186.25699999998</v>
      </c>
      <c r="DN50" s="675">
        <v>1743.798</v>
      </c>
      <c r="DO50" s="685">
        <f t="shared" si="1"/>
        <v>288358.05699999997</v>
      </c>
      <c r="DP50" s="686">
        <f t="shared" si="2"/>
        <v>738633.26599999983</v>
      </c>
      <c r="DQ50" s="675">
        <v>98822.997000000003</v>
      </c>
      <c r="DR50" s="675">
        <v>540852.33200000005</v>
      </c>
      <c r="DS50" s="685">
        <f t="shared" si="3"/>
        <v>639675.32900000003</v>
      </c>
      <c r="DT50" s="686">
        <f t="shared" si="4"/>
        <v>928033.38599999994</v>
      </c>
      <c r="DU50" s="686">
        <f t="shared" si="5"/>
        <v>1378308.5949999997</v>
      </c>
      <c r="DV50" s="675">
        <v>-121156.845</v>
      </c>
      <c r="DW50" s="675">
        <v>-333939.511</v>
      </c>
      <c r="DX50" s="685">
        <f t="shared" si="6"/>
        <v>-455096.35600000003</v>
      </c>
      <c r="DY50" s="687">
        <f t="shared" si="7"/>
        <v>472937.02999999991</v>
      </c>
      <c r="DZ50" s="685">
        <f t="shared" si="8"/>
        <v>923212.23899999971</v>
      </c>
      <c r="EA50" s="677"/>
      <c r="EB50" s="677">
        <f t="shared" si="9"/>
        <v>-92321.223899999983</v>
      </c>
      <c r="EC50" s="677"/>
    </row>
    <row r="51" spans="1:133" ht="15" customHeight="1" x14ac:dyDescent="0.15">
      <c r="A51" s="458">
        <v>45</v>
      </c>
      <c r="B51" s="224" t="s">
        <v>325</v>
      </c>
      <c r="C51" s="222" t="s">
        <v>195</v>
      </c>
      <c r="D51" s="675">
        <v>0</v>
      </c>
      <c r="E51" s="675">
        <v>0</v>
      </c>
      <c r="F51" s="675">
        <v>0</v>
      </c>
      <c r="G51" s="675">
        <v>1.2330000000000001</v>
      </c>
      <c r="H51" s="675">
        <v>0</v>
      </c>
      <c r="I51" s="675">
        <v>0</v>
      </c>
      <c r="J51" s="675">
        <v>4.3710000000000004</v>
      </c>
      <c r="K51" s="675">
        <v>0</v>
      </c>
      <c r="L51" s="675">
        <v>0</v>
      </c>
      <c r="M51" s="675">
        <v>0</v>
      </c>
      <c r="N51" s="675">
        <v>0</v>
      </c>
      <c r="O51" s="675">
        <v>0</v>
      </c>
      <c r="P51" s="675">
        <v>0</v>
      </c>
      <c r="Q51" s="675">
        <v>31.882999999999999</v>
      </c>
      <c r="R51" s="675">
        <v>39.341999999999999</v>
      </c>
      <c r="S51" s="675">
        <v>0</v>
      </c>
      <c r="T51" s="675">
        <v>0</v>
      </c>
      <c r="U51" s="675">
        <v>0</v>
      </c>
      <c r="V51" s="675">
        <v>0</v>
      </c>
      <c r="W51" s="675">
        <v>0</v>
      </c>
      <c r="X51" s="675">
        <v>0</v>
      </c>
      <c r="Y51" s="675">
        <v>0</v>
      </c>
      <c r="Z51" s="675">
        <v>0</v>
      </c>
      <c r="AA51" s="675">
        <v>0</v>
      </c>
      <c r="AB51" s="675">
        <v>0</v>
      </c>
      <c r="AC51" s="675">
        <v>0</v>
      </c>
      <c r="AD51" s="675">
        <v>8.2620000000000005</v>
      </c>
      <c r="AE51" s="675">
        <v>2.6160000000000001</v>
      </c>
      <c r="AF51" s="675">
        <v>4762.317</v>
      </c>
      <c r="AG51" s="675">
        <v>0</v>
      </c>
      <c r="AH51" s="675">
        <v>0</v>
      </c>
      <c r="AI51" s="675">
        <v>78.244</v>
      </c>
      <c r="AJ51" s="675">
        <v>5.8419999999999996</v>
      </c>
      <c r="AK51" s="675">
        <v>720.66899999999998</v>
      </c>
      <c r="AL51" s="675">
        <v>300.93099999999998</v>
      </c>
      <c r="AM51" s="675">
        <v>0.439</v>
      </c>
      <c r="AN51" s="675">
        <v>1.4140000000000001</v>
      </c>
      <c r="AO51" s="675">
        <v>571.22500000000002</v>
      </c>
      <c r="AP51" s="675">
        <v>138.57400000000001</v>
      </c>
      <c r="AQ51" s="675">
        <v>27.713999999999999</v>
      </c>
      <c r="AR51" s="675">
        <v>178.06900000000005</v>
      </c>
      <c r="AS51" s="675">
        <v>43.858999999999995</v>
      </c>
      <c r="AT51" s="675">
        <v>963.71600000000001</v>
      </c>
      <c r="AU51" s="675">
        <v>5280.2460000000001</v>
      </c>
      <c r="AV51" s="675">
        <v>206389.28999999998</v>
      </c>
      <c r="AW51" s="675">
        <v>1893.6900000000003</v>
      </c>
      <c r="AX51" s="675">
        <v>1054.3779999999999</v>
      </c>
      <c r="AY51" s="675">
        <v>482.85700000000003</v>
      </c>
      <c r="AZ51" s="675">
        <v>4183.518</v>
      </c>
      <c r="BA51" s="675">
        <v>248.459</v>
      </c>
      <c r="BB51" s="675">
        <v>119.80299999999998</v>
      </c>
      <c r="BC51" s="675">
        <v>3.4979999999999998</v>
      </c>
      <c r="BD51" s="675">
        <v>78.326999999999998</v>
      </c>
      <c r="BE51" s="675">
        <v>69.168999999999997</v>
      </c>
      <c r="BF51" s="675">
        <v>1779.8450000000003</v>
      </c>
      <c r="BG51" s="675">
        <v>73.347999999999999</v>
      </c>
      <c r="BH51" s="675">
        <v>7582.4390000000003</v>
      </c>
      <c r="BI51" s="675">
        <v>135.72999999999999</v>
      </c>
      <c r="BJ51" s="675">
        <v>1672.5990000000002</v>
      </c>
      <c r="BK51" s="675">
        <v>39.780999999999999</v>
      </c>
      <c r="BL51" s="675">
        <v>0</v>
      </c>
      <c r="BM51" s="675">
        <v>43.286999999999999</v>
      </c>
      <c r="BN51" s="675">
        <v>95.128</v>
      </c>
      <c r="BO51" s="675">
        <v>66.363</v>
      </c>
      <c r="BP51" s="675">
        <v>5.3949999999999996</v>
      </c>
      <c r="BQ51" s="675">
        <v>0</v>
      </c>
      <c r="BR51" s="675">
        <v>15.585000000000001</v>
      </c>
      <c r="BS51" s="675">
        <v>107.25200000000001</v>
      </c>
      <c r="BT51" s="675">
        <v>0</v>
      </c>
      <c r="BU51" s="675">
        <v>23.146999999999998</v>
      </c>
      <c r="BV51" s="675">
        <v>0</v>
      </c>
      <c r="BW51" s="675">
        <v>0</v>
      </c>
      <c r="BX51" s="675">
        <v>0</v>
      </c>
      <c r="BY51" s="675">
        <v>0</v>
      </c>
      <c r="BZ51" s="675">
        <v>22.523000000000003</v>
      </c>
      <c r="CA51" s="675">
        <v>17.135999999999999</v>
      </c>
      <c r="CB51" s="675">
        <v>0</v>
      </c>
      <c r="CC51" s="675">
        <v>29.442</v>
      </c>
      <c r="CD51" s="675">
        <v>2.7650000000000001</v>
      </c>
      <c r="CE51" s="675">
        <v>3.9820000000000002</v>
      </c>
      <c r="CF51" s="675">
        <v>16.062999999999999</v>
      </c>
      <c r="CG51" s="675">
        <v>86.964999999999989</v>
      </c>
      <c r="CH51" s="675">
        <v>3.72</v>
      </c>
      <c r="CI51" s="675">
        <v>2.754</v>
      </c>
      <c r="CJ51" s="675">
        <v>0</v>
      </c>
      <c r="CK51" s="675">
        <v>0</v>
      </c>
      <c r="CL51" s="675">
        <v>6.0910000000000002</v>
      </c>
      <c r="CM51" s="675">
        <v>0</v>
      </c>
      <c r="CN51" s="675">
        <v>24.544</v>
      </c>
      <c r="CO51" s="675">
        <v>0</v>
      </c>
      <c r="CP51" s="675">
        <v>0</v>
      </c>
      <c r="CQ51" s="675">
        <v>0</v>
      </c>
      <c r="CR51" s="675">
        <v>0</v>
      </c>
      <c r="CS51" s="675">
        <v>0</v>
      </c>
      <c r="CT51" s="675">
        <v>0</v>
      </c>
      <c r="CU51" s="675">
        <v>0</v>
      </c>
      <c r="CV51" s="675">
        <v>116.908</v>
      </c>
      <c r="CW51" s="675">
        <v>0</v>
      </c>
      <c r="CX51" s="675">
        <v>57979.881000000008</v>
      </c>
      <c r="CY51" s="675">
        <v>22.007999999999999</v>
      </c>
      <c r="CZ51" s="675">
        <v>0</v>
      </c>
      <c r="DA51" s="675">
        <v>0</v>
      </c>
      <c r="DB51" s="675">
        <v>0</v>
      </c>
      <c r="DC51" s="675">
        <v>1.514</v>
      </c>
      <c r="DD51" s="675">
        <v>0</v>
      </c>
      <c r="DE51" s="675">
        <v>19.031000000000002</v>
      </c>
      <c r="DF51" s="675">
        <v>0</v>
      </c>
      <c r="DG51" s="675">
        <v>0</v>
      </c>
      <c r="DH51" s="685">
        <f t="shared" si="0"/>
        <v>297679.18099999998</v>
      </c>
      <c r="DI51" s="675">
        <v>0</v>
      </c>
      <c r="DJ51" s="675">
        <v>153.90899999999999</v>
      </c>
      <c r="DK51" s="675">
        <v>0</v>
      </c>
      <c r="DL51" s="675">
        <v>1535.7570000000001</v>
      </c>
      <c r="DM51" s="675">
        <v>724166.90500000003</v>
      </c>
      <c r="DN51" s="675">
        <v>-709.90300000000002</v>
      </c>
      <c r="DO51" s="685">
        <f t="shared" si="1"/>
        <v>725146.66799999995</v>
      </c>
      <c r="DP51" s="686">
        <f t="shared" si="2"/>
        <v>1022825.8489999999</v>
      </c>
      <c r="DQ51" s="675">
        <v>519363.147</v>
      </c>
      <c r="DR51" s="675">
        <v>730049.96699999995</v>
      </c>
      <c r="DS51" s="685">
        <f t="shared" si="3"/>
        <v>1249413.1140000001</v>
      </c>
      <c r="DT51" s="686">
        <f t="shared" si="4"/>
        <v>1974559.7820000001</v>
      </c>
      <c r="DU51" s="686">
        <f t="shared" si="5"/>
        <v>2272238.963</v>
      </c>
      <c r="DV51" s="675">
        <v>-131448.75599999999</v>
      </c>
      <c r="DW51" s="675">
        <v>-453166.97200000001</v>
      </c>
      <c r="DX51" s="685">
        <f t="shared" si="6"/>
        <v>-584615.728</v>
      </c>
      <c r="DY51" s="687">
        <f t="shared" si="7"/>
        <v>1389944.054</v>
      </c>
      <c r="DZ51" s="685">
        <f t="shared" si="8"/>
        <v>1687623.2349999999</v>
      </c>
      <c r="EA51" s="677"/>
      <c r="EB51" s="677">
        <f t="shared" si="9"/>
        <v>-168762.3235</v>
      </c>
      <c r="EC51" s="677"/>
    </row>
    <row r="52" spans="1:133" ht="15" customHeight="1" x14ac:dyDescent="0.15">
      <c r="A52" s="458">
        <v>46</v>
      </c>
      <c r="B52" s="224" t="s">
        <v>326</v>
      </c>
      <c r="C52" s="222" t="s">
        <v>196</v>
      </c>
      <c r="D52" s="675">
        <v>0.45699999999999996</v>
      </c>
      <c r="E52" s="675">
        <v>0</v>
      </c>
      <c r="F52" s="675">
        <v>3.05</v>
      </c>
      <c r="G52" s="675">
        <v>0.23200000000000001</v>
      </c>
      <c r="H52" s="675">
        <v>8.8999999999999996E-2</v>
      </c>
      <c r="I52" s="675">
        <v>0</v>
      </c>
      <c r="J52" s="675">
        <v>0</v>
      </c>
      <c r="K52" s="675">
        <v>0</v>
      </c>
      <c r="L52" s="675">
        <v>0</v>
      </c>
      <c r="M52" s="675">
        <v>0</v>
      </c>
      <c r="N52" s="675">
        <v>0</v>
      </c>
      <c r="O52" s="675">
        <v>0</v>
      </c>
      <c r="P52" s="675">
        <v>0</v>
      </c>
      <c r="Q52" s="675">
        <v>0</v>
      </c>
      <c r="R52" s="675">
        <v>0</v>
      </c>
      <c r="S52" s="675">
        <v>0</v>
      </c>
      <c r="T52" s="675">
        <v>0</v>
      </c>
      <c r="U52" s="675">
        <v>0</v>
      </c>
      <c r="V52" s="675">
        <v>0</v>
      </c>
      <c r="W52" s="675">
        <v>0</v>
      </c>
      <c r="X52" s="675">
        <v>0</v>
      </c>
      <c r="Y52" s="675">
        <v>0</v>
      </c>
      <c r="Z52" s="675">
        <v>0</v>
      </c>
      <c r="AA52" s="675">
        <v>0</v>
      </c>
      <c r="AB52" s="675">
        <v>0</v>
      </c>
      <c r="AC52" s="675">
        <v>0</v>
      </c>
      <c r="AD52" s="675">
        <v>0</v>
      </c>
      <c r="AE52" s="675">
        <v>0</v>
      </c>
      <c r="AF52" s="675">
        <v>0</v>
      </c>
      <c r="AG52" s="675">
        <v>0</v>
      </c>
      <c r="AH52" s="675">
        <v>0</v>
      </c>
      <c r="AI52" s="675">
        <v>0</v>
      </c>
      <c r="AJ52" s="675">
        <v>0</v>
      </c>
      <c r="AK52" s="675">
        <v>0</v>
      </c>
      <c r="AL52" s="675">
        <v>0</v>
      </c>
      <c r="AM52" s="675">
        <v>0</v>
      </c>
      <c r="AN52" s="675">
        <v>0</v>
      </c>
      <c r="AO52" s="675">
        <v>0</v>
      </c>
      <c r="AP52" s="675">
        <v>0</v>
      </c>
      <c r="AQ52" s="675">
        <v>0</v>
      </c>
      <c r="AR52" s="675">
        <v>0</v>
      </c>
      <c r="AS52" s="675">
        <v>7.4029999999999996</v>
      </c>
      <c r="AT52" s="675">
        <v>16.068000000000001</v>
      </c>
      <c r="AU52" s="675">
        <v>3134.2029999999995</v>
      </c>
      <c r="AV52" s="675">
        <v>6598.4660000000003</v>
      </c>
      <c r="AW52" s="675">
        <v>72383.975999999995</v>
      </c>
      <c r="AX52" s="675">
        <v>11.922000000000001</v>
      </c>
      <c r="AY52" s="675">
        <v>0</v>
      </c>
      <c r="AZ52" s="675">
        <v>1534.1969999999999</v>
      </c>
      <c r="BA52" s="675">
        <v>0</v>
      </c>
      <c r="BB52" s="675">
        <v>44.609000000000002</v>
      </c>
      <c r="BC52" s="675">
        <v>0</v>
      </c>
      <c r="BD52" s="675">
        <v>49.281000000000006</v>
      </c>
      <c r="BE52" s="675">
        <v>90.516000000000005</v>
      </c>
      <c r="BF52" s="675">
        <v>925.3119999999999</v>
      </c>
      <c r="BG52" s="675">
        <v>42.085999999999999</v>
      </c>
      <c r="BH52" s="675">
        <v>2553.2260000000001</v>
      </c>
      <c r="BI52" s="675">
        <v>58.257999999999996</v>
      </c>
      <c r="BJ52" s="675">
        <v>294.596</v>
      </c>
      <c r="BK52" s="675">
        <v>104.10000000000001</v>
      </c>
      <c r="BL52" s="675">
        <v>1.296</v>
      </c>
      <c r="BM52" s="675">
        <v>646.62799999999993</v>
      </c>
      <c r="BN52" s="675">
        <v>0</v>
      </c>
      <c r="BO52" s="675">
        <v>20.595000000000002</v>
      </c>
      <c r="BP52" s="675">
        <v>0</v>
      </c>
      <c r="BQ52" s="675">
        <v>0</v>
      </c>
      <c r="BR52" s="675">
        <v>0</v>
      </c>
      <c r="BS52" s="675">
        <v>35.997</v>
      </c>
      <c r="BT52" s="675">
        <v>9.9340000000000011</v>
      </c>
      <c r="BU52" s="675">
        <v>8195.4290000000001</v>
      </c>
      <c r="BV52" s="675">
        <v>21.449000000000002</v>
      </c>
      <c r="BW52" s="675">
        <v>0</v>
      </c>
      <c r="BX52" s="675">
        <v>0</v>
      </c>
      <c r="BY52" s="675">
        <v>0</v>
      </c>
      <c r="BZ52" s="675">
        <v>0</v>
      </c>
      <c r="CA52" s="675">
        <v>2.9550000000000001</v>
      </c>
      <c r="CB52" s="675">
        <v>0</v>
      </c>
      <c r="CC52" s="675">
        <v>5.0980000000000008</v>
      </c>
      <c r="CD52" s="675">
        <v>0.94900000000000007</v>
      </c>
      <c r="CE52" s="675">
        <v>27.616</v>
      </c>
      <c r="CF52" s="675">
        <v>12.131</v>
      </c>
      <c r="CG52" s="675">
        <v>68.59</v>
      </c>
      <c r="CH52" s="675">
        <v>4.6669999999999998</v>
      </c>
      <c r="CI52" s="675">
        <v>10.337</v>
      </c>
      <c r="CJ52" s="675">
        <v>3.7840000000000003</v>
      </c>
      <c r="CK52" s="675">
        <v>0</v>
      </c>
      <c r="CL52" s="675">
        <v>38.951000000000001</v>
      </c>
      <c r="CM52" s="675">
        <v>188.691</v>
      </c>
      <c r="CN52" s="675">
        <v>4190.0659999999998</v>
      </c>
      <c r="CO52" s="675">
        <v>0</v>
      </c>
      <c r="CP52" s="675">
        <v>0</v>
      </c>
      <c r="CQ52" s="675">
        <v>42203.380000000005</v>
      </c>
      <c r="CR52" s="675">
        <v>1017.328</v>
      </c>
      <c r="CS52" s="675">
        <v>1922.596</v>
      </c>
      <c r="CT52" s="675">
        <v>1339.6799999999998</v>
      </c>
      <c r="CU52" s="675">
        <v>0</v>
      </c>
      <c r="CV52" s="675">
        <v>1115.3679999999999</v>
      </c>
      <c r="CW52" s="675">
        <v>0</v>
      </c>
      <c r="CX52" s="675">
        <v>16139.794999999996</v>
      </c>
      <c r="CY52" s="675">
        <v>584.83799999999997</v>
      </c>
      <c r="CZ52" s="675">
        <v>4.1660000000000004</v>
      </c>
      <c r="DA52" s="675">
        <v>0</v>
      </c>
      <c r="DB52" s="675">
        <v>0.96199999999999997</v>
      </c>
      <c r="DC52" s="675">
        <v>1863.2590000000002</v>
      </c>
      <c r="DD52" s="675">
        <v>317.24900000000002</v>
      </c>
      <c r="DE52" s="675">
        <v>156.096</v>
      </c>
      <c r="DF52" s="675">
        <v>2344.58</v>
      </c>
      <c r="DG52" s="675">
        <v>0</v>
      </c>
      <c r="DH52" s="685">
        <f t="shared" si="0"/>
        <v>170346.50699999993</v>
      </c>
      <c r="DI52" s="675">
        <v>160.23699999999999</v>
      </c>
      <c r="DJ52" s="675">
        <v>4625.0069999999996</v>
      </c>
      <c r="DK52" s="675">
        <v>26.937000000000001</v>
      </c>
      <c r="DL52" s="675">
        <v>13457.950999999999</v>
      </c>
      <c r="DM52" s="675">
        <v>153406.98499999999</v>
      </c>
      <c r="DN52" s="675">
        <v>-4012.0970000000002</v>
      </c>
      <c r="DO52" s="685">
        <f t="shared" si="1"/>
        <v>167665.01999999996</v>
      </c>
      <c r="DP52" s="686">
        <f t="shared" si="2"/>
        <v>338011.52699999989</v>
      </c>
      <c r="DQ52" s="675">
        <v>63665.417999999998</v>
      </c>
      <c r="DR52" s="675">
        <v>552249.73100000003</v>
      </c>
      <c r="DS52" s="685">
        <f t="shared" si="3"/>
        <v>615915.14899999998</v>
      </c>
      <c r="DT52" s="686">
        <f t="shared" si="4"/>
        <v>783580.16899999999</v>
      </c>
      <c r="DU52" s="686">
        <f t="shared" si="5"/>
        <v>953926.67599999986</v>
      </c>
      <c r="DV52" s="675">
        <v>-123758.12299999999</v>
      </c>
      <c r="DW52" s="675">
        <v>-135363.95699999999</v>
      </c>
      <c r="DX52" s="685">
        <f t="shared" si="6"/>
        <v>-259122.08</v>
      </c>
      <c r="DY52" s="687">
        <f t="shared" si="7"/>
        <v>524458.08900000004</v>
      </c>
      <c r="DZ52" s="685">
        <f t="shared" si="8"/>
        <v>694804.5959999999</v>
      </c>
      <c r="EA52" s="677"/>
      <c r="EB52" s="677">
        <f t="shared" si="9"/>
        <v>-69480.459599999987</v>
      </c>
      <c r="EC52" s="677"/>
    </row>
    <row r="53" spans="1:133" ht="15" customHeight="1" x14ac:dyDescent="0.15">
      <c r="A53" s="458">
        <v>47</v>
      </c>
      <c r="B53" s="224" t="s">
        <v>327</v>
      </c>
      <c r="C53" s="222" t="s">
        <v>328</v>
      </c>
      <c r="D53" s="675">
        <v>0</v>
      </c>
      <c r="E53" s="675">
        <v>0</v>
      </c>
      <c r="F53" s="675">
        <v>0</v>
      </c>
      <c r="G53" s="675">
        <v>0</v>
      </c>
      <c r="H53" s="675">
        <v>0</v>
      </c>
      <c r="I53" s="675">
        <v>0</v>
      </c>
      <c r="J53" s="675">
        <v>0</v>
      </c>
      <c r="K53" s="675">
        <v>0</v>
      </c>
      <c r="L53" s="675">
        <v>0</v>
      </c>
      <c r="M53" s="675">
        <v>0</v>
      </c>
      <c r="N53" s="675">
        <v>0</v>
      </c>
      <c r="O53" s="675">
        <v>0</v>
      </c>
      <c r="P53" s="675">
        <v>0</v>
      </c>
      <c r="Q53" s="675">
        <v>0</v>
      </c>
      <c r="R53" s="675">
        <v>0</v>
      </c>
      <c r="S53" s="675">
        <v>0</v>
      </c>
      <c r="T53" s="675">
        <v>0</v>
      </c>
      <c r="U53" s="675">
        <v>0</v>
      </c>
      <c r="V53" s="675">
        <v>0</v>
      </c>
      <c r="W53" s="675">
        <v>0</v>
      </c>
      <c r="X53" s="675">
        <v>0</v>
      </c>
      <c r="Y53" s="675">
        <v>0</v>
      </c>
      <c r="Z53" s="675">
        <v>0</v>
      </c>
      <c r="AA53" s="675">
        <v>0</v>
      </c>
      <c r="AB53" s="675">
        <v>0</v>
      </c>
      <c r="AC53" s="675">
        <v>0</v>
      </c>
      <c r="AD53" s="675">
        <v>0</v>
      </c>
      <c r="AE53" s="675">
        <v>0</v>
      </c>
      <c r="AF53" s="675">
        <v>0</v>
      </c>
      <c r="AG53" s="675">
        <v>0</v>
      </c>
      <c r="AH53" s="675">
        <v>0</v>
      </c>
      <c r="AI53" s="675">
        <v>0</v>
      </c>
      <c r="AJ53" s="675">
        <v>0</v>
      </c>
      <c r="AK53" s="675">
        <v>0</v>
      </c>
      <c r="AL53" s="675">
        <v>0</v>
      </c>
      <c r="AM53" s="675">
        <v>0</v>
      </c>
      <c r="AN53" s="675">
        <v>0</v>
      </c>
      <c r="AO53" s="675">
        <v>0</v>
      </c>
      <c r="AP53" s="675">
        <v>0</v>
      </c>
      <c r="AQ53" s="675">
        <v>0</v>
      </c>
      <c r="AR53" s="675">
        <v>0</v>
      </c>
      <c r="AS53" s="675">
        <v>0</v>
      </c>
      <c r="AT53" s="675">
        <v>978.34800000000007</v>
      </c>
      <c r="AU53" s="675">
        <v>1755.2130000000002</v>
      </c>
      <c r="AV53" s="675">
        <v>14308.717999999999</v>
      </c>
      <c r="AW53" s="675">
        <v>55230.983999999997</v>
      </c>
      <c r="AX53" s="675">
        <v>39223.710999999996</v>
      </c>
      <c r="AY53" s="675">
        <v>10888.455000000002</v>
      </c>
      <c r="AZ53" s="675">
        <v>72983.87999999999</v>
      </c>
      <c r="BA53" s="675">
        <v>25385.175000000003</v>
      </c>
      <c r="BB53" s="675">
        <v>17576.754999999997</v>
      </c>
      <c r="BC53" s="675">
        <v>5652.0389999999998</v>
      </c>
      <c r="BD53" s="675">
        <v>7022.9989999999998</v>
      </c>
      <c r="BE53" s="675">
        <v>15083.781999999999</v>
      </c>
      <c r="BF53" s="675">
        <v>0</v>
      </c>
      <c r="BG53" s="675">
        <v>0</v>
      </c>
      <c r="BH53" s="675">
        <v>81691.486000000004</v>
      </c>
      <c r="BI53" s="675">
        <v>0</v>
      </c>
      <c r="BJ53" s="675">
        <v>2309.319</v>
      </c>
      <c r="BK53" s="675">
        <v>1005.683</v>
      </c>
      <c r="BL53" s="675">
        <v>0</v>
      </c>
      <c r="BM53" s="675">
        <v>0</v>
      </c>
      <c r="BN53" s="675">
        <v>0</v>
      </c>
      <c r="BO53" s="675">
        <v>0</v>
      </c>
      <c r="BP53" s="675">
        <v>0</v>
      </c>
      <c r="BQ53" s="675">
        <v>0</v>
      </c>
      <c r="BR53" s="675">
        <v>0</v>
      </c>
      <c r="BS53" s="675">
        <v>0</v>
      </c>
      <c r="BT53" s="675">
        <v>0</v>
      </c>
      <c r="BU53" s="675">
        <v>0</v>
      </c>
      <c r="BV53" s="675">
        <v>0</v>
      </c>
      <c r="BW53" s="675">
        <v>0</v>
      </c>
      <c r="BX53" s="675">
        <v>0</v>
      </c>
      <c r="BY53" s="675">
        <v>0</v>
      </c>
      <c r="BZ53" s="675">
        <v>0</v>
      </c>
      <c r="CA53" s="675">
        <v>0</v>
      </c>
      <c r="CB53" s="675">
        <v>0</v>
      </c>
      <c r="CC53" s="675">
        <v>0</v>
      </c>
      <c r="CD53" s="675">
        <v>0</v>
      </c>
      <c r="CE53" s="675">
        <v>0</v>
      </c>
      <c r="CF53" s="675">
        <v>0</v>
      </c>
      <c r="CG53" s="675">
        <v>1.508</v>
      </c>
      <c r="CH53" s="675">
        <v>0</v>
      </c>
      <c r="CI53" s="675">
        <v>0</v>
      </c>
      <c r="CJ53" s="675">
        <v>0</v>
      </c>
      <c r="CK53" s="675">
        <v>0</v>
      </c>
      <c r="CL53" s="675">
        <v>0</v>
      </c>
      <c r="CM53" s="675">
        <v>0</v>
      </c>
      <c r="CN53" s="675">
        <v>0</v>
      </c>
      <c r="CO53" s="675">
        <v>0</v>
      </c>
      <c r="CP53" s="675">
        <v>115.187</v>
      </c>
      <c r="CQ53" s="675">
        <v>0</v>
      </c>
      <c r="CR53" s="675">
        <v>0</v>
      </c>
      <c r="CS53" s="675">
        <v>0</v>
      </c>
      <c r="CT53" s="675">
        <v>0</v>
      </c>
      <c r="CU53" s="675">
        <v>0</v>
      </c>
      <c r="CV53" s="675">
        <v>0</v>
      </c>
      <c r="CW53" s="675">
        <v>0</v>
      </c>
      <c r="CX53" s="675">
        <v>10433.261</v>
      </c>
      <c r="CY53" s="675">
        <v>0</v>
      </c>
      <c r="CZ53" s="675">
        <v>0</v>
      </c>
      <c r="DA53" s="675">
        <v>0</v>
      </c>
      <c r="DB53" s="675">
        <v>0</v>
      </c>
      <c r="DC53" s="675">
        <v>0</v>
      </c>
      <c r="DD53" s="675">
        <v>0</v>
      </c>
      <c r="DE53" s="675">
        <v>0</v>
      </c>
      <c r="DF53" s="675">
        <v>0</v>
      </c>
      <c r="DG53" s="675">
        <v>0</v>
      </c>
      <c r="DH53" s="685">
        <f t="shared" si="0"/>
        <v>361646.50300000003</v>
      </c>
      <c r="DI53" s="675">
        <v>0</v>
      </c>
      <c r="DJ53" s="675">
        <v>92.628</v>
      </c>
      <c r="DK53" s="675">
        <v>0</v>
      </c>
      <c r="DL53" s="675">
        <v>0</v>
      </c>
      <c r="DM53" s="675">
        <v>0</v>
      </c>
      <c r="DN53" s="675">
        <v>1048.0930000000001</v>
      </c>
      <c r="DO53" s="685">
        <f t="shared" si="1"/>
        <v>1140.721</v>
      </c>
      <c r="DP53" s="686">
        <f t="shared" si="2"/>
        <v>362787.22400000005</v>
      </c>
      <c r="DQ53" s="675">
        <v>116222.613</v>
      </c>
      <c r="DR53" s="675">
        <v>101051.747</v>
      </c>
      <c r="DS53" s="685">
        <f t="shared" si="3"/>
        <v>217274.36</v>
      </c>
      <c r="DT53" s="686">
        <f t="shared" si="4"/>
        <v>218415.08099999998</v>
      </c>
      <c r="DU53" s="686">
        <f t="shared" si="5"/>
        <v>580061.58400000003</v>
      </c>
      <c r="DV53" s="675">
        <v>-218808.71900000001</v>
      </c>
      <c r="DW53" s="675">
        <v>-96317.441000000006</v>
      </c>
      <c r="DX53" s="685">
        <f t="shared" si="6"/>
        <v>-315126.16000000003</v>
      </c>
      <c r="DY53" s="687">
        <f t="shared" si="7"/>
        <v>-96711.079000000056</v>
      </c>
      <c r="DZ53" s="685">
        <f t="shared" si="8"/>
        <v>264935.424</v>
      </c>
      <c r="EA53" s="677"/>
      <c r="EB53" s="677">
        <f t="shared" si="9"/>
        <v>-26493.542400000002</v>
      </c>
      <c r="EC53" s="677"/>
    </row>
    <row r="54" spans="1:133" ht="15" customHeight="1" x14ac:dyDescent="0.15">
      <c r="A54" s="458">
        <v>48</v>
      </c>
      <c r="B54" s="224" t="s">
        <v>329</v>
      </c>
      <c r="C54" s="222" t="s">
        <v>330</v>
      </c>
      <c r="D54" s="675">
        <v>0</v>
      </c>
      <c r="E54" s="675">
        <v>0</v>
      </c>
      <c r="F54" s="675">
        <v>0</v>
      </c>
      <c r="G54" s="675">
        <v>0</v>
      </c>
      <c r="H54" s="675">
        <v>0.17400000000000002</v>
      </c>
      <c r="I54" s="675">
        <v>0</v>
      </c>
      <c r="J54" s="675">
        <v>0.314</v>
      </c>
      <c r="K54" s="675">
        <v>1.087</v>
      </c>
      <c r="L54" s="675">
        <v>0.58099999999999996</v>
      </c>
      <c r="M54" s="675">
        <v>0</v>
      </c>
      <c r="N54" s="675">
        <v>0</v>
      </c>
      <c r="O54" s="675">
        <v>0</v>
      </c>
      <c r="P54" s="675">
        <v>0</v>
      </c>
      <c r="Q54" s="675">
        <v>0</v>
      </c>
      <c r="R54" s="675">
        <v>10.993</v>
      </c>
      <c r="S54" s="675">
        <v>0</v>
      </c>
      <c r="T54" s="675">
        <v>0</v>
      </c>
      <c r="U54" s="675">
        <v>33.183</v>
      </c>
      <c r="V54" s="675">
        <v>0</v>
      </c>
      <c r="W54" s="675">
        <v>0.35899999999999999</v>
      </c>
      <c r="X54" s="675">
        <v>0</v>
      </c>
      <c r="Y54" s="675">
        <v>0.376</v>
      </c>
      <c r="Z54" s="675">
        <v>1E-3</v>
      </c>
      <c r="AA54" s="675">
        <v>0</v>
      </c>
      <c r="AB54" s="675">
        <v>5.1890000000000001</v>
      </c>
      <c r="AC54" s="675">
        <v>1.2129999999999999</v>
      </c>
      <c r="AD54" s="675">
        <v>0.27700000000000002</v>
      </c>
      <c r="AE54" s="675">
        <v>0</v>
      </c>
      <c r="AF54" s="675">
        <v>0</v>
      </c>
      <c r="AG54" s="675">
        <v>0</v>
      </c>
      <c r="AH54" s="675">
        <v>0</v>
      </c>
      <c r="AI54" s="675">
        <v>0</v>
      </c>
      <c r="AJ54" s="675">
        <v>5.3999999999999999E-2</v>
      </c>
      <c r="AK54" s="675">
        <v>0</v>
      </c>
      <c r="AL54" s="675">
        <v>0</v>
      </c>
      <c r="AM54" s="675">
        <v>0.628</v>
      </c>
      <c r="AN54" s="675">
        <v>1.492</v>
      </c>
      <c r="AO54" s="675">
        <v>0.24199999999999999</v>
      </c>
      <c r="AP54" s="675">
        <v>0.53</v>
      </c>
      <c r="AQ54" s="675">
        <v>0</v>
      </c>
      <c r="AR54" s="675">
        <v>31.726999999999997</v>
      </c>
      <c r="AS54" s="675">
        <v>0.56399999999999995</v>
      </c>
      <c r="AT54" s="675">
        <v>9043.509</v>
      </c>
      <c r="AU54" s="675">
        <v>14360.144</v>
      </c>
      <c r="AV54" s="675">
        <v>10785.216999999999</v>
      </c>
      <c r="AW54" s="675">
        <v>24230.455999999995</v>
      </c>
      <c r="AX54" s="675">
        <v>29529.382000000001</v>
      </c>
      <c r="AY54" s="675">
        <v>54797.678</v>
      </c>
      <c r="AZ54" s="675">
        <v>40950.290999999997</v>
      </c>
      <c r="BA54" s="675">
        <v>5702.7030000000004</v>
      </c>
      <c r="BB54" s="675">
        <v>14142.720000000001</v>
      </c>
      <c r="BC54" s="675">
        <v>4438.3549999999996</v>
      </c>
      <c r="BD54" s="675">
        <v>6335.3890000000001</v>
      </c>
      <c r="BE54" s="675">
        <v>9510.9670000000006</v>
      </c>
      <c r="BF54" s="675">
        <v>4564.3310000000001</v>
      </c>
      <c r="BG54" s="675">
        <v>129.63300000000001</v>
      </c>
      <c r="BH54" s="675">
        <v>83349.665999999997</v>
      </c>
      <c r="BI54" s="675">
        <v>122.41800000000001</v>
      </c>
      <c r="BJ54" s="675">
        <v>1000.324</v>
      </c>
      <c r="BK54" s="675">
        <v>426.71200000000005</v>
      </c>
      <c r="BL54" s="675">
        <v>0</v>
      </c>
      <c r="BM54" s="675">
        <v>1276.4690000000001</v>
      </c>
      <c r="BN54" s="675">
        <v>187.81700000000001</v>
      </c>
      <c r="BO54" s="675">
        <v>26.152999999999999</v>
      </c>
      <c r="BP54" s="675">
        <v>5.9130000000000003</v>
      </c>
      <c r="BQ54" s="675">
        <v>4.5709999999999997</v>
      </c>
      <c r="BR54" s="675">
        <v>0.86</v>
      </c>
      <c r="BS54" s="675">
        <v>7.7780000000000005</v>
      </c>
      <c r="BT54" s="675">
        <v>0</v>
      </c>
      <c r="BU54" s="675">
        <v>176.393</v>
      </c>
      <c r="BV54" s="675">
        <v>78.561000000000007</v>
      </c>
      <c r="BW54" s="675">
        <v>0</v>
      </c>
      <c r="BX54" s="675">
        <v>0</v>
      </c>
      <c r="BY54" s="675">
        <v>0</v>
      </c>
      <c r="BZ54" s="675">
        <v>13.349</v>
      </c>
      <c r="CA54" s="675">
        <v>0.14799999999999999</v>
      </c>
      <c r="CB54" s="675">
        <v>0</v>
      </c>
      <c r="CC54" s="675">
        <v>2.0310000000000001</v>
      </c>
      <c r="CD54" s="675">
        <v>7.9000000000000001E-2</v>
      </c>
      <c r="CE54" s="675">
        <v>0</v>
      </c>
      <c r="CF54" s="675">
        <v>6.7000000000000004E-2</v>
      </c>
      <c r="CG54" s="675">
        <v>7.1709999999999994</v>
      </c>
      <c r="CH54" s="675">
        <v>2.2999999999999998</v>
      </c>
      <c r="CI54" s="675">
        <v>195.99299999999999</v>
      </c>
      <c r="CJ54" s="675">
        <v>304.233</v>
      </c>
      <c r="CK54" s="675">
        <v>720.83100000000002</v>
      </c>
      <c r="CL54" s="675">
        <v>78.99199999999999</v>
      </c>
      <c r="CM54" s="675">
        <v>478.98700000000002</v>
      </c>
      <c r="CN54" s="675">
        <v>2086.1950000000002</v>
      </c>
      <c r="CO54" s="675">
        <v>28.771999999999998</v>
      </c>
      <c r="CP54" s="675">
        <v>6708.0409999999993</v>
      </c>
      <c r="CQ54" s="675">
        <v>1.4410000000000001</v>
      </c>
      <c r="CR54" s="675">
        <v>0</v>
      </c>
      <c r="CS54" s="675">
        <v>4.2459999999999996</v>
      </c>
      <c r="CT54" s="675">
        <v>4.4999999999999998E-2</v>
      </c>
      <c r="CU54" s="675">
        <v>0</v>
      </c>
      <c r="CV54" s="675">
        <v>2.9540000000000002</v>
      </c>
      <c r="CW54" s="675">
        <v>3.6999999999999998E-2</v>
      </c>
      <c r="CX54" s="675">
        <v>48836.358999999997</v>
      </c>
      <c r="CY54" s="675">
        <v>69.082999999999998</v>
      </c>
      <c r="CZ54" s="675">
        <v>6.8000000000000005E-2</v>
      </c>
      <c r="DA54" s="675">
        <v>0</v>
      </c>
      <c r="DB54" s="675">
        <v>0.45199999999999996</v>
      </c>
      <c r="DC54" s="675">
        <v>6.2E-2</v>
      </c>
      <c r="DD54" s="675">
        <v>0</v>
      </c>
      <c r="DE54" s="675">
        <v>43.641999999999996</v>
      </c>
      <c r="DF54" s="675">
        <v>3205.6309999999999</v>
      </c>
      <c r="DG54" s="675">
        <v>0</v>
      </c>
      <c r="DH54" s="685">
        <f t="shared" si="0"/>
        <v>378064.603</v>
      </c>
      <c r="DI54" s="675">
        <v>29.213000000000001</v>
      </c>
      <c r="DJ54" s="675">
        <v>2718.116</v>
      </c>
      <c r="DK54" s="675">
        <v>0</v>
      </c>
      <c r="DL54" s="675">
        <v>0</v>
      </c>
      <c r="DM54" s="675">
        <v>0</v>
      </c>
      <c r="DN54" s="675">
        <v>1278.2449999999999</v>
      </c>
      <c r="DO54" s="685">
        <f t="shared" si="1"/>
        <v>4025.5740000000001</v>
      </c>
      <c r="DP54" s="686">
        <f t="shared" si="2"/>
        <v>382090.17700000003</v>
      </c>
      <c r="DQ54" s="675">
        <v>23258.317999999999</v>
      </c>
      <c r="DR54" s="675">
        <v>134402.17199999999</v>
      </c>
      <c r="DS54" s="685">
        <f t="shared" si="3"/>
        <v>157660.49</v>
      </c>
      <c r="DT54" s="686">
        <f t="shared" si="4"/>
        <v>161686.06399999998</v>
      </c>
      <c r="DU54" s="686">
        <f t="shared" si="5"/>
        <v>539750.66700000002</v>
      </c>
      <c r="DV54" s="675">
        <v>-64603.9</v>
      </c>
      <c r="DW54" s="675">
        <v>-252675.15700000001</v>
      </c>
      <c r="DX54" s="685">
        <f t="shared" si="6"/>
        <v>-317279.05700000003</v>
      </c>
      <c r="DY54" s="687">
        <f t="shared" si="7"/>
        <v>-155592.99300000005</v>
      </c>
      <c r="DZ54" s="685">
        <f t="shared" si="8"/>
        <v>222471.61</v>
      </c>
      <c r="EA54" s="677"/>
      <c r="EB54" s="677">
        <f t="shared" si="9"/>
        <v>-22247.161</v>
      </c>
      <c r="EC54" s="677"/>
    </row>
    <row r="55" spans="1:133" ht="15" customHeight="1" x14ac:dyDescent="0.15">
      <c r="A55" s="458">
        <v>49</v>
      </c>
      <c r="B55" s="224" t="s">
        <v>331</v>
      </c>
      <c r="C55" s="222" t="s">
        <v>332</v>
      </c>
      <c r="D55" s="675">
        <v>0</v>
      </c>
      <c r="E55" s="675">
        <v>2.3029999999999999</v>
      </c>
      <c r="F55" s="675">
        <v>0</v>
      </c>
      <c r="G55" s="675">
        <v>0</v>
      </c>
      <c r="H55" s="675">
        <v>15.038</v>
      </c>
      <c r="I55" s="675">
        <v>0</v>
      </c>
      <c r="J55" s="675">
        <v>1.6059999999999999</v>
      </c>
      <c r="K55" s="675">
        <v>0</v>
      </c>
      <c r="L55" s="675">
        <v>0</v>
      </c>
      <c r="M55" s="675">
        <v>0</v>
      </c>
      <c r="N55" s="675">
        <v>0</v>
      </c>
      <c r="O55" s="675">
        <v>0</v>
      </c>
      <c r="P55" s="675">
        <v>0</v>
      </c>
      <c r="Q55" s="675">
        <v>0</v>
      </c>
      <c r="R55" s="675">
        <v>20.707000000000001</v>
      </c>
      <c r="S55" s="675">
        <v>0</v>
      </c>
      <c r="T55" s="675">
        <v>0</v>
      </c>
      <c r="U55" s="675">
        <v>0</v>
      </c>
      <c r="V55" s="675">
        <v>0</v>
      </c>
      <c r="W55" s="675">
        <v>0</v>
      </c>
      <c r="X55" s="675">
        <v>0</v>
      </c>
      <c r="Y55" s="675">
        <v>0</v>
      </c>
      <c r="Z55" s="675">
        <v>0</v>
      </c>
      <c r="AA55" s="675">
        <v>0</v>
      </c>
      <c r="AB55" s="675">
        <v>0</v>
      </c>
      <c r="AC55" s="675">
        <v>0</v>
      </c>
      <c r="AD55" s="675">
        <v>0</v>
      </c>
      <c r="AE55" s="675">
        <v>0</v>
      </c>
      <c r="AF55" s="675">
        <v>8.3260000000000005</v>
      </c>
      <c r="AG55" s="675">
        <v>0</v>
      </c>
      <c r="AH55" s="675">
        <v>0</v>
      </c>
      <c r="AI55" s="675">
        <v>0</v>
      </c>
      <c r="AJ55" s="675">
        <v>0.70700000000000007</v>
      </c>
      <c r="AK55" s="675">
        <v>0</v>
      </c>
      <c r="AL55" s="675">
        <v>0</v>
      </c>
      <c r="AM55" s="675">
        <v>0</v>
      </c>
      <c r="AN55" s="675">
        <v>0</v>
      </c>
      <c r="AO55" s="675">
        <v>0</v>
      </c>
      <c r="AP55" s="675">
        <v>0</v>
      </c>
      <c r="AQ55" s="675">
        <v>0</v>
      </c>
      <c r="AR55" s="675">
        <v>3.052</v>
      </c>
      <c r="AS55" s="675">
        <v>84.338999999999999</v>
      </c>
      <c r="AT55" s="675">
        <v>319.52100000000002</v>
      </c>
      <c r="AU55" s="675">
        <v>20580.884999999998</v>
      </c>
      <c r="AV55" s="675">
        <v>32885.356</v>
      </c>
      <c r="AW55" s="675">
        <v>9216.4529999999995</v>
      </c>
      <c r="AX55" s="675">
        <v>0</v>
      </c>
      <c r="AY55" s="675">
        <v>214.47500000000002</v>
      </c>
      <c r="AZ55" s="675">
        <v>550325.91700000002</v>
      </c>
      <c r="BA55" s="675">
        <v>2389.4140000000002</v>
      </c>
      <c r="BB55" s="675">
        <v>958.78099999999995</v>
      </c>
      <c r="BC55" s="675">
        <v>697.57799999999997</v>
      </c>
      <c r="BD55" s="675">
        <v>364.76400000000001</v>
      </c>
      <c r="BE55" s="675">
        <v>663.80399999999986</v>
      </c>
      <c r="BF55" s="675">
        <v>243356.66800000001</v>
      </c>
      <c r="BG55" s="675">
        <v>1830.914</v>
      </c>
      <c r="BH55" s="675">
        <v>401593.28099999996</v>
      </c>
      <c r="BI55" s="675">
        <v>489.72700000000003</v>
      </c>
      <c r="BJ55" s="675">
        <v>4540.88</v>
      </c>
      <c r="BK55" s="675">
        <v>12.759</v>
      </c>
      <c r="BL55" s="675">
        <v>0</v>
      </c>
      <c r="BM55" s="675">
        <v>3593.9019999999996</v>
      </c>
      <c r="BN55" s="675">
        <v>3144.8389999999999</v>
      </c>
      <c r="BO55" s="675">
        <v>802.50599999999997</v>
      </c>
      <c r="BP55" s="675">
        <v>2011.1189999999999</v>
      </c>
      <c r="BQ55" s="675">
        <v>0</v>
      </c>
      <c r="BR55" s="675">
        <v>0</v>
      </c>
      <c r="BS55" s="675">
        <v>0</v>
      </c>
      <c r="BT55" s="675">
        <v>0</v>
      </c>
      <c r="BU55" s="675">
        <v>0.85399999999999998</v>
      </c>
      <c r="BV55" s="675">
        <v>0</v>
      </c>
      <c r="BW55" s="675">
        <v>0</v>
      </c>
      <c r="BX55" s="675">
        <v>0</v>
      </c>
      <c r="BY55" s="675">
        <v>0</v>
      </c>
      <c r="BZ55" s="675">
        <v>70.003</v>
      </c>
      <c r="CA55" s="675">
        <v>0</v>
      </c>
      <c r="CB55" s="675">
        <v>7.7439999999999998</v>
      </c>
      <c r="CC55" s="675">
        <v>0</v>
      </c>
      <c r="CD55" s="675">
        <v>0</v>
      </c>
      <c r="CE55" s="675">
        <v>0</v>
      </c>
      <c r="CF55" s="675">
        <v>1.8660000000000001</v>
      </c>
      <c r="CG55" s="675">
        <v>0</v>
      </c>
      <c r="CH55" s="675">
        <v>6.8000000000000005E-2</v>
      </c>
      <c r="CI55" s="675">
        <v>2.4660000000000002</v>
      </c>
      <c r="CJ55" s="675">
        <v>0</v>
      </c>
      <c r="CK55" s="675">
        <v>0</v>
      </c>
      <c r="CL55" s="675">
        <v>0</v>
      </c>
      <c r="CM55" s="675">
        <v>0</v>
      </c>
      <c r="CN55" s="675">
        <v>2.0110000000000001</v>
      </c>
      <c r="CO55" s="675">
        <v>0</v>
      </c>
      <c r="CP55" s="675">
        <v>0</v>
      </c>
      <c r="CQ55" s="675">
        <v>0</v>
      </c>
      <c r="CR55" s="675">
        <v>0</v>
      </c>
      <c r="CS55" s="675">
        <v>0</v>
      </c>
      <c r="CT55" s="675">
        <v>0</v>
      </c>
      <c r="CU55" s="675">
        <v>0</v>
      </c>
      <c r="CV55" s="675">
        <v>0</v>
      </c>
      <c r="CW55" s="675">
        <v>0</v>
      </c>
      <c r="CX55" s="675">
        <v>13090.337</v>
      </c>
      <c r="CY55" s="675">
        <v>0.27999999999999997</v>
      </c>
      <c r="CZ55" s="675">
        <v>0</v>
      </c>
      <c r="DA55" s="675">
        <v>0</v>
      </c>
      <c r="DB55" s="675">
        <v>0</v>
      </c>
      <c r="DC55" s="675">
        <v>0</v>
      </c>
      <c r="DD55" s="675">
        <v>0</v>
      </c>
      <c r="DE55" s="675">
        <v>10.217000000000001</v>
      </c>
      <c r="DF55" s="675">
        <v>0</v>
      </c>
      <c r="DG55" s="675">
        <v>18.477</v>
      </c>
      <c r="DH55" s="685">
        <f t="shared" si="0"/>
        <v>1293333.9439999997</v>
      </c>
      <c r="DI55" s="675">
        <v>1.962</v>
      </c>
      <c r="DJ55" s="675">
        <v>508.59300000000002</v>
      </c>
      <c r="DK55" s="675">
        <v>0</v>
      </c>
      <c r="DL55" s="675">
        <v>9250.6049999999996</v>
      </c>
      <c r="DM55" s="675">
        <v>173154.239</v>
      </c>
      <c r="DN55" s="675">
        <v>-780.68</v>
      </c>
      <c r="DO55" s="685">
        <f t="shared" si="1"/>
        <v>182134.71900000001</v>
      </c>
      <c r="DP55" s="686">
        <f t="shared" si="2"/>
        <v>1475468.6629999997</v>
      </c>
      <c r="DQ55" s="675">
        <v>656270.31099999999</v>
      </c>
      <c r="DR55" s="675">
        <v>591111.50800000003</v>
      </c>
      <c r="DS55" s="685">
        <f t="shared" si="3"/>
        <v>1247381.8190000001</v>
      </c>
      <c r="DT55" s="686">
        <f t="shared" si="4"/>
        <v>1429516.5380000002</v>
      </c>
      <c r="DU55" s="686">
        <f t="shared" si="5"/>
        <v>2722850.4819999998</v>
      </c>
      <c r="DV55" s="675">
        <v>-135760.49899999998</v>
      </c>
      <c r="DW55" s="675">
        <v>-249758.02499999999</v>
      </c>
      <c r="DX55" s="685">
        <f t="shared" si="6"/>
        <v>-385518.52399999998</v>
      </c>
      <c r="DY55" s="687">
        <f t="shared" si="7"/>
        <v>1043998.0140000002</v>
      </c>
      <c r="DZ55" s="685">
        <f t="shared" si="8"/>
        <v>2337331.9579999996</v>
      </c>
      <c r="EA55" s="677"/>
      <c r="EB55" s="677">
        <f t="shared" si="9"/>
        <v>-233733.19579999999</v>
      </c>
      <c r="EC55" s="677"/>
    </row>
    <row r="56" spans="1:133" ht="15" customHeight="1" x14ac:dyDescent="0.15">
      <c r="A56" s="458">
        <v>50</v>
      </c>
      <c r="B56" s="224" t="s">
        <v>333</v>
      </c>
      <c r="C56" s="222" t="s">
        <v>334</v>
      </c>
      <c r="D56" s="675">
        <v>0</v>
      </c>
      <c r="E56" s="675">
        <v>0</v>
      </c>
      <c r="F56" s="675">
        <v>0</v>
      </c>
      <c r="G56" s="675">
        <v>0</v>
      </c>
      <c r="H56" s="675">
        <v>0</v>
      </c>
      <c r="I56" s="675">
        <v>0</v>
      </c>
      <c r="J56" s="675">
        <v>0</v>
      </c>
      <c r="K56" s="675">
        <v>0</v>
      </c>
      <c r="L56" s="675">
        <v>0</v>
      </c>
      <c r="M56" s="675">
        <v>0</v>
      </c>
      <c r="N56" s="675">
        <v>0</v>
      </c>
      <c r="O56" s="675">
        <v>0</v>
      </c>
      <c r="P56" s="675">
        <v>0</v>
      </c>
      <c r="Q56" s="675">
        <v>0</v>
      </c>
      <c r="R56" s="675">
        <v>0</v>
      </c>
      <c r="S56" s="675">
        <v>0</v>
      </c>
      <c r="T56" s="675">
        <v>0</v>
      </c>
      <c r="U56" s="675">
        <v>0</v>
      </c>
      <c r="V56" s="675">
        <v>0</v>
      </c>
      <c r="W56" s="675">
        <v>0</v>
      </c>
      <c r="X56" s="675">
        <v>0</v>
      </c>
      <c r="Y56" s="675">
        <v>0</v>
      </c>
      <c r="Z56" s="675">
        <v>0</v>
      </c>
      <c r="AA56" s="675">
        <v>0</v>
      </c>
      <c r="AB56" s="675">
        <v>0</v>
      </c>
      <c r="AC56" s="675">
        <v>0</v>
      </c>
      <c r="AD56" s="675">
        <v>0</v>
      </c>
      <c r="AE56" s="675">
        <v>0</v>
      </c>
      <c r="AF56" s="675">
        <v>5.6360000000000001</v>
      </c>
      <c r="AG56" s="675">
        <v>0</v>
      </c>
      <c r="AH56" s="675">
        <v>0</v>
      </c>
      <c r="AI56" s="675">
        <v>0</v>
      </c>
      <c r="AJ56" s="675">
        <v>0</v>
      </c>
      <c r="AK56" s="675">
        <v>0</v>
      </c>
      <c r="AL56" s="675">
        <v>0</v>
      </c>
      <c r="AM56" s="675">
        <v>0</v>
      </c>
      <c r="AN56" s="675">
        <v>0</v>
      </c>
      <c r="AO56" s="675">
        <v>0</v>
      </c>
      <c r="AP56" s="675">
        <v>0</v>
      </c>
      <c r="AQ56" s="675">
        <v>0</v>
      </c>
      <c r="AR56" s="675">
        <v>0</v>
      </c>
      <c r="AS56" s="675">
        <v>0</v>
      </c>
      <c r="AT56" s="675">
        <v>0</v>
      </c>
      <c r="AU56" s="675">
        <v>0</v>
      </c>
      <c r="AV56" s="675">
        <v>0</v>
      </c>
      <c r="AW56" s="675">
        <v>0</v>
      </c>
      <c r="AX56" s="675">
        <v>0</v>
      </c>
      <c r="AY56" s="675">
        <v>0</v>
      </c>
      <c r="AZ56" s="675">
        <v>0</v>
      </c>
      <c r="BA56" s="675">
        <v>14071.860999999999</v>
      </c>
      <c r="BB56" s="675">
        <v>0</v>
      </c>
      <c r="BC56" s="675">
        <v>0.16199999999999998</v>
      </c>
      <c r="BD56" s="675">
        <v>0</v>
      </c>
      <c r="BE56" s="675">
        <v>0</v>
      </c>
      <c r="BF56" s="675">
        <v>0</v>
      </c>
      <c r="BG56" s="675">
        <v>0</v>
      </c>
      <c r="BH56" s="675">
        <v>0</v>
      </c>
      <c r="BI56" s="675">
        <v>9.3349999999999991</v>
      </c>
      <c r="BJ56" s="675">
        <v>320.221</v>
      </c>
      <c r="BK56" s="675">
        <v>2.3279999999999998</v>
      </c>
      <c r="BL56" s="675">
        <v>0</v>
      </c>
      <c r="BM56" s="675">
        <v>7101.8520000000008</v>
      </c>
      <c r="BN56" s="675">
        <v>0</v>
      </c>
      <c r="BO56" s="675">
        <v>0</v>
      </c>
      <c r="BP56" s="675">
        <v>0</v>
      </c>
      <c r="BQ56" s="675">
        <v>0</v>
      </c>
      <c r="BR56" s="675">
        <v>0</v>
      </c>
      <c r="BS56" s="675">
        <v>0</v>
      </c>
      <c r="BT56" s="675">
        <v>0</v>
      </c>
      <c r="BU56" s="675">
        <v>0</v>
      </c>
      <c r="BV56" s="675">
        <v>0</v>
      </c>
      <c r="BW56" s="675">
        <v>0</v>
      </c>
      <c r="BX56" s="675">
        <v>0</v>
      </c>
      <c r="BY56" s="675">
        <v>0</v>
      </c>
      <c r="BZ56" s="675">
        <v>0</v>
      </c>
      <c r="CA56" s="675">
        <v>19.649999999999999</v>
      </c>
      <c r="CB56" s="675">
        <v>0</v>
      </c>
      <c r="CC56" s="675">
        <v>0</v>
      </c>
      <c r="CD56" s="675">
        <v>0</v>
      </c>
      <c r="CE56" s="675">
        <v>0</v>
      </c>
      <c r="CF56" s="675">
        <v>0</v>
      </c>
      <c r="CG56" s="675">
        <v>11.622</v>
      </c>
      <c r="CH56" s="675">
        <v>0</v>
      </c>
      <c r="CI56" s="675">
        <v>0</v>
      </c>
      <c r="CJ56" s="675">
        <v>0</v>
      </c>
      <c r="CK56" s="675">
        <v>0</v>
      </c>
      <c r="CL56" s="675">
        <v>0</v>
      </c>
      <c r="CM56" s="675">
        <v>76.75</v>
      </c>
      <c r="CN56" s="675">
        <v>742.03399999999999</v>
      </c>
      <c r="CO56" s="675">
        <v>0</v>
      </c>
      <c r="CP56" s="675">
        <v>0</v>
      </c>
      <c r="CQ56" s="675">
        <v>0</v>
      </c>
      <c r="CR56" s="675">
        <v>0</v>
      </c>
      <c r="CS56" s="675">
        <v>0</v>
      </c>
      <c r="CT56" s="675">
        <v>0</v>
      </c>
      <c r="CU56" s="675">
        <v>0</v>
      </c>
      <c r="CV56" s="675">
        <v>62.231999999999999</v>
      </c>
      <c r="CW56" s="675">
        <v>0</v>
      </c>
      <c r="CX56" s="675">
        <v>6062.3369999999995</v>
      </c>
      <c r="CY56" s="675">
        <v>52.244999999999997</v>
      </c>
      <c r="CZ56" s="675">
        <v>0</v>
      </c>
      <c r="DA56" s="675">
        <v>0</v>
      </c>
      <c r="DB56" s="675">
        <v>0</v>
      </c>
      <c r="DC56" s="675">
        <v>80.010000000000005</v>
      </c>
      <c r="DD56" s="675">
        <v>0</v>
      </c>
      <c r="DE56" s="675">
        <v>3.843</v>
      </c>
      <c r="DF56" s="675">
        <v>0</v>
      </c>
      <c r="DG56" s="675">
        <v>0</v>
      </c>
      <c r="DH56" s="685">
        <f t="shared" si="0"/>
        <v>28622.117999999995</v>
      </c>
      <c r="DI56" s="675">
        <v>4310.6210000000001</v>
      </c>
      <c r="DJ56" s="675">
        <v>209992.2</v>
      </c>
      <c r="DK56" s="675">
        <v>0</v>
      </c>
      <c r="DL56" s="675">
        <v>97.783000000000001</v>
      </c>
      <c r="DM56" s="675">
        <v>29847.940999999999</v>
      </c>
      <c r="DN56" s="675">
        <v>-1718.5709999999999</v>
      </c>
      <c r="DO56" s="685">
        <f t="shared" si="1"/>
        <v>242529.97400000002</v>
      </c>
      <c r="DP56" s="686">
        <f t="shared" si="2"/>
        <v>271152.092</v>
      </c>
      <c r="DQ56" s="675">
        <v>4390.3019999999997</v>
      </c>
      <c r="DR56" s="675">
        <v>141110.12899999999</v>
      </c>
      <c r="DS56" s="685">
        <f t="shared" si="3"/>
        <v>145500.43099999998</v>
      </c>
      <c r="DT56" s="686">
        <f t="shared" si="4"/>
        <v>388030.40500000003</v>
      </c>
      <c r="DU56" s="686">
        <f t="shared" si="5"/>
        <v>416652.52299999999</v>
      </c>
      <c r="DV56" s="675">
        <v>-76389.815000000002</v>
      </c>
      <c r="DW56" s="675">
        <v>-153818.258</v>
      </c>
      <c r="DX56" s="685">
        <f t="shared" si="6"/>
        <v>-230208.073</v>
      </c>
      <c r="DY56" s="687">
        <f t="shared" si="7"/>
        <v>157822.33200000002</v>
      </c>
      <c r="DZ56" s="685">
        <f t="shared" si="8"/>
        <v>186444.44999999998</v>
      </c>
      <c r="EA56" s="677"/>
      <c r="EB56" s="677">
        <f t="shared" si="9"/>
        <v>-18644.445</v>
      </c>
      <c r="EC56" s="677"/>
    </row>
    <row r="57" spans="1:133" ht="15" customHeight="1" x14ac:dyDescent="0.15">
      <c r="A57" s="458">
        <v>51</v>
      </c>
      <c r="B57" s="224" t="s">
        <v>335</v>
      </c>
      <c r="C57" s="222" t="s">
        <v>336</v>
      </c>
      <c r="D57" s="675">
        <v>0</v>
      </c>
      <c r="E57" s="675">
        <v>0</v>
      </c>
      <c r="F57" s="675">
        <v>0</v>
      </c>
      <c r="G57" s="675">
        <v>0</v>
      </c>
      <c r="H57" s="675">
        <v>0</v>
      </c>
      <c r="I57" s="675">
        <v>0</v>
      </c>
      <c r="J57" s="675">
        <v>0</v>
      </c>
      <c r="K57" s="675">
        <v>0</v>
      </c>
      <c r="L57" s="675">
        <v>0</v>
      </c>
      <c r="M57" s="675">
        <v>0</v>
      </c>
      <c r="N57" s="675">
        <v>0</v>
      </c>
      <c r="O57" s="675">
        <v>0</v>
      </c>
      <c r="P57" s="675">
        <v>0</v>
      </c>
      <c r="Q57" s="675">
        <v>0</v>
      </c>
      <c r="R57" s="675">
        <v>0</v>
      </c>
      <c r="S57" s="675">
        <v>0</v>
      </c>
      <c r="T57" s="675">
        <v>0</v>
      </c>
      <c r="U57" s="675">
        <v>0</v>
      </c>
      <c r="V57" s="675">
        <v>0</v>
      </c>
      <c r="W57" s="675">
        <v>0</v>
      </c>
      <c r="X57" s="675">
        <v>0</v>
      </c>
      <c r="Y57" s="675">
        <v>0</v>
      </c>
      <c r="Z57" s="675">
        <v>0</v>
      </c>
      <c r="AA57" s="675">
        <v>0</v>
      </c>
      <c r="AB57" s="675">
        <v>0</v>
      </c>
      <c r="AC57" s="675">
        <v>0</v>
      </c>
      <c r="AD57" s="675">
        <v>0</v>
      </c>
      <c r="AE57" s="675">
        <v>0</v>
      </c>
      <c r="AF57" s="675">
        <v>0</v>
      </c>
      <c r="AG57" s="675">
        <v>0</v>
      </c>
      <c r="AH57" s="675">
        <v>0</v>
      </c>
      <c r="AI57" s="675">
        <v>0</v>
      </c>
      <c r="AJ57" s="675">
        <v>0</v>
      </c>
      <c r="AK57" s="675">
        <v>0</v>
      </c>
      <c r="AL57" s="675">
        <v>0</v>
      </c>
      <c r="AM57" s="675">
        <v>0</v>
      </c>
      <c r="AN57" s="675">
        <v>0</v>
      </c>
      <c r="AO57" s="675">
        <v>0</v>
      </c>
      <c r="AP57" s="675">
        <v>0</v>
      </c>
      <c r="AQ57" s="675">
        <v>0</v>
      </c>
      <c r="AR57" s="675">
        <v>0</v>
      </c>
      <c r="AS57" s="675">
        <v>0</v>
      </c>
      <c r="AT57" s="675">
        <v>0</v>
      </c>
      <c r="AU57" s="675">
        <v>931.928</v>
      </c>
      <c r="AV57" s="675">
        <v>10862.425000000001</v>
      </c>
      <c r="AW57" s="675">
        <v>1881.7809999999999</v>
      </c>
      <c r="AX57" s="675">
        <v>32.680999999999997</v>
      </c>
      <c r="AY57" s="675">
        <v>0</v>
      </c>
      <c r="AZ57" s="675">
        <v>4804.2619999999997</v>
      </c>
      <c r="BA57" s="675">
        <v>0</v>
      </c>
      <c r="BB57" s="675">
        <v>4193.7359999999999</v>
      </c>
      <c r="BC57" s="675">
        <v>0</v>
      </c>
      <c r="BD57" s="675">
        <v>11.839</v>
      </c>
      <c r="BE57" s="675">
        <v>12.225999999999999</v>
      </c>
      <c r="BF57" s="675">
        <v>115.93300000000001</v>
      </c>
      <c r="BG57" s="675">
        <v>0</v>
      </c>
      <c r="BH57" s="675">
        <v>17.667999999999999</v>
      </c>
      <c r="BI57" s="675">
        <v>123.64</v>
      </c>
      <c r="BJ57" s="675">
        <v>43.896000000000001</v>
      </c>
      <c r="BK57" s="675">
        <v>0</v>
      </c>
      <c r="BL57" s="675">
        <v>0</v>
      </c>
      <c r="BM57" s="675">
        <v>299.774</v>
      </c>
      <c r="BN57" s="675">
        <v>42.826999999999998</v>
      </c>
      <c r="BO57" s="675">
        <v>230.92699999999999</v>
      </c>
      <c r="BP57" s="675">
        <v>424.31899999999996</v>
      </c>
      <c r="BQ57" s="675">
        <v>0</v>
      </c>
      <c r="BR57" s="675">
        <v>0</v>
      </c>
      <c r="BS57" s="675">
        <v>0</v>
      </c>
      <c r="BT57" s="675">
        <v>0</v>
      </c>
      <c r="BU57" s="675">
        <v>0</v>
      </c>
      <c r="BV57" s="675">
        <v>0</v>
      </c>
      <c r="BW57" s="675">
        <v>0</v>
      </c>
      <c r="BX57" s="675">
        <v>0</v>
      </c>
      <c r="BY57" s="675">
        <v>0</v>
      </c>
      <c r="BZ57" s="675">
        <v>9.1240000000000006</v>
      </c>
      <c r="CA57" s="675">
        <v>0</v>
      </c>
      <c r="CB57" s="675">
        <v>0</v>
      </c>
      <c r="CC57" s="675">
        <v>0</v>
      </c>
      <c r="CD57" s="675">
        <v>0</v>
      </c>
      <c r="CE57" s="675">
        <v>0</v>
      </c>
      <c r="CF57" s="675">
        <v>0</v>
      </c>
      <c r="CG57" s="675">
        <v>0</v>
      </c>
      <c r="CH57" s="675">
        <v>0</v>
      </c>
      <c r="CI57" s="675">
        <v>0</v>
      </c>
      <c r="CJ57" s="675">
        <v>0</v>
      </c>
      <c r="CK57" s="675">
        <v>9.92</v>
      </c>
      <c r="CL57" s="675">
        <v>0</v>
      </c>
      <c r="CM57" s="675">
        <v>0</v>
      </c>
      <c r="CN57" s="675">
        <v>791.44600000000003</v>
      </c>
      <c r="CO57" s="675">
        <v>0</v>
      </c>
      <c r="CP57" s="675">
        <v>0</v>
      </c>
      <c r="CQ57" s="675">
        <v>167.83800000000002</v>
      </c>
      <c r="CR57" s="675">
        <v>0</v>
      </c>
      <c r="CS57" s="675">
        <v>0</v>
      </c>
      <c r="CT57" s="675">
        <v>0</v>
      </c>
      <c r="CU57" s="675">
        <v>0</v>
      </c>
      <c r="CV57" s="675">
        <v>0</v>
      </c>
      <c r="CW57" s="675">
        <v>0</v>
      </c>
      <c r="CX57" s="675">
        <v>2080.2750000000001</v>
      </c>
      <c r="CY57" s="675">
        <v>180.03100000000001</v>
      </c>
      <c r="CZ57" s="675">
        <v>0</v>
      </c>
      <c r="DA57" s="675">
        <v>0</v>
      </c>
      <c r="DB57" s="675">
        <v>0</v>
      </c>
      <c r="DC57" s="675">
        <v>0</v>
      </c>
      <c r="DD57" s="675">
        <v>0</v>
      </c>
      <c r="DE57" s="675">
        <v>0</v>
      </c>
      <c r="DF57" s="675">
        <v>0</v>
      </c>
      <c r="DG57" s="675">
        <v>0</v>
      </c>
      <c r="DH57" s="685">
        <f t="shared" si="0"/>
        <v>27268.496000000003</v>
      </c>
      <c r="DI57" s="675">
        <v>0.50900000000000001</v>
      </c>
      <c r="DJ57" s="675">
        <v>6.04</v>
      </c>
      <c r="DK57" s="675">
        <v>0</v>
      </c>
      <c r="DL57" s="675">
        <v>4206.07</v>
      </c>
      <c r="DM57" s="675">
        <v>87547.862999999998</v>
      </c>
      <c r="DN57" s="675">
        <v>186.95400000000001</v>
      </c>
      <c r="DO57" s="685">
        <f t="shared" si="1"/>
        <v>91947.436000000002</v>
      </c>
      <c r="DP57" s="686">
        <f t="shared" si="2"/>
        <v>119215.932</v>
      </c>
      <c r="DQ57" s="675">
        <v>45569.677000000003</v>
      </c>
      <c r="DR57" s="675">
        <v>7923.2740000000003</v>
      </c>
      <c r="DS57" s="685">
        <f t="shared" si="3"/>
        <v>53492.951000000001</v>
      </c>
      <c r="DT57" s="686">
        <f t="shared" si="4"/>
        <v>145440.38699999999</v>
      </c>
      <c r="DU57" s="686">
        <f t="shared" si="5"/>
        <v>172708.883</v>
      </c>
      <c r="DV57" s="675">
        <v>-76494.856999999989</v>
      </c>
      <c r="DW57" s="675">
        <v>-22193.142</v>
      </c>
      <c r="DX57" s="685">
        <f t="shared" si="6"/>
        <v>-98687.998999999982</v>
      </c>
      <c r="DY57" s="687">
        <f t="shared" si="7"/>
        <v>46752.388000000006</v>
      </c>
      <c r="DZ57" s="685">
        <f t="shared" si="8"/>
        <v>74020.88400000002</v>
      </c>
      <c r="EA57" s="677"/>
      <c r="EB57" s="677">
        <f t="shared" si="9"/>
        <v>-7402.0884000000024</v>
      </c>
      <c r="EC57" s="677"/>
    </row>
    <row r="58" spans="1:133" ht="15" customHeight="1" x14ac:dyDescent="0.15">
      <c r="A58" s="458">
        <v>52</v>
      </c>
      <c r="B58" s="224" t="s">
        <v>337</v>
      </c>
      <c r="C58" s="222" t="s">
        <v>338</v>
      </c>
      <c r="D58" s="675">
        <v>5.141</v>
      </c>
      <c r="E58" s="675">
        <v>5.4700000000000015</v>
      </c>
      <c r="F58" s="675">
        <v>8.3000000000000004E-2</v>
      </c>
      <c r="G58" s="675">
        <v>0</v>
      </c>
      <c r="H58" s="675">
        <v>11.974</v>
      </c>
      <c r="I58" s="675">
        <v>0</v>
      </c>
      <c r="J58" s="675">
        <v>2.835</v>
      </c>
      <c r="K58" s="675">
        <v>0</v>
      </c>
      <c r="L58" s="675">
        <v>0</v>
      </c>
      <c r="M58" s="675">
        <v>0</v>
      </c>
      <c r="N58" s="675">
        <v>0</v>
      </c>
      <c r="O58" s="675">
        <v>0</v>
      </c>
      <c r="P58" s="675">
        <v>0</v>
      </c>
      <c r="Q58" s="675">
        <v>0</v>
      </c>
      <c r="R58" s="675">
        <v>59.905000000000001</v>
      </c>
      <c r="S58" s="675">
        <v>0</v>
      </c>
      <c r="T58" s="675">
        <v>0</v>
      </c>
      <c r="U58" s="675">
        <v>44.603999999999999</v>
      </c>
      <c r="V58" s="675">
        <v>0</v>
      </c>
      <c r="W58" s="675">
        <v>0</v>
      </c>
      <c r="X58" s="675">
        <v>0</v>
      </c>
      <c r="Y58" s="675">
        <v>0</v>
      </c>
      <c r="Z58" s="675">
        <v>0</v>
      </c>
      <c r="AA58" s="675">
        <v>0</v>
      </c>
      <c r="AB58" s="675">
        <v>3.8119999999999998</v>
      </c>
      <c r="AC58" s="675">
        <v>0.03</v>
      </c>
      <c r="AD58" s="675">
        <v>0</v>
      </c>
      <c r="AE58" s="675">
        <v>0</v>
      </c>
      <c r="AF58" s="675">
        <v>35.868000000000002</v>
      </c>
      <c r="AG58" s="675">
        <v>0</v>
      </c>
      <c r="AH58" s="675">
        <v>0</v>
      </c>
      <c r="AI58" s="675">
        <v>0</v>
      </c>
      <c r="AJ58" s="675">
        <v>0</v>
      </c>
      <c r="AK58" s="675">
        <v>0</v>
      </c>
      <c r="AL58" s="675">
        <v>8.9429999999999996</v>
      </c>
      <c r="AM58" s="675">
        <v>0</v>
      </c>
      <c r="AN58" s="675">
        <v>0</v>
      </c>
      <c r="AO58" s="675">
        <v>0</v>
      </c>
      <c r="AP58" s="675">
        <v>0</v>
      </c>
      <c r="AQ58" s="675">
        <v>0</v>
      </c>
      <c r="AR58" s="675">
        <v>0.39800000000000002</v>
      </c>
      <c r="AS58" s="675">
        <v>4.9000000000000002E-2</v>
      </c>
      <c r="AT58" s="675">
        <v>602.40099999999995</v>
      </c>
      <c r="AU58" s="675">
        <v>1291.8629999999998</v>
      </c>
      <c r="AV58" s="675">
        <v>1310.614</v>
      </c>
      <c r="AW58" s="675">
        <v>3658.0389999999998</v>
      </c>
      <c r="AX58" s="675">
        <v>1518.076</v>
      </c>
      <c r="AY58" s="675">
        <v>1478.5630000000001</v>
      </c>
      <c r="AZ58" s="675">
        <v>12961.362000000001</v>
      </c>
      <c r="BA58" s="675">
        <v>1761.789</v>
      </c>
      <c r="BB58" s="675">
        <v>180.70699999999999</v>
      </c>
      <c r="BC58" s="675">
        <v>7483.2449999999999</v>
      </c>
      <c r="BD58" s="675">
        <v>467.56099999999998</v>
      </c>
      <c r="BE58" s="675">
        <v>133.49299999999999</v>
      </c>
      <c r="BF58" s="675">
        <v>101030.598</v>
      </c>
      <c r="BG58" s="675">
        <v>1308.0500000000002</v>
      </c>
      <c r="BH58" s="675">
        <v>24649.641</v>
      </c>
      <c r="BI58" s="675">
        <v>35.813000000000002</v>
      </c>
      <c r="BJ58" s="675">
        <v>5065.9759999999997</v>
      </c>
      <c r="BK58" s="675">
        <v>403.61799999999994</v>
      </c>
      <c r="BL58" s="675">
        <v>0</v>
      </c>
      <c r="BM58" s="675">
        <v>8345.9130000000005</v>
      </c>
      <c r="BN58" s="675">
        <v>3624.451</v>
      </c>
      <c r="BO58" s="675">
        <v>620.01100000000008</v>
      </c>
      <c r="BP58" s="675">
        <v>885.18100000000004</v>
      </c>
      <c r="BQ58" s="675">
        <v>5.8420000000000005</v>
      </c>
      <c r="BR58" s="675">
        <v>0</v>
      </c>
      <c r="BS58" s="675">
        <v>85.34</v>
      </c>
      <c r="BT58" s="675">
        <v>0</v>
      </c>
      <c r="BU58" s="675">
        <v>1544.1289999999999</v>
      </c>
      <c r="BV58" s="675">
        <v>5.093</v>
      </c>
      <c r="BW58" s="675">
        <v>85.132999999999996</v>
      </c>
      <c r="BX58" s="675">
        <v>22.722000000000001</v>
      </c>
      <c r="BY58" s="675">
        <v>0</v>
      </c>
      <c r="BZ58" s="675">
        <v>210.73400000000001</v>
      </c>
      <c r="CA58" s="675">
        <v>12.36</v>
      </c>
      <c r="CB58" s="675">
        <v>82.177999999999997</v>
      </c>
      <c r="CC58" s="675">
        <v>34.476999999999997</v>
      </c>
      <c r="CD58" s="675">
        <v>2.37</v>
      </c>
      <c r="CE58" s="675">
        <v>5.194</v>
      </c>
      <c r="CF58" s="675">
        <v>10.865</v>
      </c>
      <c r="CG58" s="675">
        <v>247.68199999999999</v>
      </c>
      <c r="CH58" s="675">
        <v>0</v>
      </c>
      <c r="CI58" s="675">
        <v>0</v>
      </c>
      <c r="CJ58" s="675">
        <v>109.65200000000002</v>
      </c>
      <c r="CK58" s="675">
        <v>39.033000000000001</v>
      </c>
      <c r="CL58" s="675">
        <v>0</v>
      </c>
      <c r="CM58" s="675">
        <v>93.643999999999991</v>
      </c>
      <c r="CN58" s="675">
        <v>603.54000000000008</v>
      </c>
      <c r="CO58" s="675">
        <v>1210.0899999999999</v>
      </c>
      <c r="CP58" s="675">
        <v>155.43699999999998</v>
      </c>
      <c r="CQ58" s="675">
        <v>64.408000000000001</v>
      </c>
      <c r="CR58" s="675">
        <v>6.8150000000000004</v>
      </c>
      <c r="CS58" s="675">
        <v>1.151</v>
      </c>
      <c r="CT58" s="675">
        <v>2.0369999999999999</v>
      </c>
      <c r="CU58" s="675">
        <v>0</v>
      </c>
      <c r="CV58" s="675">
        <v>41.173000000000002</v>
      </c>
      <c r="CW58" s="675">
        <v>0</v>
      </c>
      <c r="CX58" s="675">
        <v>3688.8310000000001</v>
      </c>
      <c r="CY58" s="675">
        <v>267.48099999999999</v>
      </c>
      <c r="CZ58" s="675">
        <v>7.2729999999999997</v>
      </c>
      <c r="DA58" s="675">
        <v>33.057000000000002</v>
      </c>
      <c r="DB58" s="675">
        <v>2.996</v>
      </c>
      <c r="DC58" s="675">
        <v>123.59100000000001</v>
      </c>
      <c r="DD58" s="675">
        <v>0</v>
      </c>
      <c r="DE58" s="675">
        <v>26.681000000000001</v>
      </c>
      <c r="DF58" s="675">
        <v>0</v>
      </c>
      <c r="DG58" s="675">
        <v>86.049000000000007</v>
      </c>
      <c r="DH58" s="685">
        <f t="shared" si="0"/>
        <v>187913.13500000001</v>
      </c>
      <c r="DI58" s="675">
        <v>695.81200000000001</v>
      </c>
      <c r="DJ58" s="675">
        <v>34556.133999999998</v>
      </c>
      <c r="DK58" s="675">
        <v>0</v>
      </c>
      <c r="DL58" s="675">
        <v>82.23</v>
      </c>
      <c r="DM58" s="675">
        <v>33704.498</v>
      </c>
      <c r="DN58" s="675">
        <v>667.07299999999998</v>
      </c>
      <c r="DO58" s="685">
        <f t="shared" si="1"/>
        <v>69705.747000000003</v>
      </c>
      <c r="DP58" s="686">
        <f t="shared" si="2"/>
        <v>257618.88200000001</v>
      </c>
      <c r="DQ58" s="675">
        <v>14184.637000000001</v>
      </c>
      <c r="DR58" s="675">
        <v>50407.167999999998</v>
      </c>
      <c r="DS58" s="685">
        <f t="shared" si="3"/>
        <v>64591.805</v>
      </c>
      <c r="DT58" s="686">
        <f t="shared" si="4"/>
        <v>134297.552</v>
      </c>
      <c r="DU58" s="686">
        <f t="shared" si="5"/>
        <v>322210.68700000003</v>
      </c>
      <c r="DV58" s="675">
        <v>-81265.827999999994</v>
      </c>
      <c r="DW58" s="675">
        <v>-156867.18599999999</v>
      </c>
      <c r="DX58" s="685">
        <f t="shared" si="6"/>
        <v>-238133.01399999997</v>
      </c>
      <c r="DY58" s="687">
        <f t="shared" si="7"/>
        <v>-103835.46199999997</v>
      </c>
      <c r="DZ58" s="685">
        <f t="shared" si="8"/>
        <v>84077.673000000068</v>
      </c>
      <c r="EA58" s="677"/>
      <c r="EB58" s="677">
        <f t="shared" si="9"/>
        <v>-8407.7673000000068</v>
      </c>
      <c r="EC58" s="677"/>
    </row>
    <row r="59" spans="1:133" ht="15" customHeight="1" x14ac:dyDescent="0.15">
      <c r="A59" s="458">
        <v>53</v>
      </c>
      <c r="B59" s="224" t="s">
        <v>339</v>
      </c>
      <c r="C59" s="222" t="s">
        <v>340</v>
      </c>
      <c r="D59" s="675">
        <v>0.18200000000000002</v>
      </c>
      <c r="E59" s="675">
        <v>0</v>
      </c>
      <c r="F59" s="675">
        <v>8.3000000000000004E-2</v>
      </c>
      <c r="G59" s="675">
        <v>0.61899999999999999</v>
      </c>
      <c r="H59" s="675">
        <v>1.9169999999999998</v>
      </c>
      <c r="I59" s="675">
        <v>0</v>
      </c>
      <c r="J59" s="675">
        <v>6.2E-2</v>
      </c>
      <c r="K59" s="675">
        <v>22.79</v>
      </c>
      <c r="L59" s="675">
        <v>10.850999999999999</v>
      </c>
      <c r="M59" s="675">
        <v>0</v>
      </c>
      <c r="N59" s="675">
        <v>0</v>
      </c>
      <c r="O59" s="675">
        <v>1.3340000000000001</v>
      </c>
      <c r="P59" s="675">
        <v>0.32600000000000001</v>
      </c>
      <c r="Q59" s="675">
        <v>1.2610000000000001</v>
      </c>
      <c r="R59" s="675">
        <v>0.61799999999999999</v>
      </c>
      <c r="S59" s="675">
        <v>0.22800000000000001</v>
      </c>
      <c r="T59" s="675">
        <v>0.57800000000000007</v>
      </c>
      <c r="U59" s="675">
        <v>5.0999999999999997E-2</v>
      </c>
      <c r="V59" s="675">
        <v>3.9E-2</v>
      </c>
      <c r="W59" s="675">
        <v>0.28000000000000003</v>
      </c>
      <c r="X59" s="675">
        <v>0.122</v>
      </c>
      <c r="Y59" s="675">
        <v>1.3199999999999998</v>
      </c>
      <c r="Z59" s="675">
        <v>1.546</v>
      </c>
      <c r="AA59" s="675">
        <v>0.13</v>
      </c>
      <c r="AB59" s="675">
        <v>53.161999999999999</v>
      </c>
      <c r="AC59" s="675">
        <v>1.052</v>
      </c>
      <c r="AD59" s="675">
        <v>5.2679999999999998</v>
      </c>
      <c r="AE59" s="675">
        <v>3.4079999999999999</v>
      </c>
      <c r="AF59" s="675">
        <v>1.5369999999999999</v>
      </c>
      <c r="AG59" s="675">
        <v>8.3810000000000002</v>
      </c>
      <c r="AH59" s="675">
        <v>0.88900000000000001</v>
      </c>
      <c r="AI59" s="675">
        <v>12.04</v>
      </c>
      <c r="AJ59" s="675">
        <v>2.8159999999999998</v>
      </c>
      <c r="AK59" s="675">
        <v>0.28299999999999997</v>
      </c>
      <c r="AL59" s="675">
        <v>2.1859999999999999</v>
      </c>
      <c r="AM59" s="675">
        <v>0.68799999999999994</v>
      </c>
      <c r="AN59" s="675">
        <v>6.8620000000000001</v>
      </c>
      <c r="AO59" s="675">
        <v>0.371</v>
      </c>
      <c r="AP59" s="675">
        <v>0.48399999999999999</v>
      </c>
      <c r="AQ59" s="675">
        <v>0.23200000000000001</v>
      </c>
      <c r="AR59" s="675">
        <v>0.85400000000000009</v>
      </c>
      <c r="AS59" s="675">
        <v>16.367000000000001</v>
      </c>
      <c r="AT59" s="675">
        <v>12.15</v>
      </c>
      <c r="AU59" s="675">
        <v>1905.1080000000002</v>
      </c>
      <c r="AV59" s="675">
        <v>271.26800000000003</v>
      </c>
      <c r="AW59" s="675">
        <v>20.772000000000002</v>
      </c>
      <c r="AX59" s="675">
        <v>21.287000000000003</v>
      </c>
      <c r="AY59" s="675">
        <v>6.1379999999999999</v>
      </c>
      <c r="AZ59" s="675">
        <v>81.781000000000006</v>
      </c>
      <c r="BA59" s="675">
        <v>0.496</v>
      </c>
      <c r="BB59" s="675">
        <v>2.0410000000000004</v>
      </c>
      <c r="BC59" s="675">
        <v>0.53700000000000003</v>
      </c>
      <c r="BD59" s="675">
        <v>401.45400000000001</v>
      </c>
      <c r="BE59" s="675">
        <v>4.9639999999999995</v>
      </c>
      <c r="BF59" s="675">
        <v>115422.868</v>
      </c>
      <c r="BG59" s="675">
        <v>1954.308</v>
      </c>
      <c r="BH59" s="675">
        <v>106.33199999999999</v>
      </c>
      <c r="BI59" s="675">
        <v>249.71000000000004</v>
      </c>
      <c r="BJ59" s="675">
        <v>372.04199999999997</v>
      </c>
      <c r="BK59" s="675">
        <v>2.3410000000000002</v>
      </c>
      <c r="BL59" s="675">
        <v>3.0409999999999999</v>
      </c>
      <c r="BM59" s="675">
        <v>2620.7749999999996</v>
      </c>
      <c r="BN59" s="675">
        <v>337.51399999999995</v>
      </c>
      <c r="BO59" s="675">
        <v>1463.2360000000001</v>
      </c>
      <c r="BP59" s="675">
        <v>2092.2199999999998</v>
      </c>
      <c r="BQ59" s="675">
        <v>16.442</v>
      </c>
      <c r="BR59" s="675">
        <v>3.5749999999999997</v>
      </c>
      <c r="BS59" s="675">
        <v>1.6870000000000001</v>
      </c>
      <c r="BT59" s="675">
        <v>9.1010000000000009</v>
      </c>
      <c r="BU59" s="675">
        <v>1710.3110000000001</v>
      </c>
      <c r="BV59" s="675">
        <v>193.071</v>
      </c>
      <c r="BW59" s="675">
        <v>247.279</v>
      </c>
      <c r="BX59" s="675">
        <v>62.289000000000001</v>
      </c>
      <c r="BY59" s="675">
        <v>0</v>
      </c>
      <c r="BZ59" s="675">
        <v>59.261000000000003</v>
      </c>
      <c r="CA59" s="675">
        <v>179.99299999999999</v>
      </c>
      <c r="CB59" s="675">
        <v>0</v>
      </c>
      <c r="CC59" s="675">
        <v>23.003999999999998</v>
      </c>
      <c r="CD59" s="675">
        <v>1.738</v>
      </c>
      <c r="CE59" s="675">
        <v>9.35</v>
      </c>
      <c r="CF59" s="675">
        <v>2.8660000000000001</v>
      </c>
      <c r="CG59" s="675">
        <v>40.517999999999994</v>
      </c>
      <c r="CH59" s="675">
        <v>0</v>
      </c>
      <c r="CI59" s="675">
        <v>3.181</v>
      </c>
      <c r="CJ59" s="675">
        <v>14.706</v>
      </c>
      <c r="CK59" s="675">
        <v>337.23399999999998</v>
      </c>
      <c r="CL59" s="675">
        <v>3.7829999999999999</v>
      </c>
      <c r="CM59" s="675">
        <v>30.750999999999998</v>
      </c>
      <c r="CN59" s="675">
        <v>2130.848</v>
      </c>
      <c r="CO59" s="675">
        <v>46.347000000000008</v>
      </c>
      <c r="CP59" s="675">
        <v>522.55700000000002</v>
      </c>
      <c r="CQ59" s="675">
        <v>46.8</v>
      </c>
      <c r="CR59" s="675">
        <v>0.56899999999999995</v>
      </c>
      <c r="CS59" s="675">
        <v>11.653999999999998</v>
      </c>
      <c r="CT59" s="675">
        <v>1.135</v>
      </c>
      <c r="CU59" s="675">
        <v>11.901</v>
      </c>
      <c r="CV59" s="675">
        <v>44.18</v>
      </c>
      <c r="CW59" s="675">
        <v>69.242999999999995</v>
      </c>
      <c r="CX59" s="675">
        <v>1128.7670000000001</v>
      </c>
      <c r="CY59" s="675">
        <v>1688.1579999999999</v>
      </c>
      <c r="CZ59" s="675">
        <v>0.71699999999999997</v>
      </c>
      <c r="DA59" s="675">
        <v>110.33600000000001</v>
      </c>
      <c r="DB59" s="675">
        <v>3.8639999999999999</v>
      </c>
      <c r="DC59" s="675">
        <v>115.37299999999999</v>
      </c>
      <c r="DD59" s="675">
        <v>1.9610000000000001</v>
      </c>
      <c r="DE59" s="675">
        <v>11.463999999999999</v>
      </c>
      <c r="DF59" s="675">
        <v>0</v>
      </c>
      <c r="DG59" s="675">
        <v>0</v>
      </c>
      <c r="DH59" s="685">
        <f t="shared" si="0"/>
        <v>136409.614</v>
      </c>
      <c r="DI59" s="675">
        <v>2520.2570000000001</v>
      </c>
      <c r="DJ59" s="675">
        <v>169993.06599999999</v>
      </c>
      <c r="DK59" s="675">
        <v>0</v>
      </c>
      <c r="DL59" s="675">
        <v>35859.654000000002</v>
      </c>
      <c r="DM59" s="675">
        <v>79834.877999999997</v>
      </c>
      <c r="DN59" s="675">
        <v>-651.87400000000002</v>
      </c>
      <c r="DO59" s="685">
        <f t="shared" si="1"/>
        <v>287555.98099999997</v>
      </c>
      <c r="DP59" s="686">
        <f t="shared" si="2"/>
        <v>423965.59499999997</v>
      </c>
      <c r="DQ59" s="675">
        <v>11189.895</v>
      </c>
      <c r="DR59" s="675">
        <v>18793.242999999999</v>
      </c>
      <c r="DS59" s="685">
        <f t="shared" si="3"/>
        <v>29983.137999999999</v>
      </c>
      <c r="DT59" s="686">
        <f t="shared" si="4"/>
        <v>317539.11899999995</v>
      </c>
      <c r="DU59" s="686">
        <f t="shared" si="5"/>
        <v>453948.73299999995</v>
      </c>
      <c r="DV59" s="675">
        <v>-277006.67599999998</v>
      </c>
      <c r="DW59" s="675">
        <v>-134567.17499999999</v>
      </c>
      <c r="DX59" s="685">
        <f t="shared" si="6"/>
        <v>-411573.85099999997</v>
      </c>
      <c r="DY59" s="687">
        <f t="shared" si="7"/>
        <v>-94034.732000000018</v>
      </c>
      <c r="DZ59" s="685">
        <f t="shared" si="8"/>
        <v>42374.881999999983</v>
      </c>
      <c r="EA59" s="677"/>
      <c r="EB59" s="677">
        <f t="shared" si="9"/>
        <v>-4237.4881999999989</v>
      </c>
      <c r="EC59" s="677"/>
    </row>
    <row r="60" spans="1:133" ht="15" customHeight="1" x14ac:dyDescent="0.15">
      <c r="A60" s="458">
        <v>54</v>
      </c>
      <c r="B60" s="224" t="s">
        <v>341</v>
      </c>
      <c r="C60" s="222" t="s">
        <v>342</v>
      </c>
      <c r="D60" s="675">
        <v>0</v>
      </c>
      <c r="E60" s="675">
        <v>0</v>
      </c>
      <c r="F60" s="675">
        <v>0</v>
      </c>
      <c r="G60" s="675">
        <v>0</v>
      </c>
      <c r="H60" s="675">
        <v>0</v>
      </c>
      <c r="I60" s="675">
        <v>0</v>
      </c>
      <c r="J60" s="675">
        <v>0</v>
      </c>
      <c r="K60" s="675">
        <v>0</v>
      </c>
      <c r="L60" s="675">
        <v>0</v>
      </c>
      <c r="M60" s="675">
        <v>0</v>
      </c>
      <c r="N60" s="675">
        <v>0</v>
      </c>
      <c r="O60" s="675">
        <v>0</v>
      </c>
      <c r="P60" s="675">
        <v>0</v>
      </c>
      <c r="Q60" s="675">
        <v>0</v>
      </c>
      <c r="R60" s="675">
        <v>0</v>
      </c>
      <c r="S60" s="675">
        <v>0</v>
      </c>
      <c r="T60" s="675">
        <v>0</v>
      </c>
      <c r="U60" s="675">
        <v>0</v>
      </c>
      <c r="V60" s="675">
        <v>0</v>
      </c>
      <c r="W60" s="675">
        <v>0</v>
      </c>
      <c r="X60" s="675">
        <v>0</v>
      </c>
      <c r="Y60" s="675">
        <v>0</v>
      </c>
      <c r="Z60" s="675">
        <v>0</v>
      </c>
      <c r="AA60" s="675">
        <v>0</v>
      </c>
      <c r="AB60" s="675">
        <v>0</v>
      </c>
      <c r="AC60" s="675">
        <v>0</v>
      </c>
      <c r="AD60" s="675">
        <v>0</v>
      </c>
      <c r="AE60" s="675">
        <v>0</v>
      </c>
      <c r="AF60" s="675">
        <v>0</v>
      </c>
      <c r="AG60" s="675">
        <v>0</v>
      </c>
      <c r="AH60" s="675">
        <v>0</v>
      </c>
      <c r="AI60" s="675">
        <v>0</v>
      </c>
      <c r="AJ60" s="675">
        <v>0</v>
      </c>
      <c r="AK60" s="675">
        <v>0</v>
      </c>
      <c r="AL60" s="675">
        <v>0</v>
      </c>
      <c r="AM60" s="675">
        <v>0</v>
      </c>
      <c r="AN60" s="675">
        <v>0</v>
      </c>
      <c r="AO60" s="675">
        <v>0</v>
      </c>
      <c r="AP60" s="675">
        <v>0</v>
      </c>
      <c r="AQ60" s="675">
        <v>0</v>
      </c>
      <c r="AR60" s="675">
        <v>0</v>
      </c>
      <c r="AS60" s="675">
        <v>0</v>
      </c>
      <c r="AT60" s="675">
        <v>0</v>
      </c>
      <c r="AU60" s="675">
        <v>0</v>
      </c>
      <c r="AV60" s="675">
        <v>76.846000000000004</v>
      </c>
      <c r="AW60" s="675">
        <v>0</v>
      </c>
      <c r="AX60" s="675">
        <v>0</v>
      </c>
      <c r="AY60" s="675">
        <v>0</v>
      </c>
      <c r="AZ60" s="675">
        <v>0</v>
      </c>
      <c r="BA60" s="675">
        <v>0</v>
      </c>
      <c r="BB60" s="675">
        <v>0</v>
      </c>
      <c r="BC60" s="675">
        <v>0</v>
      </c>
      <c r="BD60" s="675">
        <v>3.0569999999999999</v>
      </c>
      <c r="BE60" s="675">
        <v>3819.8289999999997</v>
      </c>
      <c r="BF60" s="675">
        <v>0</v>
      </c>
      <c r="BG60" s="675">
        <v>0</v>
      </c>
      <c r="BH60" s="675">
        <v>0</v>
      </c>
      <c r="BI60" s="675">
        <v>0</v>
      </c>
      <c r="BJ60" s="675">
        <v>0</v>
      </c>
      <c r="BK60" s="675">
        <v>0</v>
      </c>
      <c r="BL60" s="675">
        <v>0</v>
      </c>
      <c r="BM60" s="675">
        <v>0</v>
      </c>
      <c r="BN60" s="675">
        <v>0</v>
      </c>
      <c r="BO60" s="675">
        <v>0</v>
      </c>
      <c r="BP60" s="675">
        <v>0</v>
      </c>
      <c r="BQ60" s="675">
        <v>0</v>
      </c>
      <c r="BR60" s="675">
        <v>0</v>
      </c>
      <c r="BS60" s="675">
        <v>0</v>
      </c>
      <c r="BT60" s="675">
        <v>0</v>
      </c>
      <c r="BU60" s="675">
        <v>0</v>
      </c>
      <c r="BV60" s="675">
        <v>0</v>
      </c>
      <c r="BW60" s="675">
        <v>0</v>
      </c>
      <c r="BX60" s="675">
        <v>0</v>
      </c>
      <c r="BY60" s="675">
        <v>0</v>
      </c>
      <c r="BZ60" s="675">
        <v>0</v>
      </c>
      <c r="CA60" s="675">
        <v>0</v>
      </c>
      <c r="CB60" s="675">
        <v>0</v>
      </c>
      <c r="CC60" s="675">
        <v>0</v>
      </c>
      <c r="CD60" s="675">
        <v>0</v>
      </c>
      <c r="CE60" s="675">
        <v>0</v>
      </c>
      <c r="CF60" s="675">
        <v>0</v>
      </c>
      <c r="CG60" s="675">
        <v>0</v>
      </c>
      <c r="CH60" s="675">
        <v>0.33800000000000002</v>
      </c>
      <c r="CI60" s="675">
        <v>33.905000000000001</v>
      </c>
      <c r="CJ60" s="675">
        <v>9.0139999999999993</v>
      </c>
      <c r="CK60" s="675">
        <v>0</v>
      </c>
      <c r="CL60" s="675">
        <v>0.48099999999999998</v>
      </c>
      <c r="CM60" s="675">
        <v>0</v>
      </c>
      <c r="CN60" s="675">
        <v>0</v>
      </c>
      <c r="CO60" s="675">
        <v>0</v>
      </c>
      <c r="CP60" s="675">
        <v>0</v>
      </c>
      <c r="CQ60" s="675">
        <v>0</v>
      </c>
      <c r="CR60" s="675">
        <v>0</v>
      </c>
      <c r="CS60" s="675">
        <v>0</v>
      </c>
      <c r="CT60" s="675">
        <v>0</v>
      </c>
      <c r="CU60" s="675">
        <v>0</v>
      </c>
      <c r="CV60" s="675">
        <v>1203.0340000000001</v>
      </c>
      <c r="CW60" s="675">
        <v>0</v>
      </c>
      <c r="CX60" s="675">
        <v>1245.4670000000001</v>
      </c>
      <c r="CY60" s="675">
        <v>0</v>
      </c>
      <c r="CZ60" s="675">
        <v>0</v>
      </c>
      <c r="DA60" s="675">
        <v>0</v>
      </c>
      <c r="DB60" s="675">
        <v>0</v>
      </c>
      <c r="DC60" s="675">
        <v>0</v>
      </c>
      <c r="DD60" s="675">
        <v>0</v>
      </c>
      <c r="DE60" s="675">
        <v>0</v>
      </c>
      <c r="DF60" s="675">
        <v>0</v>
      </c>
      <c r="DG60" s="675">
        <v>0</v>
      </c>
      <c r="DH60" s="685">
        <f t="shared" si="0"/>
        <v>6391.9710000000014</v>
      </c>
      <c r="DI60" s="675">
        <v>0</v>
      </c>
      <c r="DJ60" s="675">
        <v>53561.438000000002</v>
      </c>
      <c r="DK60" s="675">
        <v>0</v>
      </c>
      <c r="DL60" s="675">
        <v>4933.7520000000004</v>
      </c>
      <c r="DM60" s="675">
        <v>189357.51300000001</v>
      </c>
      <c r="DN60" s="675">
        <v>991.60900000000004</v>
      </c>
      <c r="DO60" s="685">
        <f t="shared" si="1"/>
        <v>248844.31200000001</v>
      </c>
      <c r="DP60" s="686">
        <f t="shared" si="2"/>
        <v>255236.283</v>
      </c>
      <c r="DQ60" s="675">
        <v>27903.347000000002</v>
      </c>
      <c r="DR60" s="675">
        <v>25651.119999999999</v>
      </c>
      <c r="DS60" s="685">
        <f t="shared" si="3"/>
        <v>53554.467000000004</v>
      </c>
      <c r="DT60" s="686">
        <f t="shared" si="4"/>
        <v>302398.77899999998</v>
      </c>
      <c r="DU60" s="686">
        <f t="shared" si="5"/>
        <v>308790.75</v>
      </c>
      <c r="DV60" s="675">
        <v>-184469.15899999999</v>
      </c>
      <c r="DW60" s="675">
        <v>-50776.408000000003</v>
      </c>
      <c r="DX60" s="685">
        <f t="shared" si="6"/>
        <v>-235245.56699999998</v>
      </c>
      <c r="DY60" s="687">
        <f t="shared" si="7"/>
        <v>67153.212</v>
      </c>
      <c r="DZ60" s="685">
        <f t="shared" si="8"/>
        <v>73545.183000000019</v>
      </c>
      <c r="EA60" s="677"/>
      <c r="EB60" s="677">
        <f t="shared" si="9"/>
        <v>-7354.5183000000025</v>
      </c>
      <c r="EC60" s="677"/>
    </row>
    <row r="61" spans="1:133" ht="15" customHeight="1" x14ac:dyDescent="0.15">
      <c r="A61" s="458">
        <v>55</v>
      </c>
      <c r="B61" s="224" t="s">
        <v>343</v>
      </c>
      <c r="C61" s="222" t="s">
        <v>344</v>
      </c>
      <c r="D61" s="675">
        <v>0</v>
      </c>
      <c r="E61" s="675">
        <v>0</v>
      </c>
      <c r="F61" s="675">
        <v>0</v>
      </c>
      <c r="G61" s="675">
        <v>0</v>
      </c>
      <c r="H61" s="675">
        <v>0</v>
      </c>
      <c r="I61" s="675">
        <v>0</v>
      </c>
      <c r="J61" s="675">
        <v>0</v>
      </c>
      <c r="K61" s="675">
        <v>0</v>
      </c>
      <c r="L61" s="675">
        <v>0</v>
      </c>
      <c r="M61" s="675">
        <v>0</v>
      </c>
      <c r="N61" s="675">
        <v>0</v>
      </c>
      <c r="O61" s="675">
        <v>0</v>
      </c>
      <c r="P61" s="675">
        <v>0</v>
      </c>
      <c r="Q61" s="675">
        <v>0</v>
      </c>
      <c r="R61" s="675">
        <v>0</v>
      </c>
      <c r="S61" s="675">
        <v>0</v>
      </c>
      <c r="T61" s="675">
        <v>0</v>
      </c>
      <c r="U61" s="675">
        <v>0</v>
      </c>
      <c r="V61" s="675">
        <v>0</v>
      </c>
      <c r="W61" s="675">
        <v>0</v>
      </c>
      <c r="X61" s="675">
        <v>0</v>
      </c>
      <c r="Y61" s="675">
        <v>0</v>
      </c>
      <c r="Z61" s="675">
        <v>0</v>
      </c>
      <c r="AA61" s="675">
        <v>0</v>
      </c>
      <c r="AB61" s="675">
        <v>0</v>
      </c>
      <c r="AC61" s="675">
        <v>0</v>
      </c>
      <c r="AD61" s="675">
        <v>0</v>
      </c>
      <c r="AE61" s="675">
        <v>0</v>
      </c>
      <c r="AF61" s="675">
        <v>0</v>
      </c>
      <c r="AG61" s="675">
        <v>0</v>
      </c>
      <c r="AH61" s="675">
        <v>0</v>
      </c>
      <c r="AI61" s="675">
        <v>0</v>
      </c>
      <c r="AJ61" s="675">
        <v>0</v>
      </c>
      <c r="AK61" s="675">
        <v>0</v>
      </c>
      <c r="AL61" s="675">
        <v>0</v>
      </c>
      <c r="AM61" s="675">
        <v>0</v>
      </c>
      <c r="AN61" s="675">
        <v>0</v>
      </c>
      <c r="AO61" s="675">
        <v>0</v>
      </c>
      <c r="AP61" s="675">
        <v>0</v>
      </c>
      <c r="AQ61" s="675">
        <v>0</v>
      </c>
      <c r="AR61" s="675">
        <v>0</v>
      </c>
      <c r="AS61" s="675">
        <v>0</v>
      </c>
      <c r="AT61" s="675">
        <v>0</v>
      </c>
      <c r="AU61" s="675">
        <v>0</v>
      </c>
      <c r="AV61" s="675">
        <v>0</v>
      </c>
      <c r="AW61" s="675">
        <v>0</v>
      </c>
      <c r="AX61" s="675">
        <v>0</v>
      </c>
      <c r="AY61" s="675">
        <v>0</v>
      </c>
      <c r="AZ61" s="675">
        <v>0</v>
      </c>
      <c r="BA61" s="675">
        <v>0</v>
      </c>
      <c r="BB61" s="675">
        <v>0</v>
      </c>
      <c r="BC61" s="675">
        <v>0</v>
      </c>
      <c r="BD61" s="675">
        <v>0</v>
      </c>
      <c r="BE61" s="675">
        <v>0</v>
      </c>
      <c r="BF61" s="675">
        <v>0</v>
      </c>
      <c r="BG61" s="675">
        <v>0</v>
      </c>
      <c r="BH61" s="675">
        <v>0</v>
      </c>
      <c r="BI61" s="675">
        <v>0</v>
      </c>
      <c r="BJ61" s="675">
        <v>0</v>
      </c>
      <c r="BK61" s="675">
        <v>0</v>
      </c>
      <c r="BL61" s="675">
        <v>0</v>
      </c>
      <c r="BM61" s="675">
        <v>0</v>
      </c>
      <c r="BN61" s="675">
        <v>0</v>
      </c>
      <c r="BO61" s="675">
        <v>0</v>
      </c>
      <c r="BP61" s="675">
        <v>0</v>
      </c>
      <c r="BQ61" s="675">
        <v>0</v>
      </c>
      <c r="BR61" s="675">
        <v>0</v>
      </c>
      <c r="BS61" s="675">
        <v>0</v>
      </c>
      <c r="BT61" s="675">
        <v>0</v>
      </c>
      <c r="BU61" s="675">
        <v>0</v>
      </c>
      <c r="BV61" s="675">
        <v>0</v>
      </c>
      <c r="BW61" s="675">
        <v>0</v>
      </c>
      <c r="BX61" s="675">
        <v>0</v>
      </c>
      <c r="BY61" s="675">
        <v>0</v>
      </c>
      <c r="BZ61" s="675">
        <v>0</v>
      </c>
      <c r="CA61" s="675">
        <v>0</v>
      </c>
      <c r="CB61" s="675">
        <v>0</v>
      </c>
      <c r="CC61" s="675">
        <v>0</v>
      </c>
      <c r="CD61" s="675">
        <v>0</v>
      </c>
      <c r="CE61" s="675">
        <v>0</v>
      </c>
      <c r="CF61" s="675">
        <v>0</v>
      </c>
      <c r="CG61" s="675">
        <v>0</v>
      </c>
      <c r="CH61" s="675">
        <v>0</v>
      </c>
      <c r="CI61" s="675">
        <v>0</v>
      </c>
      <c r="CJ61" s="675">
        <v>0</v>
      </c>
      <c r="CK61" s="675">
        <v>0</v>
      </c>
      <c r="CL61" s="675">
        <v>0</v>
      </c>
      <c r="CM61" s="675">
        <v>0</v>
      </c>
      <c r="CN61" s="675">
        <v>0</v>
      </c>
      <c r="CO61" s="675">
        <v>0</v>
      </c>
      <c r="CP61" s="675">
        <v>0</v>
      </c>
      <c r="CQ61" s="675">
        <v>0</v>
      </c>
      <c r="CR61" s="675">
        <v>0</v>
      </c>
      <c r="CS61" s="675">
        <v>0</v>
      </c>
      <c r="CT61" s="675">
        <v>0</v>
      </c>
      <c r="CU61" s="675">
        <v>0</v>
      </c>
      <c r="CV61" s="675">
        <v>0</v>
      </c>
      <c r="CW61" s="675">
        <v>0</v>
      </c>
      <c r="CX61" s="675">
        <v>0</v>
      </c>
      <c r="CY61" s="675">
        <v>0</v>
      </c>
      <c r="CZ61" s="675">
        <v>0</v>
      </c>
      <c r="DA61" s="675">
        <v>0</v>
      </c>
      <c r="DB61" s="675">
        <v>0</v>
      </c>
      <c r="DC61" s="675">
        <v>0</v>
      </c>
      <c r="DD61" s="675">
        <v>0</v>
      </c>
      <c r="DE61" s="675">
        <v>0</v>
      </c>
      <c r="DF61" s="675">
        <v>0</v>
      </c>
      <c r="DG61" s="675">
        <v>0</v>
      </c>
      <c r="DH61" s="685">
        <f t="shared" si="0"/>
        <v>0</v>
      </c>
      <c r="DI61" s="675">
        <v>0</v>
      </c>
      <c r="DJ61" s="675">
        <v>571534.62800000003</v>
      </c>
      <c r="DK61" s="675">
        <v>0</v>
      </c>
      <c r="DL61" s="675">
        <v>2662.335</v>
      </c>
      <c r="DM61" s="675">
        <v>120778.121</v>
      </c>
      <c r="DN61" s="675">
        <v>934.52599999999995</v>
      </c>
      <c r="DO61" s="685">
        <f t="shared" si="1"/>
        <v>695909.61</v>
      </c>
      <c r="DP61" s="686">
        <f t="shared" si="2"/>
        <v>695909.61</v>
      </c>
      <c r="DQ61" s="675">
        <v>4224649.0539999995</v>
      </c>
      <c r="DR61" s="675">
        <v>2299757.3530000001</v>
      </c>
      <c r="DS61" s="685">
        <f t="shared" si="3"/>
        <v>6524406.4069999997</v>
      </c>
      <c r="DT61" s="686">
        <f t="shared" si="4"/>
        <v>7220316.017</v>
      </c>
      <c r="DU61" s="686">
        <f t="shared" si="5"/>
        <v>7220316.017</v>
      </c>
      <c r="DV61" s="675">
        <v>-102558.878</v>
      </c>
      <c r="DW61" s="675">
        <v>-308798.03899999999</v>
      </c>
      <c r="DX61" s="685">
        <f t="shared" si="6"/>
        <v>-411356.91700000002</v>
      </c>
      <c r="DY61" s="687">
        <f t="shared" si="7"/>
        <v>6808959.0999999996</v>
      </c>
      <c r="DZ61" s="685">
        <f t="shared" si="8"/>
        <v>6808959.0999999996</v>
      </c>
      <c r="EA61" s="677"/>
      <c r="EB61" s="677">
        <f t="shared" si="9"/>
        <v>-680895.91</v>
      </c>
      <c r="EC61" s="677"/>
    </row>
    <row r="62" spans="1:133" ht="15" customHeight="1" x14ac:dyDescent="0.15">
      <c r="A62" s="458">
        <v>56</v>
      </c>
      <c r="B62" s="224" t="s">
        <v>345</v>
      </c>
      <c r="C62" s="222" t="s">
        <v>346</v>
      </c>
      <c r="D62" s="675">
        <v>0</v>
      </c>
      <c r="E62" s="675">
        <v>0</v>
      </c>
      <c r="F62" s="675">
        <v>0</v>
      </c>
      <c r="G62" s="675">
        <v>0</v>
      </c>
      <c r="H62" s="675">
        <v>0</v>
      </c>
      <c r="I62" s="675">
        <v>0</v>
      </c>
      <c r="J62" s="675">
        <v>0</v>
      </c>
      <c r="K62" s="675">
        <v>0</v>
      </c>
      <c r="L62" s="675">
        <v>0</v>
      </c>
      <c r="M62" s="675">
        <v>0</v>
      </c>
      <c r="N62" s="675">
        <v>0</v>
      </c>
      <c r="O62" s="675">
        <v>0</v>
      </c>
      <c r="P62" s="675">
        <v>0</v>
      </c>
      <c r="Q62" s="675">
        <v>0</v>
      </c>
      <c r="R62" s="675">
        <v>0</v>
      </c>
      <c r="S62" s="675">
        <v>0</v>
      </c>
      <c r="T62" s="675">
        <v>0</v>
      </c>
      <c r="U62" s="675">
        <v>0</v>
      </c>
      <c r="V62" s="675">
        <v>0</v>
      </c>
      <c r="W62" s="675">
        <v>0</v>
      </c>
      <c r="X62" s="675">
        <v>0</v>
      </c>
      <c r="Y62" s="675">
        <v>0</v>
      </c>
      <c r="Z62" s="675">
        <v>0</v>
      </c>
      <c r="AA62" s="675">
        <v>0</v>
      </c>
      <c r="AB62" s="675">
        <v>0</v>
      </c>
      <c r="AC62" s="675">
        <v>0</v>
      </c>
      <c r="AD62" s="675">
        <v>0</v>
      </c>
      <c r="AE62" s="675">
        <v>0</v>
      </c>
      <c r="AF62" s="675">
        <v>0</v>
      </c>
      <c r="AG62" s="675">
        <v>0</v>
      </c>
      <c r="AH62" s="675">
        <v>0</v>
      </c>
      <c r="AI62" s="675">
        <v>0</v>
      </c>
      <c r="AJ62" s="675">
        <v>0</v>
      </c>
      <c r="AK62" s="675">
        <v>0</v>
      </c>
      <c r="AL62" s="675">
        <v>0</v>
      </c>
      <c r="AM62" s="675">
        <v>0</v>
      </c>
      <c r="AN62" s="675">
        <v>0</v>
      </c>
      <c r="AO62" s="675">
        <v>0</v>
      </c>
      <c r="AP62" s="675">
        <v>0</v>
      </c>
      <c r="AQ62" s="675">
        <v>0</v>
      </c>
      <c r="AR62" s="675">
        <v>0</v>
      </c>
      <c r="AS62" s="675">
        <v>0</v>
      </c>
      <c r="AT62" s="675">
        <v>0</v>
      </c>
      <c r="AU62" s="675">
        <v>0</v>
      </c>
      <c r="AV62" s="675">
        <v>0</v>
      </c>
      <c r="AW62" s="675">
        <v>0</v>
      </c>
      <c r="AX62" s="675">
        <v>0</v>
      </c>
      <c r="AY62" s="675">
        <v>0</v>
      </c>
      <c r="AZ62" s="675">
        <v>0</v>
      </c>
      <c r="BA62" s="675">
        <v>0</v>
      </c>
      <c r="BB62" s="675">
        <v>0</v>
      </c>
      <c r="BC62" s="675">
        <v>0</v>
      </c>
      <c r="BD62" s="675">
        <v>0</v>
      </c>
      <c r="BE62" s="675">
        <v>0</v>
      </c>
      <c r="BF62" s="675">
        <v>0</v>
      </c>
      <c r="BG62" s="675">
        <v>10601.486000000001</v>
      </c>
      <c r="BH62" s="675">
        <v>0</v>
      </c>
      <c r="BI62" s="675">
        <v>0</v>
      </c>
      <c r="BJ62" s="675">
        <v>0</v>
      </c>
      <c r="BK62" s="675">
        <v>0</v>
      </c>
      <c r="BL62" s="675">
        <v>0</v>
      </c>
      <c r="BM62" s="675">
        <v>0</v>
      </c>
      <c r="BN62" s="675">
        <v>0</v>
      </c>
      <c r="BO62" s="675">
        <v>0</v>
      </c>
      <c r="BP62" s="675">
        <v>0</v>
      </c>
      <c r="BQ62" s="675">
        <v>0</v>
      </c>
      <c r="BR62" s="675">
        <v>0</v>
      </c>
      <c r="BS62" s="675">
        <v>0</v>
      </c>
      <c r="BT62" s="675">
        <v>0</v>
      </c>
      <c r="BU62" s="675">
        <v>0</v>
      </c>
      <c r="BV62" s="675">
        <v>0</v>
      </c>
      <c r="BW62" s="675">
        <v>0</v>
      </c>
      <c r="BX62" s="675">
        <v>0</v>
      </c>
      <c r="BY62" s="675">
        <v>0</v>
      </c>
      <c r="BZ62" s="675">
        <v>0</v>
      </c>
      <c r="CA62" s="675">
        <v>0</v>
      </c>
      <c r="CB62" s="675">
        <v>0</v>
      </c>
      <c r="CC62" s="675">
        <v>0</v>
      </c>
      <c r="CD62" s="675">
        <v>0</v>
      </c>
      <c r="CE62" s="675">
        <v>0</v>
      </c>
      <c r="CF62" s="675">
        <v>0</v>
      </c>
      <c r="CG62" s="675">
        <v>0</v>
      </c>
      <c r="CH62" s="675">
        <v>0</v>
      </c>
      <c r="CI62" s="675">
        <v>0</v>
      </c>
      <c r="CJ62" s="675">
        <v>0</v>
      </c>
      <c r="CK62" s="675">
        <v>0</v>
      </c>
      <c r="CL62" s="675">
        <v>0</v>
      </c>
      <c r="CM62" s="675">
        <v>0</v>
      </c>
      <c r="CN62" s="675">
        <v>338.07400000000001</v>
      </c>
      <c r="CO62" s="675">
        <v>0</v>
      </c>
      <c r="CP62" s="675">
        <v>0</v>
      </c>
      <c r="CQ62" s="675">
        <v>0</v>
      </c>
      <c r="CR62" s="675">
        <v>0</v>
      </c>
      <c r="CS62" s="675">
        <v>0</v>
      </c>
      <c r="CT62" s="675">
        <v>0</v>
      </c>
      <c r="CU62" s="675">
        <v>0</v>
      </c>
      <c r="CV62" s="675">
        <v>0</v>
      </c>
      <c r="CW62" s="675">
        <v>0</v>
      </c>
      <c r="CX62" s="675">
        <v>1651.133</v>
      </c>
      <c r="CY62" s="675">
        <v>0</v>
      </c>
      <c r="CZ62" s="675">
        <v>0</v>
      </c>
      <c r="DA62" s="675">
        <v>0</v>
      </c>
      <c r="DB62" s="675">
        <v>0</v>
      </c>
      <c r="DC62" s="675">
        <v>0</v>
      </c>
      <c r="DD62" s="675">
        <v>0</v>
      </c>
      <c r="DE62" s="675">
        <v>0</v>
      </c>
      <c r="DF62" s="675">
        <v>0</v>
      </c>
      <c r="DG62" s="675">
        <v>0</v>
      </c>
      <c r="DH62" s="685">
        <f t="shared" si="0"/>
        <v>12590.693000000001</v>
      </c>
      <c r="DI62" s="675">
        <v>0</v>
      </c>
      <c r="DJ62" s="675">
        <v>30009.987000000001</v>
      </c>
      <c r="DK62" s="675">
        <v>0</v>
      </c>
      <c r="DL62" s="675">
        <v>1318.8989999999999</v>
      </c>
      <c r="DM62" s="675">
        <v>101292.598</v>
      </c>
      <c r="DN62" s="675">
        <v>403.29500000000002</v>
      </c>
      <c r="DO62" s="685">
        <f t="shared" si="1"/>
        <v>133024.77900000001</v>
      </c>
      <c r="DP62" s="686">
        <f t="shared" si="2"/>
        <v>145615.47200000001</v>
      </c>
      <c r="DQ62" s="675">
        <v>81660.361999999994</v>
      </c>
      <c r="DR62" s="675">
        <v>114606.23699999999</v>
      </c>
      <c r="DS62" s="685">
        <f t="shared" si="3"/>
        <v>196266.59899999999</v>
      </c>
      <c r="DT62" s="686">
        <f t="shared" si="4"/>
        <v>329291.37800000003</v>
      </c>
      <c r="DU62" s="686">
        <f t="shared" si="5"/>
        <v>341882.071</v>
      </c>
      <c r="DV62" s="675">
        <v>-12841.582</v>
      </c>
      <c r="DW62" s="675">
        <v>-114891.43399999999</v>
      </c>
      <c r="DX62" s="685">
        <f t="shared" si="6"/>
        <v>-127733.01599999999</v>
      </c>
      <c r="DY62" s="687">
        <f t="shared" si="7"/>
        <v>201558.36200000002</v>
      </c>
      <c r="DZ62" s="685">
        <f t="shared" si="8"/>
        <v>214149.05499999999</v>
      </c>
      <c r="EA62" s="677"/>
      <c r="EB62" s="677">
        <f t="shared" si="9"/>
        <v>-21414.905500000001</v>
      </c>
      <c r="EC62" s="677"/>
    </row>
    <row r="63" spans="1:133" ht="15" customHeight="1" x14ac:dyDescent="0.15">
      <c r="A63" s="458">
        <v>57</v>
      </c>
      <c r="B63" s="224" t="s">
        <v>347</v>
      </c>
      <c r="C63" s="222" t="s">
        <v>225</v>
      </c>
      <c r="D63" s="675">
        <v>0</v>
      </c>
      <c r="E63" s="675">
        <v>0</v>
      </c>
      <c r="F63" s="675">
        <v>0</v>
      </c>
      <c r="G63" s="675">
        <v>0</v>
      </c>
      <c r="H63" s="675">
        <v>0</v>
      </c>
      <c r="I63" s="675">
        <v>0</v>
      </c>
      <c r="J63" s="675">
        <v>0</v>
      </c>
      <c r="K63" s="675">
        <v>0</v>
      </c>
      <c r="L63" s="675">
        <v>0</v>
      </c>
      <c r="M63" s="675">
        <v>0</v>
      </c>
      <c r="N63" s="675">
        <v>0</v>
      </c>
      <c r="O63" s="675">
        <v>0</v>
      </c>
      <c r="P63" s="675">
        <v>0</v>
      </c>
      <c r="Q63" s="675">
        <v>0</v>
      </c>
      <c r="R63" s="675">
        <v>0</v>
      </c>
      <c r="S63" s="675">
        <v>0</v>
      </c>
      <c r="T63" s="675">
        <v>0</v>
      </c>
      <c r="U63" s="675">
        <v>0</v>
      </c>
      <c r="V63" s="675">
        <v>0</v>
      </c>
      <c r="W63" s="675">
        <v>0</v>
      </c>
      <c r="X63" s="675">
        <v>0</v>
      </c>
      <c r="Y63" s="675">
        <v>0</v>
      </c>
      <c r="Z63" s="675">
        <v>0</v>
      </c>
      <c r="AA63" s="675">
        <v>0</v>
      </c>
      <c r="AB63" s="675">
        <v>0</v>
      </c>
      <c r="AC63" s="675">
        <v>0</v>
      </c>
      <c r="AD63" s="675">
        <v>0</v>
      </c>
      <c r="AE63" s="675">
        <v>0</v>
      </c>
      <c r="AF63" s="675">
        <v>0</v>
      </c>
      <c r="AG63" s="675">
        <v>0</v>
      </c>
      <c r="AH63" s="675">
        <v>0</v>
      </c>
      <c r="AI63" s="675">
        <v>0</v>
      </c>
      <c r="AJ63" s="675">
        <v>0</v>
      </c>
      <c r="AK63" s="675">
        <v>0</v>
      </c>
      <c r="AL63" s="675">
        <v>0</v>
      </c>
      <c r="AM63" s="675">
        <v>0</v>
      </c>
      <c r="AN63" s="675">
        <v>0</v>
      </c>
      <c r="AO63" s="675">
        <v>0</v>
      </c>
      <c r="AP63" s="675">
        <v>0</v>
      </c>
      <c r="AQ63" s="675">
        <v>0</v>
      </c>
      <c r="AR63" s="675">
        <v>0</v>
      </c>
      <c r="AS63" s="675">
        <v>0</v>
      </c>
      <c r="AT63" s="675">
        <v>0</v>
      </c>
      <c r="AU63" s="675">
        <v>0</v>
      </c>
      <c r="AV63" s="675">
        <v>171.38</v>
      </c>
      <c r="AW63" s="675">
        <v>0</v>
      </c>
      <c r="AX63" s="675">
        <v>0</v>
      </c>
      <c r="AY63" s="675">
        <v>0</v>
      </c>
      <c r="AZ63" s="675">
        <v>0</v>
      </c>
      <c r="BA63" s="675">
        <v>0</v>
      </c>
      <c r="BB63" s="675">
        <v>0</v>
      </c>
      <c r="BC63" s="675">
        <v>0</v>
      </c>
      <c r="BD63" s="675">
        <v>0</v>
      </c>
      <c r="BE63" s="675">
        <v>0</v>
      </c>
      <c r="BF63" s="675">
        <v>3924135.2239999999</v>
      </c>
      <c r="BG63" s="675">
        <v>109426.459</v>
      </c>
      <c r="BH63" s="675">
        <v>3062936.38</v>
      </c>
      <c r="BI63" s="675">
        <v>0</v>
      </c>
      <c r="BJ63" s="675">
        <v>59460.070999999996</v>
      </c>
      <c r="BK63" s="675">
        <v>0</v>
      </c>
      <c r="BL63" s="675">
        <v>0</v>
      </c>
      <c r="BM63" s="675">
        <v>0</v>
      </c>
      <c r="BN63" s="675">
        <v>0</v>
      </c>
      <c r="BO63" s="675">
        <v>0</v>
      </c>
      <c r="BP63" s="675">
        <v>0</v>
      </c>
      <c r="BQ63" s="675">
        <v>0</v>
      </c>
      <c r="BR63" s="675">
        <v>0</v>
      </c>
      <c r="BS63" s="675">
        <v>0</v>
      </c>
      <c r="BT63" s="675">
        <v>0</v>
      </c>
      <c r="BU63" s="675">
        <v>0</v>
      </c>
      <c r="BV63" s="675">
        <v>0</v>
      </c>
      <c r="BW63" s="675">
        <v>0</v>
      </c>
      <c r="BX63" s="675">
        <v>0</v>
      </c>
      <c r="BY63" s="675">
        <v>0</v>
      </c>
      <c r="BZ63" s="675">
        <v>0</v>
      </c>
      <c r="CA63" s="675">
        <v>0</v>
      </c>
      <c r="CB63" s="675">
        <v>94.108999999999995</v>
      </c>
      <c r="CC63" s="675">
        <v>0</v>
      </c>
      <c r="CD63" s="675">
        <v>0</v>
      </c>
      <c r="CE63" s="675">
        <v>0</v>
      </c>
      <c r="CF63" s="675">
        <v>0</v>
      </c>
      <c r="CG63" s="675">
        <v>0</v>
      </c>
      <c r="CH63" s="675">
        <v>0</v>
      </c>
      <c r="CI63" s="675">
        <v>0</v>
      </c>
      <c r="CJ63" s="675">
        <v>0</v>
      </c>
      <c r="CK63" s="675">
        <v>0</v>
      </c>
      <c r="CL63" s="675">
        <v>0</v>
      </c>
      <c r="CM63" s="675">
        <v>0</v>
      </c>
      <c r="CN63" s="675">
        <v>0</v>
      </c>
      <c r="CO63" s="675">
        <v>0</v>
      </c>
      <c r="CP63" s="675">
        <v>0</v>
      </c>
      <c r="CQ63" s="675">
        <v>0</v>
      </c>
      <c r="CR63" s="675">
        <v>0</v>
      </c>
      <c r="CS63" s="675">
        <v>0</v>
      </c>
      <c r="CT63" s="675">
        <v>0</v>
      </c>
      <c r="CU63" s="675">
        <v>0</v>
      </c>
      <c r="CV63" s="675">
        <v>0</v>
      </c>
      <c r="CW63" s="675">
        <v>0</v>
      </c>
      <c r="CX63" s="675">
        <v>66661.657999999996</v>
      </c>
      <c r="CY63" s="675">
        <v>0</v>
      </c>
      <c r="CZ63" s="675">
        <v>0</v>
      </c>
      <c r="DA63" s="675">
        <v>0</v>
      </c>
      <c r="DB63" s="675">
        <v>0</v>
      </c>
      <c r="DC63" s="675">
        <v>0</v>
      </c>
      <c r="DD63" s="675">
        <v>0</v>
      </c>
      <c r="DE63" s="675">
        <v>0</v>
      </c>
      <c r="DF63" s="675">
        <v>0</v>
      </c>
      <c r="DG63" s="675">
        <v>0</v>
      </c>
      <c r="DH63" s="685">
        <f t="shared" si="0"/>
        <v>7222885.2810000004</v>
      </c>
      <c r="DI63" s="675">
        <v>0</v>
      </c>
      <c r="DJ63" s="675">
        <v>466.702</v>
      </c>
      <c r="DK63" s="675">
        <v>0</v>
      </c>
      <c r="DL63" s="675">
        <v>0</v>
      </c>
      <c r="DM63" s="675">
        <v>0</v>
      </c>
      <c r="DN63" s="675">
        <v>-6729.1949999999997</v>
      </c>
      <c r="DO63" s="685">
        <f t="shared" si="1"/>
        <v>-6262.4929999999995</v>
      </c>
      <c r="DP63" s="686">
        <f t="shared" si="2"/>
        <v>7216622.7880000006</v>
      </c>
      <c r="DQ63" s="675">
        <v>1794262.0490000001</v>
      </c>
      <c r="DR63" s="675">
        <v>2039816.551</v>
      </c>
      <c r="DS63" s="685">
        <f t="shared" si="3"/>
        <v>3834078.6</v>
      </c>
      <c r="DT63" s="686">
        <f t="shared" si="4"/>
        <v>3827816.1070000003</v>
      </c>
      <c r="DU63" s="686">
        <f t="shared" si="5"/>
        <v>11050701.388</v>
      </c>
      <c r="DV63" s="675">
        <v>-390155.07299999997</v>
      </c>
      <c r="DW63" s="675">
        <v>-2265001.98</v>
      </c>
      <c r="DX63" s="685">
        <f t="shared" si="6"/>
        <v>-2655157.0529999998</v>
      </c>
      <c r="DY63" s="687">
        <f t="shared" si="7"/>
        <v>1172659.0540000005</v>
      </c>
      <c r="DZ63" s="685">
        <f t="shared" si="8"/>
        <v>8395544.3350000009</v>
      </c>
      <c r="EA63" s="677"/>
      <c r="EB63" s="677">
        <f t="shared" si="9"/>
        <v>-839554.43350000016</v>
      </c>
      <c r="EC63" s="677"/>
    </row>
    <row r="64" spans="1:133" ht="15" customHeight="1" x14ac:dyDescent="0.15">
      <c r="A64" s="458">
        <v>58</v>
      </c>
      <c r="B64" s="224" t="s">
        <v>348</v>
      </c>
      <c r="C64" s="222" t="s">
        <v>226</v>
      </c>
      <c r="D64" s="675">
        <v>0</v>
      </c>
      <c r="E64" s="675">
        <v>0</v>
      </c>
      <c r="F64" s="675">
        <v>0</v>
      </c>
      <c r="G64" s="675">
        <v>0</v>
      </c>
      <c r="H64" s="675">
        <v>773.0139999999999</v>
      </c>
      <c r="I64" s="675">
        <v>0</v>
      </c>
      <c r="J64" s="675">
        <v>1.0580000000000001</v>
      </c>
      <c r="K64" s="675">
        <v>0</v>
      </c>
      <c r="L64" s="675">
        <v>0</v>
      </c>
      <c r="M64" s="675">
        <v>0</v>
      </c>
      <c r="N64" s="675">
        <v>0</v>
      </c>
      <c r="O64" s="675">
        <v>0</v>
      </c>
      <c r="P64" s="675">
        <v>0</v>
      </c>
      <c r="Q64" s="675">
        <v>0</v>
      </c>
      <c r="R64" s="675">
        <v>0</v>
      </c>
      <c r="S64" s="675">
        <v>0</v>
      </c>
      <c r="T64" s="675">
        <v>0</v>
      </c>
      <c r="U64" s="675">
        <v>0</v>
      </c>
      <c r="V64" s="675">
        <v>0</v>
      </c>
      <c r="W64" s="675">
        <v>0</v>
      </c>
      <c r="X64" s="675">
        <v>0</v>
      </c>
      <c r="Y64" s="675">
        <v>0</v>
      </c>
      <c r="Z64" s="675">
        <v>0</v>
      </c>
      <c r="AA64" s="675">
        <v>0</v>
      </c>
      <c r="AB64" s="675">
        <v>0</v>
      </c>
      <c r="AC64" s="675">
        <v>0</v>
      </c>
      <c r="AD64" s="675">
        <v>0</v>
      </c>
      <c r="AE64" s="675">
        <v>0</v>
      </c>
      <c r="AF64" s="675">
        <v>0</v>
      </c>
      <c r="AG64" s="675">
        <v>0</v>
      </c>
      <c r="AH64" s="675">
        <v>0</v>
      </c>
      <c r="AI64" s="675">
        <v>0</v>
      </c>
      <c r="AJ64" s="675">
        <v>0</v>
      </c>
      <c r="AK64" s="675">
        <v>0</v>
      </c>
      <c r="AL64" s="675">
        <v>0</v>
      </c>
      <c r="AM64" s="675">
        <v>0</v>
      </c>
      <c r="AN64" s="675">
        <v>0</v>
      </c>
      <c r="AO64" s="675">
        <v>0</v>
      </c>
      <c r="AP64" s="675">
        <v>0</v>
      </c>
      <c r="AQ64" s="675">
        <v>0</v>
      </c>
      <c r="AR64" s="675">
        <v>0</v>
      </c>
      <c r="AS64" s="675">
        <v>0</v>
      </c>
      <c r="AT64" s="675">
        <v>0</v>
      </c>
      <c r="AU64" s="675">
        <v>0</v>
      </c>
      <c r="AV64" s="675">
        <v>0</v>
      </c>
      <c r="AW64" s="675">
        <v>0</v>
      </c>
      <c r="AX64" s="675">
        <v>0</v>
      </c>
      <c r="AY64" s="675">
        <v>0</v>
      </c>
      <c r="AZ64" s="675">
        <v>0</v>
      </c>
      <c r="BA64" s="675">
        <v>0</v>
      </c>
      <c r="BB64" s="675">
        <v>0</v>
      </c>
      <c r="BC64" s="675">
        <v>0</v>
      </c>
      <c r="BD64" s="675">
        <v>0</v>
      </c>
      <c r="BE64" s="675">
        <v>0</v>
      </c>
      <c r="BF64" s="675">
        <v>0</v>
      </c>
      <c r="BG64" s="675">
        <v>0</v>
      </c>
      <c r="BH64" s="675">
        <v>0</v>
      </c>
      <c r="BI64" s="675">
        <v>3274.5159999999996</v>
      </c>
      <c r="BJ64" s="675">
        <v>0</v>
      </c>
      <c r="BK64" s="675">
        <v>0</v>
      </c>
      <c r="BL64" s="675">
        <v>0</v>
      </c>
      <c r="BM64" s="675">
        <v>0</v>
      </c>
      <c r="BN64" s="675">
        <v>0</v>
      </c>
      <c r="BO64" s="675">
        <v>0</v>
      </c>
      <c r="BP64" s="675">
        <v>0</v>
      </c>
      <c r="BQ64" s="675">
        <v>0</v>
      </c>
      <c r="BR64" s="675">
        <v>0</v>
      </c>
      <c r="BS64" s="675">
        <v>0</v>
      </c>
      <c r="BT64" s="675">
        <v>0</v>
      </c>
      <c r="BU64" s="675">
        <v>0</v>
      </c>
      <c r="BV64" s="675">
        <v>0</v>
      </c>
      <c r="BW64" s="675">
        <v>0</v>
      </c>
      <c r="BX64" s="675">
        <v>0</v>
      </c>
      <c r="BY64" s="675">
        <v>0</v>
      </c>
      <c r="BZ64" s="675">
        <v>0</v>
      </c>
      <c r="CA64" s="675">
        <v>0</v>
      </c>
      <c r="CB64" s="675">
        <v>0</v>
      </c>
      <c r="CC64" s="675">
        <v>9889.5329999999994</v>
      </c>
      <c r="CD64" s="675">
        <v>0</v>
      </c>
      <c r="CE64" s="675">
        <v>0</v>
      </c>
      <c r="CF64" s="675">
        <v>0</v>
      </c>
      <c r="CG64" s="675">
        <v>303.99900000000002</v>
      </c>
      <c r="CH64" s="675">
        <v>0</v>
      </c>
      <c r="CI64" s="675">
        <v>0</v>
      </c>
      <c r="CJ64" s="675">
        <v>0</v>
      </c>
      <c r="CK64" s="675">
        <v>0</v>
      </c>
      <c r="CL64" s="675">
        <v>0</v>
      </c>
      <c r="CM64" s="675">
        <v>0</v>
      </c>
      <c r="CN64" s="675">
        <v>1394.6949999999999</v>
      </c>
      <c r="CO64" s="675">
        <v>162.94200000000001</v>
      </c>
      <c r="CP64" s="675">
        <v>40.92799999999999</v>
      </c>
      <c r="CQ64" s="675">
        <v>0</v>
      </c>
      <c r="CR64" s="675">
        <v>0</v>
      </c>
      <c r="CS64" s="675">
        <v>0</v>
      </c>
      <c r="CT64" s="675">
        <v>0</v>
      </c>
      <c r="CU64" s="675">
        <v>0</v>
      </c>
      <c r="CV64" s="675">
        <v>6.7089999999999996</v>
      </c>
      <c r="CW64" s="675">
        <v>0</v>
      </c>
      <c r="CX64" s="675">
        <v>0</v>
      </c>
      <c r="CY64" s="675">
        <v>4.3229999999999995</v>
      </c>
      <c r="CZ64" s="675">
        <v>0</v>
      </c>
      <c r="DA64" s="675">
        <v>0</v>
      </c>
      <c r="DB64" s="675">
        <v>0</v>
      </c>
      <c r="DC64" s="675">
        <v>6.8020000000000005</v>
      </c>
      <c r="DD64" s="675">
        <v>0</v>
      </c>
      <c r="DE64" s="675">
        <v>0</v>
      </c>
      <c r="DF64" s="675">
        <v>0</v>
      </c>
      <c r="DG64" s="675">
        <v>0</v>
      </c>
      <c r="DH64" s="685">
        <f t="shared" si="0"/>
        <v>15858.518999999998</v>
      </c>
      <c r="DI64" s="675">
        <v>0</v>
      </c>
      <c r="DJ64" s="675">
        <v>236.31800000000001</v>
      </c>
      <c r="DK64" s="675">
        <v>0</v>
      </c>
      <c r="DL64" s="675">
        <v>6021.4059999999999</v>
      </c>
      <c r="DM64" s="675">
        <v>14913.311</v>
      </c>
      <c r="DN64" s="675">
        <v>-183.38900000000001</v>
      </c>
      <c r="DO64" s="685">
        <f t="shared" si="1"/>
        <v>20987.646000000001</v>
      </c>
      <c r="DP64" s="686">
        <f t="shared" si="2"/>
        <v>36846.165000000001</v>
      </c>
      <c r="DQ64" s="675">
        <v>16234.986999999999</v>
      </c>
      <c r="DR64" s="675">
        <v>4741.4229999999998</v>
      </c>
      <c r="DS64" s="685">
        <f t="shared" si="3"/>
        <v>20976.41</v>
      </c>
      <c r="DT64" s="686">
        <f t="shared" si="4"/>
        <v>41964.055999999997</v>
      </c>
      <c r="DU64" s="686">
        <f t="shared" si="5"/>
        <v>57822.574999999997</v>
      </c>
      <c r="DV64" s="675">
        <v>-4093.6610000000001</v>
      </c>
      <c r="DW64" s="675">
        <v>-26542.337</v>
      </c>
      <c r="DX64" s="685">
        <f t="shared" si="6"/>
        <v>-30635.998</v>
      </c>
      <c r="DY64" s="687">
        <f t="shared" si="7"/>
        <v>11328.057999999997</v>
      </c>
      <c r="DZ64" s="685">
        <f t="shared" si="8"/>
        <v>27186.576999999997</v>
      </c>
      <c r="EA64" s="677"/>
      <c r="EB64" s="677">
        <f t="shared" si="9"/>
        <v>-2718.6576999999997</v>
      </c>
      <c r="EC64" s="677"/>
    </row>
    <row r="65" spans="1:133" ht="15" customHeight="1" x14ac:dyDescent="0.15">
      <c r="A65" s="458">
        <v>59</v>
      </c>
      <c r="B65" s="224" t="s">
        <v>349</v>
      </c>
      <c r="C65" s="222" t="s">
        <v>227</v>
      </c>
      <c r="D65" s="675">
        <v>0</v>
      </c>
      <c r="E65" s="675">
        <v>0</v>
      </c>
      <c r="F65" s="675">
        <v>0</v>
      </c>
      <c r="G65" s="675">
        <v>0</v>
      </c>
      <c r="H65" s="675">
        <v>0</v>
      </c>
      <c r="I65" s="675">
        <v>0</v>
      </c>
      <c r="J65" s="675">
        <v>0</v>
      </c>
      <c r="K65" s="675">
        <v>0</v>
      </c>
      <c r="L65" s="675">
        <v>0</v>
      </c>
      <c r="M65" s="675">
        <v>0</v>
      </c>
      <c r="N65" s="675">
        <v>0</v>
      </c>
      <c r="O65" s="675">
        <v>0</v>
      </c>
      <c r="P65" s="675">
        <v>0</v>
      </c>
      <c r="Q65" s="675">
        <v>0</v>
      </c>
      <c r="R65" s="675">
        <v>0</v>
      </c>
      <c r="S65" s="675">
        <v>0</v>
      </c>
      <c r="T65" s="675">
        <v>0</v>
      </c>
      <c r="U65" s="675">
        <v>0</v>
      </c>
      <c r="V65" s="675">
        <v>0</v>
      </c>
      <c r="W65" s="675">
        <v>0</v>
      </c>
      <c r="X65" s="675">
        <v>0</v>
      </c>
      <c r="Y65" s="675">
        <v>0</v>
      </c>
      <c r="Z65" s="675">
        <v>0</v>
      </c>
      <c r="AA65" s="675">
        <v>0</v>
      </c>
      <c r="AB65" s="675">
        <v>0</v>
      </c>
      <c r="AC65" s="675">
        <v>0</v>
      </c>
      <c r="AD65" s="675">
        <v>0</v>
      </c>
      <c r="AE65" s="675">
        <v>0</v>
      </c>
      <c r="AF65" s="675">
        <v>0</v>
      </c>
      <c r="AG65" s="675">
        <v>0</v>
      </c>
      <c r="AH65" s="675">
        <v>0</v>
      </c>
      <c r="AI65" s="675">
        <v>0</v>
      </c>
      <c r="AJ65" s="675">
        <v>0</v>
      </c>
      <c r="AK65" s="675">
        <v>0</v>
      </c>
      <c r="AL65" s="675">
        <v>0</v>
      </c>
      <c r="AM65" s="675">
        <v>0</v>
      </c>
      <c r="AN65" s="675">
        <v>0</v>
      </c>
      <c r="AO65" s="675">
        <v>0</v>
      </c>
      <c r="AP65" s="675">
        <v>0</v>
      </c>
      <c r="AQ65" s="675">
        <v>0</v>
      </c>
      <c r="AR65" s="675">
        <v>0</v>
      </c>
      <c r="AS65" s="675">
        <v>0</v>
      </c>
      <c r="AT65" s="675">
        <v>0</v>
      </c>
      <c r="AU65" s="675">
        <v>0</v>
      </c>
      <c r="AV65" s="675">
        <v>0</v>
      </c>
      <c r="AW65" s="675">
        <v>0</v>
      </c>
      <c r="AX65" s="675">
        <v>0</v>
      </c>
      <c r="AY65" s="675">
        <v>0</v>
      </c>
      <c r="AZ65" s="675">
        <v>0</v>
      </c>
      <c r="BA65" s="675">
        <v>0</v>
      </c>
      <c r="BB65" s="675">
        <v>0</v>
      </c>
      <c r="BC65" s="675">
        <v>0</v>
      </c>
      <c r="BD65" s="675">
        <v>0</v>
      </c>
      <c r="BE65" s="675">
        <v>0</v>
      </c>
      <c r="BF65" s="675">
        <v>0</v>
      </c>
      <c r="BG65" s="675">
        <v>0</v>
      </c>
      <c r="BH65" s="675">
        <v>0</v>
      </c>
      <c r="BI65" s="675">
        <v>0</v>
      </c>
      <c r="BJ65" s="675">
        <v>212250.06899999999</v>
      </c>
      <c r="BK65" s="675">
        <v>0</v>
      </c>
      <c r="BL65" s="675">
        <v>0</v>
      </c>
      <c r="BM65" s="675">
        <v>0</v>
      </c>
      <c r="BN65" s="675">
        <v>0</v>
      </c>
      <c r="BO65" s="675">
        <v>0</v>
      </c>
      <c r="BP65" s="675">
        <v>0</v>
      </c>
      <c r="BQ65" s="675">
        <v>0</v>
      </c>
      <c r="BR65" s="675">
        <v>0</v>
      </c>
      <c r="BS65" s="675">
        <v>0</v>
      </c>
      <c r="BT65" s="675">
        <v>0</v>
      </c>
      <c r="BU65" s="675">
        <v>0</v>
      </c>
      <c r="BV65" s="675">
        <v>0</v>
      </c>
      <c r="BW65" s="675">
        <v>0</v>
      </c>
      <c r="BX65" s="675">
        <v>0</v>
      </c>
      <c r="BY65" s="675">
        <v>0</v>
      </c>
      <c r="BZ65" s="675">
        <v>44570.764999999999</v>
      </c>
      <c r="CA65" s="675">
        <v>0</v>
      </c>
      <c r="CB65" s="675">
        <v>0</v>
      </c>
      <c r="CC65" s="675">
        <v>0</v>
      </c>
      <c r="CD65" s="675">
        <v>9907.3379999999997</v>
      </c>
      <c r="CE65" s="675">
        <v>0</v>
      </c>
      <c r="CF65" s="675">
        <v>0</v>
      </c>
      <c r="CG65" s="675">
        <v>599.89799999999991</v>
      </c>
      <c r="CH65" s="675">
        <v>0</v>
      </c>
      <c r="CI65" s="675">
        <v>0</v>
      </c>
      <c r="CJ65" s="675">
        <v>0</v>
      </c>
      <c r="CK65" s="675">
        <v>0</v>
      </c>
      <c r="CL65" s="675">
        <v>0</v>
      </c>
      <c r="CM65" s="675">
        <v>0</v>
      </c>
      <c r="CN65" s="675">
        <v>7400.8340000000007</v>
      </c>
      <c r="CO65" s="675">
        <v>0</v>
      </c>
      <c r="CP65" s="675">
        <v>0</v>
      </c>
      <c r="CQ65" s="675">
        <v>0</v>
      </c>
      <c r="CR65" s="675">
        <v>0</v>
      </c>
      <c r="CS65" s="675">
        <v>0</v>
      </c>
      <c r="CT65" s="675">
        <v>0</v>
      </c>
      <c r="CU65" s="675">
        <v>0</v>
      </c>
      <c r="CV65" s="675">
        <v>0.60099999999999998</v>
      </c>
      <c r="CW65" s="675">
        <v>0</v>
      </c>
      <c r="CX65" s="675">
        <v>5203.2420000000002</v>
      </c>
      <c r="CY65" s="675">
        <v>32.875999999999998</v>
      </c>
      <c r="CZ65" s="675">
        <v>0</v>
      </c>
      <c r="DA65" s="675">
        <v>0</v>
      </c>
      <c r="DB65" s="675">
        <v>0</v>
      </c>
      <c r="DC65" s="675">
        <v>0.80700000000000005</v>
      </c>
      <c r="DD65" s="675">
        <v>0</v>
      </c>
      <c r="DE65" s="675">
        <v>131.70099999999999</v>
      </c>
      <c r="DF65" s="675">
        <v>0</v>
      </c>
      <c r="DG65" s="675">
        <v>0</v>
      </c>
      <c r="DH65" s="685">
        <f t="shared" si="0"/>
        <v>280098.13099999994</v>
      </c>
      <c r="DI65" s="675">
        <v>0</v>
      </c>
      <c r="DJ65" s="675">
        <v>10576.201999999999</v>
      </c>
      <c r="DK65" s="675">
        <v>0</v>
      </c>
      <c r="DL65" s="675">
        <v>12233.115</v>
      </c>
      <c r="DM65" s="675">
        <v>83521.353000000003</v>
      </c>
      <c r="DN65" s="675">
        <v>-2793.3220000000001</v>
      </c>
      <c r="DO65" s="685">
        <f t="shared" si="1"/>
        <v>103537.348</v>
      </c>
      <c r="DP65" s="686">
        <f t="shared" si="2"/>
        <v>383635.47899999993</v>
      </c>
      <c r="DQ65" s="675">
        <v>180024.139</v>
      </c>
      <c r="DR65" s="675">
        <v>468194.61200000002</v>
      </c>
      <c r="DS65" s="685">
        <f t="shared" si="3"/>
        <v>648218.75100000005</v>
      </c>
      <c r="DT65" s="686">
        <f t="shared" si="4"/>
        <v>751756.09900000005</v>
      </c>
      <c r="DU65" s="686">
        <f t="shared" si="5"/>
        <v>1031854.23</v>
      </c>
      <c r="DV65" s="675">
        <v>-110158.587</v>
      </c>
      <c r="DW65" s="675">
        <v>-99508.07</v>
      </c>
      <c r="DX65" s="685">
        <f t="shared" si="6"/>
        <v>-209666.65700000001</v>
      </c>
      <c r="DY65" s="687">
        <f t="shared" si="7"/>
        <v>542089.44200000004</v>
      </c>
      <c r="DZ65" s="685">
        <f t="shared" si="8"/>
        <v>822187.57299999997</v>
      </c>
      <c r="EA65" s="677"/>
      <c r="EB65" s="677">
        <f t="shared" si="9"/>
        <v>-82218.757299999997</v>
      </c>
      <c r="EC65" s="677"/>
    </row>
    <row r="66" spans="1:133" ht="15" customHeight="1" x14ac:dyDescent="0.15">
      <c r="A66" s="458">
        <v>60</v>
      </c>
      <c r="B66" s="224" t="s">
        <v>350</v>
      </c>
      <c r="C66" s="222" t="s">
        <v>0</v>
      </c>
      <c r="D66" s="675">
        <v>13.114000000000001</v>
      </c>
      <c r="E66" s="675">
        <v>1.0569999999999999</v>
      </c>
      <c r="F66" s="675">
        <v>2.024</v>
      </c>
      <c r="G66" s="675">
        <v>1.403</v>
      </c>
      <c r="H66" s="675">
        <v>134.79</v>
      </c>
      <c r="I66" s="675">
        <v>0</v>
      </c>
      <c r="J66" s="675">
        <v>9.2690000000000001</v>
      </c>
      <c r="K66" s="675">
        <v>538.09699999999998</v>
      </c>
      <c r="L66" s="675">
        <v>518.58000000000004</v>
      </c>
      <c r="M66" s="675">
        <v>3.319</v>
      </c>
      <c r="N66" s="675">
        <v>0</v>
      </c>
      <c r="O66" s="675">
        <v>141.39600000000002</v>
      </c>
      <c r="P66" s="675">
        <v>1173.902</v>
      </c>
      <c r="Q66" s="675">
        <v>285.077</v>
      </c>
      <c r="R66" s="675">
        <v>897.822</v>
      </c>
      <c r="S66" s="675">
        <v>128.59700000000001</v>
      </c>
      <c r="T66" s="675">
        <v>62.360999999999997</v>
      </c>
      <c r="U66" s="675">
        <v>11.01</v>
      </c>
      <c r="V66" s="675">
        <v>0.155</v>
      </c>
      <c r="W66" s="675">
        <v>1.1850000000000001</v>
      </c>
      <c r="X66" s="675">
        <v>1.2170000000000001</v>
      </c>
      <c r="Y66" s="675">
        <v>197.81300000000002</v>
      </c>
      <c r="Z66" s="675">
        <v>8.3630000000000013</v>
      </c>
      <c r="AA66" s="675">
        <v>47.282000000000004</v>
      </c>
      <c r="AB66" s="675">
        <v>69.841999999999999</v>
      </c>
      <c r="AC66" s="675">
        <v>180.94799999999998</v>
      </c>
      <c r="AD66" s="675">
        <v>0.111</v>
      </c>
      <c r="AE66" s="675">
        <v>8.5850000000000009</v>
      </c>
      <c r="AF66" s="675">
        <v>292.44900000000001</v>
      </c>
      <c r="AG66" s="675">
        <v>155.298</v>
      </c>
      <c r="AH66" s="675">
        <v>27.608000000000004</v>
      </c>
      <c r="AI66" s="675">
        <v>417.15899999999999</v>
      </c>
      <c r="AJ66" s="675">
        <v>15.397999999999998</v>
      </c>
      <c r="AK66" s="675">
        <v>731.13400000000001</v>
      </c>
      <c r="AL66" s="675">
        <v>380.10599999999999</v>
      </c>
      <c r="AM66" s="675">
        <v>3.0780000000000003</v>
      </c>
      <c r="AN66" s="675">
        <v>2009.7380000000001</v>
      </c>
      <c r="AO66" s="675">
        <v>1029.6640000000002</v>
      </c>
      <c r="AP66" s="675">
        <v>11.476000000000001</v>
      </c>
      <c r="AQ66" s="675">
        <v>0.62400000000000011</v>
      </c>
      <c r="AR66" s="675">
        <v>978.77299999999991</v>
      </c>
      <c r="AS66" s="675">
        <v>7.944</v>
      </c>
      <c r="AT66" s="675">
        <v>83.709000000000003</v>
      </c>
      <c r="AU66" s="675">
        <v>55.335000000000001</v>
      </c>
      <c r="AV66" s="675">
        <v>6102.6350000000002</v>
      </c>
      <c r="AW66" s="675">
        <v>913.202</v>
      </c>
      <c r="AX66" s="675">
        <v>72.227000000000004</v>
      </c>
      <c r="AY66" s="675">
        <v>240.51800000000003</v>
      </c>
      <c r="AZ66" s="675">
        <v>3543.415</v>
      </c>
      <c r="BA66" s="675">
        <v>46.076999999999998</v>
      </c>
      <c r="BB66" s="675">
        <v>64.039000000000001</v>
      </c>
      <c r="BC66" s="675">
        <v>63.256999999999998</v>
      </c>
      <c r="BD66" s="675">
        <v>68.816999999999993</v>
      </c>
      <c r="BE66" s="675">
        <v>60.015000000000001</v>
      </c>
      <c r="BF66" s="675">
        <v>3204.3689999999997</v>
      </c>
      <c r="BG66" s="675">
        <v>110.532</v>
      </c>
      <c r="BH66" s="675">
        <v>3320.9</v>
      </c>
      <c r="BI66" s="675">
        <v>23.616</v>
      </c>
      <c r="BJ66" s="675">
        <v>257.54599999999999</v>
      </c>
      <c r="BK66" s="675">
        <v>7149.1050000000005</v>
      </c>
      <c r="BL66" s="675">
        <v>1.246</v>
      </c>
      <c r="BM66" s="675">
        <v>2705.2690000000002</v>
      </c>
      <c r="BN66" s="675">
        <v>3931.3330000000005</v>
      </c>
      <c r="BO66" s="675">
        <v>1421.9999999999998</v>
      </c>
      <c r="BP66" s="675">
        <v>1545.1220000000001</v>
      </c>
      <c r="BQ66" s="675">
        <v>17.863</v>
      </c>
      <c r="BR66" s="675">
        <v>0.752</v>
      </c>
      <c r="BS66" s="675">
        <v>270.37099999999998</v>
      </c>
      <c r="BT66" s="675">
        <v>343.678</v>
      </c>
      <c r="BU66" s="675">
        <v>2414.2359999999999</v>
      </c>
      <c r="BV66" s="675">
        <v>355.08900000000006</v>
      </c>
      <c r="BW66" s="675">
        <v>21.79</v>
      </c>
      <c r="BX66" s="675">
        <v>9.8350000000000009</v>
      </c>
      <c r="BY66" s="675">
        <v>0</v>
      </c>
      <c r="BZ66" s="675">
        <v>23.892999999999997</v>
      </c>
      <c r="CA66" s="675">
        <v>242.49299999999999</v>
      </c>
      <c r="CB66" s="675">
        <v>11.876999999999999</v>
      </c>
      <c r="CC66" s="675">
        <v>83.78700000000002</v>
      </c>
      <c r="CD66" s="675">
        <v>1.383</v>
      </c>
      <c r="CE66" s="675">
        <v>5.8870000000000005</v>
      </c>
      <c r="CF66" s="675">
        <v>6.1319999999999997</v>
      </c>
      <c r="CG66" s="675">
        <v>78.477000000000004</v>
      </c>
      <c r="CH66" s="675">
        <v>6.6280000000000001</v>
      </c>
      <c r="CI66" s="675">
        <v>1059.6320000000001</v>
      </c>
      <c r="CJ66" s="675">
        <v>364.27000000000004</v>
      </c>
      <c r="CK66" s="675">
        <v>15966.187000000002</v>
      </c>
      <c r="CL66" s="675">
        <v>190.94</v>
      </c>
      <c r="CM66" s="675">
        <v>922.02799999999991</v>
      </c>
      <c r="CN66" s="675">
        <v>1818.8519999999999</v>
      </c>
      <c r="CO66" s="675">
        <v>3738.817</v>
      </c>
      <c r="CP66" s="675">
        <v>23601.932999999997</v>
      </c>
      <c r="CQ66" s="675">
        <v>612.34100000000001</v>
      </c>
      <c r="CR66" s="675">
        <v>25.992000000000001</v>
      </c>
      <c r="CS66" s="675">
        <v>1886.413</v>
      </c>
      <c r="CT66" s="675">
        <v>912.7</v>
      </c>
      <c r="CU66" s="675">
        <v>1101.808</v>
      </c>
      <c r="CV66" s="675">
        <v>4341.0320000000002</v>
      </c>
      <c r="CW66" s="675">
        <v>568.31399999999996</v>
      </c>
      <c r="CX66" s="675">
        <v>528.85200000000009</v>
      </c>
      <c r="CY66" s="675">
        <v>7109.9480000000003</v>
      </c>
      <c r="CZ66" s="675">
        <v>266.54500000000002</v>
      </c>
      <c r="DA66" s="675">
        <v>2676.74</v>
      </c>
      <c r="DB66" s="675">
        <v>1515.4469999999999</v>
      </c>
      <c r="DC66" s="675">
        <v>2490.8109999999997</v>
      </c>
      <c r="DD66" s="675">
        <v>0</v>
      </c>
      <c r="DE66" s="675">
        <v>2720.875</v>
      </c>
      <c r="DF66" s="675">
        <v>12891.880999999999</v>
      </c>
      <c r="DG66" s="675">
        <v>132.68099999999998</v>
      </c>
      <c r="DH66" s="685">
        <f t="shared" si="0"/>
        <v>136821.26200000002</v>
      </c>
      <c r="DI66" s="675">
        <v>11208.938</v>
      </c>
      <c r="DJ66" s="675">
        <v>91573.921000000002</v>
      </c>
      <c r="DK66" s="675">
        <v>1.78</v>
      </c>
      <c r="DL66" s="675">
        <v>2617.6170000000002</v>
      </c>
      <c r="DM66" s="675">
        <v>60960.849000000002</v>
      </c>
      <c r="DN66" s="675">
        <v>-1589.952</v>
      </c>
      <c r="DO66" s="685">
        <f t="shared" si="1"/>
        <v>164773.15299999999</v>
      </c>
      <c r="DP66" s="686">
        <f t="shared" si="2"/>
        <v>301594.41500000004</v>
      </c>
      <c r="DQ66" s="675">
        <v>10213.268</v>
      </c>
      <c r="DR66" s="675">
        <v>249839.41099999999</v>
      </c>
      <c r="DS66" s="685">
        <f t="shared" si="3"/>
        <v>260052.679</v>
      </c>
      <c r="DT66" s="686">
        <f t="shared" si="4"/>
        <v>424825.83199999999</v>
      </c>
      <c r="DU66" s="686">
        <f t="shared" si="5"/>
        <v>561647.09400000004</v>
      </c>
      <c r="DV66" s="675">
        <v>-112641.1</v>
      </c>
      <c r="DW66" s="675">
        <v>-129496.155</v>
      </c>
      <c r="DX66" s="685">
        <f t="shared" si="6"/>
        <v>-242137.255</v>
      </c>
      <c r="DY66" s="687">
        <f t="shared" si="7"/>
        <v>182688.57699999999</v>
      </c>
      <c r="DZ66" s="685">
        <f t="shared" si="8"/>
        <v>319509.83900000004</v>
      </c>
      <c r="EA66" s="677"/>
      <c r="EB66" s="677">
        <f t="shared" si="9"/>
        <v>-31950.983900000007</v>
      </c>
      <c r="EC66" s="677"/>
    </row>
    <row r="67" spans="1:133" ht="15" customHeight="1" x14ac:dyDescent="0.15">
      <c r="A67" s="458">
        <v>61</v>
      </c>
      <c r="B67" s="224" t="s">
        <v>351</v>
      </c>
      <c r="C67" s="222" t="s">
        <v>352</v>
      </c>
      <c r="D67" s="675">
        <v>55.342999999999989</v>
      </c>
      <c r="E67" s="675">
        <v>152.786</v>
      </c>
      <c r="F67" s="675">
        <v>5.5E-2</v>
      </c>
      <c r="G67" s="675">
        <v>10.562999999999999</v>
      </c>
      <c r="H67" s="675">
        <v>0.42399999999999999</v>
      </c>
      <c r="I67" s="675">
        <v>0</v>
      </c>
      <c r="J67" s="675">
        <v>0</v>
      </c>
      <c r="K67" s="675">
        <v>26.934999999999999</v>
      </c>
      <c r="L67" s="675">
        <v>1205.3419999999999</v>
      </c>
      <c r="M67" s="675">
        <v>140.46499999999997</v>
      </c>
      <c r="N67" s="675">
        <v>0</v>
      </c>
      <c r="O67" s="675">
        <v>26.669</v>
      </c>
      <c r="P67" s="675">
        <v>0</v>
      </c>
      <c r="Q67" s="675">
        <v>418.75400000000002</v>
      </c>
      <c r="R67" s="675">
        <v>0</v>
      </c>
      <c r="S67" s="675">
        <v>2883.0959999999995</v>
      </c>
      <c r="T67" s="675">
        <v>0</v>
      </c>
      <c r="U67" s="675">
        <v>0</v>
      </c>
      <c r="V67" s="675">
        <v>316.21800000000002</v>
      </c>
      <c r="W67" s="675">
        <v>503.82800000000003</v>
      </c>
      <c r="X67" s="675">
        <v>0</v>
      </c>
      <c r="Y67" s="675">
        <v>367.94</v>
      </c>
      <c r="Z67" s="675">
        <v>0</v>
      </c>
      <c r="AA67" s="675">
        <v>126.77800000000001</v>
      </c>
      <c r="AB67" s="675">
        <v>1.1120000000000001</v>
      </c>
      <c r="AC67" s="675">
        <v>8.5820000000000007</v>
      </c>
      <c r="AD67" s="675">
        <v>31.716999999999999</v>
      </c>
      <c r="AE67" s="675">
        <v>590.81700000000001</v>
      </c>
      <c r="AF67" s="675">
        <v>6840.8419999999996</v>
      </c>
      <c r="AG67" s="675">
        <v>35.001999999999995</v>
      </c>
      <c r="AH67" s="675">
        <v>0</v>
      </c>
      <c r="AI67" s="675">
        <v>1062.9349999999999</v>
      </c>
      <c r="AJ67" s="675">
        <v>189.83699999999999</v>
      </c>
      <c r="AK67" s="675">
        <v>1617.827</v>
      </c>
      <c r="AL67" s="675">
        <v>277.959</v>
      </c>
      <c r="AM67" s="675">
        <v>16831.871999999999</v>
      </c>
      <c r="AN67" s="675">
        <v>4929.3360000000011</v>
      </c>
      <c r="AO67" s="675">
        <v>2169.4699999999998</v>
      </c>
      <c r="AP67" s="675">
        <v>32.933</v>
      </c>
      <c r="AQ67" s="675">
        <v>14250.342000000001</v>
      </c>
      <c r="AR67" s="675">
        <v>14495.311000000002</v>
      </c>
      <c r="AS67" s="675">
        <v>0</v>
      </c>
      <c r="AT67" s="675">
        <v>206.774</v>
      </c>
      <c r="AU67" s="675">
        <v>0</v>
      </c>
      <c r="AV67" s="675">
        <v>0</v>
      </c>
      <c r="AW67" s="675">
        <v>0</v>
      </c>
      <c r="AX67" s="675">
        <v>1.4999999999999999E-2</v>
      </c>
      <c r="AY67" s="675">
        <v>0</v>
      </c>
      <c r="AZ67" s="675">
        <v>0</v>
      </c>
      <c r="BA67" s="675">
        <v>0</v>
      </c>
      <c r="BB67" s="675">
        <v>0</v>
      </c>
      <c r="BC67" s="675">
        <v>0.86</v>
      </c>
      <c r="BD67" s="675">
        <v>0</v>
      </c>
      <c r="BE67" s="675">
        <v>0</v>
      </c>
      <c r="BF67" s="675">
        <v>0</v>
      </c>
      <c r="BG67" s="675">
        <v>0</v>
      </c>
      <c r="BH67" s="675">
        <v>2133.3270000000002</v>
      </c>
      <c r="BI67" s="675">
        <v>0</v>
      </c>
      <c r="BJ67" s="675">
        <v>0</v>
      </c>
      <c r="BK67" s="675">
        <v>77.918000000000006</v>
      </c>
      <c r="BL67" s="675">
        <v>0</v>
      </c>
      <c r="BM67" s="675">
        <v>0</v>
      </c>
      <c r="BN67" s="675">
        <v>0</v>
      </c>
      <c r="BO67" s="675">
        <v>97.965000000000003</v>
      </c>
      <c r="BP67" s="675">
        <v>5.6</v>
      </c>
      <c r="BQ67" s="675">
        <v>8106.915</v>
      </c>
      <c r="BR67" s="675">
        <v>1503.4</v>
      </c>
      <c r="BS67" s="675">
        <v>0</v>
      </c>
      <c r="BT67" s="675">
        <v>0</v>
      </c>
      <c r="BU67" s="675">
        <v>0</v>
      </c>
      <c r="BV67" s="675">
        <v>0</v>
      </c>
      <c r="BW67" s="675">
        <v>0</v>
      </c>
      <c r="BX67" s="675">
        <v>0</v>
      </c>
      <c r="BY67" s="675">
        <v>0</v>
      </c>
      <c r="BZ67" s="675">
        <v>0</v>
      </c>
      <c r="CA67" s="675">
        <v>211.178</v>
      </c>
      <c r="CB67" s="675">
        <v>0</v>
      </c>
      <c r="CC67" s="675">
        <v>0</v>
      </c>
      <c r="CD67" s="675">
        <v>0</v>
      </c>
      <c r="CE67" s="675">
        <v>0</v>
      </c>
      <c r="CF67" s="675">
        <v>0</v>
      </c>
      <c r="CG67" s="675">
        <v>0</v>
      </c>
      <c r="CH67" s="675">
        <v>0</v>
      </c>
      <c r="CI67" s="675">
        <v>0</v>
      </c>
      <c r="CJ67" s="675">
        <v>0</v>
      </c>
      <c r="CK67" s="675">
        <v>0</v>
      </c>
      <c r="CL67" s="675">
        <v>0</v>
      </c>
      <c r="CM67" s="675">
        <v>0</v>
      </c>
      <c r="CN67" s="675">
        <v>0</v>
      </c>
      <c r="CO67" s="675">
        <v>0</v>
      </c>
      <c r="CP67" s="675">
        <v>0</v>
      </c>
      <c r="CQ67" s="675">
        <v>0</v>
      </c>
      <c r="CR67" s="675">
        <v>0</v>
      </c>
      <c r="CS67" s="675">
        <v>0</v>
      </c>
      <c r="CT67" s="675">
        <v>0</v>
      </c>
      <c r="CU67" s="675">
        <v>0</v>
      </c>
      <c r="CV67" s="675">
        <v>0</v>
      </c>
      <c r="CW67" s="675">
        <v>0</v>
      </c>
      <c r="CX67" s="675">
        <v>0</v>
      </c>
      <c r="CY67" s="675">
        <v>0</v>
      </c>
      <c r="CZ67" s="675">
        <v>0</v>
      </c>
      <c r="DA67" s="675">
        <v>97.612000000000009</v>
      </c>
      <c r="DB67" s="675">
        <v>0</v>
      </c>
      <c r="DC67" s="675">
        <v>0</v>
      </c>
      <c r="DD67" s="675">
        <v>0</v>
      </c>
      <c r="DE67" s="675">
        <v>0</v>
      </c>
      <c r="DF67" s="675">
        <v>0</v>
      </c>
      <c r="DG67" s="675">
        <v>0</v>
      </c>
      <c r="DH67" s="685">
        <f t="shared" si="0"/>
        <v>82042.653999999995</v>
      </c>
      <c r="DI67" s="675">
        <v>0</v>
      </c>
      <c r="DJ67" s="675">
        <v>3960.0819999999999</v>
      </c>
      <c r="DK67" s="675">
        <v>0</v>
      </c>
      <c r="DL67" s="675">
        <v>0</v>
      </c>
      <c r="DM67" s="675">
        <v>0</v>
      </c>
      <c r="DN67" s="675">
        <v>0</v>
      </c>
      <c r="DO67" s="685">
        <f t="shared" si="1"/>
        <v>3960.0819999999999</v>
      </c>
      <c r="DP67" s="686">
        <f t="shared" si="2"/>
        <v>86002.73599999999</v>
      </c>
      <c r="DQ67" s="675">
        <v>0</v>
      </c>
      <c r="DR67" s="675">
        <v>7.0030000000000001</v>
      </c>
      <c r="DS67" s="685">
        <f t="shared" si="3"/>
        <v>7.0030000000000001</v>
      </c>
      <c r="DT67" s="686">
        <f t="shared" si="4"/>
        <v>3967.085</v>
      </c>
      <c r="DU67" s="686">
        <f t="shared" si="5"/>
        <v>86009.738999999987</v>
      </c>
      <c r="DV67" s="675">
        <v>0</v>
      </c>
      <c r="DW67" s="675">
        <v>-40424.353999999999</v>
      </c>
      <c r="DX67" s="685">
        <f t="shared" si="6"/>
        <v>-40424.353999999999</v>
      </c>
      <c r="DY67" s="687">
        <f t="shared" si="7"/>
        <v>-36457.269</v>
      </c>
      <c r="DZ67" s="685">
        <f t="shared" si="8"/>
        <v>45585.384999999987</v>
      </c>
      <c r="EA67" s="677"/>
      <c r="EB67" s="677">
        <f t="shared" si="9"/>
        <v>-4558.5384999999987</v>
      </c>
      <c r="EC67" s="677"/>
    </row>
    <row r="68" spans="1:133" ht="15" customHeight="1" x14ac:dyDescent="0.15">
      <c r="A68" s="458">
        <v>62</v>
      </c>
      <c r="B68" s="224" t="s">
        <v>353</v>
      </c>
      <c r="C68" s="222" t="s">
        <v>228</v>
      </c>
      <c r="D68" s="675">
        <v>0</v>
      </c>
      <c r="E68" s="675">
        <v>0</v>
      </c>
      <c r="F68" s="675">
        <v>0</v>
      </c>
      <c r="G68" s="675">
        <v>0</v>
      </c>
      <c r="H68" s="675">
        <v>0</v>
      </c>
      <c r="I68" s="675">
        <v>0</v>
      </c>
      <c r="J68" s="675">
        <v>0</v>
      </c>
      <c r="K68" s="675">
        <v>0</v>
      </c>
      <c r="L68" s="675">
        <v>0</v>
      </c>
      <c r="M68" s="675">
        <v>0</v>
      </c>
      <c r="N68" s="675">
        <v>0</v>
      </c>
      <c r="O68" s="675">
        <v>0</v>
      </c>
      <c r="P68" s="675">
        <v>0</v>
      </c>
      <c r="Q68" s="675">
        <v>0</v>
      </c>
      <c r="R68" s="675">
        <v>0</v>
      </c>
      <c r="S68" s="675">
        <v>0</v>
      </c>
      <c r="T68" s="675">
        <v>0</v>
      </c>
      <c r="U68" s="675">
        <v>0</v>
      </c>
      <c r="V68" s="675">
        <v>0</v>
      </c>
      <c r="W68" s="675">
        <v>0</v>
      </c>
      <c r="X68" s="675">
        <v>0</v>
      </c>
      <c r="Y68" s="675">
        <v>0</v>
      </c>
      <c r="Z68" s="675">
        <v>0</v>
      </c>
      <c r="AA68" s="675">
        <v>0</v>
      </c>
      <c r="AB68" s="675">
        <v>0</v>
      </c>
      <c r="AC68" s="675">
        <v>0</v>
      </c>
      <c r="AD68" s="675">
        <v>0</v>
      </c>
      <c r="AE68" s="675">
        <v>0</v>
      </c>
      <c r="AF68" s="675">
        <v>0</v>
      </c>
      <c r="AG68" s="675">
        <v>0</v>
      </c>
      <c r="AH68" s="675">
        <v>0</v>
      </c>
      <c r="AI68" s="675">
        <v>0</v>
      </c>
      <c r="AJ68" s="675">
        <v>0</v>
      </c>
      <c r="AK68" s="675">
        <v>0</v>
      </c>
      <c r="AL68" s="675">
        <v>0</v>
      </c>
      <c r="AM68" s="675">
        <v>0</v>
      </c>
      <c r="AN68" s="675">
        <v>0</v>
      </c>
      <c r="AO68" s="675">
        <v>0</v>
      </c>
      <c r="AP68" s="675">
        <v>0</v>
      </c>
      <c r="AQ68" s="675">
        <v>0</v>
      </c>
      <c r="AR68" s="675">
        <v>0</v>
      </c>
      <c r="AS68" s="675">
        <v>0</v>
      </c>
      <c r="AT68" s="675">
        <v>0</v>
      </c>
      <c r="AU68" s="675">
        <v>0</v>
      </c>
      <c r="AV68" s="675">
        <v>0</v>
      </c>
      <c r="AW68" s="675">
        <v>0</v>
      </c>
      <c r="AX68" s="675">
        <v>0</v>
      </c>
      <c r="AY68" s="675">
        <v>0</v>
      </c>
      <c r="AZ68" s="675">
        <v>0</v>
      </c>
      <c r="BA68" s="675">
        <v>0</v>
      </c>
      <c r="BB68" s="675">
        <v>0</v>
      </c>
      <c r="BC68" s="675">
        <v>0</v>
      </c>
      <c r="BD68" s="675">
        <v>0</v>
      </c>
      <c r="BE68" s="675">
        <v>0</v>
      </c>
      <c r="BF68" s="675">
        <v>0</v>
      </c>
      <c r="BG68" s="675">
        <v>0</v>
      </c>
      <c r="BH68" s="675">
        <v>0</v>
      </c>
      <c r="BI68" s="675">
        <v>0</v>
      </c>
      <c r="BJ68" s="675">
        <v>0</v>
      </c>
      <c r="BK68" s="675">
        <v>0</v>
      </c>
      <c r="BL68" s="675">
        <v>0</v>
      </c>
      <c r="BM68" s="675">
        <v>0</v>
      </c>
      <c r="BN68" s="675">
        <v>0</v>
      </c>
      <c r="BO68" s="675">
        <v>0</v>
      </c>
      <c r="BP68" s="675">
        <v>0</v>
      </c>
      <c r="BQ68" s="675">
        <v>0</v>
      </c>
      <c r="BR68" s="675">
        <v>0</v>
      </c>
      <c r="BS68" s="675">
        <v>0</v>
      </c>
      <c r="BT68" s="675">
        <v>0</v>
      </c>
      <c r="BU68" s="675">
        <v>0</v>
      </c>
      <c r="BV68" s="675">
        <v>0</v>
      </c>
      <c r="BW68" s="675">
        <v>0</v>
      </c>
      <c r="BX68" s="675">
        <v>0</v>
      </c>
      <c r="BY68" s="675">
        <v>0</v>
      </c>
      <c r="BZ68" s="675">
        <v>0</v>
      </c>
      <c r="CA68" s="675">
        <v>0</v>
      </c>
      <c r="CB68" s="675">
        <v>0</v>
      </c>
      <c r="CC68" s="675">
        <v>0</v>
      </c>
      <c r="CD68" s="675">
        <v>0</v>
      </c>
      <c r="CE68" s="675">
        <v>0</v>
      </c>
      <c r="CF68" s="675">
        <v>0</v>
      </c>
      <c r="CG68" s="675">
        <v>0</v>
      </c>
      <c r="CH68" s="675">
        <v>0</v>
      </c>
      <c r="CI68" s="675">
        <v>0</v>
      </c>
      <c r="CJ68" s="675">
        <v>0</v>
      </c>
      <c r="CK68" s="675">
        <v>0</v>
      </c>
      <c r="CL68" s="675">
        <v>0</v>
      </c>
      <c r="CM68" s="675">
        <v>0</v>
      </c>
      <c r="CN68" s="675">
        <v>0</v>
      </c>
      <c r="CO68" s="675">
        <v>0</v>
      </c>
      <c r="CP68" s="675">
        <v>0</v>
      </c>
      <c r="CQ68" s="675">
        <v>0</v>
      </c>
      <c r="CR68" s="675">
        <v>0</v>
      </c>
      <c r="CS68" s="675">
        <v>0</v>
      </c>
      <c r="CT68" s="675">
        <v>0</v>
      </c>
      <c r="CU68" s="675">
        <v>0</v>
      </c>
      <c r="CV68" s="675">
        <v>0</v>
      </c>
      <c r="CW68" s="675">
        <v>0</v>
      </c>
      <c r="CX68" s="675">
        <v>0</v>
      </c>
      <c r="CY68" s="675">
        <v>0</v>
      </c>
      <c r="CZ68" s="675">
        <v>0</v>
      </c>
      <c r="DA68" s="675">
        <v>0</v>
      </c>
      <c r="DB68" s="675">
        <v>0</v>
      </c>
      <c r="DC68" s="675">
        <v>0</v>
      </c>
      <c r="DD68" s="675">
        <v>0</v>
      </c>
      <c r="DE68" s="675">
        <v>0</v>
      </c>
      <c r="DF68" s="675">
        <v>0</v>
      </c>
      <c r="DG68" s="675">
        <v>0</v>
      </c>
      <c r="DH68" s="685">
        <f t="shared" si="0"/>
        <v>0</v>
      </c>
      <c r="DI68" s="675">
        <v>0</v>
      </c>
      <c r="DJ68" s="675">
        <v>0</v>
      </c>
      <c r="DK68" s="675">
        <v>0</v>
      </c>
      <c r="DL68" s="675">
        <v>126648.22900000001</v>
      </c>
      <c r="DM68" s="675">
        <v>1779973.6</v>
      </c>
      <c r="DN68" s="675">
        <v>0</v>
      </c>
      <c r="DO68" s="685">
        <f t="shared" si="1"/>
        <v>1906621.8290000001</v>
      </c>
      <c r="DP68" s="686">
        <f t="shared" si="2"/>
        <v>1906621.8290000001</v>
      </c>
      <c r="DQ68" s="675">
        <v>0</v>
      </c>
      <c r="DR68" s="675">
        <v>0</v>
      </c>
      <c r="DS68" s="685">
        <f t="shared" si="3"/>
        <v>0</v>
      </c>
      <c r="DT68" s="686">
        <f t="shared" si="4"/>
        <v>1906621.8290000001</v>
      </c>
      <c r="DU68" s="686">
        <f t="shared" si="5"/>
        <v>1906621.8290000001</v>
      </c>
      <c r="DV68" s="675">
        <v>0</v>
      </c>
      <c r="DW68" s="675">
        <v>0</v>
      </c>
      <c r="DX68" s="685">
        <f t="shared" si="6"/>
        <v>0</v>
      </c>
      <c r="DY68" s="687">
        <f t="shared" si="7"/>
        <v>1906621.8290000001</v>
      </c>
      <c r="DZ68" s="685">
        <f t="shared" si="8"/>
        <v>1906621.8290000001</v>
      </c>
      <c r="EA68" s="677"/>
      <c r="EB68" s="677">
        <f t="shared" si="9"/>
        <v>-190662.18290000001</v>
      </c>
      <c r="EC68" s="677"/>
    </row>
    <row r="69" spans="1:133" ht="15" customHeight="1" x14ac:dyDescent="0.15">
      <c r="A69" s="458">
        <v>63</v>
      </c>
      <c r="B69" s="224" t="s">
        <v>354</v>
      </c>
      <c r="C69" s="222" t="s">
        <v>229</v>
      </c>
      <c r="D69" s="675">
        <v>834.73599999999999</v>
      </c>
      <c r="E69" s="675">
        <v>368.66800000000001</v>
      </c>
      <c r="F69" s="675">
        <v>98.147000000000006</v>
      </c>
      <c r="G69" s="675">
        <v>2.5330000000000004</v>
      </c>
      <c r="H69" s="675">
        <v>19.908999999999999</v>
      </c>
      <c r="I69" s="675">
        <v>0</v>
      </c>
      <c r="J69" s="675">
        <v>20.602999999999998</v>
      </c>
      <c r="K69" s="675">
        <v>1257.7570000000001</v>
      </c>
      <c r="L69" s="675">
        <v>188.04000000000002</v>
      </c>
      <c r="M69" s="675">
        <v>63.417999999999999</v>
      </c>
      <c r="N69" s="675">
        <v>0</v>
      </c>
      <c r="O69" s="675">
        <v>547.55600000000004</v>
      </c>
      <c r="P69" s="675">
        <v>194.751</v>
      </c>
      <c r="Q69" s="675">
        <v>245.12899999999999</v>
      </c>
      <c r="R69" s="675">
        <v>327.04699999999997</v>
      </c>
      <c r="S69" s="675">
        <v>1449.558</v>
      </c>
      <c r="T69" s="675">
        <v>1050.0250000000001</v>
      </c>
      <c r="U69" s="675">
        <v>442.803</v>
      </c>
      <c r="V69" s="675">
        <v>38.46</v>
      </c>
      <c r="W69" s="675">
        <v>445.88899999999995</v>
      </c>
      <c r="X69" s="675">
        <v>141.49199999999999</v>
      </c>
      <c r="Y69" s="675">
        <v>1116.6990000000001</v>
      </c>
      <c r="Z69" s="675">
        <v>822.47899999999993</v>
      </c>
      <c r="AA69" s="675">
        <v>582.96900000000005</v>
      </c>
      <c r="AB69" s="675">
        <v>902.17200000000003</v>
      </c>
      <c r="AC69" s="675">
        <v>1094.415</v>
      </c>
      <c r="AD69" s="675">
        <v>179.101</v>
      </c>
      <c r="AE69" s="675">
        <v>268.57</v>
      </c>
      <c r="AF69" s="675">
        <v>7247.683</v>
      </c>
      <c r="AG69" s="675">
        <v>1484.5609999999999</v>
      </c>
      <c r="AH69" s="675">
        <v>35.401000000000003</v>
      </c>
      <c r="AI69" s="675">
        <v>517.60299999999995</v>
      </c>
      <c r="AJ69" s="675">
        <v>814.33100000000002</v>
      </c>
      <c r="AK69" s="675">
        <v>945.524</v>
      </c>
      <c r="AL69" s="675">
        <v>1285.6500000000001</v>
      </c>
      <c r="AM69" s="675">
        <v>5755.692</v>
      </c>
      <c r="AN69" s="675">
        <v>5632.7189999999991</v>
      </c>
      <c r="AO69" s="675">
        <v>2132.0029999999997</v>
      </c>
      <c r="AP69" s="675">
        <v>894.85699999999997</v>
      </c>
      <c r="AQ69" s="675">
        <v>650.19199999999989</v>
      </c>
      <c r="AR69" s="675">
        <v>2335.558</v>
      </c>
      <c r="AS69" s="675">
        <v>1158.2090000000001</v>
      </c>
      <c r="AT69" s="675">
        <v>4261.24</v>
      </c>
      <c r="AU69" s="675">
        <v>1993.26</v>
      </c>
      <c r="AV69" s="675">
        <v>3359.0940000000001</v>
      </c>
      <c r="AW69" s="675">
        <v>1131.8129999999999</v>
      </c>
      <c r="AX69" s="675">
        <v>509.36799999999994</v>
      </c>
      <c r="AY69" s="675">
        <v>1126.03</v>
      </c>
      <c r="AZ69" s="675">
        <v>6554.6660000000002</v>
      </c>
      <c r="BA69" s="675">
        <v>329.65499999999997</v>
      </c>
      <c r="BB69" s="675">
        <v>142.08799999999999</v>
      </c>
      <c r="BC69" s="675">
        <v>270.005</v>
      </c>
      <c r="BD69" s="675">
        <v>102.056</v>
      </c>
      <c r="BE69" s="675">
        <v>182.279</v>
      </c>
      <c r="BF69" s="675">
        <v>2138.8599999999997</v>
      </c>
      <c r="BG69" s="675">
        <v>231.63399999999999</v>
      </c>
      <c r="BH69" s="675">
        <v>6564.0560000000005</v>
      </c>
      <c r="BI69" s="675">
        <v>42.826999999999998</v>
      </c>
      <c r="BJ69" s="675">
        <v>1785.146</v>
      </c>
      <c r="BK69" s="675">
        <v>607.82799999999997</v>
      </c>
      <c r="BL69" s="675">
        <v>13.859</v>
      </c>
      <c r="BM69" s="675">
        <v>1603.394</v>
      </c>
      <c r="BN69" s="675">
        <v>1304.28</v>
      </c>
      <c r="BO69" s="675">
        <v>267.90799999999996</v>
      </c>
      <c r="BP69" s="675">
        <v>183.20400000000001</v>
      </c>
      <c r="BQ69" s="675">
        <v>21948.23</v>
      </c>
      <c r="BR69" s="675">
        <v>18150.825000000001</v>
      </c>
      <c r="BS69" s="675">
        <v>12450.403</v>
      </c>
      <c r="BT69" s="675">
        <v>1196.3209999999999</v>
      </c>
      <c r="BU69" s="675">
        <v>27731.968000000001</v>
      </c>
      <c r="BV69" s="675">
        <v>7109.7649999999994</v>
      </c>
      <c r="BW69" s="675">
        <v>6640.5</v>
      </c>
      <c r="BX69" s="675">
        <v>14175.493</v>
      </c>
      <c r="BY69" s="675">
        <v>49965.277000000002</v>
      </c>
      <c r="BZ69" s="675">
        <v>11897.157999999999</v>
      </c>
      <c r="CA69" s="675">
        <v>872.57500000000005</v>
      </c>
      <c r="CB69" s="675">
        <v>12065.120999999999</v>
      </c>
      <c r="CC69" s="675">
        <v>1043.596</v>
      </c>
      <c r="CD69" s="675">
        <v>3.7919999999999998</v>
      </c>
      <c r="CE69" s="675">
        <v>222.137</v>
      </c>
      <c r="CF69" s="675">
        <v>2561.2809999999999</v>
      </c>
      <c r="CG69" s="675">
        <v>8914.1450000000004</v>
      </c>
      <c r="CH69" s="675">
        <v>202.77500000000001</v>
      </c>
      <c r="CI69" s="675">
        <v>4589.5219999999999</v>
      </c>
      <c r="CJ69" s="675">
        <v>1842.962</v>
      </c>
      <c r="CK69" s="675">
        <v>1180.9839999999999</v>
      </c>
      <c r="CL69" s="675">
        <v>2416.6579999999999</v>
      </c>
      <c r="CM69" s="675">
        <v>282.44600000000003</v>
      </c>
      <c r="CN69" s="675">
        <v>13901.416999999999</v>
      </c>
      <c r="CO69" s="675">
        <v>15721.113000000001</v>
      </c>
      <c r="CP69" s="675">
        <v>9516.7720000000008</v>
      </c>
      <c r="CQ69" s="675">
        <v>6730.5490000000009</v>
      </c>
      <c r="CR69" s="675">
        <v>390.17099999999999</v>
      </c>
      <c r="CS69" s="675">
        <v>2641.4690000000001</v>
      </c>
      <c r="CT69" s="675">
        <v>1474.7</v>
      </c>
      <c r="CU69" s="675">
        <v>347.51900000000001</v>
      </c>
      <c r="CV69" s="675">
        <v>1416.7059999999999</v>
      </c>
      <c r="CW69" s="675">
        <v>74.790999999999997</v>
      </c>
      <c r="CX69" s="675">
        <v>530.32099999999991</v>
      </c>
      <c r="CY69" s="675">
        <v>5390.1489999999994</v>
      </c>
      <c r="CZ69" s="675">
        <v>305.642</v>
      </c>
      <c r="DA69" s="675">
        <v>2346.0920000000001</v>
      </c>
      <c r="DB69" s="675">
        <v>1032.296</v>
      </c>
      <c r="DC69" s="675">
        <v>2085.098</v>
      </c>
      <c r="DD69" s="675">
        <v>29.416</v>
      </c>
      <c r="DE69" s="675">
        <v>1326.518</v>
      </c>
      <c r="DF69" s="675">
        <v>0</v>
      </c>
      <c r="DG69" s="675">
        <v>6620.8209999999999</v>
      </c>
      <c r="DH69" s="685">
        <f t="shared" si="0"/>
        <v>357642.95299999998</v>
      </c>
      <c r="DI69" s="675">
        <v>0</v>
      </c>
      <c r="DJ69" s="675">
        <v>0</v>
      </c>
      <c r="DK69" s="675">
        <v>0</v>
      </c>
      <c r="DL69" s="675">
        <v>101687.63800000001</v>
      </c>
      <c r="DM69" s="675">
        <v>421114.99699999997</v>
      </c>
      <c r="DN69" s="675">
        <v>0</v>
      </c>
      <c r="DO69" s="685">
        <f t="shared" si="1"/>
        <v>522802.63500000001</v>
      </c>
      <c r="DP69" s="686">
        <f t="shared" si="2"/>
        <v>880445.58799999999</v>
      </c>
      <c r="DQ69" s="675">
        <v>0</v>
      </c>
      <c r="DR69" s="675">
        <v>0</v>
      </c>
      <c r="DS69" s="685">
        <f t="shared" si="3"/>
        <v>0</v>
      </c>
      <c r="DT69" s="686">
        <f t="shared" si="4"/>
        <v>522802.63500000001</v>
      </c>
      <c r="DU69" s="686">
        <f t="shared" si="5"/>
        <v>880445.58799999999</v>
      </c>
      <c r="DV69" s="675">
        <v>0</v>
      </c>
      <c r="DW69" s="675">
        <v>0</v>
      </c>
      <c r="DX69" s="685">
        <f t="shared" si="6"/>
        <v>0</v>
      </c>
      <c r="DY69" s="687">
        <f t="shared" si="7"/>
        <v>522802.63500000001</v>
      </c>
      <c r="DZ69" s="685">
        <f t="shared" si="8"/>
        <v>880445.58799999999</v>
      </c>
      <c r="EA69" s="677"/>
      <c r="EB69" s="677">
        <f t="shared" si="9"/>
        <v>-88044.558799999999</v>
      </c>
      <c r="EC69" s="677"/>
    </row>
    <row r="70" spans="1:133" ht="15" customHeight="1" x14ac:dyDescent="0.15">
      <c r="A70" s="458">
        <v>64</v>
      </c>
      <c r="B70" s="224" t="s">
        <v>355</v>
      </c>
      <c r="C70" s="222" t="s">
        <v>356</v>
      </c>
      <c r="D70" s="675">
        <v>0</v>
      </c>
      <c r="E70" s="675">
        <v>0</v>
      </c>
      <c r="F70" s="675">
        <v>0</v>
      </c>
      <c r="G70" s="675">
        <v>0</v>
      </c>
      <c r="H70" s="675">
        <v>0</v>
      </c>
      <c r="I70" s="675">
        <v>0</v>
      </c>
      <c r="J70" s="675">
        <v>0</v>
      </c>
      <c r="K70" s="675">
        <v>0</v>
      </c>
      <c r="L70" s="675">
        <v>0</v>
      </c>
      <c r="M70" s="675">
        <v>0</v>
      </c>
      <c r="N70" s="675">
        <v>0</v>
      </c>
      <c r="O70" s="675">
        <v>0</v>
      </c>
      <c r="P70" s="675">
        <v>0</v>
      </c>
      <c r="Q70" s="675">
        <v>0</v>
      </c>
      <c r="R70" s="675">
        <v>0</v>
      </c>
      <c r="S70" s="675">
        <v>0</v>
      </c>
      <c r="T70" s="675">
        <v>0</v>
      </c>
      <c r="U70" s="675">
        <v>0</v>
      </c>
      <c r="V70" s="675">
        <v>0</v>
      </c>
      <c r="W70" s="675">
        <v>0</v>
      </c>
      <c r="X70" s="675">
        <v>0</v>
      </c>
      <c r="Y70" s="675">
        <v>0</v>
      </c>
      <c r="Z70" s="675">
        <v>0</v>
      </c>
      <c r="AA70" s="675">
        <v>0</v>
      </c>
      <c r="AB70" s="675">
        <v>0</v>
      </c>
      <c r="AC70" s="675">
        <v>0</v>
      </c>
      <c r="AD70" s="675">
        <v>0</v>
      </c>
      <c r="AE70" s="675">
        <v>0</v>
      </c>
      <c r="AF70" s="675">
        <v>0</v>
      </c>
      <c r="AG70" s="675">
        <v>0</v>
      </c>
      <c r="AH70" s="675">
        <v>0</v>
      </c>
      <c r="AI70" s="675">
        <v>0</v>
      </c>
      <c r="AJ70" s="675">
        <v>0</v>
      </c>
      <c r="AK70" s="675">
        <v>0</v>
      </c>
      <c r="AL70" s="675">
        <v>0</v>
      </c>
      <c r="AM70" s="675">
        <v>0</v>
      </c>
      <c r="AN70" s="675">
        <v>0</v>
      </c>
      <c r="AO70" s="675">
        <v>0</v>
      </c>
      <c r="AP70" s="675">
        <v>0</v>
      </c>
      <c r="AQ70" s="675">
        <v>0</v>
      </c>
      <c r="AR70" s="675">
        <v>0</v>
      </c>
      <c r="AS70" s="675">
        <v>0</v>
      </c>
      <c r="AT70" s="675">
        <v>0</v>
      </c>
      <c r="AU70" s="675">
        <v>0</v>
      </c>
      <c r="AV70" s="675">
        <v>0</v>
      </c>
      <c r="AW70" s="675">
        <v>0</v>
      </c>
      <c r="AX70" s="675">
        <v>0</v>
      </c>
      <c r="AY70" s="675">
        <v>0</v>
      </c>
      <c r="AZ70" s="675">
        <v>0</v>
      </c>
      <c r="BA70" s="675">
        <v>0</v>
      </c>
      <c r="BB70" s="675">
        <v>0</v>
      </c>
      <c r="BC70" s="675">
        <v>0</v>
      </c>
      <c r="BD70" s="675">
        <v>0</v>
      </c>
      <c r="BE70" s="675">
        <v>0</v>
      </c>
      <c r="BF70" s="675">
        <v>0</v>
      </c>
      <c r="BG70" s="675">
        <v>0</v>
      </c>
      <c r="BH70" s="675">
        <v>0</v>
      </c>
      <c r="BI70" s="675">
        <v>0</v>
      </c>
      <c r="BJ70" s="675">
        <v>0</v>
      </c>
      <c r="BK70" s="675">
        <v>0</v>
      </c>
      <c r="BL70" s="675">
        <v>0</v>
      </c>
      <c r="BM70" s="675">
        <v>0</v>
      </c>
      <c r="BN70" s="675">
        <v>0</v>
      </c>
      <c r="BO70" s="675">
        <v>0</v>
      </c>
      <c r="BP70" s="675">
        <v>0</v>
      </c>
      <c r="BQ70" s="675">
        <v>0</v>
      </c>
      <c r="BR70" s="675">
        <v>0</v>
      </c>
      <c r="BS70" s="675">
        <v>0</v>
      </c>
      <c r="BT70" s="675">
        <v>0</v>
      </c>
      <c r="BU70" s="675">
        <v>0</v>
      </c>
      <c r="BV70" s="675">
        <v>0</v>
      </c>
      <c r="BW70" s="675">
        <v>0</v>
      </c>
      <c r="BX70" s="675">
        <v>0</v>
      </c>
      <c r="BY70" s="675">
        <v>0</v>
      </c>
      <c r="BZ70" s="675">
        <v>0</v>
      </c>
      <c r="CA70" s="675">
        <v>0</v>
      </c>
      <c r="CB70" s="675">
        <v>0</v>
      </c>
      <c r="CC70" s="675">
        <v>0</v>
      </c>
      <c r="CD70" s="675">
        <v>0</v>
      </c>
      <c r="CE70" s="675">
        <v>0</v>
      </c>
      <c r="CF70" s="675">
        <v>0</v>
      </c>
      <c r="CG70" s="675">
        <v>0</v>
      </c>
      <c r="CH70" s="675">
        <v>0</v>
      </c>
      <c r="CI70" s="675">
        <v>0</v>
      </c>
      <c r="CJ70" s="675">
        <v>0</v>
      </c>
      <c r="CK70" s="675">
        <v>0</v>
      </c>
      <c r="CL70" s="675">
        <v>0</v>
      </c>
      <c r="CM70" s="675">
        <v>0</v>
      </c>
      <c r="CN70" s="675">
        <v>0</v>
      </c>
      <c r="CO70" s="675">
        <v>0</v>
      </c>
      <c r="CP70" s="675">
        <v>0</v>
      </c>
      <c r="CQ70" s="675">
        <v>0</v>
      </c>
      <c r="CR70" s="675">
        <v>0</v>
      </c>
      <c r="CS70" s="675">
        <v>0</v>
      </c>
      <c r="CT70" s="675">
        <v>0</v>
      </c>
      <c r="CU70" s="675">
        <v>0</v>
      </c>
      <c r="CV70" s="675">
        <v>0</v>
      </c>
      <c r="CW70" s="675">
        <v>0</v>
      </c>
      <c r="CX70" s="675">
        <v>0</v>
      </c>
      <c r="CY70" s="675">
        <v>0</v>
      </c>
      <c r="CZ70" s="675">
        <v>0</v>
      </c>
      <c r="DA70" s="675">
        <v>0</v>
      </c>
      <c r="DB70" s="675">
        <v>0</v>
      </c>
      <c r="DC70" s="675">
        <v>0</v>
      </c>
      <c r="DD70" s="675">
        <v>0</v>
      </c>
      <c r="DE70" s="675">
        <v>0</v>
      </c>
      <c r="DF70" s="675">
        <v>0</v>
      </c>
      <c r="DG70" s="675">
        <v>0</v>
      </c>
      <c r="DH70" s="685">
        <f t="shared" si="0"/>
        <v>0</v>
      </c>
      <c r="DI70" s="675">
        <v>0</v>
      </c>
      <c r="DJ70" s="675">
        <v>0</v>
      </c>
      <c r="DK70" s="675">
        <v>0</v>
      </c>
      <c r="DL70" s="675">
        <v>526146.67299999995</v>
      </c>
      <c r="DM70" s="675">
        <v>169.863</v>
      </c>
      <c r="DN70" s="675">
        <v>0</v>
      </c>
      <c r="DO70" s="685">
        <f t="shared" si="1"/>
        <v>526316.53599999996</v>
      </c>
      <c r="DP70" s="686">
        <f t="shared" si="2"/>
        <v>526316.53599999996</v>
      </c>
      <c r="DQ70" s="675">
        <v>0</v>
      </c>
      <c r="DR70" s="675">
        <v>0</v>
      </c>
      <c r="DS70" s="685">
        <f t="shared" si="3"/>
        <v>0</v>
      </c>
      <c r="DT70" s="686">
        <f t="shared" si="4"/>
        <v>526316.53599999996</v>
      </c>
      <c r="DU70" s="686">
        <f t="shared" si="5"/>
        <v>526316.53599999996</v>
      </c>
      <c r="DV70" s="675">
        <v>0</v>
      </c>
      <c r="DW70" s="675">
        <v>0</v>
      </c>
      <c r="DX70" s="685">
        <f t="shared" si="6"/>
        <v>0</v>
      </c>
      <c r="DY70" s="687">
        <f t="shared" si="7"/>
        <v>526316.53599999996</v>
      </c>
      <c r="DZ70" s="685">
        <f t="shared" si="8"/>
        <v>526316.53599999996</v>
      </c>
      <c r="EA70" s="677"/>
      <c r="EB70" s="677">
        <f t="shared" si="9"/>
        <v>-52631.653599999998</v>
      </c>
      <c r="EC70" s="677"/>
    </row>
    <row r="71" spans="1:133" ht="15" customHeight="1" x14ac:dyDescent="0.15">
      <c r="A71" s="458">
        <v>65</v>
      </c>
      <c r="B71" s="224" t="s">
        <v>357</v>
      </c>
      <c r="C71" s="222" t="s">
        <v>358</v>
      </c>
      <c r="D71" s="675">
        <v>0</v>
      </c>
      <c r="E71" s="675">
        <v>0</v>
      </c>
      <c r="F71" s="675">
        <v>0</v>
      </c>
      <c r="G71" s="675">
        <v>0</v>
      </c>
      <c r="H71" s="675">
        <v>0</v>
      </c>
      <c r="I71" s="675">
        <v>0</v>
      </c>
      <c r="J71" s="675">
        <v>0</v>
      </c>
      <c r="K71" s="675">
        <v>0</v>
      </c>
      <c r="L71" s="675">
        <v>0</v>
      </c>
      <c r="M71" s="675">
        <v>0</v>
      </c>
      <c r="N71" s="675">
        <v>0</v>
      </c>
      <c r="O71" s="675">
        <v>0</v>
      </c>
      <c r="P71" s="675">
        <v>0</v>
      </c>
      <c r="Q71" s="675">
        <v>0</v>
      </c>
      <c r="R71" s="675">
        <v>0</v>
      </c>
      <c r="S71" s="675">
        <v>0</v>
      </c>
      <c r="T71" s="675">
        <v>0</v>
      </c>
      <c r="U71" s="675">
        <v>0</v>
      </c>
      <c r="V71" s="675">
        <v>0</v>
      </c>
      <c r="W71" s="675">
        <v>0</v>
      </c>
      <c r="X71" s="675">
        <v>0</v>
      </c>
      <c r="Y71" s="675">
        <v>0</v>
      </c>
      <c r="Z71" s="675">
        <v>0</v>
      </c>
      <c r="AA71" s="675">
        <v>0</v>
      </c>
      <c r="AB71" s="675">
        <v>0</v>
      </c>
      <c r="AC71" s="675">
        <v>0</v>
      </c>
      <c r="AD71" s="675">
        <v>0</v>
      </c>
      <c r="AE71" s="675">
        <v>0</v>
      </c>
      <c r="AF71" s="675">
        <v>0</v>
      </c>
      <c r="AG71" s="675">
        <v>0</v>
      </c>
      <c r="AH71" s="675">
        <v>0</v>
      </c>
      <c r="AI71" s="675">
        <v>0</v>
      </c>
      <c r="AJ71" s="675">
        <v>0</v>
      </c>
      <c r="AK71" s="675">
        <v>0</v>
      </c>
      <c r="AL71" s="675">
        <v>0</v>
      </c>
      <c r="AM71" s="675">
        <v>0</v>
      </c>
      <c r="AN71" s="675">
        <v>0</v>
      </c>
      <c r="AO71" s="675">
        <v>0</v>
      </c>
      <c r="AP71" s="675">
        <v>0</v>
      </c>
      <c r="AQ71" s="675">
        <v>0</v>
      </c>
      <c r="AR71" s="675">
        <v>0</v>
      </c>
      <c r="AS71" s="675">
        <v>0</v>
      </c>
      <c r="AT71" s="675">
        <v>0</v>
      </c>
      <c r="AU71" s="675">
        <v>0</v>
      </c>
      <c r="AV71" s="675">
        <v>0</v>
      </c>
      <c r="AW71" s="675">
        <v>0</v>
      </c>
      <c r="AX71" s="675">
        <v>0</v>
      </c>
      <c r="AY71" s="675">
        <v>0</v>
      </c>
      <c r="AZ71" s="675">
        <v>0</v>
      </c>
      <c r="BA71" s="675">
        <v>0</v>
      </c>
      <c r="BB71" s="675">
        <v>0</v>
      </c>
      <c r="BC71" s="675">
        <v>0</v>
      </c>
      <c r="BD71" s="675">
        <v>0</v>
      </c>
      <c r="BE71" s="675">
        <v>0</v>
      </c>
      <c r="BF71" s="675">
        <v>0</v>
      </c>
      <c r="BG71" s="675">
        <v>0</v>
      </c>
      <c r="BH71" s="675">
        <v>0</v>
      </c>
      <c r="BI71" s="675">
        <v>0</v>
      </c>
      <c r="BJ71" s="675">
        <v>0</v>
      </c>
      <c r="BK71" s="675">
        <v>0</v>
      </c>
      <c r="BL71" s="675">
        <v>0</v>
      </c>
      <c r="BM71" s="675">
        <v>0</v>
      </c>
      <c r="BN71" s="675">
        <v>0</v>
      </c>
      <c r="BO71" s="675">
        <v>0</v>
      </c>
      <c r="BP71" s="675">
        <v>0</v>
      </c>
      <c r="BQ71" s="675">
        <v>0</v>
      </c>
      <c r="BR71" s="675">
        <v>0</v>
      </c>
      <c r="BS71" s="675">
        <v>0</v>
      </c>
      <c r="BT71" s="675">
        <v>0</v>
      </c>
      <c r="BU71" s="675">
        <v>0</v>
      </c>
      <c r="BV71" s="675">
        <v>0</v>
      </c>
      <c r="BW71" s="675">
        <v>0</v>
      </c>
      <c r="BX71" s="675">
        <v>0</v>
      </c>
      <c r="BY71" s="675">
        <v>0</v>
      </c>
      <c r="BZ71" s="675">
        <v>0</v>
      </c>
      <c r="CA71" s="675">
        <v>0</v>
      </c>
      <c r="CB71" s="675">
        <v>0</v>
      </c>
      <c r="CC71" s="675">
        <v>0</v>
      </c>
      <c r="CD71" s="675">
        <v>0</v>
      </c>
      <c r="CE71" s="675">
        <v>0</v>
      </c>
      <c r="CF71" s="675">
        <v>0</v>
      </c>
      <c r="CG71" s="675">
        <v>0</v>
      </c>
      <c r="CH71" s="675">
        <v>0</v>
      </c>
      <c r="CI71" s="675">
        <v>0</v>
      </c>
      <c r="CJ71" s="675">
        <v>0</v>
      </c>
      <c r="CK71" s="675">
        <v>0</v>
      </c>
      <c r="CL71" s="675">
        <v>0</v>
      </c>
      <c r="CM71" s="675">
        <v>0</v>
      </c>
      <c r="CN71" s="675">
        <v>0</v>
      </c>
      <c r="CO71" s="675">
        <v>0</v>
      </c>
      <c r="CP71" s="675">
        <v>0</v>
      </c>
      <c r="CQ71" s="675">
        <v>0</v>
      </c>
      <c r="CR71" s="675">
        <v>0</v>
      </c>
      <c r="CS71" s="675">
        <v>0</v>
      </c>
      <c r="CT71" s="675">
        <v>0</v>
      </c>
      <c r="CU71" s="675">
        <v>0</v>
      </c>
      <c r="CV71" s="675">
        <v>0</v>
      </c>
      <c r="CW71" s="675">
        <v>0</v>
      </c>
      <c r="CX71" s="675">
        <v>0</v>
      </c>
      <c r="CY71" s="675">
        <v>0</v>
      </c>
      <c r="CZ71" s="675">
        <v>0</v>
      </c>
      <c r="DA71" s="675">
        <v>0</v>
      </c>
      <c r="DB71" s="675">
        <v>0</v>
      </c>
      <c r="DC71" s="675">
        <v>0</v>
      </c>
      <c r="DD71" s="675">
        <v>0</v>
      </c>
      <c r="DE71" s="675">
        <v>0</v>
      </c>
      <c r="DF71" s="675">
        <v>0</v>
      </c>
      <c r="DG71" s="675">
        <v>0</v>
      </c>
      <c r="DH71" s="685">
        <f t="shared" si="0"/>
        <v>0</v>
      </c>
      <c r="DI71" s="675">
        <v>0</v>
      </c>
      <c r="DJ71" s="675">
        <v>0</v>
      </c>
      <c r="DK71" s="675">
        <v>0</v>
      </c>
      <c r="DL71" s="675">
        <v>129752.61500000001</v>
      </c>
      <c r="DM71" s="675">
        <v>375758.29700000002</v>
      </c>
      <c r="DN71" s="675">
        <v>0</v>
      </c>
      <c r="DO71" s="685">
        <f t="shared" si="1"/>
        <v>505510.91200000001</v>
      </c>
      <c r="DP71" s="686">
        <f t="shared" si="2"/>
        <v>505510.91200000001</v>
      </c>
      <c r="DQ71" s="675">
        <v>0</v>
      </c>
      <c r="DR71" s="675">
        <v>0</v>
      </c>
      <c r="DS71" s="685">
        <f t="shared" si="3"/>
        <v>0</v>
      </c>
      <c r="DT71" s="686">
        <f t="shared" si="4"/>
        <v>505510.91200000001</v>
      </c>
      <c r="DU71" s="686">
        <f t="shared" si="5"/>
        <v>505510.91200000001</v>
      </c>
      <c r="DV71" s="675">
        <v>0</v>
      </c>
      <c r="DW71" s="675">
        <v>0</v>
      </c>
      <c r="DX71" s="685">
        <f t="shared" si="6"/>
        <v>0</v>
      </c>
      <c r="DY71" s="687">
        <f t="shared" si="7"/>
        <v>505510.91200000001</v>
      </c>
      <c r="DZ71" s="685">
        <f t="shared" si="8"/>
        <v>505510.91200000001</v>
      </c>
      <c r="EA71" s="677"/>
      <c r="EB71" s="677">
        <f t="shared" si="9"/>
        <v>-50551.091200000003</v>
      </c>
      <c r="EC71" s="677"/>
    </row>
    <row r="72" spans="1:133" ht="15" customHeight="1" x14ac:dyDescent="0.15">
      <c r="A72" s="458">
        <v>66</v>
      </c>
      <c r="B72" s="224" t="s">
        <v>359</v>
      </c>
      <c r="C72" s="222" t="s">
        <v>574</v>
      </c>
      <c r="D72" s="675">
        <v>3599.143</v>
      </c>
      <c r="E72" s="675">
        <v>1332.7019999999998</v>
      </c>
      <c r="F72" s="675">
        <v>642.005</v>
      </c>
      <c r="G72" s="675">
        <v>35.195</v>
      </c>
      <c r="H72" s="675">
        <v>1120.5780000000002</v>
      </c>
      <c r="I72" s="675">
        <v>0</v>
      </c>
      <c r="J72" s="675">
        <v>201.59699999999998</v>
      </c>
      <c r="K72" s="675">
        <v>19210.626999999997</v>
      </c>
      <c r="L72" s="675">
        <v>2858.3459999999995</v>
      </c>
      <c r="M72" s="675">
        <v>545.10599999999999</v>
      </c>
      <c r="N72" s="675">
        <v>0</v>
      </c>
      <c r="O72" s="675">
        <v>3874.9110000000001</v>
      </c>
      <c r="P72" s="675">
        <v>1281.6990000000001</v>
      </c>
      <c r="Q72" s="675">
        <v>2434.2389999999996</v>
      </c>
      <c r="R72" s="675">
        <v>1132.6760000000002</v>
      </c>
      <c r="S72" s="675">
        <v>11775.086000000001</v>
      </c>
      <c r="T72" s="675">
        <v>3179.1880000000001</v>
      </c>
      <c r="U72" s="675">
        <v>4818.7690000000002</v>
      </c>
      <c r="V72" s="675">
        <v>626.226</v>
      </c>
      <c r="W72" s="675">
        <v>11351.813</v>
      </c>
      <c r="X72" s="675">
        <v>236.75200000000001</v>
      </c>
      <c r="Y72" s="675">
        <v>5544.2260000000006</v>
      </c>
      <c r="Z72" s="675">
        <v>1306.3029999999999</v>
      </c>
      <c r="AA72" s="675">
        <v>2721.1729999999998</v>
      </c>
      <c r="AB72" s="675">
        <v>5299.61</v>
      </c>
      <c r="AC72" s="675">
        <v>2921.1109999999999</v>
      </c>
      <c r="AD72" s="675">
        <v>3772.2049999999999</v>
      </c>
      <c r="AE72" s="675">
        <v>849.64600000000007</v>
      </c>
      <c r="AF72" s="675">
        <v>34270.182999999997</v>
      </c>
      <c r="AG72" s="675">
        <v>9843.360999999999</v>
      </c>
      <c r="AH72" s="675">
        <v>471.91899999999998</v>
      </c>
      <c r="AI72" s="675">
        <v>3073.174</v>
      </c>
      <c r="AJ72" s="675">
        <v>4636.7970000000005</v>
      </c>
      <c r="AK72" s="675">
        <v>5669.7489999999998</v>
      </c>
      <c r="AL72" s="675">
        <v>6219.1659999999993</v>
      </c>
      <c r="AM72" s="675">
        <v>51616.339</v>
      </c>
      <c r="AN72" s="675">
        <v>45098.468000000001</v>
      </c>
      <c r="AO72" s="675">
        <v>36412.226999999999</v>
      </c>
      <c r="AP72" s="675">
        <v>4475.4110000000001</v>
      </c>
      <c r="AQ72" s="675">
        <v>5337.5389999999998</v>
      </c>
      <c r="AR72" s="675">
        <v>12608.01</v>
      </c>
      <c r="AS72" s="675">
        <v>1640.799</v>
      </c>
      <c r="AT72" s="675">
        <v>18841.502999999997</v>
      </c>
      <c r="AU72" s="675">
        <v>9120.3359999999993</v>
      </c>
      <c r="AV72" s="675">
        <v>18036.050999999999</v>
      </c>
      <c r="AW72" s="675">
        <v>3591.22</v>
      </c>
      <c r="AX72" s="675">
        <v>8622.2569999999996</v>
      </c>
      <c r="AY72" s="675">
        <v>6588.6869999999999</v>
      </c>
      <c r="AZ72" s="675">
        <v>16251.387000000001</v>
      </c>
      <c r="BA72" s="675">
        <v>1087.7649999999999</v>
      </c>
      <c r="BB72" s="675">
        <v>284.80599999999998</v>
      </c>
      <c r="BC72" s="675">
        <v>988.92699999999991</v>
      </c>
      <c r="BD72" s="675">
        <v>236.82399999999998</v>
      </c>
      <c r="BE72" s="675">
        <v>463.90199999999999</v>
      </c>
      <c r="BF72" s="675">
        <v>37237.921999999999</v>
      </c>
      <c r="BG72" s="675">
        <v>925.58100000000002</v>
      </c>
      <c r="BH72" s="675">
        <v>92381.41</v>
      </c>
      <c r="BI72" s="675">
        <v>424.13300000000004</v>
      </c>
      <c r="BJ72" s="675">
        <v>10927.460999999999</v>
      </c>
      <c r="BK72" s="675">
        <v>3976.4920000000002</v>
      </c>
      <c r="BL72" s="675">
        <v>1339.874</v>
      </c>
      <c r="BM72" s="675">
        <v>5231.4949999999999</v>
      </c>
      <c r="BN72" s="675">
        <v>1354.8219999999999</v>
      </c>
      <c r="BO72" s="675">
        <v>804.75699999999995</v>
      </c>
      <c r="BP72" s="675">
        <v>1548.691</v>
      </c>
      <c r="BQ72" s="675">
        <v>122106.68400000001</v>
      </c>
      <c r="BR72" s="675">
        <v>7824.0630000000001</v>
      </c>
      <c r="BS72" s="675">
        <v>16302.313</v>
      </c>
      <c r="BT72" s="675">
        <v>25775.644</v>
      </c>
      <c r="BU72" s="675">
        <v>133282.622</v>
      </c>
      <c r="BV72" s="675">
        <v>8956.2039999999997</v>
      </c>
      <c r="BW72" s="675">
        <v>16389.637999999999</v>
      </c>
      <c r="BX72" s="675">
        <v>4462.1409999999996</v>
      </c>
      <c r="BY72" s="675">
        <v>0</v>
      </c>
      <c r="BZ72" s="675">
        <v>23795.492000000002</v>
      </c>
      <c r="CA72" s="675">
        <v>4984.0469999999996</v>
      </c>
      <c r="CB72" s="675">
        <v>1190.0619999999999</v>
      </c>
      <c r="CC72" s="675">
        <v>216.69399999999999</v>
      </c>
      <c r="CD72" s="675">
        <v>129.607</v>
      </c>
      <c r="CE72" s="675">
        <v>191.405</v>
      </c>
      <c r="CF72" s="675">
        <v>9634.2649999999994</v>
      </c>
      <c r="CG72" s="675">
        <v>5840.6949999999997</v>
      </c>
      <c r="CH72" s="675">
        <v>546.16700000000003</v>
      </c>
      <c r="CI72" s="675">
        <v>7601.8559999999998</v>
      </c>
      <c r="CJ72" s="675">
        <v>859.41199999999992</v>
      </c>
      <c r="CK72" s="675">
        <v>2923.7359999999999</v>
      </c>
      <c r="CL72" s="675">
        <v>1031.319</v>
      </c>
      <c r="CM72" s="675">
        <v>797.70700000000011</v>
      </c>
      <c r="CN72" s="675">
        <v>13116.029</v>
      </c>
      <c r="CO72" s="675">
        <v>19441.123</v>
      </c>
      <c r="CP72" s="675">
        <v>13422.849</v>
      </c>
      <c r="CQ72" s="675">
        <v>17528.965</v>
      </c>
      <c r="CR72" s="675">
        <v>2181.0060000000003</v>
      </c>
      <c r="CS72" s="675">
        <v>9094.9230000000007</v>
      </c>
      <c r="CT72" s="675">
        <v>6630.4359999999997</v>
      </c>
      <c r="CU72" s="675">
        <v>676.846</v>
      </c>
      <c r="CV72" s="675">
        <v>2809.4779999999996</v>
      </c>
      <c r="CW72" s="675">
        <v>1095.671</v>
      </c>
      <c r="CX72" s="675">
        <v>2096.4639999999999</v>
      </c>
      <c r="CY72" s="675">
        <v>12095.972999999998</v>
      </c>
      <c r="CZ72" s="675">
        <v>4667.4660000000003</v>
      </c>
      <c r="DA72" s="675">
        <v>23239.189000000002</v>
      </c>
      <c r="DB72" s="675">
        <v>5738.1350000000002</v>
      </c>
      <c r="DC72" s="675">
        <v>11668.504000000001</v>
      </c>
      <c r="DD72" s="675">
        <v>207.429</v>
      </c>
      <c r="DE72" s="675">
        <v>5899.4670000000006</v>
      </c>
      <c r="DF72" s="675">
        <v>0</v>
      </c>
      <c r="DG72" s="675">
        <v>1199.2850000000001</v>
      </c>
      <c r="DH72" s="685">
        <f t="shared" ref="DH72:DH122" si="10">SUM(D72:DG72)</f>
        <v>1101961.388</v>
      </c>
      <c r="DI72" s="675">
        <v>338.13200000000001</v>
      </c>
      <c r="DJ72" s="675">
        <v>331827.61200000002</v>
      </c>
      <c r="DK72" s="675">
        <v>0</v>
      </c>
      <c r="DL72" s="675">
        <v>0</v>
      </c>
      <c r="DM72" s="675">
        <v>0</v>
      </c>
      <c r="DN72" s="675">
        <v>0</v>
      </c>
      <c r="DO72" s="685">
        <f t="shared" ref="DO72:DO114" si="11">SUM(DI72:DN72)</f>
        <v>332165.74400000001</v>
      </c>
      <c r="DP72" s="686">
        <f t="shared" ref="DP72:DP114" si="12">+DO72+DH72</f>
        <v>1434127.132</v>
      </c>
      <c r="DQ72" s="675">
        <v>1357.16</v>
      </c>
      <c r="DR72" s="675">
        <v>188874.34</v>
      </c>
      <c r="DS72" s="685">
        <f t="shared" ref="DS72:DS114" si="13">SUM(DQ72:DR72)</f>
        <v>190231.5</v>
      </c>
      <c r="DT72" s="686">
        <f t="shared" ref="DT72:DT114" si="14">+DO72+DS72</f>
        <v>522397.24400000001</v>
      </c>
      <c r="DU72" s="686">
        <f t="shared" ref="DU72:DU114" si="15">+DS72+DP72</f>
        <v>1624358.632</v>
      </c>
      <c r="DV72" s="675">
        <v>-199.476</v>
      </c>
      <c r="DW72" s="675">
        <v>-353745.90600000002</v>
      </c>
      <c r="DX72" s="685">
        <f t="shared" ref="DX72:DX114" si="16">SUM(DV72:DW72)</f>
        <v>-353945.38200000004</v>
      </c>
      <c r="DY72" s="687">
        <f t="shared" ref="DY72:DY114" si="17">+DT72+DX72</f>
        <v>168451.86199999996</v>
      </c>
      <c r="DZ72" s="685">
        <f t="shared" ref="DZ72:DZ114" si="18">+DU72+DX72</f>
        <v>1270413.25</v>
      </c>
      <c r="EA72" s="677"/>
      <c r="EB72" s="677">
        <f t="shared" ref="EB72:EB114" si="19">+DZ72*-0.1</f>
        <v>-127041.32500000001</v>
      </c>
      <c r="EC72" s="677"/>
    </row>
    <row r="73" spans="1:133" ht="15" customHeight="1" x14ac:dyDescent="0.15">
      <c r="A73" s="458">
        <v>67</v>
      </c>
      <c r="B73" s="224" t="s">
        <v>360</v>
      </c>
      <c r="C73" s="222" t="s">
        <v>230</v>
      </c>
      <c r="D73" s="675">
        <v>0.41800000000000004</v>
      </c>
      <c r="E73" s="675">
        <v>0</v>
      </c>
      <c r="F73" s="675">
        <v>0</v>
      </c>
      <c r="G73" s="675">
        <v>1.5510000000000002</v>
      </c>
      <c r="H73" s="675">
        <v>0.122</v>
      </c>
      <c r="I73" s="675">
        <v>0</v>
      </c>
      <c r="J73" s="675">
        <v>0</v>
      </c>
      <c r="K73" s="675">
        <v>6617.1149999999989</v>
      </c>
      <c r="L73" s="675">
        <v>1225.1959999999999</v>
      </c>
      <c r="M73" s="675">
        <v>57.448</v>
      </c>
      <c r="N73" s="675">
        <v>0</v>
      </c>
      <c r="O73" s="675">
        <v>1184.4119999999998</v>
      </c>
      <c r="P73" s="675">
        <v>231.15100000000001</v>
      </c>
      <c r="Q73" s="675">
        <v>21.842999999999996</v>
      </c>
      <c r="R73" s="675">
        <v>45.729000000000006</v>
      </c>
      <c r="S73" s="675">
        <v>355.19600000000003</v>
      </c>
      <c r="T73" s="675">
        <v>188.911</v>
      </c>
      <c r="U73" s="675">
        <v>131.49799999999999</v>
      </c>
      <c r="V73" s="675">
        <v>175.34</v>
      </c>
      <c r="W73" s="675">
        <v>173.38099999999997</v>
      </c>
      <c r="X73" s="675">
        <v>4.258</v>
      </c>
      <c r="Y73" s="675">
        <v>360.65300000000002</v>
      </c>
      <c r="Z73" s="675">
        <v>206.06899999999999</v>
      </c>
      <c r="AA73" s="675">
        <v>58.063000000000002</v>
      </c>
      <c r="AB73" s="675">
        <v>1467.7370000000001</v>
      </c>
      <c r="AC73" s="675">
        <v>713.38800000000003</v>
      </c>
      <c r="AD73" s="675">
        <v>52.842999999999996</v>
      </c>
      <c r="AE73" s="675">
        <v>55.322000000000003</v>
      </c>
      <c r="AF73" s="675">
        <v>3795.558</v>
      </c>
      <c r="AG73" s="675">
        <v>1500.453</v>
      </c>
      <c r="AH73" s="675">
        <v>8.7430000000000003</v>
      </c>
      <c r="AI73" s="675">
        <v>1234.5780000000002</v>
      </c>
      <c r="AJ73" s="675">
        <v>53.136000000000003</v>
      </c>
      <c r="AK73" s="675">
        <v>2697.4160000000002</v>
      </c>
      <c r="AL73" s="675">
        <v>1017.977</v>
      </c>
      <c r="AM73" s="675">
        <v>1302.19</v>
      </c>
      <c r="AN73" s="675">
        <v>6863.5119999999988</v>
      </c>
      <c r="AO73" s="675">
        <v>4679.3419999999996</v>
      </c>
      <c r="AP73" s="675">
        <v>414.10899999999998</v>
      </c>
      <c r="AQ73" s="675">
        <v>78.61</v>
      </c>
      <c r="AR73" s="675">
        <v>1676.5649999999998</v>
      </c>
      <c r="AS73" s="675">
        <v>412.91099999999994</v>
      </c>
      <c r="AT73" s="675">
        <v>2750.989</v>
      </c>
      <c r="AU73" s="675">
        <v>1203.9670000000001</v>
      </c>
      <c r="AV73" s="675">
        <v>1551.9929999999999</v>
      </c>
      <c r="AW73" s="675">
        <v>837.17399999999998</v>
      </c>
      <c r="AX73" s="675">
        <v>621.83399999999995</v>
      </c>
      <c r="AY73" s="675">
        <v>260.23700000000002</v>
      </c>
      <c r="AZ73" s="675">
        <v>2044.16</v>
      </c>
      <c r="BA73" s="675">
        <v>16.577999999999999</v>
      </c>
      <c r="BB73" s="675">
        <v>12.52</v>
      </c>
      <c r="BC73" s="675">
        <v>88.262</v>
      </c>
      <c r="BD73" s="675">
        <v>21.545000000000005</v>
      </c>
      <c r="BE73" s="675">
        <v>38.922000000000004</v>
      </c>
      <c r="BF73" s="675">
        <v>8705.005000000001</v>
      </c>
      <c r="BG73" s="675">
        <v>913.101</v>
      </c>
      <c r="BH73" s="675">
        <v>24098.344000000001</v>
      </c>
      <c r="BI73" s="675">
        <v>30.791</v>
      </c>
      <c r="BJ73" s="675">
        <v>2338.2349999999997</v>
      </c>
      <c r="BK73" s="675">
        <v>259.27600000000001</v>
      </c>
      <c r="BL73" s="675">
        <v>109.226</v>
      </c>
      <c r="BM73" s="675">
        <v>1369.5179999999998</v>
      </c>
      <c r="BN73" s="675">
        <v>714.90699999999993</v>
      </c>
      <c r="BO73" s="675">
        <v>208.43299999999999</v>
      </c>
      <c r="BP73" s="675">
        <v>287.07499999999999</v>
      </c>
      <c r="BQ73" s="675">
        <v>18962.966</v>
      </c>
      <c r="BR73" s="675">
        <v>3240.5479999999998</v>
      </c>
      <c r="BS73" s="675">
        <v>283.59500000000003</v>
      </c>
      <c r="BT73" s="675">
        <v>1109.8990000000001</v>
      </c>
      <c r="BU73" s="675">
        <v>20441.481</v>
      </c>
      <c r="BV73" s="675">
        <v>1530.047</v>
      </c>
      <c r="BW73" s="675">
        <v>1984.194</v>
      </c>
      <c r="BX73" s="675">
        <v>146.96100000000001</v>
      </c>
      <c r="BY73" s="675">
        <v>0</v>
      </c>
      <c r="BZ73" s="675">
        <v>343.72</v>
      </c>
      <c r="CA73" s="675">
        <v>584.74800000000005</v>
      </c>
      <c r="CB73" s="675">
        <v>152.38999999999999</v>
      </c>
      <c r="CC73" s="675">
        <v>82.549000000000007</v>
      </c>
      <c r="CD73" s="675">
        <v>19.434999999999999</v>
      </c>
      <c r="CE73" s="675">
        <v>17.747</v>
      </c>
      <c r="CF73" s="675">
        <v>52.653999999999996</v>
      </c>
      <c r="CG73" s="675">
        <v>363.34099999999995</v>
      </c>
      <c r="CH73" s="675">
        <v>80.825999999999993</v>
      </c>
      <c r="CI73" s="675">
        <v>638.245</v>
      </c>
      <c r="CJ73" s="675">
        <v>152.648</v>
      </c>
      <c r="CK73" s="675">
        <v>226.303</v>
      </c>
      <c r="CL73" s="675">
        <v>221.364</v>
      </c>
      <c r="CM73" s="675">
        <v>102.08499999999999</v>
      </c>
      <c r="CN73" s="675">
        <v>3830.3429999999998</v>
      </c>
      <c r="CO73" s="675">
        <v>3689.4520000000002</v>
      </c>
      <c r="CP73" s="675">
        <v>722.38799999999992</v>
      </c>
      <c r="CQ73" s="675">
        <v>3443.0930000000003</v>
      </c>
      <c r="CR73" s="675">
        <v>574.83400000000006</v>
      </c>
      <c r="CS73" s="675">
        <v>3048.6440000000002</v>
      </c>
      <c r="CT73" s="675">
        <v>2349.9670000000001</v>
      </c>
      <c r="CU73" s="675">
        <v>257.70400000000001</v>
      </c>
      <c r="CV73" s="675">
        <v>114.39299999999999</v>
      </c>
      <c r="CW73" s="675">
        <v>30.856999999999999</v>
      </c>
      <c r="CX73" s="675">
        <v>1276.8609999999999</v>
      </c>
      <c r="CY73" s="675">
        <v>3969.663</v>
      </c>
      <c r="CZ73" s="675">
        <v>1765.6959999999999</v>
      </c>
      <c r="DA73" s="675">
        <v>17490.984</v>
      </c>
      <c r="DB73" s="675">
        <v>1739.3530000000001</v>
      </c>
      <c r="DC73" s="675">
        <v>494.13099999999997</v>
      </c>
      <c r="DD73" s="675">
        <v>72.433000000000007</v>
      </c>
      <c r="DE73" s="675">
        <v>1077.146</v>
      </c>
      <c r="DF73" s="675">
        <v>0</v>
      </c>
      <c r="DG73" s="675">
        <v>48.215000000000003</v>
      </c>
      <c r="DH73" s="685">
        <f t="shared" si="10"/>
        <v>184278.73899999997</v>
      </c>
      <c r="DI73" s="675">
        <v>76.956999999999994</v>
      </c>
      <c r="DJ73" s="675">
        <v>118533.21799999999</v>
      </c>
      <c r="DK73" s="675">
        <v>0</v>
      </c>
      <c r="DL73" s="675">
        <v>0</v>
      </c>
      <c r="DM73" s="675">
        <v>0</v>
      </c>
      <c r="DN73" s="675">
        <v>0</v>
      </c>
      <c r="DO73" s="685">
        <f t="shared" si="11"/>
        <v>118610.17499999999</v>
      </c>
      <c r="DP73" s="686">
        <f t="shared" si="12"/>
        <v>302888.91399999999</v>
      </c>
      <c r="DQ73" s="675">
        <v>30.565000000000001</v>
      </c>
      <c r="DR73" s="675">
        <v>87651.807000000001</v>
      </c>
      <c r="DS73" s="685">
        <f t="shared" si="13"/>
        <v>87682.372000000003</v>
      </c>
      <c r="DT73" s="686">
        <f t="shared" si="14"/>
        <v>206292.54699999999</v>
      </c>
      <c r="DU73" s="686">
        <f t="shared" si="15"/>
        <v>390571.28599999996</v>
      </c>
      <c r="DV73" s="675">
        <v>-19.512</v>
      </c>
      <c r="DW73" s="675">
        <v>-48898.347999999998</v>
      </c>
      <c r="DX73" s="685">
        <f t="shared" si="16"/>
        <v>-48917.86</v>
      </c>
      <c r="DY73" s="687">
        <f t="shared" si="17"/>
        <v>157374.68699999998</v>
      </c>
      <c r="DZ73" s="685">
        <f t="shared" si="18"/>
        <v>341653.42599999998</v>
      </c>
      <c r="EA73" s="677"/>
      <c r="EB73" s="677">
        <f t="shared" si="19"/>
        <v>-34165.342599999996</v>
      </c>
      <c r="EC73" s="677"/>
    </row>
    <row r="74" spans="1:133" ht="15" customHeight="1" x14ac:dyDescent="0.15">
      <c r="A74" s="458">
        <v>68</v>
      </c>
      <c r="B74" s="224" t="s">
        <v>361</v>
      </c>
      <c r="C74" s="222" t="s">
        <v>231</v>
      </c>
      <c r="D74" s="675">
        <v>66.576999999999998</v>
      </c>
      <c r="E74" s="675">
        <v>123.401</v>
      </c>
      <c r="F74" s="675">
        <v>14.334</v>
      </c>
      <c r="G74" s="675">
        <v>1.6179999999999999</v>
      </c>
      <c r="H74" s="675">
        <v>61.182000000000002</v>
      </c>
      <c r="I74" s="675">
        <v>0</v>
      </c>
      <c r="J74" s="675">
        <v>9.222999999999999</v>
      </c>
      <c r="K74" s="675">
        <v>2952.1899999999996</v>
      </c>
      <c r="L74" s="675">
        <v>715.65499999999997</v>
      </c>
      <c r="M74" s="675">
        <v>8.9920000000000009</v>
      </c>
      <c r="N74" s="675">
        <v>0</v>
      </c>
      <c r="O74" s="675">
        <v>335.90499999999997</v>
      </c>
      <c r="P74" s="675">
        <v>116.033</v>
      </c>
      <c r="Q74" s="675">
        <v>59.614999999999995</v>
      </c>
      <c r="R74" s="675">
        <v>49.122</v>
      </c>
      <c r="S74" s="675">
        <v>689.00599999999997</v>
      </c>
      <c r="T74" s="675">
        <v>293.32299999999998</v>
      </c>
      <c r="U74" s="675">
        <v>66.418000000000006</v>
      </c>
      <c r="V74" s="675">
        <v>55.42</v>
      </c>
      <c r="W74" s="675">
        <v>322.76400000000001</v>
      </c>
      <c r="X74" s="675">
        <v>58.275999999999996</v>
      </c>
      <c r="Y74" s="675">
        <v>545.41999999999996</v>
      </c>
      <c r="Z74" s="675">
        <v>264.85299999999995</v>
      </c>
      <c r="AA74" s="675">
        <v>217.44499999999999</v>
      </c>
      <c r="AB74" s="675">
        <v>1985.2760000000001</v>
      </c>
      <c r="AC74" s="675">
        <v>324.78999999999996</v>
      </c>
      <c r="AD74" s="675">
        <v>317.44599999999997</v>
      </c>
      <c r="AE74" s="675">
        <v>129.86699999999999</v>
      </c>
      <c r="AF74" s="675">
        <v>975.34100000000012</v>
      </c>
      <c r="AG74" s="675">
        <v>191.524</v>
      </c>
      <c r="AH74" s="675">
        <v>9.7650000000000006</v>
      </c>
      <c r="AI74" s="675">
        <v>132.791</v>
      </c>
      <c r="AJ74" s="675">
        <v>119.31400000000001</v>
      </c>
      <c r="AK74" s="675">
        <v>159.23699999999999</v>
      </c>
      <c r="AL74" s="675">
        <v>136.31899999999999</v>
      </c>
      <c r="AM74" s="675">
        <v>240.97400000000002</v>
      </c>
      <c r="AN74" s="675">
        <v>4040.3849999999998</v>
      </c>
      <c r="AO74" s="675">
        <v>361.86099999999999</v>
      </c>
      <c r="AP74" s="675">
        <v>114.23</v>
      </c>
      <c r="AQ74" s="675">
        <v>73.185000000000002</v>
      </c>
      <c r="AR74" s="675">
        <v>339.50799999999998</v>
      </c>
      <c r="AS74" s="675">
        <v>69.899000000000001</v>
      </c>
      <c r="AT74" s="675">
        <v>634.35200000000009</v>
      </c>
      <c r="AU74" s="675">
        <v>442.94799999999998</v>
      </c>
      <c r="AV74" s="675">
        <v>949.13099999999997</v>
      </c>
      <c r="AW74" s="675">
        <v>542.08900000000006</v>
      </c>
      <c r="AX74" s="675">
        <v>239.702</v>
      </c>
      <c r="AY74" s="675">
        <v>414.41200000000003</v>
      </c>
      <c r="AZ74" s="675">
        <v>738.57599999999991</v>
      </c>
      <c r="BA74" s="675">
        <v>83.825000000000003</v>
      </c>
      <c r="BB74" s="675">
        <v>18.046999999999997</v>
      </c>
      <c r="BC74" s="675">
        <v>66.284999999999997</v>
      </c>
      <c r="BD74" s="675">
        <v>9.827</v>
      </c>
      <c r="BE74" s="675">
        <v>17.755000000000003</v>
      </c>
      <c r="BF74" s="675">
        <v>2197.8440000000001</v>
      </c>
      <c r="BG74" s="675">
        <v>69.082999999999998</v>
      </c>
      <c r="BH74" s="675">
        <v>2474.0229999999997</v>
      </c>
      <c r="BI74" s="675">
        <v>16.736000000000001</v>
      </c>
      <c r="BJ74" s="675">
        <v>420.58699999999999</v>
      </c>
      <c r="BK74" s="675">
        <v>154.50800000000001</v>
      </c>
      <c r="BL74" s="675">
        <v>49.402999999999999</v>
      </c>
      <c r="BM74" s="675">
        <v>1418.5159999999998</v>
      </c>
      <c r="BN74" s="675">
        <v>1126.107</v>
      </c>
      <c r="BO74" s="675">
        <v>362.69099999999997</v>
      </c>
      <c r="BP74" s="675">
        <v>518.38300000000004</v>
      </c>
      <c r="BQ74" s="675">
        <v>424.26</v>
      </c>
      <c r="BR74" s="675">
        <v>1089.6289999999999</v>
      </c>
      <c r="BS74" s="675">
        <v>17763.912</v>
      </c>
      <c r="BT74" s="675">
        <v>3455.3420000000001</v>
      </c>
      <c r="BU74" s="675">
        <v>15997.834999999999</v>
      </c>
      <c r="BV74" s="675">
        <v>2267.1190000000001</v>
      </c>
      <c r="BW74" s="675">
        <v>2289.98</v>
      </c>
      <c r="BX74" s="675">
        <v>220.78100000000001</v>
      </c>
      <c r="BY74" s="675">
        <v>0</v>
      </c>
      <c r="BZ74" s="675">
        <v>4737.5410000000002</v>
      </c>
      <c r="CA74" s="675">
        <v>1167.5319999999999</v>
      </c>
      <c r="CB74" s="675">
        <v>7343.68</v>
      </c>
      <c r="CC74" s="675">
        <v>137.953</v>
      </c>
      <c r="CD74" s="675">
        <v>9.0459999999999994</v>
      </c>
      <c r="CE74" s="675">
        <v>47.093999999999994</v>
      </c>
      <c r="CF74" s="675">
        <v>363.851</v>
      </c>
      <c r="CG74" s="675">
        <v>2473.9000000000005</v>
      </c>
      <c r="CH74" s="675">
        <v>63.038000000000004</v>
      </c>
      <c r="CI74" s="675">
        <v>3360.0450000000001</v>
      </c>
      <c r="CJ74" s="675">
        <v>80.165999999999997</v>
      </c>
      <c r="CK74" s="675">
        <v>181.232</v>
      </c>
      <c r="CL74" s="675">
        <v>374.85900000000004</v>
      </c>
      <c r="CM74" s="675">
        <v>157.55099999999999</v>
      </c>
      <c r="CN74" s="675">
        <v>6146.76</v>
      </c>
      <c r="CO74" s="675">
        <v>9983.7479999999996</v>
      </c>
      <c r="CP74" s="675">
        <v>16679.287</v>
      </c>
      <c r="CQ74" s="675">
        <v>9211.5409999999993</v>
      </c>
      <c r="CR74" s="675">
        <v>441.41399999999999</v>
      </c>
      <c r="CS74" s="675">
        <v>2522.3469999999998</v>
      </c>
      <c r="CT74" s="675">
        <v>4437.0650000000005</v>
      </c>
      <c r="CU74" s="675">
        <v>502.29699999999997</v>
      </c>
      <c r="CV74" s="675">
        <v>331.839</v>
      </c>
      <c r="CW74" s="675">
        <v>42.024000000000001</v>
      </c>
      <c r="CX74" s="675">
        <v>620.52800000000002</v>
      </c>
      <c r="CY74" s="675">
        <v>2619.7640000000001</v>
      </c>
      <c r="CZ74" s="675">
        <v>1381.347</v>
      </c>
      <c r="DA74" s="675">
        <v>11738.843000000001</v>
      </c>
      <c r="DB74" s="675">
        <v>4136.4130000000005</v>
      </c>
      <c r="DC74" s="675">
        <v>2204.5720000000001</v>
      </c>
      <c r="DD74" s="675">
        <v>53.96</v>
      </c>
      <c r="DE74" s="675">
        <v>2008.9619999999998</v>
      </c>
      <c r="DF74" s="675">
        <v>0</v>
      </c>
      <c r="DG74" s="675">
        <v>363.84399999999999</v>
      </c>
      <c r="DH74" s="685">
        <f t="shared" si="10"/>
        <v>169146.21500000003</v>
      </c>
      <c r="DI74" s="675">
        <v>187.124</v>
      </c>
      <c r="DJ74" s="675">
        <v>134466.967</v>
      </c>
      <c r="DK74" s="675">
        <v>-11675.150000000001</v>
      </c>
      <c r="DL74" s="675">
        <v>0</v>
      </c>
      <c r="DM74" s="675">
        <v>0</v>
      </c>
      <c r="DN74" s="675">
        <v>0</v>
      </c>
      <c r="DO74" s="685">
        <f t="shared" si="11"/>
        <v>122978.94100000002</v>
      </c>
      <c r="DP74" s="686">
        <f t="shared" si="12"/>
        <v>292125.15600000008</v>
      </c>
      <c r="DQ74" s="675">
        <v>484.077</v>
      </c>
      <c r="DR74" s="675">
        <v>0</v>
      </c>
      <c r="DS74" s="685">
        <f t="shared" si="13"/>
        <v>484.077</v>
      </c>
      <c r="DT74" s="686">
        <f t="shared" si="14"/>
        <v>123463.01800000003</v>
      </c>
      <c r="DU74" s="686">
        <f t="shared" si="15"/>
        <v>292609.23300000007</v>
      </c>
      <c r="DV74" s="675">
        <v>-53.749000000000002</v>
      </c>
      <c r="DW74" s="675">
        <v>-34210.512000000002</v>
      </c>
      <c r="DX74" s="685">
        <f t="shared" si="16"/>
        <v>-34264.261000000006</v>
      </c>
      <c r="DY74" s="687">
        <f t="shared" si="17"/>
        <v>89198.757000000012</v>
      </c>
      <c r="DZ74" s="685">
        <f t="shared" si="18"/>
        <v>258344.97200000007</v>
      </c>
      <c r="EA74" s="677"/>
      <c r="EB74" s="677">
        <f t="shared" si="19"/>
        <v>-25834.497200000009</v>
      </c>
      <c r="EC74" s="677"/>
    </row>
    <row r="75" spans="1:133" ht="15" customHeight="1" x14ac:dyDescent="0.15">
      <c r="A75" s="458">
        <v>69</v>
      </c>
      <c r="B75" s="224" t="s">
        <v>362</v>
      </c>
      <c r="C75" s="222" t="s">
        <v>232</v>
      </c>
      <c r="D75" s="675">
        <v>0.33799999999999997</v>
      </c>
      <c r="E75" s="675">
        <v>53.095000000000006</v>
      </c>
      <c r="F75" s="675">
        <v>9.1489999999999991</v>
      </c>
      <c r="G75" s="675">
        <v>0.83699999999999997</v>
      </c>
      <c r="H75" s="675">
        <v>7.6379999999999999</v>
      </c>
      <c r="I75" s="675">
        <v>0</v>
      </c>
      <c r="J75" s="675">
        <v>11.657</v>
      </c>
      <c r="K75" s="675">
        <v>2168.915</v>
      </c>
      <c r="L75" s="675">
        <v>334.14699999999993</v>
      </c>
      <c r="M75" s="675">
        <v>5.6749999999999998</v>
      </c>
      <c r="N75" s="675">
        <v>0</v>
      </c>
      <c r="O75" s="675">
        <v>30.128999999999998</v>
      </c>
      <c r="P75" s="675">
        <v>26.130000000000003</v>
      </c>
      <c r="Q75" s="675">
        <v>19.655999999999999</v>
      </c>
      <c r="R75" s="675">
        <v>44.347999999999999</v>
      </c>
      <c r="S75" s="675">
        <v>342.53800000000001</v>
      </c>
      <c r="T75" s="675">
        <v>180.35399999999998</v>
      </c>
      <c r="U75" s="675">
        <v>166.68700000000001</v>
      </c>
      <c r="V75" s="675">
        <v>124.69500000000001</v>
      </c>
      <c r="W75" s="675">
        <v>609.54099999999994</v>
      </c>
      <c r="X75" s="675">
        <v>177.625</v>
      </c>
      <c r="Y75" s="675">
        <v>173.56300000000002</v>
      </c>
      <c r="Z75" s="675">
        <v>129.01599999999999</v>
      </c>
      <c r="AA75" s="675">
        <v>339.54599999999999</v>
      </c>
      <c r="AB75" s="675">
        <v>1915.54</v>
      </c>
      <c r="AC75" s="675">
        <v>1371.4670000000001</v>
      </c>
      <c r="AD75" s="675">
        <v>0</v>
      </c>
      <c r="AE75" s="675">
        <v>11.719999999999999</v>
      </c>
      <c r="AF75" s="675">
        <v>98.123000000000005</v>
      </c>
      <c r="AG75" s="675">
        <v>95.694000000000003</v>
      </c>
      <c r="AH75" s="675">
        <v>9.3950000000000014</v>
      </c>
      <c r="AI75" s="675">
        <v>286.17399999999998</v>
      </c>
      <c r="AJ75" s="675">
        <v>540.60200000000009</v>
      </c>
      <c r="AK75" s="675">
        <v>84.567999999999998</v>
      </c>
      <c r="AL75" s="675">
        <v>557.82100000000003</v>
      </c>
      <c r="AM75" s="675">
        <v>317.62499999999994</v>
      </c>
      <c r="AN75" s="675">
        <v>30.731000000000002</v>
      </c>
      <c r="AO75" s="675">
        <v>23.567</v>
      </c>
      <c r="AP75" s="675">
        <v>0.13100000000000001</v>
      </c>
      <c r="AQ75" s="675">
        <v>0</v>
      </c>
      <c r="AR75" s="675">
        <v>48.902999999999999</v>
      </c>
      <c r="AS75" s="675">
        <v>30.571999999999999</v>
      </c>
      <c r="AT75" s="675">
        <v>94.713999999999999</v>
      </c>
      <c r="AU75" s="675">
        <v>375.14700000000005</v>
      </c>
      <c r="AV75" s="675">
        <v>64.465000000000003</v>
      </c>
      <c r="AW75" s="675">
        <v>953.19899999999996</v>
      </c>
      <c r="AX75" s="675">
        <v>382.51299999999998</v>
      </c>
      <c r="AY75" s="675">
        <v>191.38299999999998</v>
      </c>
      <c r="AZ75" s="675">
        <v>363.27600000000001</v>
      </c>
      <c r="BA75" s="675">
        <v>8.652000000000001</v>
      </c>
      <c r="BB75" s="675">
        <v>10.23</v>
      </c>
      <c r="BC75" s="675">
        <v>80.263999999999996</v>
      </c>
      <c r="BD75" s="675">
        <v>7.923</v>
      </c>
      <c r="BE75" s="675">
        <v>35.555999999999997</v>
      </c>
      <c r="BF75" s="675">
        <v>301.12900000000002</v>
      </c>
      <c r="BG75" s="675">
        <v>31.835999999999999</v>
      </c>
      <c r="BH75" s="675">
        <v>455.84499999999991</v>
      </c>
      <c r="BI75" s="675">
        <v>49.227000000000004</v>
      </c>
      <c r="BJ75" s="675">
        <v>1454.3549999999998</v>
      </c>
      <c r="BK75" s="675">
        <v>24.138999999999999</v>
      </c>
      <c r="BL75" s="675">
        <v>0</v>
      </c>
      <c r="BM75" s="675">
        <v>1658.5120000000002</v>
      </c>
      <c r="BN75" s="675">
        <v>630.32899999999995</v>
      </c>
      <c r="BO75" s="675">
        <v>2732.1130000000003</v>
      </c>
      <c r="BP75" s="675">
        <v>3406.973</v>
      </c>
      <c r="BQ75" s="675">
        <v>23685.713000000003</v>
      </c>
      <c r="BR75" s="675">
        <v>1080.875</v>
      </c>
      <c r="BS75" s="675">
        <v>604.81399999999996</v>
      </c>
      <c r="BT75" s="675">
        <v>0</v>
      </c>
      <c r="BU75" s="675">
        <v>11073.867</v>
      </c>
      <c r="BV75" s="675">
        <v>8612.6090000000004</v>
      </c>
      <c r="BW75" s="675">
        <v>84.501000000000005</v>
      </c>
      <c r="BX75" s="675">
        <v>31.088000000000001</v>
      </c>
      <c r="BY75" s="675">
        <v>0</v>
      </c>
      <c r="BZ75" s="675">
        <v>27076.898000000001</v>
      </c>
      <c r="CA75" s="675">
        <v>3465.9549999999999</v>
      </c>
      <c r="CB75" s="675">
        <v>0</v>
      </c>
      <c r="CC75" s="675">
        <v>1613.654</v>
      </c>
      <c r="CD75" s="675">
        <v>73.237000000000009</v>
      </c>
      <c r="CE75" s="675">
        <v>241.702</v>
      </c>
      <c r="CF75" s="675">
        <v>620.72500000000002</v>
      </c>
      <c r="CG75" s="675">
        <v>8008.759</v>
      </c>
      <c r="CH75" s="675">
        <v>215.89600000000002</v>
      </c>
      <c r="CI75" s="675">
        <v>10213.162</v>
      </c>
      <c r="CJ75" s="675">
        <v>869.19200000000001</v>
      </c>
      <c r="CK75" s="675">
        <v>285.60599999999999</v>
      </c>
      <c r="CL75" s="675">
        <v>1184.3329999999999</v>
      </c>
      <c r="CM75" s="675">
        <v>312.07800000000003</v>
      </c>
      <c r="CN75" s="675">
        <v>54457.567000000003</v>
      </c>
      <c r="CO75" s="675">
        <v>13073.071</v>
      </c>
      <c r="CP75" s="675">
        <v>9196.7780000000021</v>
      </c>
      <c r="CQ75" s="675">
        <v>11795.051000000001</v>
      </c>
      <c r="CR75" s="675">
        <v>1955.09</v>
      </c>
      <c r="CS75" s="675">
        <v>2749.261</v>
      </c>
      <c r="CT75" s="675">
        <v>2581.3500000000004</v>
      </c>
      <c r="CU75" s="675">
        <v>12.379000000000001</v>
      </c>
      <c r="CV75" s="675">
        <v>469.06600000000003</v>
      </c>
      <c r="CW75" s="675">
        <v>33.832000000000001</v>
      </c>
      <c r="CX75" s="675">
        <v>1751.6179999999999</v>
      </c>
      <c r="CY75" s="675">
        <v>5076.62</v>
      </c>
      <c r="CZ75" s="675">
        <v>6293.5729999999994</v>
      </c>
      <c r="DA75" s="675">
        <v>28090.271000000001</v>
      </c>
      <c r="DB75" s="675">
        <v>2848.6020000000003</v>
      </c>
      <c r="DC75" s="675">
        <v>6910.5810000000001</v>
      </c>
      <c r="DD75" s="675">
        <v>13.158000000000001</v>
      </c>
      <c r="DE75" s="675">
        <v>6294.9250000000002</v>
      </c>
      <c r="DF75" s="675">
        <v>0</v>
      </c>
      <c r="DG75" s="675">
        <v>5699.1559999999999</v>
      </c>
      <c r="DH75" s="685">
        <f t="shared" si="10"/>
        <v>282346.30499999999</v>
      </c>
      <c r="DI75" s="675">
        <v>0</v>
      </c>
      <c r="DJ75" s="675">
        <v>10853.504000000001</v>
      </c>
      <c r="DK75" s="675">
        <v>73681.737999999998</v>
      </c>
      <c r="DL75" s="675">
        <v>0</v>
      </c>
      <c r="DM75" s="675">
        <v>0</v>
      </c>
      <c r="DN75" s="675">
        <v>0</v>
      </c>
      <c r="DO75" s="685">
        <f t="shared" si="11"/>
        <v>84535.241999999998</v>
      </c>
      <c r="DP75" s="686">
        <f t="shared" si="12"/>
        <v>366881.54700000002</v>
      </c>
      <c r="DQ75" s="675">
        <v>254.93600000000001</v>
      </c>
      <c r="DR75" s="675">
        <v>287906.11599999998</v>
      </c>
      <c r="DS75" s="685">
        <f t="shared" si="13"/>
        <v>288161.05199999997</v>
      </c>
      <c r="DT75" s="686">
        <f t="shared" si="14"/>
        <v>372696.29399999999</v>
      </c>
      <c r="DU75" s="686">
        <f t="shared" si="15"/>
        <v>655042.59899999993</v>
      </c>
      <c r="DV75" s="675">
        <v>-19.818999999999999</v>
      </c>
      <c r="DW75" s="675">
        <v>-265288.43300000002</v>
      </c>
      <c r="DX75" s="685">
        <f t="shared" si="16"/>
        <v>-265308.25200000004</v>
      </c>
      <c r="DY75" s="687">
        <f t="shared" si="17"/>
        <v>107388.04199999996</v>
      </c>
      <c r="DZ75" s="685">
        <f t="shared" si="18"/>
        <v>389734.34699999989</v>
      </c>
      <c r="EA75" s="677"/>
      <c r="EB75" s="677">
        <f t="shared" si="19"/>
        <v>-38973.434699999991</v>
      </c>
      <c r="EC75" s="677"/>
    </row>
    <row r="76" spans="1:133" ht="15" customHeight="1" x14ac:dyDescent="0.15">
      <c r="A76" s="458">
        <v>70</v>
      </c>
      <c r="B76" s="224" t="s">
        <v>363</v>
      </c>
      <c r="C76" s="222" t="s">
        <v>2</v>
      </c>
      <c r="D76" s="675">
        <v>16566.936999999998</v>
      </c>
      <c r="E76" s="675">
        <v>3683.1320000000001</v>
      </c>
      <c r="F76" s="675">
        <v>473.685</v>
      </c>
      <c r="G76" s="675">
        <v>95.12299999999999</v>
      </c>
      <c r="H76" s="675">
        <v>2118.567</v>
      </c>
      <c r="I76" s="675">
        <v>0</v>
      </c>
      <c r="J76" s="675">
        <v>90.085999999999999</v>
      </c>
      <c r="K76" s="675">
        <v>113649.973</v>
      </c>
      <c r="L76" s="675">
        <v>12557.644</v>
      </c>
      <c r="M76" s="675">
        <v>10341.851000000001</v>
      </c>
      <c r="N76" s="675">
        <v>0</v>
      </c>
      <c r="O76" s="675">
        <v>8219.5729999999985</v>
      </c>
      <c r="P76" s="675">
        <v>8928.5580000000009</v>
      </c>
      <c r="Q76" s="675">
        <v>6894.5640000000003</v>
      </c>
      <c r="R76" s="675">
        <v>7796.6750000000002</v>
      </c>
      <c r="S76" s="675">
        <v>14520.495999999999</v>
      </c>
      <c r="T76" s="675">
        <v>16360.244999999999</v>
      </c>
      <c r="U76" s="675">
        <v>10471.287</v>
      </c>
      <c r="V76" s="675">
        <v>283.346</v>
      </c>
      <c r="W76" s="675">
        <v>2441.8169999999996</v>
      </c>
      <c r="X76" s="675">
        <v>479.101</v>
      </c>
      <c r="Y76" s="675">
        <v>7409.1769999999997</v>
      </c>
      <c r="Z76" s="675">
        <v>3157.1690000000003</v>
      </c>
      <c r="AA76" s="675">
        <v>2641.2870000000003</v>
      </c>
      <c r="AB76" s="675">
        <v>28664.732</v>
      </c>
      <c r="AC76" s="675">
        <v>23011.133000000002</v>
      </c>
      <c r="AD76" s="675">
        <v>3967.7190000000001</v>
      </c>
      <c r="AE76" s="675">
        <v>1143.587</v>
      </c>
      <c r="AF76" s="675">
        <v>83538.262000000002</v>
      </c>
      <c r="AG76" s="675">
        <v>16347.74</v>
      </c>
      <c r="AH76" s="675">
        <v>1964.7330000000002</v>
      </c>
      <c r="AI76" s="675">
        <v>4048.8330000000005</v>
      </c>
      <c r="AJ76" s="675">
        <v>3691.1900000000005</v>
      </c>
      <c r="AK76" s="675">
        <v>6583.3130000000001</v>
      </c>
      <c r="AL76" s="675">
        <v>5926.21</v>
      </c>
      <c r="AM76" s="675">
        <v>12372.44</v>
      </c>
      <c r="AN76" s="675">
        <v>17850.784</v>
      </c>
      <c r="AO76" s="675">
        <v>10396.843999999999</v>
      </c>
      <c r="AP76" s="675">
        <v>14009.852999999999</v>
      </c>
      <c r="AQ76" s="675">
        <v>2949.3869999999997</v>
      </c>
      <c r="AR76" s="675">
        <v>20596.740999999998</v>
      </c>
      <c r="AS76" s="675">
        <v>6080.15</v>
      </c>
      <c r="AT76" s="675">
        <v>32137.970999999998</v>
      </c>
      <c r="AU76" s="675">
        <v>36371.182999999997</v>
      </c>
      <c r="AV76" s="675">
        <v>64264.036999999997</v>
      </c>
      <c r="AW76" s="675">
        <v>37504.701999999997</v>
      </c>
      <c r="AX76" s="675">
        <v>13456.718000000001</v>
      </c>
      <c r="AY76" s="675">
        <v>8985.1689999999999</v>
      </c>
      <c r="AZ76" s="675">
        <v>120020.93999999999</v>
      </c>
      <c r="BA76" s="675">
        <v>10903.066999999999</v>
      </c>
      <c r="BB76" s="675">
        <v>2993.0630000000001</v>
      </c>
      <c r="BC76" s="675">
        <v>5135.5410000000002</v>
      </c>
      <c r="BD76" s="675">
        <v>2167.7370000000001</v>
      </c>
      <c r="BE76" s="675">
        <v>3189.4460000000004</v>
      </c>
      <c r="BF76" s="675">
        <v>131594.745</v>
      </c>
      <c r="BG76" s="675">
        <v>2799.2179999999998</v>
      </c>
      <c r="BH76" s="675">
        <v>416414.75199999998</v>
      </c>
      <c r="BI76" s="675">
        <v>1615.2000000000003</v>
      </c>
      <c r="BJ76" s="675">
        <v>27160.54</v>
      </c>
      <c r="BK76" s="675">
        <v>22570.401000000002</v>
      </c>
      <c r="BL76" s="675">
        <v>263.61799999999999</v>
      </c>
      <c r="BM76" s="675">
        <v>103137.959</v>
      </c>
      <c r="BN76" s="675">
        <v>54215.018000000004</v>
      </c>
      <c r="BO76" s="675">
        <v>19960.346000000001</v>
      </c>
      <c r="BP76" s="675">
        <v>16715.774000000001</v>
      </c>
      <c r="BQ76" s="675">
        <v>6218.4489999999996</v>
      </c>
      <c r="BR76" s="675">
        <v>3169.444</v>
      </c>
      <c r="BS76" s="675">
        <v>6087.9919999999993</v>
      </c>
      <c r="BT76" s="675">
        <v>7203.0030000000006</v>
      </c>
      <c r="BU76" s="675">
        <v>71890.351999999999</v>
      </c>
      <c r="BV76" s="675">
        <v>10090.952000000001</v>
      </c>
      <c r="BW76" s="675">
        <v>1928.9929999999999</v>
      </c>
      <c r="BX76" s="675">
        <v>3646.5619999999999</v>
      </c>
      <c r="BY76" s="675">
        <v>2132.194</v>
      </c>
      <c r="BZ76" s="675">
        <v>1378.9259999999999</v>
      </c>
      <c r="CA76" s="675">
        <v>13135.753000000001</v>
      </c>
      <c r="CB76" s="675">
        <v>54792.025999999998</v>
      </c>
      <c r="CC76" s="675">
        <v>2269.8630000000003</v>
      </c>
      <c r="CD76" s="675">
        <v>147.423</v>
      </c>
      <c r="CE76" s="675">
        <v>553.17899999999997</v>
      </c>
      <c r="CF76" s="675">
        <v>1449.8679999999999</v>
      </c>
      <c r="CG76" s="675">
        <v>6835.3740000000007</v>
      </c>
      <c r="CH76" s="675">
        <v>380.25400000000002</v>
      </c>
      <c r="CI76" s="675">
        <v>3342.6790000000001</v>
      </c>
      <c r="CJ76" s="675">
        <v>714.3599999999999</v>
      </c>
      <c r="CK76" s="675">
        <v>13432.045</v>
      </c>
      <c r="CL76" s="675">
        <v>1425.7330000000002</v>
      </c>
      <c r="CM76" s="675">
        <v>4942.2059999999992</v>
      </c>
      <c r="CN76" s="675">
        <v>14150.570000000002</v>
      </c>
      <c r="CO76" s="675">
        <v>12788.135000000002</v>
      </c>
      <c r="CP76" s="675">
        <v>75485.661000000007</v>
      </c>
      <c r="CQ76" s="675">
        <v>131144.715</v>
      </c>
      <c r="CR76" s="675">
        <v>3276.913</v>
      </c>
      <c r="CS76" s="675">
        <v>14565.120999999999</v>
      </c>
      <c r="CT76" s="675">
        <v>10816.237000000001</v>
      </c>
      <c r="CU76" s="675">
        <v>8238.9390000000003</v>
      </c>
      <c r="CV76" s="675">
        <v>8201.8919999999998</v>
      </c>
      <c r="CW76" s="675">
        <v>1584.2349999999999</v>
      </c>
      <c r="CX76" s="675">
        <v>45753.344000000005</v>
      </c>
      <c r="CY76" s="675">
        <v>25797.874</v>
      </c>
      <c r="CZ76" s="675">
        <v>6673.277</v>
      </c>
      <c r="DA76" s="675">
        <v>139453.66099999999</v>
      </c>
      <c r="DB76" s="675">
        <v>13863.939</v>
      </c>
      <c r="DC76" s="675">
        <v>7842.9890000000005</v>
      </c>
      <c r="DD76" s="675">
        <v>1141.462</v>
      </c>
      <c r="DE76" s="675">
        <v>9577.0669999999991</v>
      </c>
      <c r="DF76" s="675">
        <v>23883.337</v>
      </c>
      <c r="DG76" s="675">
        <v>1845.2660000000001</v>
      </c>
      <c r="DH76" s="685">
        <f t="shared" si="10"/>
        <v>2419153.3529999983</v>
      </c>
      <c r="DI76" s="675">
        <v>119007.83</v>
      </c>
      <c r="DJ76" s="675">
        <v>3047847.84</v>
      </c>
      <c r="DK76" s="675">
        <v>761.428</v>
      </c>
      <c r="DL76" s="675">
        <v>16335.817999999999</v>
      </c>
      <c r="DM76" s="675">
        <v>441143.99800000002</v>
      </c>
      <c r="DN76" s="675">
        <v>12792.703</v>
      </c>
      <c r="DO76" s="685">
        <f t="shared" si="11"/>
        <v>3637889.6170000001</v>
      </c>
      <c r="DP76" s="686">
        <f t="shared" si="12"/>
        <v>6057042.9699999988</v>
      </c>
      <c r="DQ76" s="675">
        <v>516721.39</v>
      </c>
      <c r="DR76" s="675">
        <v>1828364.003</v>
      </c>
      <c r="DS76" s="685">
        <f t="shared" si="13"/>
        <v>2345085.3930000002</v>
      </c>
      <c r="DT76" s="686">
        <f t="shared" si="14"/>
        <v>5982975.0099999998</v>
      </c>
      <c r="DU76" s="686">
        <f t="shared" si="15"/>
        <v>8402128.362999998</v>
      </c>
      <c r="DV76" s="675">
        <v>-7155.9849999999997</v>
      </c>
      <c r="DW76" s="675">
        <v>-924632.98100000003</v>
      </c>
      <c r="DX76" s="685">
        <f t="shared" si="16"/>
        <v>-931788.96600000001</v>
      </c>
      <c r="DY76" s="687">
        <f t="shared" si="17"/>
        <v>5051186.0439999998</v>
      </c>
      <c r="DZ76" s="685">
        <f t="shared" si="18"/>
        <v>7470339.396999998</v>
      </c>
      <c r="EA76" s="677"/>
      <c r="EB76" s="677">
        <f t="shared" si="19"/>
        <v>-747033.93969999987</v>
      </c>
      <c r="EC76" s="677"/>
    </row>
    <row r="77" spans="1:133" ht="15" customHeight="1" x14ac:dyDescent="0.15">
      <c r="A77" s="458">
        <v>71</v>
      </c>
      <c r="B77" s="224" t="s">
        <v>364</v>
      </c>
      <c r="C77" s="222" t="s">
        <v>3</v>
      </c>
      <c r="D77" s="675">
        <v>1141.2270000000001</v>
      </c>
      <c r="E77" s="675">
        <v>548.83500000000004</v>
      </c>
      <c r="F77" s="675">
        <v>147.554</v>
      </c>
      <c r="G77" s="675">
        <v>73.95</v>
      </c>
      <c r="H77" s="675">
        <v>488.68799999999999</v>
      </c>
      <c r="I77" s="675">
        <v>0</v>
      </c>
      <c r="J77" s="675">
        <v>376.68799999999999</v>
      </c>
      <c r="K77" s="675">
        <v>8889.614999999998</v>
      </c>
      <c r="L77" s="675">
        <v>4888.0779999999995</v>
      </c>
      <c r="M77" s="675">
        <v>635.80899999999997</v>
      </c>
      <c r="N77" s="675">
        <v>0</v>
      </c>
      <c r="O77" s="675">
        <v>2887.2380000000003</v>
      </c>
      <c r="P77" s="675">
        <v>1674.3239999999996</v>
      </c>
      <c r="Q77" s="675">
        <v>990.85199999999998</v>
      </c>
      <c r="R77" s="675">
        <v>1858.9</v>
      </c>
      <c r="S77" s="675">
        <v>1542.2849999999999</v>
      </c>
      <c r="T77" s="675">
        <v>2138.1570000000002</v>
      </c>
      <c r="U77" s="675">
        <v>2540.9089999999997</v>
      </c>
      <c r="V77" s="675">
        <v>154.578</v>
      </c>
      <c r="W77" s="675">
        <v>644.74199999999996</v>
      </c>
      <c r="X77" s="675">
        <v>247.76300000000001</v>
      </c>
      <c r="Y77" s="675">
        <v>1422.32</v>
      </c>
      <c r="Z77" s="675">
        <v>690.95500000000004</v>
      </c>
      <c r="AA77" s="675">
        <v>303.435</v>
      </c>
      <c r="AB77" s="675">
        <v>4761.3669999999993</v>
      </c>
      <c r="AC77" s="675">
        <v>2360.047</v>
      </c>
      <c r="AD77" s="675">
        <v>2590.5280000000002</v>
      </c>
      <c r="AE77" s="675">
        <v>251.10500000000002</v>
      </c>
      <c r="AF77" s="675">
        <v>6190.23</v>
      </c>
      <c r="AG77" s="675">
        <v>2590.0990000000002</v>
      </c>
      <c r="AH77" s="675">
        <v>156.80900000000003</v>
      </c>
      <c r="AI77" s="675">
        <v>948.87899999999991</v>
      </c>
      <c r="AJ77" s="675">
        <v>1227.5340000000001</v>
      </c>
      <c r="AK77" s="675">
        <v>3187.8549999999996</v>
      </c>
      <c r="AL77" s="675">
        <v>2156.9929999999999</v>
      </c>
      <c r="AM77" s="675">
        <v>3660.1270000000004</v>
      </c>
      <c r="AN77" s="675">
        <v>6341.9140000000007</v>
      </c>
      <c r="AO77" s="675">
        <v>2795.8819999999996</v>
      </c>
      <c r="AP77" s="675">
        <v>2510.8809999999999</v>
      </c>
      <c r="AQ77" s="675">
        <v>2311.4780000000001</v>
      </c>
      <c r="AR77" s="675">
        <v>3680.511</v>
      </c>
      <c r="AS77" s="675">
        <v>2887.6369999999997</v>
      </c>
      <c r="AT77" s="675">
        <v>13209.38</v>
      </c>
      <c r="AU77" s="675">
        <v>5464.2250000000004</v>
      </c>
      <c r="AV77" s="675">
        <v>13261.542000000001</v>
      </c>
      <c r="AW77" s="675">
        <v>7307.3940000000002</v>
      </c>
      <c r="AX77" s="675">
        <v>1896.7379999999998</v>
      </c>
      <c r="AY77" s="675">
        <v>1672.8709999999999</v>
      </c>
      <c r="AZ77" s="675">
        <v>14925.435999999998</v>
      </c>
      <c r="BA77" s="675">
        <v>1397.9180000000001</v>
      </c>
      <c r="BB77" s="675">
        <v>780.1389999999999</v>
      </c>
      <c r="BC77" s="675">
        <v>510.327</v>
      </c>
      <c r="BD77" s="675">
        <v>405.43099999999998</v>
      </c>
      <c r="BE77" s="675">
        <v>759.58400000000006</v>
      </c>
      <c r="BF77" s="675">
        <v>31790.489000000001</v>
      </c>
      <c r="BG77" s="675">
        <v>789.51599999999996</v>
      </c>
      <c r="BH77" s="675">
        <v>36201.819000000003</v>
      </c>
      <c r="BI77" s="675">
        <v>443.0139999999999</v>
      </c>
      <c r="BJ77" s="675">
        <v>7993.0049999999992</v>
      </c>
      <c r="BK77" s="675">
        <v>13113.985000000001</v>
      </c>
      <c r="BL77" s="675">
        <v>136.89299999999997</v>
      </c>
      <c r="BM77" s="675">
        <v>19237.044000000002</v>
      </c>
      <c r="BN77" s="675">
        <v>4736.4329999999991</v>
      </c>
      <c r="BO77" s="675">
        <v>8053.9939999999997</v>
      </c>
      <c r="BP77" s="675">
        <v>7474.0470000000005</v>
      </c>
      <c r="BQ77" s="675">
        <v>26432.3</v>
      </c>
      <c r="BR77" s="675">
        <v>2658.4850000000001</v>
      </c>
      <c r="BS77" s="675">
        <v>5808.3440000000001</v>
      </c>
      <c r="BT77" s="675">
        <v>13640.616999999998</v>
      </c>
      <c r="BU77" s="675">
        <v>146359.736</v>
      </c>
      <c r="BV77" s="675">
        <v>153724.15400000001</v>
      </c>
      <c r="BW77" s="675">
        <v>125140.02899999998</v>
      </c>
      <c r="BX77" s="675">
        <v>61326.504000000001</v>
      </c>
      <c r="BY77" s="675">
        <v>222775.66700000002</v>
      </c>
      <c r="BZ77" s="675">
        <v>38232.583999999995</v>
      </c>
      <c r="CA77" s="675">
        <v>17231.571000000004</v>
      </c>
      <c r="CB77" s="675">
        <v>31081.286999999997</v>
      </c>
      <c r="CC77" s="675">
        <v>14076.939999999999</v>
      </c>
      <c r="CD77" s="675">
        <v>1676.518</v>
      </c>
      <c r="CE77" s="675">
        <v>884.654</v>
      </c>
      <c r="CF77" s="675">
        <v>1464.067</v>
      </c>
      <c r="CG77" s="675">
        <v>5227.2249999999995</v>
      </c>
      <c r="CH77" s="675">
        <v>50.119</v>
      </c>
      <c r="CI77" s="675">
        <v>7070.625</v>
      </c>
      <c r="CJ77" s="675">
        <v>864.923</v>
      </c>
      <c r="CK77" s="675">
        <v>3836.4079999999999</v>
      </c>
      <c r="CL77" s="675">
        <v>1020.804</v>
      </c>
      <c r="CM77" s="675">
        <v>743.26199999999994</v>
      </c>
      <c r="CN77" s="675">
        <v>24372.251000000004</v>
      </c>
      <c r="CO77" s="675">
        <v>18245.871999999999</v>
      </c>
      <c r="CP77" s="675">
        <v>7176.0539999999992</v>
      </c>
      <c r="CQ77" s="675">
        <v>10787.151000000002</v>
      </c>
      <c r="CR77" s="675">
        <v>2585.0809999999997</v>
      </c>
      <c r="CS77" s="675">
        <v>9151.469000000001</v>
      </c>
      <c r="CT77" s="675">
        <v>5509.8220000000001</v>
      </c>
      <c r="CU77" s="675">
        <v>6028.3280000000004</v>
      </c>
      <c r="CV77" s="675">
        <v>29412.670000000002</v>
      </c>
      <c r="CW77" s="675">
        <v>732.37000000000012</v>
      </c>
      <c r="CX77" s="675">
        <v>5508.402</v>
      </c>
      <c r="CY77" s="675">
        <v>13228.331000000002</v>
      </c>
      <c r="CZ77" s="675">
        <v>3319.8910000000001</v>
      </c>
      <c r="DA77" s="675">
        <v>13948.053000000002</v>
      </c>
      <c r="DB77" s="675">
        <v>1369.5419999999999</v>
      </c>
      <c r="DC77" s="675">
        <v>6647.9279999999999</v>
      </c>
      <c r="DD77" s="675">
        <v>616.65800000000002</v>
      </c>
      <c r="DE77" s="675">
        <v>3515.623</v>
      </c>
      <c r="DF77" s="675">
        <v>0</v>
      </c>
      <c r="DG77" s="675">
        <v>15703.092000000001</v>
      </c>
      <c r="DH77" s="685">
        <f t="shared" si="10"/>
        <v>1335643.4130000002</v>
      </c>
      <c r="DI77" s="675">
        <v>20.13</v>
      </c>
      <c r="DJ77" s="675">
        <v>844396.804</v>
      </c>
      <c r="DK77" s="675">
        <v>0</v>
      </c>
      <c r="DL77" s="675">
        <v>0</v>
      </c>
      <c r="DM77" s="675">
        <v>0</v>
      </c>
      <c r="DN77" s="675">
        <v>0</v>
      </c>
      <c r="DO77" s="685">
        <f t="shared" si="11"/>
        <v>844416.93400000001</v>
      </c>
      <c r="DP77" s="686">
        <f t="shared" si="12"/>
        <v>2180060.3470000001</v>
      </c>
      <c r="DQ77" s="675">
        <v>63548.158000000003</v>
      </c>
      <c r="DR77" s="675">
        <v>151235.99100000001</v>
      </c>
      <c r="DS77" s="685">
        <f t="shared" si="13"/>
        <v>214784.149</v>
      </c>
      <c r="DT77" s="686">
        <f t="shared" si="14"/>
        <v>1059201.0830000001</v>
      </c>
      <c r="DU77" s="686">
        <f t="shared" si="15"/>
        <v>2394844.4960000003</v>
      </c>
      <c r="DV77" s="675">
        <v>-148844.98800000001</v>
      </c>
      <c r="DW77" s="675">
        <v>-338278.364</v>
      </c>
      <c r="DX77" s="685">
        <f t="shared" si="16"/>
        <v>-487123.35200000001</v>
      </c>
      <c r="DY77" s="687">
        <f t="shared" si="17"/>
        <v>572077.73100000015</v>
      </c>
      <c r="DZ77" s="685">
        <f t="shared" si="18"/>
        <v>1907721.1440000003</v>
      </c>
      <c r="EA77" s="677"/>
      <c r="EB77" s="677">
        <f t="shared" si="19"/>
        <v>-190772.11440000005</v>
      </c>
      <c r="EC77" s="677"/>
    </row>
    <row r="78" spans="1:133" ht="15" customHeight="1" x14ac:dyDescent="0.15">
      <c r="A78" s="458">
        <v>72</v>
      </c>
      <c r="B78" s="224" t="s">
        <v>365</v>
      </c>
      <c r="C78" s="222" t="s">
        <v>233</v>
      </c>
      <c r="D78" s="675">
        <v>213.30100000000002</v>
      </c>
      <c r="E78" s="675">
        <v>0</v>
      </c>
      <c r="F78" s="675">
        <v>35.073</v>
      </c>
      <c r="G78" s="675">
        <v>9.3970000000000002</v>
      </c>
      <c r="H78" s="675">
        <v>98.786000000000001</v>
      </c>
      <c r="I78" s="675">
        <v>0</v>
      </c>
      <c r="J78" s="675">
        <v>38.938000000000002</v>
      </c>
      <c r="K78" s="675">
        <v>6841.1930000000002</v>
      </c>
      <c r="L78" s="675">
        <v>673.27699999999993</v>
      </c>
      <c r="M78" s="675">
        <v>177.83600000000001</v>
      </c>
      <c r="N78" s="675">
        <v>0</v>
      </c>
      <c r="O78" s="675">
        <v>385.29599999999999</v>
      </c>
      <c r="P78" s="675">
        <v>513.55499999999995</v>
      </c>
      <c r="Q78" s="675">
        <v>340.07900000000001</v>
      </c>
      <c r="R78" s="675">
        <v>607.52499999999998</v>
      </c>
      <c r="S78" s="675">
        <v>279.34800000000001</v>
      </c>
      <c r="T78" s="675">
        <v>487.06600000000003</v>
      </c>
      <c r="U78" s="675">
        <v>1252.3710000000001</v>
      </c>
      <c r="V78" s="675">
        <v>22.122</v>
      </c>
      <c r="W78" s="675">
        <v>207.02100000000002</v>
      </c>
      <c r="X78" s="675">
        <v>122.755</v>
      </c>
      <c r="Y78" s="675">
        <v>373.83</v>
      </c>
      <c r="Z78" s="675">
        <v>312.61500000000001</v>
      </c>
      <c r="AA78" s="675">
        <v>155.35400000000001</v>
      </c>
      <c r="AB78" s="675">
        <v>3311.2109999999998</v>
      </c>
      <c r="AC78" s="675">
        <v>497.01800000000003</v>
      </c>
      <c r="AD78" s="675">
        <v>312.39999999999998</v>
      </c>
      <c r="AE78" s="675">
        <v>90.73599999999999</v>
      </c>
      <c r="AF78" s="675">
        <v>6185.3620000000001</v>
      </c>
      <c r="AG78" s="675">
        <v>1369.712</v>
      </c>
      <c r="AH78" s="675">
        <v>64.259</v>
      </c>
      <c r="AI78" s="675">
        <v>276.70700000000005</v>
      </c>
      <c r="AJ78" s="675">
        <v>705.09100000000001</v>
      </c>
      <c r="AK78" s="675">
        <v>661.83900000000006</v>
      </c>
      <c r="AL78" s="675">
        <v>626.92000000000007</v>
      </c>
      <c r="AM78" s="675">
        <v>617.86799999999994</v>
      </c>
      <c r="AN78" s="675">
        <v>2032.5599999999997</v>
      </c>
      <c r="AO78" s="675">
        <v>935</v>
      </c>
      <c r="AP78" s="675">
        <v>460.03799999999995</v>
      </c>
      <c r="AQ78" s="675">
        <v>188.55100000000002</v>
      </c>
      <c r="AR78" s="675">
        <v>1318.4469999999999</v>
      </c>
      <c r="AS78" s="675">
        <v>1347.3510000000001</v>
      </c>
      <c r="AT78" s="675">
        <v>3791.0790000000006</v>
      </c>
      <c r="AU78" s="675">
        <v>3576.7730000000001</v>
      </c>
      <c r="AV78" s="675">
        <v>5611.848</v>
      </c>
      <c r="AW78" s="675">
        <v>1596.1469999999999</v>
      </c>
      <c r="AX78" s="675">
        <v>384.339</v>
      </c>
      <c r="AY78" s="675">
        <v>439.39699999999999</v>
      </c>
      <c r="AZ78" s="675">
        <v>4403.8410000000003</v>
      </c>
      <c r="BA78" s="675">
        <v>807.29700000000003</v>
      </c>
      <c r="BB78" s="675">
        <v>119.303</v>
      </c>
      <c r="BC78" s="675">
        <v>78.837999999999994</v>
      </c>
      <c r="BD78" s="675">
        <v>132.30799999999999</v>
      </c>
      <c r="BE78" s="675">
        <v>199.45600000000002</v>
      </c>
      <c r="BF78" s="675">
        <v>7815.7999999999993</v>
      </c>
      <c r="BG78" s="675">
        <v>158.79500000000002</v>
      </c>
      <c r="BH78" s="675">
        <v>5645.7820000000002</v>
      </c>
      <c r="BI78" s="675">
        <v>56.092999999999996</v>
      </c>
      <c r="BJ78" s="675">
        <v>1725.5509999999999</v>
      </c>
      <c r="BK78" s="675">
        <v>641.0809999999999</v>
      </c>
      <c r="BL78" s="675">
        <v>8.6240000000000006</v>
      </c>
      <c r="BM78" s="675">
        <v>16208.308000000001</v>
      </c>
      <c r="BN78" s="675">
        <v>2850.72</v>
      </c>
      <c r="BO78" s="675">
        <v>1018.2819999999999</v>
      </c>
      <c r="BP78" s="675">
        <v>1253.4459999999999</v>
      </c>
      <c r="BQ78" s="675">
        <v>6883.0810000000001</v>
      </c>
      <c r="BR78" s="675">
        <v>5711.1009999999997</v>
      </c>
      <c r="BS78" s="675">
        <v>284.05500000000001</v>
      </c>
      <c r="BT78" s="675">
        <v>734.47499999999991</v>
      </c>
      <c r="BU78" s="675">
        <v>261417.63200000001</v>
      </c>
      <c r="BV78" s="675">
        <v>34205.891000000003</v>
      </c>
      <c r="BW78" s="675">
        <v>61151.48</v>
      </c>
      <c r="BX78" s="675">
        <v>148391.587</v>
      </c>
      <c r="BY78" s="675">
        <v>57477.773000000001</v>
      </c>
      <c r="BZ78" s="675">
        <v>1090.528</v>
      </c>
      <c r="CA78" s="675">
        <v>14613.893</v>
      </c>
      <c r="CB78" s="675">
        <v>15964.216</v>
      </c>
      <c r="CC78" s="675">
        <v>31192.51</v>
      </c>
      <c r="CD78" s="675">
        <v>244.24199999999999</v>
      </c>
      <c r="CE78" s="675">
        <v>5893.9139999999998</v>
      </c>
      <c r="CF78" s="675">
        <v>19723.692999999999</v>
      </c>
      <c r="CG78" s="675">
        <v>15524.271000000001</v>
      </c>
      <c r="CH78" s="675">
        <v>1769.1759999999999</v>
      </c>
      <c r="CI78" s="675">
        <v>10572.522000000001</v>
      </c>
      <c r="CJ78" s="675">
        <v>1927.3609999999999</v>
      </c>
      <c r="CK78" s="675">
        <v>40572.468000000001</v>
      </c>
      <c r="CL78" s="675">
        <v>17443.100000000002</v>
      </c>
      <c r="CM78" s="675">
        <v>4281.6810000000005</v>
      </c>
      <c r="CN78" s="675">
        <v>5329.5470000000005</v>
      </c>
      <c r="CO78" s="675">
        <v>2380.6109999999999</v>
      </c>
      <c r="CP78" s="675">
        <v>53067.601000000002</v>
      </c>
      <c r="CQ78" s="675">
        <v>64521.614999999998</v>
      </c>
      <c r="CR78" s="675">
        <v>1359.578</v>
      </c>
      <c r="CS78" s="675">
        <v>3317.306</v>
      </c>
      <c r="CT78" s="675">
        <v>4758.375</v>
      </c>
      <c r="CU78" s="675">
        <v>3961.2200000000003</v>
      </c>
      <c r="CV78" s="675">
        <v>15481.732</v>
      </c>
      <c r="CW78" s="675">
        <v>637.0809999999999</v>
      </c>
      <c r="CX78" s="675">
        <v>2173.3049999999998</v>
      </c>
      <c r="CY78" s="675">
        <v>39237.164999999986</v>
      </c>
      <c r="CZ78" s="675">
        <v>1616.1009999999999</v>
      </c>
      <c r="DA78" s="675">
        <v>80422.163</v>
      </c>
      <c r="DB78" s="675">
        <v>11001.479000000001</v>
      </c>
      <c r="DC78" s="675">
        <v>2779.8429999999998</v>
      </c>
      <c r="DD78" s="675">
        <v>911.00699999999995</v>
      </c>
      <c r="DE78" s="675">
        <v>7980.4539999999997</v>
      </c>
      <c r="DF78" s="675">
        <v>0</v>
      </c>
      <c r="DG78" s="675">
        <v>8669.9760000000006</v>
      </c>
      <c r="DH78" s="685">
        <f t="shared" si="10"/>
        <v>1159347.7250000001</v>
      </c>
      <c r="DI78" s="675">
        <v>0</v>
      </c>
      <c r="DJ78" s="675">
        <v>28433.182000000001</v>
      </c>
      <c r="DK78" s="675">
        <v>0</v>
      </c>
      <c r="DL78" s="675">
        <v>0</v>
      </c>
      <c r="DM78" s="675">
        <v>230987.74</v>
      </c>
      <c r="DN78" s="675">
        <v>0</v>
      </c>
      <c r="DO78" s="685">
        <f t="shared" si="11"/>
        <v>259420.92199999999</v>
      </c>
      <c r="DP78" s="686">
        <f t="shared" si="12"/>
        <v>1418768.6470000001</v>
      </c>
      <c r="DQ78" s="675">
        <v>94.94</v>
      </c>
      <c r="DR78" s="675">
        <v>226627.73499999999</v>
      </c>
      <c r="DS78" s="685">
        <f t="shared" si="13"/>
        <v>226722.67499999999</v>
      </c>
      <c r="DT78" s="686">
        <f t="shared" si="14"/>
        <v>486143.59699999995</v>
      </c>
      <c r="DU78" s="686">
        <f t="shared" si="15"/>
        <v>1645491.3220000002</v>
      </c>
      <c r="DV78" s="675">
        <v>0</v>
      </c>
      <c r="DW78" s="675">
        <v>-440288.21100000001</v>
      </c>
      <c r="DX78" s="685">
        <f t="shared" si="16"/>
        <v>-440288.21100000001</v>
      </c>
      <c r="DY78" s="687">
        <f t="shared" si="17"/>
        <v>45855.38599999994</v>
      </c>
      <c r="DZ78" s="685">
        <f t="shared" si="18"/>
        <v>1205203.111</v>
      </c>
      <c r="EA78" s="677"/>
      <c r="EB78" s="677">
        <f t="shared" si="19"/>
        <v>-120520.31110000001</v>
      </c>
      <c r="EC78" s="677"/>
    </row>
    <row r="79" spans="1:133" ht="15" customHeight="1" x14ac:dyDescent="0.15">
      <c r="A79" s="458">
        <v>73</v>
      </c>
      <c r="B79" s="224" t="s">
        <v>366</v>
      </c>
      <c r="C79" s="222" t="s">
        <v>234</v>
      </c>
      <c r="D79" s="675">
        <v>0</v>
      </c>
      <c r="E79" s="675">
        <v>0</v>
      </c>
      <c r="F79" s="675">
        <v>0</v>
      </c>
      <c r="G79" s="675">
        <v>0</v>
      </c>
      <c r="H79" s="675">
        <v>0</v>
      </c>
      <c r="I79" s="675">
        <v>0</v>
      </c>
      <c r="J79" s="675">
        <v>0</v>
      </c>
      <c r="K79" s="675">
        <v>0</v>
      </c>
      <c r="L79" s="675">
        <v>0</v>
      </c>
      <c r="M79" s="675">
        <v>0</v>
      </c>
      <c r="N79" s="675">
        <v>0</v>
      </c>
      <c r="O79" s="675">
        <v>0</v>
      </c>
      <c r="P79" s="675">
        <v>0</v>
      </c>
      <c r="Q79" s="675">
        <v>0</v>
      </c>
      <c r="R79" s="675">
        <v>0</v>
      </c>
      <c r="S79" s="675">
        <v>0</v>
      </c>
      <c r="T79" s="675">
        <v>0</v>
      </c>
      <c r="U79" s="675">
        <v>0</v>
      </c>
      <c r="V79" s="675">
        <v>0</v>
      </c>
      <c r="W79" s="675">
        <v>0</v>
      </c>
      <c r="X79" s="675">
        <v>0</v>
      </c>
      <c r="Y79" s="675">
        <v>0</v>
      </c>
      <c r="Z79" s="675">
        <v>0</v>
      </c>
      <c r="AA79" s="675">
        <v>0</v>
      </c>
      <c r="AB79" s="675">
        <v>0</v>
      </c>
      <c r="AC79" s="675">
        <v>0</v>
      </c>
      <c r="AD79" s="675">
        <v>0</v>
      </c>
      <c r="AE79" s="675">
        <v>0</v>
      </c>
      <c r="AF79" s="675">
        <v>0</v>
      </c>
      <c r="AG79" s="675">
        <v>0</v>
      </c>
      <c r="AH79" s="675">
        <v>0</v>
      </c>
      <c r="AI79" s="675">
        <v>0</v>
      </c>
      <c r="AJ79" s="675">
        <v>0</v>
      </c>
      <c r="AK79" s="675">
        <v>0</v>
      </c>
      <c r="AL79" s="675">
        <v>0</v>
      </c>
      <c r="AM79" s="675">
        <v>0</v>
      </c>
      <c r="AN79" s="675">
        <v>0</v>
      </c>
      <c r="AO79" s="675">
        <v>0</v>
      </c>
      <c r="AP79" s="675">
        <v>0</v>
      </c>
      <c r="AQ79" s="675">
        <v>0</v>
      </c>
      <c r="AR79" s="675">
        <v>0</v>
      </c>
      <c r="AS79" s="675">
        <v>0</v>
      </c>
      <c r="AT79" s="675">
        <v>0</v>
      </c>
      <c r="AU79" s="675">
        <v>0</v>
      </c>
      <c r="AV79" s="675">
        <v>0</v>
      </c>
      <c r="AW79" s="675">
        <v>0</v>
      </c>
      <c r="AX79" s="675">
        <v>0</v>
      </c>
      <c r="AY79" s="675">
        <v>0</v>
      </c>
      <c r="AZ79" s="675">
        <v>0</v>
      </c>
      <c r="BA79" s="675">
        <v>0</v>
      </c>
      <c r="BB79" s="675">
        <v>0</v>
      </c>
      <c r="BC79" s="675">
        <v>0</v>
      </c>
      <c r="BD79" s="675">
        <v>0</v>
      </c>
      <c r="BE79" s="675">
        <v>0</v>
      </c>
      <c r="BF79" s="675">
        <v>0</v>
      </c>
      <c r="BG79" s="675">
        <v>0</v>
      </c>
      <c r="BH79" s="675">
        <v>0</v>
      </c>
      <c r="BI79" s="675">
        <v>0</v>
      </c>
      <c r="BJ79" s="675">
        <v>0</v>
      </c>
      <c r="BK79" s="675">
        <v>0</v>
      </c>
      <c r="BL79" s="675">
        <v>0</v>
      </c>
      <c r="BM79" s="675">
        <v>0</v>
      </c>
      <c r="BN79" s="675">
        <v>0</v>
      </c>
      <c r="BO79" s="675">
        <v>0</v>
      </c>
      <c r="BP79" s="675">
        <v>0</v>
      </c>
      <c r="BQ79" s="675">
        <v>0</v>
      </c>
      <c r="BR79" s="675">
        <v>0</v>
      </c>
      <c r="BS79" s="675">
        <v>0</v>
      </c>
      <c r="BT79" s="675">
        <v>0</v>
      </c>
      <c r="BU79" s="675">
        <v>0</v>
      </c>
      <c r="BV79" s="675">
        <v>0</v>
      </c>
      <c r="BW79" s="675">
        <v>0</v>
      </c>
      <c r="BX79" s="675">
        <v>0</v>
      </c>
      <c r="BY79" s="675">
        <v>0</v>
      </c>
      <c r="BZ79" s="675">
        <v>0</v>
      </c>
      <c r="CA79" s="675">
        <v>0</v>
      </c>
      <c r="CB79" s="675">
        <v>0</v>
      </c>
      <c r="CC79" s="675">
        <v>0</v>
      </c>
      <c r="CD79" s="675">
        <v>0</v>
      </c>
      <c r="CE79" s="675">
        <v>0</v>
      </c>
      <c r="CF79" s="675">
        <v>0</v>
      </c>
      <c r="CG79" s="675">
        <v>0</v>
      </c>
      <c r="CH79" s="675">
        <v>0</v>
      </c>
      <c r="CI79" s="675">
        <v>0</v>
      </c>
      <c r="CJ79" s="675">
        <v>0</v>
      </c>
      <c r="CK79" s="675">
        <v>0</v>
      </c>
      <c r="CL79" s="675">
        <v>0</v>
      </c>
      <c r="CM79" s="675">
        <v>0</v>
      </c>
      <c r="CN79" s="675">
        <v>0</v>
      </c>
      <c r="CO79" s="675">
        <v>0</v>
      </c>
      <c r="CP79" s="675">
        <v>0</v>
      </c>
      <c r="CQ79" s="675">
        <v>0</v>
      </c>
      <c r="CR79" s="675">
        <v>0</v>
      </c>
      <c r="CS79" s="675">
        <v>0</v>
      </c>
      <c r="CT79" s="675">
        <v>0</v>
      </c>
      <c r="CU79" s="675">
        <v>0</v>
      </c>
      <c r="CV79" s="675">
        <v>0</v>
      </c>
      <c r="CW79" s="675">
        <v>0</v>
      </c>
      <c r="CX79" s="675">
        <v>0</v>
      </c>
      <c r="CY79" s="675">
        <v>0</v>
      </c>
      <c r="CZ79" s="675">
        <v>0</v>
      </c>
      <c r="DA79" s="675">
        <v>0</v>
      </c>
      <c r="DB79" s="675">
        <v>0</v>
      </c>
      <c r="DC79" s="675">
        <v>0</v>
      </c>
      <c r="DD79" s="675">
        <v>0</v>
      </c>
      <c r="DE79" s="675">
        <v>0</v>
      </c>
      <c r="DF79" s="675">
        <v>0</v>
      </c>
      <c r="DG79" s="675">
        <v>0</v>
      </c>
      <c r="DH79" s="685">
        <f t="shared" si="10"/>
        <v>0</v>
      </c>
      <c r="DI79" s="675">
        <v>0</v>
      </c>
      <c r="DJ79" s="675">
        <v>843947.61699999997</v>
      </c>
      <c r="DK79" s="675">
        <v>234.51599999999999</v>
      </c>
      <c r="DL79" s="675">
        <v>0</v>
      </c>
      <c r="DM79" s="675">
        <v>0</v>
      </c>
      <c r="DN79" s="675">
        <v>0</v>
      </c>
      <c r="DO79" s="685">
        <f t="shared" si="11"/>
        <v>844182.13299999991</v>
      </c>
      <c r="DP79" s="686">
        <f t="shared" si="12"/>
        <v>844182.13299999991</v>
      </c>
      <c r="DQ79" s="675">
        <v>1101.8030000000001</v>
      </c>
      <c r="DR79" s="675">
        <v>0</v>
      </c>
      <c r="DS79" s="685">
        <f t="shared" si="13"/>
        <v>1101.8030000000001</v>
      </c>
      <c r="DT79" s="686">
        <f t="shared" si="14"/>
        <v>845283.93599999987</v>
      </c>
      <c r="DU79" s="686">
        <f t="shared" si="15"/>
        <v>845283.93599999987</v>
      </c>
      <c r="DV79" s="675">
        <v>-90.81</v>
      </c>
      <c r="DW79" s="675">
        <v>-1010.9930000000001</v>
      </c>
      <c r="DX79" s="685">
        <f t="shared" si="16"/>
        <v>-1101.8030000000001</v>
      </c>
      <c r="DY79" s="687">
        <f t="shared" si="17"/>
        <v>844182.13299999991</v>
      </c>
      <c r="DZ79" s="685">
        <f t="shared" si="18"/>
        <v>844182.13299999991</v>
      </c>
      <c r="EA79" s="677"/>
      <c r="EB79" s="677">
        <f t="shared" si="19"/>
        <v>-84418.213300000003</v>
      </c>
      <c r="EC79" s="677"/>
    </row>
    <row r="80" spans="1:133" ht="15" customHeight="1" x14ac:dyDescent="0.15">
      <c r="A80" s="458">
        <v>74</v>
      </c>
      <c r="B80" s="224" t="s">
        <v>367</v>
      </c>
      <c r="C80" s="222" t="s">
        <v>368</v>
      </c>
      <c r="D80" s="675">
        <v>0</v>
      </c>
      <c r="E80" s="675">
        <v>0</v>
      </c>
      <c r="F80" s="675">
        <v>0</v>
      </c>
      <c r="G80" s="675">
        <v>0</v>
      </c>
      <c r="H80" s="675">
        <v>0</v>
      </c>
      <c r="I80" s="675">
        <v>0</v>
      </c>
      <c r="J80" s="675">
        <v>0</v>
      </c>
      <c r="K80" s="675">
        <v>0</v>
      </c>
      <c r="L80" s="675">
        <v>0</v>
      </c>
      <c r="M80" s="675">
        <v>0</v>
      </c>
      <c r="N80" s="675">
        <v>0</v>
      </c>
      <c r="O80" s="675">
        <v>0</v>
      </c>
      <c r="P80" s="675">
        <v>0</v>
      </c>
      <c r="Q80" s="675">
        <v>0</v>
      </c>
      <c r="R80" s="675">
        <v>0</v>
      </c>
      <c r="S80" s="675">
        <v>0</v>
      </c>
      <c r="T80" s="675">
        <v>0</v>
      </c>
      <c r="U80" s="675">
        <v>0</v>
      </c>
      <c r="V80" s="675">
        <v>0</v>
      </c>
      <c r="W80" s="675">
        <v>0</v>
      </c>
      <c r="X80" s="675">
        <v>0</v>
      </c>
      <c r="Y80" s="675">
        <v>0</v>
      </c>
      <c r="Z80" s="675">
        <v>0</v>
      </c>
      <c r="AA80" s="675">
        <v>0</v>
      </c>
      <c r="AB80" s="675">
        <v>0</v>
      </c>
      <c r="AC80" s="675">
        <v>0</v>
      </c>
      <c r="AD80" s="675">
        <v>0</v>
      </c>
      <c r="AE80" s="675">
        <v>0</v>
      </c>
      <c r="AF80" s="675">
        <v>0</v>
      </c>
      <c r="AG80" s="675">
        <v>0</v>
      </c>
      <c r="AH80" s="675">
        <v>0</v>
      </c>
      <c r="AI80" s="675">
        <v>0</v>
      </c>
      <c r="AJ80" s="675">
        <v>0</v>
      </c>
      <c r="AK80" s="675">
        <v>0</v>
      </c>
      <c r="AL80" s="675">
        <v>0</v>
      </c>
      <c r="AM80" s="675">
        <v>0</v>
      </c>
      <c r="AN80" s="675">
        <v>0</v>
      </c>
      <c r="AO80" s="675">
        <v>0</v>
      </c>
      <c r="AP80" s="675">
        <v>0</v>
      </c>
      <c r="AQ80" s="675">
        <v>0</v>
      </c>
      <c r="AR80" s="675">
        <v>0</v>
      </c>
      <c r="AS80" s="675">
        <v>0</v>
      </c>
      <c r="AT80" s="675">
        <v>0</v>
      </c>
      <c r="AU80" s="675">
        <v>0</v>
      </c>
      <c r="AV80" s="675">
        <v>0</v>
      </c>
      <c r="AW80" s="675">
        <v>0</v>
      </c>
      <c r="AX80" s="675">
        <v>0</v>
      </c>
      <c r="AY80" s="675">
        <v>0</v>
      </c>
      <c r="AZ80" s="675">
        <v>0</v>
      </c>
      <c r="BA80" s="675">
        <v>0</v>
      </c>
      <c r="BB80" s="675">
        <v>0</v>
      </c>
      <c r="BC80" s="675">
        <v>0</v>
      </c>
      <c r="BD80" s="675">
        <v>0</v>
      </c>
      <c r="BE80" s="675">
        <v>0</v>
      </c>
      <c r="BF80" s="675">
        <v>0</v>
      </c>
      <c r="BG80" s="675">
        <v>0</v>
      </c>
      <c r="BH80" s="675">
        <v>0</v>
      </c>
      <c r="BI80" s="675">
        <v>0</v>
      </c>
      <c r="BJ80" s="675">
        <v>0</v>
      </c>
      <c r="BK80" s="675">
        <v>0</v>
      </c>
      <c r="BL80" s="675">
        <v>0</v>
      </c>
      <c r="BM80" s="675">
        <v>0</v>
      </c>
      <c r="BN80" s="675">
        <v>0</v>
      </c>
      <c r="BO80" s="675">
        <v>0</v>
      </c>
      <c r="BP80" s="675">
        <v>0</v>
      </c>
      <c r="BQ80" s="675">
        <v>0</v>
      </c>
      <c r="BR80" s="675">
        <v>0</v>
      </c>
      <c r="BS80" s="675">
        <v>0</v>
      </c>
      <c r="BT80" s="675">
        <v>0</v>
      </c>
      <c r="BU80" s="675">
        <v>0</v>
      </c>
      <c r="BV80" s="675">
        <v>0</v>
      </c>
      <c r="BW80" s="675">
        <v>0</v>
      </c>
      <c r="BX80" s="675">
        <v>0</v>
      </c>
      <c r="BY80" s="675">
        <v>0</v>
      </c>
      <c r="BZ80" s="675">
        <v>0</v>
      </c>
      <c r="CA80" s="675">
        <v>0</v>
      </c>
      <c r="CB80" s="675">
        <v>0</v>
      </c>
      <c r="CC80" s="675">
        <v>0</v>
      </c>
      <c r="CD80" s="675">
        <v>0</v>
      </c>
      <c r="CE80" s="675">
        <v>0</v>
      </c>
      <c r="CF80" s="675">
        <v>0</v>
      </c>
      <c r="CG80" s="675">
        <v>0</v>
      </c>
      <c r="CH80" s="675">
        <v>0</v>
      </c>
      <c r="CI80" s="675">
        <v>0</v>
      </c>
      <c r="CJ80" s="675">
        <v>0</v>
      </c>
      <c r="CK80" s="675">
        <v>0</v>
      </c>
      <c r="CL80" s="675">
        <v>0</v>
      </c>
      <c r="CM80" s="675">
        <v>0</v>
      </c>
      <c r="CN80" s="675">
        <v>0</v>
      </c>
      <c r="CO80" s="675">
        <v>0</v>
      </c>
      <c r="CP80" s="675">
        <v>0</v>
      </c>
      <c r="CQ80" s="675">
        <v>0</v>
      </c>
      <c r="CR80" s="675">
        <v>0</v>
      </c>
      <c r="CS80" s="675">
        <v>0</v>
      </c>
      <c r="CT80" s="675">
        <v>0</v>
      </c>
      <c r="CU80" s="675">
        <v>0</v>
      </c>
      <c r="CV80" s="675">
        <v>0</v>
      </c>
      <c r="CW80" s="675">
        <v>0</v>
      </c>
      <c r="CX80" s="675">
        <v>0</v>
      </c>
      <c r="CY80" s="675">
        <v>0</v>
      </c>
      <c r="CZ80" s="675">
        <v>0</v>
      </c>
      <c r="DA80" s="675">
        <v>0</v>
      </c>
      <c r="DB80" s="675">
        <v>0</v>
      </c>
      <c r="DC80" s="675">
        <v>0</v>
      </c>
      <c r="DD80" s="675">
        <v>0</v>
      </c>
      <c r="DE80" s="675">
        <v>0</v>
      </c>
      <c r="DF80" s="675">
        <v>0</v>
      </c>
      <c r="DG80" s="675">
        <v>0</v>
      </c>
      <c r="DH80" s="685">
        <f t="shared" si="10"/>
        <v>0</v>
      </c>
      <c r="DI80" s="675">
        <v>0</v>
      </c>
      <c r="DJ80" s="675">
        <v>3156714.4939999999</v>
      </c>
      <c r="DK80" s="675">
        <v>0</v>
      </c>
      <c r="DL80" s="675">
        <v>0</v>
      </c>
      <c r="DM80" s="675">
        <v>0</v>
      </c>
      <c r="DN80" s="675">
        <v>0</v>
      </c>
      <c r="DO80" s="685">
        <f t="shared" si="11"/>
        <v>3156714.4939999999</v>
      </c>
      <c r="DP80" s="686">
        <f t="shared" si="12"/>
        <v>3156714.4939999999</v>
      </c>
      <c r="DQ80" s="675">
        <v>0</v>
      </c>
      <c r="DR80" s="675">
        <v>0</v>
      </c>
      <c r="DS80" s="685">
        <f t="shared" si="13"/>
        <v>0</v>
      </c>
      <c r="DT80" s="686">
        <f t="shared" si="14"/>
        <v>3156714.4939999999</v>
      </c>
      <c r="DU80" s="686">
        <f t="shared" si="15"/>
        <v>3156714.4939999999</v>
      </c>
      <c r="DV80" s="675">
        <v>0</v>
      </c>
      <c r="DW80" s="675">
        <v>-1E-3</v>
      </c>
      <c r="DX80" s="685">
        <f t="shared" si="16"/>
        <v>-1E-3</v>
      </c>
      <c r="DY80" s="687">
        <f t="shared" si="17"/>
        <v>3156714.4929999998</v>
      </c>
      <c r="DZ80" s="685">
        <f t="shared" si="18"/>
        <v>3156714.4929999998</v>
      </c>
      <c r="EA80" s="677"/>
      <c r="EB80" s="677">
        <f t="shared" si="19"/>
        <v>-315671.44929999998</v>
      </c>
      <c r="EC80" s="677"/>
    </row>
    <row r="81" spans="1:133" ht="15" customHeight="1" x14ac:dyDescent="0.15">
      <c r="A81" s="458">
        <v>75</v>
      </c>
      <c r="B81" s="224" t="s">
        <v>369</v>
      </c>
      <c r="C81" s="222" t="s">
        <v>235</v>
      </c>
      <c r="D81" s="675">
        <v>24.478999999999999</v>
      </c>
      <c r="E81" s="675">
        <v>9.8870000000000022</v>
      </c>
      <c r="F81" s="675">
        <v>2.024</v>
      </c>
      <c r="G81" s="675">
        <v>4.5939999999999994</v>
      </c>
      <c r="H81" s="675">
        <v>9.5129999999999999</v>
      </c>
      <c r="I81" s="675">
        <v>0</v>
      </c>
      <c r="J81" s="675">
        <v>27.048999999999999</v>
      </c>
      <c r="K81" s="675">
        <v>1134.8820000000001</v>
      </c>
      <c r="L81" s="675">
        <v>99.911000000000001</v>
      </c>
      <c r="M81" s="675">
        <v>42.51</v>
      </c>
      <c r="N81" s="675">
        <v>0</v>
      </c>
      <c r="O81" s="675">
        <v>131.773</v>
      </c>
      <c r="P81" s="675">
        <v>119.16200000000001</v>
      </c>
      <c r="Q81" s="675">
        <v>75.614000000000004</v>
      </c>
      <c r="R81" s="675">
        <v>100.87799999999999</v>
      </c>
      <c r="S81" s="675">
        <v>330.60700000000003</v>
      </c>
      <c r="T81" s="675">
        <v>335.16800000000001</v>
      </c>
      <c r="U81" s="675">
        <v>335.79300000000001</v>
      </c>
      <c r="V81" s="675">
        <v>10.130000000000001</v>
      </c>
      <c r="W81" s="675">
        <v>91.759999999999991</v>
      </c>
      <c r="X81" s="675">
        <v>36.255000000000003</v>
      </c>
      <c r="Y81" s="675">
        <v>156.50600000000003</v>
      </c>
      <c r="Z81" s="675">
        <v>121.88</v>
      </c>
      <c r="AA81" s="675">
        <v>38.838000000000001</v>
      </c>
      <c r="AB81" s="675">
        <v>574.673</v>
      </c>
      <c r="AC81" s="675">
        <v>427.62400000000002</v>
      </c>
      <c r="AD81" s="675">
        <v>74.74499999999999</v>
      </c>
      <c r="AE81" s="675">
        <v>20.225999999999999</v>
      </c>
      <c r="AF81" s="675">
        <v>2505.2219999999998</v>
      </c>
      <c r="AG81" s="675">
        <v>306.846</v>
      </c>
      <c r="AH81" s="675">
        <v>23.102</v>
      </c>
      <c r="AI81" s="675">
        <v>94.358000000000004</v>
      </c>
      <c r="AJ81" s="675">
        <v>129.93299999999999</v>
      </c>
      <c r="AK81" s="675">
        <v>177.33799999999999</v>
      </c>
      <c r="AL81" s="675">
        <v>330.65099999999995</v>
      </c>
      <c r="AM81" s="675">
        <v>427.089</v>
      </c>
      <c r="AN81" s="675">
        <v>617.27600000000007</v>
      </c>
      <c r="AO81" s="675">
        <v>364.55599999999998</v>
      </c>
      <c r="AP81" s="675">
        <v>58.901000000000003</v>
      </c>
      <c r="AQ81" s="675">
        <v>157.077</v>
      </c>
      <c r="AR81" s="675">
        <v>380.54899999999998</v>
      </c>
      <c r="AS81" s="675">
        <v>442.73400000000004</v>
      </c>
      <c r="AT81" s="675">
        <v>863.71299999999997</v>
      </c>
      <c r="AU81" s="675">
        <v>854.20299999999997</v>
      </c>
      <c r="AV81" s="675">
        <v>1856.23</v>
      </c>
      <c r="AW81" s="675">
        <v>786.29499999999996</v>
      </c>
      <c r="AX81" s="675">
        <v>368.4</v>
      </c>
      <c r="AY81" s="675">
        <v>317.959</v>
      </c>
      <c r="AZ81" s="675">
        <v>2500.0320000000002</v>
      </c>
      <c r="BA81" s="675">
        <v>138.16300000000001</v>
      </c>
      <c r="BB81" s="675">
        <v>203.97199999999998</v>
      </c>
      <c r="BC81" s="675">
        <v>13.231000000000002</v>
      </c>
      <c r="BD81" s="675">
        <v>215.27499999999998</v>
      </c>
      <c r="BE81" s="675">
        <v>163.54500000000002</v>
      </c>
      <c r="BF81" s="675">
        <v>3671.7</v>
      </c>
      <c r="BG81" s="675">
        <v>60.487000000000002</v>
      </c>
      <c r="BH81" s="675">
        <v>3242.4940000000001</v>
      </c>
      <c r="BI81" s="675">
        <v>12.422999999999998</v>
      </c>
      <c r="BJ81" s="675">
        <v>728.15600000000006</v>
      </c>
      <c r="BK81" s="675">
        <v>451.78399999999999</v>
      </c>
      <c r="BL81" s="675">
        <v>96.364000000000004</v>
      </c>
      <c r="BM81" s="675">
        <v>3985.5450000000001</v>
      </c>
      <c r="BN81" s="675">
        <v>1426.8059999999998</v>
      </c>
      <c r="BO81" s="675">
        <v>511.23400000000004</v>
      </c>
      <c r="BP81" s="675">
        <v>446.32100000000003</v>
      </c>
      <c r="BQ81" s="675">
        <v>926.53599999999994</v>
      </c>
      <c r="BR81" s="675">
        <v>300.15699999999998</v>
      </c>
      <c r="BS81" s="675">
        <v>769.41099999999994</v>
      </c>
      <c r="BT81" s="675">
        <v>4932.5079999999998</v>
      </c>
      <c r="BU81" s="675">
        <v>39748.629000000001</v>
      </c>
      <c r="BV81" s="675">
        <v>17147.458000000002</v>
      </c>
      <c r="BW81" s="675">
        <v>955.09899999999993</v>
      </c>
      <c r="BX81" s="675">
        <v>117.682</v>
      </c>
      <c r="BY81" s="675">
        <v>3.2040000000000002</v>
      </c>
      <c r="BZ81" s="675">
        <v>156.27699999999999</v>
      </c>
      <c r="CA81" s="675">
        <v>1623.5880000000002</v>
      </c>
      <c r="CB81" s="675">
        <v>154.23700000000002</v>
      </c>
      <c r="CC81" s="675">
        <v>667.97</v>
      </c>
      <c r="CD81" s="675">
        <v>31.561999999999998</v>
      </c>
      <c r="CE81" s="675">
        <v>375.01900000000001</v>
      </c>
      <c r="CF81" s="675">
        <v>195.35499999999999</v>
      </c>
      <c r="CG81" s="675">
        <v>515.46499999999992</v>
      </c>
      <c r="CH81" s="675">
        <v>114.441</v>
      </c>
      <c r="CI81" s="675">
        <v>1051.126</v>
      </c>
      <c r="CJ81" s="675">
        <v>411.34100000000001</v>
      </c>
      <c r="CK81" s="675">
        <v>906.41899999999998</v>
      </c>
      <c r="CL81" s="675">
        <v>485.04400000000004</v>
      </c>
      <c r="CM81" s="675">
        <v>283.96700000000004</v>
      </c>
      <c r="CN81" s="675">
        <v>9569.7420000000002</v>
      </c>
      <c r="CO81" s="675">
        <v>4124.8639999999996</v>
      </c>
      <c r="CP81" s="675">
        <v>9506.9339999999993</v>
      </c>
      <c r="CQ81" s="675">
        <v>3890.6090000000004</v>
      </c>
      <c r="CR81" s="675">
        <v>558.71500000000003</v>
      </c>
      <c r="CS81" s="675">
        <v>685.89800000000002</v>
      </c>
      <c r="CT81" s="675">
        <v>226.31900000000002</v>
      </c>
      <c r="CU81" s="675">
        <v>1018.902</v>
      </c>
      <c r="CV81" s="675">
        <v>473.40200000000004</v>
      </c>
      <c r="CW81" s="675">
        <v>150.61000000000001</v>
      </c>
      <c r="CX81" s="675">
        <v>355.00299999999999</v>
      </c>
      <c r="CY81" s="675">
        <v>2691.9949999999999</v>
      </c>
      <c r="CZ81" s="675">
        <v>23.527000000000001</v>
      </c>
      <c r="DA81" s="675">
        <v>1167.432</v>
      </c>
      <c r="DB81" s="675">
        <v>250.06099999999998</v>
      </c>
      <c r="DC81" s="675">
        <v>466.01200000000006</v>
      </c>
      <c r="DD81" s="675">
        <v>9.4890000000000008</v>
      </c>
      <c r="DE81" s="675">
        <v>650.28</v>
      </c>
      <c r="DF81" s="675">
        <v>66.66</v>
      </c>
      <c r="DG81" s="675">
        <v>129.27799999999999</v>
      </c>
      <c r="DH81" s="685">
        <f t="shared" si="10"/>
        <v>141154.67199999993</v>
      </c>
      <c r="DI81" s="675">
        <v>1013.96</v>
      </c>
      <c r="DJ81" s="675">
        <v>185705.745</v>
      </c>
      <c r="DK81" s="675">
        <v>1.92</v>
      </c>
      <c r="DL81" s="675">
        <v>2.1269999999999998</v>
      </c>
      <c r="DM81" s="675">
        <v>49.945999999999998</v>
      </c>
      <c r="DN81" s="675">
        <v>49.859000000000002</v>
      </c>
      <c r="DO81" s="685">
        <f t="shared" si="11"/>
        <v>186823.557</v>
      </c>
      <c r="DP81" s="686">
        <f t="shared" si="12"/>
        <v>327978.22899999993</v>
      </c>
      <c r="DQ81" s="675">
        <v>3049.2979999999998</v>
      </c>
      <c r="DR81" s="675">
        <v>248578.75200000001</v>
      </c>
      <c r="DS81" s="685">
        <f t="shared" si="13"/>
        <v>251628.05000000002</v>
      </c>
      <c r="DT81" s="686">
        <f t="shared" si="14"/>
        <v>438451.60700000002</v>
      </c>
      <c r="DU81" s="686">
        <f t="shared" si="15"/>
        <v>579606.27899999998</v>
      </c>
      <c r="DV81" s="675">
        <v>-508.6</v>
      </c>
      <c r="DW81" s="675">
        <v>-3110.4870000000001</v>
      </c>
      <c r="DX81" s="685">
        <f t="shared" si="16"/>
        <v>-3619.087</v>
      </c>
      <c r="DY81" s="687">
        <f t="shared" si="17"/>
        <v>434832.52</v>
      </c>
      <c r="DZ81" s="685">
        <f t="shared" si="18"/>
        <v>575987.19199999992</v>
      </c>
      <c r="EA81" s="677"/>
      <c r="EB81" s="677">
        <f t="shared" si="19"/>
        <v>-57598.719199999992</v>
      </c>
      <c r="EC81" s="677"/>
    </row>
    <row r="82" spans="1:133" ht="15" customHeight="1" x14ac:dyDescent="0.15">
      <c r="A82" s="458">
        <v>76</v>
      </c>
      <c r="B82" s="224" t="s">
        <v>370</v>
      </c>
      <c r="C82" s="222" t="s">
        <v>371</v>
      </c>
      <c r="D82" s="675">
        <v>2057.1880000000001</v>
      </c>
      <c r="E82" s="675">
        <v>3507.0799999999995</v>
      </c>
      <c r="F82" s="675">
        <v>96.15100000000001</v>
      </c>
      <c r="G82" s="675">
        <v>218.476</v>
      </c>
      <c r="H82" s="675">
        <v>517.03199999999993</v>
      </c>
      <c r="I82" s="675">
        <v>0</v>
      </c>
      <c r="J82" s="675">
        <v>98.162000000000006</v>
      </c>
      <c r="K82" s="675">
        <v>39205.311999999998</v>
      </c>
      <c r="L82" s="675">
        <v>3920.8519999999999</v>
      </c>
      <c r="M82" s="675">
        <v>4782.0450000000001</v>
      </c>
      <c r="N82" s="675">
        <v>0</v>
      </c>
      <c r="O82" s="675">
        <v>1370.2370000000001</v>
      </c>
      <c r="P82" s="675">
        <v>1076.9969999999998</v>
      </c>
      <c r="Q82" s="675">
        <v>2631.0680000000002</v>
      </c>
      <c r="R82" s="675">
        <v>2255.0969999999998</v>
      </c>
      <c r="S82" s="675">
        <v>5293.6409999999996</v>
      </c>
      <c r="T82" s="675">
        <v>5442.5280000000002</v>
      </c>
      <c r="U82" s="675">
        <v>2738.413</v>
      </c>
      <c r="V82" s="675">
        <v>118.21299999999999</v>
      </c>
      <c r="W82" s="675">
        <v>834.87400000000002</v>
      </c>
      <c r="X82" s="675">
        <v>679.59800000000007</v>
      </c>
      <c r="Y82" s="675">
        <v>2299.3109999999997</v>
      </c>
      <c r="Z82" s="675">
        <v>1274.912</v>
      </c>
      <c r="AA82" s="675">
        <v>804.05100000000004</v>
      </c>
      <c r="AB82" s="675">
        <v>7329.9459999999999</v>
      </c>
      <c r="AC82" s="675">
        <v>6364.0990000000002</v>
      </c>
      <c r="AD82" s="675">
        <v>1650.1109999999999</v>
      </c>
      <c r="AE82" s="675">
        <v>1727.2720000000002</v>
      </c>
      <c r="AF82" s="675">
        <v>13078.34</v>
      </c>
      <c r="AG82" s="675">
        <v>3325.2950000000001</v>
      </c>
      <c r="AH82" s="675">
        <v>281.90499999999997</v>
      </c>
      <c r="AI82" s="675">
        <v>1872.52</v>
      </c>
      <c r="AJ82" s="675">
        <v>4938.2339999999995</v>
      </c>
      <c r="AK82" s="675">
        <v>3592.5940000000001</v>
      </c>
      <c r="AL82" s="675">
        <v>3233.9470000000001</v>
      </c>
      <c r="AM82" s="675">
        <v>7790.1730000000007</v>
      </c>
      <c r="AN82" s="675">
        <v>7822.3919999999998</v>
      </c>
      <c r="AO82" s="675">
        <v>9750.4629999999997</v>
      </c>
      <c r="AP82" s="675">
        <v>5923.1769999999997</v>
      </c>
      <c r="AQ82" s="675">
        <v>1114.1260000000002</v>
      </c>
      <c r="AR82" s="675">
        <v>8260.7330000000002</v>
      </c>
      <c r="AS82" s="675">
        <v>2590.6239999999998</v>
      </c>
      <c r="AT82" s="675">
        <v>12130.519999999999</v>
      </c>
      <c r="AU82" s="675">
        <v>8012.7159999999994</v>
      </c>
      <c r="AV82" s="675">
        <v>13302.472</v>
      </c>
      <c r="AW82" s="675">
        <v>7023.9070000000002</v>
      </c>
      <c r="AX82" s="675">
        <v>2484.0520000000001</v>
      </c>
      <c r="AY82" s="675">
        <v>1949.7750000000001</v>
      </c>
      <c r="AZ82" s="675">
        <v>19821.932000000001</v>
      </c>
      <c r="BA82" s="675">
        <v>1841.741</v>
      </c>
      <c r="BB82" s="675">
        <v>485.44099999999997</v>
      </c>
      <c r="BC82" s="675">
        <v>806.77299999999991</v>
      </c>
      <c r="BD82" s="675">
        <v>354.15100000000007</v>
      </c>
      <c r="BE82" s="675">
        <v>995.44799999999998</v>
      </c>
      <c r="BF82" s="675">
        <v>93734.707999999999</v>
      </c>
      <c r="BG82" s="675">
        <v>2857.0940000000001</v>
      </c>
      <c r="BH82" s="675">
        <v>73932.005000000005</v>
      </c>
      <c r="BI82" s="675">
        <v>433.98</v>
      </c>
      <c r="BJ82" s="675">
        <v>6115.5209999999997</v>
      </c>
      <c r="BK82" s="675">
        <v>5228.1579999999994</v>
      </c>
      <c r="BL82" s="675">
        <v>23046.364999999998</v>
      </c>
      <c r="BM82" s="675">
        <v>37041.423000000003</v>
      </c>
      <c r="BN82" s="675">
        <v>17139.945</v>
      </c>
      <c r="BO82" s="675">
        <v>9428.5660000000007</v>
      </c>
      <c r="BP82" s="675">
        <v>9322.6380000000008</v>
      </c>
      <c r="BQ82" s="675">
        <v>10189.358000000002</v>
      </c>
      <c r="BR82" s="675">
        <v>7944.7640000000001</v>
      </c>
      <c r="BS82" s="675">
        <v>3422.009</v>
      </c>
      <c r="BT82" s="675">
        <v>13993.057999999999</v>
      </c>
      <c r="BU82" s="675">
        <v>36339.370999999999</v>
      </c>
      <c r="BV82" s="675">
        <v>16633.315999999999</v>
      </c>
      <c r="BW82" s="675">
        <v>1088.77</v>
      </c>
      <c r="BX82" s="675">
        <v>706.48799999999994</v>
      </c>
      <c r="BY82" s="675">
        <v>162.327</v>
      </c>
      <c r="BZ82" s="675">
        <v>650.96600000000001</v>
      </c>
      <c r="CA82" s="675">
        <v>3619.65</v>
      </c>
      <c r="CB82" s="675">
        <v>1997.6170000000002</v>
      </c>
      <c r="CC82" s="675">
        <v>1060.3389999999999</v>
      </c>
      <c r="CD82" s="675">
        <v>255.34299999999999</v>
      </c>
      <c r="CE82" s="675">
        <v>350.52</v>
      </c>
      <c r="CF82" s="675">
        <v>447.03099999999995</v>
      </c>
      <c r="CG82" s="675">
        <v>2926.6480000000001</v>
      </c>
      <c r="CH82" s="675">
        <v>8431.607</v>
      </c>
      <c r="CI82" s="675">
        <v>3943.8149999999996</v>
      </c>
      <c r="CJ82" s="675">
        <v>600.27199999999993</v>
      </c>
      <c r="CK82" s="675">
        <v>8460.6710000000003</v>
      </c>
      <c r="CL82" s="675">
        <v>1917.0279999999998</v>
      </c>
      <c r="CM82" s="675">
        <v>2797.0050000000001</v>
      </c>
      <c r="CN82" s="675">
        <v>9924.8819999999996</v>
      </c>
      <c r="CO82" s="675">
        <v>4433.6530000000002</v>
      </c>
      <c r="CP82" s="675">
        <v>22308.32</v>
      </c>
      <c r="CQ82" s="675">
        <v>21963.748</v>
      </c>
      <c r="CR82" s="675">
        <v>759.72099999999989</v>
      </c>
      <c r="CS82" s="675">
        <v>2530.5889999999999</v>
      </c>
      <c r="CT82" s="675">
        <v>1803.2239999999999</v>
      </c>
      <c r="CU82" s="675">
        <v>2763.0909999999999</v>
      </c>
      <c r="CV82" s="675">
        <v>1389.0050000000001</v>
      </c>
      <c r="CW82" s="675">
        <v>785.524</v>
      </c>
      <c r="CX82" s="675">
        <v>6295.0329999999994</v>
      </c>
      <c r="CY82" s="675">
        <v>8890.4249999999993</v>
      </c>
      <c r="CZ82" s="675">
        <v>800.077</v>
      </c>
      <c r="DA82" s="675">
        <v>17279.341999999997</v>
      </c>
      <c r="DB82" s="675">
        <v>1040.0079999999998</v>
      </c>
      <c r="DC82" s="675">
        <v>1347.2820000000002</v>
      </c>
      <c r="DD82" s="675">
        <v>187.12299999999999</v>
      </c>
      <c r="DE82" s="675">
        <v>5917.3289999999997</v>
      </c>
      <c r="DF82" s="675">
        <v>4712.3680000000004</v>
      </c>
      <c r="DG82" s="675">
        <v>11808.200999999999</v>
      </c>
      <c r="DH82" s="685">
        <f t="shared" si="10"/>
        <v>774233.4380000002</v>
      </c>
      <c r="DI82" s="675">
        <v>22667.134999999998</v>
      </c>
      <c r="DJ82" s="675">
        <v>249288.837</v>
      </c>
      <c r="DK82" s="675">
        <v>200.78200000000001</v>
      </c>
      <c r="DL82" s="675">
        <v>1697.481</v>
      </c>
      <c r="DM82" s="675">
        <v>38938.230000000003</v>
      </c>
      <c r="DN82" s="675">
        <v>3095.902</v>
      </c>
      <c r="DO82" s="685">
        <f t="shared" si="11"/>
        <v>315888.36700000003</v>
      </c>
      <c r="DP82" s="686">
        <f t="shared" si="12"/>
        <v>1090121.8050000002</v>
      </c>
      <c r="DQ82" s="675">
        <v>80396.656000000003</v>
      </c>
      <c r="DR82" s="675">
        <v>383753.69699999999</v>
      </c>
      <c r="DS82" s="685">
        <f t="shared" si="13"/>
        <v>464150.353</v>
      </c>
      <c r="DT82" s="686">
        <f t="shared" si="14"/>
        <v>780038.72</v>
      </c>
      <c r="DU82" s="686">
        <f t="shared" si="15"/>
        <v>1554272.1580000003</v>
      </c>
      <c r="DV82" s="675">
        <v>-1357.2470000000001</v>
      </c>
      <c r="DW82" s="675">
        <v>-438685.67599999998</v>
      </c>
      <c r="DX82" s="685">
        <f t="shared" si="16"/>
        <v>-440042.92299999995</v>
      </c>
      <c r="DY82" s="687">
        <f t="shared" si="17"/>
        <v>339995.79700000002</v>
      </c>
      <c r="DZ82" s="685">
        <f t="shared" si="18"/>
        <v>1114229.2350000003</v>
      </c>
      <c r="EA82" s="677"/>
      <c r="EB82" s="677">
        <f t="shared" si="19"/>
        <v>-111422.92350000003</v>
      </c>
      <c r="EC82" s="677"/>
    </row>
    <row r="83" spans="1:133" ht="15" customHeight="1" x14ac:dyDescent="0.15">
      <c r="A83" s="458">
        <v>77</v>
      </c>
      <c r="B83" s="224" t="s">
        <v>372</v>
      </c>
      <c r="C83" s="222" t="s">
        <v>236</v>
      </c>
      <c r="D83" s="675">
        <v>11888.237999999999</v>
      </c>
      <c r="E83" s="675">
        <v>1354.3079999999998</v>
      </c>
      <c r="F83" s="675">
        <v>178.71699999999998</v>
      </c>
      <c r="G83" s="675">
        <v>172.41299999999998</v>
      </c>
      <c r="H83" s="675">
        <v>510.58799999999997</v>
      </c>
      <c r="I83" s="675">
        <v>0</v>
      </c>
      <c r="J83" s="675">
        <v>1556.3519999999999</v>
      </c>
      <c r="K83" s="675">
        <v>8214.0789999999997</v>
      </c>
      <c r="L83" s="675">
        <v>1975.9549999999999</v>
      </c>
      <c r="M83" s="675">
        <v>271.505</v>
      </c>
      <c r="N83" s="675">
        <v>0</v>
      </c>
      <c r="O83" s="675">
        <v>1581.0659999999998</v>
      </c>
      <c r="P83" s="675">
        <v>656.95100000000002</v>
      </c>
      <c r="Q83" s="675">
        <v>1988.6769999999999</v>
      </c>
      <c r="R83" s="675">
        <v>798.17699999999991</v>
      </c>
      <c r="S83" s="675">
        <v>730.73899999999992</v>
      </c>
      <c r="T83" s="675">
        <v>766.17399999999998</v>
      </c>
      <c r="U83" s="675">
        <v>2200.7420000000002</v>
      </c>
      <c r="V83" s="675">
        <v>42.147000000000006</v>
      </c>
      <c r="W83" s="675">
        <v>318.67500000000001</v>
      </c>
      <c r="X83" s="675">
        <v>123.24199999999999</v>
      </c>
      <c r="Y83" s="675">
        <v>617.57799999999997</v>
      </c>
      <c r="Z83" s="675">
        <v>214.85399999999998</v>
      </c>
      <c r="AA83" s="675">
        <v>203.80599999999998</v>
      </c>
      <c r="AB83" s="675">
        <v>932.30099999999993</v>
      </c>
      <c r="AC83" s="675">
        <v>682.62600000000009</v>
      </c>
      <c r="AD83" s="675">
        <v>319.60899999999998</v>
      </c>
      <c r="AE83" s="675">
        <v>22.981000000000002</v>
      </c>
      <c r="AF83" s="675">
        <v>1806.1880000000001</v>
      </c>
      <c r="AG83" s="675">
        <v>600.40800000000002</v>
      </c>
      <c r="AH83" s="675">
        <v>282.495</v>
      </c>
      <c r="AI83" s="675">
        <v>686.56799999999998</v>
      </c>
      <c r="AJ83" s="675">
        <v>3909.0539999999996</v>
      </c>
      <c r="AK83" s="675">
        <v>686.16300000000001</v>
      </c>
      <c r="AL83" s="675">
        <v>6008.7960000000003</v>
      </c>
      <c r="AM83" s="675">
        <v>2341.259</v>
      </c>
      <c r="AN83" s="675">
        <v>6985.5589999999993</v>
      </c>
      <c r="AO83" s="675">
        <v>1445.0509999999999</v>
      </c>
      <c r="AP83" s="675">
        <v>1196.5369999999998</v>
      </c>
      <c r="AQ83" s="675">
        <v>608.61400000000003</v>
      </c>
      <c r="AR83" s="675">
        <v>2378.777</v>
      </c>
      <c r="AS83" s="675">
        <v>1734.59</v>
      </c>
      <c r="AT83" s="675">
        <v>9016.3140000000003</v>
      </c>
      <c r="AU83" s="675">
        <v>4894.0859999999993</v>
      </c>
      <c r="AV83" s="675">
        <v>9235.2229999999981</v>
      </c>
      <c r="AW83" s="675">
        <v>7441.0919999999996</v>
      </c>
      <c r="AX83" s="675">
        <v>1076.9940000000001</v>
      </c>
      <c r="AY83" s="675">
        <v>127.23599999999999</v>
      </c>
      <c r="AZ83" s="675">
        <v>5025.2310000000007</v>
      </c>
      <c r="BA83" s="675">
        <v>572.87599999999998</v>
      </c>
      <c r="BB83" s="675">
        <v>222.75</v>
      </c>
      <c r="BC83" s="675">
        <v>173.25900000000001</v>
      </c>
      <c r="BD83" s="675">
        <v>5.8369999999999997</v>
      </c>
      <c r="BE83" s="675">
        <v>268.46199999999999</v>
      </c>
      <c r="BF83" s="675">
        <v>7370.8379999999997</v>
      </c>
      <c r="BG83" s="675">
        <v>188.083</v>
      </c>
      <c r="BH83" s="675">
        <v>9902.0989999999983</v>
      </c>
      <c r="BI83" s="675">
        <v>35.984000000000002</v>
      </c>
      <c r="BJ83" s="675">
        <v>481.19599999999997</v>
      </c>
      <c r="BK83" s="675">
        <v>11231.169</v>
      </c>
      <c r="BL83" s="675">
        <v>574.89400000000001</v>
      </c>
      <c r="BM83" s="675">
        <v>34402.187999999995</v>
      </c>
      <c r="BN83" s="675">
        <v>14797.594000000001</v>
      </c>
      <c r="BO83" s="675">
        <v>10410.231</v>
      </c>
      <c r="BP83" s="675">
        <v>5302.5220000000008</v>
      </c>
      <c r="BQ83" s="675">
        <v>4659.8559999999998</v>
      </c>
      <c r="BR83" s="675">
        <v>1877.8939999999998</v>
      </c>
      <c r="BS83" s="675">
        <v>2319.681</v>
      </c>
      <c r="BT83" s="675">
        <v>8361.1</v>
      </c>
      <c r="BU83" s="675">
        <v>237623.984</v>
      </c>
      <c r="BV83" s="675">
        <v>14739.167999999998</v>
      </c>
      <c r="BW83" s="675">
        <v>4008.0569999999998</v>
      </c>
      <c r="BX83" s="675">
        <v>2260.0390000000002</v>
      </c>
      <c r="BY83" s="675">
        <v>2241.8029999999999</v>
      </c>
      <c r="BZ83" s="675">
        <v>1760.6590000000001</v>
      </c>
      <c r="CA83" s="675">
        <v>2137.3789999999999</v>
      </c>
      <c r="CB83" s="675">
        <v>0</v>
      </c>
      <c r="CC83" s="675">
        <v>1700.633</v>
      </c>
      <c r="CD83" s="675">
        <v>159.511</v>
      </c>
      <c r="CE83" s="675">
        <v>188.11500000000001</v>
      </c>
      <c r="CF83" s="675">
        <v>1479.8620000000001</v>
      </c>
      <c r="CG83" s="675">
        <v>1963.4059999999999</v>
      </c>
      <c r="CH83" s="675">
        <v>789.66</v>
      </c>
      <c r="CI83" s="675">
        <v>4752.6959999999999</v>
      </c>
      <c r="CJ83" s="675">
        <v>1278.1759999999999</v>
      </c>
      <c r="CK83" s="675">
        <v>13096.235000000001</v>
      </c>
      <c r="CL83" s="675">
        <v>219.72800000000001</v>
      </c>
      <c r="CM83" s="675">
        <v>2231.6869999999999</v>
      </c>
      <c r="CN83" s="675">
        <v>18447.422999999999</v>
      </c>
      <c r="CO83" s="675">
        <v>17569.584999999999</v>
      </c>
      <c r="CP83" s="675">
        <v>12456.552</v>
      </c>
      <c r="CQ83" s="675">
        <v>10143.168</v>
      </c>
      <c r="CR83" s="675">
        <v>987.52</v>
      </c>
      <c r="CS83" s="675">
        <v>3104.9389999999999</v>
      </c>
      <c r="CT83" s="675">
        <v>3325.8869999999997</v>
      </c>
      <c r="CU83" s="675">
        <v>2575.9409999999998</v>
      </c>
      <c r="CV83" s="675">
        <v>4446.0690000000004</v>
      </c>
      <c r="CW83" s="675">
        <v>2324.2089999999998</v>
      </c>
      <c r="CX83" s="675">
        <v>3080.4830000000002</v>
      </c>
      <c r="CY83" s="675">
        <v>16496.359</v>
      </c>
      <c r="CZ83" s="675">
        <v>5180.58</v>
      </c>
      <c r="DA83" s="675">
        <v>6075.8109999999997</v>
      </c>
      <c r="DB83" s="675">
        <v>4677.9740000000002</v>
      </c>
      <c r="DC83" s="675">
        <v>12215.689</v>
      </c>
      <c r="DD83" s="675">
        <v>368.173</v>
      </c>
      <c r="DE83" s="675">
        <v>10445.763999999999</v>
      </c>
      <c r="DF83" s="675">
        <v>0</v>
      </c>
      <c r="DG83" s="675">
        <v>3087.7219999999998</v>
      </c>
      <c r="DH83" s="685">
        <f t="shared" si="10"/>
        <v>648607.89399999985</v>
      </c>
      <c r="DI83" s="675">
        <v>0</v>
      </c>
      <c r="DJ83" s="675">
        <v>0</v>
      </c>
      <c r="DK83" s="675">
        <v>0</v>
      </c>
      <c r="DL83" s="675">
        <v>0</v>
      </c>
      <c r="DM83" s="675">
        <v>0</v>
      </c>
      <c r="DN83" s="675">
        <v>0</v>
      </c>
      <c r="DO83" s="685">
        <f t="shared" si="11"/>
        <v>0</v>
      </c>
      <c r="DP83" s="686">
        <f t="shared" si="12"/>
        <v>648607.89399999985</v>
      </c>
      <c r="DQ83" s="675">
        <v>0</v>
      </c>
      <c r="DR83" s="675">
        <v>0</v>
      </c>
      <c r="DS83" s="685">
        <f t="shared" si="13"/>
        <v>0</v>
      </c>
      <c r="DT83" s="686">
        <f t="shared" si="14"/>
        <v>0</v>
      </c>
      <c r="DU83" s="686">
        <f t="shared" si="15"/>
        <v>648607.89399999985</v>
      </c>
      <c r="DV83" s="675">
        <v>0</v>
      </c>
      <c r="DW83" s="675">
        <v>0</v>
      </c>
      <c r="DX83" s="685">
        <f t="shared" si="16"/>
        <v>0</v>
      </c>
      <c r="DY83" s="687">
        <f t="shared" si="17"/>
        <v>0</v>
      </c>
      <c r="DZ83" s="685">
        <f t="shared" si="18"/>
        <v>648607.89399999985</v>
      </c>
      <c r="EA83" s="677"/>
      <c r="EB83" s="677">
        <f t="shared" si="19"/>
        <v>-64860.789399999987</v>
      </c>
      <c r="EC83" s="677"/>
    </row>
    <row r="84" spans="1:133" ht="15" customHeight="1" x14ac:dyDescent="0.15">
      <c r="A84" s="458">
        <v>78</v>
      </c>
      <c r="B84" s="224" t="s">
        <v>373</v>
      </c>
      <c r="C84" s="222" t="s">
        <v>237</v>
      </c>
      <c r="D84" s="675">
        <v>364.17200000000008</v>
      </c>
      <c r="E84" s="675">
        <v>391.49900000000002</v>
      </c>
      <c r="F84" s="675">
        <v>7.7629999999999999</v>
      </c>
      <c r="G84" s="675">
        <v>4.0169999999999995</v>
      </c>
      <c r="H84" s="675">
        <v>80.893000000000001</v>
      </c>
      <c r="I84" s="675">
        <v>0</v>
      </c>
      <c r="J84" s="675">
        <v>4.3019999999999996</v>
      </c>
      <c r="K84" s="675">
        <v>2659.8909999999996</v>
      </c>
      <c r="L84" s="675">
        <v>231.44</v>
      </c>
      <c r="M84" s="675">
        <v>737.79899999999998</v>
      </c>
      <c r="N84" s="675">
        <v>0</v>
      </c>
      <c r="O84" s="675">
        <v>51.228000000000002</v>
      </c>
      <c r="P84" s="675">
        <v>23.132999999999999</v>
      </c>
      <c r="Q84" s="675">
        <v>229.69399999999999</v>
      </c>
      <c r="R84" s="675">
        <v>128.29</v>
      </c>
      <c r="S84" s="675">
        <v>495.01600000000002</v>
      </c>
      <c r="T84" s="675">
        <v>333.9</v>
      </c>
      <c r="U84" s="675">
        <v>141.58199999999999</v>
      </c>
      <c r="V84" s="675">
        <v>23.48</v>
      </c>
      <c r="W84" s="675">
        <v>310.82</v>
      </c>
      <c r="X84" s="675">
        <v>126.041</v>
      </c>
      <c r="Y84" s="675">
        <v>359.69299999999998</v>
      </c>
      <c r="Z84" s="675">
        <v>223.73399999999998</v>
      </c>
      <c r="AA84" s="675">
        <v>158.47199999999998</v>
      </c>
      <c r="AB84" s="675">
        <v>542.53199999999993</v>
      </c>
      <c r="AC84" s="675">
        <v>725.745</v>
      </c>
      <c r="AD84" s="675">
        <v>3171.0809999999992</v>
      </c>
      <c r="AE84" s="675">
        <v>1316.6260000000002</v>
      </c>
      <c r="AF84" s="675">
        <v>607.44299999999998</v>
      </c>
      <c r="AG84" s="675">
        <v>243.05799999999999</v>
      </c>
      <c r="AH84" s="675">
        <v>16.010999999999999</v>
      </c>
      <c r="AI84" s="675">
        <v>219.19500000000002</v>
      </c>
      <c r="AJ84" s="675">
        <v>1016.3830000000002</v>
      </c>
      <c r="AK84" s="675">
        <v>321.02</v>
      </c>
      <c r="AL84" s="675">
        <v>700.99</v>
      </c>
      <c r="AM84" s="675">
        <v>4576.71</v>
      </c>
      <c r="AN84" s="675">
        <v>1697.8799999999999</v>
      </c>
      <c r="AO84" s="675">
        <v>2248.4340000000002</v>
      </c>
      <c r="AP84" s="675">
        <v>1527.817</v>
      </c>
      <c r="AQ84" s="675">
        <v>487.98599999999999</v>
      </c>
      <c r="AR84" s="675">
        <v>418.31900000000002</v>
      </c>
      <c r="AS84" s="675">
        <v>469.04199999999997</v>
      </c>
      <c r="AT84" s="675">
        <v>1940.721</v>
      </c>
      <c r="AU84" s="675">
        <v>931.21500000000003</v>
      </c>
      <c r="AV84" s="675">
        <v>1712.7530000000002</v>
      </c>
      <c r="AW84" s="675">
        <v>476.72300000000007</v>
      </c>
      <c r="AX84" s="675">
        <v>125.354</v>
      </c>
      <c r="AY84" s="675">
        <v>120.91500000000001</v>
      </c>
      <c r="AZ84" s="675">
        <v>1816.7169999999999</v>
      </c>
      <c r="BA84" s="675">
        <v>147.559</v>
      </c>
      <c r="BB84" s="675">
        <v>23.849000000000004</v>
      </c>
      <c r="BC84" s="675">
        <v>60.364999999999995</v>
      </c>
      <c r="BD84" s="675">
        <v>21.881</v>
      </c>
      <c r="BE84" s="675">
        <v>29.289000000000001</v>
      </c>
      <c r="BF84" s="675">
        <v>19872.760000000002</v>
      </c>
      <c r="BG84" s="675">
        <v>643.58299999999997</v>
      </c>
      <c r="BH84" s="675">
        <v>11886.842000000001</v>
      </c>
      <c r="BI84" s="675">
        <v>62.562000000000005</v>
      </c>
      <c r="BJ84" s="675">
        <v>993.72399999999993</v>
      </c>
      <c r="BK84" s="675">
        <v>237.45099999999999</v>
      </c>
      <c r="BL84" s="675">
        <v>5435.4709999999995</v>
      </c>
      <c r="BM84" s="675">
        <v>1674.9690000000001</v>
      </c>
      <c r="BN84" s="675">
        <v>671.96600000000001</v>
      </c>
      <c r="BO84" s="675">
        <v>901.46199999999999</v>
      </c>
      <c r="BP84" s="675">
        <v>1076.232</v>
      </c>
      <c r="BQ84" s="675">
        <v>6312.8649999999998</v>
      </c>
      <c r="BR84" s="675">
        <v>1515.4969999999998</v>
      </c>
      <c r="BS84" s="675">
        <v>154.19</v>
      </c>
      <c r="BT84" s="675">
        <v>220.941</v>
      </c>
      <c r="BU84" s="675">
        <v>1388.2190000000001</v>
      </c>
      <c r="BV84" s="675">
        <v>473.94200000000001</v>
      </c>
      <c r="BW84" s="675">
        <v>155.13499999999999</v>
      </c>
      <c r="BX84" s="675">
        <v>74.384999999999991</v>
      </c>
      <c r="BY84" s="675">
        <v>39.537999999999997</v>
      </c>
      <c r="BZ84" s="675">
        <v>43.981000000000002</v>
      </c>
      <c r="CA84" s="675">
        <v>6829.0720000000001</v>
      </c>
      <c r="CB84" s="675">
        <v>4250.2509999999993</v>
      </c>
      <c r="CC84" s="675">
        <v>243241.94099999999</v>
      </c>
      <c r="CD84" s="675">
        <v>114.438</v>
      </c>
      <c r="CE84" s="675">
        <v>11.946999999999999</v>
      </c>
      <c r="CF84" s="675">
        <v>19.863</v>
      </c>
      <c r="CG84" s="675">
        <v>201.93299999999999</v>
      </c>
      <c r="CH84" s="675">
        <v>144.74199999999999</v>
      </c>
      <c r="CI84" s="675">
        <v>71.83</v>
      </c>
      <c r="CJ84" s="675">
        <v>15.367000000000001</v>
      </c>
      <c r="CK84" s="675">
        <v>479.86400000000003</v>
      </c>
      <c r="CL84" s="675">
        <v>38.47</v>
      </c>
      <c r="CM84" s="675">
        <v>84.981999999999999</v>
      </c>
      <c r="CN84" s="675">
        <v>285.24199999999996</v>
      </c>
      <c r="CO84" s="675">
        <v>281.98099999999999</v>
      </c>
      <c r="CP84" s="675">
        <v>796.51499999999999</v>
      </c>
      <c r="CQ84" s="675">
        <v>538.59899999999993</v>
      </c>
      <c r="CR84" s="675">
        <v>57.989000000000004</v>
      </c>
      <c r="CS84" s="675">
        <v>103.60599999999999</v>
      </c>
      <c r="CT84" s="675">
        <v>92.289000000000001</v>
      </c>
      <c r="CU84" s="675">
        <v>96.873000000000019</v>
      </c>
      <c r="CV84" s="675">
        <v>52.647999999999996</v>
      </c>
      <c r="CW84" s="675">
        <v>13.077</v>
      </c>
      <c r="CX84" s="675">
        <v>574.44600000000014</v>
      </c>
      <c r="CY84" s="675">
        <v>378.84899999999999</v>
      </c>
      <c r="CZ84" s="675">
        <v>49.683000000000007</v>
      </c>
      <c r="DA84" s="675">
        <v>491.952</v>
      </c>
      <c r="DB84" s="675">
        <v>73.655000000000001</v>
      </c>
      <c r="DC84" s="675">
        <v>91.014999999999986</v>
      </c>
      <c r="DD84" s="675">
        <v>8.4760000000000009</v>
      </c>
      <c r="DE84" s="675">
        <v>122.639</v>
      </c>
      <c r="DF84" s="675">
        <v>306.44899999999996</v>
      </c>
      <c r="DG84" s="675">
        <v>102.649</v>
      </c>
      <c r="DH84" s="685">
        <f t="shared" si="10"/>
        <v>348659.51900000026</v>
      </c>
      <c r="DI84" s="675">
        <v>160.673</v>
      </c>
      <c r="DJ84" s="675">
        <v>9294.9359999999997</v>
      </c>
      <c r="DK84" s="675">
        <v>0.35399999999999998</v>
      </c>
      <c r="DL84" s="675">
        <v>62.555999999999997</v>
      </c>
      <c r="DM84" s="675">
        <v>1685.058</v>
      </c>
      <c r="DN84" s="675">
        <v>726.81700000000001</v>
      </c>
      <c r="DO84" s="685">
        <f t="shared" si="11"/>
        <v>11930.394</v>
      </c>
      <c r="DP84" s="686">
        <f t="shared" si="12"/>
        <v>360589.91300000029</v>
      </c>
      <c r="DQ84" s="675">
        <v>120173.515</v>
      </c>
      <c r="DR84" s="675">
        <v>232427.55</v>
      </c>
      <c r="DS84" s="685">
        <f t="shared" si="13"/>
        <v>352601.065</v>
      </c>
      <c r="DT84" s="686">
        <f t="shared" si="14"/>
        <v>364531.45900000003</v>
      </c>
      <c r="DU84" s="686">
        <f t="shared" si="15"/>
        <v>713190.97800000035</v>
      </c>
      <c r="DV84" s="675">
        <v>-98847.646999999997</v>
      </c>
      <c r="DW84" s="675">
        <v>-50809.387000000002</v>
      </c>
      <c r="DX84" s="685">
        <f t="shared" si="16"/>
        <v>-149657.03399999999</v>
      </c>
      <c r="DY84" s="687">
        <f t="shared" si="17"/>
        <v>214874.42500000005</v>
      </c>
      <c r="DZ84" s="685">
        <f t="shared" si="18"/>
        <v>563533.94400000037</v>
      </c>
      <c r="EA84" s="677"/>
      <c r="EB84" s="677">
        <f t="shared" si="19"/>
        <v>-56353.394400000041</v>
      </c>
      <c r="EC84" s="677"/>
    </row>
    <row r="85" spans="1:133" ht="15" customHeight="1" x14ac:dyDescent="0.15">
      <c r="A85" s="458">
        <v>79</v>
      </c>
      <c r="B85" s="224" t="s">
        <v>374</v>
      </c>
      <c r="C85" s="222" t="s">
        <v>238</v>
      </c>
      <c r="D85" s="675">
        <v>0.17699999999999999</v>
      </c>
      <c r="E85" s="675">
        <v>0</v>
      </c>
      <c r="F85" s="675">
        <v>3.41</v>
      </c>
      <c r="G85" s="675">
        <v>0.875</v>
      </c>
      <c r="H85" s="675">
        <v>1.5430000000000001</v>
      </c>
      <c r="I85" s="675">
        <v>0</v>
      </c>
      <c r="J85" s="675">
        <v>21.100999999999999</v>
      </c>
      <c r="K85" s="675">
        <v>174.45800000000003</v>
      </c>
      <c r="L85" s="675">
        <v>17.222999999999999</v>
      </c>
      <c r="M85" s="675">
        <v>2.5420000000000003</v>
      </c>
      <c r="N85" s="675">
        <v>0</v>
      </c>
      <c r="O85" s="675">
        <v>67.81</v>
      </c>
      <c r="P85" s="675">
        <v>54.274999999999999</v>
      </c>
      <c r="Q85" s="675">
        <v>35.128000000000007</v>
      </c>
      <c r="R85" s="675">
        <v>58.197000000000003</v>
      </c>
      <c r="S85" s="675">
        <v>25.006999999999998</v>
      </c>
      <c r="T85" s="675">
        <v>63.746000000000009</v>
      </c>
      <c r="U85" s="675">
        <v>135.048</v>
      </c>
      <c r="V85" s="675">
        <v>2.91</v>
      </c>
      <c r="W85" s="675">
        <v>27.158999999999999</v>
      </c>
      <c r="X85" s="675">
        <v>1.7029999999999998</v>
      </c>
      <c r="Y85" s="675">
        <v>19.933</v>
      </c>
      <c r="Z85" s="675">
        <v>134.50300000000001</v>
      </c>
      <c r="AA85" s="675">
        <v>2.468</v>
      </c>
      <c r="AB85" s="675">
        <v>1489.605</v>
      </c>
      <c r="AC85" s="675">
        <v>184.68700000000001</v>
      </c>
      <c r="AD85" s="675">
        <v>8.0400000000000009</v>
      </c>
      <c r="AE85" s="675">
        <v>5.9489999999999998</v>
      </c>
      <c r="AF85" s="675">
        <v>452.57100000000003</v>
      </c>
      <c r="AG85" s="675">
        <v>175.46899999999999</v>
      </c>
      <c r="AH85" s="675">
        <v>11.206</v>
      </c>
      <c r="AI85" s="675">
        <v>35.552999999999997</v>
      </c>
      <c r="AJ85" s="675">
        <v>36.205999999999996</v>
      </c>
      <c r="AK85" s="675">
        <v>72.971999999999994</v>
      </c>
      <c r="AL85" s="675">
        <v>70.85499999999999</v>
      </c>
      <c r="AM85" s="675">
        <v>53.652000000000008</v>
      </c>
      <c r="AN85" s="675">
        <v>625.28700000000003</v>
      </c>
      <c r="AO85" s="675">
        <v>105.54400000000001</v>
      </c>
      <c r="AP85" s="675">
        <v>70.52</v>
      </c>
      <c r="AQ85" s="675">
        <v>41.914000000000001</v>
      </c>
      <c r="AR85" s="675">
        <v>115.428</v>
      </c>
      <c r="AS85" s="675">
        <v>183.88800000000001</v>
      </c>
      <c r="AT85" s="675">
        <v>603.72299999999996</v>
      </c>
      <c r="AU85" s="675">
        <v>631.14100000000008</v>
      </c>
      <c r="AV85" s="675">
        <v>1154.1759999999999</v>
      </c>
      <c r="AW85" s="675">
        <v>362.38300000000004</v>
      </c>
      <c r="AX85" s="675">
        <v>50.582999999999998</v>
      </c>
      <c r="AY85" s="675">
        <v>105.23700000000001</v>
      </c>
      <c r="AZ85" s="675">
        <v>995.93299999999999</v>
      </c>
      <c r="BA85" s="675">
        <v>54.094999999999999</v>
      </c>
      <c r="BB85" s="675">
        <v>33.568999999999996</v>
      </c>
      <c r="BC85" s="675">
        <v>34.436999999999991</v>
      </c>
      <c r="BD85" s="675">
        <v>28.582000000000001</v>
      </c>
      <c r="BE85" s="675">
        <v>16.529</v>
      </c>
      <c r="BF85" s="675">
        <v>1356.1970000000001</v>
      </c>
      <c r="BG85" s="675">
        <v>31.580000000000002</v>
      </c>
      <c r="BH85" s="675">
        <v>2842.35</v>
      </c>
      <c r="BI85" s="675">
        <v>1.6460000000000001</v>
      </c>
      <c r="BJ85" s="675">
        <v>156.965</v>
      </c>
      <c r="BK85" s="675">
        <v>129.65800000000002</v>
      </c>
      <c r="BL85" s="675">
        <v>0.05</v>
      </c>
      <c r="BM85" s="675">
        <v>224.92000000000002</v>
      </c>
      <c r="BN85" s="675">
        <v>187.64599999999999</v>
      </c>
      <c r="BO85" s="675">
        <v>47.954999999999998</v>
      </c>
      <c r="BP85" s="675">
        <v>138.881</v>
      </c>
      <c r="BQ85" s="675">
        <v>183.00800000000001</v>
      </c>
      <c r="BR85" s="675">
        <v>45.181000000000004</v>
      </c>
      <c r="BS85" s="675">
        <v>336.471</v>
      </c>
      <c r="BT85" s="675">
        <v>1535.9010000000001</v>
      </c>
      <c r="BU85" s="675">
        <v>14345.989</v>
      </c>
      <c r="BV85" s="675">
        <v>1737.2110000000002</v>
      </c>
      <c r="BW85" s="675">
        <v>169.875</v>
      </c>
      <c r="BX85" s="675">
        <v>92.585999999999999</v>
      </c>
      <c r="BY85" s="675">
        <v>0</v>
      </c>
      <c r="BZ85" s="675">
        <v>4.2670000000000003</v>
      </c>
      <c r="CA85" s="675">
        <v>160.64999999999998</v>
      </c>
      <c r="CB85" s="675">
        <v>0.13100000000000001</v>
      </c>
      <c r="CC85" s="675">
        <v>110.523</v>
      </c>
      <c r="CD85" s="675">
        <v>193.483</v>
      </c>
      <c r="CE85" s="675">
        <v>66.13900000000001</v>
      </c>
      <c r="CF85" s="675">
        <v>34.326000000000001</v>
      </c>
      <c r="CG85" s="675">
        <v>116.32299999999999</v>
      </c>
      <c r="CH85" s="675">
        <v>2461.7780000000002</v>
      </c>
      <c r="CI85" s="675">
        <v>629.32400000000007</v>
      </c>
      <c r="CJ85" s="675">
        <v>419.13499999999993</v>
      </c>
      <c r="CK85" s="675">
        <v>2820.741</v>
      </c>
      <c r="CL85" s="675">
        <v>266.31</v>
      </c>
      <c r="CM85" s="675">
        <v>1385.8589999999999</v>
      </c>
      <c r="CN85" s="675">
        <v>1061.8340000000001</v>
      </c>
      <c r="CO85" s="675">
        <v>1948.624</v>
      </c>
      <c r="CP85" s="675">
        <v>3154.114</v>
      </c>
      <c r="CQ85" s="675">
        <v>1089.654</v>
      </c>
      <c r="CR85" s="675">
        <v>10.07</v>
      </c>
      <c r="CS85" s="675">
        <v>40.914000000000001</v>
      </c>
      <c r="CT85" s="675">
        <v>77.290000000000006</v>
      </c>
      <c r="CU85" s="675">
        <v>879.53100000000006</v>
      </c>
      <c r="CV85" s="675">
        <v>574.57600000000014</v>
      </c>
      <c r="CW85" s="675">
        <v>566.44200000000001</v>
      </c>
      <c r="CX85" s="675">
        <v>135.13499999999999</v>
      </c>
      <c r="CY85" s="675">
        <v>4623.0600000000004</v>
      </c>
      <c r="CZ85" s="675">
        <v>37.425000000000004</v>
      </c>
      <c r="DA85" s="675">
        <v>216.745</v>
      </c>
      <c r="DB85" s="675">
        <v>165.07400000000001</v>
      </c>
      <c r="DC85" s="675">
        <v>355.23399999999998</v>
      </c>
      <c r="DD85" s="675">
        <v>19.864000000000001</v>
      </c>
      <c r="DE85" s="675">
        <v>303.37800000000004</v>
      </c>
      <c r="DF85" s="675">
        <v>1.35</v>
      </c>
      <c r="DG85" s="675">
        <v>1158.7539999999999</v>
      </c>
      <c r="DH85" s="685">
        <f t="shared" si="10"/>
        <v>57311.077000000005</v>
      </c>
      <c r="DI85" s="675">
        <v>335.952</v>
      </c>
      <c r="DJ85" s="675">
        <v>16430.219000000001</v>
      </c>
      <c r="DK85" s="675">
        <v>4.8000000000000001E-2</v>
      </c>
      <c r="DL85" s="675">
        <v>1.3819999999999999</v>
      </c>
      <c r="DM85" s="675">
        <v>18.064</v>
      </c>
      <c r="DN85" s="675">
        <v>1.0429999999999999</v>
      </c>
      <c r="DO85" s="685">
        <f t="shared" si="11"/>
        <v>16786.708000000002</v>
      </c>
      <c r="DP85" s="686">
        <f t="shared" si="12"/>
        <v>74097.785000000003</v>
      </c>
      <c r="DQ85" s="675">
        <v>15964.561</v>
      </c>
      <c r="DR85" s="675">
        <v>8516.8140000000003</v>
      </c>
      <c r="DS85" s="685">
        <f t="shared" si="13"/>
        <v>24481.375</v>
      </c>
      <c r="DT85" s="686">
        <f t="shared" si="14"/>
        <v>41268.082999999999</v>
      </c>
      <c r="DU85" s="686">
        <f t="shared" si="15"/>
        <v>98579.16</v>
      </c>
      <c r="DV85" s="675">
        <v>-12696.342000000001</v>
      </c>
      <c r="DW85" s="675">
        <v>-19964.955999999998</v>
      </c>
      <c r="DX85" s="685">
        <f t="shared" si="16"/>
        <v>-32661.297999999999</v>
      </c>
      <c r="DY85" s="687">
        <f t="shared" si="17"/>
        <v>8606.7849999999999</v>
      </c>
      <c r="DZ85" s="685">
        <f t="shared" si="18"/>
        <v>65917.862000000008</v>
      </c>
      <c r="EA85" s="677"/>
      <c r="EB85" s="677">
        <f t="shared" si="19"/>
        <v>-6591.7862000000014</v>
      </c>
      <c r="EC85" s="677"/>
    </row>
    <row r="86" spans="1:133" ht="15" customHeight="1" x14ac:dyDescent="0.15">
      <c r="A86" s="458">
        <v>80</v>
      </c>
      <c r="B86" s="224" t="s">
        <v>375</v>
      </c>
      <c r="C86" s="222" t="s">
        <v>376</v>
      </c>
      <c r="D86" s="675">
        <v>145.4</v>
      </c>
      <c r="E86" s="675">
        <v>206.32900000000001</v>
      </c>
      <c r="F86" s="675">
        <v>5.4059999999999997</v>
      </c>
      <c r="G86" s="675">
        <v>1.3109999999999999</v>
      </c>
      <c r="H86" s="675">
        <v>39.102999999999994</v>
      </c>
      <c r="I86" s="675">
        <v>0</v>
      </c>
      <c r="J86" s="675">
        <v>1.8170000000000002</v>
      </c>
      <c r="K86" s="675">
        <v>2776.527</v>
      </c>
      <c r="L86" s="675">
        <v>254.54300000000001</v>
      </c>
      <c r="M86" s="675">
        <v>288.90100000000001</v>
      </c>
      <c r="N86" s="675">
        <v>0</v>
      </c>
      <c r="O86" s="675">
        <v>74.873999999999995</v>
      </c>
      <c r="P86" s="675">
        <v>59.718000000000004</v>
      </c>
      <c r="Q86" s="675">
        <v>143.114</v>
      </c>
      <c r="R86" s="675">
        <v>122.47499999999999</v>
      </c>
      <c r="S86" s="675">
        <v>490.51700000000005</v>
      </c>
      <c r="T86" s="675">
        <v>396.15000000000003</v>
      </c>
      <c r="U86" s="675">
        <v>251.369</v>
      </c>
      <c r="V86" s="675">
        <v>9.3140000000000001</v>
      </c>
      <c r="W86" s="675">
        <v>62.396999999999998</v>
      </c>
      <c r="X86" s="675">
        <v>59.066000000000003</v>
      </c>
      <c r="Y86" s="675">
        <v>173.83800000000002</v>
      </c>
      <c r="Z86" s="675">
        <v>99.552999999999997</v>
      </c>
      <c r="AA86" s="675">
        <v>61.7</v>
      </c>
      <c r="AB86" s="675">
        <v>417.88600000000002</v>
      </c>
      <c r="AC86" s="675">
        <v>444.47400000000005</v>
      </c>
      <c r="AD86" s="675">
        <v>344.22800000000001</v>
      </c>
      <c r="AE86" s="675">
        <v>101.875</v>
      </c>
      <c r="AF86" s="675">
        <v>719.78499999999997</v>
      </c>
      <c r="AG86" s="675">
        <v>190.506</v>
      </c>
      <c r="AH86" s="675">
        <v>15.561</v>
      </c>
      <c r="AI86" s="675">
        <v>129.93700000000001</v>
      </c>
      <c r="AJ86" s="675">
        <v>371.70699999999999</v>
      </c>
      <c r="AK86" s="675">
        <v>218.916</v>
      </c>
      <c r="AL86" s="675">
        <v>252.81799999999998</v>
      </c>
      <c r="AM86" s="675">
        <v>662.75599999999997</v>
      </c>
      <c r="AN86" s="675">
        <v>471.536</v>
      </c>
      <c r="AO86" s="675">
        <v>623.822</v>
      </c>
      <c r="AP86" s="675">
        <v>349.66300000000001</v>
      </c>
      <c r="AQ86" s="675">
        <v>69.078000000000003</v>
      </c>
      <c r="AR86" s="675">
        <v>449.13499999999999</v>
      </c>
      <c r="AS86" s="675">
        <v>140.62</v>
      </c>
      <c r="AT86" s="675">
        <v>686.31499999999994</v>
      </c>
      <c r="AU86" s="675">
        <v>444.95799999999997</v>
      </c>
      <c r="AV86" s="675">
        <v>727.40000000000009</v>
      </c>
      <c r="AW86" s="675">
        <v>390.39900000000006</v>
      </c>
      <c r="AX86" s="675">
        <v>122.809</v>
      </c>
      <c r="AY86" s="675">
        <v>102.07599999999999</v>
      </c>
      <c r="AZ86" s="675">
        <v>1060.182</v>
      </c>
      <c r="BA86" s="675">
        <v>108.959</v>
      </c>
      <c r="BB86" s="675">
        <v>32.879999999999995</v>
      </c>
      <c r="BC86" s="675">
        <v>48.292000000000002</v>
      </c>
      <c r="BD86" s="675">
        <v>22.716999999999999</v>
      </c>
      <c r="BE86" s="675">
        <v>36.227999999999994</v>
      </c>
      <c r="BF86" s="675">
        <v>6824.2269999999999</v>
      </c>
      <c r="BG86" s="675">
        <v>208.77600000000001</v>
      </c>
      <c r="BH86" s="675">
        <v>4725.1820000000007</v>
      </c>
      <c r="BI86" s="675">
        <v>24.061</v>
      </c>
      <c r="BJ86" s="675">
        <v>388.66999999999996</v>
      </c>
      <c r="BK86" s="675">
        <v>281.03199999999998</v>
      </c>
      <c r="BL86" s="675">
        <v>80.81</v>
      </c>
      <c r="BM86" s="675">
        <v>1743.8340000000003</v>
      </c>
      <c r="BN86" s="675">
        <v>838.56700000000001</v>
      </c>
      <c r="BO86" s="675">
        <v>473.702</v>
      </c>
      <c r="BP86" s="675">
        <v>482.178</v>
      </c>
      <c r="BQ86" s="675">
        <v>736.75599999999997</v>
      </c>
      <c r="BR86" s="675">
        <v>510.584</v>
      </c>
      <c r="BS86" s="675">
        <v>79.733000000000004</v>
      </c>
      <c r="BT86" s="675">
        <v>80.004000000000005</v>
      </c>
      <c r="BU86" s="675">
        <v>964.33300000000008</v>
      </c>
      <c r="BV86" s="675">
        <v>239.828</v>
      </c>
      <c r="BW86" s="675">
        <v>91.705000000000013</v>
      </c>
      <c r="BX86" s="675">
        <v>56.411000000000001</v>
      </c>
      <c r="BY86" s="675">
        <v>14.872</v>
      </c>
      <c r="BZ86" s="675">
        <v>363.673</v>
      </c>
      <c r="CA86" s="675">
        <v>1155.6509999999998</v>
      </c>
      <c r="CB86" s="675">
        <v>339.36400000000003</v>
      </c>
      <c r="CC86" s="675">
        <v>171.363</v>
      </c>
      <c r="CD86" s="675">
        <v>41.595999999999997</v>
      </c>
      <c r="CE86" s="675">
        <v>258.84300000000002</v>
      </c>
      <c r="CF86" s="675">
        <v>17.463000000000001</v>
      </c>
      <c r="CG86" s="675">
        <v>136.22</v>
      </c>
      <c r="CH86" s="675">
        <v>853.71199999999999</v>
      </c>
      <c r="CI86" s="675">
        <v>62.225000000000001</v>
      </c>
      <c r="CJ86" s="675">
        <v>13.677</v>
      </c>
      <c r="CK86" s="675">
        <v>480.51100000000002</v>
      </c>
      <c r="CL86" s="675">
        <v>31.065000000000001</v>
      </c>
      <c r="CM86" s="675">
        <v>154.76299999999998</v>
      </c>
      <c r="CN86" s="675">
        <v>156.94299999999998</v>
      </c>
      <c r="CO86" s="675">
        <v>213.55199999999999</v>
      </c>
      <c r="CP86" s="675">
        <v>850.12899999999991</v>
      </c>
      <c r="CQ86" s="675">
        <v>1450.096</v>
      </c>
      <c r="CR86" s="675">
        <v>50.692</v>
      </c>
      <c r="CS86" s="675">
        <v>152.61099999999999</v>
      </c>
      <c r="CT86" s="675">
        <v>117.70400000000001</v>
      </c>
      <c r="CU86" s="675">
        <v>96.11</v>
      </c>
      <c r="CV86" s="675">
        <v>50.53</v>
      </c>
      <c r="CW86" s="675">
        <v>196.381</v>
      </c>
      <c r="CX86" s="675">
        <v>384.44399999999996</v>
      </c>
      <c r="CY86" s="675">
        <v>322.40300000000002</v>
      </c>
      <c r="CZ86" s="675">
        <v>65.048000000000002</v>
      </c>
      <c r="DA86" s="675">
        <v>1093.1769999999999</v>
      </c>
      <c r="DB86" s="675">
        <v>76.494</v>
      </c>
      <c r="DC86" s="675">
        <v>56.680999999999997</v>
      </c>
      <c r="DD86" s="675">
        <v>12.272</v>
      </c>
      <c r="DE86" s="675">
        <v>74.181000000000012</v>
      </c>
      <c r="DF86" s="675">
        <v>312.58800000000002</v>
      </c>
      <c r="DG86" s="675">
        <v>36.484000000000002</v>
      </c>
      <c r="DH86" s="685">
        <f t="shared" si="10"/>
        <v>44174.85100000001</v>
      </c>
      <c r="DI86" s="675">
        <v>386.89299999999997</v>
      </c>
      <c r="DJ86" s="675">
        <v>10287.544</v>
      </c>
      <c r="DK86" s="675">
        <v>12.465999999999999</v>
      </c>
      <c r="DL86" s="675">
        <v>95.575999999999993</v>
      </c>
      <c r="DM86" s="675">
        <v>2119.2339999999999</v>
      </c>
      <c r="DN86" s="675">
        <v>243.363</v>
      </c>
      <c r="DO86" s="685">
        <f t="shared" si="11"/>
        <v>13145.075999999999</v>
      </c>
      <c r="DP86" s="686">
        <f t="shared" si="12"/>
        <v>57319.927000000011</v>
      </c>
      <c r="DQ86" s="675">
        <v>6230.4539999999997</v>
      </c>
      <c r="DR86" s="675">
        <v>21409.723000000002</v>
      </c>
      <c r="DS86" s="685">
        <f t="shared" si="13"/>
        <v>27640.177000000003</v>
      </c>
      <c r="DT86" s="686">
        <f t="shared" si="14"/>
        <v>40785.253000000004</v>
      </c>
      <c r="DU86" s="686">
        <f t="shared" si="15"/>
        <v>84960.104000000021</v>
      </c>
      <c r="DV86" s="675">
        <v>0</v>
      </c>
      <c r="DW86" s="675">
        <v>-14686.848</v>
      </c>
      <c r="DX86" s="685">
        <f t="shared" si="16"/>
        <v>-14686.848</v>
      </c>
      <c r="DY86" s="687">
        <f t="shared" si="17"/>
        <v>26098.405000000006</v>
      </c>
      <c r="DZ86" s="685">
        <f t="shared" si="18"/>
        <v>70273.256000000023</v>
      </c>
      <c r="EA86" s="677"/>
      <c r="EB86" s="677">
        <f t="shared" si="19"/>
        <v>-7027.3256000000029</v>
      </c>
      <c r="EC86" s="677"/>
    </row>
    <row r="87" spans="1:133" ht="15" customHeight="1" x14ac:dyDescent="0.15">
      <c r="A87" s="458">
        <v>81</v>
      </c>
      <c r="B87" s="224" t="s">
        <v>377</v>
      </c>
      <c r="C87" s="222" t="s">
        <v>239</v>
      </c>
      <c r="D87" s="675">
        <v>680.00700000000006</v>
      </c>
      <c r="E87" s="675">
        <v>687.3069999999999</v>
      </c>
      <c r="F87" s="675">
        <v>20.544</v>
      </c>
      <c r="G87" s="675">
        <v>3.831</v>
      </c>
      <c r="H87" s="675">
        <v>144.55500000000001</v>
      </c>
      <c r="I87" s="675">
        <v>0</v>
      </c>
      <c r="J87" s="675">
        <v>7.3390000000000004</v>
      </c>
      <c r="K87" s="675">
        <v>20452.228999999999</v>
      </c>
      <c r="L87" s="675">
        <v>1208.4740000000002</v>
      </c>
      <c r="M87" s="675">
        <v>6188.6769999999997</v>
      </c>
      <c r="N87" s="675">
        <v>0</v>
      </c>
      <c r="O87" s="675">
        <v>434.05100000000004</v>
      </c>
      <c r="P87" s="675">
        <v>365.83100000000002</v>
      </c>
      <c r="Q87" s="675">
        <v>385.64600000000002</v>
      </c>
      <c r="R87" s="675">
        <v>360.97099999999995</v>
      </c>
      <c r="S87" s="675">
        <v>1509.3020000000001</v>
      </c>
      <c r="T87" s="675">
        <v>1245.251</v>
      </c>
      <c r="U87" s="675">
        <v>691.70299999999997</v>
      </c>
      <c r="V87" s="675">
        <v>76.92</v>
      </c>
      <c r="W87" s="675">
        <v>302.13499999999999</v>
      </c>
      <c r="X87" s="675">
        <v>91.063000000000002</v>
      </c>
      <c r="Y87" s="675">
        <v>434.428</v>
      </c>
      <c r="Z87" s="675">
        <v>233.41900000000001</v>
      </c>
      <c r="AA87" s="675">
        <v>292.78399999999999</v>
      </c>
      <c r="AB87" s="675">
        <v>1467.1010000000001</v>
      </c>
      <c r="AC87" s="675">
        <v>1431.605</v>
      </c>
      <c r="AD87" s="675">
        <v>6161.3980000000001</v>
      </c>
      <c r="AE87" s="675">
        <v>365.75399999999996</v>
      </c>
      <c r="AF87" s="675">
        <v>4241.0839999999998</v>
      </c>
      <c r="AG87" s="675">
        <v>803.98199999999997</v>
      </c>
      <c r="AH87" s="675">
        <v>120.664</v>
      </c>
      <c r="AI87" s="675">
        <v>870.95399999999995</v>
      </c>
      <c r="AJ87" s="675">
        <v>764.13299999999992</v>
      </c>
      <c r="AK87" s="675">
        <v>1376.002</v>
      </c>
      <c r="AL87" s="675">
        <v>1171.5999999999999</v>
      </c>
      <c r="AM87" s="675">
        <v>1831.846</v>
      </c>
      <c r="AN87" s="675">
        <v>2084.0919999999996</v>
      </c>
      <c r="AO87" s="675">
        <v>2194.069</v>
      </c>
      <c r="AP87" s="675">
        <v>1323.797</v>
      </c>
      <c r="AQ87" s="675">
        <v>561.928</v>
      </c>
      <c r="AR87" s="675">
        <v>4805.0770000000002</v>
      </c>
      <c r="AS87" s="675">
        <v>527.64499999999998</v>
      </c>
      <c r="AT87" s="675">
        <v>3404.2330000000002</v>
      </c>
      <c r="AU87" s="675">
        <v>1994.4559999999999</v>
      </c>
      <c r="AV87" s="675">
        <v>3323.7579999999998</v>
      </c>
      <c r="AW87" s="675">
        <v>1589.5940000000001</v>
      </c>
      <c r="AX87" s="675">
        <v>568.13800000000003</v>
      </c>
      <c r="AY87" s="675">
        <v>400.76800000000003</v>
      </c>
      <c r="AZ87" s="675">
        <v>5747.63</v>
      </c>
      <c r="BA87" s="675">
        <v>502.19400000000002</v>
      </c>
      <c r="BB87" s="675">
        <v>150.67500000000001</v>
      </c>
      <c r="BC87" s="675">
        <v>374.88199999999995</v>
      </c>
      <c r="BD87" s="675">
        <v>104.399</v>
      </c>
      <c r="BE87" s="675">
        <v>182.31699999999998</v>
      </c>
      <c r="BF87" s="675">
        <v>17684.114000000001</v>
      </c>
      <c r="BG87" s="675">
        <v>522.73599999999999</v>
      </c>
      <c r="BH87" s="675">
        <v>15933.377</v>
      </c>
      <c r="BI87" s="675">
        <v>84.699999999999989</v>
      </c>
      <c r="BJ87" s="675">
        <v>1529.0300000000002</v>
      </c>
      <c r="BK87" s="675">
        <v>1097.53</v>
      </c>
      <c r="BL87" s="675">
        <v>1256.97</v>
      </c>
      <c r="BM87" s="675">
        <v>4314.2650000000003</v>
      </c>
      <c r="BN87" s="675">
        <v>2194.6379999999999</v>
      </c>
      <c r="BO87" s="675">
        <v>1248.4850000000001</v>
      </c>
      <c r="BP87" s="675">
        <v>1309.2330000000002</v>
      </c>
      <c r="BQ87" s="675">
        <v>11111.127</v>
      </c>
      <c r="BR87" s="675">
        <v>9053.6459999999988</v>
      </c>
      <c r="BS87" s="675">
        <v>307.22899999999998</v>
      </c>
      <c r="BT87" s="675">
        <v>264.62700000000001</v>
      </c>
      <c r="BU87" s="675">
        <v>4203.3249999999998</v>
      </c>
      <c r="BV87" s="675">
        <v>1250.7719999999999</v>
      </c>
      <c r="BW87" s="675">
        <v>642.25900000000001</v>
      </c>
      <c r="BX87" s="675">
        <v>331.34100000000001</v>
      </c>
      <c r="BY87" s="675">
        <v>33.250999999999998</v>
      </c>
      <c r="BZ87" s="675">
        <v>203.96699999999998</v>
      </c>
      <c r="CA87" s="675">
        <v>250.78300000000002</v>
      </c>
      <c r="CB87" s="675">
        <v>797.18799999999999</v>
      </c>
      <c r="CC87" s="675">
        <v>417.43100000000004</v>
      </c>
      <c r="CD87" s="675">
        <v>84.021000000000001</v>
      </c>
      <c r="CE87" s="675">
        <v>32.030999999999999</v>
      </c>
      <c r="CF87" s="675">
        <v>68.784000000000006</v>
      </c>
      <c r="CG87" s="675">
        <v>540.32099999999991</v>
      </c>
      <c r="CH87" s="675">
        <v>21.035</v>
      </c>
      <c r="CI87" s="675">
        <v>421.99099999999999</v>
      </c>
      <c r="CJ87" s="675">
        <v>146.68299999999999</v>
      </c>
      <c r="CK87" s="675">
        <v>1536.461</v>
      </c>
      <c r="CL87" s="675">
        <v>225.62700000000001</v>
      </c>
      <c r="CM87" s="675">
        <v>537.28700000000003</v>
      </c>
      <c r="CN87" s="675">
        <v>4139.7060000000001</v>
      </c>
      <c r="CO87" s="675">
        <v>989.60599999999999</v>
      </c>
      <c r="CP87" s="675">
        <v>3161.94</v>
      </c>
      <c r="CQ87" s="675">
        <v>2762.5920000000001</v>
      </c>
      <c r="CR87" s="675">
        <v>210.399</v>
      </c>
      <c r="CS87" s="675">
        <v>574.09299999999996</v>
      </c>
      <c r="CT87" s="675">
        <v>398.44600000000003</v>
      </c>
      <c r="CU87" s="675">
        <v>403.31799999999998</v>
      </c>
      <c r="CV87" s="675">
        <v>171.67600000000002</v>
      </c>
      <c r="CW87" s="675">
        <v>133.63900000000001</v>
      </c>
      <c r="CX87" s="675">
        <v>1188.4470000000001</v>
      </c>
      <c r="CY87" s="675">
        <v>1203.3869999999999</v>
      </c>
      <c r="CZ87" s="675">
        <v>280.85199999999998</v>
      </c>
      <c r="DA87" s="675">
        <v>3836.76</v>
      </c>
      <c r="DB87" s="675">
        <v>274.36799999999999</v>
      </c>
      <c r="DC87" s="675">
        <v>183.27199999999999</v>
      </c>
      <c r="DD87" s="675">
        <v>28.657</v>
      </c>
      <c r="DE87" s="675">
        <v>262.38600000000002</v>
      </c>
      <c r="DF87" s="675">
        <v>754.98800000000006</v>
      </c>
      <c r="DG87" s="675">
        <v>103.822</v>
      </c>
      <c r="DH87" s="685">
        <f t="shared" si="10"/>
        <v>186980.86100000006</v>
      </c>
      <c r="DI87" s="675">
        <v>1076.8920000000001</v>
      </c>
      <c r="DJ87" s="675">
        <v>26720.186000000002</v>
      </c>
      <c r="DK87" s="675">
        <v>52.121000000000002</v>
      </c>
      <c r="DL87" s="675">
        <v>205.589</v>
      </c>
      <c r="DM87" s="675">
        <v>5220.99</v>
      </c>
      <c r="DN87" s="675">
        <v>1319.873</v>
      </c>
      <c r="DO87" s="685">
        <f t="shared" si="11"/>
        <v>34595.650999999998</v>
      </c>
      <c r="DP87" s="686">
        <f t="shared" si="12"/>
        <v>221576.51200000005</v>
      </c>
      <c r="DQ87" s="675">
        <v>13890.659</v>
      </c>
      <c r="DR87" s="675">
        <v>61639.349000000002</v>
      </c>
      <c r="DS87" s="685">
        <f t="shared" si="13"/>
        <v>75530.008000000002</v>
      </c>
      <c r="DT87" s="686">
        <f t="shared" si="14"/>
        <v>110125.659</v>
      </c>
      <c r="DU87" s="686">
        <f t="shared" si="15"/>
        <v>297106.52</v>
      </c>
      <c r="DV87" s="675">
        <v>0</v>
      </c>
      <c r="DW87" s="675">
        <v>-94137.164000000004</v>
      </c>
      <c r="DX87" s="685">
        <f t="shared" si="16"/>
        <v>-94137.164000000004</v>
      </c>
      <c r="DY87" s="687">
        <f t="shared" si="17"/>
        <v>15988.494999999995</v>
      </c>
      <c r="DZ87" s="685">
        <f t="shared" si="18"/>
        <v>202969.35600000003</v>
      </c>
      <c r="EA87" s="677"/>
      <c r="EB87" s="677">
        <f t="shared" si="19"/>
        <v>-20296.935600000004</v>
      </c>
      <c r="EC87" s="677"/>
    </row>
    <row r="88" spans="1:133" ht="15" customHeight="1" x14ac:dyDescent="0.15">
      <c r="A88" s="458">
        <v>82</v>
      </c>
      <c r="B88" s="224" t="s">
        <v>378</v>
      </c>
      <c r="C88" s="222" t="s">
        <v>379</v>
      </c>
      <c r="D88" s="675">
        <v>12.293999999999999</v>
      </c>
      <c r="E88" s="675">
        <v>0</v>
      </c>
      <c r="F88" s="675">
        <v>1.109</v>
      </c>
      <c r="G88" s="675">
        <v>0</v>
      </c>
      <c r="H88" s="675">
        <v>57.917999999999999</v>
      </c>
      <c r="I88" s="675">
        <v>0</v>
      </c>
      <c r="J88" s="675">
        <v>5.9829999999999997</v>
      </c>
      <c r="K88" s="675">
        <v>1294.3509999999999</v>
      </c>
      <c r="L88" s="675">
        <v>280.80899999999997</v>
      </c>
      <c r="M88" s="675">
        <v>60.960999999999999</v>
      </c>
      <c r="N88" s="675">
        <v>0</v>
      </c>
      <c r="O88" s="675">
        <v>43.867999999999995</v>
      </c>
      <c r="P88" s="675">
        <v>90.293999999999997</v>
      </c>
      <c r="Q88" s="675">
        <v>107.13800000000001</v>
      </c>
      <c r="R88" s="675">
        <v>133.298</v>
      </c>
      <c r="S88" s="675">
        <v>569.62199999999996</v>
      </c>
      <c r="T88" s="675">
        <v>44.748000000000005</v>
      </c>
      <c r="U88" s="675">
        <v>498.82900000000001</v>
      </c>
      <c r="V88" s="675">
        <v>60.542000000000002</v>
      </c>
      <c r="W88" s="675">
        <v>153.66499999999999</v>
      </c>
      <c r="X88" s="675">
        <v>6.6310000000000002</v>
      </c>
      <c r="Y88" s="675">
        <v>110.86</v>
      </c>
      <c r="Z88" s="675">
        <v>89.268000000000001</v>
      </c>
      <c r="AA88" s="675">
        <v>91.316000000000003</v>
      </c>
      <c r="AB88" s="675">
        <v>409.04300000000001</v>
      </c>
      <c r="AC88" s="675">
        <v>564.54199999999992</v>
      </c>
      <c r="AD88" s="675">
        <v>5.9889999999999999</v>
      </c>
      <c r="AE88" s="675">
        <v>13.360999999999999</v>
      </c>
      <c r="AF88" s="675">
        <v>3121.76</v>
      </c>
      <c r="AG88" s="675">
        <v>559.44100000000003</v>
      </c>
      <c r="AH88" s="675">
        <v>12.385</v>
      </c>
      <c r="AI88" s="675">
        <v>1320.2079999999999</v>
      </c>
      <c r="AJ88" s="675">
        <v>9.5009999999999994</v>
      </c>
      <c r="AK88" s="675">
        <v>998.13199999999995</v>
      </c>
      <c r="AL88" s="675">
        <v>106.67999999999999</v>
      </c>
      <c r="AM88" s="675">
        <v>0</v>
      </c>
      <c r="AN88" s="675">
        <v>5465.41</v>
      </c>
      <c r="AO88" s="675">
        <v>96.926999999999992</v>
      </c>
      <c r="AP88" s="675">
        <v>150.53899999999999</v>
      </c>
      <c r="AQ88" s="675">
        <v>374.27599999999995</v>
      </c>
      <c r="AR88" s="675">
        <v>1227.7170000000001</v>
      </c>
      <c r="AS88" s="675">
        <v>13.585000000000001</v>
      </c>
      <c r="AT88" s="675">
        <v>778.077</v>
      </c>
      <c r="AU88" s="675">
        <v>772.82800000000009</v>
      </c>
      <c r="AV88" s="675">
        <v>1055.6699999999998</v>
      </c>
      <c r="AW88" s="675">
        <v>294.791</v>
      </c>
      <c r="AX88" s="675">
        <v>94.787999999999997</v>
      </c>
      <c r="AY88" s="675">
        <v>78.918000000000006</v>
      </c>
      <c r="AZ88" s="675">
        <v>17282.473000000002</v>
      </c>
      <c r="BA88" s="675">
        <v>47.48</v>
      </c>
      <c r="BB88" s="675">
        <v>149.50899999999999</v>
      </c>
      <c r="BC88" s="675">
        <v>128.21900000000002</v>
      </c>
      <c r="BD88" s="675">
        <v>15.300000000000002</v>
      </c>
      <c r="BE88" s="675">
        <v>187.64</v>
      </c>
      <c r="BF88" s="675">
        <v>796.36</v>
      </c>
      <c r="BG88" s="675">
        <v>144.53200000000001</v>
      </c>
      <c r="BH88" s="675">
        <v>11498.077000000001</v>
      </c>
      <c r="BI88" s="675">
        <v>3.8870000000000005</v>
      </c>
      <c r="BJ88" s="675">
        <v>364.71799999999996</v>
      </c>
      <c r="BK88" s="675">
        <v>617.58799999999997</v>
      </c>
      <c r="BL88" s="675">
        <v>20.638999999999999</v>
      </c>
      <c r="BM88" s="675">
        <v>0</v>
      </c>
      <c r="BN88" s="675">
        <v>0</v>
      </c>
      <c r="BO88" s="675">
        <v>12.457000000000001</v>
      </c>
      <c r="BP88" s="675">
        <v>0</v>
      </c>
      <c r="BQ88" s="675">
        <v>0</v>
      </c>
      <c r="BR88" s="675">
        <v>0</v>
      </c>
      <c r="BS88" s="675">
        <v>0</v>
      </c>
      <c r="BT88" s="675">
        <v>0</v>
      </c>
      <c r="BU88" s="675">
        <v>44018.548999999999</v>
      </c>
      <c r="BV88" s="675">
        <v>21.76</v>
      </c>
      <c r="BW88" s="675">
        <v>0</v>
      </c>
      <c r="BX88" s="675">
        <v>0</v>
      </c>
      <c r="BY88" s="675">
        <v>0</v>
      </c>
      <c r="BZ88" s="675">
        <v>1802.89</v>
      </c>
      <c r="CA88" s="675">
        <v>28344.356</v>
      </c>
      <c r="CB88" s="675">
        <v>82894.850000000006</v>
      </c>
      <c r="CC88" s="675">
        <v>34527.230000000003</v>
      </c>
      <c r="CD88" s="675">
        <v>19102.013999999999</v>
      </c>
      <c r="CE88" s="675">
        <v>3297.26</v>
      </c>
      <c r="CF88" s="675">
        <v>3148.3470000000002</v>
      </c>
      <c r="CG88" s="675">
        <v>5302.8450000000003</v>
      </c>
      <c r="CH88" s="675">
        <v>0</v>
      </c>
      <c r="CI88" s="675">
        <v>0</v>
      </c>
      <c r="CJ88" s="675">
        <v>0</v>
      </c>
      <c r="CK88" s="675">
        <v>0</v>
      </c>
      <c r="CL88" s="675">
        <v>0</v>
      </c>
      <c r="CM88" s="675">
        <v>441.71299999999997</v>
      </c>
      <c r="CN88" s="675">
        <v>200.12199999999999</v>
      </c>
      <c r="CO88" s="675">
        <v>0.92899999999999994</v>
      </c>
      <c r="CP88" s="675">
        <v>90.718999999999994</v>
      </c>
      <c r="CQ88" s="675">
        <v>0</v>
      </c>
      <c r="CR88" s="675">
        <v>0</v>
      </c>
      <c r="CS88" s="675">
        <v>0</v>
      </c>
      <c r="CT88" s="675">
        <v>0</v>
      </c>
      <c r="CU88" s="675">
        <v>0</v>
      </c>
      <c r="CV88" s="675">
        <v>2058.0349999999999</v>
      </c>
      <c r="CW88" s="675">
        <v>0</v>
      </c>
      <c r="CX88" s="675">
        <v>0.90300000000000002</v>
      </c>
      <c r="CY88" s="675">
        <v>0.13600000000000001</v>
      </c>
      <c r="CZ88" s="675">
        <v>2539.6509999999998</v>
      </c>
      <c r="DA88" s="675">
        <v>4277.34</v>
      </c>
      <c r="DB88" s="675">
        <v>0</v>
      </c>
      <c r="DC88" s="675">
        <v>689.553</v>
      </c>
      <c r="DD88" s="675">
        <v>6.3E-2</v>
      </c>
      <c r="DE88" s="675">
        <v>0</v>
      </c>
      <c r="DF88" s="675">
        <v>0</v>
      </c>
      <c r="DG88" s="675">
        <v>6601.7</v>
      </c>
      <c r="DH88" s="685">
        <f t="shared" si="10"/>
        <v>291867.91600000003</v>
      </c>
      <c r="DI88" s="675">
        <v>170.62799999999999</v>
      </c>
      <c r="DJ88" s="675">
        <v>199041.61900000001</v>
      </c>
      <c r="DK88" s="675">
        <v>3954.3359999999998</v>
      </c>
      <c r="DL88" s="675">
        <v>0</v>
      </c>
      <c r="DM88" s="675">
        <v>0</v>
      </c>
      <c r="DN88" s="675">
        <v>0</v>
      </c>
      <c r="DO88" s="685">
        <f t="shared" si="11"/>
        <v>203166.58300000001</v>
      </c>
      <c r="DP88" s="686">
        <f t="shared" si="12"/>
        <v>495034.49900000007</v>
      </c>
      <c r="DQ88" s="675">
        <v>8541.5740000000005</v>
      </c>
      <c r="DR88" s="675">
        <v>79289.872000000003</v>
      </c>
      <c r="DS88" s="685">
        <f t="shared" si="13"/>
        <v>87831.445999999996</v>
      </c>
      <c r="DT88" s="686">
        <f t="shared" si="14"/>
        <v>290998.02899999998</v>
      </c>
      <c r="DU88" s="686">
        <f t="shared" si="15"/>
        <v>582865.94500000007</v>
      </c>
      <c r="DV88" s="675">
        <v>-8227.3019999999997</v>
      </c>
      <c r="DW88" s="675">
        <v>-65550.864000000001</v>
      </c>
      <c r="DX88" s="685">
        <f t="shared" si="16"/>
        <v>-73778.165999999997</v>
      </c>
      <c r="DY88" s="687">
        <f t="shared" si="17"/>
        <v>217219.86299999998</v>
      </c>
      <c r="DZ88" s="685">
        <f t="shared" si="18"/>
        <v>509087.7790000001</v>
      </c>
      <c r="EA88" s="677"/>
      <c r="EB88" s="677">
        <f t="shared" si="19"/>
        <v>-50908.777900000016</v>
      </c>
      <c r="EC88" s="677"/>
    </row>
    <row r="89" spans="1:133" ht="15" customHeight="1" x14ac:dyDescent="0.15">
      <c r="A89" s="458">
        <v>83</v>
      </c>
      <c r="B89" s="224" t="s">
        <v>380</v>
      </c>
      <c r="C89" s="222" t="s">
        <v>381</v>
      </c>
      <c r="D89" s="675">
        <v>24.142000000000003</v>
      </c>
      <c r="E89" s="675">
        <v>14.606999999999998</v>
      </c>
      <c r="F89" s="675">
        <v>1.968</v>
      </c>
      <c r="G89" s="675">
        <v>1.2329999999999999</v>
      </c>
      <c r="H89" s="675">
        <v>6.1939999999999991</v>
      </c>
      <c r="I89" s="675">
        <v>0</v>
      </c>
      <c r="J89" s="675">
        <v>6.7550000000000008</v>
      </c>
      <c r="K89" s="675">
        <v>119.70599999999999</v>
      </c>
      <c r="L89" s="675">
        <v>56.588000000000001</v>
      </c>
      <c r="M89" s="675">
        <v>0.878</v>
      </c>
      <c r="N89" s="675">
        <v>0</v>
      </c>
      <c r="O89" s="675">
        <v>22.71</v>
      </c>
      <c r="P89" s="675">
        <v>22.984000000000002</v>
      </c>
      <c r="Q89" s="675">
        <v>18.593999999999998</v>
      </c>
      <c r="R89" s="675">
        <v>35.834000000000003</v>
      </c>
      <c r="S89" s="675">
        <v>19.170999999999999</v>
      </c>
      <c r="T89" s="675">
        <v>44.533000000000001</v>
      </c>
      <c r="U89" s="675">
        <v>60.192999999999998</v>
      </c>
      <c r="V89" s="675">
        <v>1.552</v>
      </c>
      <c r="W89" s="675">
        <v>10.029</v>
      </c>
      <c r="X89" s="675">
        <v>0.97299999999999998</v>
      </c>
      <c r="Y89" s="675">
        <v>16.655000000000001</v>
      </c>
      <c r="Z89" s="675">
        <v>11.522</v>
      </c>
      <c r="AA89" s="675">
        <v>8.7029999999999994</v>
      </c>
      <c r="AB89" s="675">
        <v>118.133</v>
      </c>
      <c r="AC89" s="675">
        <v>101.70100000000001</v>
      </c>
      <c r="AD89" s="675">
        <v>10.813000000000001</v>
      </c>
      <c r="AE89" s="675">
        <v>10.92</v>
      </c>
      <c r="AF89" s="675">
        <v>264.267</v>
      </c>
      <c r="AG89" s="675">
        <v>72.203999999999994</v>
      </c>
      <c r="AH89" s="675">
        <v>2.7829999999999999</v>
      </c>
      <c r="AI89" s="675">
        <v>14.776</v>
      </c>
      <c r="AJ89" s="675">
        <v>25.220999999999997</v>
      </c>
      <c r="AK89" s="675">
        <v>24.041</v>
      </c>
      <c r="AL89" s="675">
        <v>29.561999999999998</v>
      </c>
      <c r="AM89" s="675">
        <v>24.027000000000001</v>
      </c>
      <c r="AN89" s="675">
        <v>85.625</v>
      </c>
      <c r="AO89" s="675">
        <v>34.201999999999998</v>
      </c>
      <c r="AP89" s="675">
        <v>41.53</v>
      </c>
      <c r="AQ89" s="675">
        <v>3.4739999999999998</v>
      </c>
      <c r="AR89" s="675">
        <v>29.103000000000002</v>
      </c>
      <c r="AS89" s="675">
        <v>32.523000000000003</v>
      </c>
      <c r="AT89" s="675">
        <v>300.08099999999996</v>
      </c>
      <c r="AU89" s="675">
        <v>162.49700000000001</v>
      </c>
      <c r="AV89" s="675">
        <v>445.34199999999998</v>
      </c>
      <c r="AW89" s="675">
        <v>240.48200000000003</v>
      </c>
      <c r="AX89" s="675">
        <v>11.216000000000001</v>
      </c>
      <c r="AY89" s="675">
        <v>26.585999999999999</v>
      </c>
      <c r="AZ89" s="675">
        <v>372.995</v>
      </c>
      <c r="BA89" s="675">
        <v>57.204000000000001</v>
      </c>
      <c r="BB89" s="675">
        <v>3.8259999999999996</v>
      </c>
      <c r="BC89" s="675">
        <v>6.2930000000000001</v>
      </c>
      <c r="BD89" s="675">
        <v>9.2330000000000005</v>
      </c>
      <c r="BE89" s="675">
        <v>5.7240000000000002</v>
      </c>
      <c r="BF89" s="675">
        <v>651.52800000000002</v>
      </c>
      <c r="BG89" s="675">
        <v>11.843</v>
      </c>
      <c r="BH89" s="675">
        <v>861.89</v>
      </c>
      <c r="BI89" s="675">
        <v>1.639</v>
      </c>
      <c r="BJ89" s="675">
        <v>221.25899999999999</v>
      </c>
      <c r="BK89" s="675">
        <v>62.022999999999996</v>
      </c>
      <c r="BL89" s="675">
        <v>44.069000000000003</v>
      </c>
      <c r="BM89" s="675">
        <v>516.03100000000006</v>
      </c>
      <c r="BN89" s="675">
        <v>808.673</v>
      </c>
      <c r="BO89" s="675">
        <v>257.61600000000004</v>
      </c>
      <c r="BP89" s="675">
        <v>251.45999999999998</v>
      </c>
      <c r="BQ89" s="675">
        <v>1424.0239999999999</v>
      </c>
      <c r="BR89" s="675">
        <v>1341.126</v>
      </c>
      <c r="BS89" s="675">
        <v>154.005</v>
      </c>
      <c r="BT89" s="675">
        <v>541.79700000000003</v>
      </c>
      <c r="BU89" s="675">
        <v>10117.415000000001</v>
      </c>
      <c r="BV89" s="675">
        <v>13987.238000000001</v>
      </c>
      <c r="BW89" s="675">
        <v>517.15099999999995</v>
      </c>
      <c r="BX89" s="675">
        <v>362.03399999999999</v>
      </c>
      <c r="BY89" s="675">
        <v>0</v>
      </c>
      <c r="BZ89" s="675">
        <v>505.77500000000003</v>
      </c>
      <c r="CA89" s="675">
        <v>386.28800000000001</v>
      </c>
      <c r="CB89" s="675">
        <v>0</v>
      </c>
      <c r="CC89" s="675">
        <v>339.61699999999996</v>
      </c>
      <c r="CD89" s="675">
        <v>38.08</v>
      </c>
      <c r="CE89" s="675">
        <v>217.982</v>
      </c>
      <c r="CF89" s="675">
        <v>168.96100000000001</v>
      </c>
      <c r="CG89" s="675">
        <v>419.47800000000007</v>
      </c>
      <c r="CH89" s="675">
        <v>1712.2260000000001</v>
      </c>
      <c r="CI89" s="675">
        <v>2238.393</v>
      </c>
      <c r="CJ89" s="675">
        <v>415.71100000000001</v>
      </c>
      <c r="CK89" s="675">
        <v>1138.8889999999999</v>
      </c>
      <c r="CL89" s="675">
        <v>545.31299999999999</v>
      </c>
      <c r="CM89" s="675">
        <v>637.34</v>
      </c>
      <c r="CN89" s="675">
        <v>6270.7819999999992</v>
      </c>
      <c r="CO89" s="675">
        <v>1684.104</v>
      </c>
      <c r="CP89" s="675">
        <v>18487.241000000002</v>
      </c>
      <c r="CQ89" s="675">
        <v>943.01700000000005</v>
      </c>
      <c r="CR89" s="675">
        <v>663.22800000000007</v>
      </c>
      <c r="CS89" s="675">
        <v>2159.3340000000003</v>
      </c>
      <c r="CT89" s="675">
        <v>952.23500000000001</v>
      </c>
      <c r="CU89" s="675">
        <v>1352.4459999999999</v>
      </c>
      <c r="CV89" s="675">
        <v>817.70500000000004</v>
      </c>
      <c r="CW89" s="675">
        <v>59.987000000000002</v>
      </c>
      <c r="CX89" s="675">
        <v>653.36400000000003</v>
      </c>
      <c r="CY89" s="675">
        <v>4285.1080000000002</v>
      </c>
      <c r="CZ89" s="675">
        <v>156.49199999999999</v>
      </c>
      <c r="DA89" s="675">
        <v>883.47900000000004</v>
      </c>
      <c r="DB89" s="675">
        <v>589.58699999999999</v>
      </c>
      <c r="DC89" s="675">
        <v>256.88599999999997</v>
      </c>
      <c r="DD89" s="675">
        <v>61.362000000000002</v>
      </c>
      <c r="DE89" s="675">
        <v>870.08799999999997</v>
      </c>
      <c r="DF89" s="675">
        <v>0</v>
      </c>
      <c r="DG89" s="675">
        <v>100.24299999999999</v>
      </c>
      <c r="DH89" s="685">
        <f t="shared" si="10"/>
        <v>85215.470000000016</v>
      </c>
      <c r="DI89" s="675">
        <v>905.61</v>
      </c>
      <c r="DJ89" s="675">
        <v>9242.9570000000003</v>
      </c>
      <c r="DK89" s="675">
        <v>0</v>
      </c>
      <c r="DL89" s="675">
        <v>0</v>
      </c>
      <c r="DM89" s="675">
        <v>0</v>
      </c>
      <c r="DN89" s="675">
        <v>0</v>
      </c>
      <c r="DO89" s="685">
        <f t="shared" si="11"/>
        <v>10148.567000000001</v>
      </c>
      <c r="DP89" s="686">
        <f t="shared" si="12"/>
        <v>95364.037000000011</v>
      </c>
      <c r="DQ89" s="675">
        <v>100.196</v>
      </c>
      <c r="DR89" s="675">
        <v>14757.593000000001</v>
      </c>
      <c r="DS89" s="685">
        <f t="shared" si="13"/>
        <v>14857.789000000001</v>
      </c>
      <c r="DT89" s="686">
        <f t="shared" si="14"/>
        <v>25006.356</v>
      </c>
      <c r="DU89" s="686">
        <f t="shared" si="15"/>
        <v>110221.82600000002</v>
      </c>
      <c r="DV89" s="675">
        <v>-85.349000000000004</v>
      </c>
      <c r="DW89" s="675">
        <v>-6466.54</v>
      </c>
      <c r="DX89" s="685">
        <f t="shared" si="16"/>
        <v>-6551.8890000000001</v>
      </c>
      <c r="DY89" s="687">
        <f t="shared" si="17"/>
        <v>18454.467000000001</v>
      </c>
      <c r="DZ89" s="685">
        <f t="shared" si="18"/>
        <v>103669.93700000002</v>
      </c>
      <c r="EA89" s="677"/>
      <c r="EB89" s="677">
        <f t="shared" si="19"/>
        <v>-10366.993700000003</v>
      </c>
      <c r="EC89" s="677"/>
    </row>
    <row r="90" spans="1:133" ht="15" customHeight="1" x14ac:dyDescent="0.15">
      <c r="A90" s="458">
        <v>84</v>
      </c>
      <c r="B90" s="224" t="s">
        <v>382</v>
      </c>
      <c r="C90" s="222" t="s">
        <v>383</v>
      </c>
      <c r="D90" s="675">
        <v>90.194000000000003</v>
      </c>
      <c r="E90" s="675">
        <v>21.236000000000001</v>
      </c>
      <c r="F90" s="675">
        <v>13.724</v>
      </c>
      <c r="G90" s="675">
        <v>11.442</v>
      </c>
      <c r="H90" s="675">
        <v>78.628</v>
      </c>
      <c r="I90" s="675">
        <v>0</v>
      </c>
      <c r="J90" s="675">
        <v>17.042999999999999</v>
      </c>
      <c r="K90" s="675">
        <v>1389.346</v>
      </c>
      <c r="L90" s="675">
        <v>123.869</v>
      </c>
      <c r="M90" s="675">
        <v>42.441000000000003</v>
      </c>
      <c r="N90" s="675">
        <v>0</v>
      </c>
      <c r="O90" s="675">
        <v>124.093</v>
      </c>
      <c r="P90" s="675">
        <v>121.083</v>
      </c>
      <c r="Q90" s="675">
        <v>102.82899999999999</v>
      </c>
      <c r="R90" s="675">
        <v>163.63200000000001</v>
      </c>
      <c r="S90" s="675">
        <v>108.274</v>
      </c>
      <c r="T90" s="675">
        <v>230.02100000000002</v>
      </c>
      <c r="U90" s="675">
        <v>358.48099999999999</v>
      </c>
      <c r="V90" s="675">
        <v>7.5289999999999999</v>
      </c>
      <c r="W90" s="675">
        <v>49.456000000000003</v>
      </c>
      <c r="X90" s="675">
        <v>4.7439999999999998</v>
      </c>
      <c r="Y90" s="675">
        <v>85.278000000000006</v>
      </c>
      <c r="Z90" s="675">
        <v>56.855000000000004</v>
      </c>
      <c r="AA90" s="675">
        <v>39.618000000000002</v>
      </c>
      <c r="AB90" s="675">
        <v>3719.3530000000001</v>
      </c>
      <c r="AC90" s="675">
        <v>523.96299999999997</v>
      </c>
      <c r="AD90" s="675">
        <v>59.774000000000001</v>
      </c>
      <c r="AE90" s="675">
        <v>56.941000000000003</v>
      </c>
      <c r="AF90" s="675">
        <v>1305.836</v>
      </c>
      <c r="AG90" s="675">
        <v>435.26100000000002</v>
      </c>
      <c r="AH90" s="675">
        <v>16.053000000000001</v>
      </c>
      <c r="AI90" s="675">
        <v>170.964</v>
      </c>
      <c r="AJ90" s="675">
        <v>165.87199999999999</v>
      </c>
      <c r="AK90" s="675">
        <v>135.47899999999998</v>
      </c>
      <c r="AL90" s="675">
        <v>167.40200000000002</v>
      </c>
      <c r="AM90" s="675">
        <v>112.34700000000001</v>
      </c>
      <c r="AN90" s="675">
        <v>475.685</v>
      </c>
      <c r="AO90" s="675">
        <v>168.08100000000002</v>
      </c>
      <c r="AP90" s="675">
        <v>224.45400000000001</v>
      </c>
      <c r="AQ90" s="675">
        <v>27.040000000000006</v>
      </c>
      <c r="AR90" s="675">
        <v>305.45800000000008</v>
      </c>
      <c r="AS90" s="675">
        <v>174.21100000000001</v>
      </c>
      <c r="AT90" s="675">
        <v>1662.2449999999999</v>
      </c>
      <c r="AU90" s="675">
        <v>959.08200000000011</v>
      </c>
      <c r="AV90" s="675">
        <v>2377.6019999999999</v>
      </c>
      <c r="AW90" s="675">
        <v>855.69500000000005</v>
      </c>
      <c r="AX90" s="675">
        <v>69.481999999999999</v>
      </c>
      <c r="AY90" s="675">
        <v>158.02199999999999</v>
      </c>
      <c r="AZ90" s="675">
        <v>2214.556</v>
      </c>
      <c r="BA90" s="675">
        <v>258.99399999999997</v>
      </c>
      <c r="BB90" s="675">
        <v>21.122</v>
      </c>
      <c r="BC90" s="675">
        <v>35.156999999999996</v>
      </c>
      <c r="BD90" s="675">
        <v>50.840999999999994</v>
      </c>
      <c r="BE90" s="675">
        <v>32.199999999999996</v>
      </c>
      <c r="BF90" s="675">
        <v>4049.3239999999996</v>
      </c>
      <c r="BG90" s="675">
        <v>110.087</v>
      </c>
      <c r="BH90" s="675">
        <v>5176.8159999999998</v>
      </c>
      <c r="BI90" s="675">
        <v>11.096</v>
      </c>
      <c r="BJ90" s="675">
        <v>617.25099999999998</v>
      </c>
      <c r="BK90" s="675">
        <v>393.59300000000002</v>
      </c>
      <c r="BL90" s="675">
        <v>11.317</v>
      </c>
      <c r="BM90" s="675">
        <v>9466.6889999999985</v>
      </c>
      <c r="BN90" s="675">
        <v>4321.0910000000003</v>
      </c>
      <c r="BO90" s="675">
        <v>2383.0669999999996</v>
      </c>
      <c r="BP90" s="675">
        <v>2481.451</v>
      </c>
      <c r="BQ90" s="675">
        <v>406.43799999999999</v>
      </c>
      <c r="BR90" s="675">
        <v>375.94300000000004</v>
      </c>
      <c r="BS90" s="675">
        <v>313.11900000000003</v>
      </c>
      <c r="BT90" s="675">
        <v>1967.34</v>
      </c>
      <c r="BU90" s="675">
        <v>86045.343999999997</v>
      </c>
      <c r="BV90" s="675">
        <v>21527.514999999999</v>
      </c>
      <c r="BW90" s="675">
        <v>5044.1550000000007</v>
      </c>
      <c r="BX90" s="675">
        <v>2138.5129999999999</v>
      </c>
      <c r="BY90" s="675">
        <v>0</v>
      </c>
      <c r="BZ90" s="675">
        <v>2071.5740000000001</v>
      </c>
      <c r="CA90" s="675">
        <v>2794.3440000000001</v>
      </c>
      <c r="CB90" s="675">
        <v>0</v>
      </c>
      <c r="CC90" s="675">
        <v>2595.3729999999996</v>
      </c>
      <c r="CD90" s="675">
        <v>172.26999999999998</v>
      </c>
      <c r="CE90" s="675">
        <v>383.85</v>
      </c>
      <c r="CF90" s="675">
        <v>317.99400000000003</v>
      </c>
      <c r="CG90" s="675">
        <v>1091.1399999999999</v>
      </c>
      <c r="CH90" s="675">
        <v>278.52799999999996</v>
      </c>
      <c r="CI90" s="675">
        <v>179450.288</v>
      </c>
      <c r="CJ90" s="675">
        <v>7317.4489999999996</v>
      </c>
      <c r="CK90" s="675">
        <v>16830.21</v>
      </c>
      <c r="CL90" s="675">
        <v>8451.5859999999993</v>
      </c>
      <c r="CM90" s="675">
        <v>1531.2150000000001</v>
      </c>
      <c r="CN90" s="675">
        <v>9795.92</v>
      </c>
      <c r="CO90" s="675">
        <v>891.029</v>
      </c>
      <c r="CP90" s="675">
        <v>40145.103000000003</v>
      </c>
      <c r="CQ90" s="675">
        <v>4948.6509999999998</v>
      </c>
      <c r="CR90" s="675">
        <v>693.51400000000001</v>
      </c>
      <c r="CS90" s="675">
        <v>4208.933</v>
      </c>
      <c r="CT90" s="675">
        <v>1446.771</v>
      </c>
      <c r="CU90" s="675">
        <v>2715.9250000000002</v>
      </c>
      <c r="CV90" s="675">
        <v>1904.2249999999999</v>
      </c>
      <c r="CW90" s="675">
        <v>1319.383</v>
      </c>
      <c r="CX90" s="675">
        <v>1717.9279999999999</v>
      </c>
      <c r="CY90" s="675">
        <v>10964.302</v>
      </c>
      <c r="CZ90" s="675">
        <v>639.04399999999998</v>
      </c>
      <c r="DA90" s="675">
        <v>7480.442</v>
      </c>
      <c r="DB90" s="675">
        <v>2593.2779999999998</v>
      </c>
      <c r="DC90" s="675">
        <v>750.21199999999999</v>
      </c>
      <c r="DD90" s="675">
        <v>194.08199999999999</v>
      </c>
      <c r="DE90" s="675">
        <v>1580.1410000000001</v>
      </c>
      <c r="DF90" s="675">
        <v>0</v>
      </c>
      <c r="DG90" s="675">
        <v>6013.201</v>
      </c>
      <c r="DH90" s="685">
        <f t="shared" si="10"/>
        <v>490307.04200000007</v>
      </c>
      <c r="DI90" s="675">
        <v>7244.951</v>
      </c>
      <c r="DJ90" s="675">
        <v>503934.21500000003</v>
      </c>
      <c r="DK90" s="675">
        <v>0</v>
      </c>
      <c r="DL90" s="675">
        <v>0</v>
      </c>
      <c r="DM90" s="675">
        <v>0</v>
      </c>
      <c r="DN90" s="675">
        <v>0</v>
      </c>
      <c r="DO90" s="685">
        <f t="shared" si="11"/>
        <v>511179.16600000003</v>
      </c>
      <c r="DP90" s="686">
        <f t="shared" si="12"/>
        <v>1001486.2080000001</v>
      </c>
      <c r="DQ90" s="675">
        <v>3078.2130000000002</v>
      </c>
      <c r="DR90" s="675">
        <v>3027.2809999999999</v>
      </c>
      <c r="DS90" s="685">
        <f t="shared" si="13"/>
        <v>6105.4940000000006</v>
      </c>
      <c r="DT90" s="686">
        <f t="shared" si="14"/>
        <v>517284.66000000003</v>
      </c>
      <c r="DU90" s="686">
        <f t="shared" si="15"/>
        <v>1007591.702</v>
      </c>
      <c r="DV90" s="675">
        <v>-7492.9040000000005</v>
      </c>
      <c r="DW90" s="675">
        <v>-227087.70800000001</v>
      </c>
      <c r="DX90" s="685">
        <f t="shared" si="16"/>
        <v>-234580.61200000002</v>
      </c>
      <c r="DY90" s="687">
        <f t="shared" si="17"/>
        <v>282704.04800000001</v>
      </c>
      <c r="DZ90" s="685">
        <f t="shared" si="18"/>
        <v>773011.09000000008</v>
      </c>
      <c r="EA90" s="677"/>
      <c r="EB90" s="677">
        <f t="shared" si="19"/>
        <v>-77301.109000000011</v>
      </c>
      <c r="EC90" s="677"/>
    </row>
    <row r="91" spans="1:133" ht="15" customHeight="1" x14ac:dyDescent="0.15">
      <c r="A91" s="458">
        <v>85</v>
      </c>
      <c r="B91" s="224" t="s">
        <v>384</v>
      </c>
      <c r="C91" s="222" t="s">
        <v>240</v>
      </c>
      <c r="D91" s="675">
        <v>7.9069999999999991</v>
      </c>
      <c r="E91" s="675">
        <v>1.0629999999999997</v>
      </c>
      <c r="F91" s="675">
        <v>8.3000000000000004E-2</v>
      </c>
      <c r="G91" s="675">
        <v>0.11899999999999999</v>
      </c>
      <c r="H91" s="675">
        <v>1.7000000000000001E-2</v>
      </c>
      <c r="I91" s="675">
        <v>0</v>
      </c>
      <c r="J91" s="675">
        <v>0.52</v>
      </c>
      <c r="K91" s="675">
        <v>15.167999999999999</v>
      </c>
      <c r="L91" s="675">
        <v>1.5329999999999999</v>
      </c>
      <c r="M91" s="675">
        <v>0.13600000000000001</v>
      </c>
      <c r="N91" s="675">
        <v>0</v>
      </c>
      <c r="O91" s="675">
        <v>3.363</v>
      </c>
      <c r="P91" s="675">
        <v>2.8260000000000001</v>
      </c>
      <c r="Q91" s="675">
        <v>1.4500000000000002</v>
      </c>
      <c r="R91" s="675">
        <v>1.92</v>
      </c>
      <c r="S91" s="675">
        <v>1.5569999999999999</v>
      </c>
      <c r="T91" s="675">
        <v>2.2520000000000002</v>
      </c>
      <c r="U91" s="675">
        <v>5.093</v>
      </c>
      <c r="V91" s="675">
        <v>7.8E-2</v>
      </c>
      <c r="W91" s="675">
        <v>0.498</v>
      </c>
      <c r="X91" s="675">
        <v>0.24299999999999999</v>
      </c>
      <c r="Y91" s="675">
        <v>1.022</v>
      </c>
      <c r="Z91" s="675">
        <v>0.623</v>
      </c>
      <c r="AA91" s="675">
        <v>1.2989999999999999</v>
      </c>
      <c r="AB91" s="675">
        <v>3.0710000000000002</v>
      </c>
      <c r="AC91" s="675">
        <v>2.121</v>
      </c>
      <c r="AD91" s="675">
        <v>0.61</v>
      </c>
      <c r="AE91" s="675">
        <v>0.72599999999999998</v>
      </c>
      <c r="AF91" s="675">
        <v>21.649000000000001</v>
      </c>
      <c r="AG91" s="675">
        <v>6.4560000000000004</v>
      </c>
      <c r="AH91" s="675">
        <v>0.56800000000000006</v>
      </c>
      <c r="AI91" s="675">
        <v>0.752</v>
      </c>
      <c r="AJ91" s="675">
        <v>1.325</v>
      </c>
      <c r="AK91" s="675">
        <v>2.8279999999999998</v>
      </c>
      <c r="AL91" s="675">
        <v>2.0170000000000003</v>
      </c>
      <c r="AM91" s="675">
        <v>3.3319999999999999</v>
      </c>
      <c r="AN91" s="675">
        <v>5.7039999999999997</v>
      </c>
      <c r="AO91" s="675">
        <v>1.38</v>
      </c>
      <c r="AP91" s="675">
        <v>1.367</v>
      </c>
      <c r="AQ91" s="675">
        <v>0.73499999999999988</v>
      </c>
      <c r="AR91" s="675">
        <v>3.593</v>
      </c>
      <c r="AS91" s="675">
        <v>3.7230000000000003</v>
      </c>
      <c r="AT91" s="675">
        <v>18.632000000000001</v>
      </c>
      <c r="AU91" s="675">
        <v>10.898</v>
      </c>
      <c r="AV91" s="675">
        <v>22.986000000000001</v>
      </c>
      <c r="AW91" s="675">
        <v>4.1040000000000001</v>
      </c>
      <c r="AX91" s="675">
        <v>1.381</v>
      </c>
      <c r="AY91" s="675">
        <v>0.23099999999999998</v>
      </c>
      <c r="AZ91" s="675">
        <v>4.3969999999999994</v>
      </c>
      <c r="BA91" s="675">
        <v>7.63</v>
      </c>
      <c r="BB91" s="675">
        <v>0.14200000000000002</v>
      </c>
      <c r="BC91" s="675">
        <v>0.26500000000000001</v>
      </c>
      <c r="BD91" s="675">
        <v>0.24400000000000002</v>
      </c>
      <c r="BE91" s="675">
        <v>1.042</v>
      </c>
      <c r="BF91" s="675">
        <v>21.176000000000002</v>
      </c>
      <c r="BG91" s="675">
        <v>2.3559999999999999</v>
      </c>
      <c r="BH91" s="675">
        <v>7.1160000000000005</v>
      </c>
      <c r="BI91" s="675">
        <v>0.33100000000000002</v>
      </c>
      <c r="BJ91" s="675">
        <v>9.8509999999999991</v>
      </c>
      <c r="BK91" s="675">
        <v>5.9790000000000001</v>
      </c>
      <c r="BL91" s="675">
        <v>2.3929999999999998</v>
      </c>
      <c r="BM91" s="675">
        <v>14.734</v>
      </c>
      <c r="BN91" s="675">
        <v>6.92</v>
      </c>
      <c r="BO91" s="675">
        <v>3.7350000000000003</v>
      </c>
      <c r="BP91" s="675">
        <v>22.573999999999998</v>
      </c>
      <c r="BQ91" s="675">
        <v>2.536</v>
      </c>
      <c r="BR91" s="675">
        <v>1.353</v>
      </c>
      <c r="BS91" s="675">
        <v>0.91500000000000004</v>
      </c>
      <c r="BT91" s="675">
        <v>81.179000000000002</v>
      </c>
      <c r="BU91" s="675">
        <v>595.274</v>
      </c>
      <c r="BV91" s="675">
        <v>557.08600000000001</v>
      </c>
      <c r="BW91" s="675">
        <v>68.305000000000007</v>
      </c>
      <c r="BX91" s="675">
        <v>3.448</v>
      </c>
      <c r="BY91" s="675">
        <v>0</v>
      </c>
      <c r="BZ91" s="675">
        <v>197.49800000000002</v>
      </c>
      <c r="CA91" s="675">
        <v>16.734999999999999</v>
      </c>
      <c r="CB91" s="675">
        <v>0</v>
      </c>
      <c r="CC91" s="675">
        <v>37.621000000000002</v>
      </c>
      <c r="CD91" s="675">
        <v>0.71099999999999997</v>
      </c>
      <c r="CE91" s="675">
        <v>3.03</v>
      </c>
      <c r="CF91" s="675">
        <v>4.1319999999999997</v>
      </c>
      <c r="CG91" s="675">
        <v>300.52800000000002</v>
      </c>
      <c r="CH91" s="675">
        <v>7.5750000000000002</v>
      </c>
      <c r="CI91" s="675">
        <v>2.4570000000000003</v>
      </c>
      <c r="CJ91" s="675">
        <v>7481.183</v>
      </c>
      <c r="CK91" s="675">
        <v>20.184999999999999</v>
      </c>
      <c r="CL91" s="675">
        <v>2.2440000000000002</v>
      </c>
      <c r="CM91" s="675">
        <v>1.9849999999999999</v>
      </c>
      <c r="CN91" s="675">
        <v>10.14</v>
      </c>
      <c r="CO91" s="675">
        <v>142.99299999999999</v>
      </c>
      <c r="CP91" s="675">
        <v>20.046999999999997</v>
      </c>
      <c r="CQ91" s="675">
        <v>67.506999999999991</v>
      </c>
      <c r="CR91" s="675">
        <v>4.0009999999999994</v>
      </c>
      <c r="CS91" s="675">
        <v>34.429000000000002</v>
      </c>
      <c r="CT91" s="675">
        <v>41.639000000000003</v>
      </c>
      <c r="CU91" s="675">
        <v>74.421000000000006</v>
      </c>
      <c r="CV91" s="675">
        <v>409.33799999999997</v>
      </c>
      <c r="CW91" s="675">
        <v>82909.744000000006</v>
      </c>
      <c r="CX91" s="675">
        <v>18.655000000000001</v>
      </c>
      <c r="CY91" s="675">
        <v>74.454000000000008</v>
      </c>
      <c r="CZ91" s="675">
        <v>409.48099999999999</v>
      </c>
      <c r="DA91" s="675">
        <v>4045.279</v>
      </c>
      <c r="DB91" s="675">
        <v>1452.1189999999999</v>
      </c>
      <c r="DC91" s="675">
        <v>526.44399999999996</v>
      </c>
      <c r="DD91" s="675">
        <v>5.5040000000000004</v>
      </c>
      <c r="DE91" s="675">
        <v>48.802999999999997</v>
      </c>
      <c r="DF91" s="675">
        <v>0</v>
      </c>
      <c r="DG91" s="675">
        <v>2426.96</v>
      </c>
      <c r="DH91" s="685">
        <f t="shared" si="10"/>
        <v>102387.78200000002</v>
      </c>
      <c r="DI91" s="675">
        <v>524.89400000000001</v>
      </c>
      <c r="DJ91" s="675">
        <v>85357.376999999993</v>
      </c>
      <c r="DK91" s="675">
        <v>0</v>
      </c>
      <c r="DL91" s="675">
        <v>3005.027</v>
      </c>
      <c r="DM91" s="675">
        <v>2689.2860000000001</v>
      </c>
      <c r="DN91" s="675">
        <v>0</v>
      </c>
      <c r="DO91" s="685">
        <f t="shared" si="11"/>
        <v>91576.584000000003</v>
      </c>
      <c r="DP91" s="686">
        <f t="shared" si="12"/>
        <v>193964.36600000004</v>
      </c>
      <c r="DQ91" s="675">
        <v>0.876</v>
      </c>
      <c r="DR91" s="675">
        <v>28125.938999999998</v>
      </c>
      <c r="DS91" s="685">
        <f t="shared" si="13"/>
        <v>28126.814999999999</v>
      </c>
      <c r="DT91" s="686">
        <f t="shared" si="14"/>
        <v>119703.399</v>
      </c>
      <c r="DU91" s="686">
        <f t="shared" si="15"/>
        <v>222091.18100000004</v>
      </c>
      <c r="DV91" s="675">
        <v>0</v>
      </c>
      <c r="DW91" s="675">
        <v>-27250.507000000001</v>
      </c>
      <c r="DX91" s="685">
        <f t="shared" si="16"/>
        <v>-27250.507000000001</v>
      </c>
      <c r="DY91" s="687">
        <f t="shared" si="17"/>
        <v>92452.892000000007</v>
      </c>
      <c r="DZ91" s="685">
        <f t="shared" si="18"/>
        <v>194840.67400000003</v>
      </c>
      <c r="EA91" s="677"/>
      <c r="EB91" s="677">
        <f t="shared" si="19"/>
        <v>-19484.067400000004</v>
      </c>
      <c r="EC91" s="677"/>
    </row>
    <row r="92" spans="1:133" ht="15" customHeight="1" x14ac:dyDescent="0.15">
      <c r="A92" s="458">
        <v>86</v>
      </c>
      <c r="B92" s="224" t="s">
        <v>385</v>
      </c>
      <c r="C92" s="222" t="s">
        <v>386</v>
      </c>
      <c r="D92" s="675">
        <v>626.71899999999994</v>
      </c>
      <c r="E92" s="675">
        <v>235.99300000000002</v>
      </c>
      <c r="F92" s="675">
        <v>93.573000000000008</v>
      </c>
      <c r="G92" s="675">
        <v>0.46500000000000002</v>
      </c>
      <c r="H92" s="675">
        <v>14.732000000000001</v>
      </c>
      <c r="I92" s="675">
        <v>0</v>
      </c>
      <c r="J92" s="675">
        <v>14.799999999999999</v>
      </c>
      <c r="K92" s="675">
        <v>3575.3440000000001</v>
      </c>
      <c r="L92" s="675">
        <v>1199.521</v>
      </c>
      <c r="M92" s="675">
        <v>112.155</v>
      </c>
      <c r="N92" s="675">
        <v>0</v>
      </c>
      <c r="O92" s="675">
        <v>157.93</v>
      </c>
      <c r="P92" s="675">
        <v>182.11</v>
      </c>
      <c r="Q92" s="675">
        <v>163.505</v>
      </c>
      <c r="R92" s="675">
        <v>139.92699999999999</v>
      </c>
      <c r="S92" s="675">
        <v>487.66800000000006</v>
      </c>
      <c r="T92" s="675">
        <v>316.30799999999999</v>
      </c>
      <c r="U92" s="675">
        <v>348.08900000000006</v>
      </c>
      <c r="V92" s="675">
        <v>53.905999999999999</v>
      </c>
      <c r="W92" s="675">
        <v>284.96100000000001</v>
      </c>
      <c r="X92" s="675">
        <v>70.076999999999998</v>
      </c>
      <c r="Y92" s="675">
        <v>1213.7930000000001</v>
      </c>
      <c r="Z92" s="675">
        <v>177.52600000000001</v>
      </c>
      <c r="AA92" s="675">
        <v>26.499000000000002</v>
      </c>
      <c r="AB92" s="675">
        <v>4428.7849999999999</v>
      </c>
      <c r="AC92" s="675">
        <v>1510.5410000000002</v>
      </c>
      <c r="AD92" s="675">
        <v>249.077</v>
      </c>
      <c r="AE92" s="675">
        <v>35.012999999999998</v>
      </c>
      <c r="AF92" s="675">
        <v>2774.357</v>
      </c>
      <c r="AG92" s="675">
        <v>467.68400000000003</v>
      </c>
      <c r="AH92" s="675">
        <v>177.309</v>
      </c>
      <c r="AI92" s="675">
        <v>381.51100000000002</v>
      </c>
      <c r="AJ92" s="675">
        <v>267.30100000000004</v>
      </c>
      <c r="AK92" s="675">
        <v>1080.154</v>
      </c>
      <c r="AL92" s="675">
        <v>567.51499999999999</v>
      </c>
      <c r="AM92" s="675">
        <v>1251.4470000000001</v>
      </c>
      <c r="AN92" s="675">
        <v>1922.184</v>
      </c>
      <c r="AO92" s="675">
        <v>1335.6510000000001</v>
      </c>
      <c r="AP92" s="675">
        <v>1163.5500000000002</v>
      </c>
      <c r="AQ92" s="675">
        <v>218.89100000000002</v>
      </c>
      <c r="AR92" s="675">
        <v>932.90600000000006</v>
      </c>
      <c r="AS92" s="675">
        <v>2089.989</v>
      </c>
      <c r="AT92" s="675">
        <v>2317.3970000000004</v>
      </c>
      <c r="AU92" s="675">
        <v>4320.1400000000003</v>
      </c>
      <c r="AV92" s="675">
        <v>8133.6569999999992</v>
      </c>
      <c r="AW92" s="675">
        <v>4055.826</v>
      </c>
      <c r="AX92" s="675">
        <v>1294.2159999999999</v>
      </c>
      <c r="AY92" s="675">
        <v>943.88700000000006</v>
      </c>
      <c r="AZ92" s="675">
        <v>20292.818999999996</v>
      </c>
      <c r="BA92" s="675">
        <v>77.39800000000001</v>
      </c>
      <c r="BB92" s="675">
        <v>426.05799999999999</v>
      </c>
      <c r="BC92" s="675">
        <v>231.02</v>
      </c>
      <c r="BD92" s="675">
        <v>431.81200000000007</v>
      </c>
      <c r="BE92" s="675">
        <v>2816.0940000000001</v>
      </c>
      <c r="BF92" s="675">
        <v>10081.069</v>
      </c>
      <c r="BG92" s="675">
        <v>211.32299999999998</v>
      </c>
      <c r="BH92" s="675">
        <v>12123.114</v>
      </c>
      <c r="BI92" s="675">
        <v>65.716000000000008</v>
      </c>
      <c r="BJ92" s="675">
        <v>2270.3849999999998</v>
      </c>
      <c r="BK92" s="675">
        <v>1050.0320000000002</v>
      </c>
      <c r="BL92" s="675">
        <v>3.1909999999999998</v>
      </c>
      <c r="BM92" s="675">
        <v>3087.4079999999999</v>
      </c>
      <c r="BN92" s="675">
        <v>1800.9079999999999</v>
      </c>
      <c r="BO92" s="675">
        <v>1070.8660000000002</v>
      </c>
      <c r="BP92" s="675">
        <v>1446.1469999999999</v>
      </c>
      <c r="BQ92" s="675">
        <v>13583.618999999999</v>
      </c>
      <c r="BR92" s="675">
        <v>4391.7790000000005</v>
      </c>
      <c r="BS92" s="675">
        <v>10938.301000000001</v>
      </c>
      <c r="BT92" s="675">
        <v>1141.3790000000001</v>
      </c>
      <c r="BU92" s="675">
        <v>102020.524</v>
      </c>
      <c r="BV92" s="675">
        <v>73637.372000000003</v>
      </c>
      <c r="BW92" s="675">
        <v>4200.28</v>
      </c>
      <c r="BX92" s="675">
        <v>2566.8490000000002</v>
      </c>
      <c r="BY92" s="675">
        <v>0</v>
      </c>
      <c r="BZ92" s="675">
        <v>278.983</v>
      </c>
      <c r="CA92" s="675">
        <v>3228.5219999999999</v>
      </c>
      <c r="CB92" s="675">
        <v>0</v>
      </c>
      <c r="CC92" s="675">
        <v>1551.4459999999999</v>
      </c>
      <c r="CD92" s="675">
        <v>275.48899999999998</v>
      </c>
      <c r="CE92" s="675">
        <v>262.65199999999999</v>
      </c>
      <c r="CF92" s="675">
        <v>1922.0940000000001</v>
      </c>
      <c r="CG92" s="675">
        <v>9219.0540000000001</v>
      </c>
      <c r="CH92" s="675">
        <v>226.44799999999998</v>
      </c>
      <c r="CI92" s="675">
        <v>17071.312999999998</v>
      </c>
      <c r="CJ92" s="675">
        <v>938.33199999999999</v>
      </c>
      <c r="CK92" s="675">
        <v>33014.591999999997</v>
      </c>
      <c r="CL92" s="675">
        <v>14686.976000000001</v>
      </c>
      <c r="CM92" s="675">
        <v>3526.2340000000004</v>
      </c>
      <c r="CN92" s="675">
        <v>20672.819</v>
      </c>
      <c r="CO92" s="675">
        <v>7668</v>
      </c>
      <c r="CP92" s="675">
        <v>74966.034</v>
      </c>
      <c r="CQ92" s="675">
        <v>15489.690999999999</v>
      </c>
      <c r="CR92" s="675">
        <v>1482.8589999999999</v>
      </c>
      <c r="CS92" s="675">
        <v>2984.9970000000003</v>
      </c>
      <c r="CT92" s="675">
        <v>530.08199999999999</v>
      </c>
      <c r="CU92" s="675">
        <v>6896.2559999999994</v>
      </c>
      <c r="CV92" s="675">
        <v>6168.6539999999995</v>
      </c>
      <c r="CW92" s="675">
        <v>1030.174</v>
      </c>
      <c r="CX92" s="675">
        <v>1357.367</v>
      </c>
      <c r="CY92" s="675">
        <v>40562.71</v>
      </c>
      <c r="CZ92" s="675">
        <v>1582.57</v>
      </c>
      <c r="DA92" s="675">
        <v>1060.393</v>
      </c>
      <c r="DB92" s="675">
        <v>121.36800000000001</v>
      </c>
      <c r="DC92" s="675">
        <v>3415.02</v>
      </c>
      <c r="DD92" s="675">
        <v>23.658999999999999</v>
      </c>
      <c r="DE92" s="675">
        <v>2089.558</v>
      </c>
      <c r="DF92" s="675">
        <v>0</v>
      </c>
      <c r="DG92" s="675">
        <v>1319.5889999999999</v>
      </c>
      <c r="DH92" s="685">
        <f t="shared" si="10"/>
        <v>597003.98700000008</v>
      </c>
      <c r="DI92" s="675">
        <v>192.93799999999999</v>
      </c>
      <c r="DJ92" s="675">
        <v>245363.84599999999</v>
      </c>
      <c r="DK92" s="675">
        <v>0</v>
      </c>
      <c r="DL92" s="675">
        <v>37938.934000000001</v>
      </c>
      <c r="DM92" s="675">
        <v>782094.38899999997</v>
      </c>
      <c r="DN92" s="675">
        <v>-889.26300000000003</v>
      </c>
      <c r="DO92" s="685">
        <f t="shared" si="11"/>
        <v>1064700.8439999998</v>
      </c>
      <c r="DP92" s="686">
        <f t="shared" si="12"/>
        <v>1661704.8309999998</v>
      </c>
      <c r="DQ92" s="675">
        <v>34617.442000000003</v>
      </c>
      <c r="DR92" s="675">
        <v>455048.71</v>
      </c>
      <c r="DS92" s="685">
        <f t="shared" si="13"/>
        <v>489666.152</v>
      </c>
      <c r="DT92" s="686">
        <f t="shared" si="14"/>
        <v>1554366.9959999998</v>
      </c>
      <c r="DU92" s="686">
        <f t="shared" si="15"/>
        <v>2151370.983</v>
      </c>
      <c r="DV92" s="675">
        <v>-200824.69399999999</v>
      </c>
      <c r="DW92" s="675">
        <v>-774070.31499999994</v>
      </c>
      <c r="DX92" s="685">
        <f t="shared" si="16"/>
        <v>-974895.00899999996</v>
      </c>
      <c r="DY92" s="687">
        <f t="shared" si="17"/>
        <v>579471.98699999985</v>
      </c>
      <c r="DZ92" s="685">
        <f t="shared" si="18"/>
        <v>1176475.9739999999</v>
      </c>
      <c r="EA92" s="677"/>
      <c r="EB92" s="677">
        <f t="shared" si="19"/>
        <v>-117647.5974</v>
      </c>
      <c r="EC92" s="677"/>
    </row>
    <row r="93" spans="1:133" ht="15" customHeight="1" x14ac:dyDescent="0.15">
      <c r="A93" s="458">
        <v>87</v>
      </c>
      <c r="B93" s="224" t="s">
        <v>387</v>
      </c>
      <c r="C93" s="222" t="s">
        <v>388</v>
      </c>
      <c r="D93" s="675">
        <v>21.415000000000003</v>
      </c>
      <c r="E93" s="675">
        <v>5.5330000000000004</v>
      </c>
      <c r="F93" s="675">
        <v>2.6339999999999999</v>
      </c>
      <c r="G93" s="675">
        <v>0.35799999999999998</v>
      </c>
      <c r="H93" s="675">
        <v>2.5990000000000002</v>
      </c>
      <c r="I93" s="675">
        <v>0</v>
      </c>
      <c r="J93" s="675">
        <v>0.92199999999999993</v>
      </c>
      <c r="K93" s="675">
        <v>1293.617</v>
      </c>
      <c r="L93" s="675">
        <v>69.432999999999993</v>
      </c>
      <c r="M93" s="675">
        <v>12.115</v>
      </c>
      <c r="N93" s="675">
        <v>0</v>
      </c>
      <c r="O93" s="675">
        <v>12.193</v>
      </c>
      <c r="P93" s="675">
        <v>10.93</v>
      </c>
      <c r="Q93" s="675">
        <v>22.143999999999998</v>
      </c>
      <c r="R93" s="675">
        <v>34.396999999999998</v>
      </c>
      <c r="S93" s="675">
        <v>128.27799999999999</v>
      </c>
      <c r="T93" s="675">
        <v>47.105999999999995</v>
      </c>
      <c r="U93" s="675">
        <v>64.873999999999995</v>
      </c>
      <c r="V93" s="675">
        <v>5.0839999999999996</v>
      </c>
      <c r="W93" s="675">
        <v>30.931999999999995</v>
      </c>
      <c r="X93" s="675">
        <v>10.585000000000001</v>
      </c>
      <c r="Y93" s="675">
        <v>128.72399999999999</v>
      </c>
      <c r="Z93" s="675">
        <v>124.52699999999999</v>
      </c>
      <c r="AA93" s="675">
        <v>6.2350000000000003</v>
      </c>
      <c r="AB93" s="675">
        <v>1333.9829999999999</v>
      </c>
      <c r="AC93" s="675">
        <v>135.92000000000002</v>
      </c>
      <c r="AD93" s="675">
        <v>73.581000000000003</v>
      </c>
      <c r="AE93" s="675">
        <v>10.071999999999999</v>
      </c>
      <c r="AF93" s="675">
        <v>556.71600000000001</v>
      </c>
      <c r="AG93" s="675">
        <v>183.059</v>
      </c>
      <c r="AH93" s="675">
        <v>0.32600000000000001</v>
      </c>
      <c r="AI93" s="675">
        <v>43.224999999999994</v>
      </c>
      <c r="AJ93" s="675">
        <v>26.27</v>
      </c>
      <c r="AK93" s="675">
        <v>397.38600000000002</v>
      </c>
      <c r="AL93" s="675">
        <v>70.733999999999995</v>
      </c>
      <c r="AM93" s="675">
        <v>49.85</v>
      </c>
      <c r="AN93" s="675">
        <v>169.89400000000001</v>
      </c>
      <c r="AO93" s="675">
        <v>31.048999999999999</v>
      </c>
      <c r="AP93" s="675">
        <v>28.265999999999998</v>
      </c>
      <c r="AQ93" s="675">
        <v>0.80799999999999994</v>
      </c>
      <c r="AR93" s="675">
        <v>12.103999999999999</v>
      </c>
      <c r="AS93" s="675">
        <v>44.542000000000002</v>
      </c>
      <c r="AT93" s="675">
        <v>232.44200000000001</v>
      </c>
      <c r="AU93" s="675">
        <v>1523.52</v>
      </c>
      <c r="AV93" s="675">
        <v>947.86500000000001</v>
      </c>
      <c r="AW93" s="675">
        <v>130.80799999999999</v>
      </c>
      <c r="AX93" s="675">
        <v>34.404000000000003</v>
      </c>
      <c r="AY93" s="675">
        <v>59.911999999999999</v>
      </c>
      <c r="AZ93" s="675">
        <v>426.423</v>
      </c>
      <c r="BA93" s="675">
        <v>96.171000000000006</v>
      </c>
      <c r="BB93" s="675">
        <v>3.1269999999999998</v>
      </c>
      <c r="BC93" s="675">
        <v>5.54</v>
      </c>
      <c r="BD93" s="675">
        <v>5.4419999999999993</v>
      </c>
      <c r="BE93" s="675">
        <v>8.3550000000000004</v>
      </c>
      <c r="BF93" s="675">
        <v>997.18100000000004</v>
      </c>
      <c r="BG93" s="675">
        <v>103.01900000000001</v>
      </c>
      <c r="BH93" s="675">
        <v>895.33500000000004</v>
      </c>
      <c r="BI93" s="675">
        <v>20.890999999999998</v>
      </c>
      <c r="BJ93" s="675">
        <v>125.90899999999999</v>
      </c>
      <c r="BK93" s="675">
        <v>224.684</v>
      </c>
      <c r="BL93" s="675">
        <v>2.1930000000000001</v>
      </c>
      <c r="BM93" s="675">
        <v>249.69099999999997</v>
      </c>
      <c r="BN93" s="675">
        <v>112.202</v>
      </c>
      <c r="BO93" s="675">
        <v>61.645000000000003</v>
      </c>
      <c r="BP93" s="675">
        <v>64.343999999999994</v>
      </c>
      <c r="BQ93" s="675">
        <v>24.395</v>
      </c>
      <c r="BR93" s="675">
        <v>19.042000000000002</v>
      </c>
      <c r="BS93" s="675">
        <v>99.861000000000004</v>
      </c>
      <c r="BT93" s="675">
        <v>172.01300000000001</v>
      </c>
      <c r="BU93" s="675">
        <v>84839.402000000002</v>
      </c>
      <c r="BV93" s="675">
        <v>6440.098</v>
      </c>
      <c r="BW93" s="675">
        <v>123.86699999999999</v>
      </c>
      <c r="BX93" s="675">
        <v>554.44000000000005</v>
      </c>
      <c r="BY93" s="675">
        <v>0</v>
      </c>
      <c r="BZ93" s="675">
        <v>912.06299999999999</v>
      </c>
      <c r="CA93" s="675">
        <v>1085.384</v>
      </c>
      <c r="CB93" s="675">
        <v>0</v>
      </c>
      <c r="CC93" s="675">
        <v>203.69</v>
      </c>
      <c r="CD93" s="675">
        <v>14.734</v>
      </c>
      <c r="CE93" s="675">
        <v>177.381</v>
      </c>
      <c r="CF93" s="675">
        <v>151.69900000000001</v>
      </c>
      <c r="CG93" s="675">
        <v>418.66500000000002</v>
      </c>
      <c r="CH93" s="675">
        <v>202.91</v>
      </c>
      <c r="CI93" s="675">
        <v>18946.099999999999</v>
      </c>
      <c r="CJ93" s="675">
        <v>2475.962</v>
      </c>
      <c r="CK93" s="675">
        <v>23165.309000000001</v>
      </c>
      <c r="CL93" s="675">
        <v>32472.395</v>
      </c>
      <c r="CM93" s="675">
        <v>1652.788</v>
      </c>
      <c r="CN93" s="675">
        <v>4106.6750000000002</v>
      </c>
      <c r="CO93" s="675">
        <v>232.04400000000001</v>
      </c>
      <c r="CP93" s="675">
        <v>3697.2069999999999</v>
      </c>
      <c r="CQ93" s="675">
        <v>142.49799999999999</v>
      </c>
      <c r="CR93" s="675">
        <v>105.46199999999999</v>
      </c>
      <c r="CS93" s="675">
        <v>457.41899999999998</v>
      </c>
      <c r="CT93" s="675">
        <v>20.658000000000001</v>
      </c>
      <c r="CU93" s="675">
        <v>124.181</v>
      </c>
      <c r="CV93" s="675">
        <v>2981.6860000000001</v>
      </c>
      <c r="CW93" s="675">
        <v>68229.142999999996</v>
      </c>
      <c r="CX93" s="675">
        <v>1712.027</v>
      </c>
      <c r="CY93" s="675">
        <v>29887.281999999999</v>
      </c>
      <c r="CZ93" s="675">
        <v>705.56100000000004</v>
      </c>
      <c r="DA93" s="675">
        <v>11614.663</v>
      </c>
      <c r="DB93" s="675">
        <v>1336.309</v>
      </c>
      <c r="DC93" s="675">
        <v>506.06</v>
      </c>
      <c r="DD93" s="675">
        <v>126.773</v>
      </c>
      <c r="DE93" s="675">
        <v>390.22299999999996</v>
      </c>
      <c r="DF93" s="675">
        <v>0</v>
      </c>
      <c r="DG93" s="675">
        <v>9882.5169999999998</v>
      </c>
      <c r="DH93" s="685">
        <f t="shared" si="10"/>
        <v>321944.10899999994</v>
      </c>
      <c r="DI93" s="675">
        <v>2171.08</v>
      </c>
      <c r="DJ93" s="675">
        <v>116707.859</v>
      </c>
      <c r="DK93" s="675">
        <v>0</v>
      </c>
      <c r="DL93" s="675">
        <v>0</v>
      </c>
      <c r="DM93" s="675">
        <v>0</v>
      </c>
      <c r="DN93" s="675">
        <v>0</v>
      </c>
      <c r="DO93" s="685">
        <f t="shared" si="11"/>
        <v>118878.939</v>
      </c>
      <c r="DP93" s="686">
        <f t="shared" si="12"/>
        <v>440823.04799999995</v>
      </c>
      <c r="DQ93" s="675">
        <v>1464.2360000000001</v>
      </c>
      <c r="DR93" s="675">
        <v>254665.24600000001</v>
      </c>
      <c r="DS93" s="685">
        <f t="shared" si="13"/>
        <v>256129.48200000002</v>
      </c>
      <c r="DT93" s="686">
        <f t="shared" si="14"/>
        <v>375008.42100000003</v>
      </c>
      <c r="DU93" s="686">
        <f t="shared" si="15"/>
        <v>696952.53</v>
      </c>
      <c r="DV93" s="675">
        <v>-3888.9569999999999</v>
      </c>
      <c r="DW93" s="675">
        <v>-422985.20299999998</v>
      </c>
      <c r="DX93" s="685">
        <f t="shared" si="16"/>
        <v>-426874.16</v>
      </c>
      <c r="DY93" s="687">
        <f t="shared" si="17"/>
        <v>-51865.738999999943</v>
      </c>
      <c r="DZ93" s="685">
        <f t="shared" si="18"/>
        <v>270078.37000000005</v>
      </c>
      <c r="EA93" s="677"/>
      <c r="EB93" s="677">
        <f t="shared" si="19"/>
        <v>-27007.837000000007</v>
      </c>
      <c r="EC93" s="677"/>
    </row>
    <row r="94" spans="1:133" ht="15" customHeight="1" x14ac:dyDescent="0.15">
      <c r="A94" s="458">
        <v>88</v>
      </c>
      <c r="B94" s="224" t="s">
        <v>389</v>
      </c>
      <c r="C94" s="222" t="s">
        <v>390</v>
      </c>
      <c r="D94" s="675">
        <v>131.72899999999998</v>
      </c>
      <c r="E94" s="675">
        <v>51.811000000000007</v>
      </c>
      <c r="F94" s="675">
        <v>28.030999999999999</v>
      </c>
      <c r="G94" s="675">
        <v>5.5350000000000001</v>
      </c>
      <c r="H94" s="675">
        <v>29.588000000000001</v>
      </c>
      <c r="I94" s="675">
        <v>0</v>
      </c>
      <c r="J94" s="675">
        <v>10.321000000000002</v>
      </c>
      <c r="K94" s="675">
        <v>1336.462</v>
      </c>
      <c r="L94" s="675">
        <v>159.34800000000001</v>
      </c>
      <c r="M94" s="675">
        <v>42.668999999999997</v>
      </c>
      <c r="N94" s="675">
        <v>0</v>
      </c>
      <c r="O94" s="675">
        <v>151.47400000000002</v>
      </c>
      <c r="P94" s="675">
        <v>188.88300000000001</v>
      </c>
      <c r="Q94" s="675">
        <v>93.631</v>
      </c>
      <c r="R94" s="675">
        <v>121.372</v>
      </c>
      <c r="S94" s="675">
        <v>42.003999999999998</v>
      </c>
      <c r="T94" s="675">
        <v>176.45600000000002</v>
      </c>
      <c r="U94" s="675">
        <v>318.30100000000004</v>
      </c>
      <c r="V94" s="675">
        <v>59.960999999999999</v>
      </c>
      <c r="W94" s="675">
        <v>88.509</v>
      </c>
      <c r="X94" s="675">
        <v>4.9270000000000005</v>
      </c>
      <c r="Y94" s="675">
        <v>43.424999999999997</v>
      </c>
      <c r="Z94" s="675">
        <v>34.997999999999998</v>
      </c>
      <c r="AA94" s="675">
        <v>28.058</v>
      </c>
      <c r="AB94" s="675">
        <v>877.65499999999997</v>
      </c>
      <c r="AC94" s="675">
        <v>307.36199999999997</v>
      </c>
      <c r="AD94" s="675">
        <v>70.974000000000004</v>
      </c>
      <c r="AE94" s="675">
        <v>31.483000000000001</v>
      </c>
      <c r="AF94" s="675">
        <v>462.69200000000001</v>
      </c>
      <c r="AG94" s="675">
        <v>408.577</v>
      </c>
      <c r="AH94" s="675">
        <v>25.378</v>
      </c>
      <c r="AI94" s="675">
        <v>34.808999999999997</v>
      </c>
      <c r="AJ94" s="675">
        <v>50.025999999999996</v>
      </c>
      <c r="AK94" s="675">
        <v>265.86699999999996</v>
      </c>
      <c r="AL94" s="675">
        <v>101.40299999999999</v>
      </c>
      <c r="AM94" s="675">
        <v>235.959</v>
      </c>
      <c r="AN94" s="675">
        <v>125.678</v>
      </c>
      <c r="AO94" s="675">
        <v>74.786999999999992</v>
      </c>
      <c r="AP94" s="675">
        <v>112.15299999999999</v>
      </c>
      <c r="AQ94" s="675">
        <v>54.119</v>
      </c>
      <c r="AR94" s="675">
        <v>254.37100000000001</v>
      </c>
      <c r="AS94" s="675">
        <v>120.925</v>
      </c>
      <c r="AT94" s="675">
        <v>621.08900000000006</v>
      </c>
      <c r="AU94" s="675">
        <v>550.71699999999998</v>
      </c>
      <c r="AV94" s="675">
        <v>1135.721</v>
      </c>
      <c r="AW94" s="675">
        <v>511.911</v>
      </c>
      <c r="AX94" s="675">
        <v>143.166</v>
      </c>
      <c r="AY94" s="675">
        <v>260.01599999999996</v>
      </c>
      <c r="AZ94" s="675">
        <v>1859.2889999999998</v>
      </c>
      <c r="BA94" s="675">
        <v>174.38400000000001</v>
      </c>
      <c r="BB94" s="675">
        <v>63.585000000000001</v>
      </c>
      <c r="BC94" s="675">
        <v>69.618999999999986</v>
      </c>
      <c r="BD94" s="675">
        <v>48.835000000000001</v>
      </c>
      <c r="BE94" s="675">
        <v>150.696</v>
      </c>
      <c r="BF94" s="675">
        <v>1331.326</v>
      </c>
      <c r="BG94" s="675">
        <v>48.707000000000001</v>
      </c>
      <c r="BH94" s="675">
        <v>1814.8159999999998</v>
      </c>
      <c r="BI94" s="675">
        <v>21.059000000000001</v>
      </c>
      <c r="BJ94" s="675">
        <v>593.90199999999993</v>
      </c>
      <c r="BK94" s="675">
        <v>615.77699999999993</v>
      </c>
      <c r="BL94" s="675">
        <v>65.905000000000001</v>
      </c>
      <c r="BM94" s="675">
        <v>2869.866</v>
      </c>
      <c r="BN94" s="675">
        <v>1194.347</v>
      </c>
      <c r="BO94" s="675">
        <v>766.57</v>
      </c>
      <c r="BP94" s="675">
        <v>615.85799999999995</v>
      </c>
      <c r="BQ94" s="675">
        <v>275.73399999999998</v>
      </c>
      <c r="BR94" s="675">
        <v>86.904000000000011</v>
      </c>
      <c r="BS94" s="675">
        <v>438.49800000000005</v>
      </c>
      <c r="BT94" s="675">
        <v>446.88299999999998</v>
      </c>
      <c r="BU94" s="675">
        <v>15557.858</v>
      </c>
      <c r="BV94" s="675">
        <v>5827.6640000000007</v>
      </c>
      <c r="BW94" s="675">
        <v>1154.0309999999999</v>
      </c>
      <c r="BX94" s="675">
        <v>501.19499999999999</v>
      </c>
      <c r="BY94" s="675">
        <v>0</v>
      </c>
      <c r="BZ94" s="675">
        <v>1286.31</v>
      </c>
      <c r="CA94" s="675">
        <v>1362.8339999999998</v>
      </c>
      <c r="CB94" s="675">
        <v>0</v>
      </c>
      <c r="CC94" s="675">
        <v>280.23699999999997</v>
      </c>
      <c r="CD94" s="675">
        <v>106.182</v>
      </c>
      <c r="CE94" s="675">
        <v>217.11600000000001</v>
      </c>
      <c r="CF94" s="675">
        <v>482.69</v>
      </c>
      <c r="CG94" s="675">
        <v>558.07799999999997</v>
      </c>
      <c r="CH94" s="675">
        <v>313.90200000000004</v>
      </c>
      <c r="CI94" s="675">
        <v>2810.904</v>
      </c>
      <c r="CJ94" s="675">
        <v>38180.58</v>
      </c>
      <c r="CK94" s="675">
        <v>5981.6059999999998</v>
      </c>
      <c r="CL94" s="675">
        <v>1691.337</v>
      </c>
      <c r="CM94" s="675">
        <v>10975.816999999999</v>
      </c>
      <c r="CN94" s="675">
        <v>9087.5049999999992</v>
      </c>
      <c r="CO94" s="675">
        <v>4452.9229999999998</v>
      </c>
      <c r="CP94" s="675">
        <v>35657.887999999999</v>
      </c>
      <c r="CQ94" s="675">
        <v>7034.2190000000001</v>
      </c>
      <c r="CR94" s="675">
        <v>494.92500000000001</v>
      </c>
      <c r="CS94" s="675">
        <v>5555.0039999999999</v>
      </c>
      <c r="CT94" s="675">
        <v>1004.173</v>
      </c>
      <c r="CU94" s="675">
        <v>4952.6219999999994</v>
      </c>
      <c r="CV94" s="675">
        <v>636.94899999999996</v>
      </c>
      <c r="CW94" s="675">
        <v>57042.993000000002</v>
      </c>
      <c r="CX94" s="675">
        <v>269.173</v>
      </c>
      <c r="CY94" s="675">
        <v>11707.359</v>
      </c>
      <c r="CZ94" s="675">
        <v>455.27</v>
      </c>
      <c r="DA94" s="675">
        <v>3025.134</v>
      </c>
      <c r="DB94" s="675">
        <v>1847.0910000000001</v>
      </c>
      <c r="DC94" s="675">
        <v>7198.9599999999991</v>
      </c>
      <c r="DD94" s="675">
        <v>107.479</v>
      </c>
      <c r="DE94" s="675">
        <v>887.66</v>
      </c>
      <c r="DF94" s="675">
        <v>0</v>
      </c>
      <c r="DG94" s="675">
        <v>72.322999999999993</v>
      </c>
      <c r="DH94" s="685">
        <f t="shared" si="10"/>
        <v>262314.88199999993</v>
      </c>
      <c r="DI94" s="675">
        <v>3039.12</v>
      </c>
      <c r="DJ94" s="675">
        <v>68802.494999999995</v>
      </c>
      <c r="DK94" s="675">
        <v>808.93499999999995</v>
      </c>
      <c r="DL94" s="675">
        <v>0</v>
      </c>
      <c r="DM94" s="675">
        <v>24466.843000000001</v>
      </c>
      <c r="DN94" s="675">
        <v>-1237.201</v>
      </c>
      <c r="DO94" s="685">
        <f t="shared" si="11"/>
        <v>95880.191999999981</v>
      </c>
      <c r="DP94" s="686">
        <f t="shared" si="12"/>
        <v>358195.07399999991</v>
      </c>
      <c r="DQ94" s="675">
        <v>5346.41</v>
      </c>
      <c r="DR94" s="675">
        <v>148179.05600000001</v>
      </c>
      <c r="DS94" s="685">
        <f t="shared" si="13"/>
        <v>153525.46600000001</v>
      </c>
      <c r="DT94" s="686">
        <f t="shared" si="14"/>
        <v>249405.658</v>
      </c>
      <c r="DU94" s="686">
        <f t="shared" si="15"/>
        <v>511720.53999999992</v>
      </c>
      <c r="DV94" s="675">
        <v>-15401.266</v>
      </c>
      <c r="DW94" s="675">
        <v>-312879.97499999998</v>
      </c>
      <c r="DX94" s="685">
        <f t="shared" si="16"/>
        <v>-328281.24099999998</v>
      </c>
      <c r="DY94" s="687">
        <f t="shared" si="17"/>
        <v>-78875.582999999984</v>
      </c>
      <c r="DZ94" s="685">
        <f t="shared" si="18"/>
        <v>183439.29899999994</v>
      </c>
      <c r="EA94" s="677"/>
      <c r="EB94" s="677">
        <f t="shared" si="19"/>
        <v>-18343.929899999996</v>
      </c>
      <c r="EC94" s="677"/>
    </row>
    <row r="95" spans="1:133" ht="15" customHeight="1" x14ac:dyDescent="0.15">
      <c r="A95" s="458">
        <v>89</v>
      </c>
      <c r="B95" s="224" t="s">
        <v>391</v>
      </c>
      <c r="C95" s="222" t="s">
        <v>4</v>
      </c>
      <c r="D95" s="675">
        <v>0</v>
      </c>
      <c r="E95" s="675">
        <v>0</v>
      </c>
      <c r="F95" s="675">
        <v>0</v>
      </c>
      <c r="G95" s="675">
        <v>0</v>
      </c>
      <c r="H95" s="675">
        <v>0</v>
      </c>
      <c r="I95" s="675">
        <v>0</v>
      </c>
      <c r="J95" s="675">
        <v>0</v>
      </c>
      <c r="K95" s="675">
        <v>0</v>
      </c>
      <c r="L95" s="675">
        <v>0</v>
      </c>
      <c r="M95" s="675">
        <v>0</v>
      </c>
      <c r="N95" s="675">
        <v>0</v>
      </c>
      <c r="O95" s="675">
        <v>0</v>
      </c>
      <c r="P95" s="675">
        <v>0</v>
      </c>
      <c r="Q95" s="675">
        <v>0</v>
      </c>
      <c r="R95" s="675">
        <v>0</v>
      </c>
      <c r="S95" s="675">
        <v>0</v>
      </c>
      <c r="T95" s="675">
        <v>0</v>
      </c>
      <c r="U95" s="675">
        <v>0</v>
      </c>
      <c r="V95" s="675">
        <v>0</v>
      </c>
      <c r="W95" s="675">
        <v>0</v>
      </c>
      <c r="X95" s="675">
        <v>0</v>
      </c>
      <c r="Y95" s="675">
        <v>0</v>
      </c>
      <c r="Z95" s="675">
        <v>0</v>
      </c>
      <c r="AA95" s="675">
        <v>0</v>
      </c>
      <c r="AB95" s="675">
        <v>0</v>
      </c>
      <c r="AC95" s="675">
        <v>0</v>
      </c>
      <c r="AD95" s="675">
        <v>0</v>
      </c>
      <c r="AE95" s="675">
        <v>0</v>
      </c>
      <c r="AF95" s="675">
        <v>0</v>
      </c>
      <c r="AG95" s="675">
        <v>0</v>
      </c>
      <c r="AH95" s="675">
        <v>0</v>
      </c>
      <c r="AI95" s="675">
        <v>0</v>
      </c>
      <c r="AJ95" s="675">
        <v>0</v>
      </c>
      <c r="AK95" s="675">
        <v>0</v>
      </c>
      <c r="AL95" s="675">
        <v>0</v>
      </c>
      <c r="AM95" s="675">
        <v>0</v>
      </c>
      <c r="AN95" s="675">
        <v>0</v>
      </c>
      <c r="AO95" s="675">
        <v>0</v>
      </c>
      <c r="AP95" s="675">
        <v>0</v>
      </c>
      <c r="AQ95" s="675">
        <v>0</v>
      </c>
      <c r="AR95" s="675">
        <v>0</v>
      </c>
      <c r="AS95" s="675">
        <v>0</v>
      </c>
      <c r="AT95" s="675">
        <v>0</v>
      </c>
      <c r="AU95" s="675">
        <v>0</v>
      </c>
      <c r="AV95" s="675">
        <v>0</v>
      </c>
      <c r="AW95" s="675">
        <v>0</v>
      </c>
      <c r="AX95" s="675">
        <v>0</v>
      </c>
      <c r="AY95" s="675">
        <v>0</v>
      </c>
      <c r="AZ95" s="675">
        <v>0</v>
      </c>
      <c r="BA95" s="675">
        <v>0</v>
      </c>
      <c r="BB95" s="675">
        <v>0</v>
      </c>
      <c r="BC95" s="675">
        <v>0</v>
      </c>
      <c r="BD95" s="675">
        <v>0</v>
      </c>
      <c r="BE95" s="675">
        <v>0</v>
      </c>
      <c r="BF95" s="675">
        <v>0</v>
      </c>
      <c r="BG95" s="675">
        <v>0</v>
      </c>
      <c r="BH95" s="675">
        <v>0</v>
      </c>
      <c r="BI95" s="675">
        <v>0</v>
      </c>
      <c r="BJ95" s="675">
        <v>0</v>
      </c>
      <c r="BK95" s="675">
        <v>0</v>
      </c>
      <c r="BL95" s="675">
        <v>0</v>
      </c>
      <c r="BM95" s="675">
        <v>0</v>
      </c>
      <c r="BN95" s="675">
        <v>0</v>
      </c>
      <c r="BO95" s="675">
        <v>0</v>
      </c>
      <c r="BP95" s="675">
        <v>0</v>
      </c>
      <c r="BQ95" s="675">
        <v>0</v>
      </c>
      <c r="BR95" s="675">
        <v>0</v>
      </c>
      <c r="BS95" s="675">
        <v>0</v>
      </c>
      <c r="BT95" s="675">
        <v>0</v>
      </c>
      <c r="BU95" s="675">
        <v>0</v>
      </c>
      <c r="BV95" s="675">
        <v>0</v>
      </c>
      <c r="BW95" s="675">
        <v>0</v>
      </c>
      <c r="BX95" s="675">
        <v>0</v>
      </c>
      <c r="BY95" s="675">
        <v>0</v>
      </c>
      <c r="BZ95" s="675">
        <v>0</v>
      </c>
      <c r="CA95" s="675">
        <v>0</v>
      </c>
      <c r="CB95" s="675">
        <v>0</v>
      </c>
      <c r="CC95" s="675">
        <v>0</v>
      </c>
      <c r="CD95" s="675">
        <v>0</v>
      </c>
      <c r="CE95" s="675">
        <v>0</v>
      </c>
      <c r="CF95" s="675">
        <v>0</v>
      </c>
      <c r="CG95" s="675">
        <v>0</v>
      </c>
      <c r="CH95" s="675">
        <v>0</v>
      </c>
      <c r="CI95" s="675">
        <v>0</v>
      </c>
      <c r="CJ95" s="675">
        <v>0</v>
      </c>
      <c r="CK95" s="675">
        <v>0</v>
      </c>
      <c r="CL95" s="675">
        <v>0</v>
      </c>
      <c r="CM95" s="675">
        <v>0</v>
      </c>
      <c r="CN95" s="675">
        <v>0</v>
      </c>
      <c r="CO95" s="675">
        <v>0</v>
      </c>
      <c r="CP95" s="675">
        <v>0</v>
      </c>
      <c r="CQ95" s="675">
        <v>0</v>
      </c>
      <c r="CR95" s="675">
        <v>0</v>
      </c>
      <c r="CS95" s="675">
        <v>0</v>
      </c>
      <c r="CT95" s="675">
        <v>0</v>
      </c>
      <c r="CU95" s="675">
        <v>0</v>
      </c>
      <c r="CV95" s="675">
        <v>0</v>
      </c>
      <c r="CW95" s="675">
        <v>0</v>
      </c>
      <c r="CX95" s="675">
        <v>0</v>
      </c>
      <c r="CY95" s="675">
        <v>0</v>
      </c>
      <c r="CZ95" s="675">
        <v>0</v>
      </c>
      <c r="DA95" s="675">
        <v>0</v>
      </c>
      <c r="DB95" s="675">
        <v>0</v>
      </c>
      <c r="DC95" s="675">
        <v>0</v>
      </c>
      <c r="DD95" s="675">
        <v>0</v>
      </c>
      <c r="DE95" s="675">
        <v>0</v>
      </c>
      <c r="DF95" s="675">
        <v>0</v>
      </c>
      <c r="DG95" s="675">
        <v>46049.885000000002</v>
      </c>
      <c r="DH95" s="685">
        <f t="shared" si="10"/>
        <v>46049.885000000002</v>
      </c>
      <c r="DI95" s="675">
        <v>0</v>
      </c>
      <c r="DJ95" s="675">
        <v>71588.979000000007</v>
      </c>
      <c r="DK95" s="675">
        <v>1457779.804</v>
      </c>
      <c r="DL95" s="675">
        <v>0</v>
      </c>
      <c r="DM95" s="675">
        <v>0</v>
      </c>
      <c r="DN95" s="675">
        <v>0</v>
      </c>
      <c r="DO95" s="685">
        <f t="shared" si="11"/>
        <v>1529368.7830000001</v>
      </c>
      <c r="DP95" s="686">
        <f t="shared" si="12"/>
        <v>1575418.6680000001</v>
      </c>
      <c r="DQ95" s="675">
        <v>0</v>
      </c>
      <c r="DR95" s="675">
        <v>0</v>
      </c>
      <c r="DS95" s="685">
        <f t="shared" si="13"/>
        <v>0</v>
      </c>
      <c r="DT95" s="686">
        <f t="shared" si="14"/>
        <v>1529368.7830000001</v>
      </c>
      <c r="DU95" s="686">
        <f t="shared" si="15"/>
        <v>1575418.6680000001</v>
      </c>
      <c r="DV95" s="675">
        <v>0</v>
      </c>
      <c r="DW95" s="675">
        <v>0</v>
      </c>
      <c r="DX95" s="685">
        <f t="shared" si="16"/>
        <v>0</v>
      </c>
      <c r="DY95" s="687">
        <f t="shared" si="17"/>
        <v>1529368.7830000001</v>
      </c>
      <c r="DZ95" s="685">
        <f t="shared" si="18"/>
        <v>1575418.6680000001</v>
      </c>
      <c r="EA95" s="677"/>
      <c r="EB95" s="677">
        <f t="shared" si="19"/>
        <v>-157541.86680000002</v>
      </c>
      <c r="EC95" s="677"/>
    </row>
    <row r="96" spans="1:133" ht="15" customHeight="1" x14ac:dyDescent="0.15">
      <c r="A96" s="458">
        <v>90</v>
      </c>
      <c r="B96" s="224" t="s">
        <v>392</v>
      </c>
      <c r="C96" s="222" t="s">
        <v>241</v>
      </c>
      <c r="D96" s="675">
        <v>0.14299999999999999</v>
      </c>
      <c r="E96" s="675">
        <v>0</v>
      </c>
      <c r="F96" s="675">
        <v>0</v>
      </c>
      <c r="G96" s="675">
        <v>4.524</v>
      </c>
      <c r="H96" s="675">
        <v>0.63700000000000001</v>
      </c>
      <c r="I96" s="675">
        <v>0</v>
      </c>
      <c r="J96" s="675">
        <v>3.6859999999999999</v>
      </c>
      <c r="K96" s="675">
        <v>382.113</v>
      </c>
      <c r="L96" s="675">
        <v>21.988000000000003</v>
      </c>
      <c r="M96" s="675">
        <v>55.780999999999999</v>
      </c>
      <c r="N96" s="675">
        <v>0</v>
      </c>
      <c r="O96" s="675">
        <v>0.61199999999999999</v>
      </c>
      <c r="P96" s="675">
        <v>1.9370000000000001</v>
      </c>
      <c r="Q96" s="675">
        <v>11.131</v>
      </c>
      <c r="R96" s="675">
        <v>40.808</v>
      </c>
      <c r="S96" s="675">
        <v>24.634999999999998</v>
      </c>
      <c r="T96" s="675">
        <v>21.811</v>
      </c>
      <c r="U96" s="675">
        <v>4.2190000000000003</v>
      </c>
      <c r="V96" s="675">
        <v>1.4359999999999999</v>
      </c>
      <c r="W96" s="675">
        <v>16.238</v>
      </c>
      <c r="X96" s="675">
        <v>3.589</v>
      </c>
      <c r="Y96" s="675">
        <v>21.34</v>
      </c>
      <c r="Z96" s="675">
        <v>42.171999999999997</v>
      </c>
      <c r="AA96" s="675">
        <v>18.315000000000001</v>
      </c>
      <c r="AB96" s="675">
        <v>130.417</v>
      </c>
      <c r="AC96" s="675">
        <v>173.3</v>
      </c>
      <c r="AD96" s="675">
        <v>4.8239999999999998</v>
      </c>
      <c r="AE96" s="675">
        <v>3.2509999999999999</v>
      </c>
      <c r="AF96" s="675">
        <v>261.19299999999998</v>
      </c>
      <c r="AG96" s="675">
        <v>24.896999999999998</v>
      </c>
      <c r="AH96" s="675">
        <v>0</v>
      </c>
      <c r="AI96" s="675">
        <v>4.05</v>
      </c>
      <c r="AJ96" s="675">
        <v>35.027000000000001</v>
      </c>
      <c r="AK96" s="675">
        <v>295.565</v>
      </c>
      <c r="AL96" s="675">
        <v>36.478999999999999</v>
      </c>
      <c r="AM96" s="675">
        <v>10.941000000000001</v>
      </c>
      <c r="AN96" s="675">
        <v>89.58</v>
      </c>
      <c r="AO96" s="675">
        <v>192.69499999999999</v>
      </c>
      <c r="AP96" s="675">
        <v>0</v>
      </c>
      <c r="AQ96" s="675">
        <v>0</v>
      </c>
      <c r="AR96" s="675">
        <v>42.722000000000001</v>
      </c>
      <c r="AS96" s="675">
        <v>179.441</v>
      </c>
      <c r="AT96" s="675">
        <v>217.547</v>
      </c>
      <c r="AU96" s="675">
        <v>842.99</v>
      </c>
      <c r="AV96" s="675">
        <v>583.74299999999994</v>
      </c>
      <c r="AW96" s="675">
        <v>275.43099999999998</v>
      </c>
      <c r="AX96" s="675">
        <v>270.77199999999999</v>
      </c>
      <c r="AY96" s="675">
        <v>398.298</v>
      </c>
      <c r="AZ96" s="675">
        <v>2321.9369999999999</v>
      </c>
      <c r="BA96" s="675">
        <v>444.38600000000002</v>
      </c>
      <c r="BB96" s="675">
        <v>66.079000000000008</v>
      </c>
      <c r="BC96" s="675">
        <v>34.42</v>
      </c>
      <c r="BD96" s="675">
        <v>105.41300000000001</v>
      </c>
      <c r="BE96" s="675">
        <v>31.768999999999998</v>
      </c>
      <c r="BF96" s="675">
        <v>811.92699999999991</v>
      </c>
      <c r="BG96" s="675">
        <v>40.430999999999997</v>
      </c>
      <c r="BH96" s="675">
        <v>2027.4589999999998</v>
      </c>
      <c r="BI96" s="675">
        <v>16.396999999999998</v>
      </c>
      <c r="BJ96" s="675">
        <v>83.286999999999992</v>
      </c>
      <c r="BK96" s="675">
        <v>30.827000000000002</v>
      </c>
      <c r="BL96" s="675">
        <v>1.595</v>
      </c>
      <c r="BM96" s="675">
        <v>455.98</v>
      </c>
      <c r="BN96" s="675">
        <v>25.867000000000001</v>
      </c>
      <c r="BO96" s="675">
        <v>69.566999999999993</v>
      </c>
      <c r="BP96" s="675">
        <v>88.856999999999999</v>
      </c>
      <c r="BQ96" s="675">
        <v>768.41599999999994</v>
      </c>
      <c r="BR96" s="675">
        <v>234.31800000000001</v>
      </c>
      <c r="BS96" s="675">
        <v>24.218</v>
      </c>
      <c r="BT96" s="675">
        <v>92.262</v>
      </c>
      <c r="BU96" s="675">
        <v>1592.9389999999999</v>
      </c>
      <c r="BV96" s="675">
        <v>394.55200000000002</v>
      </c>
      <c r="BW96" s="675">
        <v>7.1760000000000002</v>
      </c>
      <c r="BX96" s="675">
        <v>0.67800000000000005</v>
      </c>
      <c r="BY96" s="675">
        <v>0</v>
      </c>
      <c r="BZ96" s="675">
        <v>3733.105</v>
      </c>
      <c r="CA96" s="675">
        <v>236.43799999999999</v>
      </c>
      <c r="CB96" s="675">
        <v>304.96699999999998</v>
      </c>
      <c r="CC96" s="675">
        <v>53.607999999999997</v>
      </c>
      <c r="CD96" s="675">
        <v>3.476</v>
      </c>
      <c r="CE96" s="675">
        <v>41.9</v>
      </c>
      <c r="CF96" s="675">
        <v>71.584000000000003</v>
      </c>
      <c r="CG96" s="675">
        <v>157.18800000000002</v>
      </c>
      <c r="CH96" s="675">
        <v>27.731000000000002</v>
      </c>
      <c r="CI96" s="675">
        <v>5255.1689999999999</v>
      </c>
      <c r="CJ96" s="675">
        <v>162.06</v>
      </c>
      <c r="CK96" s="675">
        <v>5414.8779999999997</v>
      </c>
      <c r="CL96" s="675">
        <v>2224.9810000000002</v>
      </c>
      <c r="CM96" s="675">
        <v>227.91499999999999</v>
      </c>
      <c r="CN96" s="675">
        <v>156.01100000000002</v>
      </c>
      <c r="CO96" s="675">
        <v>4.0940000000000003</v>
      </c>
      <c r="CP96" s="675">
        <v>0.624</v>
      </c>
      <c r="CQ96" s="675">
        <v>335.65000000000003</v>
      </c>
      <c r="CR96" s="675">
        <v>0</v>
      </c>
      <c r="CS96" s="675">
        <v>31.667000000000002</v>
      </c>
      <c r="CT96" s="675">
        <v>9.5780000000000012</v>
      </c>
      <c r="CU96" s="675">
        <v>0</v>
      </c>
      <c r="CV96" s="675">
        <v>402.66099999999994</v>
      </c>
      <c r="CW96" s="675">
        <v>42.207999999999998</v>
      </c>
      <c r="CX96" s="675">
        <v>1.0659999999999998</v>
      </c>
      <c r="CY96" s="675">
        <v>2058.5160000000001</v>
      </c>
      <c r="CZ96" s="675">
        <v>28</v>
      </c>
      <c r="DA96" s="675">
        <v>871.80499999999995</v>
      </c>
      <c r="DB96" s="675">
        <v>421.44200000000001</v>
      </c>
      <c r="DC96" s="675">
        <v>63.819000000000003</v>
      </c>
      <c r="DD96" s="675">
        <v>25.556999999999999</v>
      </c>
      <c r="DE96" s="675">
        <v>182.643</v>
      </c>
      <c r="DF96" s="675">
        <v>0</v>
      </c>
      <c r="DG96" s="675">
        <v>1115.6410000000001</v>
      </c>
      <c r="DH96" s="685">
        <f t="shared" si="10"/>
        <v>38187.017000000007</v>
      </c>
      <c r="DI96" s="675">
        <v>3.415</v>
      </c>
      <c r="DJ96" s="675">
        <v>601035.04200000002</v>
      </c>
      <c r="DK96" s="675">
        <v>840395.18099999998</v>
      </c>
      <c r="DL96" s="675">
        <v>0</v>
      </c>
      <c r="DM96" s="675">
        <v>0</v>
      </c>
      <c r="DN96" s="675">
        <v>0</v>
      </c>
      <c r="DO96" s="685">
        <f t="shared" si="11"/>
        <v>1441433.638</v>
      </c>
      <c r="DP96" s="686">
        <f t="shared" si="12"/>
        <v>1479620.655</v>
      </c>
      <c r="DQ96" s="675">
        <v>774.83399999999995</v>
      </c>
      <c r="DR96" s="675">
        <v>14262.852999999999</v>
      </c>
      <c r="DS96" s="685">
        <f t="shared" si="13"/>
        <v>15037.687</v>
      </c>
      <c r="DT96" s="686">
        <f t="shared" si="14"/>
        <v>1456471.325</v>
      </c>
      <c r="DU96" s="686">
        <f t="shared" si="15"/>
        <v>1494658.3419999999</v>
      </c>
      <c r="DV96" s="675">
        <v>-1405.66</v>
      </c>
      <c r="DW96" s="675">
        <v>-43495.851999999999</v>
      </c>
      <c r="DX96" s="685">
        <f t="shared" si="16"/>
        <v>-44901.512000000002</v>
      </c>
      <c r="DY96" s="687">
        <f t="shared" si="17"/>
        <v>1411569.8129999998</v>
      </c>
      <c r="DZ96" s="685">
        <f t="shared" si="18"/>
        <v>1449756.8299999998</v>
      </c>
      <c r="EA96" s="677"/>
      <c r="EB96" s="677">
        <f t="shared" si="19"/>
        <v>-144975.68299999999</v>
      </c>
      <c r="EC96" s="677"/>
    </row>
    <row r="97" spans="1:133" ht="15" customHeight="1" x14ac:dyDescent="0.15">
      <c r="A97" s="458">
        <v>91</v>
      </c>
      <c r="B97" s="224" t="s">
        <v>393</v>
      </c>
      <c r="C97" s="222" t="s">
        <v>242</v>
      </c>
      <c r="D97" s="675">
        <v>0</v>
      </c>
      <c r="E97" s="675">
        <v>0</v>
      </c>
      <c r="F97" s="675">
        <v>0</v>
      </c>
      <c r="G97" s="675">
        <v>0</v>
      </c>
      <c r="H97" s="675">
        <v>0</v>
      </c>
      <c r="I97" s="675">
        <v>0</v>
      </c>
      <c r="J97" s="675">
        <v>0</v>
      </c>
      <c r="K97" s="675">
        <v>0</v>
      </c>
      <c r="L97" s="675">
        <v>0</v>
      </c>
      <c r="M97" s="675">
        <v>0</v>
      </c>
      <c r="N97" s="675">
        <v>0</v>
      </c>
      <c r="O97" s="675">
        <v>0</v>
      </c>
      <c r="P97" s="675">
        <v>0</v>
      </c>
      <c r="Q97" s="675">
        <v>0</v>
      </c>
      <c r="R97" s="675">
        <v>0</v>
      </c>
      <c r="S97" s="675">
        <v>0</v>
      </c>
      <c r="T97" s="675">
        <v>0</v>
      </c>
      <c r="U97" s="675">
        <v>0</v>
      </c>
      <c r="V97" s="675">
        <v>0</v>
      </c>
      <c r="W97" s="675">
        <v>0</v>
      </c>
      <c r="X97" s="675">
        <v>0</v>
      </c>
      <c r="Y97" s="675">
        <v>0</v>
      </c>
      <c r="Z97" s="675">
        <v>0</v>
      </c>
      <c r="AA97" s="675">
        <v>0</v>
      </c>
      <c r="AB97" s="675">
        <v>0</v>
      </c>
      <c r="AC97" s="675">
        <v>0</v>
      </c>
      <c r="AD97" s="675">
        <v>0</v>
      </c>
      <c r="AE97" s="675">
        <v>0</v>
      </c>
      <c r="AF97" s="675">
        <v>0</v>
      </c>
      <c r="AG97" s="675">
        <v>0</v>
      </c>
      <c r="AH97" s="675">
        <v>0</v>
      </c>
      <c r="AI97" s="675">
        <v>0</v>
      </c>
      <c r="AJ97" s="675">
        <v>0</v>
      </c>
      <c r="AK97" s="675">
        <v>0</v>
      </c>
      <c r="AL97" s="675">
        <v>0</v>
      </c>
      <c r="AM97" s="675">
        <v>0</v>
      </c>
      <c r="AN97" s="675">
        <v>0</v>
      </c>
      <c r="AO97" s="675">
        <v>0</v>
      </c>
      <c r="AP97" s="675">
        <v>0</v>
      </c>
      <c r="AQ97" s="675">
        <v>0</v>
      </c>
      <c r="AR97" s="675">
        <v>0</v>
      </c>
      <c r="AS97" s="675">
        <v>0</v>
      </c>
      <c r="AT97" s="675">
        <v>0</v>
      </c>
      <c r="AU97" s="675">
        <v>0</v>
      </c>
      <c r="AV97" s="675">
        <v>0</v>
      </c>
      <c r="AW97" s="675">
        <v>0</v>
      </c>
      <c r="AX97" s="675">
        <v>0</v>
      </c>
      <c r="AY97" s="675">
        <v>0</v>
      </c>
      <c r="AZ97" s="675">
        <v>0</v>
      </c>
      <c r="BA97" s="675">
        <v>0</v>
      </c>
      <c r="BB97" s="675">
        <v>0</v>
      </c>
      <c r="BC97" s="675">
        <v>0</v>
      </c>
      <c r="BD97" s="675">
        <v>0</v>
      </c>
      <c r="BE97" s="675">
        <v>0</v>
      </c>
      <c r="BF97" s="675">
        <v>0</v>
      </c>
      <c r="BG97" s="675">
        <v>0</v>
      </c>
      <c r="BH97" s="675">
        <v>0</v>
      </c>
      <c r="BI97" s="675">
        <v>0</v>
      </c>
      <c r="BJ97" s="675">
        <v>0</v>
      </c>
      <c r="BK97" s="675">
        <v>0</v>
      </c>
      <c r="BL97" s="675">
        <v>0</v>
      </c>
      <c r="BM97" s="675">
        <v>0</v>
      </c>
      <c r="BN97" s="675">
        <v>0</v>
      </c>
      <c r="BO97" s="675">
        <v>0</v>
      </c>
      <c r="BP97" s="675">
        <v>0</v>
      </c>
      <c r="BQ97" s="675">
        <v>0</v>
      </c>
      <c r="BR97" s="675">
        <v>0</v>
      </c>
      <c r="BS97" s="675">
        <v>0</v>
      </c>
      <c r="BT97" s="675">
        <v>0</v>
      </c>
      <c r="BU97" s="675">
        <v>0</v>
      </c>
      <c r="BV97" s="675">
        <v>0</v>
      </c>
      <c r="BW97" s="675">
        <v>0</v>
      </c>
      <c r="BX97" s="675">
        <v>0</v>
      </c>
      <c r="BY97" s="675">
        <v>0</v>
      </c>
      <c r="BZ97" s="675">
        <v>0</v>
      </c>
      <c r="CA97" s="675">
        <v>0</v>
      </c>
      <c r="CB97" s="675">
        <v>0</v>
      </c>
      <c r="CC97" s="675">
        <v>0</v>
      </c>
      <c r="CD97" s="675">
        <v>0</v>
      </c>
      <c r="CE97" s="675">
        <v>0</v>
      </c>
      <c r="CF97" s="675">
        <v>0</v>
      </c>
      <c r="CG97" s="675">
        <v>0</v>
      </c>
      <c r="CH97" s="675">
        <v>0</v>
      </c>
      <c r="CI97" s="675">
        <v>0</v>
      </c>
      <c r="CJ97" s="675">
        <v>0</v>
      </c>
      <c r="CK97" s="675">
        <v>0</v>
      </c>
      <c r="CL97" s="675">
        <v>0</v>
      </c>
      <c r="CM97" s="675">
        <v>0</v>
      </c>
      <c r="CN97" s="675">
        <v>0</v>
      </c>
      <c r="CO97" s="675">
        <v>0</v>
      </c>
      <c r="CP97" s="675">
        <v>0</v>
      </c>
      <c r="CQ97" s="675">
        <v>0</v>
      </c>
      <c r="CR97" s="675">
        <v>0</v>
      </c>
      <c r="CS97" s="675">
        <v>0</v>
      </c>
      <c r="CT97" s="675">
        <v>0</v>
      </c>
      <c r="CU97" s="675">
        <v>0</v>
      </c>
      <c r="CV97" s="675">
        <v>0</v>
      </c>
      <c r="CW97" s="675">
        <v>0</v>
      </c>
      <c r="CX97" s="675">
        <v>0</v>
      </c>
      <c r="CY97" s="675">
        <v>0</v>
      </c>
      <c r="CZ97" s="675">
        <v>0</v>
      </c>
      <c r="DA97" s="675">
        <v>0</v>
      </c>
      <c r="DB97" s="675">
        <v>0</v>
      </c>
      <c r="DC97" s="675">
        <v>0</v>
      </c>
      <c r="DD97" s="675">
        <v>0</v>
      </c>
      <c r="DE97" s="675">
        <v>0</v>
      </c>
      <c r="DF97" s="675">
        <v>0</v>
      </c>
      <c r="DG97" s="675">
        <v>0</v>
      </c>
      <c r="DH97" s="685">
        <f t="shared" si="10"/>
        <v>0</v>
      </c>
      <c r="DI97" s="675">
        <v>0</v>
      </c>
      <c r="DJ97" s="675">
        <v>13882.982</v>
      </c>
      <c r="DK97" s="675">
        <v>39254.047999999995</v>
      </c>
      <c r="DL97" s="675">
        <v>71162.547000000006</v>
      </c>
      <c r="DM97" s="675">
        <v>1774727.2250000001</v>
      </c>
      <c r="DN97" s="675">
        <v>0</v>
      </c>
      <c r="DO97" s="685">
        <f t="shared" si="11"/>
        <v>1899026.8020000001</v>
      </c>
      <c r="DP97" s="686">
        <f t="shared" si="12"/>
        <v>1899026.8020000001</v>
      </c>
      <c r="DQ97" s="675">
        <v>25031.037</v>
      </c>
      <c r="DR97" s="675">
        <v>346493.02600000001</v>
      </c>
      <c r="DS97" s="685">
        <f t="shared" si="13"/>
        <v>371524.06300000002</v>
      </c>
      <c r="DT97" s="686">
        <f t="shared" si="14"/>
        <v>2270550.8650000002</v>
      </c>
      <c r="DU97" s="686">
        <f t="shared" si="15"/>
        <v>2270550.8650000002</v>
      </c>
      <c r="DV97" s="675">
        <v>-123347.872</v>
      </c>
      <c r="DW97" s="675">
        <v>-33402.870000000003</v>
      </c>
      <c r="DX97" s="685">
        <f t="shared" si="16"/>
        <v>-156750.742</v>
      </c>
      <c r="DY97" s="687">
        <f t="shared" si="17"/>
        <v>2113800.1230000001</v>
      </c>
      <c r="DZ97" s="685">
        <f t="shared" si="18"/>
        <v>2113800.1230000001</v>
      </c>
      <c r="EA97" s="677"/>
      <c r="EB97" s="677">
        <f t="shared" si="19"/>
        <v>-211380.01230000003</v>
      </c>
      <c r="EC97" s="677"/>
    </row>
    <row r="98" spans="1:133" ht="15" customHeight="1" x14ac:dyDescent="0.15">
      <c r="A98" s="458">
        <v>92</v>
      </c>
      <c r="B98" s="224" t="s">
        <v>394</v>
      </c>
      <c r="C98" s="222" t="s">
        <v>395</v>
      </c>
      <c r="D98" s="675">
        <v>0</v>
      </c>
      <c r="E98" s="675">
        <v>0</v>
      </c>
      <c r="F98" s="675">
        <v>0</v>
      </c>
      <c r="G98" s="675">
        <v>0</v>
      </c>
      <c r="H98" s="675">
        <v>0</v>
      </c>
      <c r="I98" s="675">
        <v>0</v>
      </c>
      <c r="J98" s="675">
        <v>0</v>
      </c>
      <c r="K98" s="675">
        <v>0</v>
      </c>
      <c r="L98" s="675">
        <v>0</v>
      </c>
      <c r="M98" s="675">
        <v>0</v>
      </c>
      <c r="N98" s="675">
        <v>0</v>
      </c>
      <c r="O98" s="675">
        <v>0</v>
      </c>
      <c r="P98" s="675">
        <v>0</v>
      </c>
      <c r="Q98" s="675">
        <v>0</v>
      </c>
      <c r="R98" s="675">
        <v>0</v>
      </c>
      <c r="S98" s="675">
        <v>0</v>
      </c>
      <c r="T98" s="675">
        <v>0</v>
      </c>
      <c r="U98" s="675">
        <v>0</v>
      </c>
      <c r="V98" s="675">
        <v>0</v>
      </c>
      <c r="W98" s="675">
        <v>0</v>
      </c>
      <c r="X98" s="675">
        <v>0</v>
      </c>
      <c r="Y98" s="675">
        <v>0</v>
      </c>
      <c r="Z98" s="675">
        <v>0</v>
      </c>
      <c r="AA98" s="675">
        <v>0</v>
      </c>
      <c r="AB98" s="675">
        <v>0</v>
      </c>
      <c r="AC98" s="675">
        <v>0</v>
      </c>
      <c r="AD98" s="675">
        <v>0</v>
      </c>
      <c r="AE98" s="675">
        <v>0</v>
      </c>
      <c r="AF98" s="675">
        <v>0</v>
      </c>
      <c r="AG98" s="675">
        <v>0</v>
      </c>
      <c r="AH98" s="675">
        <v>0</v>
      </c>
      <c r="AI98" s="675">
        <v>0</v>
      </c>
      <c r="AJ98" s="675">
        <v>0</v>
      </c>
      <c r="AK98" s="675">
        <v>0</v>
      </c>
      <c r="AL98" s="675">
        <v>0</v>
      </c>
      <c r="AM98" s="675">
        <v>0</v>
      </c>
      <c r="AN98" s="675">
        <v>0</v>
      </c>
      <c r="AO98" s="675">
        <v>0</v>
      </c>
      <c r="AP98" s="675">
        <v>0</v>
      </c>
      <c r="AQ98" s="675">
        <v>0</v>
      </c>
      <c r="AR98" s="675">
        <v>0</v>
      </c>
      <c r="AS98" s="675">
        <v>0</v>
      </c>
      <c r="AT98" s="675">
        <v>0</v>
      </c>
      <c r="AU98" s="675">
        <v>0</v>
      </c>
      <c r="AV98" s="675">
        <v>0</v>
      </c>
      <c r="AW98" s="675">
        <v>0</v>
      </c>
      <c r="AX98" s="675">
        <v>0</v>
      </c>
      <c r="AY98" s="675">
        <v>0</v>
      </c>
      <c r="AZ98" s="675">
        <v>0</v>
      </c>
      <c r="BA98" s="675">
        <v>0</v>
      </c>
      <c r="BB98" s="675">
        <v>0</v>
      </c>
      <c r="BC98" s="675">
        <v>0</v>
      </c>
      <c r="BD98" s="675">
        <v>0</v>
      </c>
      <c r="BE98" s="675">
        <v>0</v>
      </c>
      <c r="BF98" s="675">
        <v>0</v>
      </c>
      <c r="BG98" s="675">
        <v>0</v>
      </c>
      <c r="BH98" s="675">
        <v>0</v>
      </c>
      <c r="BI98" s="675">
        <v>0</v>
      </c>
      <c r="BJ98" s="675">
        <v>0</v>
      </c>
      <c r="BK98" s="675">
        <v>0</v>
      </c>
      <c r="BL98" s="675">
        <v>0</v>
      </c>
      <c r="BM98" s="675">
        <v>0</v>
      </c>
      <c r="BN98" s="675">
        <v>0</v>
      </c>
      <c r="BO98" s="675">
        <v>0</v>
      </c>
      <c r="BP98" s="675">
        <v>0</v>
      </c>
      <c r="BQ98" s="675">
        <v>0</v>
      </c>
      <c r="BR98" s="675">
        <v>0</v>
      </c>
      <c r="BS98" s="675">
        <v>0</v>
      </c>
      <c r="BT98" s="675">
        <v>0</v>
      </c>
      <c r="BU98" s="675">
        <v>0</v>
      </c>
      <c r="BV98" s="675">
        <v>0</v>
      </c>
      <c r="BW98" s="675">
        <v>0</v>
      </c>
      <c r="BX98" s="675">
        <v>0</v>
      </c>
      <c r="BY98" s="675">
        <v>0</v>
      </c>
      <c r="BZ98" s="675">
        <v>0</v>
      </c>
      <c r="CA98" s="675">
        <v>0</v>
      </c>
      <c r="CB98" s="675">
        <v>0</v>
      </c>
      <c r="CC98" s="675">
        <v>0</v>
      </c>
      <c r="CD98" s="675">
        <v>0</v>
      </c>
      <c r="CE98" s="675">
        <v>0</v>
      </c>
      <c r="CF98" s="675">
        <v>0</v>
      </c>
      <c r="CG98" s="675">
        <v>0</v>
      </c>
      <c r="CH98" s="675">
        <v>0</v>
      </c>
      <c r="CI98" s="675">
        <v>0</v>
      </c>
      <c r="CJ98" s="675">
        <v>0</v>
      </c>
      <c r="CK98" s="675">
        <v>0</v>
      </c>
      <c r="CL98" s="675">
        <v>0</v>
      </c>
      <c r="CM98" s="675">
        <v>0</v>
      </c>
      <c r="CN98" s="675">
        <v>0</v>
      </c>
      <c r="CO98" s="675">
        <v>0</v>
      </c>
      <c r="CP98" s="675">
        <v>0</v>
      </c>
      <c r="CQ98" s="675">
        <v>29399.098000000002</v>
      </c>
      <c r="CR98" s="675">
        <v>0</v>
      </c>
      <c r="CS98" s="675">
        <v>0</v>
      </c>
      <c r="CT98" s="675">
        <v>263.50200000000001</v>
      </c>
      <c r="CU98" s="675">
        <v>0</v>
      </c>
      <c r="CV98" s="675">
        <v>0</v>
      </c>
      <c r="CW98" s="675">
        <v>0</v>
      </c>
      <c r="CX98" s="675">
        <v>0</v>
      </c>
      <c r="CY98" s="675">
        <v>0</v>
      </c>
      <c r="CZ98" s="675">
        <v>0</v>
      </c>
      <c r="DA98" s="675">
        <v>0</v>
      </c>
      <c r="DB98" s="675">
        <v>0</v>
      </c>
      <c r="DC98" s="675">
        <v>0</v>
      </c>
      <c r="DD98" s="675">
        <v>0</v>
      </c>
      <c r="DE98" s="675">
        <v>0</v>
      </c>
      <c r="DF98" s="675">
        <v>0</v>
      </c>
      <c r="DG98" s="675">
        <v>0</v>
      </c>
      <c r="DH98" s="685">
        <f t="shared" si="10"/>
        <v>29662.600000000002</v>
      </c>
      <c r="DI98" s="675">
        <v>15161.442999999999</v>
      </c>
      <c r="DJ98" s="675">
        <v>543004.098</v>
      </c>
      <c r="DK98" s="675">
        <v>2083938.635</v>
      </c>
      <c r="DL98" s="675">
        <v>0</v>
      </c>
      <c r="DM98" s="675">
        <v>0</v>
      </c>
      <c r="DN98" s="675">
        <v>0</v>
      </c>
      <c r="DO98" s="685">
        <f t="shared" si="11"/>
        <v>2642104.176</v>
      </c>
      <c r="DP98" s="686">
        <f t="shared" si="12"/>
        <v>2671766.7760000001</v>
      </c>
      <c r="DQ98" s="675">
        <v>31.765000000000001</v>
      </c>
      <c r="DR98" s="675">
        <v>10074.710999999999</v>
      </c>
      <c r="DS98" s="685">
        <f t="shared" si="13"/>
        <v>10106.475999999999</v>
      </c>
      <c r="DT98" s="686">
        <f t="shared" si="14"/>
        <v>2652210.6519999998</v>
      </c>
      <c r="DU98" s="686">
        <f t="shared" si="15"/>
        <v>2681873.2519999999</v>
      </c>
      <c r="DV98" s="675">
        <v>-305.625</v>
      </c>
      <c r="DW98" s="675">
        <v>-125260.47500000001</v>
      </c>
      <c r="DX98" s="685">
        <f t="shared" si="16"/>
        <v>-125566.1</v>
      </c>
      <c r="DY98" s="687">
        <f t="shared" si="17"/>
        <v>2526644.5519999997</v>
      </c>
      <c r="DZ98" s="685">
        <f t="shared" si="18"/>
        <v>2556307.1519999998</v>
      </c>
      <c r="EA98" s="677"/>
      <c r="EB98" s="677">
        <f t="shared" si="19"/>
        <v>-255630.71519999998</v>
      </c>
      <c r="EC98" s="677"/>
    </row>
    <row r="99" spans="1:133" ht="15" customHeight="1" x14ac:dyDescent="0.15">
      <c r="A99" s="458">
        <v>93</v>
      </c>
      <c r="B99" s="224" t="s">
        <v>396</v>
      </c>
      <c r="C99" s="222" t="s">
        <v>397</v>
      </c>
      <c r="D99" s="675">
        <v>0</v>
      </c>
      <c r="E99" s="675">
        <v>0</v>
      </c>
      <c r="F99" s="675">
        <v>0</v>
      </c>
      <c r="G99" s="675">
        <v>0</v>
      </c>
      <c r="H99" s="675">
        <v>0</v>
      </c>
      <c r="I99" s="675">
        <v>0</v>
      </c>
      <c r="J99" s="675">
        <v>0</v>
      </c>
      <c r="K99" s="675">
        <v>0</v>
      </c>
      <c r="L99" s="675">
        <v>0</v>
      </c>
      <c r="M99" s="675">
        <v>0</v>
      </c>
      <c r="N99" s="675">
        <v>0</v>
      </c>
      <c r="O99" s="675">
        <v>0</v>
      </c>
      <c r="P99" s="675">
        <v>0</v>
      </c>
      <c r="Q99" s="675">
        <v>0</v>
      </c>
      <c r="R99" s="675">
        <v>0</v>
      </c>
      <c r="S99" s="675">
        <v>0.42500000000000004</v>
      </c>
      <c r="T99" s="675">
        <v>0.373</v>
      </c>
      <c r="U99" s="675">
        <v>2.0059999999999998</v>
      </c>
      <c r="V99" s="675">
        <v>0</v>
      </c>
      <c r="W99" s="675">
        <v>0</v>
      </c>
      <c r="X99" s="675">
        <v>0</v>
      </c>
      <c r="Y99" s="675">
        <v>5.2999999999999999E-2</v>
      </c>
      <c r="Z99" s="675">
        <v>0</v>
      </c>
      <c r="AA99" s="675">
        <v>0</v>
      </c>
      <c r="AB99" s="675">
        <v>7.7309999999999999</v>
      </c>
      <c r="AC99" s="675">
        <v>0</v>
      </c>
      <c r="AD99" s="675">
        <v>0</v>
      </c>
      <c r="AE99" s="675">
        <v>0</v>
      </c>
      <c r="AF99" s="675">
        <v>0.76900000000000002</v>
      </c>
      <c r="AG99" s="675">
        <v>0.14499999999999999</v>
      </c>
      <c r="AH99" s="675">
        <v>0</v>
      </c>
      <c r="AI99" s="675">
        <v>0</v>
      </c>
      <c r="AJ99" s="675">
        <v>0</v>
      </c>
      <c r="AK99" s="675">
        <v>0</v>
      </c>
      <c r="AL99" s="675">
        <v>0</v>
      </c>
      <c r="AM99" s="675">
        <v>0</v>
      </c>
      <c r="AN99" s="675">
        <v>4.38</v>
      </c>
      <c r="AO99" s="675">
        <v>0</v>
      </c>
      <c r="AP99" s="675">
        <v>0</v>
      </c>
      <c r="AQ99" s="675">
        <v>0</v>
      </c>
      <c r="AR99" s="675">
        <v>0</v>
      </c>
      <c r="AS99" s="675">
        <v>0</v>
      </c>
      <c r="AT99" s="675">
        <v>0</v>
      </c>
      <c r="AU99" s="675">
        <v>0</v>
      </c>
      <c r="AV99" s="675">
        <v>0</v>
      </c>
      <c r="AW99" s="675">
        <v>0</v>
      </c>
      <c r="AX99" s="675">
        <v>0</v>
      </c>
      <c r="AY99" s="675">
        <v>0</v>
      </c>
      <c r="AZ99" s="675">
        <v>0</v>
      </c>
      <c r="BA99" s="675">
        <v>0</v>
      </c>
      <c r="BB99" s="675">
        <v>0</v>
      </c>
      <c r="BC99" s="675">
        <v>0</v>
      </c>
      <c r="BD99" s="675">
        <v>0</v>
      </c>
      <c r="BE99" s="675">
        <v>0</v>
      </c>
      <c r="BF99" s="675">
        <v>0</v>
      </c>
      <c r="BG99" s="675">
        <v>0</v>
      </c>
      <c r="BH99" s="675">
        <v>0</v>
      </c>
      <c r="BI99" s="675">
        <v>0</v>
      </c>
      <c r="BJ99" s="675">
        <v>0</v>
      </c>
      <c r="BK99" s="675">
        <v>0</v>
      </c>
      <c r="BL99" s="675">
        <v>0</v>
      </c>
      <c r="BM99" s="675">
        <v>1.3149999999999999</v>
      </c>
      <c r="BN99" s="675">
        <v>1.4179999999999999</v>
      </c>
      <c r="BO99" s="675">
        <v>0.69</v>
      </c>
      <c r="BP99" s="675">
        <v>1.2529999999999999</v>
      </c>
      <c r="BQ99" s="675">
        <v>0</v>
      </c>
      <c r="BR99" s="675">
        <v>1.397</v>
      </c>
      <c r="BS99" s="675">
        <v>25.128</v>
      </c>
      <c r="BT99" s="675">
        <v>0</v>
      </c>
      <c r="BU99" s="675">
        <v>141.08799999999999</v>
      </c>
      <c r="BV99" s="675">
        <v>203.08600000000001</v>
      </c>
      <c r="BW99" s="675">
        <v>31.381</v>
      </c>
      <c r="BX99" s="675">
        <v>24.530999999999999</v>
      </c>
      <c r="BY99" s="675">
        <v>0</v>
      </c>
      <c r="BZ99" s="675">
        <v>24.454000000000001</v>
      </c>
      <c r="CA99" s="675">
        <v>2.4380000000000002</v>
      </c>
      <c r="CB99" s="675">
        <v>0</v>
      </c>
      <c r="CC99" s="675">
        <v>20.869</v>
      </c>
      <c r="CD99" s="675">
        <v>0</v>
      </c>
      <c r="CE99" s="675">
        <v>0</v>
      </c>
      <c r="CF99" s="675">
        <v>2197.431</v>
      </c>
      <c r="CG99" s="675">
        <v>209.84700000000001</v>
      </c>
      <c r="CH99" s="675">
        <v>4.4640000000000004</v>
      </c>
      <c r="CI99" s="675">
        <v>475.43099999999998</v>
      </c>
      <c r="CJ99" s="675">
        <v>62.747999999999998</v>
      </c>
      <c r="CK99" s="675">
        <v>118.004</v>
      </c>
      <c r="CL99" s="675">
        <v>50.075000000000003</v>
      </c>
      <c r="CM99" s="675">
        <v>20.094000000000001</v>
      </c>
      <c r="CN99" s="675">
        <v>24.801000000000002</v>
      </c>
      <c r="CO99" s="675">
        <v>7.782</v>
      </c>
      <c r="CP99" s="675">
        <v>52.085000000000001</v>
      </c>
      <c r="CQ99" s="675">
        <v>23031.82</v>
      </c>
      <c r="CR99" s="675">
        <v>5326.8469999999998</v>
      </c>
      <c r="CS99" s="675">
        <v>977.48599999999988</v>
      </c>
      <c r="CT99" s="675">
        <v>521.56600000000003</v>
      </c>
      <c r="CU99" s="675">
        <v>1.3279999999999998</v>
      </c>
      <c r="CV99" s="675">
        <v>0</v>
      </c>
      <c r="CW99" s="675">
        <v>4.2240000000000002</v>
      </c>
      <c r="CX99" s="675">
        <v>0</v>
      </c>
      <c r="CY99" s="675">
        <v>99.213999999999999</v>
      </c>
      <c r="CZ99" s="675">
        <v>0.20499999999999999</v>
      </c>
      <c r="DA99" s="675">
        <v>622.13900000000001</v>
      </c>
      <c r="DB99" s="675">
        <v>0.14399999999999999</v>
      </c>
      <c r="DC99" s="675">
        <v>35.965000000000003</v>
      </c>
      <c r="DD99" s="675">
        <v>121.08</v>
      </c>
      <c r="DE99" s="675">
        <v>36.024000000000001</v>
      </c>
      <c r="DF99" s="675">
        <v>0</v>
      </c>
      <c r="DG99" s="675">
        <v>58.597999999999999</v>
      </c>
      <c r="DH99" s="685">
        <f t="shared" si="10"/>
        <v>34554.331999999995</v>
      </c>
      <c r="DI99" s="675">
        <v>13743.367</v>
      </c>
      <c r="DJ99" s="675">
        <v>3510.8339999999998</v>
      </c>
      <c r="DK99" s="675">
        <v>62917.207000000002</v>
      </c>
      <c r="DL99" s="675">
        <v>0</v>
      </c>
      <c r="DM99" s="675">
        <v>0</v>
      </c>
      <c r="DN99" s="675">
        <v>0</v>
      </c>
      <c r="DO99" s="685">
        <f t="shared" si="11"/>
        <v>80171.407999999996</v>
      </c>
      <c r="DP99" s="686">
        <f t="shared" si="12"/>
        <v>114725.73999999999</v>
      </c>
      <c r="DQ99" s="675">
        <v>0</v>
      </c>
      <c r="DR99" s="675">
        <v>2636.7489999999998</v>
      </c>
      <c r="DS99" s="685">
        <f t="shared" si="13"/>
        <v>2636.7489999999998</v>
      </c>
      <c r="DT99" s="686">
        <f t="shared" si="14"/>
        <v>82808.156999999992</v>
      </c>
      <c r="DU99" s="686">
        <f t="shared" si="15"/>
        <v>117362.48899999999</v>
      </c>
      <c r="DV99" s="675">
        <v>0</v>
      </c>
      <c r="DW99" s="675">
        <v>0</v>
      </c>
      <c r="DX99" s="685">
        <f t="shared" si="16"/>
        <v>0</v>
      </c>
      <c r="DY99" s="687">
        <f t="shared" si="17"/>
        <v>82808.156999999992</v>
      </c>
      <c r="DZ99" s="685">
        <f t="shared" si="18"/>
        <v>117362.48899999999</v>
      </c>
      <c r="EA99" s="677"/>
      <c r="EB99" s="677">
        <f t="shared" si="19"/>
        <v>-11736.248899999999</v>
      </c>
      <c r="EC99" s="677"/>
    </row>
    <row r="100" spans="1:133" ht="15" customHeight="1" x14ac:dyDescent="0.15">
      <c r="A100" s="458">
        <v>94</v>
      </c>
      <c r="B100" s="224" t="s">
        <v>398</v>
      </c>
      <c r="C100" s="222" t="s">
        <v>399</v>
      </c>
      <c r="D100" s="675">
        <v>0</v>
      </c>
      <c r="E100" s="675">
        <v>0</v>
      </c>
      <c r="F100" s="675">
        <v>0</v>
      </c>
      <c r="G100" s="675">
        <v>0</v>
      </c>
      <c r="H100" s="675">
        <v>0</v>
      </c>
      <c r="I100" s="675">
        <v>0</v>
      </c>
      <c r="J100" s="675">
        <v>0</v>
      </c>
      <c r="K100" s="675">
        <v>0</v>
      </c>
      <c r="L100" s="675">
        <v>0</v>
      </c>
      <c r="M100" s="675">
        <v>0</v>
      </c>
      <c r="N100" s="675">
        <v>0</v>
      </c>
      <c r="O100" s="675">
        <v>0</v>
      </c>
      <c r="P100" s="675">
        <v>0</v>
      </c>
      <c r="Q100" s="675">
        <v>0</v>
      </c>
      <c r="R100" s="675">
        <v>0</v>
      </c>
      <c r="S100" s="675">
        <v>0</v>
      </c>
      <c r="T100" s="675">
        <v>0</v>
      </c>
      <c r="U100" s="675">
        <v>0</v>
      </c>
      <c r="V100" s="675">
        <v>0</v>
      </c>
      <c r="W100" s="675">
        <v>0</v>
      </c>
      <c r="X100" s="675">
        <v>0</v>
      </c>
      <c r="Y100" s="675">
        <v>0</v>
      </c>
      <c r="Z100" s="675">
        <v>0</v>
      </c>
      <c r="AA100" s="675">
        <v>0</v>
      </c>
      <c r="AB100" s="675">
        <v>0</v>
      </c>
      <c r="AC100" s="675">
        <v>0</v>
      </c>
      <c r="AD100" s="675">
        <v>0</v>
      </c>
      <c r="AE100" s="675">
        <v>0</v>
      </c>
      <c r="AF100" s="675">
        <v>0</v>
      </c>
      <c r="AG100" s="675">
        <v>0</v>
      </c>
      <c r="AH100" s="675">
        <v>0</v>
      </c>
      <c r="AI100" s="675">
        <v>0</v>
      </c>
      <c r="AJ100" s="675">
        <v>0</v>
      </c>
      <c r="AK100" s="675">
        <v>0</v>
      </c>
      <c r="AL100" s="675">
        <v>0</v>
      </c>
      <c r="AM100" s="675">
        <v>0</v>
      </c>
      <c r="AN100" s="675">
        <v>0</v>
      </c>
      <c r="AO100" s="675">
        <v>0</v>
      </c>
      <c r="AP100" s="675">
        <v>0</v>
      </c>
      <c r="AQ100" s="675">
        <v>0</v>
      </c>
      <c r="AR100" s="675">
        <v>0</v>
      </c>
      <c r="AS100" s="675">
        <v>0</v>
      </c>
      <c r="AT100" s="675">
        <v>0</v>
      </c>
      <c r="AU100" s="675">
        <v>0</v>
      </c>
      <c r="AV100" s="675">
        <v>0</v>
      </c>
      <c r="AW100" s="675">
        <v>0</v>
      </c>
      <c r="AX100" s="675">
        <v>0</v>
      </c>
      <c r="AY100" s="675">
        <v>0</v>
      </c>
      <c r="AZ100" s="675">
        <v>0</v>
      </c>
      <c r="BA100" s="675">
        <v>0</v>
      </c>
      <c r="BB100" s="675">
        <v>0</v>
      </c>
      <c r="BC100" s="675">
        <v>0</v>
      </c>
      <c r="BD100" s="675">
        <v>0</v>
      </c>
      <c r="BE100" s="675">
        <v>0</v>
      </c>
      <c r="BF100" s="675">
        <v>0</v>
      </c>
      <c r="BG100" s="675">
        <v>0</v>
      </c>
      <c r="BH100" s="675">
        <v>0</v>
      </c>
      <c r="BI100" s="675">
        <v>0</v>
      </c>
      <c r="BJ100" s="675">
        <v>0</v>
      </c>
      <c r="BK100" s="675">
        <v>0</v>
      </c>
      <c r="BL100" s="675">
        <v>0</v>
      </c>
      <c r="BM100" s="675">
        <v>0</v>
      </c>
      <c r="BN100" s="675">
        <v>0</v>
      </c>
      <c r="BO100" s="675">
        <v>0</v>
      </c>
      <c r="BP100" s="675">
        <v>0</v>
      </c>
      <c r="BQ100" s="675">
        <v>0</v>
      </c>
      <c r="BR100" s="675">
        <v>0</v>
      </c>
      <c r="BS100" s="675">
        <v>0</v>
      </c>
      <c r="BT100" s="675">
        <v>0</v>
      </c>
      <c r="BU100" s="675">
        <v>0</v>
      </c>
      <c r="BV100" s="675">
        <v>0</v>
      </c>
      <c r="BW100" s="675">
        <v>0</v>
      </c>
      <c r="BX100" s="675">
        <v>0</v>
      </c>
      <c r="BY100" s="675">
        <v>0</v>
      </c>
      <c r="BZ100" s="675">
        <v>0</v>
      </c>
      <c r="CA100" s="675">
        <v>0</v>
      </c>
      <c r="CB100" s="675">
        <v>0</v>
      </c>
      <c r="CC100" s="675">
        <v>0</v>
      </c>
      <c r="CD100" s="675">
        <v>0</v>
      </c>
      <c r="CE100" s="675">
        <v>0</v>
      </c>
      <c r="CF100" s="675">
        <v>0</v>
      </c>
      <c r="CG100" s="675">
        <v>0</v>
      </c>
      <c r="CH100" s="675">
        <v>0</v>
      </c>
      <c r="CI100" s="675">
        <v>0</v>
      </c>
      <c r="CJ100" s="675">
        <v>0</v>
      </c>
      <c r="CK100" s="675">
        <v>0</v>
      </c>
      <c r="CL100" s="675">
        <v>0</v>
      </c>
      <c r="CM100" s="675">
        <v>0</v>
      </c>
      <c r="CN100" s="675">
        <v>0</v>
      </c>
      <c r="CO100" s="675">
        <v>0</v>
      </c>
      <c r="CP100" s="675">
        <v>0</v>
      </c>
      <c r="CQ100" s="675">
        <v>0</v>
      </c>
      <c r="CR100" s="675">
        <v>0</v>
      </c>
      <c r="CS100" s="675">
        <v>0</v>
      </c>
      <c r="CT100" s="675">
        <v>0</v>
      </c>
      <c r="CU100" s="675">
        <v>0</v>
      </c>
      <c r="CV100" s="675">
        <v>0</v>
      </c>
      <c r="CW100" s="675">
        <v>0</v>
      </c>
      <c r="CX100" s="675">
        <v>0</v>
      </c>
      <c r="CY100" s="675">
        <v>0</v>
      </c>
      <c r="CZ100" s="675">
        <v>0</v>
      </c>
      <c r="DA100" s="675">
        <v>0</v>
      </c>
      <c r="DB100" s="675">
        <v>0</v>
      </c>
      <c r="DC100" s="675">
        <v>0</v>
      </c>
      <c r="DD100" s="675">
        <v>0</v>
      </c>
      <c r="DE100" s="675">
        <v>0</v>
      </c>
      <c r="DF100" s="675">
        <v>0</v>
      </c>
      <c r="DG100" s="675">
        <v>0</v>
      </c>
      <c r="DH100" s="685">
        <f t="shared" si="10"/>
        <v>0</v>
      </c>
      <c r="DI100" s="675">
        <v>16836.553</v>
      </c>
      <c r="DJ100" s="675">
        <v>341243.67099999997</v>
      </c>
      <c r="DK100" s="675">
        <v>223448.30100000001</v>
      </c>
      <c r="DL100" s="675">
        <v>0</v>
      </c>
      <c r="DM100" s="675">
        <v>0</v>
      </c>
      <c r="DN100" s="675">
        <v>0</v>
      </c>
      <c r="DO100" s="685">
        <f t="shared" si="11"/>
        <v>581528.52500000002</v>
      </c>
      <c r="DP100" s="686">
        <f t="shared" si="12"/>
        <v>581528.52500000002</v>
      </c>
      <c r="DQ100" s="675">
        <v>0</v>
      </c>
      <c r="DR100" s="675">
        <v>1162.0429999999999</v>
      </c>
      <c r="DS100" s="685">
        <f t="shared" si="13"/>
        <v>1162.0429999999999</v>
      </c>
      <c r="DT100" s="686">
        <f t="shared" si="14"/>
        <v>582690.56799999997</v>
      </c>
      <c r="DU100" s="686">
        <f t="shared" si="15"/>
        <v>582690.56799999997</v>
      </c>
      <c r="DV100" s="675">
        <v>0</v>
      </c>
      <c r="DW100" s="675">
        <v>-3657.1120000000001</v>
      </c>
      <c r="DX100" s="685">
        <f t="shared" si="16"/>
        <v>-3657.1120000000001</v>
      </c>
      <c r="DY100" s="687">
        <f t="shared" si="17"/>
        <v>579033.45600000001</v>
      </c>
      <c r="DZ100" s="685">
        <f t="shared" si="18"/>
        <v>579033.45600000001</v>
      </c>
      <c r="EA100" s="677"/>
      <c r="EB100" s="677">
        <f t="shared" si="19"/>
        <v>-57903.345600000001</v>
      </c>
      <c r="EC100" s="677"/>
    </row>
    <row r="101" spans="1:133" ht="15" customHeight="1" x14ac:dyDescent="0.15">
      <c r="A101" s="458">
        <v>95</v>
      </c>
      <c r="B101" s="224" t="s">
        <v>400</v>
      </c>
      <c r="C101" s="222" t="s">
        <v>401</v>
      </c>
      <c r="D101" s="675">
        <v>0</v>
      </c>
      <c r="E101" s="675">
        <v>0</v>
      </c>
      <c r="F101" s="675">
        <v>0</v>
      </c>
      <c r="G101" s="675">
        <v>0</v>
      </c>
      <c r="H101" s="675">
        <v>0</v>
      </c>
      <c r="I101" s="675">
        <v>0</v>
      </c>
      <c r="J101" s="675">
        <v>0</v>
      </c>
      <c r="K101" s="675">
        <v>0</v>
      </c>
      <c r="L101" s="675">
        <v>0</v>
      </c>
      <c r="M101" s="675">
        <v>0</v>
      </c>
      <c r="N101" s="675">
        <v>0</v>
      </c>
      <c r="O101" s="675">
        <v>0</v>
      </c>
      <c r="P101" s="675">
        <v>0</v>
      </c>
      <c r="Q101" s="675">
        <v>0</v>
      </c>
      <c r="R101" s="675">
        <v>0</v>
      </c>
      <c r="S101" s="675">
        <v>0</v>
      </c>
      <c r="T101" s="675">
        <v>0</v>
      </c>
      <c r="U101" s="675">
        <v>0</v>
      </c>
      <c r="V101" s="675">
        <v>0</v>
      </c>
      <c r="W101" s="675">
        <v>0</v>
      </c>
      <c r="X101" s="675">
        <v>0</v>
      </c>
      <c r="Y101" s="675">
        <v>0</v>
      </c>
      <c r="Z101" s="675">
        <v>0</v>
      </c>
      <c r="AA101" s="675">
        <v>0</v>
      </c>
      <c r="AB101" s="675">
        <v>0</v>
      </c>
      <c r="AC101" s="675">
        <v>0</v>
      </c>
      <c r="AD101" s="675">
        <v>0</v>
      </c>
      <c r="AE101" s="675">
        <v>0</v>
      </c>
      <c r="AF101" s="675">
        <v>0</v>
      </c>
      <c r="AG101" s="675">
        <v>0</v>
      </c>
      <c r="AH101" s="675">
        <v>0</v>
      </c>
      <c r="AI101" s="675">
        <v>0</v>
      </c>
      <c r="AJ101" s="675">
        <v>0</v>
      </c>
      <c r="AK101" s="675">
        <v>0</v>
      </c>
      <c r="AL101" s="675">
        <v>0</v>
      </c>
      <c r="AM101" s="675">
        <v>0</v>
      </c>
      <c r="AN101" s="675">
        <v>0</v>
      </c>
      <c r="AO101" s="675">
        <v>0</v>
      </c>
      <c r="AP101" s="675">
        <v>0</v>
      </c>
      <c r="AQ101" s="675">
        <v>0</v>
      </c>
      <c r="AR101" s="675">
        <v>0</v>
      </c>
      <c r="AS101" s="675">
        <v>0</v>
      </c>
      <c r="AT101" s="675">
        <v>0</v>
      </c>
      <c r="AU101" s="675">
        <v>0</v>
      </c>
      <c r="AV101" s="675">
        <v>0</v>
      </c>
      <c r="AW101" s="675">
        <v>0</v>
      </c>
      <c r="AX101" s="675">
        <v>0</v>
      </c>
      <c r="AY101" s="675">
        <v>0</v>
      </c>
      <c r="AZ101" s="675">
        <v>0</v>
      </c>
      <c r="BA101" s="675">
        <v>0</v>
      </c>
      <c r="BB101" s="675">
        <v>0</v>
      </c>
      <c r="BC101" s="675">
        <v>0</v>
      </c>
      <c r="BD101" s="675">
        <v>0</v>
      </c>
      <c r="BE101" s="675">
        <v>0</v>
      </c>
      <c r="BF101" s="675">
        <v>0</v>
      </c>
      <c r="BG101" s="675">
        <v>0</v>
      </c>
      <c r="BH101" s="675">
        <v>0</v>
      </c>
      <c r="BI101" s="675">
        <v>0</v>
      </c>
      <c r="BJ101" s="675">
        <v>0</v>
      </c>
      <c r="BK101" s="675">
        <v>0</v>
      </c>
      <c r="BL101" s="675">
        <v>0</v>
      </c>
      <c r="BM101" s="675">
        <v>0</v>
      </c>
      <c r="BN101" s="675">
        <v>0</v>
      </c>
      <c r="BO101" s="675">
        <v>0</v>
      </c>
      <c r="BP101" s="675">
        <v>0</v>
      </c>
      <c r="BQ101" s="675">
        <v>0</v>
      </c>
      <c r="BR101" s="675">
        <v>0</v>
      </c>
      <c r="BS101" s="675">
        <v>0</v>
      </c>
      <c r="BT101" s="675">
        <v>0</v>
      </c>
      <c r="BU101" s="675">
        <v>0</v>
      </c>
      <c r="BV101" s="675">
        <v>0</v>
      </c>
      <c r="BW101" s="675">
        <v>0</v>
      </c>
      <c r="BX101" s="675">
        <v>0</v>
      </c>
      <c r="BY101" s="675">
        <v>0</v>
      </c>
      <c r="BZ101" s="675">
        <v>0</v>
      </c>
      <c r="CA101" s="675">
        <v>0</v>
      </c>
      <c r="CB101" s="675">
        <v>0</v>
      </c>
      <c r="CC101" s="675">
        <v>0</v>
      </c>
      <c r="CD101" s="675">
        <v>0</v>
      </c>
      <c r="CE101" s="675">
        <v>0</v>
      </c>
      <c r="CF101" s="675">
        <v>0</v>
      </c>
      <c r="CG101" s="675">
        <v>0</v>
      </c>
      <c r="CH101" s="675">
        <v>0</v>
      </c>
      <c r="CI101" s="675">
        <v>0</v>
      </c>
      <c r="CJ101" s="675">
        <v>0</v>
      </c>
      <c r="CK101" s="675">
        <v>0</v>
      </c>
      <c r="CL101" s="675">
        <v>0</v>
      </c>
      <c r="CM101" s="675">
        <v>0</v>
      </c>
      <c r="CN101" s="675">
        <v>0</v>
      </c>
      <c r="CO101" s="675">
        <v>0</v>
      </c>
      <c r="CP101" s="675">
        <v>0</v>
      </c>
      <c r="CQ101" s="675">
        <v>0</v>
      </c>
      <c r="CR101" s="675">
        <v>0</v>
      </c>
      <c r="CS101" s="675">
        <v>0</v>
      </c>
      <c r="CT101" s="675">
        <v>0</v>
      </c>
      <c r="CU101" s="675">
        <v>0</v>
      </c>
      <c r="CV101" s="675">
        <v>0</v>
      </c>
      <c r="CW101" s="675">
        <v>0</v>
      </c>
      <c r="CX101" s="675">
        <v>0</v>
      </c>
      <c r="CY101" s="675">
        <v>0</v>
      </c>
      <c r="CZ101" s="675">
        <v>0</v>
      </c>
      <c r="DA101" s="675">
        <v>0</v>
      </c>
      <c r="DB101" s="675">
        <v>0</v>
      </c>
      <c r="DC101" s="675">
        <v>0</v>
      </c>
      <c r="DD101" s="675">
        <v>0</v>
      </c>
      <c r="DE101" s="675">
        <v>0</v>
      </c>
      <c r="DF101" s="675">
        <v>0</v>
      </c>
      <c r="DG101" s="675">
        <v>0</v>
      </c>
      <c r="DH101" s="685">
        <f t="shared" si="10"/>
        <v>0</v>
      </c>
      <c r="DI101" s="675">
        <v>0</v>
      </c>
      <c r="DJ101" s="675">
        <v>76027.644</v>
      </c>
      <c r="DK101" s="675">
        <v>504480.61700000003</v>
      </c>
      <c r="DL101" s="675">
        <v>0</v>
      </c>
      <c r="DM101" s="675">
        <v>0</v>
      </c>
      <c r="DN101" s="675">
        <v>0</v>
      </c>
      <c r="DO101" s="685">
        <f t="shared" si="11"/>
        <v>580508.26100000006</v>
      </c>
      <c r="DP101" s="686">
        <f t="shared" si="12"/>
        <v>580508.26100000006</v>
      </c>
      <c r="DQ101" s="675">
        <v>0</v>
      </c>
      <c r="DR101" s="675">
        <v>0</v>
      </c>
      <c r="DS101" s="685">
        <f t="shared" si="13"/>
        <v>0</v>
      </c>
      <c r="DT101" s="686">
        <f t="shared" si="14"/>
        <v>580508.26100000006</v>
      </c>
      <c r="DU101" s="686">
        <f t="shared" si="15"/>
        <v>580508.26100000006</v>
      </c>
      <c r="DV101" s="675">
        <v>0</v>
      </c>
      <c r="DW101" s="675">
        <v>-20336.98</v>
      </c>
      <c r="DX101" s="685">
        <f t="shared" si="16"/>
        <v>-20336.98</v>
      </c>
      <c r="DY101" s="687">
        <f t="shared" si="17"/>
        <v>560171.28100000008</v>
      </c>
      <c r="DZ101" s="685">
        <f t="shared" si="18"/>
        <v>560171.28100000008</v>
      </c>
      <c r="EA101" s="677"/>
      <c r="EB101" s="677">
        <f t="shared" si="19"/>
        <v>-56017.128100000009</v>
      </c>
      <c r="EC101" s="677"/>
    </row>
    <row r="102" spans="1:133" ht="15" customHeight="1" x14ac:dyDescent="0.15">
      <c r="A102" s="458">
        <v>96</v>
      </c>
      <c r="B102" s="224" t="s">
        <v>402</v>
      </c>
      <c r="C102" s="222" t="s">
        <v>403</v>
      </c>
      <c r="D102" s="675">
        <v>534.24599999999998</v>
      </c>
      <c r="E102" s="675">
        <v>162.37800000000001</v>
      </c>
      <c r="F102" s="675">
        <v>1.996</v>
      </c>
      <c r="G102" s="675">
        <v>9.57</v>
      </c>
      <c r="H102" s="675">
        <v>213.81100000000001</v>
      </c>
      <c r="I102" s="675">
        <v>0</v>
      </c>
      <c r="J102" s="675">
        <v>15.827000000000002</v>
      </c>
      <c r="K102" s="675">
        <v>2125.2910000000002</v>
      </c>
      <c r="L102" s="675">
        <v>319.18000000000006</v>
      </c>
      <c r="M102" s="675">
        <v>132.92699999999999</v>
      </c>
      <c r="N102" s="675">
        <v>0</v>
      </c>
      <c r="O102" s="675">
        <v>39.75</v>
      </c>
      <c r="P102" s="675">
        <v>182.14400000000001</v>
      </c>
      <c r="Q102" s="675">
        <v>98.905000000000001</v>
      </c>
      <c r="R102" s="675">
        <v>58.97</v>
      </c>
      <c r="S102" s="675">
        <v>70.363</v>
      </c>
      <c r="T102" s="675">
        <v>75.953999999999994</v>
      </c>
      <c r="U102" s="675">
        <v>122.238</v>
      </c>
      <c r="V102" s="675">
        <v>13.661</v>
      </c>
      <c r="W102" s="675">
        <v>217.292</v>
      </c>
      <c r="X102" s="675">
        <v>8.2729999999999997</v>
      </c>
      <c r="Y102" s="675">
        <v>108.652</v>
      </c>
      <c r="Z102" s="675">
        <v>50.076000000000001</v>
      </c>
      <c r="AA102" s="675">
        <v>38.969000000000001</v>
      </c>
      <c r="AB102" s="675">
        <v>875.00800000000004</v>
      </c>
      <c r="AC102" s="675">
        <v>129.70600000000002</v>
      </c>
      <c r="AD102" s="675">
        <v>108.015</v>
      </c>
      <c r="AE102" s="675">
        <v>25.936</v>
      </c>
      <c r="AF102" s="675">
        <v>622.04600000000005</v>
      </c>
      <c r="AG102" s="675">
        <v>198.06299999999999</v>
      </c>
      <c r="AH102" s="675">
        <v>2.0469999999999997</v>
      </c>
      <c r="AI102" s="675">
        <v>21.106999999999999</v>
      </c>
      <c r="AJ102" s="675">
        <v>172.304</v>
      </c>
      <c r="AK102" s="675">
        <v>69.861000000000004</v>
      </c>
      <c r="AL102" s="675">
        <v>88.49199999999999</v>
      </c>
      <c r="AM102" s="675">
        <v>524.60699999999997</v>
      </c>
      <c r="AN102" s="675">
        <v>814.97500000000014</v>
      </c>
      <c r="AO102" s="675">
        <v>74.939000000000007</v>
      </c>
      <c r="AP102" s="675">
        <v>213.785</v>
      </c>
      <c r="AQ102" s="675">
        <v>63.972999999999999</v>
      </c>
      <c r="AR102" s="675">
        <v>633.07799999999997</v>
      </c>
      <c r="AS102" s="675">
        <v>69.724999999999994</v>
      </c>
      <c r="AT102" s="675">
        <v>246.46400000000003</v>
      </c>
      <c r="AU102" s="675">
        <v>1954.135</v>
      </c>
      <c r="AV102" s="675">
        <v>961.83800000000008</v>
      </c>
      <c r="AW102" s="675">
        <v>361.93599999999998</v>
      </c>
      <c r="AX102" s="675">
        <v>67.228000000000009</v>
      </c>
      <c r="AY102" s="675">
        <v>70.608000000000004</v>
      </c>
      <c r="AZ102" s="675">
        <v>598.34900000000005</v>
      </c>
      <c r="BA102" s="675">
        <v>25.166</v>
      </c>
      <c r="BB102" s="675">
        <v>12.597999999999999</v>
      </c>
      <c r="BC102" s="675">
        <v>70.596000000000004</v>
      </c>
      <c r="BD102" s="675">
        <v>6.7169999999999996</v>
      </c>
      <c r="BE102" s="675">
        <v>10.933</v>
      </c>
      <c r="BF102" s="675">
        <v>300.995</v>
      </c>
      <c r="BG102" s="675">
        <v>31.135000000000002</v>
      </c>
      <c r="BH102" s="675">
        <v>571.66800000000001</v>
      </c>
      <c r="BI102" s="675">
        <v>17.715</v>
      </c>
      <c r="BJ102" s="675">
        <v>206.39699999999999</v>
      </c>
      <c r="BK102" s="675">
        <v>318.02299999999997</v>
      </c>
      <c r="BL102" s="675">
        <v>88.238</v>
      </c>
      <c r="BM102" s="675">
        <v>1267.9359999999999</v>
      </c>
      <c r="BN102" s="675">
        <v>1329.0119999999999</v>
      </c>
      <c r="BO102" s="675">
        <v>403.65600000000001</v>
      </c>
      <c r="BP102" s="675">
        <v>444.113</v>
      </c>
      <c r="BQ102" s="675">
        <v>1346.643</v>
      </c>
      <c r="BR102" s="675">
        <v>1963.731</v>
      </c>
      <c r="BS102" s="675">
        <v>1770.9470000000001</v>
      </c>
      <c r="BT102" s="675">
        <v>758.447</v>
      </c>
      <c r="BU102" s="675">
        <v>4117.5950000000003</v>
      </c>
      <c r="BV102" s="675">
        <v>6425.9719999999998</v>
      </c>
      <c r="BW102" s="675">
        <v>657.005</v>
      </c>
      <c r="BX102" s="675">
        <v>525.16099999999994</v>
      </c>
      <c r="BY102" s="675">
        <v>0</v>
      </c>
      <c r="BZ102" s="675">
        <v>370.62</v>
      </c>
      <c r="CA102" s="675">
        <v>1669.306</v>
      </c>
      <c r="CB102" s="675">
        <v>0</v>
      </c>
      <c r="CC102" s="675">
        <v>597.01900000000001</v>
      </c>
      <c r="CD102" s="675">
        <v>5.4509999999999996</v>
      </c>
      <c r="CE102" s="675">
        <v>56.27</v>
      </c>
      <c r="CF102" s="675">
        <v>715.63599999999997</v>
      </c>
      <c r="CG102" s="675">
        <v>1253.644</v>
      </c>
      <c r="CH102" s="675">
        <v>8.0489999999999995</v>
      </c>
      <c r="CI102" s="675">
        <v>835.79300000000001</v>
      </c>
      <c r="CJ102" s="675">
        <v>622.42499999999995</v>
      </c>
      <c r="CK102" s="675">
        <v>260.93599999999998</v>
      </c>
      <c r="CL102" s="675">
        <v>172.41</v>
      </c>
      <c r="CM102" s="675">
        <v>522.21199999999999</v>
      </c>
      <c r="CN102" s="675">
        <v>2.5819999999999999</v>
      </c>
      <c r="CO102" s="675">
        <v>800.34900000000005</v>
      </c>
      <c r="CP102" s="675">
        <v>11881.315000000001</v>
      </c>
      <c r="CQ102" s="675">
        <v>3943.2939999999999</v>
      </c>
      <c r="CR102" s="675">
        <v>49.093000000000004</v>
      </c>
      <c r="CS102" s="675">
        <v>6.3280000000000003</v>
      </c>
      <c r="CT102" s="675">
        <v>168.601</v>
      </c>
      <c r="CU102" s="675">
        <v>0</v>
      </c>
      <c r="CV102" s="675">
        <v>917.46699999999998</v>
      </c>
      <c r="CW102" s="675">
        <v>75.783000000000001</v>
      </c>
      <c r="CX102" s="675">
        <v>1116.6020000000001</v>
      </c>
      <c r="CY102" s="675">
        <v>6620.6220000000012</v>
      </c>
      <c r="CZ102" s="675">
        <v>142.321</v>
      </c>
      <c r="DA102" s="675">
        <v>1422.3359999999998</v>
      </c>
      <c r="DB102" s="675">
        <v>394.72300000000001</v>
      </c>
      <c r="DC102" s="675">
        <v>2961.4140000000002</v>
      </c>
      <c r="DD102" s="675">
        <v>80.972999999999999</v>
      </c>
      <c r="DE102" s="675">
        <v>895.37900000000002</v>
      </c>
      <c r="DF102" s="675">
        <v>0</v>
      </c>
      <c r="DG102" s="675">
        <v>107.282</v>
      </c>
      <c r="DH102" s="685">
        <f t="shared" si="10"/>
        <v>74915.332000000009</v>
      </c>
      <c r="DI102" s="675">
        <v>0</v>
      </c>
      <c r="DJ102" s="675">
        <v>164749.12400000001</v>
      </c>
      <c r="DK102" s="675">
        <v>0</v>
      </c>
      <c r="DL102" s="675">
        <v>0</v>
      </c>
      <c r="DM102" s="675">
        <v>0</v>
      </c>
      <c r="DN102" s="675">
        <v>0</v>
      </c>
      <c r="DO102" s="685">
        <f t="shared" si="11"/>
        <v>164749.12400000001</v>
      </c>
      <c r="DP102" s="686">
        <f t="shared" si="12"/>
        <v>239664.45600000001</v>
      </c>
      <c r="DQ102" s="675">
        <v>612.85799999999995</v>
      </c>
      <c r="DR102" s="675">
        <v>20504.900000000001</v>
      </c>
      <c r="DS102" s="685">
        <f t="shared" si="13"/>
        <v>21117.758000000002</v>
      </c>
      <c r="DT102" s="686">
        <f t="shared" si="14"/>
        <v>185866.88200000001</v>
      </c>
      <c r="DU102" s="686">
        <f t="shared" si="15"/>
        <v>260782.21400000001</v>
      </c>
      <c r="DV102" s="675">
        <v>-6262.7290000000003</v>
      </c>
      <c r="DW102" s="675">
        <v>-19742.909</v>
      </c>
      <c r="DX102" s="685">
        <f t="shared" si="16"/>
        <v>-26005.637999999999</v>
      </c>
      <c r="DY102" s="687">
        <f t="shared" si="17"/>
        <v>159861.24400000001</v>
      </c>
      <c r="DZ102" s="685">
        <f t="shared" si="18"/>
        <v>234776.576</v>
      </c>
      <c r="EA102" s="677"/>
      <c r="EB102" s="677">
        <f t="shared" si="19"/>
        <v>-23477.657600000002</v>
      </c>
      <c r="EC102" s="677"/>
    </row>
    <row r="103" spans="1:133" ht="15" customHeight="1" x14ac:dyDescent="0.15">
      <c r="A103" s="458">
        <v>97</v>
      </c>
      <c r="B103" s="224" t="s">
        <v>404</v>
      </c>
      <c r="C103" s="222" t="s">
        <v>243</v>
      </c>
      <c r="D103" s="675">
        <v>103.798</v>
      </c>
      <c r="E103" s="675">
        <v>234.88299999999998</v>
      </c>
      <c r="F103" s="675">
        <v>18.881</v>
      </c>
      <c r="G103" s="675">
        <v>48.936</v>
      </c>
      <c r="H103" s="675">
        <v>10.43</v>
      </c>
      <c r="I103" s="675">
        <v>0</v>
      </c>
      <c r="J103" s="675">
        <v>34.278000000000006</v>
      </c>
      <c r="K103" s="675">
        <v>3116.261</v>
      </c>
      <c r="L103" s="675">
        <v>824.495</v>
      </c>
      <c r="M103" s="675">
        <v>81.675000000000011</v>
      </c>
      <c r="N103" s="675">
        <v>0</v>
      </c>
      <c r="O103" s="675">
        <v>229.15100000000001</v>
      </c>
      <c r="P103" s="675">
        <v>140.14999999999998</v>
      </c>
      <c r="Q103" s="675">
        <v>762.34100000000001</v>
      </c>
      <c r="R103" s="675">
        <v>404.20499999999993</v>
      </c>
      <c r="S103" s="675">
        <v>171.01</v>
      </c>
      <c r="T103" s="675">
        <v>352.61699999999996</v>
      </c>
      <c r="U103" s="675">
        <v>1303.818</v>
      </c>
      <c r="V103" s="675">
        <v>7.0250000000000004</v>
      </c>
      <c r="W103" s="675">
        <v>363.09599999999995</v>
      </c>
      <c r="X103" s="675">
        <v>43.798000000000002</v>
      </c>
      <c r="Y103" s="675">
        <v>159.452</v>
      </c>
      <c r="Z103" s="675">
        <v>50.86</v>
      </c>
      <c r="AA103" s="675">
        <v>84.951999999999998</v>
      </c>
      <c r="AB103" s="675">
        <v>343.38499999999999</v>
      </c>
      <c r="AC103" s="675">
        <v>475.56700000000001</v>
      </c>
      <c r="AD103" s="675">
        <v>34.267000000000003</v>
      </c>
      <c r="AE103" s="675">
        <v>428.25399999999996</v>
      </c>
      <c r="AF103" s="675">
        <v>2804.9710000000005</v>
      </c>
      <c r="AG103" s="675">
        <v>1286.0159999999998</v>
      </c>
      <c r="AH103" s="675">
        <v>23.876999999999999</v>
      </c>
      <c r="AI103" s="675">
        <v>167.88</v>
      </c>
      <c r="AJ103" s="675">
        <v>343.48800000000006</v>
      </c>
      <c r="AK103" s="675">
        <v>173.096</v>
      </c>
      <c r="AL103" s="675">
        <v>868.44399999999996</v>
      </c>
      <c r="AM103" s="675">
        <v>462.58199999999988</v>
      </c>
      <c r="AN103" s="675">
        <v>1018.7529999999999</v>
      </c>
      <c r="AO103" s="675">
        <v>1001.5450000000001</v>
      </c>
      <c r="AP103" s="675">
        <v>781.08600000000001</v>
      </c>
      <c r="AQ103" s="675">
        <v>152.34199999999998</v>
      </c>
      <c r="AR103" s="675">
        <v>1098.9079999999999</v>
      </c>
      <c r="AS103" s="675">
        <v>256.33600000000001</v>
      </c>
      <c r="AT103" s="675">
        <v>2040.6789999999999</v>
      </c>
      <c r="AU103" s="675">
        <v>4152.2219999999998</v>
      </c>
      <c r="AV103" s="675">
        <v>9176.5820000000003</v>
      </c>
      <c r="AW103" s="675">
        <v>1190.961</v>
      </c>
      <c r="AX103" s="675">
        <v>1853.223</v>
      </c>
      <c r="AY103" s="675">
        <v>638.67900000000009</v>
      </c>
      <c r="AZ103" s="675">
        <v>13123.089999999998</v>
      </c>
      <c r="BA103" s="675">
        <v>379.92299999999994</v>
      </c>
      <c r="BB103" s="675">
        <v>113.99300000000001</v>
      </c>
      <c r="BC103" s="675">
        <v>1042.07</v>
      </c>
      <c r="BD103" s="675">
        <v>145.48999999999998</v>
      </c>
      <c r="BE103" s="675">
        <v>62.836999999999996</v>
      </c>
      <c r="BF103" s="675">
        <v>14255.401000000002</v>
      </c>
      <c r="BG103" s="675">
        <v>373.10999999999996</v>
      </c>
      <c r="BH103" s="675">
        <v>17145.918000000001</v>
      </c>
      <c r="BI103" s="675">
        <v>264.03699999999998</v>
      </c>
      <c r="BJ103" s="675">
        <v>12094.875</v>
      </c>
      <c r="BK103" s="675">
        <v>1359.02</v>
      </c>
      <c r="BL103" s="675">
        <v>2516.5830000000001</v>
      </c>
      <c r="BM103" s="675">
        <v>40106.550000000003</v>
      </c>
      <c r="BN103" s="675">
        <v>10928.375</v>
      </c>
      <c r="BO103" s="675">
        <v>19028.733999999997</v>
      </c>
      <c r="BP103" s="675">
        <v>26646.593000000001</v>
      </c>
      <c r="BQ103" s="675">
        <v>2532.21</v>
      </c>
      <c r="BR103" s="675">
        <v>1220.617</v>
      </c>
      <c r="BS103" s="675">
        <v>315.834</v>
      </c>
      <c r="BT103" s="675">
        <v>1255.6819999999998</v>
      </c>
      <c r="BU103" s="675">
        <v>35936.169000000002</v>
      </c>
      <c r="BV103" s="675">
        <v>5609.7939999999999</v>
      </c>
      <c r="BW103" s="675">
        <v>1482.1239999999998</v>
      </c>
      <c r="BX103" s="675">
        <v>452.01900000000001</v>
      </c>
      <c r="BY103" s="675">
        <v>0</v>
      </c>
      <c r="BZ103" s="675">
        <v>797.4670000000001</v>
      </c>
      <c r="CA103" s="675">
        <v>5579.8510000000006</v>
      </c>
      <c r="CB103" s="675">
        <v>118151.046</v>
      </c>
      <c r="CC103" s="675">
        <v>984.51900000000001</v>
      </c>
      <c r="CD103" s="675">
        <v>4053.8459999999995</v>
      </c>
      <c r="CE103" s="675">
        <v>416.83100000000002</v>
      </c>
      <c r="CF103" s="675">
        <v>825.27799999999991</v>
      </c>
      <c r="CG103" s="675">
        <v>1868.6590000000001</v>
      </c>
      <c r="CH103" s="675">
        <v>19.006</v>
      </c>
      <c r="CI103" s="675">
        <v>4576.945999999999</v>
      </c>
      <c r="CJ103" s="675">
        <v>1792.7009999999998</v>
      </c>
      <c r="CK103" s="675">
        <v>3875.27</v>
      </c>
      <c r="CL103" s="675">
        <v>9256.4130000000005</v>
      </c>
      <c r="CM103" s="675">
        <v>667.55900000000008</v>
      </c>
      <c r="CN103" s="675">
        <v>7727.0160000000005</v>
      </c>
      <c r="CO103" s="675">
        <v>1136.9639999999999</v>
      </c>
      <c r="CP103" s="675">
        <v>3305.4889999999996</v>
      </c>
      <c r="CQ103" s="675">
        <v>18376.423999999999</v>
      </c>
      <c r="CR103" s="675">
        <v>1076.297</v>
      </c>
      <c r="CS103" s="675">
        <v>2399.9279999999999</v>
      </c>
      <c r="CT103" s="675">
        <v>6602.1169999999993</v>
      </c>
      <c r="CU103" s="675">
        <v>430.71799999999996</v>
      </c>
      <c r="CV103" s="675">
        <v>1338.4010000000001</v>
      </c>
      <c r="CW103" s="675">
        <v>252.364</v>
      </c>
      <c r="CX103" s="675">
        <v>2947.9369999999999</v>
      </c>
      <c r="CY103" s="675">
        <v>18554.101999999995</v>
      </c>
      <c r="CZ103" s="675">
        <v>1014.72</v>
      </c>
      <c r="DA103" s="675">
        <v>1724.9759999999999</v>
      </c>
      <c r="DB103" s="675">
        <v>903.99700000000007</v>
      </c>
      <c r="DC103" s="675">
        <v>862.64599999999996</v>
      </c>
      <c r="DD103" s="675">
        <v>52.378999999999998</v>
      </c>
      <c r="DE103" s="675">
        <v>679.53700000000003</v>
      </c>
      <c r="DF103" s="675">
        <v>0</v>
      </c>
      <c r="DG103" s="675">
        <v>178.43299999999999</v>
      </c>
      <c r="DH103" s="685">
        <f t="shared" si="10"/>
        <v>470140.14000000007</v>
      </c>
      <c r="DI103" s="675">
        <v>2081.6959999999999</v>
      </c>
      <c r="DJ103" s="675">
        <v>47202.17</v>
      </c>
      <c r="DK103" s="675">
        <v>0</v>
      </c>
      <c r="DL103" s="675">
        <v>0</v>
      </c>
      <c r="DM103" s="675">
        <v>0</v>
      </c>
      <c r="DN103" s="675">
        <v>0</v>
      </c>
      <c r="DO103" s="685">
        <f t="shared" si="11"/>
        <v>49283.865999999995</v>
      </c>
      <c r="DP103" s="686">
        <f t="shared" si="12"/>
        <v>519424.00600000005</v>
      </c>
      <c r="DQ103" s="675">
        <v>41561.163999999997</v>
      </c>
      <c r="DR103" s="675">
        <v>41900.402000000002</v>
      </c>
      <c r="DS103" s="685">
        <f t="shared" si="13"/>
        <v>83461.565999999992</v>
      </c>
      <c r="DT103" s="686">
        <f t="shared" si="14"/>
        <v>132745.43199999997</v>
      </c>
      <c r="DU103" s="686">
        <f t="shared" si="15"/>
        <v>602885.57200000004</v>
      </c>
      <c r="DV103" s="675">
        <v>-5160.1180000000004</v>
      </c>
      <c r="DW103" s="675">
        <v>-89088.445000000007</v>
      </c>
      <c r="DX103" s="685">
        <f t="shared" si="16"/>
        <v>-94248.563000000009</v>
      </c>
      <c r="DY103" s="687">
        <f t="shared" si="17"/>
        <v>38496.868999999962</v>
      </c>
      <c r="DZ103" s="685">
        <f t="shared" si="18"/>
        <v>508637.00900000002</v>
      </c>
      <c r="EA103" s="677"/>
      <c r="EB103" s="677">
        <f t="shared" si="19"/>
        <v>-50863.700900000003</v>
      </c>
      <c r="EC103" s="677"/>
    </row>
    <row r="104" spans="1:133" ht="15" customHeight="1" x14ac:dyDescent="0.15">
      <c r="A104" s="458">
        <v>98</v>
      </c>
      <c r="B104" s="224" t="s">
        <v>405</v>
      </c>
      <c r="C104" s="222" t="s">
        <v>244</v>
      </c>
      <c r="D104" s="675">
        <v>89.211000000000013</v>
      </c>
      <c r="E104" s="675">
        <v>0</v>
      </c>
      <c r="F104" s="675">
        <v>3.355</v>
      </c>
      <c r="G104" s="675">
        <v>8.9969999999999999</v>
      </c>
      <c r="H104" s="675">
        <v>43.590999999999994</v>
      </c>
      <c r="I104" s="675">
        <v>0</v>
      </c>
      <c r="J104" s="675">
        <v>7.673</v>
      </c>
      <c r="K104" s="675">
        <v>10502.888000000001</v>
      </c>
      <c r="L104" s="675">
        <v>15721.189</v>
      </c>
      <c r="M104" s="675">
        <v>9.6509999999999998</v>
      </c>
      <c r="N104" s="675">
        <v>0</v>
      </c>
      <c r="O104" s="675">
        <v>98.029000000000011</v>
      </c>
      <c r="P104" s="675">
        <v>754.3180000000001</v>
      </c>
      <c r="Q104" s="675">
        <v>205.46100000000001</v>
      </c>
      <c r="R104" s="675">
        <v>636.29099999999994</v>
      </c>
      <c r="S104" s="675">
        <v>173.38</v>
      </c>
      <c r="T104" s="675">
        <v>612.16499999999996</v>
      </c>
      <c r="U104" s="675">
        <v>213.505</v>
      </c>
      <c r="V104" s="675">
        <v>43.893999999999998</v>
      </c>
      <c r="W104" s="675">
        <v>284.59100000000001</v>
      </c>
      <c r="X104" s="675">
        <v>12.714</v>
      </c>
      <c r="Y104" s="675">
        <v>184.047</v>
      </c>
      <c r="Z104" s="675">
        <v>67.739999999999995</v>
      </c>
      <c r="AA104" s="675">
        <v>165.876</v>
      </c>
      <c r="AB104" s="675">
        <v>32744.466</v>
      </c>
      <c r="AC104" s="675">
        <v>13180.364999999998</v>
      </c>
      <c r="AD104" s="675">
        <v>145.166</v>
      </c>
      <c r="AE104" s="675">
        <v>12.779</v>
      </c>
      <c r="AF104" s="675">
        <v>8207.5249999999996</v>
      </c>
      <c r="AG104" s="675">
        <v>2374.3240000000001</v>
      </c>
      <c r="AH104" s="675">
        <v>66.751000000000005</v>
      </c>
      <c r="AI104" s="675">
        <v>328.31699999999995</v>
      </c>
      <c r="AJ104" s="675">
        <v>50.614999999999995</v>
      </c>
      <c r="AK104" s="675">
        <v>1248.7249999999999</v>
      </c>
      <c r="AL104" s="675">
        <v>363.779</v>
      </c>
      <c r="AM104" s="675">
        <v>266.10699999999997</v>
      </c>
      <c r="AN104" s="675">
        <v>916.68499999999995</v>
      </c>
      <c r="AO104" s="675">
        <v>205.26300000000001</v>
      </c>
      <c r="AP104" s="675">
        <v>175.417</v>
      </c>
      <c r="AQ104" s="675">
        <v>238.40299999999999</v>
      </c>
      <c r="AR104" s="675">
        <v>472.73200000000003</v>
      </c>
      <c r="AS104" s="675">
        <v>374.68899999999996</v>
      </c>
      <c r="AT104" s="675">
        <v>2410.0389999999998</v>
      </c>
      <c r="AU104" s="675">
        <v>3861.7609999999995</v>
      </c>
      <c r="AV104" s="675">
        <v>6449.4359999999997</v>
      </c>
      <c r="AW104" s="675">
        <v>3562.9779999999996</v>
      </c>
      <c r="AX104" s="675">
        <v>1354.7739999999999</v>
      </c>
      <c r="AY104" s="675">
        <v>536.82100000000003</v>
      </c>
      <c r="AZ104" s="675">
        <v>8593.348</v>
      </c>
      <c r="BA104" s="675">
        <v>1940.78</v>
      </c>
      <c r="BB104" s="675">
        <v>197.43799999999999</v>
      </c>
      <c r="BC104" s="675">
        <v>784.36699999999985</v>
      </c>
      <c r="BD104" s="675">
        <v>388.58799999999997</v>
      </c>
      <c r="BE104" s="675">
        <v>510.99</v>
      </c>
      <c r="BF104" s="675">
        <v>53411.388999999996</v>
      </c>
      <c r="BG104" s="675">
        <v>1775.1379999999999</v>
      </c>
      <c r="BH104" s="675">
        <v>37503.565000000002</v>
      </c>
      <c r="BI104" s="675">
        <v>39.736000000000004</v>
      </c>
      <c r="BJ104" s="675">
        <v>3892.0059999999999</v>
      </c>
      <c r="BK104" s="675">
        <v>3046.9650000000001</v>
      </c>
      <c r="BL104" s="675">
        <v>6.0819999999999999</v>
      </c>
      <c r="BM104" s="675">
        <v>5972.2759999999998</v>
      </c>
      <c r="BN104" s="675">
        <v>433.15300000000002</v>
      </c>
      <c r="BO104" s="675">
        <v>452.86599999999993</v>
      </c>
      <c r="BP104" s="675">
        <v>511.82900000000001</v>
      </c>
      <c r="BQ104" s="675">
        <v>3409.1279999999997</v>
      </c>
      <c r="BR104" s="675">
        <v>5024.1170000000002</v>
      </c>
      <c r="BS104" s="675">
        <v>3317.2219999999998</v>
      </c>
      <c r="BT104" s="675">
        <v>387.45400000000001</v>
      </c>
      <c r="BU104" s="675">
        <v>78941.315000000002</v>
      </c>
      <c r="BV104" s="675">
        <v>60521.652000000002</v>
      </c>
      <c r="BW104" s="675">
        <v>27431.324000000001</v>
      </c>
      <c r="BX104" s="675">
        <v>15393.972</v>
      </c>
      <c r="BY104" s="675">
        <v>0</v>
      </c>
      <c r="BZ104" s="675">
        <v>2804.1860000000001</v>
      </c>
      <c r="CA104" s="675">
        <v>4366.6900000000005</v>
      </c>
      <c r="CB104" s="675">
        <v>0</v>
      </c>
      <c r="CC104" s="675">
        <v>588.85100000000011</v>
      </c>
      <c r="CD104" s="675">
        <v>741.774</v>
      </c>
      <c r="CE104" s="675">
        <v>248.108</v>
      </c>
      <c r="CF104" s="675">
        <v>104.44300000000001</v>
      </c>
      <c r="CG104" s="675">
        <v>4679.7789999999995</v>
      </c>
      <c r="CH104" s="675">
        <v>93.135999999999996</v>
      </c>
      <c r="CI104" s="675">
        <v>18416.753000000001</v>
      </c>
      <c r="CJ104" s="675">
        <v>4001.3540000000003</v>
      </c>
      <c r="CK104" s="675">
        <v>18083.737999999998</v>
      </c>
      <c r="CL104" s="675">
        <v>8907.81</v>
      </c>
      <c r="CM104" s="675">
        <v>6768.366</v>
      </c>
      <c r="CN104" s="675">
        <v>2643.1869999999999</v>
      </c>
      <c r="CO104" s="675">
        <v>7411.0729999999994</v>
      </c>
      <c r="CP104" s="675">
        <v>5532.0729999999994</v>
      </c>
      <c r="CQ104" s="675">
        <v>4025.0780000000004</v>
      </c>
      <c r="CR104" s="675">
        <v>616.03600000000006</v>
      </c>
      <c r="CS104" s="675">
        <v>299.18200000000002</v>
      </c>
      <c r="CT104" s="675">
        <v>856.19299999999998</v>
      </c>
      <c r="CU104" s="675">
        <v>1137.1389999999999</v>
      </c>
      <c r="CV104" s="675">
        <v>6805.3920000000007</v>
      </c>
      <c r="CW104" s="675">
        <v>252.584</v>
      </c>
      <c r="CX104" s="675">
        <v>1358.5539999999999</v>
      </c>
      <c r="CY104" s="675">
        <v>52102.025999999998</v>
      </c>
      <c r="CZ104" s="675">
        <v>401.012</v>
      </c>
      <c r="DA104" s="675">
        <v>13895.305</v>
      </c>
      <c r="DB104" s="675">
        <v>6964.4840000000004</v>
      </c>
      <c r="DC104" s="675">
        <v>4112.0720000000001</v>
      </c>
      <c r="DD104" s="675">
        <v>132.529</v>
      </c>
      <c r="DE104" s="675">
        <v>4166.768</v>
      </c>
      <c r="DF104" s="675">
        <v>0</v>
      </c>
      <c r="DG104" s="675">
        <v>1535.2090000000001</v>
      </c>
      <c r="DH104" s="685">
        <f t="shared" si="10"/>
        <v>607324.06700000016</v>
      </c>
      <c r="DI104" s="675">
        <v>0</v>
      </c>
      <c r="DJ104" s="675">
        <v>263.61500000000001</v>
      </c>
      <c r="DK104" s="675">
        <v>0</v>
      </c>
      <c r="DL104" s="675">
        <v>0</v>
      </c>
      <c r="DM104" s="675">
        <v>0</v>
      </c>
      <c r="DN104" s="675">
        <v>0</v>
      </c>
      <c r="DO104" s="685">
        <f t="shared" si="11"/>
        <v>263.61500000000001</v>
      </c>
      <c r="DP104" s="686">
        <f t="shared" si="12"/>
        <v>607587.68200000015</v>
      </c>
      <c r="DQ104" s="675">
        <v>25585.657999999999</v>
      </c>
      <c r="DR104" s="675">
        <v>0</v>
      </c>
      <c r="DS104" s="685">
        <f t="shared" si="13"/>
        <v>25585.657999999999</v>
      </c>
      <c r="DT104" s="686">
        <f t="shared" si="14"/>
        <v>25849.273000000001</v>
      </c>
      <c r="DU104" s="686">
        <f t="shared" si="15"/>
        <v>633173.3400000002</v>
      </c>
      <c r="DV104" s="675">
        <v>-103461.921</v>
      </c>
      <c r="DW104" s="675">
        <v>-227728.25</v>
      </c>
      <c r="DX104" s="685">
        <f t="shared" si="16"/>
        <v>-331190.17099999997</v>
      </c>
      <c r="DY104" s="687">
        <f t="shared" si="17"/>
        <v>-305340.89799999999</v>
      </c>
      <c r="DZ104" s="685">
        <f t="shared" si="18"/>
        <v>301983.16900000023</v>
      </c>
      <c r="EA104" s="677"/>
      <c r="EB104" s="677">
        <f t="shared" si="19"/>
        <v>-30198.316900000023</v>
      </c>
      <c r="EC104" s="677"/>
    </row>
    <row r="105" spans="1:133" ht="15" customHeight="1" x14ac:dyDescent="0.15">
      <c r="A105" s="458">
        <v>99</v>
      </c>
      <c r="B105" s="224" t="s">
        <v>406</v>
      </c>
      <c r="C105" s="222" t="s">
        <v>245</v>
      </c>
      <c r="D105" s="675">
        <v>4160.17</v>
      </c>
      <c r="E105" s="675">
        <v>680.67700000000002</v>
      </c>
      <c r="F105" s="675">
        <v>831.89499999999998</v>
      </c>
      <c r="G105" s="675">
        <v>54.884</v>
      </c>
      <c r="H105" s="675">
        <v>71.334000000000003</v>
      </c>
      <c r="I105" s="675">
        <v>0</v>
      </c>
      <c r="J105" s="675">
        <v>112.023</v>
      </c>
      <c r="K105" s="675">
        <v>9020.4009999999998</v>
      </c>
      <c r="L105" s="675">
        <v>2255.3220000000001</v>
      </c>
      <c r="M105" s="675">
        <v>332.49800000000005</v>
      </c>
      <c r="N105" s="675">
        <v>0</v>
      </c>
      <c r="O105" s="675">
        <v>1008.789</v>
      </c>
      <c r="P105" s="675">
        <v>453.70499999999998</v>
      </c>
      <c r="Q105" s="675">
        <v>1489.952</v>
      </c>
      <c r="R105" s="675">
        <v>293.71399999999994</v>
      </c>
      <c r="S105" s="675">
        <v>697.65599999999995</v>
      </c>
      <c r="T105" s="675">
        <v>659.73699999999997</v>
      </c>
      <c r="U105" s="675">
        <v>631.92200000000003</v>
      </c>
      <c r="V105" s="675">
        <v>154.69399999999999</v>
      </c>
      <c r="W105" s="675">
        <v>1664.279</v>
      </c>
      <c r="X105" s="675">
        <v>307.80200000000002</v>
      </c>
      <c r="Y105" s="675">
        <v>2017.3910000000001</v>
      </c>
      <c r="Z105" s="675">
        <v>559.75799999999992</v>
      </c>
      <c r="AA105" s="675">
        <v>272.91000000000003</v>
      </c>
      <c r="AB105" s="675">
        <v>4037.3209999999999</v>
      </c>
      <c r="AC105" s="675">
        <v>1377.5880000000002</v>
      </c>
      <c r="AD105" s="675">
        <v>1371.2570000000001</v>
      </c>
      <c r="AE105" s="675">
        <v>594.16399999999999</v>
      </c>
      <c r="AF105" s="675">
        <v>11445.342000000001</v>
      </c>
      <c r="AG105" s="675">
        <v>6600.9950000000008</v>
      </c>
      <c r="AH105" s="675">
        <v>113.616</v>
      </c>
      <c r="AI105" s="675">
        <v>749.351</v>
      </c>
      <c r="AJ105" s="675">
        <v>1614.5920000000003</v>
      </c>
      <c r="AK105" s="675">
        <v>1967.979</v>
      </c>
      <c r="AL105" s="675">
        <v>2524.7520000000004</v>
      </c>
      <c r="AM105" s="675">
        <v>4516.6289999999999</v>
      </c>
      <c r="AN105" s="675">
        <v>6139.9319999999998</v>
      </c>
      <c r="AO105" s="675">
        <v>3213.047</v>
      </c>
      <c r="AP105" s="675">
        <v>641.38300000000004</v>
      </c>
      <c r="AQ105" s="675">
        <v>1186.6120000000001</v>
      </c>
      <c r="AR105" s="675">
        <v>5762.0609999999997</v>
      </c>
      <c r="AS105" s="675">
        <v>1833.492</v>
      </c>
      <c r="AT105" s="675">
        <v>7711.8829999999998</v>
      </c>
      <c r="AU105" s="675">
        <v>10614.475999999999</v>
      </c>
      <c r="AV105" s="675">
        <v>10725.116</v>
      </c>
      <c r="AW105" s="675">
        <v>6544.6329999999998</v>
      </c>
      <c r="AX105" s="675">
        <v>2919.48</v>
      </c>
      <c r="AY105" s="675">
        <v>2218.2629999999999</v>
      </c>
      <c r="AZ105" s="675">
        <v>13894.507</v>
      </c>
      <c r="BA105" s="675">
        <v>574.995</v>
      </c>
      <c r="BB105" s="675">
        <v>249.27800000000002</v>
      </c>
      <c r="BC105" s="675">
        <v>418.541</v>
      </c>
      <c r="BD105" s="675">
        <v>169.65</v>
      </c>
      <c r="BE105" s="675">
        <v>389.23700000000002</v>
      </c>
      <c r="BF105" s="675">
        <v>19688.317999999999</v>
      </c>
      <c r="BG105" s="675">
        <v>748.00300000000004</v>
      </c>
      <c r="BH105" s="675">
        <v>42568.807999999997</v>
      </c>
      <c r="BI105" s="675">
        <v>42.143000000000001</v>
      </c>
      <c r="BJ105" s="675">
        <v>3558.1970000000001</v>
      </c>
      <c r="BK105" s="675">
        <v>780.01400000000001</v>
      </c>
      <c r="BL105" s="675">
        <v>158.18100000000001</v>
      </c>
      <c r="BM105" s="675">
        <v>6055.6549999999997</v>
      </c>
      <c r="BN105" s="675">
        <v>7314.8729999999996</v>
      </c>
      <c r="BO105" s="675">
        <v>4071.3899999999994</v>
      </c>
      <c r="BP105" s="675">
        <v>2854.511</v>
      </c>
      <c r="BQ105" s="675">
        <v>36275.233999999997</v>
      </c>
      <c r="BR105" s="675">
        <v>1237.7</v>
      </c>
      <c r="BS105" s="675">
        <v>8667.7360000000008</v>
      </c>
      <c r="BT105" s="675">
        <v>6952.9870000000001</v>
      </c>
      <c r="BU105" s="675">
        <v>6352.5990000000002</v>
      </c>
      <c r="BV105" s="675">
        <v>6141.0689999999995</v>
      </c>
      <c r="BW105" s="675">
        <v>2848.9859999999999</v>
      </c>
      <c r="BX105" s="675">
        <v>1224.81</v>
      </c>
      <c r="BY105" s="675">
        <v>0</v>
      </c>
      <c r="BZ105" s="675">
        <v>1187.58</v>
      </c>
      <c r="CA105" s="675">
        <v>34960.044000000002</v>
      </c>
      <c r="CB105" s="675">
        <v>125837.338</v>
      </c>
      <c r="CC105" s="675">
        <v>423.524</v>
      </c>
      <c r="CD105" s="675">
        <v>491.84300000000002</v>
      </c>
      <c r="CE105" s="675">
        <v>677.32</v>
      </c>
      <c r="CF105" s="675">
        <v>1454.934</v>
      </c>
      <c r="CG105" s="675">
        <v>5054.3019999999997</v>
      </c>
      <c r="CH105" s="675">
        <v>285.90100000000001</v>
      </c>
      <c r="CI105" s="675">
        <v>6991.1030000000001</v>
      </c>
      <c r="CJ105" s="675">
        <v>1779.9059999999999</v>
      </c>
      <c r="CK105" s="675">
        <v>21065.958999999999</v>
      </c>
      <c r="CL105" s="675">
        <v>1402.7470000000001</v>
      </c>
      <c r="CM105" s="675">
        <v>726.37700000000007</v>
      </c>
      <c r="CN105" s="675">
        <v>21201.368999999999</v>
      </c>
      <c r="CO105" s="675">
        <v>5013.9740000000002</v>
      </c>
      <c r="CP105" s="675">
        <v>36798.559999999998</v>
      </c>
      <c r="CQ105" s="675">
        <v>6542.8419999999996</v>
      </c>
      <c r="CR105" s="675">
        <v>1630.88</v>
      </c>
      <c r="CS105" s="675">
        <v>4351.996000000001</v>
      </c>
      <c r="CT105" s="675">
        <v>1473.4640000000002</v>
      </c>
      <c r="CU105" s="675">
        <v>1729.4290000000001</v>
      </c>
      <c r="CV105" s="675">
        <v>58741.320000000007</v>
      </c>
      <c r="CW105" s="675">
        <v>594.43299999999999</v>
      </c>
      <c r="CX105" s="675">
        <v>22575.724000000002</v>
      </c>
      <c r="CY105" s="675">
        <v>12607.946999999998</v>
      </c>
      <c r="CZ105" s="675">
        <v>409.173</v>
      </c>
      <c r="DA105" s="675">
        <v>2964.672</v>
      </c>
      <c r="DB105" s="675">
        <v>2170.846</v>
      </c>
      <c r="DC105" s="675">
        <v>2078.5429999999997</v>
      </c>
      <c r="DD105" s="675">
        <v>66.233000000000004</v>
      </c>
      <c r="DE105" s="675">
        <v>627.64599999999996</v>
      </c>
      <c r="DF105" s="675">
        <v>0</v>
      </c>
      <c r="DG105" s="675">
        <v>407.36699999999996</v>
      </c>
      <c r="DH105" s="685">
        <f t="shared" si="10"/>
        <v>681718.19499999995</v>
      </c>
      <c r="DI105" s="675">
        <v>412.61900000000003</v>
      </c>
      <c r="DJ105" s="675">
        <v>179304.12299999999</v>
      </c>
      <c r="DK105" s="675">
        <v>0</v>
      </c>
      <c r="DL105" s="675">
        <v>0</v>
      </c>
      <c r="DM105" s="675">
        <v>0</v>
      </c>
      <c r="DN105" s="675">
        <v>0</v>
      </c>
      <c r="DO105" s="685">
        <f t="shared" si="11"/>
        <v>179716.742</v>
      </c>
      <c r="DP105" s="686">
        <f t="shared" si="12"/>
        <v>861434.93699999992</v>
      </c>
      <c r="DQ105" s="675">
        <v>90.364999999999995</v>
      </c>
      <c r="DR105" s="675">
        <v>59067.616999999998</v>
      </c>
      <c r="DS105" s="685">
        <f t="shared" si="13"/>
        <v>59157.981999999996</v>
      </c>
      <c r="DT105" s="686">
        <f t="shared" si="14"/>
        <v>238874.72399999999</v>
      </c>
      <c r="DU105" s="686">
        <f t="shared" si="15"/>
        <v>920592.91899999988</v>
      </c>
      <c r="DV105" s="675">
        <v>-76.146000000000001</v>
      </c>
      <c r="DW105" s="675">
        <v>-240859.31400000001</v>
      </c>
      <c r="DX105" s="685">
        <f t="shared" si="16"/>
        <v>-240935.46000000002</v>
      </c>
      <c r="DY105" s="687">
        <f t="shared" si="17"/>
        <v>-2060.7360000000335</v>
      </c>
      <c r="DZ105" s="685">
        <f t="shared" si="18"/>
        <v>679657.4589999998</v>
      </c>
      <c r="EA105" s="677"/>
      <c r="EB105" s="677">
        <f t="shared" si="19"/>
        <v>-67965.74589999998</v>
      </c>
      <c r="EC105" s="677"/>
    </row>
    <row r="106" spans="1:133" ht="15" customHeight="1" x14ac:dyDescent="0.15">
      <c r="A106" s="458">
        <v>100</v>
      </c>
      <c r="B106" s="224" t="s">
        <v>407</v>
      </c>
      <c r="C106" s="222" t="s">
        <v>408</v>
      </c>
      <c r="D106" s="675">
        <v>107.167</v>
      </c>
      <c r="E106" s="675">
        <v>55.653999999999996</v>
      </c>
      <c r="F106" s="675">
        <v>221.49700000000001</v>
      </c>
      <c r="G106" s="675">
        <v>12.655000000000001</v>
      </c>
      <c r="H106" s="675">
        <v>169.001</v>
      </c>
      <c r="I106" s="675">
        <v>0</v>
      </c>
      <c r="J106" s="675">
        <v>92.486000000000004</v>
      </c>
      <c r="K106" s="675">
        <v>35187.724000000002</v>
      </c>
      <c r="L106" s="675">
        <v>3793.1110000000003</v>
      </c>
      <c r="M106" s="675">
        <v>377.23700000000002</v>
      </c>
      <c r="N106" s="675">
        <v>0</v>
      </c>
      <c r="O106" s="675">
        <v>979.88799999999992</v>
      </c>
      <c r="P106" s="675">
        <v>2979.71</v>
      </c>
      <c r="Q106" s="675">
        <v>1571.7789999999998</v>
      </c>
      <c r="R106" s="675">
        <v>3639.7629999999999</v>
      </c>
      <c r="S106" s="675">
        <v>1133.624</v>
      </c>
      <c r="T106" s="675">
        <v>2209.2640000000001</v>
      </c>
      <c r="U106" s="675">
        <v>6480.8639999999996</v>
      </c>
      <c r="V106" s="675">
        <v>140.994</v>
      </c>
      <c r="W106" s="675">
        <v>1678.8669999999997</v>
      </c>
      <c r="X106" s="675">
        <v>207.005</v>
      </c>
      <c r="Y106" s="675">
        <v>1550.701</v>
      </c>
      <c r="Z106" s="675">
        <v>777.26300000000003</v>
      </c>
      <c r="AA106" s="675">
        <v>567.25300000000004</v>
      </c>
      <c r="AB106" s="675">
        <v>9073.5550000000003</v>
      </c>
      <c r="AC106" s="675">
        <v>6101.8990000000013</v>
      </c>
      <c r="AD106" s="675">
        <v>1405.7459999999999</v>
      </c>
      <c r="AE106" s="675">
        <v>382.96500000000003</v>
      </c>
      <c r="AF106" s="675">
        <v>37512.739000000001</v>
      </c>
      <c r="AG106" s="675">
        <v>8059.3179999999993</v>
      </c>
      <c r="AH106" s="675">
        <v>443.13100000000003</v>
      </c>
      <c r="AI106" s="675">
        <v>6278.6790000000001</v>
      </c>
      <c r="AJ106" s="675">
        <v>6771.6629999999996</v>
      </c>
      <c r="AK106" s="675">
        <v>2682.9919999999997</v>
      </c>
      <c r="AL106" s="675">
        <v>6250.73</v>
      </c>
      <c r="AM106" s="675">
        <v>2249.5740000000001</v>
      </c>
      <c r="AN106" s="675">
        <v>4507.9679999999989</v>
      </c>
      <c r="AO106" s="675">
        <v>5461.5230000000001</v>
      </c>
      <c r="AP106" s="675">
        <v>2905.4</v>
      </c>
      <c r="AQ106" s="675">
        <v>738.02800000000002</v>
      </c>
      <c r="AR106" s="675">
        <v>6718.2929999999997</v>
      </c>
      <c r="AS106" s="675">
        <v>2909.8580000000002</v>
      </c>
      <c r="AT106" s="675">
        <v>19636.873</v>
      </c>
      <c r="AU106" s="675">
        <v>29870.7</v>
      </c>
      <c r="AV106" s="675">
        <v>34968.263999999996</v>
      </c>
      <c r="AW106" s="675">
        <v>15340.711000000001</v>
      </c>
      <c r="AX106" s="675">
        <v>7045.8940000000011</v>
      </c>
      <c r="AY106" s="675">
        <v>8411.3270000000011</v>
      </c>
      <c r="AZ106" s="675">
        <v>55092.222000000009</v>
      </c>
      <c r="BA106" s="675">
        <v>4496.6210000000001</v>
      </c>
      <c r="BB106" s="675">
        <v>2081.4989999999998</v>
      </c>
      <c r="BC106" s="675">
        <v>1609.5650000000007</v>
      </c>
      <c r="BD106" s="675">
        <v>1180.788</v>
      </c>
      <c r="BE106" s="675">
        <v>2040.61</v>
      </c>
      <c r="BF106" s="675">
        <v>101093.842</v>
      </c>
      <c r="BG106" s="675">
        <v>3063.8330000000001</v>
      </c>
      <c r="BH106" s="675">
        <v>162967.66700000002</v>
      </c>
      <c r="BI106" s="675">
        <v>303.94100000000003</v>
      </c>
      <c r="BJ106" s="675">
        <v>20949.921999999999</v>
      </c>
      <c r="BK106" s="675">
        <v>4818.509</v>
      </c>
      <c r="BL106" s="675">
        <v>1038.318</v>
      </c>
      <c r="BM106" s="675">
        <v>135601.94400000002</v>
      </c>
      <c r="BN106" s="675">
        <v>26653.197000000004</v>
      </c>
      <c r="BO106" s="675">
        <v>61062.354000000007</v>
      </c>
      <c r="BP106" s="675">
        <v>25824.473999999998</v>
      </c>
      <c r="BQ106" s="675">
        <v>42805.116999999998</v>
      </c>
      <c r="BR106" s="675">
        <v>11509.818000000001</v>
      </c>
      <c r="BS106" s="675">
        <v>37897.591</v>
      </c>
      <c r="BT106" s="675">
        <v>14933.078999999998</v>
      </c>
      <c r="BU106" s="675">
        <v>440292.96900000004</v>
      </c>
      <c r="BV106" s="675">
        <v>158759.28</v>
      </c>
      <c r="BW106" s="675">
        <v>54420.36</v>
      </c>
      <c r="BX106" s="675">
        <v>29893.909</v>
      </c>
      <c r="BY106" s="675">
        <v>4132.8339999999998</v>
      </c>
      <c r="BZ106" s="675">
        <v>16084.273999999999</v>
      </c>
      <c r="CA106" s="675">
        <v>21606.793000000001</v>
      </c>
      <c r="CB106" s="675">
        <v>397.80799999999999</v>
      </c>
      <c r="CC106" s="675">
        <v>3054.723</v>
      </c>
      <c r="CD106" s="675">
        <v>713.649</v>
      </c>
      <c r="CE106" s="675">
        <v>4200.3539999999994</v>
      </c>
      <c r="CF106" s="675">
        <v>25728.255000000001</v>
      </c>
      <c r="CG106" s="675">
        <v>67915.400999999998</v>
      </c>
      <c r="CH106" s="675">
        <v>1479.0140000000001</v>
      </c>
      <c r="CI106" s="675">
        <v>90010.821999999986</v>
      </c>
      <c r="CJ106" s="675">
        <v>18076.123</v>
      </c>
      <c r="CK106" s="675">
        <v>158979.217</v>
      </c>
      <c r="CL106" s="675">
        <v>44015.051999999996</v>
      </c>
      <c r="CM106" s="675">
        <v>7899.7290000000012</v>
      </c>
      <c r="CN106" s="675">
        <v>103785.50400000002</v>
      </c>
      <c r="CO106" s="675">
        <v>67127.672000000006</v>
      </c>
      <c r="CP106" s="675">
        <v>257627.821</v>
      </c>
      <c r="CQ106" s="675">
        <v>77026.401999999987</v>
      </c>
      <c r="CR106" s="675">
        <v>8449.6919999999991</v>
      </c>
      <c r="CS106" s="675">
        <v>27339.550000000003</v>
      </c>
      <c r="CT106" s="675">
        <v>14930.379000000001</v>
      </c>
      <c r="CU106" s="675">
        <v>14315.281999999999</v>
      </c>
      <c r="CV106" s="675">
        <v>42270.451999999997</v>
      </c>
      <c r="CW106" s="675">
        <v>14018.540999999999</v>
      </c>
      <c r="CX106" s="675">
        <v>27515.377999999997</v>
      </c>
      <c r="CY106" s="675">
        <v>427139.03700000001</v>
      </c>
      <c r="CZ106" s="675">
        <v>3179.38</v>
      </c>
      <c r="DA106" s="675">
        <v>18832.138000000003</v>
      </c>
      <c r="DB106" s="675">
        <v>10976.493</v>
      </c>
      <c r="DC106" s="675">
        <v>11075.299000000001</v>
      </c>
      <c r="DD106" s="675">
        <v>576.80399999999997</v>
      </c>
      <c r="DE106" s="675">
        <v>7907.7379999999994</v>
      </c>
      <c r="DF106" s="675">
        <v>0</v>
      </c>
      <c r="DG106" s="675">
        <v>10711.564</v>
      </c>
      <c r="DH106" s="685">
        <f t="shared" si="10"/>
        <v>3299151.9399999995</v>
      </c>
      <c r="DI106" s="675">
        <v>3232.348</v>
      </c>
      <c r="DJ106" s="675">
        <v>57032.506999999998</v>
      </c>
      <c r="DK106" s="675">
        <v>0</v>
      </c>
      <c r="DL106" s="675">
        <v>5390.55</v>
      </c>
      <c r="DM106" s="675">
        <v>102803.728</v>
      </c>
      <c r="DN106" s="675">
        <v>0</v>
      </c>
      <c r="DO106" s="685">
        <f t="shared" si="11"/>
        <v>168459.133</v>
      </c>
      <c r="DP106" s="686">
        <f t="shared" si="12"/>
        <v>3467611.0729999994</v>
      </c>
      <c r="DQ106" s="675">
        <v>53764.87</v>
      </c>
      <c r="DR106" s="675">
        <v>156977.51</v>
      </c>
      <c r="DS106" s="685">
        <f t="shared" si="13"/>
        <v>210742.38</v>
      </c>
      <c r="DT106" s="686">
        <f t="shared" si="14"/>
        <v>379201.51300000004</v>
      </c>
      <c r="DU106" s="686">
        <f t="shared" si="15"/>
        <v>3678353.4529999993</v>
      </c>
      <c r="DV106" s="675">
        <v>-142367.503</v>
      </c>
      <c r="DW106" s="675">
        <v>-303910.989</v>
      </c>
      <c r="DX106" s="685">
        <f t="shared" si="16"/>
        <v>-446278.49199999997</v>
      </c>
      <c r="DY106" s="687">
        <f t="shared" si="17"/>
        <v>-67076.978999999934</v>
      </c>
      <c r="DZ106" s="685">
        <f t="shared" si="18"/>
        <v>3232074.9609999992</v>
      </c>
      <c r="EA106" s="677"/>
      <c r="EB106" s="677">
        <f t="shared" si="19"/>
        <v>-323207.49609999993</v>
      </c>
      <c r="EC106" s="677"/>
    </row>
    <row r="107" spans="1:133" ht="15" customHeight="1" x14ac:dyDescent="0.15">
      <c r="A107" s="458">
        <v>101</v>
      </c>
      <c r="B107" s="224" t="s">
        <v>409</v>
      </c>
      <c r="C107" s="222" t="s">
        <v>410</v>
      </c>
      <c r="D107" s="675">
        <v>0</v>
      </c>
      <c r="E107" s="675">
        <v>0</v>
      </c>
      <c r="F107" s="675">
        <v>0</v>
      </c>
      <c r="G107" s="675">
        <v>0</v>
      </c>
      <c r="H107" s="675">
        <v>0</v>
      </c>
      <c r="I107" s="675">
        <v>0</v>
      </c>
      <c r="J107" s="675">
        <v>0</v>
      </c>
      <c r="K107" s="675">
        <v>0</v>
      </c>
      <c r="L107" s="675">
        <v>0</v>
      </c>
      <c r="M107" s="675">
        <v>0</v>
      </c>
      <c r="N107" s="675">
        <v>0</v>
      </c>
      <c r="O107" s="675">
        <v>0</v>
      </c>
      <c r="P107" s="675">
        <v>0</v>
      </c>
      <c r="Q107" s="675">
        <v>0</v>
      </c>
      <c r="R107" s="675">
        <v>0</v>
      </c>
      <c r="S107" s="675">
        <v>0</v>
      </c>
      <c r="T107" s="675">
        <v>0</v>
      </c>
      <c r="U107" s="675">
        <v>0</v>
      </c>
      <c r="V107" s="675">
        <v>0</v>
      </c>
      <c r="W107" s="675">
        <v>0</v>
      </c>
      <c r="X107" s="675">
        <v>0</v>
      </c>
      <c r="Y107" s="675">
        <v>0</v>
      </c>
      <c r="Z107" s="675">
        <v>0</v>
      </c>
      <c r="AA107" s="675">
        <v>0</v>
      </c>
      <c r="AB107" s="675">
        <v>0</v>
      </c>
      <c r="AC107" s="675">
        <v>0</v>
      </c>
      <c r="AD107" s="675">
        <v>0</v>
      </c>
      <c r="AE107" s="675">
        <v>0</v>
      </c>
      <c r="AF107" s="675">
        <v>0</v>
      </c>
      <c r="AG107" s="675">
        <v>0</v>
      </c>
      <c r="AH107" s="675">
        <v>0</v>
      </c>
      <c r="AI107" s="675">
        <v>0</v>
      </c>
      <c r="AJ107" s="675">
        <v>0</v>
      </c>
      <c r="AK107" s="675">
        <v>0</v>
      </c>
      <c r="AL107" s="675">
        <v>0</v>
      </c>
      <c r="AM107" s="675">
        <v>0</v>
      </c>
      <c r="AN107" s="675">
        <v>0</v>
      </c>
      <c r="AO107" s="675">
        <v>0</v>
      </c>
      <c r="AP107" s="675">
        <v>0</v>
      </c>
      <c r="AQ107" s="675">
        <v>0</v>
      </c>
      <c r="AR107" s="675">
        <v>0</v>
      </c>
      <c r="AS107" s="675">
        <v>0</v>
      </c>
      <c r="AT107" s="675">
        <v>0</v>
      </c>
      <c r="AU107" s="675">
        <v>0</v>
      </c>
      <c r="AV107" s="675">
        <v>0</v>
      </c>
      <c r="AW107" s="675">
        <v>0</v>
      </c>
      <c r="AX107" s="675">
        <v>0</v>
      </c>
      <c r="AY107" s="675">
        <v>0</v>
      </c>
      <c r="AZ107" s="675">
        <v>0</v>
      </c>
      <c r="BA107" s="675">
        <v>0</v>
      </c>
      <c r="BB107" s="675">
        <v>0</v>
      </c>
      <c r="BC107" s="675">
        <v>0</v>
      </c>
      <c r="BD107" s="675">
        <v>0</v>
      </c>
      <c r="BE107" s="675">
        <v>0</v>
      </c>
      <c r="BF107" s="675">
        <v>0</v>
      </c>
      <c r="BG107" s="675">
        <v>0</v>
      </c>
      <c r="BH107" s="675">
        <v>0</v>
      </c>
      <c r="BI107" s="675">
        <v>0</v>
      </c>
      <c r="BJ107" s="675">
        <v>0</v>
      </c>
      <c r="BK107" s="675">
        <v>0</v>
      </c>
      <c r="BL107" s="675">
        <v>0</v>
      </c>
      <c r="BM107" s="675">
        <v>0</v>
      </c>
      <c r="BN107" s="675">
        <v>0</v>
      </c>
      <c r="BO107" s="675">
        <v>0</v>
      </c>
      <c r="BP107" s="675">
        <v>0</v>
      </c>
      <c r="BQ107" s="675">
        <v>0</v>
      </c>
      <c r="BR107" s="675">
        <v>0</v>
      </c>
      <c r="BS107" s="675">
        <v>0</v>
      </c>
      <c r="BT107" s="675">
        <v>0</v>
      </c>
      <c r="BU107" s="675">
        <v>0</v>
      </c>
      <c r="BV107" s="675">
        <v>0</v>
      </c>
      <c r="BW107" s="675">
        <v>0</v>
      </c>
      <c r="BX107" s="675">
        <v>0</v>
      </c>
      <c r="BY107" s="675">
        <v>0</v>
      </c>
      <c r="BZ107" s="675">
        <v>0</v>
      </c>
      <c r="CA107" s="675">
        <v>0</v>
      </c>
      <c r="CB107" s="675">
        <v>0</v>
      </c>
      <c r="CC107" s="675">
        <v>0</v>
      </c>
      <c r="CD107" s="675">
        <v>0</v>
      </c>
      <c r="CE107" s="675">
        <v>0</v>
      </c>
      <c r="CF107" s="675">
        <v>0</v>
      </c>
      <c r="CG107" s="675">
        <v>0</v>
      </c>
      <c r="CH107" s="675">
        <v>0</v>
      </c>
      <c r="CI107" s="675">
        <v>0</v>
      </c>
      <c r="CJ107" s="675">
        <v>0</v>
      </c>
      <c r="CK107" s="675">
        <v>0</v>
      </c>
      <c r="CL107" s="675">
        <v>0</v>
      </c>
      <c r="CM107" s="675">
        <v>0</v>
      </c>
      <c r="CN107" s="675">
        <v>0</v>
      </c>
      <c r="CO107" s="675">
        <v>0</v>
      </c>
      <c r="CP107" s="675">
        <v>0</v>
      </c>
      <c r="CQ107" s="675">
        <v>0</v>
      </c>
      <c r="CR107" s="675">
        <v>0</v>
      </c>
      <c r="CS107" s="675">
        <v>0</v>
      </c>
      <c r="CT107" s="675">
        <v>0</v>
      </c>
      <c r="CU107" s="675">
        <v>0</v>
      </c>
      <c r="CV107" s="675">
        <v>0</v>
      </c>
      <c r="CW107" s="675">
        <v>0</v>
      </c>
      <c r="CX107" s="675">
        <v>0</v>
      </c>
      <c r="CY107" s="675">
        <v>0</v>
      </c>
      <c r="CZ107" s="675">
        <v>135.52600000000001</v>
      </c>
      <c r="DA107" s="675">
        <v>0</v>
      </c>
      <c r="DB107" s="675">
        <v>0</v>
      </c>
      <c r="DC107" s="675">
        <v>0</v>
      </c>
      <c r="DD107" s="675">
        <v>0</v>
      </c>
      <c r="DE107" s="675">
        <v>0</v>
      </c>
      <c r="DF107" s="675">
        <v>0</v>
      </c>
      <c r="DG107" s="675">
        <v>0</v>
      </c>
      <c r="DH107" s="685">
        <f t="shared" si="10"/>
        <v>135.52600000000001</v>
      </c>
      <c r="DI107" s="675">
        <v>77675.337</v>
      </c>
      <c r="DJ107" s="675">
        <v>225663.06400000001</v>
      </c>
      <c r="DK107" s="675">
        <v>0</v>
      </c>
      <c r="DL107" s="675">
        <v>0</v>
      </c>
      <c r="DM107" s="675">
        <v>0</v>
      </c>
      <c r="DN107" s="675">
        <v>0</v>
      </c>
      <c r="DO107" s="685">
        <f t="shared" si="11"/>
        <v>303338.40100000001</v>
      </c>
      <c r="DP107" s="686">
        <f t="shared" si="12"/>
        <v>303473.92700000003</v>
      </c>
      <c r="DQ107" s="675">
        <v>10633.011</v>
      </c>
      <c r="DR107" s="675">
        <v>68532.123000000007</v>
      </c>
      <c r="DS107" s="685">
        <f t="shared" si="13"/>
        <v>79165.134000000005</v>
      </c>
      <c r="DT107" s="686">
        <f t="shared" si="14"/>
        <v>382503.53500000003</v>
      </c>
      <c r="DU107" s="686">
        <f t="shared" si="15"/>
        <v>382639.06100000005</v>
      </c>
      <c r="DV107" s="675">
        <v>-9809.5519999999997</v>
      </c>
      <c r="DW107" s="675">
        <v>-262472.13699999999</v>
      </c>
      <c r="DX107" s="685">
        <f t="shared" si="16"/>
        <v>-272281.68900000001</v>
      </c>
      <c r="DY107" s="687">
        <f t="shared" si="17"/>
        <v>110221.84600000002</v>
      </c>
      <c r="DZ107" s="685">
        <f t="shared" si="18"/>
        <v>110357.37200000003</v>
      </c>
      <c r="EA107" s="677"/>
      <c r="EB107" s="677">
        <f t="shared" si="19"/>
        <v>-11035.737200000003</v>
      </c>
      <c r="EC107" s="677"/>
    </row>
    <row r="108" spans="1:133" ht="15" customHeight="1" x14ac:dyDescent="0.15">
      <c r="A108" s="458">
        <v>102</v>
      </c>
      <c r="B108" s="224" t="s">
        <v>411</v>
      </c>
      <c r="C108" s="222" t="s">
        <v>412</v>
      </c>
      <c r="D108" s="675">
        <v>0</v>
      </c>
      <c r="E108" s="675">
        <v>0</v>
      </c>
      <c r="F108" s="675">
        <v>0</v>
      </c>
      <c r="G108" s="675">
        <v>0</v>
      </c>
      <c r="H108" s="675">
        <v>0</v>
      </c>
      <c r="I108" s="675">
        <v>0</v>
      </c>
      <c r="J108" s="675">
        <v>0</v>
      </c>
      <c r="K108" s="675">
        <v>0</v>
      </c>
      <c r="L108" s="675">
        <v>0</v>
      </c>
      <c r="M108" s="675">
        <v>0</v>
      </c>
      <c r="N108" s="675">
        <v>0</v>
      </c>
      <c r="O108" s="675">
        <v>0</v>
      </c>
      <c r="P108" s="675">
        <v>0</v>
      </c>
      <c r="Q108" s="675">
        <v>0</v>
      </c>
      <c r="R108" s="675">
        <v>0</v>
      </c>
      <c r="S108" s="675">
        <v>0</v>
      </c>
      <c r="T108" s="675">
        <v>0</v>
      </c>
      <c r="U108" s="675">
        <v>0</v>
      </c>
      <c r="V108" s="675">
        <v>0</v>
      </c>
      <c r="W108" s="675">
        <v>0</v>
      </c>
      <c r="X108" s="675">
        <v>0</v>
      </c>
      <c r="Y108" s="675">
        <v>0</v>
      </c>
      <c r="Z108" s="675">
        <v>0</v>
      </c>
      <c r="AA108" s="675">
        <v>0</v>
      </c>
      <c r="AB108" s="675">
        <v>0</v>
      </c>
      <c r="AC108" s="675">
        <v>0</v>
      </c>
      <c r="AD108" s="675">
        <v>0</v>
      </c>
      <c r="AE108" s="675">
        <v>0</v>
      </c>
      <c r="AF108" s="675">
        <v>0</v>
      </c>
      <c r="AG108" s="675">
        <v>0</v>
      </c>
      <c r="AH108" s="675">
        <v>0</v>
      </c>
      <c r="AI108" s="675">
        <v>0</v>
      </c>
      <c r="AJ108" s="675">
        <v>0</v>
      </c>
      <c r="AK108" s="675">
        <v>0</v>
      </c>
      <c r="AL108" s="675">
        <v>0</v>
      </c>
      <c r="AM108" s="675">
        <v>0</v>
      </c>
      <c r="AN108" s="675">
        <v>0</v>
      </c>
      <c r="AO108" s="675">
        <v>0</v>
      </c>
      <c r="AP108" s="675">
        <v>0</v>
      </c>
      <c r="AQ108" s="675">
        <v>0</v>
      </c>
      <c r="AR108" s="675">
        <v>0</v>
      </c>
      <c r="AS108" s="675">
        <v>0</v>
      </c>
      <c r="AT108" s="675">
        <v>0</v>
      </c>
      <c r="AU108" s="675">
        <v>0</v>
      </c>
      <c r="AV108" s="675">
        <v>0</v>
      </c>
      <c r="AW108" s="675">
        <v>0</v>
      </c>
      <c r="AX108" s="675">
        <v>0</v>
      </c>
      <c r="AY108" s="675">
        <v>0</v>
      </c>
      <c r="AZ108" s="675">
        <v>0</v>
      </c>
      <c r="BA108" s="675">
        <v>0</v>
      </c>
      <c r="BB108" s="675">
        <v>0</v>
      </c>
      <c r="BC108" s="675">
        <v>0</v>
      </c>
      <c r="BD108" s="675">
        <v>0</v>
      </c>
      <c r="BE108" s="675">
        <v>0</v>
      </c>
      <c r="BF108" s="675">
        <v>0</v>
      </c>
      <c r="BG108" s="675">
        <v>0</v>
      </c>
      <c r="BH108" s="675">
        <v>0</v>
      </c>
      <c r="BI108" s="675">
        <v>0</v>
      </c>
      <c r="BJ108" s="675">
        <v>0</v>
      </c>
      <c r="BK108" s="675">
        <v>0</v>
      </c>
      <c r="BL108" s="675">
        <v>0</v>
      </c>
      <c r="BM108" s="675">
        <v>0</v>
      </c>
      <c r="BN108" s="675">
        <v>0</v>
      </c>
      <c r="BO108" s="675">
        <v>0</v>
      </c>
      <c r="BP108" s="675">
        <v>0</v>
      </c>
      <c r="BQ108" s="675">
        <v>0</v>
      </c>
      <c r="BR108" s="675">
        <v>0</v>
      </c>
      <c r="BS108" s="675">
        <v>0</v>
      </c>
      <c r="BT108" s="675">
        <v>0</v>
      </c>
      <c r="BU108" s="675">
        <v>0</v>
      </c>
      <c r="BV108" s="675">
        <v>0</v>
      </c>
      <c r="BW108" s="675">
        <v>0</v>
      </c>
      <c r="BX108" s="675">
        <v>0</v>
      </c>
      <c r="BY108" s="675">
        <v>0</v>
      </c>
      <c r="BZ108" s="675">
        <v>0</v>
      </c>
      <c r="CA108" s="675">
        <v>0</v>
      </c>
      <c r="CB108" s="675">
        <v>0</v>
      </c>
      <c r="CC108" s="675">
        <v>0</v>
      </c>
      <c r="CD108" s="675">
        <v>0</v>
      </c>
      <c r="CE108" s="675">
        <v>0</v>
      </c>
      <c r="CF108" s="675">
        <v>0</v>
      </c>
      <c r="CG108" s="675">
        <v>0</v>
      </c>
      <c r="CH108" s="675">
        <v>0</v>
      </c>
      <c r="CI108" s="675">
        <v>0</v>
      </c>
      <c r="CJ108" s="675">
        <v>0</v>
      </c>
      <c r="CK108" s="675">
        <v>0</v>
      </c>
      <c r="CL108" s="675">
        <v>0</v>
      </c>
      <c r="CM108" s="675">
        <v>0</v>
      </c>
      <c r="CN108" s="675">
        <v>0</v>
      </c>
      <c r="CO108" s="675">
        <v>17281.190999999999</v>
      </c>
      <c r="CP108" s="675">
        <v>0</v>
      </c>
      <c r="CQ108" s="675">
        <v>20064.433999999997</v>
      </c>
      <c r="CR108" s="675">
        <v>0</v>
      </c>
      <c r="CS108" s="675">
        <v>8650.3649999999998</v>
      </c>
      <c r="CT108" s="675">
        <v>14973.027000000002</v>
      </c>
      <c r="CU108" s="675">
        <v>0</v>
      </c>
      <c r="CV108" s="675">
        <v>0</v>
      </c>
      <c r="CW108" s="675">
        <v>0</v>
      </c>
      <c r="CX108" s="675">
        <v>0</v>
      </c>
      <c r="CY108" s="675">
        <v>0</v>
      </c>
      <c r="CZ108" s="675">
        <v>241.51499999999999</v>
      </c>
      <c r="DA108" s="675">
        <v>6435.4979999999996</v>
      </c>
      <c r="DB108" s="675">
        <v>0</v>
      </c>
      <c r="DC108" s="675">
        <v>0</v>
      </c>
      <c r="DD108" s="675">
        <v>0</v>
      </c>
      <c r="DE108" s="675">
        <v>0</v>
      </c>
      <c r="DF108" s="675">
        <v>0</v>
      </c>
      <c r="DG108" s="675">
        <v>0</v>
      </c>
      <c r="DH108" s="685">
        <f t="shared" si="10"/>
        <v>67646.03</v>
      </c>
      <c r="DI108" s="675">
        <v>215108.20600000001</v>
      </c>
      <c r="DJ108" s="675">
        <v>920093.69299999997</v>
      </c>
      <c r="DK108" s="675">
        <v>0</v>
      </c>
      <c r="DL108" s="675">
        <v>0</v>
      </c>
      <c r="DM108" s="675">
        <v>0</v>
      </c>
      <c r="DN108" s="675">
        <v>0</v>
      </c>
      <c r="DO108" s="685">
        <f t="shared" si="11"/>
        <v>1135201.899</v>
      </c>
      <c r="DP108" s="686">
        <f t="shared" si="12"/>
        <v>1202847.929</v>
      </c>
      <c r="DQ108" s="675">
        <v>8372.1059999999998</v>
      </c>
      <c r="DR108" s="675">
        <v>336038.72899999999</v>
      </c>
      <c r="DS108" s="685">
        <f t="shared" si="13"/>
        <v>344410.83499999996</v>
      </c>
      <c r="DT108" s="686">
        <f t="shared" si="14"/>
        <v>1479612.7339999999</v>
      </c>
      <c r="DU108" s="686">
        <f t="shared" si="15"/>
        <v>1547258.764</v>
      </c>
      <c r="DV108" s="675">
        <v>-7317.9709999999995</v>
      </c>
      <c r="DW108" s="675">
        <v>-177303.11300000001</v>
      </c>
      <c r="DX108" s="685">
        <f t="shared" si="16"/>
        <v>-184621.084</v>
      </c>
      <c r="DY108" s="687">
        <f t="shared" si="17"/>
        <v>1294991.6499999999</v>
      </c>
      <c r="DZ108" s="685">
        <f t="shared" si="18"/>
        <v>1362637.68</v>
      </c>
      <c r="EA108" s="677"/>
      <c r="EB108" s="677">
        <f t="shared" si="19"/>
        <v>-136263.76800000001</v>
      </c>
      <c r="EC108" s="677"/>
    </row>
    <row r="109" spans="1:133" ht="15" customHeight="1" x14ac:dyDescent="0.15">
      <c r="A109" s="458">
        <v>103</v>
      </c>
      <c r="B109" s="224" t="s">
        <v>413</v>
      </c>
      <c r="C109" s="222" t="s">
        <v>414</v>
      </c>
      <c r="D109" s="675">
        <v>0.11600000000000001</v>
      </c>
      <c r="E109" s="675">
        <v>0</v>
      </c>
      <c r="F109" s="675">
        <v>0</v>
      </c>
      <c r="G109" s="675">
        <v>8.9999999999999993E-3</v>
      </c>
      <c r="H109" s="675">
        <v>0.86999999999999988</v>
      </c>
      <c r="I109" s="675">
        <v>0</v>
      </c>
      <c r="J109" s="675">
        <v>0.27200000000000002</v>
      </c>
      <c r="K109" s="675">
        <v>182.17899999999997</v>
      </c>
      <c r="L109" s="675">
        <v>34.605999999999995</v>
      </c>
      <c r="M109" s="675">
        <v>2.9009999999999998</v>
      </c>
      <c r="N109" s="675">
        <v>0</v>
      </c>
      <c r="O109" s="675">
        <v>10.251000000000001</v>
      </c>
      <c r="P109" s="675">
        <v>9.1880000000000006</v>
      </c>
      <c r="Q109" s="675">
        <v>7.8780000000000001</v>
      </c>
      <c r="R109" s="675">
        <v>2.637</v>
      </c>
      <c r="S109" s="675">
        <v>9.8460000000000001</v>
      </c>
      <c r="T109" s="675">
        <v>11.275</v>
      </c>
      <c r="U109" s="675">
        <v>10.547000000000001</v>
      </c>
      <c r="V109" s="675">
        <v>0.42699999999999999</v>
      </c>
      <c r="W109" s="675">
        <v>4.9779999999999998</v>
      </c>
      <c r="X109" s="675">
        <v>0.122</v>
      </c>
      <c r="Y109" s="675">
        <v>5.3979999999999997</v>
      </c>
      <c r="Z109" s="675">
        <v>1.0249999999999999</v>
      </c>
      <c r="AA109" s="675">
        <v>3.117</v>
      </c>
      <c r="AB109" s="675">
        <v>48.396999999999998</v>
      </c>
      <c r="AC109" s="675">
        <v>2.589</v>
      </c>
      <c r="AD109" s="675">
        <v>3.2160000000000002</v>
      </c>
      <c r="AE109" s="675">
        <v>1.2330000000000001</v>
      </c>
      <c r="AF109" s="675">
        <v>71.606999999999999</v>
      </c>
      <c r="AG109" s="675">
        <v>17.881</v>
      </c>
      <c r="AH109" s="675">
        <v>1.2090000000000001</v>
      </c>
      <c r="AI109" s="675">
        <v>0.26</v>
      </c>
      <c r="AJ109" s="675">
        <v>0.28300000000000003</v>
      </c>
      <c r="AK109" s="675">
        <v>0</v>
      </c>
      <c r="AL109" s="675">
        <v>2.0059999999999998</v>
      </c>
      <c r="AM109" s="675">
        <v>16.027999999999999</v>
      </c>
      <c r="AN109" s="675">
        <v>26.462000000000003</v>
      </c>
      <c r="AO109" s="675">
        <v>1.9899999999999998</v>
      </c>
      <c r="AP109" s="675">
        <v>12.163</v>
      </c>
      <c r="AQ109" s="675">
        <v>10.084</v>
      </c>
      <c r="AR109" s="675">
        <v>4.6110000000000007</v>
      </c>
      <c r="AS109" s="675">
        <v>7.5069999999999997</v>
      </c>
      <c r="AT109" s="675">
        <v>45.423999999999999</v>
      </c>
      <c r="AU109" s="675">
        <v>40.354999999999997</v>
      </c>
      <c r="AV109" s="675">
        <v>21.155000000000001</v>
      </c>
      <c r="AW109" s="675">
        <v>8.15</v>
      </c>
      <c r="AX109" s="675">
        <v>42.484999999999999</v>
      </c>
      <c r="AY109" s="675">
        <v>19.944000000000003</v>
      </c>
      <c r="AZ109" s="675">
        <v>21.237000000000002</v>
      </c>
      <c r="BA109" s="675">
        <v>9.7140000000000004</v>
      </c>
      <c r="BB109" s="675">
        <v>1.9630000000000001</v>
      </c>
      <c r="BC109" s="675">
        <v>2.3439999999999999</v>
      </c>
      <c r="BD109" s="675">
        <v>0.67800000000000005</v>
      </c>
      <c r="BE109" s="675">
        <v>4.7270000000000003</v>
      </c>
      <c r="BF109" s="675">
        <v>242.684</v>
      </c>
      <c r="BG109" s="675">
        <v>1.21</v>
      </c>
      <c r="BH109" s="675">
        <v>394.85399999999998</v>
      </c>
      <c r="BI109" s="675">
        <v>2.4119999999999999</v>
      </c>
      <c r="BJ109" s="675">
        <v>38.295000000000002</v>
      </c>
      <c r="BK109" s="675">
        <v>15.22</v>
      </c>
      <c r="BL109" s="675">
        <v>0.15</v>
      </c>
      <c r="BM109" s="675">
        <v>18.819000000000003</v>
      </c>
      <c r="BN109" s="675">
        <v>17.300999999999998</v>
      </c>
      <c r="BO109" s="675">
        <v>40.14</v>
      </c>
      <c r="BP109" s="675">
        <v>15.64</v>
      </c>
      <c r="BQ109" s="675">
        <v>83.712999999999994</v>
      </c>
      <c r="BR109" s="675">
        <v>4.7650000000000006</v>
      </c>
      <c r="BS109" s="675">
        <v>12.097000000000001</v>
      </c>
      <c r="BT109" s="675">
        <v>27.565000000000001</v>
      </c>
      <c r="BU109" s="675">
        <v>519.42000000000007</v>
      </c>
      <c r="BV109" s="675">
        <v>130.65299999999999</v>
      </c>
      <c r="BW109" s="675">
        <v>68.718000000000004</v>
      </c>
      <c r="BX109" s="675">
        <v>30.353000000000002</v>
      </c>
      <c r="BY109" s="675">
        <v>0</v>
      </c>
      <c r="BZ109" s="675">
        <v>1278.502</v>
      </c>
      <c r="CA109" s="675">
        <v>72.192000000000007</v>
      </c>
      <c r="CB109" s="675">
        <v>8.7829999999999995</v>
      </c>
      <c r="CC109" s="675">
        <v>26.545999999999999</v>
      </c>
      <c r="CD109" s="675">
        <v>15.760999999999999</v>
      </c>
      <c r="CE109" s="675">
        <v>3.9820000000000002</v>
      </c>
      <c r="CF109" s="675">
        <v>8.2650000000000006</v>
      </c>
      <c r="CG109" s="675">
        <v>28.152999999999999</v>
      </c>
      <c r="CH109" s="675">
        <v>34.156999999999996</v>
      </c>
      <c r="CI109" s="675">
        <v>384.78399999999999</v>
      </c>
      <c r="CJ109" s="675">
        <v>178.52600000000001</v>
      </c>
      <c r="CK109" s="675">
        <v>52.747999999999998</v>
      </c>
      <c r="CL109" s="675">
        <v>143.87799999999999</v>
      </c>
      <c r="CM109" s="675">
        <v>229.2</v>
      </c>
      <c r="CN109" s="675">
        <v>177.494</v>
      </c>
      <c r="CO109" s="675">
        <v>337.07300000000004</v>
      </c>
      <c r="CP109" s="675">
        <v>66.844000000000008</v>
      </c>
      <c r="CQ109" s="675">
        <v>28421.338</v>
      </c>
      <c r="CR109" s="675">
        <v>1009.296</v>
      </c>
      <c r="CS109" s="675">
        <v>7671.9480000000003</v>
      </c>
      <c r="CT109" s="675">
        <v>5616.1190000000006</v>
      </c>
      <c r="CU109" s="675">
        <v>16.962</v>
      </c>
      <c r="CV109" s="675">
        <v>48.113</v>
      </c>
      <c r="CW109" s="675">
        <v>189.952</v>
      </c>
      <c r="CX109" s="675">
        <v>13.683</v>
      </c>
      <c r="CY109" s="675">
        <v>2995.1640000000002</v>
      </c>
      <c r="CZ109" s="675">
        <v>1205.904</v>
      </c>
      <c r="DA109" s="675">
        <v>2721.761</v>
      </c>
      <c r="DB109" s="675">
        <v>4843.0139999999992</v>
      </c>
      <c r="DC109" s="675">
        <v>56.822000000000003</v>
      </c>
      <c r="DD109" s="675">
        <v>12.779</v>
      </c>
      <c r="DE109" s="675">
        <v>1278.9780000000001</v>
      </c>
      <c r="DF109" s="675">
        <v>0</v>
      </c>
      <c r="DG109" s="675">
        <v>727.51300000000003</v>
      </c>
      <c r="DH109" s="685">
        <f t="shared" si="10"/>
        <v>62283.587</v>
      </c>
      <c r="DI109" s="675">
        <v>1629.836</v>
      </c>
      <c r="DJ109" s="675">
        <v>211088.033</v>
      </c>
      <c r="DK109" s="675">
        <v>0</v>
      </c>
      <c r="DL109" s="675">
        <v>0</v>
      </c>
      <c r="DM109" s="675">
        <v>0</v>
      </c>
      <c r="DN109" s="675">
        <v>0</v>
      </c>
      <c r="DO109" s="685">
        <f t="shared" si="11"/>
        <v>212717.86900000001</v>
      </c>
      <c r="DP109" s="686">
        <f t="shared" si="12"/>
        <v>275001.45600000001</v>
      </c>
      <c r="DQ109" s="675">
        <v>12.88</v>
      </c>
      <c r="DR109" s="675">
        <v>86865.831999999995</v>
      </c>
      <c r="DS109" s="685">
        <f t="shared" si="13"/>
        <v>86878.712</v>
      </c>
      <c r="DT109" s="686">
        <f t="shared" si="14"/>
        <v>299596.58100000001</v>
      </c>
      <c r="DU109" s="686">
        <f t="shared" si="15"/>
        <v>361880.16800000001</v>
      </c>
      <c r="DV109" s="675">
        <v>-77.741</v>
      </c>
      <c r="DW109" s="675">
        <v>-50597.902000000002</v>
      </c>
      <c r="DX109" s="685">
        <f t="shared" si="16"/>
        <v>-50675.643000000004</v>
      </c>
      <c r="DY109" s="687">
        <f t="shared" si="17"/>
        <v>248920.93799999999</v>
      </c>
      <c r="DZ109" s="685">
        <f t="shared" si="18"/>
        <v>311204.52500000002</v>
      </c>
      <c r="EA109" s="677"/>
      <c r="EB109" s="677">
        <f t="shared" si="19"/>
        <v>-31120.452500000003</v>
      </c>
      <c r="EC109" s="677"/>
    </row>
    <row r="110" spans="1:133" ht="15" customHeight="1" x14ac:dyDescent="0.15">
      <c r="A110" s="458">
        <v>104</v>
      </c>
      <c r="B110" s="224" t="s">
        <v>415</v>
      </c>
      <c r="C110" s="222" t="s">
        <v>416</v>
      </c>
      <c r="D110" s="675">
        <v>0</v>
      </c>
      <c r="E110" s="675">
        <v>0</v>
      </c>
      <c r="F110" s="675">
        <v>0</v>
      </c>
      <c r="G110" s="675">
        <v>0</v>
      </c>
      <c r="H110" s="675">
        <v>0</v>
      </c>
      <c r="I110" s="675">
        <v>0</v>
      </c>
      <c r="J110" s="675">
        <v>0</v>
      </c>
      <c r="K110" s="675">
        <v>0</v>
      </c>
      <c r="L110" s="675">
        <v>0</v>
      </c>
      <c r="M110" s="675">
        <v>0</v>
      </c>
      <c r="N110" s="675">
        <v>0</v>
      </c>
      <c r="O110" s="675">
        <v>0</v>
      </c>
      <c r="P110" s="675">
        <v>0</v>
      </c>
      <c r="Q110" s="675">
        <v>0</v>
      </c>
      <c r="R110" s="675">
        <v>0</v>
      </c>
      <c r="S110" s="675">
        <v>0</v>
      </c>
      <c r="T110" s="675">
        <v>0</v>
      </c>
      <c r="U110" s="675">
        <v>0</v>
      </c>
      <c r="V110" s="675">
        <v>0</v>
      </c>
      <c r="W110" s="675">
        <v>0</v>
      </c>
      <c r="X110" s="675">
        <v>0</v>
      </c>
      <c r="Y110" s="675">
        <v>0</v>
      </c>
      <c r="Z110" s="675">
        <v>0</v>
      </c>
      <c r="AA110" s="675">
        <v>0</v>
      </c>
      <c r="AB110" s="675">
        <v>0</v>
      </c>
      <c r="AC110" s="675">
        <v>0</v>
      </c>
      <c r="AD110" s="675">
        <v>0</v>
      </c>
      <c r="AE110" s="675">
        <v>0</v>
      </c>
      <c r="AF110" s="675">
        <v>0</v>
      </c>
      <c r="AG110" s="675">
        <v>0</v>
      </c>
      <c r="AH110" s="675">
        <v>0</v>
      </c>
      <c r="AI110" s="675">
        <v>0</v>
      </c>
      <c r="AJ110" s="675">
        <v>0</v>
      </c>
      <c r="AK110" s="675">
        <v>0</v>
      </c>
      <c r="AL110" s="675">
        <v>0</v>
      </c>
      <c r="AM110" s="675">
        <v>0</v>
      </c>
      <c r="AN110" s="675">
        <v>0</v>
      </c>
      <c r="AO110" s="675">
        <v>0</v>
      </c>
      <c r="AP110" s="675">
        <v>0</v>
      </c>
      <c r="AQ110" s="675">
        <v>0</v>
      </c>
      <c r="AR110" s="675">
        <v>0</v>
      </c>
      <c r="AS110" s="675">
        <v>0</v>
      </c>
      <c r="AT110" s="675">
        <v>0</v>
      </c>
      <c r="AU110" s="675">
        <v>0</v>
      </c>
      <c r="AV110" s="675">
        <v>0</v>
      </c>
      <c r="AW110" s="675">
        <v>0</v>
      </c>
      <c r="AX110" s="675">
        <v>0</v>
      </c>
      <c r="AY110" s="675">
        <v>0</v>
      </c>
      <c r="AZ110" s="675">
        <v>0</v>
      </c>
      <c r="BA110" s="675">
        <v>0</v>
      </c>
      <c r="BB110" s="675">
        <v>0</v>
      </c>
      <c r="BC110" s="675">
        <v>0</v>
      </c>
      <c r="BD110" s="675">
        <v>0</v>
      </c>
      <c r="BE110" s="675">
        <v>0</v>
      </c>
      <c r="BF110" s="675">
        <v>0</v>
      </c>
      <c r="BG110" s="675">
        <v>0</v>
      </c>
      <c r="BH110" s="675">
        <v>0</v>
      </c>
      <c r="BI110" s="675">
        <v>0</v>
      </c>
      <c r="BJ110" s="675">
        <v>0</v>
      </c>
      <c r="BK110" s="675">
        <v>1.516</v>
      </c>
      <c r="BL110" s="675">
        <v>0</v>
      </c>
      <c r="BM110" s="675">
        <v>0</v>
      </c>
      <c r="BN110" s="675">
        <v>0</v>
      </c>
      <c r="BO110" s="675">
        <v>0</v>
      </c>
      <c r="BP110" s="675">
        <v>0</v>
      </c>
      <c r="BQ110" s="675">
        <v>0</v>
      </c>
      <c r="BR110" s="675">
        <v>0</v>
      </c>
      <c r="BS110" s="675">
        <v>0</v>
      </c>
      <c r="BT110" s="675">
        <v>0</v>
      </c>
      <c r="BU110" s="675">
        <v>115.202</v>
      </c>
      <c r="BV110" s="675">
        <v>0</v>
      </c>
      <c r="BW110" s="675">
        <v>0</v>
      </c>
      <c r="BX110" s="675">
        <v>0</v>
      </c>
      <c r="BY110" s="675">
        <v>0</v>
      </c>
      <c r="BZ110" s="675">
        <v>0</v>
      </c>
      <c r="CA110" s="675">
        <v>0</v>
      </c>
      <c r="CB110" s="675">
        <v>0</v>
      </c>
      <c r="CC110" s="675">
        <v>0</v>
      </c>
      <c r="CD110" s="675">
        <v>0</v>
      </c>
      <c r="CE110" s="675">
        <v>0</v>
      </c>
      <c r="CF110" s="675">
        <v>0</v>
      </c>
      <c r="CG110" s="675">
        <v>0</v>
      </c>
      <c r="CH110" s="675">
        <v>0</v>
      </c>
      <c r="CI110" s="675">
        <v>20.085000000000001</v>
      </c>
      <c r="CJ110" s="675">
        <v>8567.5659999999989</v>
      </c>
      <c r="CK110" s="675">
        <v>0</v>
      </c>
      <c r="CL110" s="675">
        <v>79.698000000000008</v>
      </c>
      <c r="CM110" s="675">
        <v>7010.9939999999997</v>
      </c>
      <c r="CN110" s="675">
        <v>0</v>
      </c>
      <c r="CO110" s="675">
        <v>155.798</v>
      </c>
      <c r="CP110" s="675">
        <v>2.6059999999999999</v>
      </c>
      <c r="CQ110" s="675">
        <v>0</v>
      </c>
      <c r="CR110" s="675">
        <v>0</v>
      </c>
      <c r="CS110" s="675">
        <v>0</v>
      </c>
      <c r="CT110" s="675">
        <v>0</v>
      </c>
      <c r="CU110" s="675">
        <v>0</v>
      </c>
      <c r="CV110" s="675">
        <v>0</v>
      </c>
      <c r="CW110" s="675">
        <v>4310.5380000000005</v>
      </c>
      <c r="CX110" s="675">
        <v>0</v>
      </c>
      <c r="CY110" s="675">
        <v>0</v>
      </c>
      <c r="CZ110" s="675">
        <v>183.672</v>
      </c>
      <c r="DA110" s="675">
        <v>215.39500000000001</v>
      </c>
      <c r="DB110" s="675">
        <v>0</v>
      </c>
      <c r="DC110" s="675">
        <v>9167.8060000000005</v>
      </c>
      <c r="DD110" s="675">
        <v>0</v>
      </c>
      <c r="DE110" s="675">
        <v>444.74699999999996</v>
      </c>
      <c r="DF110" s="675">
        <v>0</v>
      </c>
      <c r="DG110" s="675">
        <v>157.49200000000002</v>
      </c>
      <c r="DH110" s="685">
        <f t="shared" si="10"/>
        <v>30433.114999999994</v>
      </c>
      <c r="DI110" s="675">
        <v>34567.525000000001</v>
      </c>
      <c r="DJ110" s="675">
        <v>437718.56300000002</v>
      </c>
      <c r="DK110" s="675">
        <v>0</v>
      </c>
      <c r="DL110" s="675">
        <v>0</v>
      </c>
      <c r="DM110" s="675">
        <v>9385.0930000000008</v>
      </c>
      <c r="DN110" s="675">
        <v>0</v>
      </c>
      <c r="DO110" s="685">
        <f t="shared" si="11"/>
        <v>481671.18100000004</v>
      </c>
      <c r="DP110" s="686">
        <f t="shared" si="12"/>
        <v>512104.29600000003</v>
      </c>
      <c r="DQ110" s="675">
        <v>3842.308</v>
      </c>
      <c r="DR110" s="675">
        <v>38868.578000000001</v>
      </c>
      <c r="DS110" s="685">
        <f t="shared" si="13"/>
        <v>42710.885999999999</v>
      </c>
      <c r="DT110" s="686">
        <f t="shared" si="14"/>
        <v>524382.06700000004</v>
      </c>
      <c r="DU110" s="686">
        <f t="shared" si="15"/>
        <v>554815.18200000003</v>
      </c>
      <c r="DV110" s="675">
        <v>-6344.0910000000003</v>
      </c>
      <c r="DW110" s="675">
        <v>-171103.92499999999</v>
      </c>
      <c r="DX110" s="685">
        <f t="shared" si="16"/>
        <v>-177448.016</v>
      </c>
      <c r="DY110" s="687">
        <f t="shared" si="17"/>
        <v>346934.05100000004</v>
      </c>
      <c r="DZ110" s="685">
        <f t="shared" si="18"/>
        <v>377367.16600000003</v>
      </c>
      <c r="EA110" s="677"/>
      <c r="EB110" s="677">
        <f t="shared" si="19"/>
        <v>-37736.716600000007</v>
      </c>
      <c r="EC110" s="677"/>
    </row>
    <row r="111" spans="1:133" ht="15" customHeight="1" x14ac:dyDescent="0.15">
      <c r="A111" s="458">
        <v>105</v>
      </c>
      <c r="B111" s="224" t="s">
        <v>591</v>
      </c>
      <c r="C111" s="222" t="s">
        <v>575</v>
      </c>
      <c r="D111" s="675">
        <v>0</v>
      </c>
      <c r="E111" s="675">
        <v>519.27600000000007</v>
      </c>
      <c r="F111" s="675">
        <v>0</v>
      </c>
      <c r="G111" s="675">
        <v>0</v>
      </c>
      <c r="H111" s="675">
        <v>0</v>
      </c>
      <c r="I111" s="675">
        <v>0</v>
      </c>
      <c r="J111" s="675">
        <v>0</v>
      </c>
      <c r="K111" s="675">
        <v>0</v>
      </c>
      <c r="L111" s="675">
        <v>0</v>
      </c>
      <c r="M111" s="675">
        <v>0</v>
      </c>
      <c r="N111" s="675">
        <v>0</v>
      </c>
      <c r="O111" s="675">
        <v>0</v>
      </c>
      <c r="P111" s="675">
        <v>0</v>
      </c>
      <c r="Q111" s="675">
        <v>0</v>
      </c>
      <c r="R111" s="675">
        <v>0</v>
      </c>
      <c r="S111" s="675">
        <v>0</v>
      </c>
      <c r="T111" s="675">
        <v>0</v>
      </c>
      <c r="U111" s="675">
        <v>0</v>
      </c>
      <c r="V111" s="675">
        <v>0</v>
      </c>
      <c r="W111" s="675">
        <v>0</v>
      </c>
      <c r="X111" s="675">
        <v>0</v>
      </c>
      <c r="Y111" s="675">
        <v>0</v>
      </c>
      <c r="Z111" s="675">
        <v>0</v>
      </c>
      <c r="AA111" s="675">
        <v>0</v>
      </c>
      <c r="AB111" s="675">
        <v>0</v>
      </c>
      <c r="AC111" s="675">
        <v>0</v>
      </c>
      <c r="AD111" s="675">
        <v>0</v>
      </c>
      <c r="AE111" s="675">
        <v>0</v>
      </c>
      <c r="AF111" s="675">
        <v>0</v>
      </c>
      <c r="AG111" s="675">
        <v>0</v>
      </c>
      <c r="AH111" s="675">
        <v>0</v>
      </c>
      <c r="AI111" s="675">
        <v>0</v>
      </c>
      <c r="AJ111" s="675">
        <v>0</v>
      </c>
      <c r="AK111" s="675">
        <v>0</v>
      </c>
      <c r="AL111" s="675">
        <v>0</v>
      </c>
      <c r="AM111" s="675">
        <v>0</v>
      </c>
      <c r="AN111" s="675">
        <v>0</v>
      </c>
      <c r="AO111" s="675">
        <v>0</v>
      </c>
      <c r="AP111" s="675">
        <v>0</v>
      </c>
      <c r="AQ111" s="675">
        <v>0</v>
      </c>
      <c r="AR111" s="675">
        <v>0</v>
      </c>
      <c r="AS111" s="675">
        <v>0</v>
      </c>
      <c r="AT111" s="675">
        <v>0</v>
      </c>
      <c r="AU111" s="675">
        <v>0</v>
      </c>
      <c r="AV111" s="675">
        <v>0</v>
      </c>
      <c r="AW111" s="675">
        <v>0</v>
      </c>
      <c r="AX111" s="675">
        <v>0</v>
      </c>
      <c r="AY111" s="675">
        <v>0</v>
      </c>
      <c r="AZ111" s="675">
        <v>0</v>
      </c>
      <c r="BA111" s="675">
        <v>0</v>
      </c>
      <c r="BB111" s="675">
        <v>0</v>
      </c>
      <c r="BC111" s="675">
        <v>0</v>
      </c>
      <c r="BD111" s="675">
        <v>0</v>
      </c>
      <c r="BE111" s="675">
        <v>0</v>
      </c>
      <c r="BF111" s="675">
        <v>0</v>
      </c>
      <c r="BG111" s="675">
        <v>0</v>
      </c>
      <c r="BH111" s="675">
        <v>0</v>
      </c>
      <c r="BI111" s="675">
        <v>0</v>
      </c>
      <c r="BJ111" s="675">
        <v>0</v>
      </c>
      <c r="BK111" s="675">
        <v>0</v>
      </c>
      <c r="BL111" s="675">
        <v>0</v>
      </c>
      <c r="BM111" s="675">
        <v>0</v>
      </c>
      <c r="BN111" s="675">
        <v>0</v>
      </c>
      <c r="BO111" s="675">
        <v>0</v>
      </c>
      <c r="BP111" s="675">
        <v>0</v>
      </c>
      <c r="BQ111" s="675">
        <v>0</v>
      </c>
      <c r="BR111" s="675">
        <v>0</v>
      </c>
      <c r="BS111" s="675">
        <v>0</v>
      </c>
      <c r="BT111" s="675">
        <v>0</v>
      </c>
      <c r="BU111" s="675">
        <v>0</v>
      </c>
      <c r="BV111" s="675">
        <v>0</v>
      </c>
      <c r="BW111" s="675">
        <v>0</v>
      </c>
      <c r="BX111" s="675">
        <v>0</v>
      </c>
      <c r="BY111" s="675">
        <v>0</v>
      </c>
      <c r="BZ111" s="675">
        <v>0</v>
      </c>
      <c r="CA111" s="675">
        <v>0</v>
      </c>
      <c r="CB111" s="675">
        <v>0</v>
      </c>
      <c r="CC111" s="675">
        <v>0</v>
      </c>
      <c r="CD111" s="675">
        <v>0</v>
      </c>
      <c r="CE111" s="675">
        <v>0</v>
      </c>
      <c r="CF111" s="675">
        <v>0</v>
      </c>
      <c r="CG111" s="675">
        <v>0</v>
      </c>
      <c r="CH111" s="675">
        <v>0</v>
      </c>
      <c r="CI111" s="675">
        <v>0</v>
      </c>
      <c r="CJ111" s="675">
        <v>0</v>
      </c>
      <c r="CK111" s="675">
        <v>0</v>
      </c>
      <c r="CL111" s="675">
        <v>0</v>
      </c>
      <c r="CM111" s="675">
        <v>0</v>
      </c>
      <c r="CN111" s="675">
        <v>0</v>
      </c>
      <c r="CO111" s="675">
        <v>354.38</v>
      </c>
      <c r="CP111" s="675">
        <v>0</v>
      </c>
      <c r="CQ111" s="675">
        <v>0</v>
      </c>
      <c r="CR111" s="675">
        <v>0</v>
      </c>
      <c r="CS111" s="675">
        <v>0</v>
      </c>
      <c r="CT111" s="675">
        <v>0</v>
      </c>
      <c r="CU111" s="675">
        <v>0</v>
      </c>
      <c r="CV111" s="675">
        <v>0</v>
      </c>
      <c r="CW111" s="675">
        <v>0</v>
      </c>
      <c r="CX111" s="675">
        <v>0</v>
      </c>
      <c r="CY111" s="675">
        <v>0</v>
      </c>
      <c r="CZ111" s="675">
        <v>0</v>
      </c>
      <c r="DA111" s="675">
        <v>0</v>
      </c>
      <c r="DB111" s="675">
        <v>0</v>
      </c>
      <c r="DC111" s="675">
        <v>212.57900000000001</v>
      </c>
      <c r="DD111" s="675">
        <v>78.694999999999993</v>
      </c>
      <c r="DE111" s="675">
        <v>0</v>
      </c>
      <c r="DF111" s="675">
        <v>0</v>
      </c>
      <c r="DG111" s="675">
        <v>0</v>
      </c>
      <c r="DH111" s="685">
        <f t="shared" si="10"/>
        <v>1164.93</v>
      </c>
      <c r="DI111" s="675">
        <v>0</v>
      </c>
      <c r="DJ111" s="675">
        <v>29699.547999999999</v>
      </c>
      <c r="DK111" s="675">
        <v>0</v>
      </c>
      <c r="DL111" s="675">
        <v>0</v>
      </c>
      <c r="DM111" s="675">
        <v>0</v>
      </c>
      <c r="DN111" s="675">
        <v>0</v>
      </c>
      <c r="DO111" s="685">
        <f t="shared" si="11"/>
        <v>29699.547999999999</v>
      </c>
      <c r="DP111" s="686">
        <f t="shared" si="12"/>
        <v>30864.477999999999</v>
      </c>
      <c r="DQ111" s="675">
        <v>0</v>
      </c>
      <c r="DR111" s="675">
        <v>3086.5059999999999</v>
      </c>
      <c r="DS111" s="685">
        <f t="shared" si="13"/>
        <v>3086.5059999999999</v>
      </c>
      <c r="DT111" s="686">
        <f t="shared" si="14"/>
        <v>32786.053999999996</v>
      </c>
      <c r="DU111" s="686">
        <f t="shared" si="15"/>
        <v>33950.983999999997</v>
      </c>
      <c r="DV111" s="675">
        <v>0</v>
      </c>
      <c r="DW111" s="675">
        <v>0</v>
      </c>
      <c r="DX111" s="685">
        <f t="shared" si="16"/>
        <v>0</v>
      </c>
      <c r="DY111" s="687">
        <f t="shared" si="17"/>
        <v>32786.053999999996</v>
      </c>
      <c r="DZ111" s="685">
        <f t="shared" si="18"/>
        <v>33950.983999999997</v>
      </c>
      <c r="EA111" s="677"/>
      <c r="EB111" s="677">
        <f t="shared" si="19"/>
        <v>-3395.0983999999999</v>
      </c>
      <c r="EC111" s="677"/>
    </row>
    <row r="112" spans="1:133" ht="15" customHeight="1" x14ac:dyDescent="0.15">
      <c r="A112" s="458">
        <v>106</v>
      </c>
      <c r="B112" s="224" t="s">
        <v>417</v>
      </c>
      <c r="C112" s="222" t="s">
        <v>246</v>
      </c>
      <c r="D112" s="675">
        <v>0.873</v>
      </c>
      <c r="E112" s="675">
        <v>0</v>
      </c>
      <c r="F112" s="675">
        <v>29.998000000000001</v>
      </c>
      <c r="G112" s="675">
        <v>0.53200000000000003</v>
      </c>
      <c r="H112" s="675">
        <v>19.894000000000002</v>
      </c>
      <c r="I112" s="675">
        <v>0</v>
      </c>
      <c r="J112" s="675">
        <v>1.448</v>
      </c>
      <c r="K112" s="675">
        <v>338.95400000000001</v>
      </c>
      <c r="L112" s="675">
        <v>28.427</v>
      </c>
      <c r="M112" s="675">
        <v>5.8250000000000002</v>
      </c>
      <c r="N112" s="675">
        <v>0</v>
      </c>
      <c r="O112" s="675">
        <v>9.6530000000000005</v>
      </c>
      <c r="P112" s="675">
        <v>7.4219999999999997</v>
      </c>
      <c r="Q112" s="675">
        <v>6.6820000000000004</v>
      </c>
      <c r="R112" s="675">
        <v>14.187999999999999</v>
      </c>
      <c r="S112" s="675">
        <v>4.3120000000000003</v>
      </c>
      <c r="T112" s="675">
        <v>8.6310000000000002</v>
      </c>
      <c r="U112" s="675">
        <v>22.893999999999998</v>
      </c>
      <c r="V112" s="675">
        <v>3.8810000000000002</v>
      </c>
      <c r="W112" s="675">
        <v>22.456</v>
      </c>
      <c r="X112" s="675">
        <v>0.97299999999999998</v>
      </c>
      <c r="Y112" s="675">
        <v>11.128</v>
      </c>
      <c r="Z112" s="675">
        <v>4.9450000000000003</v>
      </c>
      <c r="AA112" s="675">
        <v>8.8339999999999996</v>
      </c>
      <c r="AB112" s="675">
        <v>37.965000000000003</v>
      </c>
      <c r="AC112" s="675">
        <v>109.431</v>
      </c>
      <c r="AD112" s="675">
        <v>28.555999999999997</v>
      </c>
      <c r="AE112" s="675">
        <v>3.1440000000000001</v>
      </c>
      <c r="AF112" s="675">
        <v>58.028999999999996</v>
      </c>
      <c r="AG112" s="675">
        <v>25.975000000000001</v>
      </c>
      <c r="AH112" s="675">
        <v>0.95499999999999996</v>
      </c>
      <c r="AI112" s="675">
        <v>24.555</v>
      </c>
      <c r="AJ112" s="675">
        <v>12.77</v>
      </c>
      <c r="AK112" s="675">
        <v>321.02000000000004</v>
      </c>
      <c r="AL112" s="675">
        <v>33.598999999999997</v>
      </c>
      <c r="AM112" s="675">
        <v>33.567999999999998</v>
      </c>
      <c r="AN112" s="675">
        <v>41.529000000000003</v>
      </c>
      <c r="AO112" s="675">
        <v>28.301000000000002</v>
      </c>
      <c r="AP112" s="675">
        <v>13.652000000000001</v>
      </c>
      <c r="AQ112" s="675">
        <v>14.655999999999999</v>
      </c>
      <c r="AR112" s="675">
        <v>18.407</v>
      </c>
      <c r="AS112" s="675">
        <v>12.489999999999998</v>
      </c>
      <c r="AT112" s="675">
        <v>73.137</v>
      </c>
      <c r="AU112" s="675">
        <v>97.563999999999993</v>
      </c>
      <c r="AV112" s="675">
        <v>158.221</v>
      </c>
      <c r="AW112" s="675">
        <v>74.668999999999997</v>
      </c>
      <c r="AX112" s="675">
        <v>23.950000000000003</v>
      </c>
      <c r="AY112" s="675">
        <v>54.998000000000005</v>
      </c>
      <c r="AZ112" s="675">
        <v>260.94900000000001</v>
      </c>
      <c r="BA112" s="675">
        <v>34.021000000000001</v>
      </c>
      <c r="BB112" s="675">
        <v>2.6429999999999998</v>
      </c>
      <c r="BC112" s="675">
        <v>6.7640000000000002</v>
      </c>
      <c r="BD112" s="675">
        <v>6.6870000000000003</v>
      </c>
      <c r="BE112" s="675">
        <v>3.6259999999999999</v>
      </c>
      <c r="BF112" s="675">
        <v>328.25300000000004</v>
      </c>
      <c r="BG112" s="675">
        <v>20.055999999999997</v>
      </c>
      <c r="BH112" s="675">
        <v>403.34399999999999</v>
      </c>
      <c r="BI112" s="675">
        <v>4.9830000000000005</v>
      </c>
      <c r="BJ112" s="675">
        <v>41.076999999999998</v>
      </c>
      <c r="BK112" s="675">
        <v>58.000999999999998</v>
      </c>
      <c r="BL112" s="675">
        <v>4.0880000000000001</v>
      </c>
      <c r="BM112" s="675">
        <v>476.00400000000002</v>
      </c>
      <c r="BN112" s="675">
        <v>113.11</v>
      </c>
      <c r="BO112" s="675">
        <v>228.89700000000002</v>
      </c>
      <c r="BP112" s="675">
        <v>217.98700000000002</v>
      </c>
      <c r="BQ112" s="675">
        <v>40.939</v>
      </c>
      <c r="BR112" s="675">
        <v>28.569000000000003</v>
      </c>
      <c r="BS112" s="675">
        <v>119.64399999999999</v>
      </c>
      <c r="BT112" s="675">
        <v>0</v>
      </c>
      <c r="BU112" s="675">
        <v>4486.674</v>
      </c>
      <c r="BV112" s="675">
        <v>391.80200000000002</v>
      </c>
      <c r="BW112" s="675">
        <v>1820.0659999999998</v>
      </c>
      <c r="BX112" s="675">
        <v>790.42599999999993</v>
      </c>
      <c r="BY112" s="675">
        <v>1366.4469999999999</v>
      </c>
      <c r="BZ112" s="675">
        <v>136.09799999999998</v>
      </c>
      <c r="CA112" s="675">
        <v>487.08</v>
      </c>
      <c r="CB112" s="675">
        <v>0</v>
      </c>
      <c r="CC112" s="675">
        <v>97.028000000000006</v>
      </c>
      <c r="CD112" s="675">
        <v>7.032</v>
      </c>
      <c r="CE112" s="675">
        <v>13.505000000000001</v>
      </c>
      <c r="CF112" s="675">
        <v>50.055</v>
      </c>
      <c r="CG112" s="675">
        <v>288.76800000000003</v>
      </c>
      <c r="CH112" s="675">
        <v>34.225000000000001</v>
      </c>
      <c r="CI112" s="675">
        <v>300.42399999999998</v>
      </c>
      <c r="CJ112" s="675">
        <v>246.22099999999998</v>
      </c>
      <c r="CK112" s="675">
        <v>1095.8890000000001</v>
      </c>
      <c r="CL112" s="675">
        <v>25.775000000000002</v>
      </c>
      <c r="CM112" s="675">
        <v>574.28300000000002</v>
      </c>
      <c r="CN112" s="675">
        <v>475.55500000000006</v>
      </c>
      <c r="CO112" s="675">
        <v>5595.4339999999993</v>
      </c>
      <c r="CP112" s="675">
        <v>6937.9540000000006</v>
      </c>
      <c r="CQ112" s="675">
        <v>680.31399999999985</v>
      </c>
      <c r="CR112" s="675">
        <v>29.153999999999996</v>
      </c>
      <c r="CS112" s="675">
        <v>117.66499999999999</v>
      </c>
      <c r="CT112" s="675">
        <v>139.88400000000001</v>
      </c>
      <c r="CU112" s="675">
        <v>541.06799999999998</v>
      </c>
      <c r="CV112" s="675">
        <v>465.75700000000001</v>
      </c>
      <c r="CW112" s="675">
        <v>453.81500000000005</v>
      </c>
      <c r="CX112" s="675">
        <v>359.96800000000002</v>
      </c>
      <c r="CY112" s="675">
        <v>2318.7960000000003</v>
      </c>
      <c r="CZ112" s="675">
        <v>191.86699999999999</v>
      </c>
      <c r="DA112" s="675">
        <v>636.24699999999996</v>
      </c>
      <c r="DB112" s="675">
        <v>504.54300000000001</v>
      </c>
      <c r="DC112" s="675">
        <v>979.74300000000005</v>
      </c>
      <c r="DD112" s="675">
        <v>48.393000000000001</v>
      </c>
      <c r="DE112" s="675">
        <v>1442.5510000000002</v>
      </c>
      <c r="DF112" s="675">
        <v>0</v>
      </c>
      <c r="DG112" s="675">
        <v>665.63099999999997</v>
      </c>
      <c r="DH112" s="685">
        <f t="shared" si="10"/>
        <v>39048.870000000003</v>
      </c>
      <c r="DI112" s="675">
        <v>15395.73</v>
      </c>
      <c r="DJ112" s="675">
        <v>396283.37199999997</v>
      </c>
      <c r="DK112" s="675">
        <v>0</v>
      </c>
      <c r="DL112" s="675">
        <v>0</v>
      </c>
      <c r="DM112" s="675">
        <v>0</v>
      </c>
      <c r="DN112" s="675">
        <v>0</v>
      </c>
      <c r="DO112" s="685">
        <f t="shared" si="11"/>
        <v>411679.10199999996</v>
      </c>
      <c r="DP112" s="686">
        <f t="shared" si="12"/>
        <v>450727.97199999995</v>
      </c>
      <c r="DQ112" s="675">
        <v>3067.1309999999999</v>
      </c>
      <c r="DR112" s="675">
        <v>83727.97</v>
      </c>
      <c r="DS112" s="685">
        <f t="shared" si="13"/>
        <v>86795.100999999995</v>
      </c>
      <c r="DT112" s="686">
        <f t="shared" si="14"/>
        <v>498474.20299999998</v>
      </c>
      <c r="DU112" s="686">
        <f t="shared" si="15"/>
        <v>537523.07299999997</v>
      </c>
      <c r="DV112" s="675">
        <v>-3404.5209999999997</v>
      </c>
      <c r="DW112" s="675">
        <v>-148689.715</v>
      </c>
      <c r="DX112" s="685">
        <f t="shared" si="16"/>
        <v>-152094.236</v>
      </c>
      <c r="DY112" s="687">
        <f t="shared" si="17"/>
        <v>346379.96699999995</v>
      </c>
      <c r="DZ112" s="685">
        <f t="shared" si="18"/>
        <v>385428.83699999994</v>
      </c>
      <c r="EA112" s="677"/>
      <c r="EB112" s="677">
        <f t="shared" si="19"/>
        <v>-38542.883699999998</v>
      </c>
      <c r="EC112" s="677"/>
    </row>
    <row r="113" spans="1:133" ht="15" customHeight="1" x14ac:dyDescent="0.15">
      <c r="A113" s="458">
        <v>107</v>
      </c>
      <c r="B113" s="224" t="s">
        <v>418</v>
      </c>
      <c r="C113" s="222" t="s">
        <v>249</v>
      </c>
      <c r="D113" s="675">
        <v>50.555999999999997</v>
      </c>
      <c r="E113" s="675">
        <v>31.62</v>
      </c>
      <c r="F113" s="675">
        <v>10.009</v>
      </c>
      <c r="G113" s="675">
        <v>25.338000000000001</v>
      </c>
      <c r="H113" s="675">
        <v>18.798000000000002</v>
      </c>
      <c r="I113" s="675">
        <v>0</v>
      </c>
      <c r="J113" s="675">
        <v>8.0830000000000002</v>
      </c>
      <c r="K113" s="675">
        <v>1568.8489999999997</v>
      </c>
      <c r="L113" s="675">
        <v>90.538999999999987</v>
      </c>
      <c r="M113" s="675">
        <v>0.439</v>
      </c>
      <c r="N113" s="675">
        <v>0</v>
      </c>
      <c r="O113" s="675">
        <v>116.059</v>
      </c>
      <c r="P113" s="675">
        <v>118.669</v>
      </c>
      <c r="Q113" s="675">
        <v>124.57</v>
      </c>
      <c r="R113" s="675">
        <v>114.79899999999999</v>
      </c>
      <c r="S113" s="675">
        <v>74.282000000000011</v>
      </c>
      <c r="T113" s="675">
        <v>137.291</v>
      </c>
      <c r="U113" s="675">
        <v>187.369</v>
      </c>
      <c r="V113" s="675">
        <v>11.992000000000001</v>
      </c>
      <c r="W113" s="675">
        <v>73.319999999999993</v>
      </c>
      <c r="X113" s="675">
        <v>7.4820000000000002</v>
      </c>
      <c r="Y113" s="675">
        <v>39.572000000000003</v>
      </c>
      <c r="Z113" s="675">
        <v>51.297999999999995</v>
      </c>
      <c r="AA113" s="675">
        <v>26.888000000000002</v>
      </c>
      <c r="AB113" s="675">
        <v>431.91800000000001</v>
      </c>
      <c r="AC113" s="675">
        <v>268.779</v>
      </c>
      <c r="AD113" s="675">
        <v>9.7040000000000006</v>
      </c>
      <c r="AE113" s="675">
        <v>9.379999999999999</v>
      </c>
      <c r="AF113" s="675">
        <v>182.15600000000001</v>
      </c>
      <c r="AG113" s="675">
        <v>122.12799999999999</v>
      </c>
      <c r="AH113" s="675">
        <v>35.363</v>
      </c>
      <c r="AI113" s="675">
        <v>131.76</v>
      </c>
      <c r="AJ113" s="675">
        <v>85.718000000000004</v>
      </c>
      <c r="AK113" s="675">
        <v>212.976</v>
      </c>
      <c r="AL113" s="675">
        <v>187.81200000000001</v>
      </c>
      <c r="AM113" s="675">
        <v>73.484999999999999</v>
      </c>
      <c r="AN113" s="675">
        <v>107.813</v>
      </c>
      <c r="AO113" s="675">
        <v>69.924999999999997</v>
      </c>
      <c r="AP113" s="675">
        <v>207.57600000000002</v>
      </c>
      <c r="AQ113" s="675">
        <v>47.739000000000004</v>
      </c>
      <c r="AR113" s="675">
        <v>163.06899999999999</v>
      </c>
      <c r="AS113" s="675">
        <v>186.8</v>
      </c>
      <c r="AT113" s="675">
        <v>369.44400000000007</v>
      </c>
      <c r="AU113" s="675">
        <v>1005.663</v>
      </c>
      <c r="AV113" s="675">
        <v>1907.8040000000001</v>
      </c>
      <c r="AW113" s="675">
        <v>339.4</v>
      </c>
      <c r="AX113" s="675">
        <v>164.37400000000002</v>
      </c>
      <c r="AY113" s="675">
        <v>709.70100000000002</v>
      </c>
      <c r="AZ113" s="675">
        <v>2273.4879999999998</v>
      </c>
      <c r="BA113" s="675">
        <v>95.634</v>
      </c>
      <c r="BB113" s="675">
        <v>24.282</v>
      </c>
      <c r="BC113" s="675">
        <v>69.841000000000008</v>
      </c>
      <c r="BD113" s="675">
        <v>33.423999999999999</v>
      </c>
      <c r="BE113" s="675">
        <v>67.018000000000001</v>
      </c>
      <c r="BF113" s="675">
        <v>812.88299999999992</v>
      </c>
      <c r="BG113" s="675">
        <v>24.704000000000001</v>
      </c>
      <c r="BH113" s="675">
        <v>2721.4139999999998</v>
      </c>
      <c r="BI113" s="675">
        <v>14.842000000000001</v>
      </c>
      <c r="BJ113" s="675">
        <v>939.21500000000003</v>
      </c>
      <c r="BK113" s="675">
        <v>347.553</v>
      </c>
      <c r="BL113" s="675">
        <v>11.765000000000001</v>
      </c>
      <c r="BM113" s="675">
        <v>1089.194</v>
      </c>
      <c r="BN113" s="675">
        <v>20.137</v>
      </c>
      <c r="BO113" s="675">
        <v>1134.424</v>
      </c>
      <c r="BP113" s="675">
        <v>226.30600000000001</v>
      </c>
      <c r="BQ113" s="675">
        <v>32.899000000000001</v>
      </c>
      <c r="BR113" s="675">
        <v>46.153999999999996</v>
      </c>
      <c r="BS113" s="675">
        <v>324.12599999999998</v>
      </c>
      <c r="BT113" s="675">
        <v>1108.106</v>
      </c>
      <c r="BU113" s="675">
        <v>14351.737999999999</v>
      </c>
      <c r="BV113" s="675">
        <v>6244.35</v>
      </c>
      <c r="BW113" s="675">
        <v>1382.9680000000001</v>
      </c>
      <c r="BX113" s="675">
        <v>416.29599999999999</v>
      </c>
      <c r="BY113" s="675">
        <v>0</v>
      </c>
      <c r="BZ113" s="675">
        <v>1680.6670000000001</v>
      </c>
      <c r="CA113" s="675">
        <v>1986.855</v>
      </c>
      <c r="CB113" s="675">
        <v>605.46</v>
      </c>
      <c r="CC113" s="675">
        <v>580.75299999999993</v>
      </c>
      <c r="CD113" s="675">
        <v>89.156999999999996</v>
      </c>
      <c r="CE113" s="675">
        <v>339.87200000000001</v>
      </c>
      <c r="CF113" s="675">
        <v>647.71900000000005</v>
      </c>
      <c r="CG113" s="675">
        <v>1716.8130000000001</v>
      </c>
      <c r="CH113" s="675">
        <v>340.75400000000002</v>
      </c>
      <c r="CI113" s="675">
        <v>2057.924</v>
      </c>
      <c r="CJ113" s="675">
        <v>402.41899999999998</v>
      </c>
      <c r="CK113" s="675">
        <v>735.96900000000005</v>
      </c>
      <c r="CL113" s="675">
        <v>491.93599999999998</v>
      </c>
      <c r="CM113" s="675">
        <v>397.22400000000005</v>
      </c>
      <c r="CN113" s="675">
        <v>4417.6499999999996</v>
      </c>
      <c r="CO113" s="675">
        <v>2546.6379999999999</v>
      </c>
      <c r="CP113" s="675">
        <v>15301.201000000001</v>
      </c>
      <c r="CQ113" s="675">
        <v>3243.4109999999996</v>
      </c>
      <c r="CR113" s="675">
        <v>594.13499999999999</v>
      </c>
      <c r="CS113" s="675">
        <v>2458.4360000000001</v>
      </c>
      <c r="CT113" s="675">
        <v>2803.6620000000003</v>
      </c>
      <c r="CU113" s="675">
        <v>1050.3229999999999</v>
      </c>
      <c r="CV113" s="675">
        <v>792.16300000000001</v>
      </c>
      <c r="CW113" s="675">
        <v>330.57100000000003</v>
      </c>
      <c r="CX113" s="675">
        <v>746.64599999999996</v>
      </c>
      <c r="CY113" s="675">
        <v>5543.2890000000007</v>
      </c>
      <c r="CZ113" s="675">
        <v>253.364</v>
      </c>
      <c r="DA113" s="675">
        <v>857.44600000000003</v>
      </c>
      <c r="DB113" s="675">
        <v>1303.5830000000001</v>
      </c>
      <c r="DC113" s="675">
        <v>780.15000000000009</v>
      </c>
      <c r="DD113" s="675">
        <v>100.45699999999999</v>
      </c>
      <c r="DE113" s="675">
        <v>1015.808</v>
      </c>
      <c r="DF113" s="675">
        <v>0</v>
      </c>
      <c r="DG113" s="675">
        <v>52.555999999999997</v>
      </c>
      <c r="DH113" s="685">
        <f t="shared" si="10"/>
        <v>99996.080999999976</v>
      </c>
      <c r="DI113" s="675">
        <v>0</v>
      </c>
      <c r="DJ113" s="675">
        <v>0</v>
      </c>
      <c r="DK113" s="675">
        <v>0</v>
      </c>
      <c r="DL113" s="675">
        <v>0</v>
      </c>
      <c r="DM113" s="675">
        <v>0</v>
      </c>
      <c r="DN113" s="675">
        <v>0</v>
      </c>
      <c r="DO113" s="685">
        <f t="shared" si="11"/>
        <v>0</v>
      </c>
      <c r="DP113" s="686">
        <f t="shared" si="12"/>
        <v>99996.080999999976</v>
      </c>
      <c r="DQ113" s="675">
        <v>0</v>
      </c>
      <c r="DR113" s="675">
        <v>0</v>
      </c>
      <c r="DS113" s="685">
        <f t="shared" si="13"/>
        <v>0</v>
      </c>
      <c r="DT113" s="686">
        <f t="shared" si="14"/>
        <v>0</v>
      </c>
      <c r="DU113" s="686">
        <f t="shared" si="15"/>
        <v>99996.080999999976</v>
      </c>
      <c r="DV113" s="675">
        <v>0</v>
      </c>
      <c r="DW113" s="675">
        <v>0</v>
      </c>
      <c r="DX113" s="685">
        <f t="shared" si="16"/>
        <v>0</v>
      </c>
      <c r="DY113" s="687">
        <f t="shared" si="17"/>
        <v>0</v>
      </c>
      <c r="DZ113" s="685">
        <f t="shared" si="18"/>
        <v>99996.080999999976</v>
      </c>
      <c r="EA113" s="677"/>
      <c r="EB113" s="677">
        <f t="shared" si="19"/>
        <v>-9999.6080999999976</v>
      </c>
      <c r="EC113" s="677"/>
    </row>
    <row r="114" spans="1:133" ht="15" customHeight="1" thickBot="1" x14ac:dyDescent="0.2">
      <c r="A114" s="458">
        <v>108</v>
      </c>
      <c r="B114" s="224" t="s">
        <v>419</v>
      </c>
      <c r="C114" s="222" t="s">
        <v>250</v>
      </c>
      <c r="D114" s="675">
        <v>1927.5890000000002</v>
      </c>
      <c r="E114" s="675">
        <v>12.956</v>
      </c>
      <c r="F114" s="675">
        <v>12.587</v>
      </c>
      <c r="G114" s="675">
        <v>5.6789999999999994</v>
      </c>
      <c r="H114" s="675">
        <v>462.24799999999999</v>
      </c>
      <c r="I114" s="675">
        <v>0</v>
      </c>
      <c r="J114" s="675">
        <v>55.065000000000005</v>
      </c>
      <c r="K114" s="675">
        <v>6226.6940000000004</v>
      </c>
      <c r="L114" s="675">
        <v>1755.4560000000001</v>
      </c>
      <c r="M114" s="675">
        <v>387.05100000000004</v>
      </c>
      <c r="N114" s="675">
        <v>0</v>
      </c>
      <c r="O114" s="675">
        <v>265.79700000000003</v>
      </c>
      <c r="P114" s="675">
        <v>245.71899999999999</v>
      </c>
      <c r="Q114" s="675">
        <v>728.80000000000007</v>
      </c>
      <c r="R114" s="675">
        <v>216.363</v>
      </c>
      <c r="S114" s="675">
        <v>233.869</v>
      </c>
      <c r="T114" s="675">
        <v>496.28100000000006</v>
      </c>
      <c r="U114" s="675">
        <v>451.137</v>
      </c>
      <c r="V114" s="675">
        <v>3.6869999999999998</v>
      </c>
      <c r="W114" s="675">
        <v>185.74800000000002</v>
      </c>
      <c r="X114" s="675">
        <v>3.1019999999999999</v>
      </c>
      <c r="Y114" s="675">
        <v>54.667999999999999</v>
      </c>
      <c r="Z114" s="675">
        <v>139.75</v>
      </c>
      <c r="AA114" s="675">
        <v>367.084</v>
      </c>
      <c r="AB114" s="675">
        <v>244.208</v>
      </c>
      <c r="AC114" s="675">
        <v>403.10799999999995</v>
      </c>
      <c r="AD114" s="675">
        <v>164.96100000000001</v>
      </c>
      <c r="AE114" s="675">
        <v>587.37200000000007</v>
      </c>
      <c r="AF114" s="675">
        <v>2007.3030000000001</v>
      </c>
      <c r="AG114" s="675">
        <v>2039.431</v>
      </c>
      <c r="AH114" s="675">
        <v>98.180999999999997</v>
      </c>
      <c r="AI114" s="675">
        <v>1947.3320000000001</v>
      </c>
      <c r="AJ114" s="675">
        <v>1203.578</v>
      </c>
      <c r="AK114" s="675">
        <v>210.148</v>
      </c>
      <c r="AL114" s="675">
        <v>2020.056</v>
      </c>
      <c r="AM114" s="675">
        <v>4776.6279999999997</v>
      </c>
      <c r="AN114" s="675">
        <v>5921.1900000000005</v>
      </c>
      <c r="AO114" s="675">
        <v>4910.6170000000002</v>
      </c>
      <c r="AP114" s="675">
        <v>2689.375</v>
      </c>
      <c r="AQ114" s="675">
        <v>565.25299999999993</v>
      </c>
      <c r="AR114" s="675">
        <v>1455.5569999999998</v>
      </c>
      <c r="AS114" s="675">
        <v>654.41000000000008</v>
      </c>
      <c r="AT114" s="675">
        <v>6713.152</v>
      </c>
      <c r="AU114" s="675">
        <v>7273.8749999999991</v>
      </c>
      <c r="AV114" s="675">
        <v>8588.027</v>
      </c>
      <c r="AW114" s="675">
        <v>1681.8320000000001</v>
      </c>
      <c r="AX114" s="675">
        <v>128.35599999999999</v>
      </c>
      <c r="AY114" s="675">
        <v>97.325999999999993</v>
      </c>
      <c r="AZ114" s="675">
        <v>9171.98</v>
      </c>
      <c r="BA114" s="675">
        <v>64.338000000000008</v>
      </c>
      <c r="BB114" s="675">
        <v>93.702999999999989</v>
      </c>
      <c r="BC114" s="675">
        <v>649.98400000000015</v>
      </c>
      <c r="BD114" s="675">
        <v>229.68700000000001</v>
      </c>
      <c r="BE114" s="675">
        <v>99.635999999999996</v>
      </c>
      <c r="BF114" s="675">
        <v>2485.6849999999999</v>
      </c>
      <c r="BG114" s="675">
        <v>157.71199999999999</v>
      </c>
      <c r="BH114" s="675">
        <v>3432.8119999999999</v>
      </c>
      <c r="BI114" s="675">
        <v>90.940999999999988</v>
      </c>
      <c r="BJ114" s="675">
        <v>4992.3019999999997</v>
      </c>
      <c r="BK114" s="675">
        <v>316.22900000000004</v>
      </c>
      <c r="BL114" s="675">
        <v>95.616</v>
      </c>
      <c r="BM114" s="675">
        <v>27152.285</v>
      </c>
      <c r="BN114" s="675">
        <v>15493.725</v>
      </c>
      <c r="BO114" s="675">
        <v>6378.7</v>
      </c>
      <c r="BP114" s="675">
        <v>7211.4560000000001</v>
      </c>
      <c r="BQ114" s="675">
        <v>4249.1600000000008</v>
      </c>
      <c r="BR114" s="675">
        <v>830.15099999999995</v>
      </c>
      <c r="BS114" s="675">
        <v>2207.0320000000002</v>
      </c>
      <c r="BT114" s="675">
        <v>2859.2420000000002</v>
      </c>
      <c r="BU114" s="675">
        <v>34250.819000000003</v>
      </c>
      <c r="BV114" s="675">
        <v>19854.843000000001</v>
      </c>
      <c r="BW114" s="675">
        <v>12274.656999999999</v>
      </c>
      <c r="BX114" s="675">
        <v>5710.4080000000004</v>
      </c>
      <c r="BY114" s="675">
        <v>261.053</v>
      </c>
      <c r="BZ114" s="675">
        <v>3367.348</v>
      </c>
      <c r="CA114" s="675">
        <v>1962.6509999999998</v>
      </c>
      <c r="CB114" s="675">
        <v>0</v>
      </c>
      <c r="CC114" s="675">
        <v>6419.2309999999998</v>
      </c>
      <c r="CD114" s="675">
        <v>209.71799999999999</v>
      </c>
      <c r="CE114" s="675">
        <v>427.30700000000002</v>
      </c>
      <c r="CF114" s="675">
        <v>493.154</v>
      </c>
      <c r="CG114" s="675">
        <v>2087.777</v>
      </c>
      <c r="CH114" s="675">
        <v>103.07899999999999</v>
      </c>
      <c r="CI114" s="675">
        <v>4860.4849999999997</v>
      </c>
      <c r="CJ114" s="675">
        <v>911.34900000000005</v>
      </c>
      <c r="CK114" s="675">
        <v>1050.1279999999999</v>
      </c>
      <c r="CL114" s="675">
        <v>3061.2240000000002</v>
      </c>
      <c r="CM114" s="675">
        <v>646.54700000000003</v>
      </c>
      <c r="CN114" s="675">
        <v>440.25</v>
      </c>
      <c r="CO114" s="675">
        <v>11976.189999999999</v>
      </c>
      <c r="CP114" s="675">
        <v>1120.221</v>
      </c>
      <c r="CQ114" s="675">
        <v>3616.9969999999994</v>
      </c>
      <c r="CR114" s="675">
        <v>2090.5360000000001</v>
      </c>
      <c r="CS114" s="675">
        <v>3699.28</v>
      </c>
      <c r="CT114" s="675">
        <v>1804.17</v>
      </c>
      <c r="CU114" s="675">
        <v>2964.6570000000002</v>
      </c>
      <c r="CV114" s="675">
        <v>1891.4630000000002</v>
      </c>
      <c r="CW114" s="675">
        <v>54.183</v>
      </c>
      <c r="CX114" s="675">
        <v>3474.2060000000001</v>
      </c>
      <c r="CY114" s="675">
        <v>11353.025000000001</v>
      </c>
      <c r="CZ114" s="675">
        <v>2163.703</v>
      </c>
      <c r="DA114" s="675">
        <v>2064.0009999999997</v>
      </c>
      <c r="DB114" s="675">
        <v>2867.998</v>
      </c>
      <c r="DC114" s="675">
        <v>544.90099999999995</v>
      </c>
      <c r="DD114" s="675">
        <v>51.113999999999997</v>
      </c>
      <c r="DE114" s="675">
        <v>2311.6029999999996</v>
      </c>
      <c r="DF114" s="675">
        <v>48.982999999999997</v>
      </c>
      <c r="DG114" s="675">
        <v>0</v>
      </c>
      <c r="DH114" s="685">
        <f t="shared" si="10"/>
        <v>311370.2410000001</v>
      </c>
      <c r="DI114" s="675">
        <v>0</v>
      </c>
      <c r="DJ114" s="675">
        <v>110.861</v>
      </c>
      <c r="DK114" s="675">
        <v>0</v>
      </c>
      <c r="DL114" s="675">
        <v>0</v>
      </c>
      <c r="DM114" s="675">
        <v>0</v>
      </c>
      <c r="DN114" s="675">
        <v>-46.472999999999999</v>
      </c>
      <c r="DO114" s="685">
        <f t="shared" si="11"/>
        <v>64.388000000000005</v>
      </c>
      <c r="DP114" s="686">
        <f t="shared" si="12"/>
        <v>311434.62900000007</v>
      </c>
      <c r="DQ114" s="675">
        <v>252379.45</v>
      </c>
      <c r="DR114" s="675">
        <v>0</v>
      </c>
      <c r="DS114" s="685">
        <f t="shared" si="13"/>
        <v>252379.45</v>
      </c>
      <c r="DT114" s="686">
        <f t="shared" si="14"/>
        <v>252443.83800000002</v>
      </c>
      <c r="DU114" s="686">
        <f t="shared" si="15"/>
        <v>563814.07900000014</v>
      </c>
      <c r="DV114" s="675">
        <v>-84045.707999999999</v>
      </c>
      <c r="DW114" s="675">
        <v>-21983.749</v>
      </c>
      <c r="DX114" s="685">
        <f t="shared" si="16"/>
        <v>-106029.45699999999</v>
      </c>
      <c r="DY114" s="687">
        <f t="shared" si="17"/>
        <v>146414.38100000002</v>
      </c>
      <c r="DZ114" s="685">
        <f t="shared" si="18"/>
        <v>457784.62200000015</v>
      </c>
      <c r="EA114" s="677"/>
      <c r="EB114" s="677">
        <f t="shared" si="19"/>
        <v>-45778.462200000016</v>
      </c>
      <c r="EC114" s="677"/>
    </row>
    <row r="115" spans="1:133" ht="22.7" customHeight="1" thickBot="1" x14ac:dyDescent="0.2">
      <c r="B115" s="639">
        <v>700</v>
      </c>
      <c r="C115" s="640" t="s">
        <v>23</v>
      </c>
      <c r="D115" s="678">
        <f>SUM(D7:D114)</f>
        <v>95306.337999999974</v>
      </c>
      <c r="E115" s="678">
        <f t="shared" ref="E115:BP115" si="20">SUM(E7:E114)</f>
        <v>62086.34599999999</v>
      </c>
      <c r="F115" s="678">
        <f t="shared" si="20"/>
        <v>4741.2059999999992</v>
      </c>
      <c r="G115" s="678">
        <f t="shared" si="20"/>
        <v>2324.3410000000017</v>
      </c>
      <c r="H115" s="678">
        <f t="shared" si="20"/>
        <v>16564.145</v>
      </c>
      <c r="I115" s="678">
        <f t="shared" si="20"/>
        <v>0</v>
      </c>
      <c r="J115" s="678">
        <f t="shared" si="20"/>
        <v>3247.4430000000002</v>
      </c>
      <c r="K115" s="678">
        <f t="shared" si="20"/>
        <v>1104913.0099999998</v>
      </c>
      <c r="L115" s="678">
        <f t="shared" si="20"/>
        <v>144906.46400000001</v>
      </c>
      <c r="M115" s="678">
        <f t="shared" si="20"/>
        <v>113224.41899999999</v>
      </c>
      <c r="N115" s="678">
        <f t="shared" si="20"/>
        <v>0</v>
      </c>
      <c r="O115" s="678">
        <f t="shared" si="20"/>
        <v>71606.907000000007</v>
      </c>
      <c r="P115" s="678">
        <f t="shared" si="20"/>
        <v>56341.302000000003</v>
      </c>
      <c r="Q115" s="678">
        <f t="shared" si="20"/>
        <v>61359.121999999996</v>
      </c>
      <c r="R115" s="678">
        <f t="shared" si="20"/>
        <v>63844.014000000003</v>
      </c>
      <c r="S115" s="678">
        <f t="shared" si="20"/>
        <v>122876.59000000003</v>
      </c>
      <c r="T115" s="678">
        <f t="shared" si="20"/>
        <v>123382.35999999999</v>
      </c>
      <c r="U115" s="678">
        <f t="shared" si="20"/>
        <v>82835.141000000003</v>
      </c>
      <c r="V115" s="678">
        <f t="shared" si="20"/>
        <v>7671.8960000000006</v>
      </c>
      <c r="W115" s="678">
        <f t="shared" si="20"/>
        <v>51553.730000000018</v>
      </c>
      <c r="X115" s="678">
        <f t="shared" si="20"/>
        <v>36742.574999999997</v>
      </c>
      <c r="Y115" s="678">
        <f t="shared" si="20"/>
        <v>106006.777</v>
      </c>
      <c r="Z115" s="678">
        <f t="shared" si="20"/>
        <v>69293.15400000001</v>
      </c>
      <c r="AA115" s="678">
        <f t="shared" si="20"/>
        <v>28533.932999999994</v>
      </c>
      <c r="AB115" s="678">
        <f t="shared" si="20"/>
        <v>298233.59300000005</v>
      </c>
      <c r="AC115" s="678">
        <f t="shared" si="20"/>
        <v>232100.22</v>
      </c>
      <c r="AD115" s="678">
        <f t="shared" si="20"/>
        <v>380416.804</v>
      </c>
      <c r="AE115" s="678">
        <f t="shared" si="20"/>
        <v>48566.803000000007</v>
      </c>
      <c r="AF115" s="678">
        <f t="shared" si="20"/>
        <v>827707.08499999938</v>
      </c>
      <c r="AG115" s="678">
        <f t="shared" si="20"/>
        <v>175312.94099999993</v>
      </c>
      <c r="AH115" s="678">
        <f t="shared" si="20"/>
        <v>13205.640999999998</v>
      </c>
      <c r="AI115" s="678">
        <f t="shared" si="20"/>
        <v>54797.715000000011</v>
      </c>
      <c r="AJ115" s="678">
        <f t="shared" si="20"/>
        <v>61400.969999999972</v>
      </c>
      <c r="AK115" s="678">
        <f t="shared" si="20"/>
        <v>84687.888999999996</v>
      </c>
      <c r="AL115" s="678">
        <f t="shared" si="20"/>
        <v>79467.586000000025</v>
      </c>
      <c r="AM115" s="678">
        <f t="shared" si="20"/>
        <v>595526.45699999994</v>
      </c>
      <c r="AN115" s="678">
        <f t="shared" si="20"/>
        <v>1025778.5049999999</v>
      </c>
      <c r="AO115" s="678">
        <f t="shared" si="20"/>
        <v>193087.94600000008</v>
      </c>
      <c r="AP115" s="678">
        <f t="shared" si="20"/>
        <v>203438.72599999991</v>
      </c>
      <c r="AQ115" s="678">
        <f t="shared" si="20"/>
        <v>98650.427000000054</v>
      </c>
      <c r="AR115" s="678">
        <f t="shared" si="20"/>
        <v>411877.14099999995</v>
      </c>
      <c r="AS115" s="678">
        <f t="shared" si="20"/>
        <v>107286.75800000002</v>
      </c>
      <c r="AT115" s="678">
        <f t="shared" si="20"/>
        <v>557244.66400000011</v>
      </c>
      <c r="AU115" s="678">
        <f t="shared" si="20"/>
        <v>513447.40700000001</v>
      </c>
      <c r="AV115" s="678">
        <f t="shared" si="20"/>
        <v>843887.54900000023</v>
      </c>
      <c r="AW115" s="678">
        <f t="shared" si="20"/>
        <v>419551.16899999999</v>
      </c>
      <c r="AX115" s="678">
        <f t="shared" si="20"/>
        <v>147646.16099999999</v>
      </c>
      <c r="AY115" s="678">
        <f t="shared" si="20"/>
        <v>149248.11700000003</v>
      </c>
      <c r="AZ115" s="678">
        <f t="shared" si="20"/>
        <v>1549821.2749999997</v>
      </c>
      <c r="BA115" s="678">
        <f t="shared" si="20"/>
        <v>121576.53100000002</v>
      </c>
      <c r="BB115" s="678">
        <f t="shared" si="20"/>
        <v>50330.41</v>
      </c>
      <c r="BC115" s="678">
        <f t="shared" si="20"/>
        <v>53625.120999999977</v>
      </c>
      <c r="BD115" s="678">
        <f t="shared" si="20"/>
        <v>28316.879000000012</v>
      </c>
      <c r="BE115" s="678">
        <f t="shared" si="20"/>
        <v>51913.194999999992</v>
      </c>
      <c r="BF115" s="678">
        <f t="shared" si="20"/>
        <v>5796012.7290000003</v>
      </c>
      <c r="BG115" s="678">
        <f t="shared" si="20"/>
        <v>166996.5230000001</v>
      </c>
      <c r="BH115" s="678">
        <f t="shared" si="20"/>
        <v>6213033.9039999982</v>
      </c>
      <c r="BI115" s="678">
        <f t="shared" si="20"/>
        <v>19880.2</v>
      </c>
      <c r="BJ115" s="678">
        <f t="shared" si="20"/>
        <v>524505.522</v>
      </c>
      <c r="BK115" s="678">
        <f t="shared" si="20"/>
        <v>185862.58599999998</v>
      </c>
      <c r="BL115" s="678">
        <f t="shared" si="20"/>
        <v>37534.175999999999</v>
      </c>
      <c r="BM115" s="678">
        <f t="shared" si="20"/>
        <v>1007656.5580000001</v>
      </c>
      <c r="BN115" s="678">
        <f t="shared" si="20"/>
        <v>458012.03699999995</v>
      </c>
      <c r="BO115" s="678">
        <f t="shared" si="20"/>
        <v>263878.32299999997</v>
      </c>
      <c r="BP115" s="678">
        <f t="shared" si="20"/>
        <v>237306.03100000002</v>
      </c>
      <c r="BQ115" s="678">
        <f t="shared" ref="BQ115:DZ115" si="21">SUM(BQ7:BQ114)</f>
        <v>696355.94299999997</v>
      </c>
      <c r="BR115" s="678">
        <f t="shared" si="21"/>
        <v>255507.70300000004</v>
      </c>
      <c r="BS115" s="678">
        <f t="shared" si="21"/>
        <v>160811.49300000002</v>
      </c>
      <c r="BT115" s="678">
        <f t="shared" si="21"/>
        <v>139892.37700000001</v>
      </c>
      <c r="BU115" s="678">
        <f t="shared" si="21"/>
        <v>2193286.8620000002</v>
      </c>
      <c r="BV115" s="678">
        <f t="shared" si="21"/>
        <v>710720.98300000012</v>
      </c>
      <c r="BW115" s="678">
        <f t="shared" si="21"/>
        <v>340220.1129999999</v>
      </c>
      <c r="BX115" s="678">
        <f t="shared" si="21"/>
        <v>300813.81699999992</v>
      </c>
      <c r="BY115" s="678">
        <f t="shared" si="21"/>
        <v>344213.16</v>
      </c>
      <c r="BZ115" s="678">
        <f t="shared" si="21"/>
        <v>199116.04599999997</v>
      </c>
      <c r="CA115" s="678">
        <f t="shared" si="21"/>
        <v>244385.72300000003</v>
      </c>
      <c r="CB115" s="678">
        <f t="shared" si="21"/>
        <v>648607.89400000009</v>
      </c>
      <c r="CC115" s="678">
        <f t="shared" si="21"/>
        <v>395330.62699999998</v>
      </c>
      <c r="CD115" s="678">
        <f t="shared" si="21"/>
        <v>50349.334000000003</v>
      </c>
      <c r="CE115" s="678">
        <f t="shared" si="21"/>
        <v>22336.926000000003</v>
      </c>
      <c r="CF115" s="678">
        <f t="shared" si="21"/>
        <v>80917.31299999998</v>
      </c>
      <c r="CG115" s="678">
        <f t="shared" si="21"/>
        <v>197645.842</v>
      </c>
      <c r="CH115" s="678">
        <f t="shared" si="21"/>
        <v>22626.881999999994</v>
      </c>
      <c r="CI115" s="678">
        <f t="shared" si="21"/>
        <v>423357.70599999995</v>
      </c>
      <c r="CJ115" s="678">
        <f t="shared" si="21"/>
        <v>105731.32200000001</v>
      </c>
      <c r="CK115" s="678">
        <f t="shared" si="21"/>
        <v>427171.304</v>
      </c>
      <c r="CL115" s="678">
        <f t="shared" si="21"/>
        <v>159675.45499999999</v>
      </c>
      <c r="CM115" s="678">
        <f t="shared" si="21"/>
        <v>93178.89499999996</v>
      </c>
      <c r="CN115" s="678">
        <f t="shared" si="21"/>
        <v>432175.44900000008</v>
      </c>
      <c r="CO115" s="678">
        <f t="shared" si="21"/>
        <v>296385.761</v>
      </c>
      <c r="CP115" s="678">
        <f t="shared" si="21"/>
        <v>977472.89100000006</v>
      </c>
      <c r="CQ115" s="678">
        <f t="shared" si="21"/>
        <v>1196094.3949999998</v>
      </c>
      <c r="CR115" s="678">
        <f t="shared" si="21"/>
        <v>51787.027999999998</v>
      </c>
      <c r="CS115" s="678">
        <f t="shared" si="21"/>
        <v>165724.34799999997</v>
      </c>
      <c r="CT115" s="678">
        <f t="shared" si="21"/>
        <v>129943.59099999997</v>
      </c>
      <c r="CU115" s="678">
        <f t="shared" si="21"/>
        <v>89153.752999999997</v>
      </c>
      <c r="CV115" s="678">
        <f t="shared" si="21"/>
        <v>207852.93500000003</v>
      </c>
      <c r="CW115" s="678">
        <f t="shared" si="21"/>
        <v>250928.17799999999</v>
      </c>
      <c r="CX115" s="678">
        <f t="shared" si="21"/>
        <v>450347.86800000002</v>
      </c>
      <c r="CY115" s="678">
        <f t="shared" si="21"/>
        <v>842350.58499999985</v>
      </c>
      <c r="CZ115" s="678">
        <f t="shared" si="21"/>
        <v>64461.005000000019</v>
      </c>
      <c r="DA115" s="678">
        <f t="shared" si="21"/>
        <v>806202.19300000032</v>
      </c>
      <c r="DB115" s="678">
        <f t="shared" si="21"/>
        <v>109601.67400000001</v>
      </c>
      <c r="DC115" s="678">
        <f t="shared" si="21"/>
        <v>121012.15</v>
      </c>
      <c r="DD115" s="678">
        <f t="shared" si="21"/>
        <v>10391.016000000001</v>
      </c>
      <c r="DE115" s="678">
        <f t="shared" si="21"/>
        <v>101296.372</v>
      </c>
      <c r="DF115" s="678">
        <f t="shared" si="21"/>
        <v>99996.080999999991</v>
      </c>
      <c r="DG115" s="678">
        <f t="shared" si="21"/>
        <v>158792.89300000004</v>
      </c>
      <c r="DH115" s="679">
        <f t="shared" si="21"/>
        <v>41492415.373000003</v>
      </c>
      <c r="DI115" s="678">
        <f t="shared" si="21"/>
        <v>677926.05700000003</v>
      </c>
      <c r="DJ115" s="678">
        <f t="shared" si="21"/>
        <v>18475169.405000001</v>
      </c>
      <c r="DK115" s="678">
        <f t="shared" si="21"/>
        <v>5280906.2170000002</v>
      </c>
      <c r="DL115" s="678">
        <f t="shared" si="21"/>
        <v>1123292.997</v>
      </c>
      <c r="DM115" s="678">
        <f t="shared" si="21"/>
        <v>8106358.4270000029</v>
      </c>
      <c r="DN115" s="678">
        <f t="shared" si="21"/>
        <v>-35518.203999999998</v>
      </c>
      <c r="DO115" s="678">
        <f t="shared" si="21"/>
        <v>33628134.899000004</v>
      </c>
      <c r="DP115" s="678">
        <f t="shared" si="21"/>
        <v>75120550.272</v>
      </c>
      <c r="DQ115" s="678">
        <f t="shared" si="21"/>
        <v>10012396.942</v>
      </c>
      <c r="DR115" s="678">
        <f t="shared" si="21"/>
        <v>20526916.972000003</v>
      </c>
      <c r="DS115" s="678">
        <f t="shared" si="21"/>
        <v>30539313.914000008</v>
      </c>
      <c r="DT115" s="678">
        <f t="shared" si="21"/>
        <v>64167448.812999964</v>
      </c>
      <c r="DU115" s="678">
        <f t="shared" si="21"/>
        <v>105659864.18599997</v>
      </c>
      <c r="DV115" s="678">
        <f t="shared" si="21"/>
        <v>-6758884.9979999997</v>
      </c>
      <c r="DW115" s="678">
        <f t="shared" si="21"/>
        <v>-18905437.886000007</v>
      </c>
      <c r="DX115" s="678">
        <f t="shared" si="21"/>
        <v>-25664322.883999996</v>
      </c>
      <c r="DY115" s="678">
        <f t="shared" si="21"/>
        <v>38503125.928999998</v>
      </c>
      <c r="DZ115" s="680">
        <f t="shared" si="21"/>
        <v>79995541.302000001</v>
      </c>
      <c r="EA115" s="677"/>
      <c r="EB115" s="677"/>
      <c r="EC115" s="677"/>
    </row>
    <row r="116" spans="1:133" ht="17.100000000000001" customHeight="1" x14ac:dyDescent="0.15">
      <c r="B116" s="641" t="s">
        <v>1028</v>
      </c>
      <c r="C116" s="642" t="s">
        <v>8</v>
      </c>
      <c r="D116" s="675">
        <v>639.76199999999994</v>
      </c>
      <c r="E116" s="675">
        <v>136.75299999999999</v>
      </c>
      <c r="F116" s="675">
        <v>16.440999999999999</v>
      </c>
      <c r="G116" s="675">
        <v>85.481999999999999</v>
      </c>
      <c r="H116" s="675">
        <v>773.94100000000003</v>
      </c>
      <c r="I116" s="675">
        <v>0</v>
      </c>
      <c r="J116" s="675">
        <v>143.97499999999999</v>
      </c>
      <c r="K116" s="675">
        <v>9565.7839999999997</v>
      </c>
      <c r="L116" s="675">
        <v>1171.681</v>
      </c>
      <c r="M116" s="675">
        <v>292.25200000000001</v>
      </c>
      <c r="N116" s="675">
        <v>0</v>
      </c>
      <c r="O116" s="675">
        <v>1056.7550000000001</v>
      </c>
      <c r="P116" s="675">
        <v>944.60599999999999</v>
      </c>
      <c r="Q116" s="675">
        <v>786.67</v>
      </c>
      <c r="R116" s="675">
        <v>1302.354</v>
      </c>
      <c r="S116" s="675">
        <v>1700.884</v>
      </c>
      <c r="T116" s="675">
        <v>2767.6260000000002</v>
      </c>
      <c r="U116" s="675">
        <v>2767.48</v>
      </c>
      <c r="V116" s="675">
        <v>320.99200000000002</v>
      </c>
      <c r="W116" s="675">
        <v>557.32100000000003</v>
      </c>
      <c r="X116" s="675">
        <v>73.361000000000004</v>
      </c>
      <c r="Y116" s="675">
        <v>2112.4760000000001</v>
      </c>
      <c r="Z116" s="675">
        <v>647.32500000000005</v>
      </c>
      <c r="AA116" s="675">
        <v>584.26900000000001</v>
      </c>
      <c r="AB116" s="675">
        <v>4288.0950000000003</v>
      </c>
      <c r="AC116" s="675">
        <v>3354.8649999999998</v>
      </c>
      <c r="AD116" s="675">
        <v>1118.298</v>
      </c>
      <c r="AE116" s="675">
        <v>325.59800000000001</v>
      </c>
      <c r="AF116" s="675">
        <v>19689.631000000001</v>
      </c>
      <c r="AG116" s="675">
        <v>4078.3919999999998</v>
      </c>
      <c r="AH116" s="675">
        <v>221.434</v>
      </c>
      <c r="AI116" s="675">
        <v>982.30200000000002</v>
      </c>
      <c r="AJ116" s="675">
        <v>1229.441</v>
      </c>
      <c r="AK116" s="675">
        <v>1978.444</v>
      </c>
      <c r="AL116" s="675">
        <v>2483.1759999999999</v>
      </c>
      <c r="AM116" s="675">
        <v>8806.52</v>
      </c>
      <c r="AN116" s="675">
        <v>2660.77</v>
      </c>
      <c r="AO116" s="675">
        <v>1392.288</v>
      </c>
      <c r="AP116" s="675">
        <v>682.20600000000002</v>
      </c>
      <c r="AQ116" s="675">
        <v>559.995</v>
      </c>
      <c r="AR116" s="675">
        <v>4020.9430000000002</v>
      </c>
      <c r="AS116" s="675">
        <v>2696.2559999999999</v>
      </c>
      <c r="AT116" s="675">
        <v>9498.4699999999993</v>
      </c>
      <c r="AU116" s="675">
        <v>9324.16</v>
      </c>
      <c r="AV116" s="675">
        <v>19614.447</v>
      </c>
      <c r="AW116" s="675">
        <v>9990.5750000000007</v>
      </c>
      <c r="AX116" s="675">
        <v>3721.1990000000001</v>
      </c>
      <c r="AY116" s="675">
        <v>2236.7260000000001</v>
      </c>
      <c r="AZ116" s="675">
        <v>25462.384999999998</v>
      </c>
      <c r="BA116" s="675">
        <v>1784.242</v>
      </c>
      <c r="BB116" s="675">
        <v>1397.912</v>
      </c>
      <c r="BC116" s="675">
        <v>461.505</v>
      </c>
      <c r="BD116" s="675">
        <v>270.52300000000002</v>
      </c>
      <c r="BE116" s="675">
        <v>1214.2570000000001</v>
      </c>
      <c r="BF116" s="675">
        <v>30121.909</v>
      </c>
      <c r="BG116" s="675">
        <v>1075.9059999999999</v>
      </c>
      <c r="BH116" s="675">
        <v>45117.747000000003</v>
      </c>
      <c r="BI116" s="675">
        <v>195.07499999999999</v>
      </c>
      <c r="BJ116" s="675">
        <v>5466.3450000000003</v>
      </c>
      <c r="BK116" s="675">
        <v>4528.6959999999999</v>
      </c>
      <c r="BL116" s="675">
        <v>314.81700000000001</v>
      </c>
      <c r="BM116" s="675">
        <v>25282.116000000002</v>
      </c>
      <c r="BN116" s="675">
        <v>10687.974</v>
      </c>
      <c r="BO116" s="675">
        <v>5824.5159999999996</v>
      </c>
      <c r="BP116" s="675">
        <v>4893.0219999999999</v>
      </c>
      <c r="BQ116" s="675">
        <v>4327.116</v>
      </c>
      <c r="BR116" s="675">
        <v>2954.335</v>
      </c>
      <c r="BS116" s="675">
        <v>2064.165</v>
      </c>
      <c r="BT116" s="675">
        <v>7030.1880000000001</v>
      </c>
      <c r="BU116" s="675">
        <v>107132.311</v>
      </c>
      <c r="BV116" s="675">
        <v>48274.851999999999</v>
      </c>
      <c r="BW116" s="675">
        <v>6388.875</v>
      </c>
      <c r="BX116" s="675">
        <v>2977.8319999999999</v>
      </c>
      <c r="BY116" s="675">
        <v>0</v>
      </c>
      <c r="BZ116" s="675">
        <v>7493.3869999999997</v>
      </c>
      <c r="CA116" s="675">
        <v>5726.1970000000001</v>
      </c>
      <c r="CB116" s="675">
        <v>0</v>
      </c>
      <c r="CC116" s="675">
        <v>3831.7040000000002</v>
      </c>
      <c r="CD116" s="675">
        <v>629.42999999999995</v>
      </c>
      <c r="CE116" s="675">
        <v>650.83000000000004</v>
      </c>
      <c r="CF116" s="675">
        <v>2302.34</v>
      </c>
      <c r="CG116" s="675">
        <v>10250.707</v>
      </c>
      <c r="CH116" s="675">
        <v>323.101</v>
      </c>
      <c r="CI116" s="675">
        <v>1619.019</v>
      </c>
      <c r="CJ116" s="675">
        <v>1532.663</v>
      </c>
      <c r="CK116" s="675">
        <v>11213.569</v>
      </c>
      <c r="CL116" s="675">
        <v>987.68600000000004</v>
      </c>
      <c r="CM116" s="675">
        <v>3243.2089999999998</v>
      </c>
      <c r="CN116" s="675">
        <v>13678.326999999999</v>
      </c>
      <c r="CO116" s="675">
        <v>5465.6040000000003</v>
      </c>
      <c r="CP116" s="675">
        <v>3950.1010000000001</v>
      </c>
      <c r="CQ116" s="675">
        <v>15368.655000000001</v>
      </c>
      <c r="CR116" s="675">
        <v>1732.7080000000001</v>
      </c>
      <c r="CS116" s="675">
        <v>6159.6139999999996</v>
      </c>
      <c r="CT116" s="675">
        <v>6954.1530000000002</v>
      </c>
      <c r="CU116" s="675">
        <v>8230.9580000000005</v>
      </c>
      <c r="CV116" s="675">
        <v>2088.0210000000002</v>
      </c>
      <c r="CW116" s="675">
        <v>2729.0569999999998</v>
      </c>
      <c r="CX116" s="675">
        <v>3887.2080000000001</v>
      </c>
      <c r="CY116" s="675">
        <v>32197.23</v>
      </c>
      <c r="CZ116" s="675">
        <v>2245.9609999999998</v>
      </c>
      <c r="DA116" s="675">
        <v>16737.907999999999</v>
      </c>
      <c r="DB116" s="675">
        <v>4375.558</v>
      </c>
      <c r="DC116" s="675">
        <v>6580.652</v>
      </c>
      <c r="DD116" s="675">
        <v>553.96699999999998</v>
      </c>
      <c r="DE116" s="675">
        <v>5629.018</v>
      </c>
      <c r="DF116" s="675">
        <v>0</v>
      </c>
      <c r="DG116" s="675">
        <v>906.47299999999996</v>
      </c>
      <c r="DH116" s="685">
        <f t="shared" si="10"/>
        <v>677926.05700000015</v>
      </c>
      <c r="DI116" s="675"/>
      <c r="DJ116" s="675"/>
      <c r="DK116" s="675"/>
      <c r="DL116" s="675"/>
      <c r="DM116" s="675"/>
      <c r="DN116" s="675"/>
      <c r="DO116" s="675"/>
      <c r="DP116" s="675"/>
      <c r="DQ116" s="675"/>
      <c r="DR116" s="675"/>
      <c r="DS116" s="675"/>
      <c r="DT116" s="675"/>
      <c r="DU116" s="675"/>
      <c r="DV116" s="675"/>
      <c r="DW116" s="675"/>
      <c r="DX116" s="675"/>
      <c r="DY116" s="675"/>
      <c r="DZ116" s="675"/>
      <c r="EA116" s="677"/>
      <c r="EB116" s="677"/>
      <c r="EC116" s="677"/>
    </row>
    <row r="117" spans="1:133" ht="17.100000000000001" customHeight="1" x14ac:dyDescent="0.15">
      <c r="B117" s="641" t="s">
        <v>1029</v>
      </c>
      <c r="C117" s="642" t="s">
        <v>9</v>
      </c>
      <c r="D117" s="675">
        <v>51715.256000000001</v>
      </c>
      <c r="E117" s="675">
        <v>12301.848</v>
      </c>
      <c r="F117" s="675">
        <v>1763.348</v>
      </c>
      <c r="G117" s="675">
        <v>1365.9480000000001</v>
      </c>
      <c r="H117" s="675">
        <v>6996.8590000000004</v>
      </c>
      <c r="I117" s="675">
        <v>0</v>
      </c>
      <c r="J117" s="675">
        <v>1713.3989999999999</v>
      </c>
      <c r="K117" s="675">
        <v>244736.58600000001</v>
      </c>
      <c r="L117" s="675">
        <v>21398.088</v>
      </c>
      <c r="M117" s="675">
        <v>5830.29</v>
      </c>
      <c r="N117" s="675">
        <v>0</v>
      </c>
      <c r="O117" s="675">
        <v>41089.321000000004</v>
      </c>
      <c r="P117" s="675">
        <v>21165.216</v>
      </c>
      <c r="Q117" s="675">
        <v>20578.873</v>
      </c>
      <c r="R117" s="675">
        <v>23938.816999999999</v>
      </c>
      <c r="S117" s="675">
        <v>15494.620999999999</v>
      </c>
      <c r="T117" s="675">
        <v>59730.046999999999</v>
      </c>
      <c r="U117" s="675">
        <v>62893.127</v>
      </c>
      <c r="V117" s="675">
        <v>1615.2719999999999</v>
      </c>
      <c r="W117" s="675">
        <v>13163.108</v>
      </c>
      <c r="X117" s="675">
        <v>1688.402</v>
      </c>
      <c r="Y117" s="675">
        <v>16492.911</v>
      </c>
      <c r="Z117" s="675">
        <v>9959.259</v>
      </c>
      <c r="AA117" s="675">
        <v>12089.537</v>
      </c>
      <c r="AB117" s="675">
        <v>46335.618000000002</v>
      </c>
      <c r="AC117" s="675">
        <v>41492.682000000001</v>
      </c>
      <c r="AD117" s="675">
        <v>6210.759</v>
      </c>
      <c r="AE117" s="675">
        <v>2736.85</v>
      </c>
      <c r="AF117" s="675">
        <v>346231.50599999999</v>
      </c>
      <c r="AG117" s="675">
        <v>67802.301000000007</v>
      </c>
      <c r="AH117" s="675">
        <v>9141.6640000000007</v>
      </c>
      <c r="AI117" s="675">
        <v>14282.859</v>
      </c>
      <c r="AJ117" s="675">
        <v>25335.33</v>
      </c>
      <c r="AK117" s="675">
        <v>37180.493000000002</v>
      </c>
      <c r="AL117" s="675">
        <v>43351.167999999998</v>
      </c>
      <c r="AM117" s="675">
        <v>15928.037</v>
      </c>
      <c r="AN117" s="675">
        <v>99099.058999999994</v>
      </c>
      <c r="AO117" s="675">
        <v>73129.343999999997</v>
      </c>
      <c r="AP117" s="675">
        <v>32585.864000000001</v>
      </c>
      <c r="AQ117" s="675">
        <v>9848.375</v>
      </c>
      <c r="AR117" s="675">
        <v>87112.061000000002</v>
      </c>
      <c r="AS117" s="675">
        <v>46119.656999999999</v>
      </c>
      <c r="AT117" s="675">
        <v>284989.56800000003</v>
      </c>
      <c r="AU117" s="675">
        <v>223169.09</v>
      </c>
      <c r="AV117" s="675">
        <v>565218.63199999998</v>
      </c>
      <c r="AW117" s="675">
        <v>123138.428</v>
      </c>
      <c r="AX117" s="675">
        <v>22637.874</v>
      </c>
      <c r="AY117" s="675">
        <v>67190.771999999997</v>
      </c>
      <c r="AZ117" s="675">
        <v>354890.886</v>
      </c>
      <c r="BA117" s="675">
        <v>39495.006000000001</v>
      </c>
      <c r="BB117" s="675">
        <v>17805.334999999999</v>
      </c>
      <c r="BC117" s="675">
        <v>12231.334999999999</v>
      </c>
      <c r="BD117" s="675">
        <v>10993.868</v>
      </c>
      <c r="BE117" s="675">
        <v>15067.421</v>
      </c>
      <c r="BF117" s="675">
        <v>558216.92099999997</v>
      </c>
      <c r="BG117" s="675">
        <v>20655.976999999999</v>
      </c>
      <c r="BH117" s="675">
        <v>1700166.77</v>
      </c>
      <c r="BI117" s="675">
        <v>5027.3590000000004</v>
      </c>
      <c r="BJ117" s="675">
        <v>169293.095</v>
      </c>
      <c r="BK117" s="675">
        <v>88012.82</v>
      </c>
      <c r="BL117" s="675">
        <v>11173.644</v>
      </c>
      <c r="BM117" s="675">
        <v>635723.28599999996</v>
      </c>
      <c r="BN117" s="675">
        <v>300525.152</v>
      </c>
      <c r="BO117" s="675">
        <v>169987.82399999999</v>
      </c>
      <c r="BP117" s="675">
        <v>202684.18100000001</v>
      </c>
      <c r="BQ117" s="675">
        <v>56522.921000000002</v>
      </c>
      <c r="BR117" s="675">
        <v>27761.01</v>
      </c>
      <c r="BS117" s="675">
        <v>25150.86</v>
      </c>
      <c r="BT117" s="675">
        <v>182984.06700000001</v>
      </c>
      <c r="BU117" s="675">
        <v>3824063.9470000002</v>
      </c>
      <c r="BV117" s="675">
        <v>673245.30599999998</v>
      </c>
      <c r="BW117" s="675">
        <v>233100.88699999999</v>
      </c>
      <c r="BX117" s="675">
        <v>67465.11</v>
      </c>
      <c r="BY117" s="675">
        <v>0</v>
      </c>
      <c r="BZ117" s="675">
        <v>204020.17800000001</v>
      </c>
      <c r="CA117" s="675">
        <v>619058.44499999995</v>
      </c>
      <c r="CB117" s="675">
        <v>0</v>
      </c>
      <c r="CC117" s="675">
        <v>102956.20299999999</v>
      </c>
      <c r="CD117" s="675">
        <v>18938.654999999999</v>
      </c>
      <c r="CE117" s="675">
        <v>32563.912</v>
      </c>
      <c r="CF117" s="675">
        <v>64960.178999999996</v>
      </c>
      <c r="CG117" s="675">
        <v>133196.53599999999</v>
      </c>
      <c r="CH117" s="675">
        <v>61859.695</v>
      </c>
      <c r="CI117" s="675">
        <v>64507.042000000001</v>
      </c>
      <c r="CJ117" s="675">
        <v>31244.282999999999</v>
      </c>
      <c r="CK117" s="675">
        <v>455426.72700000001</v>
      </c>
      <c r="CL117" s="675">
        <v>46907.614999999998</v>
      </c>
      <c r="CM117" s="675">
        <v>50255.538</v>
      </c>
      <c r="CN117" s="675">
        <v>544547.64599999995</v>
      </c>
      <c r="CO117" s="675">
        <v>866824.91299999994</v>
      </c>
      <c r="CP117" s="675">
        <v>812893.00699999998</v>
      </c>
      <c r="CQ117" s="675">
        <v>1111166.56</v>
      </c>
      <c r="CR117" s="675">
        <v>57283.658000000003</v>
      </c>
      <c r="CS117" s="675">
        <v>380038.03700000001</v>
      </c>
      <c r="CT117" s="675">
        <v>348567.52</v>
      </c>
      <c r="CU117" s="675">
        <v>125138.32399999999</v>
      </c>
      <c r="CV117" s="675">
        <v>72302.657000000007</v>
      </c>
      <c r="CW117" s="675">
        <v>39897.561999999998</v>
      </c>
      <c r="CX117" s="675">
        <v>171462.07699999999</v>
      </c>
      <c r="CY117" s="675">
        <v>1710197.1680000001</v>
      </c>
      <c r="CZ117" s="675">
        <v>35800.913</v>
      </c>
      <c r="DA117" s="675">
        <v>405510.34399999998</v>
      </c>
      <c r="DB117" s="675">
        <v>96204.673999999999</v>
      </c>
      <c r="DC117" s="675">
        <v>101866.50900000001</v>
      </c>
      <c r="DD117" s="675">
        <v>12089.208000000001</v>
      </c>
      <c r="DE117" s="675">
        <v>147203.56400000001</v>
      </c>
      <c r="DF117" s="675">
        <v>0</v>
      </c>
      <c r="DG117" s="675">
        <v>2729.2629999999999</v>
      </c>
      <c r="DH117" s="685">
        <f t="shared" si="10"/>
        <v>21267851.723999999</v>
      </c>
      <c r="DI117" s="675"/>
      <c r="DJ117" s="675"/>
      <c r="DK117" s="675"/>
      <c r="DL117" s="675"/>
      <c r="DM117" s="675"/>
      <c r="DN117" s="675"/>
      <c r="DO117" s="675"/>
      <c r="DP117" s="675"/>
      <c r="DQ117" s="675"/>
      <c r="DR117" s="675"/>
      <c r="DS117" s="675"/>
      <c r="DT117" s="675"/>
      <c r="DU117" s="675"/>
      <c r="DV117" s="675"/>
      <c r="DW117" s="675"/>
      <c r="DX117" s="675"/>
      <c r="DY117" s="675"/>
      <c r="DZ117" s="675"/>
      <c r="EA117" s="677"/>
      <c r="EB117" s="677"/>
      <c r="EC117" s="677"/>
    </row>
    <row r="118" spans="1:133" ht="17.100000000000001" customHeight="1" x14ac:dyDescent="0.15">
      <c r="B118" s="641" t="s">
        <v>1030</v>
      </c>
      <c r="C118" s="642" t="s">
        <v>10</v>
      </c>
      <c r="D118" s="675">
        <v>32493.886999999999</v>
      </c>
      <c r="E118" s="675">
        <v>3307.752</v>
      </c>
      <c r="F118" s="675">
        <v>4078.6610000000001</v>
      </c>
      <c r="G118" s="675">
        <v>2172.183</v>
      </c>
      <c r="H118" s="675">
        <v>9360.0020000000004</v>
      </c>
      <c r="I118" s="675">
        <v>0</v>
      </c>
      <c r="J118" s="675">
        <v>1163.9780000000001</v>
      </c>
      <c r="K118" s="675">
        <v>141628.802</v>
      </c>
      <c r="L118" s="675">
        <v>26437.613000000001</v>
      </c>
      <c r="M118" s="675">
        <v>24498.210999999999</v>
      </c>
      <c r="N118" s="675">
        <v>0</v>
      </c>
      <c r="O118" s="675">
        <v>-9471.4060000000009</v>
      </c>
      <c r="P118" s="675">
        <v>14712.790999999999</v>
      </c>
      <c r="Q118" s="675">
        <v>19966.275000000001</v>
      </c>
      <c r="R118" s="675">
        <v>10078.664000000001</v>
      </c>
      <c r="S118" s="675">
        <v>8822.5360000000001</v>
      </c>
      <c r="T118" s="675">
        <v>12676.272999999999</v>
      </c>
      <c r="U118" s="675">
        <v>30818.404999999999</v>
      </c>
      <c r="V118" s="675">
        <v>1066.002</v>
      </c>
      <c r="W118" s="675">
        <v>10993.793</v>
      </c>
      <c r="X118" s="675">
        <v>1088.826</v>
      </c>
      <c r="Y118" s="675">
        <v>15667.741</v>
      </c>
      <c r="Z118" s="675">
        <v>11078.853999999999</v>
      </c>
      <c r="AA118" s="675">
        <v>907.13599999999997</v>
      </c>
      <c r="AB118" s="675">
        <v>46658.978000000003</v>
      </c>
      <c r="AC118" s="675">
        <v>39833.908000000003</v>
      </c>
      <c r="AD118" s="675">
        <v>55461.129000000001</v>
      </c>
      <c r="AE118" s="675">
        <v>8645.2810000000009</v>
      </c>
      <c r="AF118" s="675">
        <v>52567.214</v>
      </c>
      <c r="AG118" s="675">
        <v>62639.887999999999</v>
      </c>
      <c r="AH118" s="675">
        <v>-1611.3589999999999</v>
      </c>
      <c r="AI118" s="675">
        <v>26418.155999999999</v>
      </c>
      <c r="AJ118" s="675">
        <v>17702.881000000001</v>
      </c>
      <c r="AK118" s="675">
        <v>24528.945</v>
      </c>
      <c r="AL118" s="675">
        <v>13034.99</v>
      </c>
      <c r="AM118" s="675">
        <v>94176.953999999998</v>
      </c>
      <c r="AN118" s="675">
        <v>191670.519</v>
      </c>
      <c r="AO118" s="675">
        <v>23422.49</v>
      </c>
      <c r="AP118" s="675">
        <v>87676.225000000006</v>
      </c>
      <c r="AQ118" s="675">
        <v>-619.16999999999996</v>
      </c>
      <c r="AR118" s="675">
        <v>-10849.789000000001</v>
      </c>
      <c r="AS118" s="675">
        <v>27172.631000000001</v>
      </c>
      <c r="AT118" s="675">
        <v>81853.028999999995</v>
      </c>
      <c r="AU118" s="675">
        <v>65504.345999999998</v>
      </c>
      <c r="AV118" s="675">
        <v>85912.639999999999</v>
      </c>
      <c r="AW118" s="675">
        <v>44951.851000000002</v>
      </c>
      <c r="AX118" s="675">
        <v>98801.577000000005</v>
      </c>
      <c r="AY118" s="675">
        <v>-24472.538</v>
      </c>
      <c r="AZ118" s="675">
        <v>-60772.247000000003</v>
      </c>
      <c r="BA118" s="675">
        <v>-33294.481</v>
      </c>
      <c r="BB118" s="675">
        <v>-6370.86</v>
      </c>
      <c r="BC118" s="675">
        <v>4984.9830000000002</v>
      </c>
      <c r="BD118" s="675">
        <v>-4074.4920000000002</v>
      </c>
      <c r="BE118" s="675">
        <v>-1765.9590000000001</v>
      </c>
      <c r="BF118" s="675">
        <v>94626.706999999995</v>
      </c>
      <c r="BG118" s="675">
        <v>5589.59</v>
      </c>
      <c r="BH118" s="675">
        <v>-480571.88099999999</v>
      </c>
      <c r="BI118" s="675">
        <v>-173.71100000000001</v>
      </c>
      <c r="BJ118" s="675">
        <v>13873.012000000001</v>
      </c>
      <c r="BK118" s="675">
        <v>-694.79300000000001</v>
      </c>
      <c r="BL118" s="675">
        <v>-5573.6130000000003</v>
      </c>
      <c r="BM118" s="675">
        <v>70588.184999999998</v>
      </c>
      <c r="BN118" s="675">
        <v>34155.065000000002</v>
      </c>
      <c r="BO118" s="675">
        <v>10423.331</v>
      </c>
      <c r="BP118" s="675">
        <v>11715.593000000001</v>
      </c>
      <c r="BQ118" s="675">
        <v>182142.78099999999</v>
      </c>
      <c r="BR118" s="675">
        <v>-2471.9209999999998</v>
      </c>
      <c r="BS118" s="675">
        <v>38013.455000000002</v>
      </c>
      <c r="BT118" s="675">
        <v>10464.281999999999</v>
      </c>
      <c r="BU118" s="675">
        <v>186973.60200000001</v>
      </c>
      <c r="BV118" s="675">
        <v>324670.54300000001</v>
      </c>
      <c r="BW118" s="675">
        <v>204209.19699999999</v>
      </c>
      <c r="BX118" s="675">
        <v>281675.571</v>
      </c>
      <c r="BY118" s="675">
        <v>1400006.6780000001</v>
      </c>
      <c r="BZ118" s="675">
        <v>-89509.010999999999</v>
      </c>
      <c r="CA118" s="675">
        <v>34021.188000000002</v>
      </c>
      <c r="CB118" s="675">
        <v>0</v>
      </c>
      <c r="CC118" s="675">
        <v>22953.411</v>
      </c>
      <c r="CD118" s="675">
        <v>-18862.467000000001</v>
      </c>
      <c r="CE118" s="675">
        <v>2515.1089999999999</v>
      </c>
      <c r="CF118" s="675">
        <v>8678.5319999999992</v>
      </c>
      <c r="CG118" s="675">
        <v>127066.303</v>
      </c>
      <c r="CH118" s="675">
        <v>3492.2469999999998</v>
      </c>
      <c r="CI118" s="675">
        <v>123573.603</v>
      </c>
      <c r="CJ118" s="675">
        <v>14504.054</v>
      </c>
      <c r="CK118" s="675">
        <v>139139.35999999999</v>
      </c>
      <c r="CL118" s="675">
        <v>34630.03</v>
      </c>
      <c r="CM118" s="675">
        <v>10164.828</v>
      </c>
      <c r="CN118" s="675">
        <v>0</v>
      </c>
      <c r="CO118" s="675">
        <v>5992.8440000000001</v>
      </c>
      <c r="CP118" s="675">
        <v>101677.50199999999</v>
      </c>
      <c r="CQ118" s="675">
        <v>75639.081999999995</v>
      </c>
      <c r="CR118" s="675">
        <v>1747.826</v>
      </c>
      <c r="CS118" s="675">
        <v>5799.5879999999997</v>
      </c>
      <c r="CT118" s="675">
        <v>32942.813000000002</v>
      </c>
      <c r="CU118" s="675">
        <v>-1954.4059999999999</v>
      </c>
      <c r="CV118" s="675">
        <v>44352.080999999998</v>
      </c>
      <c r="CW118" s="675">
        <v>-24871.921999999999</v>
      </c>
      <c r="CX118" s="675">
        <v>3829.32</v>
      </c>
      <c r="CY118" s="675">
        <v>190396.198</v>
      </c>
      <c r="CZ118" s="675">
        <v>-11882.179</v>
      </c>
      <c r="DA118" s="675">
        <v>3284.5590000000002</v>
      </c>
      <c r="DB118" s="675">
        <v>29748.337</v>
      </c>
      <c r="DC118" s="675">
        <v>58411.216999999997</v>
      </c>
      <c r="DD118" s="675">
        <v>7471.4979999999996</v>
      </c>
      <c r="DE118" s="675">
        <v>15646.968999999999</v>
      </c>
      <c r="DF118" s="675">
        <v>0</v>
      </c>
      <c r="DG118" s="675">
        <v>263196.94400000002</v>
      </c>
      <c r="DH118" s="685">
        <f t="shared" si="10"/>
        <v>4976771.830000001</v>
      </c>
      <c r="DI118" s="675"/>
      <c r="DJ118" s="675"/>
      <c r="DK118" s="675"/>
      <c r="DL118" s="675"/>
      <c r="DM118" s="675"/>
      <c r="DN118" s="675"/>
      <c r="DO118" s="675"/>
      <c r="DP118" s="675"/>
      <c r="DQ118" s="675"/>
      <c r="DR118" s="675"/>
      <c r="DS118" s="675"/>
      <c r="DT118" s="675"/>
      <c r="DU118" s="675"/>
      <c r="DV118" s="675"/>
      <c r="DW118" s="675"/>
      <c r="DX118" s="675"/>
      <c r="DY118" s="675"/>
      <c r="DZ118" s="675"/>
      <c r="EA118" s="677"/>
      <c r="EB118" s="677"/>
      <c r="EC118" s="677"/>
    </row>
    <row r="119" spans="1:133" ht="17.100000000000001" customHeight="1" x14ac:dyDescent="0.15">
      <c r="B119" s="641" t="s">
        <v>1031</v>
      </c>
      <c r="C119" s="642" t="s">
        <v>11</v>
      </c>
      <c r="D119" s="675">
        <v>29988.012999999999</v>
      </c>
      <c r="E119" s="675">
        <v>11014.555</v>
      </c>
      <c r="F119" s="675">
        <v>860.92</v>
      </c>
      <c r="G119" s="675">
        <v>369.81799999999998</v>
      </c>
      <c r="H119" s="675">
        <v>2614.5830000000001</v>
      </c>
      <c r="I119" s="675">
        <v>0</v>
      </c>
      <c r="J119" s="675">
        <v>715.36</v>
      </c>
      <c r="K119" s="675">
        <v>97318.184999999998</v>
      </c>
      <c r="L119" s="675">
        <v>27500.657999999999</v>
      </c>
      <c r="M119" s="675">
        <v>3549.4470000000001</v>
      </c>
      <c r="N119" s="675">
        <v>0</v>
      </c>
      <c r="O119" s="675">
        <v>22714.097000000002</v>
      </c>
      <c r="P119" s="675">
        <v>6374.4189999999999</v>
      </c>
      <c r="Q119" s="675">
        <v>7747.8410000000003</v>
      </c>
      <c r="R119" s="675">
        <v>6378.0690000000004</v>
      </c>
      <c r="S119" s="675">
        <v>8136.8320000000003</v>
      </c>
      <c r="T119" s="675">
        <v>17345.085999999999</v>
      </c>
      <c r="U119" s="675">
        <v>21529.572</v>
      </c>
      <c r="V119" s="675">
        <v>1081.4380000000001</v>
      </c>
      <c r="W119" s="675">
        <v>13620.638000000001</v>
      </c>
      <c r="X119" s="675">
        <v>4199.7889999999998</v>
      </c>
      <c r="Y119" s="675">
        <v>20552.562999999998</v>
      </c>
      <c r="Z119" s="675">
        <v>13216.263999999999</v>
      </c>
      <c r="AA119" s="675">
        <v>6868.05</v>
      </c>
      <c r="AB119" s="675">
        <v>107348.92200000001</v>
      </c>
      <c r="AC119" s="675">
        <v>29729.496999999999</v>
      </c>
      <c r="AD119" s="675">
        <v>14273.864</v>
      </c>
      <c r="AE119" s="675">
        <v>8826.4150000000009</v>
      </c>
      <c r="AF119" s="675">
        <v>130613.15700000001</v>
      </c>
      <c r="AG119" s="675">
        <v>57139.360999999997</v>
      </c>
      <c r="AH119" s="675">
        <v>964.57100000000003</v>
      </c>
      <c r="AI119" s="675">
        <v>12208.231</v>
      </c>
      <c r="AJ119" s="675">
        <v>15093.267</v>
      </c>
      <c r="AK119" s="675">
        <v>16710.208999999999</v>
      </c>
      <c r="AL119" s="675">
        <v>14889.383</v>
      </c>
      <c r="AM119" s="675">
        <v>62982.339</v>
      </c>
      <c r="AN119" s="675">
        <v>30331.252</v>
      </c>
      <c r="AO119" s="675">
        <v>22910.155999999999</v>
      </c>
      <c r="AP119" s="675">
        <v>7296.0159999999996</v>
      </c>
      <c r="AQ119" s="675">
        <v>3170.0140000000001</v>
      </c>
      <c r="AR119" s="675">
        <v>14037.853999999999</v>
      </c>
      <c r="AS119" s="675">
        <v>13627.983</v>
      </c>
      <c r="AT119" s="675">
        <v>77640.224000000002</v>
      </c>
      <c r="AU119" s="675">
        <v>100887.76700000001</v>
      </c>
      <c r="AV119" s="675">
        <v>152426.315</v>
      </c>
      <c r="AW119" s="675">
        <v>114211.193</v>
      </c>
      <c r="AX119" s="675">
        <v>10989.014999999999</v>
      </c>
      <c r="AY119" s="675">
        <v>28733.951000000001</v>
      </c>
      <c r="AZ119" s="675">
        <v>495932.30900000001</v>
      </c>
      <c r="BA119" s="675">
        <v>55295.995000000003</v>
      </c>
      <c r="BB119" s="675">
        <v>13934.01</v>
      </c>
      <c r="BC119" s="675">
        <v>12257.431</v>
      </c>
      <c r="BD119" s="675">
        <v>9258.1720000000005</v>
      </c>
      <c r="BE119" s="675">
        <v>11481.603999999999</v>
      </c>
      <c r="BF119" s="675">
        <v>636882.446</v>
      </c>
      <c r="BG119" s="675">
        <v>23179.817999999999</v>
      </c>
      <c r="BH119" s="675">
        <v>954371.054</v>
      </c>
      <c r="BI119" s="675">
        <v>3189.2069999999999</v>
      </c>
      <c r="BJ119" s="675">
        <v>102818.60400000001</v>
      </c>
      <c r="BK119" s="675">
        <v>36703.065000000002</v>
      </c>
      <c r="BL119" s="675">
        <v>1456.6279999999999</v>
      </c>
      <c r="BM119" s="675">
        <v>78676.345000000001</v>
      </c>
      <c r="BN119" s="675">
        <v>34659.089999999997</v>
      </c>
      <c r="BO119" s="675">
        <v>48869.982000000004</v>
      </c>
      <c r="BP119" s="675">
        <v>38977.686000000002</v>
      </c>
      <c r="BQ119" s="675">
        <v>275965.34000000003</v>
      </c>
      <c r="BR119" s="675">
        <v>57113.915999999997</v>
      </c>
      <c r="BS119" s="675">
        <v>38744.855000000003</v>
      </c>
      <c r="BT119" s="675">
        <v>17596.920999999998</v>
      </c>
      <c r="BU119" s="675">
        <v>733866.85800000001</v>
      </c>
      <c r="BV119" s="675">
        <v>144510.80300000001</v>
      </c>
      <c r="BW119" s="675">
        <v>326877.538</v>
      </c>
      <c r="BX119" s="675">
        <v>142641.557</v>
      </c>
      <c r="BY119" s="675">
        <v>1185724.419</v>
      </c>
      <c r="BZ119" s="675">
        <v>268032.56400000001</v>
      </c>
      <c r="CA119" s="675">
        <v>120735.576</v>
      </c>
      <c r="CB119" s="675">
        <v>0</v>
      </c>
      <c r="CC119" s="675">
        <v>32718.776999999998</v>
      </c>
      <c r="CD119" s="675">
        <v>18179.761999999999</v>
      </c>
      <c r="CE119" s="675">
        <v>7664.348</v>
      </c>
      <c r="CF119" s="675">
        <v>34749.120999999999</v>
      </c>
      <c r="CG119" s="675">
        <v>15064.036</v>
      </c>
      <c r="CH119" s="675">
        <v>7246.5879999999997</v>
      </c>
      <c r="CI119" s="675">
        <v>146499.29399999999</v>
      </c>
      <c r="CJ119" s="675">
        <v>35952.497000000003</v>
      </c>
      <c r="CK119" s="675">
        <v>81206.903000000006</v>
      </c>
      <c r="CL119" s="675">
        <v>19859.876</v>
      </c>
      <c r="CM119" s="675">
        <v>21781.718000000001</v>
      </c>
      <c r="CN119" s="675">
        <v>0</v>
      </c>
      <c r="CO119" s="675">
        <v>116893.177</v>
      </c>
      <c r="CP119" s="675">
        <v>167482.97200000001</v>
      </c>
      <c r="CQ119" s="675">
        <v>174765.19</v>
      </c>
      <c r="CR119" s="675">
        <v>2206.0720000000001</v>
      </c>
      <c r="CS119" s="675">
        <v>15250.181</v>
      </c>
      <c r="CT119" s="675">
        <v>37573.014000000003</v>
      </c>
      <c r="CU119" s="675">
        <v>10401.960999999999</v>
      </c>
      <c r="CV119" s="675">
        <v>170670.65299999999</v>
      </c>
      <c r="CW119" s="675">
        <v>32457.758999999998</v>
      </c>
      <c r="CX119" s="675">
        <v>28649.803</v>
      </c>
      <c r="CY119" s="675">
        <v>228664.799</v>
      </c>
      <c r="CZ119" s="675">
        <v>19677.448</v>
      </c>
      <c r="DA119" s="675">
        <v>83063.608999999997</v>
      </c>
      <c r="DB119" s="675">
        <v>49686.942000000003</v>
      </c>
      <c r="DC119" s="675">
        <v>68449.320000000007</v>
      </c>
      <c r="DD119" s="675">
        <v>953.80200000000002</v>
      </c>
      <c r="DE119" s="675">
        <v>70193.538</v>
      </c>
      <c r="DF119" s="675">
        <v>0</v>
      </c>
      <c r="DG119" s="675">
        <v>14524.259</v>
      </c>
      <c r="DH119" s="685">
        <f t="shared" si="10"/>
        <v>8952978.3650000039</v>
      </c>
      <c r="DI119" s="675"/>
      <c r="DJ119" s="675"/>
      <c r="DK119" s="675"/>
      <c r="DL119" s="675"/>
      <c r="DM119" s="675"/>
      <c r="DN119" s="675"/>
      <c r="DO119" s="675"/>
      <c r="DP119" s="675"/>
      <c r="DQ119" s="675"/>
      <c r="DR119" s="675"/>
      <c r="DS119" s="675"/>
      <c r="DT119" s="675"/>
      <c r="DU119" s="675"/>
      <c r="DV119" s="675"/>
      <c r="DW119" s="675"/>
      <c r="DX119" s="675"/>
      <c r="DY119" s="675"/>
      <c r="DZ119" s="675"/>
      <c r="EA119" s="677"/>
      <c r="EB119" s="677"/>
      <c r="EC119" s="677"/>
    </row>
    <row r="120" spans="1:133" ht="17.100000000000001" customHeight="1" x14ac:dyDescent="0.15">
      <c r="B120" s="641" t="s">
        <v>1032</v>
      </c>
      <c r="C120" s="642" t="s">
        <v>943</v>
      </c>
      <c r="D120" s="675">
        <v>0</v>
      </c>
      <c r="E120" s="675">
        <v>0</v>
      </c>
      <c r="F120" s="675">
        <v>0</v>
      </c>
      <c r="G120" s="675">
        <v>0</v>
      </c>
      <c r="H120" s="675">
        <v>0</v>
      </c>
      <c r="I120" s="675">
        <v>0</v>
      </c>
      <c r="J120" s="675">
        <v>0</v>
      </c>
      <c r="K120" s="675">
        <v>0</v>
      </c>
      <c r="L120" s="675">
        <v>0</v>
      </c>
      <c r="M120" s="675">
        <v>0</v>
      </c>
      <c r="N120" s="675">
        <v>0</v>
      </c>
      <c r="O120" s="675">
        <v>0</v>
      </c>
      <c r="P120" s="675">
        <v>0</v>
      </c>
      <c r="Q120" s="675">
        <v>0</v>
      </c>
      <c r="R120" s="675">
        <v>0</v>
      </c>
      <c r="S120" s="675">
        <v>0</v>
      </c>
      <c r="T120" s="675">
        <v>0</v>
      </c>
      <c r="U120" s="675">
        <v>0</v>
      </c>
      <c r="V120" s="675">
        <v>0</v>
      </c>
      <c r="W120" s="675">
        <v>0</v>
      </c>
      <c r="X120" s="675">
        <v>0</v>
      </c>
      <c r="Y120" s="675">
        <v>0</v>
      </c>
      <c r="Z120" s="675">
        <v>0</v>
      </c>
      <c r="AA120" s="675">
        <v>0</v>
      </c>
      <c r="AB120" s="675">
        <v>0</v>
      </c>
      <c r="AC120" s="675">
        <v>0</v>
      </c>
      <c r="AD120" s="675">
        <v>0</v>
      </c>
      <c r="AE120" s="675">
        <v>0</v>
      </c>
      <c r="AF120" s="675">
        <v>0</v>
      </c>
      <c r="AG120" s="675">
        <v>0</v>
      </c>
      <c r="AH120" s="675">
        <v>0</v>
      </c>
      <c r="AI120" s="675">
        <v>0</v>
      </c>
      <c r="AJ120" s="675">
        <v>0</v>
      </c>
      <c r="AK120" s="675">
        <v>0</v>
      </c>
      <c r="AL120" s="675">
        <v>0</v>
      </c>
      <c r="AM120" s="675">
        <v>0</v>
      </c>
      <c r="AN120" s="675">
        <v>0</v>
      </c>
      <c r="AO120" s="675">
        <v>0</v>
      </c>
      <c r="AP120" s="675">
        <v>0</v>
      </c>
      <c r="AQ120" s="675">
        <v>0</v>
      </c>
      <c r="AR120" s="675">
        <v>0</v>
      </c>
      <c r="AS120" s="675">
        <v>0</v>
      </c>
      <c r="AT120" s="675">
        <v>0</v>
      </c>
      <c r="AU120" s="675">
        <v>0</v>
      </c>
      <c r="AV120" s="675">
        <v>0</v>
      </c>
      <c r="AW120" s="675">
        <v>0</v>
      </c>
      <c r="AX120" s="675">
        <v>0</v>
      </c>
      <c r="AY120" s="675">
        <v>0</v>
      </c>
      <c r="AZ120" s="675">
        <v>0</v>
      </c>
      <c r="BA120" s="675">
        <v>0</v>
      </c>
      <c r="BB120" s="675">
        <v>0</v>
      </c>
      <c r="BC120" s="675">
        <v>0</v>
      </c>
      <c r="BD120" s="675">
        <v>0</v>
      </c>
      <c r="BE120" s="675">
        <v>0</v>
      </c>
      <c r="BF120" s="675">
        <v>0</v>
      </c>
      <c r="BG120" s="675">
        <v>0</v>
      </c>
      <c r="BH120" s="675">
        <v>0</v>
      </c>
      <c r="BI120" s="675">
        <v>0</v>
      </c>
      <c r="BJ120" s="675">
        <v>0</v>
      </c>
      <c r="BK120" s="675">
        <v>0</v>
      </c>
      <c r="BL120" s="675">
        <v>0</v>
      </c>
      <c r="BM120" s="675">
        <v>0</v>
      </c>
      <c r="BN120" s="675">
        <v>0</v>
      </c>
      <c r="BO120" s="675">
        <v>0</v>
      </c>
      <c r="BP120" s="675">
        <v>0</v>
      </c>
      <c r="BQ120" s="675">
        <v>0</v>
      </c>
      <c r="BR120" s="675">
        <v>0</v>
      </c>
      <c r="BS120" s="675">
        <v>8575.8729999999996</v>
      </c>
      <c r="BT120" s="675">
        <v>16781.849999999999</v>
      </c>
      <c r="BU120" s="675">
        <v>0</v>
      </c>
      <c r="BV120" s="675">
        <v>0</v>
      </c>
      <c r="BW120" s="675">
        <v>0</v>
      </c>
      <c r="BX120" s="675">
        <v>0</v>
      </c>
      <c r="BY120" s="675">
        <v>0</v>
      </c>
      <c r="BZ120" s="675">
        <v>0</v>
      </c>
      <c r="CA120" s="675">
        <v>0</v>
      </c>
      <c r="CB120" s="675">
        <v>0</v>
      </c>
      <c r="CC120" s="675">
        <v>0</v>
      </c>
      <c r="CD120" s="675">
        <v>0</v>
      </c>
      <c r="CE120" s="675">
        <v>0</v>
      </c>
      <c r="CF120" s="675">
        <v>0</v>
      </c>
      <c r="CG120" s="675">
        <v>262.40800000000002</v>
      </c>
      <c r="CH120" s="675">
        <v>0</v>
      </c>
      <c r="CI120" s="675">
        <v>0</v>
      </c>
      <c r="CJ120" s="675">
        <v>0</v>
      </c>
      <c r="CK120" s="675">
        <v>0</v>
      </c>
      <c r="CL120" s="675">
        <v>0</v>
      </c>
      <c r="CM120" s="675">
        <v>0</v>
      </c>
      <c r="CN120" s="675">
        <v>582224.96400000004</v>
      </c>
      <c r="CO120" s="675">
        <v>145297.78700000001</v>
      </c>
      <c r="CP120" s="675">
        <v>29967.85</v>
      </c>
      <c r="CQ120" s="675">
        <v>0</v>
      </c>
      <c r="CR120" s="675">
        <v>218.92400000000001</v>
      </c>
      <c r="CS120" s="675">
        <v>1736.105</v>
      </c>
      <c r="CT120" s="675">
        <v>0</v>
      </c>
      <c r="CU120" s="675">
        <v>0</v>
      </c>
      <c r="CV120" s="675">
        <v>0</v>
      </c>
      <c r="CW120" s="675">
        <v>0</v>
      </c>
      <c r="CX120" s="675">
        <v>0</v>
      </c>
      <c r="CY120" s="675">
        <v>0</v>
      </c>
      <c r="CZ120" s="675">
        <v>0</v>
      </c>
      <c r="DA120" s="675">
        <v>0</v>
      </c>
      <c r="DB120" s="675">
        <v>0</v>
      </c>
      <c r="DC120" s="675">
        <v>0</v>
      </c>
      <c r="DD120" s="675">
        <v>0</v>
      </c>
      <c r="DE120" s="675">
        <v>0</v>
      </c>
      <c r="DF120" s="675">
        <v>0</v>
      </c>
      <c r="DG120" s="675">
        <v>0</v>
      </c>
      <c r="DH120" s="685">
        <f t="shared" si="10"/>
        <v>785065.76100000006</v>
      </c>
      <c r="DI120" s="675"/>
      <c r="DJ120" s="675"/>
      <c r="DK120" s="675"/>
      <c r="DL120" s="675"/>
      <c r="DM120" s="675"/>
      <c r="DN120" s="675"/>
      <c r="DO120" s="675"/>
      <c r="DP120" s="675"/>
      <c r="DQ120" s="675"/>
      <c r="DR120" s="675"/>
      <c r="DS120" s="675"/>
      <c r="DT120" s="675"/>
      <c r="DU120" s="675"/>
      <c r="DV120" s="675"/>
      <c r="DW120" s="675"/>
      <c r="DX120" s="675"/>
      <c r="DY120" s="675"/>
      <c r="DZ120" s="675"/>
      <c r="EA120" s="677"/>
      <c r="EB120" s="677"/>
      <c r="EC120" s="677"/>
    </row>
    <row r="121" spans="1:133" ht="17.100000000000001" customHeight="1" x14ac:dyDescent="0.15">
      <c r="B121" s="641" t="s">
        <v>1033</v>
      </c>
      <c r="C121" s="642" t="s">
        <v>944</v>
      </c>
      <c r="D121" s="675">
        <v>5666.89</v>
      </c>
      <c r="E121" s="675">
        <v>1972.001</v>
      </c>
      <c r="F121" s="675">
        <v>696.346</v>
      </c>
      <c r="G121" s="675">
        <v>235.86199999999999</v>
      </c>
      <c r="H121" s="675">
        <v>998.98199999999997</v>
      </c>
      <c r="I121" s="675">
        <v>0</v>
      </c>
      <c r="J121" s="675">
        <v>387.286</v>
      </c>
      <c r="K121" s="675">
        <v>31449.256000000001</v>
      </c>
      <c r="L121" s="675">
        <v>86153.876000000004</v>
      </c>
      <c r="M121" s="675">
        <v>4998.2560000000003</v>
      </c>
      <c r="N121" s="675">
        <v>0</v>
      </c>
      <c r="O121" s="675">
        <v>-2116.6210000000001</v>
      </c>
      <c r="P121" s="675">
        <v>3017.56</v>
      </c>
      <c r="Q121" s="675">
        <v>5011.7690000000002</v>
      </c>
      <c r="R121" s="675">
        <v>3603.835</v>
      </c>
      <c r="S121" s="675">
        <v>3397.7420000000002</v>
      </c>
      <c r="T121" s="675">
        <v>11037.964</v>
      </c>
      <c r="U121" s="675">
        <v>9447.2369999999992</v>
      </c>
      <c r="V121" s="675">
        <v>487.40600000000001</v>
      </c>
      <c r="W121" s="675">
        <v>934.07</v>
      </c>
      <c r="X121" s="675">
        <v>-240.524</v>
      </c>
      <c r="Y121" s="675">
        <v>951.59100000000001</v>
      </c>
      <c r="Z121" s="675">
        <v>-4513.451</v>
      </c>
      <c r="AA121" s="675">
        <v>-996.42499999999995</v>
      </c>
      <c r="AB121" s="675">
        <v>6744.2070000000003</v>
      </c>
      <c r="AC121" s="675">
        <v>39.942999999999998</v>
      </c>
      <c r="AD121" s="675">
        <v>195457.71799999999</v>
      </c>
      <c r="AE121" s="675">
        <v>1923.2049999999999</v>
      </c>
      <c r="AF121" s="675">
        <v>33153.932999999997</v>
      </c>
      <c r="AG121" s="675">
        <v>8703.69</v>
      </c>
      <c r="AH121" s="675">
        <v>412.00400000000002</v>
      </c>
      <c r="AI121" s="675">
        <v>2725.4</v>
      </c>
      <c r="AJ121" s="675">
        <v>6978.7979999999998</v>
      </c>
      <c r="AK121" s="675">
        <v>4250.1909999999998</v>
      </c>
      <c r="AL121" s="675">
        <v>6440.7120000000004</v>
      </c>
      <c r="AM121" s="675">
        <v>30505.004000000001</v>
      </c>
      <c r="AN121" s="675">
        <v>1222.096</v>
      </c>
      <c r="AO121" s="675">
        <v>12216.957</v>
      </c>
      <c r="AP121" s="675">
        <v>11994.98</v>
      </c>
      <c r="AQ121" s="675">
        <v>3755.761</v>
      </c>
      <c r="AR121" s="675">
        <v>5623.067</v>
      </c>
      <c r="AS121" s="675">
        <v>8707.0830000000005</v>
      </c>
      <c r="AT121" s="675">
        <v>33221.803</v>
      </c>
      <c r="AU121" s="675">
        <v>10884.272999999999</v>
      </c>
      <c r="AV121" s="675">
        <v>20573.838</v>
      </c>
      <c r="AW121" s="675">
        <v>-17035.611000000001</v>
      </c>
      <c r="AX121" s="675">
        <v>-18859.038</v>
      </c>
      <c r="AY121" s="675">
        <v>-463.892</v>
      </c>
      <c r="AZ121" s="675">
        <v>-27993.196</v>
      </c>
      <c r="BA121" s="675">
        <v>1587.885</v>
      </c>
      <c r="BB121" s="675">
        <v>-3075.4769999999999</v>
      </c>
      <c r="BC121" s="675">
        <v>517.61900000000003</v>
      </c>
      <c r="BD121" s="675">
        <v>-2389.71</v>
      </c>
      <c r="BE121" s="675">
        <v>-4365.0079999999998</v>
      </c>
      <c r="BF121" s="675">
        <v>-306891.255</v>
      </c>
      <c r="BG121" s="675">
        <v>-3347.8679999999999</v>
      </c>
      <c r="BH121" s="675">
        <v>-36544.498</v>
      </c>
      <c r="BI121" s="675">
        <v>-931.44799999999998</v>
      </c>
      <c r="BJ121" s="675">
        <v>6264.9880000000003</v>
      </c>
      <c r="BK121" s="675">
        <v>5098.241</v>
      </c>
      <c r="BL121" s="675">
        <v>679.78300000000002</v>
      </c>
      <c r="BM121" s="675">
        <v>88701.834000000003</v>
      </c>
      <c r="BN121" s="675">
        <v>42415.061999999998</v>
      </c>
      <c r="BO121" s="675">
        <v>28673.670999999998</v>
      </c>
      <c r="BP121" s="675">
        <v>22454.146000000001</v>
      </c>
      <c r="BQ121" s="675">
        <v>55105.504999999997</v>
      </c>
      <c r="BR121" s="675">
        <v>1075.3689999999999</v>
      </c>
      <c r="BS121" s="675">
        <v>11782.753000000001</v>
      </c>
      <c r="BT121" s="675">
        <v>14985.673000000001</v>
      </c>
      <c r="BU121" s="675">
        <v>430234.03700000001</v>
      </c>
      <c r="BV121" s="675">
        <v>30869.973000000002</v>
      </c>
      <c r="BW121" s="675">
        <v>94411.997000000003</v>
      </c>
      <c r="BX121" s="675">
        <v>49863.803999999996</v>
      </c>
      <c r="BY121" s="675">
        <v>226770.236</v>
      </c>
      <c r="BZ121" s="675">
        <v>-4614.1459999999997</v>
      </c>
      <c r="CA121" s="675">
        <v>93075.648000000001</v>
      </c>
      <c r="CB121" s="675">
        <v>0</v>
      </c>
      <c r="CC121" s="675">
        <v>6147.5950000000003</v>
      </c>
      <c r="CD121" s="675">
        <v>-3316.654</v>
      </c>
      <c r="CE121" s="675">
        <v>4542.3040000000001</v>
      </c>
      <c r="CF121" s="675">
        <v>11362.603999999999</v>
      </c>
      <c r="CG121" s="675">
        <v>12425.966</v>
      </c>
      <c r="CH121" s="675">
        <v>8121.424</v>
      </c>
      <c r="CI121" s="675">
        <v>13457.23</v>
      </c>
      <c r="CJ121" s="675">
        <v>5876.0789999999997</v>
      </c>
      <c r="CK121" s="675">
        <v>62330.618999999999</v>
      </c>
      <c r="CL121" s="675">
        <v>8017.74</v>
      </c>
      <c r="CM121" s="675">
        <v>4816.7629999999999</v>
      </c>
      <c r="CN121" s="675">
        <v>2792.2820000000002</v>
      </c>
      <c r="CO121" s="675">
        <v>13160.841</v>
      </c>
      <c r="CP121" s="675">
        <v>27668.97</v>
      </c>
      <c r="CQ121" s="675">
        <v>31125.043000000001</v>
      </c>
      <c r="CR121" s="675">
        <v>2386.34</v>
      </c>
      <c r="CS121" s="675">
        <v>4326.6459999999997</v>
      </c>
      <c r="CT121" s="675">
        <v>5731.08</v>
      </c>
      <c r="CU121" s="675">
        <v>7615.2849999999999</v>
      </c>
      <c r="CV121" s="675">
        <v>11371.473</v>
      </c>
      <c r="CW121" s="675">
        <v>843.12300000000005</v>
      </c>
      <c r="CX121" s="675">
        <v>21482.272000000001</v>
      </c>
      <c r="CY121" s="675">
        <v>228412.3</v>
      </c>
      <c r="CZ121" s="675">
        <v>54.6</v>
      </c>
      <c r="DA121" s="675">
        <v>47840.355000000003</v>
      </c>
      <c r="DB121" s="675">
        <v>21588.885999999999</v>
      </c>
      <c r="DC121" s="675">
        <v>21050.017</v>
      </c>
      <c r="DD121" s="675">
        <v>2491.7460000000001</v>
      </c>
      <c r="DE121" s="675">
        <v>45463.512999999999</v>
      </c>
      <c r="DF121" s="675">
        <v>0</v>
      </c>
      <c r="DG121" s="675">
        <v>14919.444</v>
      </c>
      <c r="DH121" s="685">
        <f t="shared" si="10"/>
        <v>1990278.5340000002</v>
      </c>
      <c r="DI121" s="675"/>
      <c r="DJ121" s="675"/>
      <c r="DK121" s="675"/>
      <c r="DL121" s="675"/>
      <c r="DM121" s="675"/>
      <c r="DN121" s="675"/>
      <c r="DO121" s="675"/>
      <c r="DP121" s="675"/>
      <c r="DQ121" s="675"/>
      <c r="DR121" s="675"/>
      <c r="DS121" s="675"/>
      <c r="DT121" s="675"/>
      <c r="DU121" s="675"/>
      <c r="DV121" s="675"/>
      <c r="DW121" s="675"/>
      <c r="DX121" s="675"/>
      <c r="DY121" s="675"/>
      <c r="DZ121" s="675"/>
      <c r="EA121" s="677"/>
      <c r="EB121" s="677"/>
      <c r="EC121" s="677"/>
    </row>
    <row r="122" spans="1:133" ht="17.100000000000001" customHeight="1" thickBot="1" x14ac:dyDescent="0.2">
      <c r="B122" s="641" t="s">
        <v>1034</v>
      </c>
      <c r="C122" s="642" t="s">
        <v>24</v>
      </c>
      <c r="D122" s="675">
        <v>-8486.1020000000008</v>
      </c>
      <c r="E122" s="675">
        <v>-474.34699999999998</v>
      </c>
      <c r="F122" s="675">
        <v>-0.30499999999999999</v>
      </c>
      <c r="G122" s="675">
        <v>-82.301000000000002</v>
      </c>
      <c r="H122" s="675">
        <v>-42.366</v>
      </c>
      <c r="I122" s="675">
        <v>0</v>
      </c>
      <c r="J122" s="675">
        <v>-0.10100000000000001</v>
      </c>
      <c r="K122" s="675">
        <v>-5819.067</v>
      </c>
      <c r="L122" s="675">
        <v>-35.966999999999999</v>
      </c>
      <c r="M122" s="675">
        <v>-218.98599999999999</v>
      </c>
      <c r="N122" s="675">
        <v>0</v>
      </c>
      <c r="O122" s="675">
        <v>-0.37</v>
      </c>
      <c r="P122" s="675">
        <v>-0.214</v>
      </c>
      <c r="Q122" s="675">
        <v>-0.47</v>
      </c>
      <c r="R122" s="675">
        <v>-0.214</v>
      </c>
      <c r="S122" s="675">
        <v>-6.7000000000000004E-2</v>
      </c>
      <c r="T122" s="675">
        <v>-0.33</v>
      </c>
      <c r="U122" s="675">
        <v>-0.46300000000000002</v>
      </c>
      <c r="V122" s="675">
        <v>-3.9E-2</v>
      </c>
      <c r="W122" s="675">
        <v>-0.24</v>
      </c>
      <c r="X122" s="675">
        <v>-6.0999999999999999E-2</v>
      </c>
      <c r="Y122" s="675">
        <v>-0.312</v>
      </c>
      <c r="Z122" s="675">
        <v>-0.312</v>
      </c>
      <c r="AA122" s="675">
        <v>-0.13</v>
      </c>
      <c r="AB122" s="675">
        <v>-0.371</v>
      </c>
      <c r="AC122" s="675">
        <v>-1.1080000000000001</v>
      </c>
      <c r="AD122" s="675">
        <v>-3635.5230000000001</v>
      </c>
      <c r="AE122" s="675">
        <v>-0.1</v>
      </c>
      <c r="AF122" s="675">
        <v>-1.7929999999999999</v>
      </c>
      <c r="AG122" s="675">
        <v>-0.71199999999999997</v>
      </c>
      <c r="AH122" s="675">
        <v>-0.44400000000000001</v>
      </c>
      <c r="AI122" s="675">
        <v>-0.48199999999999998</v>
      </c>
      <c r="AJ122" s="675">
        <v>-0.78700000000000003</v>
      </c>
      <c r="AK122" s="675">
        <v>-1.4139999999999999</v>
      </c>
      <c r="AL122" s="675">
        <v>-0.78300000000000003</v>
      </c>
      <c r="AM122" s="675">
        <v>-1.319</v>
      </c>
      <c r="AN122" s="675">
        <v>-4.4349999999999996</v>
      </c>
      <c r="AO122" s="675">
        <v>-1.865</v>
      </c>
      <c r="AP122" s="675">
        <v>-0.66100000000000003</v>
      </c>
      <c r="AQ122" s="675">
        <v>-0.625</v>
      </c>
      <c r="AR122" s="675">
        <v>-2.218</v>
      </c>
      <c r="AS122" s="675">
        <v>-1.228</v>
      </c>
      <c r="AT122" s="675">
        <v>-7.4809999999999999</v>
      </c>
      <c r="AU122" s="675">
        <v>-4.8040000000000003</v>
      </c>
      <c r="AV122" s="675">
        <v>-10.186</v>
      </c>
      <c r="AW122" s="675">
        <v>-3.0089999999999999</v>
      </c>
      <c r="AX122" s="675">
        <v>-1.3640000000000001</v>
      </c>
      <c r="AY122" s="675">
        <v>-1.526</v>
      </c>
      <c r="AZ122" s="675">
        <v>-9.4540000000000006</v>
      </c>
      <c r="BA122" s="675">
        <v>-0.72799999999999998</v>
      </c>
      <c r="BB122" s="675">
        <v>-0.44600000000000001</v>
      </c>
      <c r="BC122" s="675">
        <v>-0.32100000000000001</v>
      </c>
      <c r="BD122" s="675">
        <v>-0.35799999999999998</v>
      </c>
      <c r="BE122" s="675">
        <v>-0.32700000000000001</v>
      </c>
      <c r="BF122" s="675">
        <v>-10.356999999999999</v>
      </c>
      <c r="BG122" s="675">
        <v>-0.89100000000000001</v>
      </c>
      <c r="BH122" s="675">
        <v>-28.760999999999999</v>
      </c>
      <c r="BI122" s="675">
        <v>-0.105</v>
      </c>
      <c r="BJ122" s="675">
        <v>-33.993000000000002</v>
      </c>
      <c r="BK122" s="675">
        <v>-0.77600000000000002</v>
      </c>
      <c r="BL122" s="675">
        <v>-0.05</v>
      </c>
      <c r="BM122" s="675">
        <v>-6.4950000000000001</v>
      </c>
      <c r="BN122" s="675">
        <v>-8.7919999999999998</v>
      </c>
      <c r="BO122" s="675">
        <v>-1341.1110000000001</v>
      </c>
      <c r="BP122" s="675">
        <v>-12519.746999999999</v>
      </c>
      <c r="BQ122" s="675">
        <v>-6.3559999999999999</v>
      </c>
      <c r="BR122" s="675">
        <v>-286.98599999999999</v>
      </c>
      <c r="BS122" s="675">
        <v>-8582.5949999999993</v>
      </c>
      <c r="BT122" s="675">
        <v>-1.0109999999999999</v>
      </c>
      <c r="BU122" s="675">
        <v>-5218.22</v>
      </c>
      <c r="BV122" s="675">
        <v>-24571.315999999999</v>
      </c>
      <c r="BW122" s="675">
        <v>-5.4960000000000004</v>
      </c>
      <c r="BX122" s="675">
        <v>-1255.558</v>
      </c>
      <c r="BY122" s="675">
        <v>0</v>
      </c>
      <c r="BZ122" s="675">
        <v>-8551.8259999999991</v>
      </c>
      <c r="CA122" s="675">
        <v>-2773.5419999999999</v>
      </c>
      <c r="CB122" s="675">
        <v>0</v>
      </c>
      <c r="CC122" s="675">
        <v>-404.37299999999999</v>
      </c>
      <c r="CD122" s="675">
        <v>-0.19800000000000001</v>
      </c>
      <c r="CE122" s="675">
        <v>-0.17299999999999999</v>
      </c>
      <c r="CF122" s="675">
        <v>-0.73299999999999998</v>
      </c>
      <c r="CG122" s="675">
        <v>-981.39099999999996</v>
      </c>
      <c r="CH122" s="675">
        <v>0</v>
      </c>
      <c r="CI122" s="675">
        <v>-2.8039999999999998</v>
      </c>
      <c r="CJ122" s="675">
        <v>-0.224</v>
      </c>
      <c r="CK122" s="675">
        <v>-12.507999999999999</v>
      </c>
      <c r="CL122" s="675">
        <v>-3.2000000000000001E-2</v>
      </c>
      <c r="CM122" s="675">
        <v>-1.6519999999999999</v>
      </c>
      <c r="CN122" s="675">
        <v>0</v>
      </c>
      <c r="CO122" s="675">
        <v>-264.09699999999998</v>
      </c>
      <c r="CP122" s="675">
        <v>-7313.17</v>
      </c>
      <c r="CQ122" s="675">
        <v>-47851.773000000001</v>
      </c>
      <c r="CR122" s="675">
        <v>-6.7000000000000004E-2</v>
      </c>
      <c r="CS122" s="675">
        <v>-1.0629999999999999</v>
      </c>
      <c r="CT122" s="675">
        <v>-1540.89</v>
      </c>
      <c r="CU122" s="675">
        <v>-3809.299</v>
      </c>
      <c r="CV122" s="675">
        <v>-0.81100000000000005</v>
      </c>
      <c r="CW122" s="675">
        <v>-0.58799999999999997</v>
      </c>
      <c r="CX122" s="675">
        <v>-1.089</v>
      </c>
      <c r="CY122" s="675">
        <v>-143.31899999999999</v>
      </c>
      <c r="CZ122" s="675">
        <v>-0.376</v>
      </c>
      <c r="DA122" s="675">
        <v>-1.288</v>
      </c>
      <c r="DB122" s="675">
        <v>-1.546</v>
      </c>
      <c r="DC122" s="675">
        <v>-2.6989999999999998</v>
      </c>
      <c r="DD122" s="675">
        <v>-0.253</v>
      </c>
      <c r="DE122" s="675">
        <v>-4.1369999999999996</v>
      </c>
      <c r="DF122" s="675">
        <v>0</v>
      </c>
      <c r="DG122" s="675">
        <v>-1343.1690000000001</v>
      </c>
      <c r="DH122" s="685">
        <f t="shared" si="10"/>
        <v>-147746.34199999998</v>
      </c>
      <c r="DI122" s="675"/>
      <c r="DJ122" s="675"/>
      <c r="DK122" s="675"/>
      <c r="DL122" s="675"/>
      <c r="DM122" s="675"/>
      <c r="DN122" s="675"/>
      <c r="DO122" s="675"/>
      <c r="DP122" s="675"/>
      <c r="DQ122" s="675"/>
      <c r="DR122" s="675"/>
      <c r="DS122" s="675"/>
      <c r="DT122" s="675"/>
      <c r="DU122" s="675"/>
      <c r="DV122" s="675"/>
      <c r="DW122" s="675"/>
      <c r="DX122" s="675"/>
      <c r="DY122" s="675"/>
      <c r="DZ122" s="675"/>
      <c r="EA122" s="677"/>
      <c r="EB122" s="677"/>
      <c r="EC122" s="677"/>
    </row>
    <row r="123" spans="1:133" ht="21" customHeight="1" thickBot="1" x14ac:dyDescent="0.2">
      <c r="B123" s="639" t="s">
        <v>1035</v>
      </c>
      <c r="C123" s="640" t="s">
        <v>12</v>
      </c>
      <c r="D123" s="683">
        <f>SUM(D116:D122)</f>
        <v>112017.70600000001</v>
      </c>
      <c r="E123" s="683">
        <f t="shared" ref="E123:BP123" si="22">SUM(E116:E122)</f>
        <v>28258.562000000002</v>
      </c>
      <c r="F123" s="683">
        <f t="shared" si="22"/>
        <v>7415.4110000000001</v>
      </c>
      <c r="G123" s="683">
        <f t="shared" si="22"/>
        <v>4146.9920000000002</v>
      </c>
      <c r="H123" s="683">
        <f t="shared" si="22"/>
        <v>20702.000999999997</v>
      </c>
      <c r="I123" s="683">
        <f t="shared" si="22"/>
        <v>0</v>
      </c>
      <c r="J123" s="683">
        <f t="shared" si="22"/>
        <v>4123.8969999999999</v>
      </c>
      <c r="K123" s="683">
        <f t="shared" si="22"/>
        <v>518879.54600000003</v>
      </c>
      <c r="L123" s="683">
        <f t="shared" si="22"/>
        <v>162625.94899999999</v>
      </c>
      <c r="M123" s="683">
        <f t="shared" si="22"/>
        <v>38949.47</v>
      </c>
      <c r="N123" s="683">
        <f t="shared" si="22"/>
        <v>0</v>
      </c>
      <c r="O123" s="683">
        <f t="shared" si="22"/>
        <v>53271.775999999998</v>
      </c>
      <c r="P123" s="683">
        <f t="shared" si="22"/>
        <v>46214.377999999997</v>
      </c>
      <c r="Q123" s="683">
        <f t="shared" si="22"/>
        <v>54090.957999999999</v>
      </c>
      <c r="R123" s="683">
        <f t="shared" si="22"/>
        <v>45301.525000000001</v>
      </c>
      <c r="S123" s="683">
        <f t="shared" si="22"/>
        <v>37552.547999999995</v>
      </c>
      <c r="T123" s="683">
        <f t="shared" si="22"/>
        <v>103556.66599999998</v>
      </c>
      <c r="U123" s="683">
        <f t="shared" si="22"/>
        <v>127455.35799999999</v>
      </c>
      <c r="V123" s="683">
        <f t="shared" si="22"/>
        <v>4571.0709999999999</v>
      </c>
      <c r="W123" s="683">
        <f t="shared" si="22"/>
        <v>39268.69</v>
      </c>
      <c r="X123" s="683">
        <f t="shared" si="22"/>
        <v>6809.7929999999997</v>
      </c>
      <c r="Y123" s="683">
        <f t="shared" si="22"/>
        <v>55776.969999999994</v>
      </c>
      <c r="Z123" s="683">
        <f t="shared" si="22"/>
        <v>30387.939000000002</v>
      </c>
      <c r="AA123" s="683">
        <f t="shared" si="22"/>
        <v>19452.437000000002</v>
      </c>
      <c r="AB123" s="683">
        <f t="shared" si="22"/>
        <v>211375.44899999999</v>
      </c>
      <c r="AC123" s="683">
        <f t="shared" si="22"/>
        <v>114449.78700000001</v>
      </c>
      <c r="AD123" s="683">
        <f t="shared" si="22"/>
        <v>268886.245</v>
      </c>
      <c r="AE123" s="683">
        <f t="shared" si="22"/>
        <v>22457.249000000003</v>
      </c>
      <c r="AF123" s="683">
        <f t="shared" si="22"/>
        <v>582253.64799999993</v>
      </c>
      <c r="AG123" s="683">
        <f t="shared" si="22"/>
        <v>200362.92</v>
      </c>
      <c r="AH123" s="683">
        <f t="shared" si="22"/>
        <v>9127.8700000000008</v>
      </c>
      <c r="AI123" s="683">
        <f t="shared" si="22"/>
        <v>56616.465999999993</v>
      </c>
      <c r="AJ123" s="683">
        <f t="shared" si="22"/>
        <v>66338.930000000008</v>
      </c>
      <c r="AK123" s="683">
        <f t="shared" si="22"/>
        <v>84646.868000000002</v>
      </c>
      <c r="AL123" s="683">
        <f t="shared" si="22"/>
        <v>80198.645999999993</v>
      </c>
      <c r="AM123" s="683">
        <f t="shared" si="22"/>
        <v>212397.535</v>
      </c>
      <c r="AN123" s="683">
        <f t="shared" si="22"/>
        <v>324979.261</v>
      </c>
      <c r="AO123" s="683">
        <f t="shared" si="22"/>
        <v>133069.37000000002</v>
      </c>
      <c r="AP123" s="683">
        <f t="shared" si="22"/>
        <v>140234.63000000003</v>
      </c>
      <c r="AQ123" s="683">
        <f t="shared" si="22"/>
        <v>16714.349999999999</v>
      </c>
      <c r="AR123" s="683">
        <f t="shared" si="22"/>
        <v>99941.917999999991</v>
      </c>
      <c r="AS123" s="683">
        <f t="shared" si="22"/>
        <v>98322.381999999998</v>
      </c>
      <c r="AT123" s="683">
        <f t="shared" si="22"/>
        <v>487195.61299999995</v>
      </c>
      <c r="AU123" s="683">
        <f t="shared" si="22"/>
        <v>409764.83199999999</v>
      </c>
      <c r="AV123" s="683">
        <f t="shared" si="22"/>
        <v>843735.68599999999</v>
      </c>
      <c r="AW123" s="683">
        <f t="shared" si="22"/>
        <v>275253.42700000003</v>
      </c>
      <c r="AX123" s="683">
        <f t="shared" si="22"/>
        <v>117289.26300000001</v>
      </c>
      <c r="AY123" s="683">
        <f t="shared" si="22"/>
        <v>73223.492999999988</v>
      </c>
      <c r="AZ123" s="683">
        <f t="shared" si="22"/>
        <v>787510.68299999996</v>
      </c>
      <c r="BA123" s="683">
        <f t="shared" si="22"/>
        <v>64867.919000000002</v>
      </c>
      <c r="BB123" s="683">
        <f t="shared" si="22"/>
        <v>23690.473999999998</v>
      </c>
      <c r="BC123" s="683">
        <f t="shared" si="22"/>
        <v>30452.551999999996</v>
      </c>
      <c r="BD123" s="683">
        <f t="shared" si="22"/>
        <v>14058.003000000001</v>
      </c>
      <c r="BE123" s="683">
        <f t="shared" si="22"/>
        <v>21631.987999999994</v>
      </c>
      <c r="BF123" s="683">
        <f t="shared" si="22"/>
        <v>1012946.371</v>
      </c>
      <c r="BG123" s="683">
        <f t="shared" si="22"/>
        <v>47152.531999999992</v>
      </c>
      <c r="BH123" s="683">
        <f t="shared" si="22"/>
        <v>2182510.4309999999</v>
      </c>
      <c r="BI123" s="683">
        <f t="shared" si="22"/>
        <v>7306.3770000000004</v>
      </c>
      <c r="BJ123" s="683">
        <f t="shared" si="22"/>
        <v>297682.05099999998</v>
      </c>
      <c r="BK123" s="683">
        <f t="shared" si="22"/>
        <v>133647.253</v>
      </c>
      <c r="BL123" s="683">
        <f t="shared" si="22"/>
        <v>8051.2089999999989</v>
      </c>
      <c r="BM123" s="683">
        <f t="shared" si="22"/>
        <v>898965.27100000007</v>
      </c>
      <c r="BN123" s="683">
        <f t="shared" si="22"/>
        <v>422433.55099999992</v>
      </c>
      <c r="BO123" s="683">
        <f t="shared" si="22"/>
        <v>262438.21299999999</v>
      </c>
      <c r="BP123" s="683">
        <f t="shared" si="22"/>
        <v>268204.88100000005</v>
      </c>
      <c r="BQ123" s="683">
        <f t="shared" ref="BQ123:DH123" si="23">SUM(BQ116:BQ122)</f>
        <v>574057.30700000003</v>
      </c>
      <c r="BR123" s="683">
        <f t="shared" si="23"/>
        <v>86145.722999999998</v>
      </c>
      <c r="BS123" s="683">
        <f t="shared" si="23"/>
        <v>115749.36600000001</v>
      </c>
      <c r="BT123" s="683">
        <f t="shared" si="23"/>
        <v>249841.97000000003</v>
      </c>
      <c r="BU123" s="683">
        <f t="shared" si="23"/>
        <v>5277052.5350000011</v>
      </c>
      <c r="BV123" s="683">
        <f t="shared" si="23"/>
        <v>1197000.1609999998</v>
      </c>
      <c r="BW123" s="683">
        <f t="shared" si="23"/>
        <v>864982.99799999991</v>
      </c>
      <c r="BX123" s="683">
        <f t="shared" si="23"/>
        <v>543368.31599999999</v>
      </c>
      <c r="BY123" s="683">
        <f t="shared" si="23"/>
        <v>2812501.3330000001</v>
      </c>
      <c r="BZ123" s="683">
        <f t="shared" si="23"/>
        <v>376871.14600000001</v>
      </c>
      <c r="CA123" s="683">
        <f t="shared" si="23"/>
        <v>869843.51199999999</v>
      </c>
      <c r="CB123" s="683">
        <f t="shared" si="23"/>
        <v>0</v>
      </c>
      <c r="CC123" s="683">
        <f t="shared" si="23"/>
        <v>168203.31700000001</v>
      </c>
      <c r="CD123" s="683">
        <f t="shared" si="23"/>
        <v>15568.527999999997</v>
      </c>
      <c r="CE123" s="683">
        <f t="shared" si="23"/>
        <v>47936.329999999994</v>
      </c>
      <c r="CF123" s="683">
        <f t="shared" si="23"/>
        <v>122052.04300000002</v>
      </c>
      <c r="CG123" s="683">
        <f t="shared" si="23"/>
        <v>297284.565</v>
      </c>
      <c r="CH123" s="683">
        <f t="shared" si="23"/>
        <v>81043.055000000008</v>
      </c>
      <c r="CI123" s="683">
        <f t="shared" si="23"/>
        <v>349653.38399999996</v>
      </c>
      <c r="CJ123" s="683">
        <f t="shared" si="23"/>
        <v>89109.351999999999</v>
      </c>
      <c r="CK123" s="683">
        <f t="shared" si="23"/>
        <v>749304.66999999993</v>
      </c>
      <c r="CL123" s="683">
        <f t="shared" si="23"/>
        <v>110402.91500000001</v>
      </c>
      <c r="CM123" s="683">
        <f t="shared" si="23"/>
        <v>90260.40400000001</v>
      </c>
      <c r="CN123" s="683">
        <f t="shared" si="23"/>
        <v>1143243.2189999998</v>
      </c>
      <c r="CO123" s="683">
        <f t="shared" si="23"/>
        <v>1153371.0690000001</v>
      </c>
      <c r="CP123" s="683">
        <f t="shared" si="23"/>
        <v>1136327.2320000001</v>
      </c>
      <c r="CQ123" s="683">
        <f t="shared" si="23"/>
        <v>1360212.757</v>
      </c>
      <c r="CR123" s="683">
        <f t="shared" si="23"/>
        <v>65575.46100000001</v>
      </c>
      <c r="CS123" s="683">
        <f t="shared" si="23"/>
        <v>413309.10799999995</v>
      </c>
      <c r="CT123" s="683">
        <f t="shared" si="23"/>
        <v>430227.69000000006</v>
      </c>
      <c r="CU123" s="683">
        <f t="shared" si="23"/>
        <v>145622.82300000003</v>
      </c>
      <c r="CV123" s="683">
        <f t="shared" si="23"/>
        <v>300784.07400000002</v>
      </c>
      <c r="CW123" s="683">
        <f t="shared" si="23"/>
        <v>51054.990999999995</v>
      </c>
      <c r="CX123" s="683">
        <f t="shared" si="23"/>
        <v>229309.59099999999</v>
      </c>
      <c r="CY123" s="683">
        <f t="shared" si="23"/>
        <v>2389724.3759999997</v>
      </c>
      <c r="CZ123" s="683">
        <f t="shared" si="23"/>
        <v>45896.367000000006</v>
      </c>
      <c r="DA123" s="683">
        <f t="shared" si="23"/>
        <v>556435.48700000008</v>
      </c>
      <c r="DB123" s="683">
        <f t="shared" si="23"/>
        <v>201602.851</v>
      </c>
      <c r="DC123" s="683">
        <f t="shared" si="23"/>
        <v>256355.016</v>
      </c>
      <c r="DD123" s="683">
        <f t="shared" si="23"/>
        <v>23559.968000000001</v>
      </c>
      <c r="DE123" s="683">
        <f t="shared" si="23"/>
        <v>284132.46500000003</v>
      </c>
      <c r="DF123" s="683">
        <f t="shared" si="23"/>
        <v>0</v>
      </c>
      <c r="DG123" s="683">
        <f t="shared" si="23"/>
        <v>294933.21400000004</v>
      </c>
      <c r="DH123" s="684">
        <f t="shared" si="23"/>
        <v>38503125.929000005</v>
      </c>
      <c r="DI123" s="681"/>
      <c r="DJ123" s="681"/>
      <c r="DK123" s="681"/>
      <c r="DL123" s="681"/>
      <c r="DM123" s="681"/>
      <c r="DN123" s="681"/>
      <c r="DO123" s="681"/>
      <c r="DP123" s="681"/>
      <c r="DQ123" s="681"/>
      <c r="DR123" s="681"/>
      <c r="DS123" s="681"/>
      <c r="DT123" s="681"/>
      <c r="DU123" s="681"/>
      <c r="DV123" s="681"/>
      <c r="DW123" s="681"/>
      <c r="DX123" s="681"/>
      <c r="DY123" s="681"/>
      <c r="DZ123" s="681"/>
      <c r="EA123" s="677"/>
      <c r="EB123" s="677"/>
      <c r="EC123" s="677"/>
    </row>
    <row r="124" spans="1:133" ht="34.35" customHeight="1" thickBot="1" x14ac:dyDescent="0.2">
      <c r="B124" s="643" t="s">
        <v>1036</v>
      </c>
      <c r="C124" s="644" t="s">
        <v>1046</v>
      </c>
      <c r="D124" s="683">
        <f>+D123+D115</f>
        <v>207324.04399999999</v>
      </c>
      <c r="E124" s="683">
        <f t="shared" ref="E124:BP124" si="24">+E123+E115</f>
        <v>90344.907999999996</v>
      </c>
      <c r="F124" s="683">
        <f t="shared" si="24"/>
        <v>12156.616999999998</v>
      </c>
      <c r="G124" s="683">
        <f t="shared" si="24"/>
        <v>6471.3330000000024</v>
      </c>
      <c r="H124" s="683">
        <f t="shared" si="24"/>
        <v>37266.145999999993</v>
      </c>
      <c r="I124" s="683">
        <f t="shared" si="24"/>
        <v>0</v>
      </c>
      <c r="J124" s="683">
        <f t="shared" si="24"/>
        <v>7371.34</v>
      </c>
      <c r="K124" s="683">
        <f t="shared" si="24"/>
        <v>1623792.5559999999</v>
      </c>
      <c r="L124" s="683">
        <f t="shared" si="24"/>
        <v>307532.413</v>
      </c>
      <c r="M124" s="683">
        <f t="shared" si="24"/>
        <v>152173.889</v>
      </c>
      <c r="N124" s="683">
        <f t="shared" si="24"/>
        <v>0</v>
      </c>
      <c r="O124" s="683">
        <f t="shared" si="24"/>
        <v>124878.683</v>
      </c>
      <c r="P124" s="683">
        <f t="shared" si="24"/>
        <v>102555.68</v>
      </c>
      <c r="Q124" s="683">
        <f t="shared" si="24"/>
        <v>115450.07999999999</v>
      </c>
      <c r="R124" s="683">
        <f t="shared" si="24"/>
        <v>109145.539</v>
      </c>
      <c r="S124" s="683">
        <f t="shared" si="24"/>
        <v>160429.13800000004</v>
      </c>
      <c r="T124" s="683">
        <f t="shared" si="24"/>
        <v>226939.02599999995</v>
      </c>
      <c r="U124" s="683">
        <f t="shared" si="24"/>
        <v>210290.49900000001</v>
      </c>
      <c r="V124" s="683">
        <f t="shared" si="24"/>
        <v>12242.967000000001</v>
      </c>
      <c r="W124" s="683">
        <f t="shared" si="24"/>
        <v>90822.420000000013</v>
      </c>
      <c r="X124" s="683">
        <f t="shared" si="24"/>
        <v>43552.367999999995</v>
      </c>
      <c r="Y124" s="683">
        <f t="shared" si="24"/>
        <v>161783.747</v>
      </c>
      <c r="Z124" s="683">
        <f t="shared" si="24"/>
        <v>99681.093000000008</v>
      </c>
      <c r="AA124" s="683">
        <f t="shared" si="24"/>
        <v>47986.369999999995</v>
      </c>
      <c r="AB124" s="683">
        <f t="shared" si="24"/>
        <v>509609.04200000002</v>
      </c>
      <c r="AC124" s="683">
        <f t="shared" si="24"/>
        <v>346550.00699999998</v>
      </c>
      <c r="AD124" s="683">
        <f t="shared" si="24"/>
        <v>649303.049</v>
      </c>
      <c r="AE124" s="683">
        <f t="shared" si="24"/>
        <v>71024.052000000011</v>
      </c>
      <c r="AF124" s="683">
        <f t="shared" si="24"/>
        <v>1409960.7329999993</v>
      </c>
      <c r="AG124" s="683">
        <f t="shared" si="24"/>
        <v>375675.86099999992</v>
      </c>
      <c r="AH124" s="683">
        <f t="shared" si="24"/>
        <v>22333.510999999999</v>
      </c>
      <c r="AI124" s="683">
        <f t="shared" si="24"/>
        <v>111414.18100000001</v>
      </c>
      <c r="AJ124" s="683">
        <f t="shared" si="24"/>
        <v>127739.89999999998</v>
      </c>
      <c r="AK124" s="683">
        <f t="shared" si="24"/>
        <v>169334.75699999998</v>
      </c>
      <c r="AL124" s="683">
        <f t="shared" si="24"/>
        <v>159666.23200000002</v>
      </c>
      <c r="AM124" s="683">
        <f t="shared" si="24"/>
        <v>807923.99199999997</v>
      </c>
      <c r="AN124" s="683">
        <f t="shared" si="24"/>
        <v>1350757.7659999998</v>
      </c>
      <c r="AO124" s="683">
        <f t="shared" si="24"/>
        <v>326157.31600000011</v>
      </c>
      <c r="AP124" s="683">
        <f t="shared" si="24"/>
        <v>343673.35599999991</v>
      </c>
      <c r="AQ124" s="683">
        <f t="shared" si="24"/>
        <v>115364.77700000006</v>
      </c>
      <c r="AR124" s="683">
        <f t="shared" si="24"/>
        <v>511819.05899999995</v>
      </c>
      <c r="AS124" s="683">
        <f t="shared" si="24"/>
        <v>205609.14</v>
      </c>
      <c r="AT124" s="683">
        <f t="shared" si="24"/>
        <v>1044440.277</v>
      </c>
      <c r="AU124" s="683">
        <f t="shared" si="24"/>
        <v>923212.23900000006</v>
      </c>
      <c r="AV124" s="683">
        <f t="shared" si="24"/>
        <v>1687623.2350000003</v>
      </c>
      <c r="AW124" s="683">
        <f t="shared" si="24"/>
        <v>694804.59600000002</v>
      </c>
      <c r="AX124" s="683">
        <f t="shared" si="24"/>
        <v>264935.424</v>
      </c>
      <c r="AY124" s="683">
        <f t="shared" si="24"/>
        <v>222471.61000000002</v>
      </c>
      <c r="AZ124" s="683">
        <f t="shared" si="24"/>
        <v>2337331.9579999996</v>
      </c>
      <c r="BA124" s="683">
        <f t="shared" si="24"/>
        <v>186444.45</v>
      </c>
      <c r="BB124" s="683">
        <f t="shared" si="24"/>
        <v>74020.884000000005</v>
      </c>
      <c r="BC124" s="683">
        <f t="shared" si="24"/>
        <v>84077.672999999981</v>
      </c>
      <c r="BD124" s="683">
        <f t="shared" si="24"/>
        <v>42374.882000000012</v>
      </c>
      <c r="BE124" s="683">
        <f t="shared" si="24"/>
        <v>73545.18299999999</v>
      </c>
      <c r="BF124" s="683">
        <f t="shared" si="24"/>
        <v>6808959.1000000006</v>
      </c>
      <c r="BG124" s="683">
        <f t="shared" si="24"/>
        <v>214149.05500000011</v>
      </c>
      <c r="BH124" s="683">
        <f t="shared" si="24"/>
        <v>8395544.3349999972</v>
      </c>
      <c r="BI124" s="683">
        <f t="shared" si="24"/>
        <v>27186.577000000001</v>
      </c>
      <c r="BJ124" s="683">
        <f t="shared" si="24"/>
        <v>822187.57299999997</v>
      </c>
      <c r="BK124" s="683">
        <f t="shared" si="24"/>
        <v>319509.83899999998</v>
      </c>
      <c r="BL124" s="683">
        <f t="shared" si="24"/>
        <v>45585.384999999995</v>
      </c>
      <c r="BM124" s="683">
        <f t="shared" si="24"/>
        <v>1906621.8290000001</v>
      </c>
      <c r="BN124" s="683">
        <f t="shared" si="24"/>
        <v>880445.58799999987</v>
      </c>
      <c r="BO124" s="683">
        <f t="shared" si="24"/>
        <v>526316.53599999996</v>
      </c>
      <c r="BP124" s="683">
        <f t="shared" si="24"/>
        <v>505510.91200000007</v>
      </c>
      <c r="BQ124" s="683">
        <f t="shared" ref="BQ124:DH124" si="25">+BQ123+BQ115</f>
        <v>1270413.25</v>
      </c>
      <c r="BR124" s="683">
        <f t="shared" si="25"/>
        <v>341653.42600000004</v>
      </c>
      <c r="BS124" s="683">
        <f t="shared" si="25"/>
        <v>276560.85900000005</v>
      </c>
      <c r="BT124" s="683">
        <f t="shared" si="25"/>
        <v>389734.34700000007</v>
      </c>
      <c r="BU124" s="683">
        <f t="shared" si="25"/>
        <v>7470339.3970000017</v>
      </c>
      <c r="BV124" s="683">
        <f t="shared" si="25"/>
        <v>1907721.1439999999</v>
      </c>
      <c r="BW124" s="683">
        <f t="shared" si="25"/>
        <v>1205203.1109999998</v>
      </c>
      <c r="BX124" s="683">
        <f t="shared" si="25"/>
        <v>844182.13299999991</v>
      </c>
      <c r="BY124" s="683">
        <f t="shared" si="25"/>
        <v>3156714.4930000002</v>
      </c>
      <c r="BZ124" s="683">
        <f t="shared" si="25"/>
        <v>575987.19200000004</v>
      </c>
      <c r="CA124" s="683">
        <f t="shared" si="25"/>
        <v>1114229.2350000001</v>
      </c>
      <c r="CB124" s="683">
        <f t="shared" si="25"/>
        <v>648607.89400000009</v>
      </c>
      <c r="CC124" s="683">
        <f t="shared" si="25"/>
        <v>563533.94400000002</v>
      </c>
      <c r="CD124" s="683">
        <f t="shared" si="25"/>
        <v>65917.861999999994</v>
      </c>
      <c r="CE124" s="683">
        <f t="shared" si="25"/>
        <v>70273.255999999994</v>
      </c>
      <c r="CF124" s="683">
        <f t="shared" si="25"/>
        <v>202969.356</v>
      </c>
      <c r="CG124" s="683">
        <f t="shared" si="25"/>
        <v>494930.40700000001</v>
      </c>
      <c r="CH124" s="683">
        <f t="shared" si="25"/>
        <v>103669.93700000001</v>
      </c>
      <c r="CI124" s="683">
        <f t="shared" si="25"/>
        <v>773011.08999999985</v>
      </c>
      <c r="CJ124" s="683">
        <f t="shared" si="25"/>
        <v>194840.674</v>
      </c>
      <c r="CK124" s="683">
        <f t="shared" si="25"/>
        <v>1176475.9739999999</v>
      </c>
      <c r="CL124" s="683">
        <f t="shared" si="25"/>
        <v>270078.37</v>
      </c>
      <c r="CM124" s="683">
        <f t="shared" si="25"/>
        <v>183439.29899999997</v>
      </c>
      <c r="CN124" s="683">
        <f t="shared" si="25"/>
        <v>1575418.6679999998</v>
      </c>
      <c r="CO124" s="683">
        <f t="shared" si="25"/>
        <v>1449756.83</v>
      </c>
      <c r="CP124" s="683">
        <f t="shared" si="25"/>
        <v>2113800.1230000001</v>
      </c>
      <c r="CQ124" s="683">
        <f t="shared" si="25"/>
        <v>2556307.1519999998</v>
      </c>
      <c r="CR124" s="683">
        <f t="shared" si="25"/>
        <v>117362.489</v>
      </c>
      <c r="CS124" s="683">
        <f t="shared" si="25"/>
        <v>579033.45599999989</v>
      </c>
      <c r="CT124" s="683">
        <f t="shared" si="25"/>
        <v>560171.28100000008</v>
      </c>
      <c r="CU124" s="683">
        <f t="shared" si="25"/>
        <v>234776.57600000003</v>
      </c>
      <c r="CV124" s="683">
        <f t="shared" si="25"/>
        <v>508637.00900000008</v>
      </c>
      <c r="CW124" s="683">
        <f t="shared" si="25"/>
        <v>301983.16899999999</v>
      </c>
      <c r="CX124" s="683">
        <f t="shared" si="25"/>
        <v>679657.45900000003</v>
      </c>
      <c r="CY124" s="683">
        <f t="shared" si="25"/>
        <v>3232074.9609999997</v>
      </c>
      <c r="CZ124" s="683">
        <f t="shared" si="25"/>
        <v>110357.37200000003</v>
      </c>
      <c r="DA124" s="683">
        <f t="shared" si="25"/>
        <v>1362637.6800000004</v>
      </c>
      <c r="DB124" s="683">
        <f t="shared" si="25"/>
        <v>311204.52500000002</v>
      </c>
      <c r="DC124" s="683">
        <f t="shared" si="25"/>
        <v>377367.16599999997</v>
      </c>
      <c r="DD124" s="683">
        <f t="shared" si="25"/>
        <v>33950.984000000004</v>
      </c>
      <c r="DE124" s="683">
        <f t="shared" si="25"/>
        <v>385428.83700000006</v>
      </c>
      <c r="DF124" s="683">
        <f t="shared" si="25"/>
        <v>99996.080999999991</v>
      </c>
      <c r="DG124" s="683">
        <f t="shared" si="25"/>
        <v>453726.10700000008</v>
      </c>
      <c r="DH124" s="684">
        <f t="shared" si="25"/>
        <v>79995541.302000016</v>
      </c>
      <c r="DI124" s="681"/>
      <c r="DJ124" s="681"/>
      <c r="DK124" s="681"/>
      <c r="DL124" s="681"/>
      <c r="DM124" s="681"/>
      <c r="DN124" s="681"/>
      <c r="DO124" s="681"/>
      <c r="DP124" s="681"/>
      <c r="DQ124" s="681"/>
      <c r="DR124" s="681"/>
      <c r="DS124" s="681"/>
      <c r="DT124" s="681"/>
      <c r="DU124" s="681"/>
      <c r="DV124" s="681"/>
      <c r="DW124" s="681"/>
      <c r="DX124" s="681"/>
      <c r="DY124" s="681"/>
      <c r="DZ124" s="682">
        <f>$DH$124</f>
        <v>79995541.302000016</v>
      </c>
      <c r="EA124" s="677"/>
      <c r="EB124" s="677"/>
      <c r="EC124" s="677"/>
    </row>
    <row r="125" spans="1:133" ht="15" customHeight="1" x14ac:dyDescent="0.15">
      <c r="B125" s="201"/>
      <c r="C125" s="227"/>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row>
    <row r="126" spans="1:133" ht="15" customHeight="1" x14ac:dyDescent="0.15"/>
  </sheetData>
  <mergeCells count="1">
    <mergeCell ref="B5:C6"/>
  </mergeCells>
  <phoneticPr fontId="2"/>
  <pageMargins left="0.78740157480314965" right="0.78740157480314965" top="0.78740157480314965" bottom="0.78740157480314965" header="0.51181102362204722" footer="0.51181102362204722"/>
  <pageSetup paperSize="8" scale="60" fitToWidth="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5" tint="0.79998168889431442"/>
    <pageSetUpPr fitToPage="1"/>
  </sheetPr>
  <dimension ref="A1:DG125"/>
  <sheetViews>
    <sheetView workbookViewId="0">
      <pane xSplit="3" ySplit="6" topLeftCell="D7" activePane="bottomRight" state="frozen"/>
      <selection activeCell="F63" sqref="F63"/>
      <selection pane="topRight" activeCell="F63" sqref="F63"/>
      <selection pane="bottomLeft" activeCell="F63" sqref="F63"/>
      <selection pane="bottomRight"/>
    </sheetView>
  </sheetViews>
  <sheetFormatPr defaultColWidth="17.125" defaultRowHeight="12" x14ac:dyDescent="0.15"/>
  <cols>
    <col min="1" max="1" width="6" style="229" customWidth="1"/>
    <col min="2" max="2" width="6.5" style="229" customWidth="1"/>
    <col min="3" max="3" width="27" style="230" customWidth="1"/>
    <col min="4" max="112" width="10.125" style="229" customWidth="1"/>
    <col min="113" max="16384" width="17.125" style="229"/>
  </cols>
  <sheetData>
    <row r="1" spans="1:111" ht="19.5" customHeight="1" x14ac:dyDescent="0.15"/>
    <row r="2" spans="1:111" ht="6.6" customHeight="1" x14ac:dyDescent="0.15"/>
    <row r="3" spans="1:111" s="231" customFormat="1" ht="6.6" customHeight="1" x14ac:dyDescent="0.15">
      <c r="B3" s="232"/>
      <c r="D3" s="232"/>
      <c r="E3" s="232"/>
      <c r="F3" s="232"/>
      <c r="G3" s="232"/>
      <c r="H3" s="232"/>
      <c r="I3" s="232"/>
      <c r="J3" s="232"/>
      <c r="K3" s="232"/>
      <c r="L3" s="232"/>
      <c r="M3" s="232"/>
      <c r="N3" s="232"/>
      <c r="O3" s="232"/>
      <c r="P3" s="232"/>
    </row>
    <row r="4" spans="1:111" ht="6.6" customHeight="1" thickBot="1" x14ac:dyDescent="0.2">
      <c r="B4" s="233"/>
      <c r="C4" s="234"/>
      <c r="D4" s="233"/>
      <c r="E4" s="233"/>
      <c r="F4" s="233"/>
      <c r="G4" s="233"/>
      <c r="H4" s="233"/>
      <c r="I4" s="233"/>
      <c r="J4" s="233"/>
      <c r="K4" s="233"/>
      <c r="L4" s="233"/>
      <c r="M4" s="233"/>
      <c r="N4" s="233"/>
      <c r="O4" s="233"/>
      <c r="P4" s="233"/>
    </row>
    <row r="5" spans="1:111" s="235" customFormat="1" ht="15" customHeight="1" x14ac:dyDescent="0.15">
      <c r="B5" s="788" t="s">
        <v>620</v>
      </c>
      <c r="C5" s="789"/>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591</v>
      </c>
      <c r="DE5" s="192" t="s">
        <v>417</v>
      </c>
      <c r="DF5" s="192" t="s">
        <v>418</v>
      </c>
      <c r="DG5" s="236" t="s">
        <v>419</v>
      </c>
    </row>
    <row r="6" spans="1:111" s="237" customFormat="1" ht="39" customHeight="1" thickBot="1" x14ac:dyDescent="0.2">
      <c r="B6" s="790"/>
      <c r="C6" s="791"/>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574</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575</v>
      </c>
      <c r="DE6" s="193" t="s">
        <v>246</v>
      </c>
      <c r="DF6" s="193" t="s">
        <v>249</v>
      </c>
      <c r="DG6" s="238" t="s">
        <v>250</v>
      </c>
    </row>
    <row r="7" spans="1:111" ht="15" customHeight="1" x14ac:dyDescent="0.2">
      <c r="A7" s="228">
        <v>1</v>
      </c>
      <c r="B7" s="239" t="s">
        <v>589</v>
      </c>
      <c r="C7" s="240" t="s">
        <v>198</v>
      </c>
      <c r="D7" s="711">
        <f>+生産者価格評価表!D7/生産者価格評価表!D$124</f>
        <v>3.7519835374231848E-2</v>
      </c>
      <c r="E7" s="712">
        <f>+生産者価格評価表!E7/生産者価格評価表!E$124</f>
        <v>6.7032167435490675E-2</v>
      </c>
      <c r="F7" s="712">
        <f>+生産者価格評価表!F7/生産者価格評価表!F$124</f>
        <v>9.4533701275609835E-3</v>
      </c>
      <c r="G7" s="712">
        <f>+生産者価格評価表!G7/生産者価格評価表!G$124</f>
        <v>6.5040695634114307E-4</v>
      </c>
      <c r="H7" s="712">
        <f>+生産者価格評価表!H7/生産者価格評価表!H$124</f>
        <v>0</v>
      </c>
      <c r="I7" s="713">
        <v>0</v>
      </c>
      <c r="J7" s="712">
        <f>+生産者価格評価表!J7/生産者価格評価表!J$124</f>
        <v>0</v>
      </c>
      <c r="K7" s="712">
        <f>+生産者価格評価表!K7/生産者価格評価表!K$124</f>
        <v>0.13282911243990211</v>
      </c>
      <c r="L7" s="712">
        <f>+生産者価格評価表!L7/生産者価格評価表!L$124</f>
        <v>3.269288235968805E-2</v>
      </c>
      <c r="M7" s="712">
        <f>+生産者価格評価表!M7/生産者価格評価表!M$124</f>
        <v>0.25474354539233729</v>
      </c>
      <c r="N7" s="713">
        <v>0</v>
      </c>
      <c r="O7" s="712">
        <f>+生産者価格評価表!O7/生産者価格評価表!O$124</f>
        <v>1.1791956518311454E-2</v>
      </c>
      <c r="P7" s="712">
        <f>+生産者価格評価表!P7/生産者価格評価表!P$124</f>
        <v>2.7750291353925991E-3</v>
      </c>
      <c r="Q7" s="712">
        <f>+生産者価格評価表!Q7/生産者価格評価表!Q$124</f>
        <v>4.651361003820873E-5</v>
      </c>
      <c r="R7" s="712">
        <f>+生産者価格評価表!R7/生産者価格評価表!R$124</f>
        <v>0</v>
      </c>
      <c r="S7" s="712">
        <f>+生産者価格評価表!S7/生産者価格評価表!S$124</f>
        <v>3.8310746268548786E-3</v>
      </c>
      <c r="T7" s="712">
        <f>+生産者価格評価表!T7/生産者価格評価表!T$124</f>
        <v>0</v>
      </c>
      <c r="U7" s="712">
        <f>+生産者価格評価表!U7/生産者価格評価表!U$124</f>
        <v>0</v>
      </c>
      <c r="V7" s="712">
        <f>+生産者価格評価表!V7/生産者価格評価表!V$124</f>
        <v>0</v>
      </c>
      <c r="W7" s="712">
        <f>+生産者価格評価表!W7/生産者価格評価表!W$124</f>
        <v>0</v>
      </c>
      <c r="X7" s="712">
        <f>+生産者価格評価表!X7/生産者価格評価表!X$124</f>
        <v>0</v>
      </c>
      <c r="Y7" s="712">
        <f>+生産者価格評価表!Y7/生産者価格評価表!Y$124</f>
        <v>1.2048799932912913E-4</v>
      </c>
      <c r="Z7" s="712">
        <f>+生産者価格評価表!Z7/生産者価格評価表!Z$124</f>
        <v>0</v>
      </c>
      <c r="AA7" s="712">
        <f>+生産者価格評価表!AA7/生産者価格評価表!AA$124</f>
        <v>1.1964647461352048E-3</v>
      </c>
      <c r="AB7" s="712">
        <f>+生産者価格評価表!AB7/生産者価格評価表!AB$124</f>
        <v>3.0218478737274838E-3</v>
      </c>
      <c r="AC7" s="712">
        <f>+生産者価格評価表!AC7/生産者価格評価表!AC$124</f>
        <v>2.5480882474776577E-4</v>
      </c>
      <c r="AD7" s="712">
        <f>+生産者価格評価表!AD7/生産者価格評価表!AD$124</f>
        <v>0</v>
      </c>
      <c r="AE7" s="712">
        <f>+生産者価格評価表!AE7/生産者価格評価表!AE$124</f>
        <v>0</v>
      </c>
      <c r="AF7" s="712">
        <f>+生産者価格評価表!AF7/生産者価格評価表!AF$124</f>
        <v>0</v>
      </c>
      <c r="AG7" s="712">
        <f>+生産者価格評価表!AG7/生産者価格評価表!AG$124</f>
        <v>3.7316656339545874E-2</v>
      </c>
      <c r="AH7" s="712">
        <f>+生産者価格評価表!AH7/生産者価格評価表!AH$124</f>
        <v>0</v>
      </c>
      <c r="AI7" s="712">
        <f>+生産者価格評価表!AI7/生産者価格評価表!AI$124</f>
        <v>0</v>
      </c>
      <c r="AJ7" s="712">
        <f>+生産者価格評価表!AJ7/生産者価格評価表!AJ$124</f>
        <v>0</v>
      </c>
      <c r="AK7" s="712">
        <f>+生産者価格評価表!AK7/生産者価格評価表!AK$124</f>
        <v>0</v>
      </c>
      <c r="AL7" s="712">
        <f>+生産者価格評価表!AL7/生産者価格評価表!AL$124</f>
        <v>5.5096183393367731E-4</v>
      </c>
      <c r="AM7" s="712">
        <f>+生産者価格評価表!AM7/生産者価格評価表!AM$124</f>
        <v>0</v>
      </c>
      <c r="AN7" s="712">
        <f>+生産者価格評価表!AN7/生産者価格評価表!AN$124</f>
        <v>0</v>
      </c>
      <c r="AO7" s="712">
        <f>+生産者価格評価表!AO7/生産者価格評価表!AO$124</f>
        <v>0</v>
      </c>
      <c r="AP7" s="712">
        <f>+生産者価格評価表!AP7/生産者価格評価表!AP$124</f>
        <v>0</v>
      </c>
      <c r="AQ7" s="712">
        <f>+生産者価格評価表!AQ7/生産者価格評価表!AQ$124</f>
        <v>0</v>
      </c>
      <c r="AR7" s="712">
        <f>+生産者価格評価表!AR7/生産者価格評価表!AR$124</f>
        <v>1.8209560265711015E-6</v>
      </c>
      <c r="AS7" s="712">
        <f>+生産者価格評価表!AS7/生産者価格評価表!AS$124</f>
        <v>0</v>
      </c>
      <c r="AT7" s="712">
        <f>+生産者価格評価表!AT7/生産者価格評価表!AT$124</f>
        <v>0</v>
      </c>
      <c r="AU7" s="714">
        <f>+生産者価格評価表!AU7/生産者価格評価表!AU$124</f>
        <v>0</v>
      </c>
      <c r="AV7" s="714">
        <f>+生産者価格評価表!AV7/生産者価格評価表!AV$124</f>
        <v>0</v>
      </c>
      <c r="AW7" s="714">
        <f>+生産者価格評価表!AW7/生産者価格評価表!AW$124</f>
        <v>0</v>
      </c>
      <c r="AX7" s="714">
        <f>+生産者価格評価表!AX7/生産者価格評価表!AX$124</f>
        <v>0</v>
      </c>
      <c r="AY7" s="714">
        <f>+生産者価格評価表!AY7/生産者価格評価表!AY$124</f>
        <v>0</v>
      </c>
      <c r="AZ7" s="714">
        <f>+生産者価格評価表!AZ7/生産者価格評価表!AZ$124</f>
        <v>0</v>
      </c>
      <c r="BA7" s="714">
        <f>+生産者価格評価表!BA7/生産者価格評価表!BA$124</f>
        <v>0</v>
      </c>
      <c r="BB7" s="714">
        <f>+生産者価格評価表!BB7/生産者価格評価表!BB$124</f>
        <v>0</v>
      </c>
      <c r="BC7" s="714">
        <f>+生産者価格評価表!BC7/生産者価格評価表!BC$124</f>
        <v>0</v>
      </c>
      <c r="BD7" s="714">
        <f>+生産者価格評価表!BD7/生産者価格評価表!BD$124</f>
        <v>0</v>
      </c>
      <c r="BE7" s="714">
        <f>+生産者価格評価表!BE7/生産者価格評価表!BE$124</f>
        <v>0</v>
      </c>
      <c r="BF7" s="714">
        <f>+生産者価格評価表!BF7/生産者価格評価表!BF$124</f>
        <v>0</v>
      </c>
      <c r="BG7" s="714">
        <f>+生産者価格評価表!BG7/生産者価格評価表!BG$124</f>
        <v>0</v>
      </c>
      <c r="BH7" s="714">
        <f>+生産者価格評価表!BH7/生産者価格評価表!BH$124</f>
        <v>0</v>
      </c>
      <c r="BI7" s="714">
        <f>+生産者価格評価表!BI7/生産者価格評価表!BI$124</f>
        <v>0</v>
      </c>
      <c r="BJ7" s="714">
        <f>+生産者価格評価表!BJ7/生産者価格評価表!BJ$124</f>
        <v>0</v>
      </c>
      <c r="BK7" s="714">
        <f>+生産者価格評価表!BK7/生産者価格評価表!BK$124</f>
        <v>1.2658076548309363E-3</v>
      </c>
      <c r="BL7" s="714">
        <f>+生産者価格評価表!BL7/生産者価格評価表!BL$124</f>
        <v>0</v>
      </c>
      <c r="BM7" s="714">
        <f>+生産者価格評価表!BM7/生産者価格評価表!BM$124</f>
        <v>7.1017124602531752E-4</v>
      </c>
      <c r="BN7" s="714">
        <f>+生産者価格評価表!BN7/生産者価格評価表!BN$124</f>
        <v>1.5527364991463847E-5</v>
      </c>
      <c r="BO7" s="714">
        <f>+生産者価格評価表!BO7/生産者価格評価表!BO$124</f>
        <v>1.7386609338833317E-3</v>
      </c>
      <c r="BP7" s="714">
        <f>+生産者価格評価表!BP7/生産者価格評価表!BP$124</f>
        <v>1.6061710652054135E-3</v>
      </c>
      <c r="BQ7" s="714">
        <f>+生産者価格評価表!BQ7/生産者価格評価表!BQ$124</f>
        <v>0</v>
      </c>
      <c r="BR7" s="714">
        <f>+生産者価格評価表!BR7/生産者価格評価表!BR$124</f>
        <v>0</v>
      </c>
      <c r="BS7" s="714">
        <f>+生産者価格評価表!BS7/生産者価格評価表!BS$124</f>
        <v>0</v>
      </c>
      <c r="BT7" s="714">
        <f>+生産者価格評価表!BT7/生産者価格評価表!BT$124</f>
        <v>0</v>
      </c>
      <c r="BU7" s="714">
        <f>+生産者価格評価表!BU7/生産者価格評価表!BU$124</f>
        <v>1.1537802423623938E-4</v>
      </c>
      <c r="BV7" s="714">
        <f>+生産者価格評価表!BV7/生産者価格評価表!BV$124</f>
        <v>0</v>
      </c>
      <c r="BW7" s="714">
        <f>+生産者価格評価表!BW7/生産者価格評価表!BW$124</f>
        <v>9.9983147156014952E-7</v>
      </c>
      <c r="BX7" s="714">
        <f>+生産者価格評価表!BX7/生産者価格評価表!BX$124</f>
        <v>4.0157210955802122E-7</v>
      </c>
      <c r="BY7" s="714">
        <f>+生産者価格評価表!BY7/生産者価格評価表!BY$124</f>
        <v>7.1435031739501692E-6</v>
      </c>
      <c r="BZ7" s="714">
        <f>+生産者価格評価表!BZ7/生産者価格評価表!BZ$124</f>
        <v>0</v>
      </c>
      <c r="CA7" s="714">
        <f>+生産者価格評価表!CA7/生産者価格評価表!CA$124</f>
        <v>0</v>
      </c>
      <c r="CB7" s="714">
        <f>+生産者価格評価表!CB7/生産者価格評価表!CB$124</f>
        <v>0</v>
      </c>
      <c r="CC7" s="714">
        <f>+生産者価格評価表!CC7/生産者価格評価表!CC$124</f>
        <v>0</v>
      </c>
      <c r="CD7" s="714">
        <f>+生産者価格評価表!CD7/生産者価格評価表!CD$124</f>
        <v>0</v>
      </c>
      <c r="CE7" s="714">
        <f>+生産者価格評価表!CE7/生産者価格評価表!CE$124</f>
        <v>0</v>
      </c>
      <c r="CF7" s="714">
        <f>+生産者価格評価表!CF7/生産者価格評価表!CF$124</f>
        <v>0</v>
      </c>
      <c r="CG7" s="714">
        <f>+生産者価格評価表!CG7/生産者価格評価表!CG$124</f>
        <v>1.9120668009391467E-4</v>
      </c>
      <c r="CH7" s="714">
        <f>+生産者価格評価表!CH7/生産者価格評価表!CH$124</f>
        <v>0</v>
      </c>
      <c r="CI7" s="714">
        <f>+生産者価格評価表!CI7/生産者価格評価表!CI$124</f>
        <v>0</v>
      </c>
      <c r="CJ7" s="714">
        <f>+生産者価格評価表!CJ7/生産者価格評価表!CJ$124</f>
        <v>0</v>
      </c>
      <c r="CK7" s="714">
        <f>+生産者価格評価表!CK7/生産者価格評価表!CK$124</f>
        <v>0</v>
      </c>
      <c r="CL7" s="714">
        <f>+生産者価格評価表!CL7/生産者価格評価表!CL$124</f>
        <v>0</v>
      </c>
      <c r="CM7" s="714">
        <f>+生産者価格評価表!CM7/生産者価格評価表!CM$124</f>
        <v>0</v>
      </c>
      <c r="CN7" s="714">
        <f>+生産者価格評価表!CN7/生産者価格評価表!CN$124</f>
        <v>1.1097367547507062E-5</v>
      </c>
      <c r="CO7" s="714">
        <f>+生産者価格評価表!CO7/生産者価格評価表!CO$124</f>
        <v>1.2287888307448084E-3</v>
      </c>
      <c r="CP7" s="714">
        <f>+生産者価格評価表!CP7/生産者価格評価表!CP$124</f>
        <v>4.3296383136789133E-4</v>
      </c>
      <c r="CQ7" s="714">
        <f>+生産者価格評価表!CQ7/生産者価格評価表!CQ$124</f>
        <v>6.5005568626598281E-4</v>
      </c>
      <c r="CR7" s="714">
        <f>+生産者価格評価表!CR7/生産者価格評価表!CR$124</f>
        <v>0</v>
      </c>
      <c r="CS7" s="714">
        <f>+生産者価格評価表!CS7/生産者価格評価表!CS$124</f>
        <v>2.4465287546355532E-3</v>
      </c>
      <c r="CT7" s="714">
        <f>+生産者価格評価表!CT7/生産者価格評価表!CT$124</f>
        <v>3.6354702018363554E-3</v>
      </c>
      <c r="CU7" s="714">
        <f>+生産者価格評価表!CU7/生産者価格評価表!CU$124</f>
        <v>2.2590797133015517E-3</v>
      </c>
      <c r="CV7" s="714">
        <f>+生産者価格評価表!CV7/生産者価格評価表!CV$124</f>
        <v>5.6106809954916187E-5</v>
      </c>
      <c r="CW7" s="714">
        <f>+生産者価格評価表!CW7/生産者価格評価表!CW$124</f>
        <v>0</v>
      </c>
      <c r="CX7" s="714">
        <f>+生産者価格評価表!CX7/生産者価格評価表!CX$124</f>
        <v>0</v>
      </c>
      <c r="CY7" s="714">
        <f>+生産者価格評価表!CY7/生産者価格評価表!CY$124</f>
        <v>1.8898076541238984E-6</v>
      </c>
      <c r="CZ7" s="714">
        <f>+生産者価格評価表!CZ7/生産者価格評価表!CZ$124</f>
        <v>1.649455733686735E-2</v>
      </c>
      <c r="DA7" s="714">
        <f>+生産者価格評価表!DA7/生産者価格評価表!DA$124</f>
        <v>1.6517458991740189E-2</v>
      </c>
      <c r="DB7" s="714">
        <f>+生産者価格評価表!DB7/生産者価格評価表!DB$124</f>
        <v>1.5919113001329268E-4</v>
      </c>
      <c r="DC7" s="714">
        <f>+生産者価格評価表!DC7/生産者価格評価表!DC$124</f>
        <v>2.0582288815238366E-3</v>
      </c>
      <c r="DD7" s="714">
        <f>+生産者価格評価表!DD7/生産者価格評価表!DD$124</f>
        <v>2.7371518893237376E-3</v>
      </c>
      <c r="DE7" s="714">
        <f>+生産者価格評価表!DE7/生産者価格評価表!DE$124</f>
        <v>4.0759975621647631E-3</v>
      </c>
      <c r="DF7" s="714">
        <f>+生産者価格評価表!DF7/生産者価格評価表!DF$124</f>
        <v>0</v>
      </c>
      <c r="DG7" s="715">
        <f>+生産者価格評価表!DG7/生産者価格評価表!DG$124</f>
        <v>0</v>
      </c>
    </row>
    <row r="8" spans="1:111" ht="15" customHeight="1" x14ac:dyDescent="0.2">
      <c r="A8" s="228">
        <v>2</v>
      </c>
      <c r="B8" s="196" t="s">
        <v>268</v>
      </c>
      <c r="C8" s="195" t="s">
        <v>199</v>
      </c>
      <c r="D8" s="716">
        <f>+生産者価格評価表!D8/生産者価格評価表!D$124</f>
        <v>2.8657747000150162E-3</v>
      </c>
      <c r="E8" s="717">
        <f>+生産者価格評価表!E8/生産者価格評価表!E$124</f>
        <v>6.4486268556496848E-2</v>
      </c>
      <c r="F8" s="717">
        <f>+生産者価格評価表!F8/生産者価格評価表!F$124</f>
        <v>3.4301236931294297E-2</v>
      </c>
      <c r="G8" s="717">
        <f>+生産者価格評価表!G8/生産者価格評価表!G$124</f>
        <v>2.1572062510150528E-4</v>
      </c>
      <c r="H8" s="717">
        <f>+生産者価格評価表!H8/生産者価格評価表!H$124</f>
        <v>0</v>
      </c>
      <c r="I8" s="718">
        <v>0</v>
      </c>
      <c r="J8" s="717">
        <f>+生産者価格評価表!J8/生産者価格評価表!J$124</f>
        <v>0</v>
      </c>
      <c r="K8" s="717">
        <f>+生産者価格評価表!K8/生産者価格評価表!K$124</f>
        <v>4.7091629849792219E-2</v>
      </c>
      <c r="L8" s="717">
        <f>+生産者価格評価表!L8/生産者価格評価表!L$124</f>
        <v>0</v>
      </c>
      <c r="M8" s="717">
        <f>+生産者価格評価表!M8/生産者価格評価表!M$124</f>
        <v>1.0041144443643677E-3</v>
      </c>
      <c r="N8" s="718">
        <v>0</v>
      </c>
      <c r="O8" s="717">
        <f>+生産者価格評価表!O8/生産者価格評価表!O$124</f>
        <v>8.9093668612760758E-4</v>
      </c>
      <c r="P8" s="717">
        <f>+生産者価格評価表!P8/生産者価格評価表!P$124</f>
        <v>2.2016332981264424E-4</v>
      </c>
      <c r="Q8" s="717">
        <f>+生産者価格評価表!Q8/生産者価格評価表!Q$124</f>
        <v>0</v>
      </c>
      <c r="R8" s="717">
        <f>+生産者価格評価表!R8/生産者価格評価表!R$124</f>
        <v>0</v>
      </c>
      <c r="S8" s="717">
        <f>+生産者価格評価表!S8/生産者価格評価表!S$124</f>
        <v>0</v>
      </c>
      <c r="T8" s="717">
        <f>+生産者価格評価表!T8/生産者価格評価表!T$124</f>
        <v>0</v>
      </c>
      <c r="U8" s="717">
        <f>+生産者価格評価表!U8/生産者価格評価表!U$124</f>
        <v>0</v>
      </c>
      <c r="V8" s="717">
        <f>+生産者価格評価表!V8/生産者価格評価表!V$124</f>
        <v>5.9911947814610621E-4</v>
      </c>
      <c r="W8" s="717">
        <f>+生産者価格評価表!W8/生産者価格評価表!W$124</f>
        <v>0</v>
      </c>
      <c r="X8" s="717">
        <f>+生産者価格評価表!X8/生産者価格評価表!X$124</f>
        <v>0</v>
      </c>
      <c r="Y8" s="717">
        <f>+生産者価格評価表!Y8/生産者価格評価表!Y$124</f>
        <v>0</v>
      </c>
      <c r="Z8" s="717">
        <f>+生産者価格評価表!Z8/生産者価格評価表!Z$124</f>
        <v>0</v>
      </c>
      <c r="AA8" s="717">
        <f>+生産者価格評価表!AA8/生産者価格評価表!AA$124</f>
        <v>0</v>
      </c>
      <c r="AB8" s="717">
        <f>+生産者価格評価表!AB8/生産者価格評価表!AB$124</f>
        <v>1.9846586631011935E-5</v>
      </c>
      <c r="AC8" s="717">
        <f>+生産者価格評価表!AC8/生産者価格評価表!AC$124</f>
        <v>0</v>
      </c>
      <c r="AD8" s="717">
        <f>+生産者価格評価表!AD8/生産者価格評価表!AD$124</f>
        <v>0</v>
      </c>
      <c r="AE8" s="717">
        <f>+生産者価格評価表!AE8/生産者価格評価表!AE$124</f>
        <v>0</v>
      </c>
      <c r="AF8" s="717">
        <f>+生産者価格評価表!AF8/生産者価格評価表!AF$124</f>
        <v>0</v>
      </c>
      <c r="AG8" s="717">
        <f>+生産者価格評価表!AG8/生産者価格評価表!AG$124</f>
        <v>0</v>
      </c>
      <c r="AH8" s="717">
        <f>+生産者価格評価表!AH8/生産者価格評価表!AH$124</f>
        <v>2.0936788667039411E-2</v>
      </c>
      <c r="AI8" s="717">
        <f>+生産者価格評価表!AI8/生産者価格評価表!AI$124</f>
        <v>0</v>
      </c>
      <c r="AJ8" s="717">
        <f>+生産者価格評価表!AJ8/生産者価格評価表!AJ$124</f>
        <v>0</v>
      </c>
      <c r="AK8" s="717">
        <f>+生産者価格評価表!AK8/生産者価格評価表!AK$124</f>
        <v>5.013737374660774E-6</v>
      </c>
      <c r="AL8" s="717">
        <f>+生産者価格評価表!AL8/生産者価格評価表!AL$124</f>
        <v>0</v>
      </c>
      <c r="AM8" s="717">
        <f>+生産者価格評価表!AM8/生産者価格評価表!AM$124</f>
        <v>0</v>
      </c>
      <c r="AN8" s="717">
        <f>+生産者価格評価表!AN8/生産者価格評価表!AN$124</f>
        <v>0</v>
      </c>
      <c r="AO8" s="717">
        <f>+生産者価格評価表!AO8/生産者価格評価表!AO$124</f>
        <v>0</v>
      </c>
      <c r="AP8" s="717">
        <f>+生産者価格評価表!AP8/生産者価格評価表!AP$124</f>
        <v>0</v>
      </c>
      <c r="AQ8" s="717">
        <f>+生産者価格評価表!AQ8/生産者価格評価表!AQ$124</f>
        <v>0</v>
      </c>
      <c r="AR8" s="717">
        <f>+生産者価格評価表!AR8/生産者価格評価表!AR$124</f>
        <v>0</v>
      </c>
      <c r="AS8" s="717">
        <f>+生産者価格評価表!AS8/生産者価格評価表!AS$124</f>
        <v>0</v>
      </c>
      <c r="AT8" s="717">
        <f>+生産者価格評価表!AT8/生産者価格評価表!AT$124</f>
        <v>0</v>
      </c>
      <c r="AU8" s="719">
        <f>+生産者価格評価表!AU8/生産者価格評価表!AU$124</f>
        <v>0</v>
      </c>
      <c r="AV8" s="719">
        <f>+生産者価格評価表!AV8/生産者価格評価表!AV$124</f>
        <v>0</v>
      </c>
      <c r="AW8" s="719">
        <f>+生産者価格評価表!AW8/生産者価格評価表!AW$124</f>
        <v>0</v>
      </c>
      <c r="AX8" s="719">
        <f>+生産者価格評価表!AX8/生産者価格評価表!AX$124</f>
        <v>0</v>
      </c>
      <c r="AY8" s="719">
        <f>+生産者価格評価表!AY8/生産者価格評価表!AY$124</f>
        <v>0</v>
      </c>
      <c r="AZ8" s="719">
        <f>+生産者価格評価表!AZ8/生産者価格評価表!AZ$124</f>
        <v>0</v>
      </c>
      <c r="BA8" s="719">
        <f>+生産者価格評価表!BA8/生産者価格評価表!BA$124</f>
        <v>0</v>
      </c>
      <c r="BB8" s="719">
        <f>+生産者価格評価表!BB8/生産者価格評価表!BB$124</f>
        <v>0</v>
      </c>
      <c r="BC8" s="719">
        <f>+生産者価格評価表!BC8/生産者価格評価表!BC$124</f>
        <v>0</v>
      </c>
      <c r="BD8" s="719">
        <f>+生産者価格評価表!BD8/生産者価格評価表!BD$124</f>
        <v>0</v>
      </c>
      <c r="BE8" s="719">
        <f>+生産者価格評価表!BE8/生産者価格評価表!BE$124</f>
        <v>0</v>
      </c>
      <c r="BF8" s="719">
        <f>+生産者価格評価表!BF8/生産者価格評価表!BF$124</f>
        <v>0</v>
      </c>
      <c r="BG8" s="719">
        <f>+生産者価格評価表!BG8/生産者価格評価表!BG$124</f>
        <v>0</v>
      </c>
      <c r="BH8" s="719">
        <f>+生産者価格評価表!BH8/生産者価格評価表!BH$124</f>
        <v>0</v>
      </c>
      <c r="BI8" s="719">
        <f>+生産者価格評価表!BI8/生産者価格評価表!BI$124</f>
        <v>0</v>
      </c>
      <c r="BJ8" s="719">
        <f>+生産者価格評価表!BJ8/生産者価格評価表!BJ$124</f>
        <v>0</v>
      </c>
      <c r="BK8" s="719">
        <f>+生産者価格評価表!BK8/生産者価格評価表!BK$124</f>
        <v>1.4597359551109159E-5</v>
      </c>
      <c r="BL8" s="719">
        <f>+生産者価格評価表!BL8/生産者価格評価表!BL$124</f>
        <v>0</v>
      </c>
      <c r="BM8" s="719">
        <f>+生産者価格評価表!BM8/生産者価格評価表!BM$124</f>
        <v>0</v>
      </c>
      <c r="BN8" s="719">
        <f>+生産者価格評価表!BN8/生産者価格評価表!BN$124</f>
        <v>0</v>
      </c>
      <c r="BO8" s="719">
        <f>+生産者価格評価表!BO8/生産者価格評価表!BO$124</f>
        <v>0</v>
      </c>
      <c r="BP8" s="719">
        <f>+生産者価格評価表!BP8/生産者価格評価表!BP$124</f>
        <v>0</v>
      </c>
      <c r="BQ8" s="719">
        <f>+生産者価格評価表!BQ8/生産者価格評価表!BQ$124</f>
        <v>0</v>
      </c>
      <c r="BR8" s="719">
        <f>+生産者価格評価表!BR8/生産者価格評価表!BR$124</f>
        <v>0</v>
      </c>
      <c r="BS8" s="719">
        <f>+生産者価格評価表!BS8/生産者価格評価表!BS$124</f>
        <v>0</v>
      </c>
      <c r="BT8" s="719">
        <f>+生産者価格評価表!BT8/生産者価格評価表!BT$124</f>
        <v>0</v>
      </c>
      <c r="BU8" s="719">
        <f>+生産者価格評価表!BU8/生産者価格評価表!BU$124</f>
        <v>0</v>
      </c>
      <c r="BV8" s="719">
        <f>+生産者価格評価表!BV8/生産者価格評価表!BV$124</f>
        <v>0</v>
      </c>
      <c r="BW8" s="719">
        <f>+生産者価格評価表!BW8/生産者価格評価表!BW$124</f>
        <v>0</v>
      </c>
      <c r="BX8" s="719">
        <f>+生産者価格評価表!BX8/生産者価格評価表!BX$124</f>
        <v>0</v>
      </c>
      <c r="BY8" s="719">
        <f>+生産者価格評価表!BY8/生産者価格評価表!BY$124</f>
        <v>0</v>
      </c>
      <c r="BZ8" s="719">
        <f>+生産者価格評価表!BZ8/生産者価格評価表!BZ$124</f>
        <v>0</v>
      </c>
      <c r="CA8" s="719">
        <f>+生産者価格評価表!CA8/生産者価格評価表!CA$124</f>
        <v>0</v>
      </c>
      <c r="CB8" s="719">
        <f>+生産者価格評価表!CB8/生産者価格評価表!CB$124</f>
        <v>0</v>
      </c>
      <c r="CC8" s="719">
        <f>+生産者価格評価表!CC8/生産者価格評価表!CC$124</f>
        <v>0</v>
      </c>
      <c r="CD8" s="719">
        <f>+生産者価格評価表!CD8/生産者価格評価表!CD$124</f>
        <v>0</v>
      </c>
      <c r="CE8" s="719">
        <f>+生産者価格評価表!CE8/生産者価格評価表!CE$124</f>
        <v>0</v>
      </c>
      <c r="CF8" s="719">
        <f>+生産者価格評価表!CF8/生産者価格評価表!CF$124</f>
        <v>0</v>
      </c>
      <c r="CG8" s="719">
        <f>+生産者価格評価表!CG8/生産者価格評価表!CG$124</f>
        <v>1.1361193251559507E-5</v>
      </c>
      <c r="CH8" s="719">
        <f>+生産者価格評価表!CH8/生産者価格評価表!CH$124</f>
        <v>0</v>
      </c>
      <c r="CI8" s="719">
        <f>+生産者価格評価表!CI8/生産者価格評価表!CI$124</f>
        <v>0</v>
      </c>
      <c r="CJ8" s="719">
        <f>+生産者価格評価表!CJ8/生産者価格評価表!CJ$124</f>
        <v>0</v>
      </c>
      <c r="CK8" s="719">
        <f>+生産者価格評価表!CK8/生産者価格評価表!CK$124</f>
        <v>0</v>
      </c>
      <c r="CL8" s="719">
        <f>+生産者価格評価表!CL8/生産者価格評価表!CL$124</f>
        <v>0</v>
      </c>
      <c r="CM8" s="719">
        <f>+生産者価格評価表!CM8/生産者価格評価表!CM$124</f>
        <v>0</v>
      </c>
      <c r="CN8" s="719">
        <f>+生産者価格評価表!CN8/生産者価格評価表!CN$124</f>
        <v>1.6535287113914029E-6</v>
      </c>
      <c r="CO8" s="719">
        <f>+生産者価格評価表!CO8/生産者価格評価表!CO$124</f>
        <v>1.562965562990312E-4</v>
      </c>
      <c r="CP8" s="719">
        <f>+生産者価格評価表!CP8/生産者価格評価表!CP$124</f>
        <v>1.0305392531193449E-3</v>
      </c>
      <c r="CQ8" s="719">
        <f>+生産者価格評価表!CQ8/生産者価格評価表!CQ$124</f>
        <v>8.489159834733351E-5</v>
      </c>
      <c r="CR8" s="719">
        <f>+生産者価格評価表!CR8/生産者価格評価表!CR$124</f>
        <v>0</v>
      </c>
      <c r="CS8" s="719">
        <f>+生産者価格評価表!CS8/生産者価格評価表!CS$124</f>
        <v>4.1996191667377519E-4</v>
      </c>
      <c r="CT8" s="719">
        <f>+生産者価格評価表!CT8/生産者価格評価表!CT$124</f>
        <v>6.7516492335136316E-4</v>
      </c>
      <c r="CU8" s="719">
        <f>+生産者価格評価表!CU8/生産者価格評価表!CU$124</f>
        <v>0</v>
      </c>
      <c r="CV8" s="719">
        <f>+生産者価格評価表!CV8/生産者価格評価表!CV$124</f>
        <v>0</v>
      </c>
      <c r="CW8" s="719">
        <f>+生産者価格評価表!CW8/生産者価格評価表!CW$124</f>
        <v>0</v>
      </c>
      <c r="CX8" s="719">
        <f>+生産者価格評価表!CX8/生産者価格評価表!CX$124</f>
        <v>0</v>
      </c>
      <c r="CY8" s="719">
        <f>+生産者価格評価表!CY8/生産者価格評価表!CY$124</f>
        <v>0</v>
      </c>
      <c r="CZ8" s="719">
        <f>+生産者価格評価表!CZ8/生産者価格評価表!CZ$124</f>
        <v>1.957041891138908E-3</v>
      </c>
      <c r="DA8" s="719">
        <f>+生産者価格評価表!DA8/生産者価格評価表!DA$124</f>
        <v>3.9789990248911937E-3</v>
      </c>
      <c r="DB8" s="719">
        <f>+生産者価格評価表!DB8/生産者価格評価表!DB$124</f>
        <v>0</v>
      </c>
      <c r="DC8" s="719">
        <f>+生産者価格評価表!DC8/生産者価格評価表!DC$124</f>
        <v>3.7443639174479745E-6</v>
      </c>
      <c r="DD8" s="719">
        <f>+生産者価格評価表!DD8/生産者価格評価表!DD$124</f>
        <v>0</v>
      </c>
      <c r="DE8" s="719">
        <f>+生産者価格評価表!DE8/生産者価格評価表!DE$124</f>
        <v>1.4845023129392881E-4</v>
      </c>
      <c r="DF8" s="719">
        <f>+生産者価格評価表!DF8/生産者価格評価表!DF$124</f>
        <v>0</v>
      </c>
      <c r="DG8" s="720">
        <f>+生産者価格評価表!DG8/生産者価格評価表!DG$124</f>
        <v>0</v>
      </c>
    </row>
    <row r="9" spans="1:111" ht="15" customHeight="1" x14ac:dyDescent="0.2">
      <c r="A9" s="228">
        <v>3</v>
      </c>
      <c r="B9" s="196" t="s">
        <v>269</v>
      </c>
      <c r="C9" s="195" t="s">
        <v>200</v>
      </c>
      <c r="D9" s="716">
        <f>+生産者価格評価表!D9/生産者価格評価表!D$124</f>
        <v>3.2894153849323912E-2</v>
      </c>
      <c r="E9" s="717">
        <f>+生産者価格評価表!E9/生産者価格評価表!E$124</f>
        <v>2.5806922068037304E-2</v>
      </c>
      <c r="F9" s="717">
        <f>+生産者価格評価表!F9/生産者価格評価表!F$124</f>
        <v>0</v>
      </c>
      <c r="G9" s="717">
        <f>+生産者価格評価表!G9/生産者価格評価表!G$124</f>
        <v>2.0397652230228293E-5</v>
      </c>
      <c r="H9" s="717">
        <f>+生産者価格評価表!H9/生産者価格評価表!H$124</f>
        <v>0</v>
      </c>
      <c r="I9" s="718">
        <v>0</v>
      </c>
      <c r="J9" s="717">
        <f>+生産者価格評価表!J9/生産者価格評価表!J$124</f>
        <v>0</v>
      </c>
      <c r="K9" s="717">
        <f>+生産者価格評価表!K9/生産者価格評価表!K$124</f>
        <v>0</v>
      </c>
      <c r="L9" s="717">
        <f>+生産者価格評価表!L9/生産者価格評価表!L$124</f>
        <v>0</v>
      </c>
      <c r="M9" s="717">
        <f>+生産者価格評価表!M9/生産者価格評価表!M$124</f>
        <v>0</v>
      </c>
      <c r="N9" s="718">
        <v>0</v>
      </c>
      <c r="O9" s="717">
        <f>+生産者価格評価表!O9/生産者価格評価表!O$124</f>
        <v>0</v>
      </c>
      <c r="P9" s="717">
        <f>+生産者価格評価表!P9/生産者価格評価表!P$124</f>
        <v>0</v>
      </c>
      <c r="Q9" s="717">
        <f>+生産者価格評価表!Q9/生産者価格評価表!Q$124</f>
        <v>0</v>
      </c>
      <c r="R9" s="717">
        <f>+生産者価格評価表!R9/生産者価格評価表!R$124</f>
        <v>0</v>
      </c>
      <c r="S9" s="717">
        <f>+生産者価格評価表!S9/生産者価格評価表!S$124</f>
        <v>0</v>
      </c>
      <c r="T9" s="717">
        <f>+生産者価格評価表!T9/生産者価格評価表!T$124</f>
        <v>0</v>
      </c>
      <c r="U9" s="717">
        <f>+生産者価格評価表!U9/生産者価格評価表!U$124</f>
        <v>0</v>
      </c>
      <c r="V9" s="717">
        <f>+生産者価格評価表!V9/生産者価格評価表!V$124</f>
        <v>0</v>
      </c>
      <c r="W9" s="717">
        <f>+生産者価格評価表!W9/生産者価格評価表!W$124</f>
        <v>0</v>
      </c>
      <c r="X9" s="717">
        <f>+生産者価格評価表!X9/生産者価格評価表!X$124</f>
        <v>0</v>
      </c>
      <c r="Y9" s="717">
        <f>+生産者価格評価表!Y9/生産者価格評価表!Y$124</f>
        <v>0</v>
      </c>
      <c r="Z9" s="717">
        <f>+生産者価格評価表!Z9/生産者価格評価表!Z$124</f>
        <v>0</v>
      </c>
      <c r="AA9" s="717">
        <f>+生産者価格評価表!AA9/生産者価格評価表!AA$124</f>
        <v>0</v>
      </c>
      <c r="AB9" s="717">
        <f>+生産者価格評価表!AB9/生産者価格評価表!AB$124</f>
        <v>0</v>
      </c>
      <c r="AC9" s="717">
        <f>+生産者価格評価表!AC9/生産者価格評価表!AC$124</f>
        <v>0</v>
      </c>
      <c r="AD9" s="717">
        <f>+生産者価格評価表!AD9/生産者価格評価表!AD$124</f>
        <v>0</v>
      </c>
      <c r="AE9" s="717">
        <f>+生産者価格評価表!AE9/生産者価格評価表!AE$124</f>
        <v>0</v>
      </c>
      <c r="AF9" s="717">
        <f>+生産者価格評価表!AF9/生産者価格評価表!AF$124</f>
        <v>0</v>
      </c>
      <c r="AG9" s="717">
        <f>+生産者価格評価表!AG9/生産者価格評価表!AG$124</f>
        <v>0</v>
      </c>
      <c r="AH9" s="717">
        <f>+生産者価格評価表!AH9/生産者価格評価表!AH$124</f>
        <v>0</v>
      </c>
      <c r="AI9" s="717">
        <f>+生産者価格評価表!AI9/生産者価格評価表!AI$124</f>
        <v>0</v>
      </c>
      <c r="AJ9" s="717">
        <f>+生産者価格評価表!AJ9/生産者価格評価表!AJ$124</f>
        <v>0</v>
      </c>
      <c r="AK9" s="717">
        <f>+生産者価格評価表!AK9/生産者価格評価表!AK$124</f>
        <v>0</v>
      </c>
      <c r="AL9" s="717">
        <f>+生産者価格評価表!AL9/生産者価格評価表!AL$124</f>
        <v>0</v>
      </c>
      <c r="AM9" s="717">
        <f>+生産者価格評価表!AM9/生産者価格評価表!AM$124</f>
        <v>0</v>
      </c>
      <c r="AN9" s="717">
        <f>+生産者価格評価表!AN9/生産者価格評価表!AN$124</f>
        <v>0</v>
      </c>
      <c r="AO9" s="717">
        <f>+生産者価格評価表!AO9/生産者価格評価表!AO$124</f>
        <v>0</v>
      </c>
      <c r="AP9" s="717">
        <f>+生産者価格評価表!AP9/生産者価格評価表!AP$124</f>
        <v>0</v>
      </c>
      <c r="AQ9" s="717">
        <f>+生産者価格評価表!AQ9/生産者価格評価表!AQ$124</f>
        <v>0</v>
      </c>
      <c r="AR9" s="717">
        <f>+生産者価格評価表!AR9/生産者価格評価表!AR$124</f>
        <v>0</v>
      </c>
      <c r="AS9" s="717">
        <f>+生産者価格評価表!AS9/生産者価格評価表!AS$124</f>
        <v>0</v>
      </c>
      <c r="AT9" s="717">
        <f>+生産者価格評価表!AT9/生産者価格評価表!AT$124</f>
        <v>0</v>
      </c>
      <c r="AU9" s="719">
        <f>+生産者価格評価表!AU9/生産者価格評価表!AU$124</f>
        <v>0</v>
      </c>
      <c r="AV9" s="719">
        <f>+生産者価格評価表!AV9/生産者価格評価表!AV$124</f>
        <v>0</v>
      </c>
      <c r="AW9" s="719">
        <f>+生産者価格評価表!AW9/生産者価格評価表!AW$124</f>
        <v>0</v>
      </c>
      <c r="AX9" s="719">
        <f>+生産者価格評価表!AX9/生産者価格評価表!AX$124</f>
        <v>0</v>
      </c>
      <c r="AY9" s="719">
        <f>+生産者価格評価表!AY9/生産者価格評価表!AY$124</f>
        <v>0</v>
      </c>
      <c r="AZ9" s="719">
        <f>+生産者価格評価表!AZ9/生産者価格評価表!AZ$124</f>
        <v>0</v>
      </c>
      <c r="BA9" s="719">
        <f>+生産者価格評価表!BA9/生産者価格評価表!BA$124</f>
        <v>0</v>
      </c>
      <c r="BB9" s="719">
        <f>+生産者価格評価表!BB9/生産者価格評価表!BB$124</f>
        <v>0</v>
      </c>
      <c r="BC9" s="719">
        <f>+生産者価格評価表!BC9/生産者価格評価表!BC$124</f>
        <v>0</v>
      </c>
      <c r="BD9" s="719">
        <f>+生産者価格評価表!BD9/生産者価格評価表!BD$124</f>
        <v>0</v>
      </c>
      <c r="BE9" s="719">
        <f>+生産者価格評価表!BE9/生産者価格評価表!BE$124</f>
        <v>0</v>
      </c>
      <c r="BF9" s="719">
        <f>+生産者価格評価表!BF9/生産者価格評価表!BF$124</f>
        <v>0</v>
      </c>
      <c r="BG9" s="719">
        <f>+生産者価格評価表!BG9/生産者価格評価表!BG$124</f>
        <v>0</v>
      </c>
      <c r="BH9" s="719">
        <f>+生産者価格評価表!BH9/生産者価格評価表!BH$124</f>
        <v>0</v>
      </c>
      <c r="BI9" s="719">
        <f>+生産者価格評価表!BI9/生産者価格評価表!BI$124</f>
        <v>0</v>
      </c>
      <c r="BJ9" s="719">
        <f>+生産者価格評価表!BJ9/生産者価格評価表!BJ$124</f>
        <v>0</v>
      </c>
      <c r="BK9" s="719">
        <f>+生産者価格評価表!BK9/生産者価格評価表!BK$124</f>
        <v>0</v>
      </c>
      <c r="BL9" s="719">
        <f>+生産者価格評価表!BL9/生産者価格評価表!BL$124</f>
        <v>0</v>
      </c>
      <c r="BM9" s="719">
        <f>+生産者価格評価表!BM9/生産者価格評価表!BM$124</f>
        <v>0</v>
      </c>
      <c r="BN9" s="719">
        <f>+生産者価格評価表!BN9/生産者価格評価表!BN$124</f>
        <v>0</v>
      </c>
      <c r="BO9" s="719">
        <f>+生産者価格評価表!BO9/生産者価格評価表!BO$124</f>
        <v>0</v>
      </c>
      <c r="BP9" s="719">
        <f>+生産者価格評価表!BP9/生産者価格評価表!BP$124</f>
        <v>0</v>
      </c>
      <c r="BQ9" s="719">
        <f>+生産者価格評価表!BQ9/生産者価格評価表!BQ$124</f>
        <v>0</v>
      </c>
      <c r="BR9" s="719">
        <f>+生産者価格評価表!BR9/生産者価格評価表!BR$124</f>
        <v>0</v>
      </c>
      <c r="BS9" s="719">
        <f>+生産者価格評価表!BS9/生産者価格評価表!BS$124</f>
        <v>0</v>
      </c>
      <c r="BT9" s="719">
        <f>+生産者価格評価表!BT9/生産者価格評価表!BT$124</f>
        <v>0</v>
      </c>
      <c r="BU9" s="719">
        <f>+生産者価格評価表!BU9/生産者価格評価表!BU$124</f>
        <v>0</v>
      </c>
      <c r="BV9" s="719">
        <f>+生産者価格評価表!BV9/生産者価格評価表!BV$124</f>
        <v>0</v>
      </c>
      <c r="BW9" s="719">
        <f>+生産者価格評価表!BW9/生産者価格評価表!BW$124</f>
        <v>0</v>
      </c>
      <c r="BX9" s="719">
        <f>+生産者価格評価表!BX9/生産者価格評価表!BX$124</f>
        <v>0</v>
      </c>
      <c r="BY9" s="719">
        <f>+生産者価格評価表!BY9/生産者価格評価表!BY$124</f>
        <v>0</v>
      </c>
      <c r="BZ9" s="719">
        <f>+生産者価格評価表!BZ9/生産者価格評価表!BZ$124</f>
        <v>0</v>
      </c>
      <c r="CA9" s="719">
        <f>+生産者価格評価表!CA9/生産者価格評価表!CA$124</f>
        <v>0</v>
      </c>
      <c r="CB9" s="719">
        <f>+生産者価格評価表!CB9/生産者価格評価表!CB$124</f>
        <v>0</v>
      </c>
      <c r="CC9" s="719">
        <f>+生産者価格評価表!CC9/生産者価格評価表!CC$124</f>
        <v>0</v>
      </c>
      <c r="CD9" s="719">
        <f>+生産者価格評価表!CD9/生産者価格評価表!CD$124</f>
        <v>0</v>
      </c>
      <c r="CE9" s="719">
        <f>+生産者価格評価表!CE9/生産者価格評価表!CE$124</f>
        <v>0</v>
      </c>
      <c r="CF9" s="719">
        <f>+生産者価格評価表!CF9/生産者価格評価表!CF$124</f>
        <v>0</v>
      </c>
      <c r="CG9" s="719">
        <f>+生産者価格評価表!CG9/生産者価格評価表!CG$124</f>
        <v>0</v>
      </c>
      <c r="CH9" s="719">
        <f>+生産者価格評価表!CH9/生産者価格評価表!CH$124</f>
        <v>0</v>
      </c>
      <c r="CI9" s="719">
        <f>+生産者価格評価表!CI9/生産者価格評価表!CI$124</f>
        <v>0</v>
      </c>
      <c r="CJ9" s="719">
        <f>+生産者価格評価表!CJ9/生産者価格評価表!CJ$124</f>
        <v>0</v>
      </c>
      <c r="CK9" s="719">
        <f>+生産者価格評価表!CK9/生産者価格評価表!CK$124</f>
        <v>0</v>
      </c>
      <c r="CL9" s="719">
        <f>+生産者価格評価表!CL9/生産者価格評価表!CL$124</f>
        <v>0</v>
      </c>
      <c r="CM9" s="719">
        <f>+生産者価格評価表!CM9/生産者価格評価表!CM$124</f>
        <v>0</v>
      </c>
      <c r="CN9" s="719">
        <f>+生産者価格評価表!CN9/生産者価格評価表!CN$124</f>
        <v>0</v>
      </c>
      <c r="CO9" s="719">
        <f>+生産者価格評価表!CO9/生産者価格評価表!CO$124</f>
        <v>0</v>
      </c>
      <c r="CP9" s="719">
        <f>+生産者価格評価表!CP9/生産者価格評価表!CP$124</f>
        <v>0</v>
      </c>
      <c r="CQ9" s="719">
        <f>+生産者価格評価表!CQ9/生産者価格評価表!CQ$124</f>
        <v>0</v>
      </c>
      <c r="CR9" s="719">
        <f>+生産者価格評価表!CR9/生産者価格評価表!CR$124</f>
        <v>0</v>
      </c>
      <c r="CS9" s="719">
        <f>+生産者価格評価表!CS9/生産者価格評価表!CS$124</f>
        <v>0</v>
      </c>
      <c r="CT9" s="719">
        <f>+生産者価格評価表!CT9/生産者価格評価表!CT$124</f>
        <v>0</v>
      </c>
      <c r="CU9" s="719">
        <f>+生産者価格評価表!CU9/生産者価格評価表!CU$124</f>
        <v>0</v>
      </c>
      <c r="CV9" s="719">
        <f>+生産者価格評価表!CV9/生産者価格評価表!CV$124</f>
        <v>0</v>
      </c>
      <c r="CW9" s="719">
        <f>+生産者価格評価表!CW9/生産者価格評価表!CW$124</f>
        <v>0</v>
      </c>
      <c r="CX9" s="719">
        <f>+生産者価格評価表!CX9/生産者価格評価表!CX$124</f>
        <v>0</v>
      </c>
      <c r="CY9" s="719">
        <f>+生産者価格評価表!CY9/生産者価格評価表!CY$124</f>
        <v>0</v>
      </c>
      <c r="CZ9" s="719">
        <f>+生産者価格評価表!CZ9/生産者価格評価表!CZ$124</f>
        <v>0</v>
      </c>
      <c r="DA9" s="719">
        <f>+生産者価格評価表!DA9/生産者価格評価表!DA$124</f>
        <v>0</v>
      </c>
      <c r="DB9" s="719">
        <f>+生産者価格評価表!DB9/生産者価格評価表!DB$124</f>
        <v>0</v>
      </c>
      <c r="DC9" s="719">
        <f>+生産者価格評価表!DC9/生産者価格評価表!DC$124</f>
        <v>0</v>
      </c>
      <c r="DD9" s="719">
        <f>+生産者価格評価表!DD9/生産者価格評価表!DD$124</f>
        <v>0</v>
      </c>
      <c r="DE9" s="719">
        <f>+生産者価格評価表!DE9/生産者価格評価表!DE$124</f>
        <v>0</v>
      </c>
      <c r="DF9" s="719">
        <f>+生産者価格評価表!DF9/生産者価格評価表!DF$124</f>
        <v>0</v>
      </c>
      <c r="DG9" s="720">
        <f>+生産者価格評価表!DG9/生産者価格評価表!DG$124</f>
        <v>0</v>
      </c>
    </row>
    <row r="10" spans="1:111" ht="15" customHeight="1" x14ac:dyDescent="0.2">
      <c r="A10" s="228">
        <v>4</v>
      </c>
      <c r="B10" s="196" t="s">
        <v>270</v>
      </c>
      <c r="C10" s="195" t="s">
        <v>6</v>
      </c>
      <c r="D10" s="716">
        <f>+生産者価格評価表!D10/生産者価格評価表!D$124</f>
        <v>1.1987418111524006E-3</v>
      </c>
      <c r="E10" s="717">
        <f>+生産者価格評価表!E10/生産者価格評価表!E$124</f>
        <v>0</v>
      </c>
      <c r="F10" s="717">
        <f>+生産者価格評価表!F10/生産者価格評価表!F$124</f>
        <v>0</v>
      </c>
      <c r="G10" s="717">
        <f>+生産者価格評価表!G10/生産者価格評価表!G$124</f>
        <v>0.18360776674604745</v>
      </c>
      <c r="H10" s="717">
        <f>+生産者価格評価表!H10/生産者価格評価表!H$124</f>
        <v>1.698592604665908E-4</v>
      </c>
      <c r="I10" s="718">
        <v>0</v>
      </c>
      <c r="J10" s="717">
        <f>+生産者価格評価表!J10/生産者価格評価表!J$124</f>
        <v>3.4322117823896331E-5</v>
      </c>
      <c r="K10" s="717">
        <f>+生産者価格評価表!K10/生産者価格評価表!K$124</f>
        <v>6.9053709838536785E-4</v>
      </c>
      <c r="L10" s="717">
        <f>+生産者価格評価表!L10/生産者価格評価表!L$124</f>
        <v>0</v>
      </c>
      <c r="M10" s="717">
        <f>+生産者価格評価表!M10/生産者価格評価表!M$124</f>
        <v>7.2101725677786938E-5</v>
      </c>
      <c r="N10" s="718">
        <v>0</v>
      </c>
      <c r="O10" s="717">
        <f>+生産者価格評価表!O10/生産者価格評価表!O$124</f>
        <v>1.8850294889801167E-5</v>
      </c>
      <c r="P10" s="717">
        <f>+生産者価格評価表!P10/生産者価格評価表!P$124</f>
        <v>0</v>
      </c>
      <c r="Q10" s="717">
        <f>+生産者価格評価表!Q10/生産者価格評価表!Q$124</f>
        <v>6.1845006950190073E-2</v>
      </c>
      <c r="R10" s="717">
        <f>+生産者価格評価表!R10/生産者価格評価表!R$124</f>
        <v>2.2300499152787181E-5</v>
      </c>
      <c r="S10" s="717">
        <f>+生産者価格評価表!S10/生産者価格評価表!S$124</f>
        <v>1.9495211649145675E-4</v>
      </c>
      <c r="T10" s="717">
        <f>+生産者価格評価表!T10/生産者価格評価表!T$124</f>
        <v>5.3758933467882258E-7</v>
      </c>
      <c r="U10" s="717">
        <f>+生産者価格評価表!U10/生産者価格評価表!U$124</f>
        <v>0</v>
      </c>
      <c r="V10" s="717">
        <f>+生産者価格評価表!V10/生産者価格評価表!V$124</f>
        <v>0</v>
      </c>
      <c r="W10" s="717">
        <f>+生産者価格評価表!W10/生産者価格評価表!W$124</f>
        <v>2.237443133534649E-4</v>
      </c>
      <c r="X10" s="717">
        <f>+生産者価格評価表!X10/生産者価格評価表!X$124</f>
        <v>0</v>
      </c>
      <c r="Y10" s="717">
        <f>+生産者価格評価表!Y10/生産者価格評価表!Y$124</f>
        <v>0</v>
      </c>
      <c r="Z10" s="717">
        <f>+生産者価格評価表!Z10/生産者価格評価表!Z$124</f>
        <v>0</v>
      </c>
      <c r="AA10" s="717">
        <f>+生産者価格評価表!AA10/生産者価格評価表!AA$124</f>
        <v>0</v>
      </c>
      <c r="AB10" s="717">
        <f>+生産者価格評価表!AB10/生産者価格評価表!AB$124</f>
        <v>0</v>
      </c>
      <c r="AC10" s="717">
        <f>+生産者価格評価表!AC10/生産者価格評価表!AC$124</f>
        <v>8.4946470654666587E-4</v>
      </c>
      <c r="AD10" s="717">
        <f>+生産者価格評価表!AD10/生産者価格評価表!AD$124</f>
        <v>0</v>
      </c>
      <c r="AE10" s="717">
        <f>+生産者価格評価表!AE10/生産者価格評価表!AE$124</f>
        <v>0</v>
      </c>
      <c r="AF10" s="717">
        <f>+生産者価格評価表!AF10/生産者価格評価表!AF$124</f>
        <v>0</v>
      </c>
      <c r="AG10" s="717">
        <f>+生産者価格評価表!AG10/生産者価格評価表!AG$124</f>
        <v>0</v>
      </c>
      <c r="AH10" s="717">
        <f>+生産者価格評価表!AH10/生産者価格評価表!AH$124</f>
        <v>1.0523199867678665E-3</v>
      </c>
      <c r="AI10" s="717">
        <f>+生産者価格評価表!AI10/生産者価格評価表!AI$124</f>
        <v>0</v>
      </c>
      <c r="AJ10" s="717">
        <f>+生産者価格評価表!AJ10/生産者価格評価表!AJ$124</f>
        <v>0</v>
      </c>
      <c r="AK10" s="717">
        <f>+生産者価格評価表!AK10/生産者価格評価表!AK$124</f>
        <v>1.6712457915535911E-6</v>
      </c>
      <c r="AL10" s="717">
        <f>+生産者価格評価表!AL10/生産者価格評価表!AL$124</f>
        <v>8.8935523949735324E-7</v>
      </c>
      <c r="AM10" s="717">
        <f>+生産者価格評価表!AM10/生産者価格評価表!AM$124</f>
        <v>0</v>
      </c>
      <c r="AN10" s="717">
        <f>+生産者価格評価表!AN10/生産者価格評価表!AN$124</f>
        <v>0</v>
      </c>
      <c r="AO10" s="717">
        <f>+生産者価格評価表!AO10/生産者価格評価表!AO$124</f>
        <v>7.4197323846017888E-7</v>
      </c>
      <c r="AP10" s="717">
        <f>+生産者価格評価表!AP10/生産者価格評価表!AP$124</f>
        <v>0</v>
      </c>
      <c r="AQ10" s="717">
        <f>+生産者価格評価表!AQ10/生産者価格評価表!AQ$124</f>
        <v>0</v>
      </c>
      <c r="AR10" s="717">
        <f>+生産者価格評価表!AR10/生産者価格評価表!AR$124</f>
        <v>0</v>
      </c>
      <c r="AS10" s="717">
        <f>+生産者価格評価表!AS10/生産者価格評価表!AS$124</f>
        <v>0</v>
      </c>
      <c r="AT10" s="717">
        <f>+生産者価格評価表!AT10/生産者価格評価表!AT$124</f>
        <v>0</v>
      </c>
      <c r="AU10" s="719">
        <f>+生産者価格評価表!AU10/生産者価格評価表!AU$124</f>
        <v>0</v>
      </c>
      <c r="AV10" s="719">
        <f>+生産者価格評価表!AV10/生産者価格評価表!AV$124</f>
        <v>0</v>
      </c>
      <c r="AW10" s="719">
        <f>+生産者価格評価表!AW10/生産者価格評価表!AW$124</f>
        <v>0</v>
      </c>
      <c r="AX10" s="719">
        <f>+生産者価格評価表!AX10/生産者価格評価表!AX$124</f>
        <v>0</v>
      </c>
      <c r="AY10" s="719">
        <f>+生産者価格評価表!AY10/生産者価格評価表!AY$124</f>
        <v>0</v>
      </c>
      <c r="AZ10" s="719">
        <f>+生産者価格評価表!AZ10/生産者価格評価表!AZ$124</f>
        <v>0</v>
      </c>
      <c r="BA10" s="719">
        <f>+生産者価格評価表!BA10/生産者価格評価表!BA$124</f>
        <v>0</v>
      </c>
      <c r="BB10" s="719">
        <f>+生産者価格評価表!BB10/生産者価格評価表!BB$124</f>
        <v>0</v>
      </c>
      <c r="BC10" s="719">
        <f>+生産者価格評価表!BC10/生産者価格評価表!BC$124</f>
        <v>0</v>
      </c>
      <c r="BD10" s="719">
        <f>+生産者価格評価表!BD10/生産者価格評価表!BD$124</f>
        <v>0</v>
      </c>
      <c r="BE10" s="719">
        <f>+生産者価格評価表!BE10/生産者価格評価表!BE$124</f>
        <v>0</v>
      </c>
      <c r="BF10" s="719">
        <f>+生産者価格評価表!BF10/生産者価格評価表!BF$124</f>
        <v>0</v>
      </c>
      <c r="BG10" s="719">
        <f>+生産者価格評価表!BG10/生産者価格評価表!BG$124</f>
        <v>0</v>
      </c>
      <c r="BH10" s="719">
        <f>+生産者価格評価表!BH10/生産者価格評価表!BH$124</f>
        <v>0</v>
      </c>
      <c r="BI10" s="719">
        <f>+生産者価格評価表!BI10/生産者価格評価表!BI$124</f>
        <v>8.202577323360715E-6</v>
      </c>
      <c r="BJ10" s="719">
        <f>+生産者価格評価表!BJ10/生産者価格評価表!BJ$124</f>
        <v>0</v>
      </c>
      <c r="BK10" s="719">
        <f>+生産者価格評価表!BK10/生産者価格評価表!BK$124</f>
        <v>3.8165647850362444E-4</v>
      </c>
      <c r="BL10" s="719">
        <f>+生産者価格評価表!BL10/生産者価格評価表!BL$124</f>
        <v>0</v>
      </c>
      <c r="BM10" s="719">
        <f>+生産者価格評価表!BM10/生産者価格評価表!BM$124</f>
        <v>9.6830948430308766E-6</v>
      </c>
      <c r="BN10" s="719">
        <f>+生産者価格評価表!BN10/生産者価格評価表!BN$124</f>
        <v>4.2070742933860904E-5</v>
      </c>
      <c r="BO10" s="719">
        <f>+生産者価格評価表!BO10/生産者価格評価表!BO$124</f>
        <v>9.6510363109700967E-5</v>
      </c>
      <c r="BP10" s="719">
        <f>+生産者価格評価表!BP10/生産者価格評価表!BP$124</f>
        <v>3.0482032403684293E-5</v>
      </c>
      <c r="BQ10" s="719">
        <f>+生産者価格評価表!BQ10/生産者価格評価表!BQ$124</f>
        <v>0</v>
      </c>
      <c r="BR10" s="719">
        <f>+生産者価格評価表!BR10/生産者価格評価表!BR$124</f>
        <v>0</v>
      </c>
      <c r="BS10" s="719">
        <f>+生産者価格評価表!BS10/生産者価格評価表!BS$124</f>
        <v>0</v>
      </c>
      <c r="BT10" s="719">
        <f>+生産者価格評価表!BT10/生産者価格評価表!BT$124</f>
        <v>0</v>
      </c>
      <c r="BU10" s="719">
        <f>+生産者価格評価表!BU10/生産者価格評価表!BU$124</f>
        <v>0</v>
      </c>
      <c r="BV10" s="719">
        <f>+生産者価格評価表!BV10/生産者価格評価表!BV$124</f>
        <v>0</v>
      </c>
      <c r="BW10" s="719">
        <f>+生産者価格評価表!BW10/生産者価格評価表!BW$124</f>
        <v>0</v>
      </c>
      <c r="BX10" s="719">
        <f>+生産者価格評価表!BX10/生産者価格評価表!BX$124</f>
        <v>0</v>
      </c>
      <c r="BY10" s="719">
        <f>+生産者価格評価表!BY10/生産者価格評価表!BY$124</f>
        <v>0</v>
      </c>
      <c r="BZ10" s="719">
        <f>+生産者価格評価表!BZ10/生産者価格評価表!BZ$124</f>
        <v>0</v>
      </c>
      <c r="CA10" s="719">
        <f>+生産者価格評価表!CA10/生産者価格評価表!CA$124</f>
        <v>0</v>
      </c>
      <c r="CB10" s="719">
        <f>+生産者価格評価表!CB10/生産者価格評価表!CB$124</f>
        <v>0</v>
      </c>
      <c r="CC10" s="719">
        <f>+生産者価格評価表!CC10/生産者価格評価表!CC$124</f>
        <v>0</v>
      </c>
      <c r="CD10" s="719">
        <f>+生産者価格評価表!CD10/生産者価格評価表!CD$124</f>
        <v>0</v>
      </c>
      <c r="CE10" s="719">
        <f>+生産者価格評価表!CE10/生産者価格評価表!CE$124</f>
        <v>0</v>
      </c>
      <c r="CF10" s="719">
        <f>+生産者価格評価表!CF10/生産者価格評価表!CF$124</f>
        <v>0</v>
      </c>
      <c r="CG10" s="719">
        <f>+生産者価格評価表!CG10/生産者価格評価表!CG$124</f>
        <v>0</v>
      </c>
      <c r="CH10" s="719">
        <f>+生産者価格評価表!CH10/生産者価格評価表!CH$124</f>
        <v>0</v>
      </c>
      <c r="CI10" s="719">
        <f>+生産者価格評価表!CI10/生産者価格評価表!CI$124</f>
        <v>0</v>
      </c>
      <c r="CJ10" s="719">
        <f>+生産者価格評価表!CJ10/生産者価格評価表!CJ$124</f>
        <v>0</v>
      </c>
      <c r="CK10" s="719">
        <f>+生産者価格評価表!CK10/生産者価格評価表!CK$124</f>
        <v>0</v>
      </c>
      <c r="CL10" s="719">
        <f>+生産者価格評価表!CL10/生産者価格評価表!CL$124</f>
        <v>0</v>
      </c>
      <c r="CM10" s="719">
        <f>+生産者価格評価表!CM10/生産者価格評価表!CM$124</f>
        <v>0</v>
      </c>
      <c r="CN10" s="719">
        <f>+生産者価格評価表!CN10/生産者価格評価表!CN$124</f>
        <v>2.3060536692840561E-6</v>
      </c>
      <c r="CO10" s="719">
        <f>+生産者価格評価表!CO10/生産者価格評価表!CO$124</f>
        <v>5.3457240825690742E-5</v>
      </c>
      <c r="CP10" s="719">
        <f>+生産者価格評価表!CP10/生産者価格評価表!CP$124</f>
        <v>6.7896201934320734E-5</v>
      </c>
      <c r="CQ10" s="719">
        <f>+生産者価格評価表!CQ10/生産者価格評価表!CQ$124</f>
        <v>6.5711978260740724E-6</v>
      </c>
      <c r="CR10" s="719">
        <f>+生産者価格評価表!CR10/生産者価格評価表!CR$124</f>
        <v>0</v>
      </c>
      <c r="CS10" s="719">
        <f>+生産者価格評価表!CS10/生産者価格評価表!CS$124</f>
        <v>9.6645538215670932E-5</v>
      </c>
      <c r="CT10" s="719">
        <f>+生産者価格評価表!CT10/生産者価格評価表!CT$124</f>
        <v>1.6694893717694891E-4</v>
      </c>
      <c r="CU10" s="719">
        <f>+生産者価格評価表!CU10/生産者価格評価表!CU$124</f>
        <v>0</v>
      </c>
      <c r="CV10" s="719">
        <f>+生産者価格評価表!CV10/生産者価格評価表!CV$124</f>
        <v>0</v>
      </c>
      <c r="CW10" s="719">
        <f>+生産者価格評価表!CW10/生産者価格評価表!CW$124</f>
        <v>0</v>
      </c>
      <c r="CX10" s="719">
        <f>+生産者価格評価表!CX10/生産者価格評価表!CX$124</f>
        <v>0</v>
      </c>
      <c r="CY10" s="719">
        <f>+生産者価格評価表!CY10/生産者価格評価表!CY$124</f>
        <v>0</v>
      </c>
      <c r="CZ10" s="719">
        <f>+生産者価格評価表!CZ10/生産者価格評価表!CZ$124</f>
        <v>1.5888381249238152E-3</v>
      </c>
      <c r="DA10" s="719">
        <f>+生産者価格評価表!DA10/生産者価格評価表!DA$124</f>
        <v>2.2866959029050182E-3</v>
      </c>
      <c r="DB10" s="719">
        <f>+生産者価格評価表!DB10/生産者価格評価表!DB$124</f>
        <v>0</v>
      </c>
      <c r="DC10" s="719">
        <f>+生産者価格評価表!DC10/生産者価格評価表!DC$124</f>
        <v>0</v>
      </c>
      <c r="DD10" s="719">
        <f>+生産者価格評価表!DD10/生産者価格評価表!DD$124</f>
        <v>0</v>
      </c>
      <c r="DE10" s="719">
        <f>+生産者価格評価表!DE10/生産者価格評価表!DE$124</f>
        <v>1.2815854772174195E-4</v>
      </c>
      <c r="DF10" s="719">
        <f>+生産者価格評価表!DF10/生産者価格評価表!DF$124</f>
        <v>0</v>
      </c>
      <c r="DG10" s="720">
        <f>+生産者価格評価表!DG10/生産者価格評価表!DG$124</f>
        <v>0</v>
      </c>
    </row>
    <row r="11" spans="1:111" ht="15" customHeight="1" x14ac:dyDescent="0.2">
      <c r="A11" s="228">
        <v>5</v>
      </c>
      <c r="B11" s="196" t="s">
        <v>271</v>
      </c>
      <c r="C11" s="195" t="s">
        <v>7</v>
      </c>
      <c r="D11" s="716">
        <f>+生産者価格評価表!D11/生産者価格評価表!D$124</f>
        <v>0</v>
      </c>
      <c r="E11" s="717">
        <f>+生産者価格評価表!E11/生産者価格評価表!E$124</f>
        <v>0</v>
      </c>
      <c r="F11" s="717">
        <f>+生産者価格評価表!F11/生産者価格評価表!F$124</f>
        <v>0</v>
      </c>
      <c r="G11" s="717">
        <f>+生産者価格評価表!G11/生産者価格評価表!G$124</f>
        <v>0</v>
      </c>
      <c r="H11" s="717">
        <f>+生産者価格評価表!H11/生産者価格評価表!H$124</f>
        <v>6.3353318049041096E-2</v>
      </c>
      <c r="I11" s="718">
        <v>0</v>
      </c>
      <c r="J11" s="717">
        <f>+生産者価格評価表!J11/生産者価格評価表!J$124</f>
        <v>0</v>
      </c>
      <c r="K11" s="717">
        <f>+生産者価格評価表!K11/生産者価格評価表!K$124</f>
        <v>1.3953672786759594E-2</v>
      </c>
      <c r="L11" s="717">
        <f>+生産者価格評価表!L11/生産者価格評価表!L$124</f>
        <v>0</v>
      </c>
      <c r="M11" s="717">
        <f>+生産者価格評価表!M11/生産者価格評価表!M$124</f>
        <v>1.4260396538856939E-3</v>
      </c>
      <c r="N11" s="718">
        <v>0</v>
      </c>
      <c r="O11" s="717">
        <f>+生産者価格評価表!O11/生産者価格評価表!O$124</f>
        <v>1.8818263802477799E-6</v>
      </c>
      <c r="P11" s="717">
        <f>+生産者価格評価表!P11/生産者価格評価表!P$124</f>
        <v>0</v>
      </c>
      <c r="Q11" s="717">
        <f>+生産者価格評価表!Q11/生産者価格評価表!Q$124</f>
        <v>0</v>
      </c>
      <c r="R11" s="717">
        <f>+生産者価格評価表!R11/生産者価格評価表!R$124</f>
        <v>0</v>
      </c>
      <c r="S11" s="717">
        <f>+生産者価格評価表!S11/生産者価格評価表!S$124</f>
        <v>0</v>
      </c>
      <c r="T11" s="717">
        <f>+生産者価格評価表!T11/生産者価格評価表!T$124</f>
        <v>0</v>
      </c>
      <c r="U11" s="717">
        <f>+生産者価格評価表!U11/生産者価格評価表!U$124</f>
        <v>0</v>
      </c>
      <c r="V11" s="717">
        <f>+生産者価格評価表!V11/生産者価格評価表!V$124</f>
        <v>7.9229160709164695E-5</v>
      </c>
      <c r="W11" s="717">
        <f>+生産者価格評価表!W11/生産者価格評価表!W$124</f>
        <v>0</v>
      </c>
      <c r="X11" s="717">
        <f>+生産者価格評価表!X11/生産者価格評価表!X$124</f>
        <v>0</v>
      </c>
      <c r="Y11" s="717">
        <f>+生産者価格評価表!Y11/生産者価格評価表!Y$124</f>
        <v>0</v>
      </c>
      <c r="Z11" s="717">
        <f>+生産者価格評価表!Z11/生産者価格評価表!Z$124</f>
        <v>0</v>
      </c>
      <c r="AA11" s="717">
        <f>+生産者価格評価表!AA11/生産者価格評価表!AA$124</f>
        <v>0</v>
      </c>
      <c r="AB11" s="717">
        <f>+生産者価格評価表!AB11/生産者価格評価表!AB$124</f>
        <v>1.7123518777753554E-4</v>
      </c>
      <c r="AC11" s="717">
        <f>+生産者価格評価表!AC11/生産者価格評価表!AC$124</f>
        <v>0</v>
      </c>
      <c r="AD11" s="717">
        <f>+生産者価格評価表!AD11/生産者価格評価表!AD$124</f>
        <v>0</v>
      </c>
      <c r="AE11" s="717">
        <f>+生産者価格評価表!AE11/生産者価格評価表!AE$124</f>
        <v>0</v>
      </c>
      <c r="AF11" s="717">
        <f>+生産者価格評価表!AF11/生産者価格評価表!AF$124</f>
        <v>0</v>
      </c>
      <c r="AG11" s="717">
        <f>+生産者価格評価表!AG11/生産者価格評価表!AG$124</f>
        <v>0</v>
      </c>
      <c r="AH11" s="717">
        <f>+生産者価格評価表!AH11/生産者価格評価表!AH$124</f>
        <v>0</v>
      </c>
      <c r="AI11" s="717">
        <f>+生産者価格評価表!AI11/生産者価格評価表!AI$124</f>
        <v>0</v>
      </c>
      <c r="AJ11" s="717">
        <f>+生産者価格評価表!AJ11/生産者価格評価表!AJ$124</f>
        <v>0</v>
      </c>
      <c r="AK11" s="717">
        <f>+生産者価格評価表!AK11/生産者価格評価表!AK$124</f>
        <v>0</v>
      </c>
      <c r="AL11" s="717">
        <f>+生産者価格評価表!AL11/生産者価格評価表!AL$124</f>
        <v>0</v>
      </c>
      <c r="AM11" s="717">
        <f>+生産者価格評価表!AM11/生産者価格評価表!AM$124</f>
        <v>0</v>
      </c>
      <c r="AN11" s="717">
        <f>+生産者価格評価表!AN11/生産者価格評価表!AN$124</f>
        <v>0</v>
      </c>
      <c r="AO11" s="717">
        <f>+生産者価格評価表!AO11/生産者価格評価表!AO$124</f>
        <v>0</v>
      </c>
      <c r="AP11" s="717">
        <f>+生産者価格評価表!AP11/生産者価格評価表!AP$124</f>
        <v>0</v>
      </c>
      <c r="AQ11" s="717">
        <f>+生産者価格評価表!AQ11/生産者価格評価表!AQ$124</f>
        <v>0</v>
      </c>
      <c r="AR11" s="717">
        <f>+生産者価格評価表!AR11/生産者価格評価表!AR$124</f>
        <v>0</v>
      </c>
      <c r="AS11" s="717">
        <f>+生産者価格評価表!AS11/生産者価格評価表!AS$124</f>
        <v>0</v>
      </c>
      <c r="AT11" s="717">
        <f>+生産者価格評価表!AT11/生産者価格評価表!AT$124</f>
        <v>0</v>
      </c>
      <c r="AU11" s="719">
        <f>+生産者価格評価表!AU11/生産者価格評価表!AU$124</f>
        <v>0</v>
      </c>
      <c r="AV11" s="719">
        <f>+生産者価格評価表!AV11/生産者価格評価表!AV$124</f>
        <v>0</v>
      </c>
      <c r="AW11" s="719">
        <f>+生産者価格評価表!AW11/生産者価格評価表!AW$124</f>
        <v>0</v>
      </c>
      <c r="AX11" s="719">
        <f>+生産者価格評価表!AX11/生産者価格評価表!AX$124</f>
        <v>0</v>
      </c>
      <c r="AY11" s="719">
        <f>+生産者価格評価表!AY11/生産者価格評価表!AY$124</f>
        <v>0</v>
      </c>
      <c r="AZ11" s="719">
        <f>+生産者価格評価表!AZ11/生産者価格評価表!AZ$124</f>
        <v>0</v>
      </c>
      <c r="BA11" s="719">
        <f>+生産者価格評価表!BA11/生産者価格評価表!BA$124</f>
        <v>0</v>
      </c>
      <c r="BB11" s="719">
        <f>+生産者価格評価表!BB11/生産者価格評価表!BB$124</f>
        <v>0</v>
      </c>
      <c r="BC11" s="719">
        <f>+生産者価格評価表!BC11/生産者価格評価表!BC$124</f>
        <v>0</v>
      </c>
      <c r="BD11" s="719">
        <f>+生産者価格評価表!BD11/生産者価格評価表!BD$124</f>
        <v>0</v>
      </c>
      <c r="BE11" s="719">
        <f>+生産者価格評価表!BE11/生産者価格評価表!BE$124</f>
        <v>0</v>
      </c>
      <c r="BF11" s="719">
        <f>+生産者価格評価表!BF11/生産者価格評価表!BF$124</f>
        <v>0</v>
      </c>
      <c r="BG11" s="719">
        <f>+生産者価格評価表!BG11/生産者価格評価表!BG$124</f>
        <v>0</v>
      </c>
      <c r="BH11" s="719">
        <f>+生産者価格評価表!BH11/生産者価格評価表!BH$124</f>
        <v>0</v>
      </c>
      <c r="BI11" s="719">
        <f>+生産者価格評価表!BI11/生産者価格評価表!BI$124</f>
        <v>0</v>
      </c>
      <c r="BJ11" s="719">
        <f>+生産者価格評価表!BJ11/生産者価格評価表!BJ$124</f>
        <v>0</v>
      </c>
      <c r="BK11" s="719">
        <f>+生産者価格評価表!BK11/生産者価格評価表!BK$124</f>
        <v>1.1173677815912268E-3</v>
      </c>
      <c r="BL11" s="719">
        <f>+生産者価格評価表!BL11/生産者価格評価表!BL$124</f>
        <v>0</v>
      </c>
      <c r="BM11" s="719">
        <f>+生産者価格評価表!BM11/生産者価格評価表!BM$124</f>
        <v>0</v>
      </c>
      <c r="BN11" s="719">
        <f>+生産者価格評価表!BN11/生産者価格評価表!BN$124</f>
        <v>0</v>
      </c>
      <c r="BO11" s="719">
        <f>+生産者価格評価表!BO11/生産者価格評価表!BO$124</f>
        <v>0</v>
      </c>
      <c r="BP11" s="719">
        <f>+生産者価格評価表!BP11/生産者価格評価表!BP$124</f>
        <v>0</v>
      </c>
      <c r="BQ11" s="719">
        <f>+生産者価格評価表!BQ11/生産者価格評価表!BQ$124</f>
        <v>0</v>
      </c>
      <c r="BR11" s="719">
        <f>+生産者価格評価表!BR11/生産者価格評価表!BR$124</f>
        <v>0</v>
      </c>
      <c r="BS11" s="719">
        <f>+生産者価格評価表!BS11/生産者価格評価表!BS$124</f>
        <v>0</v>
      </c>
      <c r="BT11" s="719">
        <f>+生産者価格評価表!BT11/生産者価格評価表!BT$124</f>
        <v>0</v>
      </c>
      <c r="BU11" s="719">
        <f>+生産者価格評価表!BU11/生産者価格評価表!BU$124</f>
        <v>0</v>
      </c>
      <c r="BV11" s="719">
        <f>+生産者価格評価表!BV11/生産者価格評価表!BV$124</f>
        <v>0</v>
      </c>
      <c r="BW11" s="719">
        <f>+生産者価格評価表!BW11/生産者価格評価表!BW$124</f>
        <v>0</v>
      </c>
      <c r="BX11" s="719">
        <f>+生産者価格評価表!BX11/生産者価格評価表!BX$124</f>
        <v>0</v>
      </c>
      <c r="BY11" s="719">
        <f>+生産者価格評価表!BY11/生産者価格評価表!BY$124</f>
        <v>0</v>
      </c>
      <c r="BZ11" s="719">
        <f>+生産者価格評価表!BZ11/生産者価格評価表!BZ$124</f>
        <v>0</v>
      </c>
      <c r="CA11" s="719">
        <f>+生産者価格評価表!CA11/生産者価格評価表!CA$124</f>
        <v>0</v>
      </c>
      <c r="CB11" s="719">
        <f>+生産者価格評価表!CB11/生産者価格評価表!CB$124</f>
        <v>0</v>
      </c>
      <c r="CC11" s="719">
        <f>+生産者価格評価表!CC11/生産者価格評価表!CC$124</f>
        <v>0</v>
      </c>
      <c r="CD11" s="719">
        <f>+生産者価格評価表!CD11/生産者価格評価表!CD$124</f>
        <v>0</v>
      </c>
      <c r="CE11" s="719">
        <f>+生産者価格評価表!CE11/生産者価格評価表!CE$124</f>
        <v>0</v>
      </c>
      <c r="CF11" s="719">
        <f>+生産者価格評価表!CF11/生産者価格評価表!CF$124</f>
        <v>0</v>
      </c>
      <c r="CG11" s="719">
        <f>+生産者価格評価表!CG11/生産者価格評価表!CG$124</f>
        <v>1.9154208078389493E-5</v>
      </c>
      <c r="CH11" s="719">
        <f>+生産者価格評価表!CH11/生産者価格評価表!CH$124</f>
        <v>0</v>
      </c>
      <c r="CI11" s="719">
        <f>+生産者価格評価表!CI11/生産者価格評価表!CI$124</f>
        <v>0</v>
      </c>
      <c r="CJ11" s="719">
        <f>+生産者価格評価表!CJ11/生産者価格評価表!CJ$124</f>
        <v>0</v>
      </c>
      <c r="CK11" s="719">
        <f>+生産者価格評価表!CK11/生産者価格評価表!CK$124</f>
        <v>0</v>
      </c>
      <c r="CL11" s="719">
        <f>+生産者価格評価表!CL11/生産者価格評価表!CL$124</f>
        <v>0</v>
      </c>
      <c r="CM11" s="719">
        <f>+生産者価格評価表!CM11/生産者価格評価表!CM$124</f>
        <v>0</v>
      </c>
      <c r="CN11" s="719">
        <f>+生産者価格評価表!CN11/生産者価格評価表!CN$124</f>
        <v>3.8434227821400935E-6</v>
      </c>
      <c r="CO11" s="719">
        <f>+生産者価格評価表!CO11/生産者価格評価表!CO$124</f>
        <v>5.0317403919386951E-5</v>
      </c>
      <c r="CP11" s="719">
        <f>+生産者価格評価表!CP11/生産者価格評価表!CP$124</f>
        <v>2.265006018262967E-4</v>
      </c>
      <c r="CQ11" s="719">
        <f>+生産者価格評価表!CQ11/生産者価格評価表!CQ$124</f>
        <v>1.1516299978649828E-4</v>
      </c>
      <c r="CR11" s="719">
        <f>+生産者価格評価表!CR11/生産者価格評価表!CR$124</f>
        <v>0</v>
      </c>
      <c r="CS11" s="719">
        <f>+生産者価格評価表!CS11/生産者価格評価表!CS$124</f>
        <v>4.8728099745587076E-4</v>
      </c>
      <c r="CT11" s="719">
        <f>+生産者価格評価表!CT11/生産者価格評価表!CT$124</f>
        <v>9.228837991785585E-4</v>
      </c>
      <c r="CU11" s="719">
        <f>+生産者価格評価表!CU11/生産者価格評価表!CU$124</f>
        <v>0</v>
      </c>
      <c r="CV11" s="719">
        <f>+生産者価格評価表!CV11/生産者価格評価表!CV$124</f>
        <v>0</v>
      </c>
      <c r="CW11" s="719">
        <f>+生産者価格評価表!CW11/生産者価格評価表!CW$124</f>
        <v>0</v>
      </c>
      <c r="CX11" s="719">
        <f>+生産者価格評価表!CX11/生産者価格評価表!CX$124</f>
        <v>0</v>
      </c>
      <c r="CY11" s="719">
        <f>+生産者価格評価表!CY11/生産者価格評価表!CY$124</f>
        <v>0</v>
      </c>
      <c r="CZ11" s="719">
        <f>+生産者価格評価表!CZ11/生産者価格評価表!CZ$124</f>
        <v>5.6449513857578975E-3</v>
      </c>
      <c r="DA11" s="719">
        <f>+生産者価格評価表!DA11/生産者価格評価表!DA$124</f>
        <v>7.3694843078168787E-3</v>
      </c>
      <c r="DB11" s="719">
        <f>+生産者価格評価表!DB11/生産者価格評価表!DB$124</f>
        <v>0</v>
      </c>
      <c r="DC11" s="719">
        <f>+生産者価格評価表!DC11/生産者価格評価表!DC$124</f>
        <v>2.9414323767638015E-5</v>
      </c>
      <c r="DD11" s="719">
        <f>+生産者価格評価表!DD11/生産者価格評価表!DD$124</f>
        <v>0</v>
      </c>
      <c r="DE11" s="719">
        <f>+生産者価格評価表!DE11/生産者価格評価表!DE$124</f>
        <v>3.2761430354522221E-4</v>
      </c>
      <c r="DF11" s="719">
        <f>+生産者価格評価表!DF11/生産者価格評価表!DF$124</f>
        <v>0</v>
      </c>
      <c r="DG11" s="720">
        <f>+生産者価格評価表!DG11/生産者価格評価表!DG$124</f>
        <v>0</v>
      </c>
    </row>
    <row r="12" spans="1:111" ht="15" customHeight="1" x14ac:dyDescent="0.2">
      <c r="A12" s="228">
        <v>6</v>
      </c>
      <c r="B12" s="196" t="s">
        <v>272</v>
      </c>
      <c r="C12" s="195" t="s">
        <v>201</v>
      </c>
      <c r="D12" s="716">
        <f>+生産者価格評価表!D12/生産者価格評価表!D$124</f>
        <v>0</v>
      </c>
      <c r="E12" s="717">
        <f>+生産者価格評価表!E12/生産者価格評価表!E$124</f>
        <v>2.199349187449502E-5</v>
      </c>
      <c r="F12" s="717">
        <f>+生産者価格評価表!F12/生産者価格評価表!F$124</f>
        <v>0</v>
      </c>
      <c r="G12" s="717">
        <f>+生産者価格評価表!G12/生産者価格評価表!G$124</f>
        <v>3.8477389434294279E-5</v>
      </c>
      <c r="H12" s="717">
        <f>+生産者価格評価表!H12/生産者価格評価表!H$124</f>
        <v>0</v>
      </c>
      <c r="I12" s="718">
        <v>0</v>
      </c>
      <c r="J12" s="717">
        <f>+生産者価格評価表!J12/生産者価格評価表!J$124</f>
        <v>0</v>
      </c>
      <c r="K12" s="717">
        <f>+生産者価格評価表!K12/生産者価格評価表!K$124</f>
        <v>2.0776668716296294E-4</v>
      </c>
      <c r="L12" s="717">
        <f>+生産者価格評価表!L12/生産者価格評価表!L$124</f>
        <v>1.2830842646820452E-4</v>
      </c>
      <c r="M12" s="717">
        <f>+生産者価格評価表!M12/生産者価格評価表!M$124</f>
        <v>1.4646402314131567E-4</v>
      </c>
      <c r="N12" s="718">
        <v>0</v>
      </c>
      <c r="O12" s="717">
        <f>+生産者価格評価表!O12/生産者価格評価表!O$124</f>
        <v>4.3085816335843323E-4</v>
      </c>
      <c r="P12" s="717">
        <f>+生産者価格評価表!P12/生産者価格評価表!P$124</f>
        <v>6.4706313682479609E-5</v>
      </c>
      <c r="Q12" s="717">
        <f>+生産者価格評価表!Q12/生産者価格評価表!Q$124</f>
        <v>1.1779983175412267E-6</v>
      </c>
      <c r="R12" s="717">
        <f>+生産者価格評価表!R12/生産者価格評価表!R$124</f>
        <v>0</v>
      </c>
      <c r="S12" s="717">
        <f>+生産者価格評価表!S12/生産者価格評価表!S$124</f>
        <v>3.6743699264905347E-3</v>
      </c>
      <c r="T12" s="717">
        <f>+生産者価格評価表!T12/生産者価格評価表!T$124</f>
        <v>1.5581277765773089E-5</v>
      </c>
      <c r="U12" s="717">
        <f>+生産者価格評価表!U12/生産者価格評価表!U$124</f>
        <v>0</v>
      </c>
      <c r="V12" s="717">
        <f>+生産者価格評価表!V12/生産者価格評価表!V$124</f>
        <v>6.3341426959657735E-2</v>
      </c>
      <c r="W12" s="717">
        <f>+生産者価格評価表!W12/生産者価格評価表!W$124</f>
        <v>2.9421149535544195E-4</v>
      </c>
      <c r="X12" s="717">
        <f>+生産者価格評価表!X12/生産者価格評価表!X$124</f>
        <v>5.8102466437645833E-4</v>
      </c>
      <c r="Y12" s="717">
        <f>+生産者価格評価表!Y12/生産者価格評価表!Y$124</f>
        <v>3.6588780453947578E-3</v>
      </c>
      <c r="Z12" s="717">
        <f>+生産者価格評価表!Z12/生産者価格評価表!Z$124</f>
        <v>1.2705819748585619E-3</v>
      </c>
      <c r="AA12" s="717">
        <f>+生産者価格評価表!AA12/生産者価格評価表!AA$124</f>
        <v>1.2863277634878404E-2</v>
      </c>
      <c r="AB12" s="717">
        <f>+生産者価格評価表!AB12/生産者価格評価表!AB$124</f>
        <v>1.7050521642824381E-4</v>
      </c>
      <c r="AC12" s="717">
        <f>+生産者価格評価表!AC12/生産者価格評価表!AC$124</f>
        <v>2.980983924781741E-4</v>
      </c>
      <c r="AD12" s="717">
        <f>+生産者価格評価表!AD12/生産者価格評価表!AD$124</f>
        <v>0.48443507309019274</v>
      </c>
      <c r="AE12" s="717">
        <f>+生産者価格評価表!AE12/生産者価格評価表!AE$124</f>
        <v>0.37767273542771107</v>
      </c>
      <c r="AF12" s="717">
        <f>+生産者価格評価表!AF12/生産者価格評価表!AF$124</f>
        <v>2.0896326621317345E-5</v>
      </c>
      <c r="AG12" s="717">
        <f>+生産者価格評価表!AG12/生産者価格評価表!AG$124</f>
        <v>8.1527729565781195E-5</v>
      </c>
      <c r="AH12" s="717">
        <f>+生産者価格評価表!AH12/生産者価格評価表!AH$124</f>
        <v>0</v>
      </c>
      <c r="AI12" s="717">
        <f>+生産者価格評価表!AI12/生産者価格評価表!AI$124</f>
        <v>9.576429054394789E-4</v>
      </c>
      <c r="AJ12" s="717">
        <f>+生産者価格評価表!AJ12/生産者価格評価表!AJ$124</f>
        <v>1.9640065476800909E-3</v>
      </c>
      <c r="AK12" s="717">
        <f>+生産者価格評価表!AK12/生産者価格評価表!AK$124</f>
        <v>7.9822773773490577E-3</v>
      </c>
      <c r="AL12" s="717">
        <f>+生産者価格評価表!AL12/生産者価格評価表!AL$124</f>
        <v>5.0760701862119463E-3</v>
      </c>
      <c r="AM12" s="717">
        <f>+生産者価格評価表!AM12/生産者価格評価表!AM$124</f>
        <v>3.6812373805579471E-3</v>
      </c>
      <c r="AN12" s="717">
        <f>+生産者価格評価表!AN12/生産者価格評価表!AN$124</f>
        <v>1.8450029033555083E-3</v>
      </c>
      <c r="AO12" s="717">
        <f>+生産者価格評価表!AO12/生産者価格評価表!AO$124</f>
        <v>4.1570123786522685E-4</v>
      </c>
      <c r="AP12" s="717">
        <f>+生産者価格評価表!AP12/生産者価格評価表!AP$124</f>
        <v>1.0265561581678159E-5</v>
      </c>
      <c r="AQ12" s="717">
        <f>+生産者価格評価表!AQ12/生産者価格評価表!AQ$124</f>
        <v>1.0449809997032278E-3</v>
      </c>
      <c r="AR12" s="717">
        <f>+生産者価格評価表!AR12/生産者価格評価表!AR$124</f>
        <v>5.8778584874855176E-4</v>
      </c>
      <c r="AS12" s="717">
        <f>+生産者価格評価表!AS12/生産者価格評価表!AS$124</f>
        <v>2.5037797444218672E-5</v>
      </c>
      <c r="AT12" s="717">
        <f>+生産者価格評価表!AT12/生産者価格評価表!AT$124</f>
        <v>6.3139081718887035E-5</v>
      </c>
      <c r="AU12" s="719">
        <f>+生産者価格評価表!AU12/生産者価格評価表!AU$124</f>
        <v>2.3414984211447394E-5</v>
      </c>
      <c r="AV12" s="719">
        <f>+生産者価格評価表!AV12/生産者価格評価表!AV$124</f>
        <v>7.7132144960068654E-6</v>
      </c>
      <c r="AW12" s="719">
        <f>+生産者価格評価表!AW12/生産者価格評価表!AW$124</f>
        <v>9.1680452844903172E-7</v>
      </c>
      <c r="AX12" s="719">
        <f>+生産者価格評価表!AX12/生産者価格評価表!AX$124</f>
        <v>4.9457334931549215E-5</v>
      </c>
      <c r="AY12" s="719">
        <f>+生産者価格評価表!AY12/生産者価格評価表!AY$124</f>
        <v>1.5922031579669875E-4</v>
      </c>
      <c r="AZ12" s="719">
        <f>+生産者価格評価表!AZ12/生産者価格評価表!AZ$124</f>
        <v>2.1760708754233361E-5</v>
      </c>
      <c r="BA12" s="719">
        <f>+生産者価格評価表!BA12/生産者価格評価表!BA$124</f>
        <v>0</v>
      </c>
      <c r="BB12" s="719">
        <f>+生産者価格評価表!BB12/生産者価格評価表!BB$124</f>
        <v>0</v>
      </c>
      <c r="BC12" s="719">
        <f>+生産者価格評価表!BC12/生産者価格評価表!BC$124</f>
        <v>2.1170899912988796E-6</v>
      </c>
      <c r="BD12" s="719">
        <f>+生産者価格評価表!BD12/生産者価格評価表!BD$124</f>
        <v>0</v>
      </c>
      <c r="BE12" s="719">
        <f>+生産者価格評価表!BE12/生産者価格評価表!BE$124</f>
        <v>6.2138671950819687E-6</v>
      </c>
      <c r="BF12" s="719">
        <f>+生産者価格評価表!BF12/生産者価格評価表!BF$124</f>
        <v>3.9129328886701636E-5</v>
      </c>
      <c r="BG12" s="719">
        <f>+生産者価格評価表!BG12/生産者価格評価表!BG$124</f>
        <v>1.7838042759516253E-6</v>
      </c>
      <c r="BH12" s="719">
        <f>+生産者価格評価表!BH12/生産者価格評価表!BH$124</f>
        <v>1.1630931373075768E-4</v>
      </c>
      <c r="BI12" s="719">
        <f>+生産者価格評価表!BI12/生産者価格評価表!BI$124</f>
        <v>0</v>
      </c>
      <c r="BJ12" s="719">
        <f>+生産者価格評価表!BJ12/生産者価格評価表!BJ$124</f>
        <v>2.6628960007402105E-5</v>
      </c>
      <c r="BK12" s="719">
        <f>+生産者価格評価表!BK12/生産者価格評価表!BK$124</f>
        <v>1.339864842159055E-5</v>
      </c>
      <c r="BL12" s="719">
        <f>+生産者価格評価表!BL12/生産者価格評価表!BL$124</f>
        <v>1.9466765499512621E-4</v>
      </c>
      <c r="BM12" s="719">
        <f>+生産者価格評価表!BM12/生産者価格評価表!BM$124</f>
        <v>4.5735341258384387E-7</v>
      </c>
      <c r="BN12" s="719">
        <f>+生産者価格評価表!BN12/生産者価格評価表!BN$124</f>
        <v>4.5090804634709585E-7</v>
      </c>
      <c r="BO12" s="719">
        <f>+生産者価格評価表!BO12/生産者価格評価表!BO$124</f>
        <v>6.104691341105802E-6</v>
      </c>
      <c r="BP12" s="719">
        <f>+生産者価格評価表!BP12/生産者価格評価表!BP$124</f>
        <v>2.818930246949842E-6</v>
      </c>
      <c r="BQ12" s="719">
        <f>+生産者価格評価表!BQ12/生産者価格評価表!BQ$124</f>
        <v>0.20528347291717872</v>
      </c>
      <c r="BR12" s="719">
        <f>+生産者価格評価表!BR12/生産者価格評価表!BR$124</f>
        <v>0.42660829925352478</v>
      </c>
      <c r="BS12" s="719">
        <f>+生産者価格評価表!BS12/生産者価格評価表!BS$124</f>
        <v>0</v>
      </c>
      <c r="BT12" s="719">
        <f>+生産者価格評価表!BT12/生産者価格評価表!BT$124</f>
        <v>1.1520667948724568E-6</v>
      </c>
      <c r="BU12" s="719">
        <f>+生産者価格評価表!BU12/生産者価格評価表!BU$124</f>
        <v>1.6961746082230909E-6</v>
      </c>
      <c r="BV12" s="719">
        <f>+生産者価格評価表!BV12/生産者価格評価表!BV$124</f>
        <v>7.5430311422915184E-7</v>
      </c>
      <c r="BW12" s="719">
        <f>+生産者価格評価表!BW12/生産者価格評価表!BW$124</f>
        <v>2.9057342849822764E-6</v>
      </c>
      <c r="BX12" s="719">
        <f>+生産者価格評価表!BX12/生産者価格評価表!BX$124</f>
        <v>0</v>
      </c>
      <c r="BY12" s="719">
        <f>+生産者価格評価表!BY12/生産者価格評価表!BY$124</f>
        <v>0</v>
      </c>
      <c r="BZ12" s="719">
        <f>+生産者価格評価表!BZ12/生産者価格評価表!BZ$124</f>
        <v>1.0687737653721994E-5</v>
      </c>
      <c r="CA12" s="719">
        <f>+生産者価格評価表!CA12/生産者価格評価表!CA$124</f>
        <v>6.6413622686897087E-8</v>
      </c>
      <c r="CB12" s="719">
        <f>+生産者価格評価表!CB12/生産者価格評価表!CB$124</f>
        <v>0</v>
      </c>
      <c r="CC12" s="719">
        <f>+生産者価格評価表!CC12/生産者価格評価表!CC$124</f>
        <v>1.4373579597540622E-7</v>
      </c>
      <c r="CD12" s="719">
        <f>+生産者価格評価表!CD12/生産者価格評価表!CD$124</f>
        <v>0</v>
      </c>
      <c r="CE12" s="719">
        <f>+生産者価格評価表!CE12/生産者価格評価表!CE$124</f>
        <v>2.8332257722624951E-5</v>
      </c>
      <c r="CF12" s="719">
        <f>+生産者価格評価表!CF12/生産者価格評価表!CF$124</f>
        <v>2.9561112663726441E-6</v>
      </c>
      <c r="CG12" s="719">
        <f>+生産者価格評価表!CG12/生産者価格評価表!CG$124</f>
        <v>1.4775814733888434E-5</v>
      </c>
      <c r="CH12" s="719">
        <f>+生産者価格評価表!CH12/生産者価格評価表!CH$124</f>
        <v>0</v>
      </c>
      <c r="CI12" s="719">
        <f>+生産者価格評価表!CI12/生産者価格評価表!CI$124</f>
        <v>0</v>
      </c>
      <c r="CJ12" s="719">
        <f>+生産者価格評価表!CJ12/生産者価格評価表!CJ$124</f>
        <v>4.8244546721286743E-7</v>
      </c>
      <c r="CK12" s="719">
        <f>+生産者価格評価表!CK12/生産者価格評価表!CK$124</f>
        <v>0</v>
      </c>
      <c r="CL12" s="719">
        <f>+生産者価格評価表!CL12/生産者価格評価表!CL$124</f>
        <v>0</v>
      </c>
      <c r="CM12" s="719">
        <f>+生産者価格評価表!CM12/生産者価格評価表!CM$124</f>
        <v>1.1775012288942514E-6</v>
      </c>
      <c r="CN12" s="719">
        <f>+生産者価格評価表!CN12/生産者価格評価表!CN$124</f>
        <v>8.5691507116253124E-8</v>
      </c>
      <c r="CO12" s="719">
        <f>+生産者価格評価表!CO12/生産者価格評価表!CO$124</f>
        <v>4.1620773050608776E-6</v>
      </c>
      <c r="CP12" s="719">
        <f>+生産者価格評価表!CP12/生産者価格評価表!CP$124</f>
        <v>1.2186819235983175E-4</v>
      </c>
      <c r="CQ12" s="719">
        <f>+生産者価格評価表!CQ12/生産者価格評価表!CQ$124</f>
        <v>5.3459929450606173E-6</v>
      </c>
      <c r="CR12" s="719">
        <f>+生産者価格評価表!CR12/生産者価格評価表!CR$124</f>
        <v>0</v>
      </c>
      <c r="CS12" s="719">
        <f>+生産者価格評価表!CS12/生産者価格評価表!CS$124</f>
        <v>2.3107473085285768E-6</v>
      </c>
      <c r="CT12" s="719">
        <f>+生産者価格評価表!CT12/生産者価格評価表!CT$124</f>
        <v>8.8205164520028304E-6</v>
      </c>
      <c r="CU12" s="719">
        <f>+生産者価格評価表!CU12/生産者価格評価表!CU$124</f>
        <v>3.3091035453213179E-5</v>
      </c>
      <c r="CV12" s="719">
        <f>+生産者価格評価表!CV12/生産者価格評価表!CV$124</f>
        <v>2.7854835077484499E-5</v>
      </c>
      <c r="CW12" s="719">
        <f>+生産者価格評価表!CW12/生産者価格評価表!CW$124</f>
        <v>0</v>
      </c>
      <c r="CX12" s="719">
        <f>+生産者価格評価表!CX12/生産者価格評価表!CX$124</f>
        <v>3.1927847936706011E-7</v>
      </c>
      <c r="CY12" s="719">
        <f>+生産者価格評価表!CY12/生産者価格評価表!CY$124</f>
        <v>2.3297726973727826E-7</v>
      </c>
      <c r="CZ12" s="719">
        <f>+生産者価格評価表!CZ12/生産者価格評価表!CZ$124</f>
        <v>5.8790816439521578E-5</v>
      </c>
      <c r="DA12" s="719">
        <f>+生産者価格評価表!DA12/生産者価格評価表!DA$124</f>
        <v>3.882176515183404E-7</v>
      </c>
      <c r="DB12" s="719">
        <f>+生産者価格評価表!DB12/生産者価格評価表!DB$124</f>
        <v>3.9228221376279793E-5</v>
      </c>
      <c r="DC12" s="719">
        <f>+生産者価格評価表!DC12/生産者価格評価表!DC$124</f>
        <v>6.8050435527292281E-6</v>
      </c>
      <c r="DD12" s="719">
        <f>+生産者価格評価表!DD12/生産者価格評価表!DD$124</f>
        <v>0</v>
      </c>
      <c r="DE12" s="719">
        <f>+生産者価格評価表!DE12/生産者価格評価表!DE$124</f>
        <v>8.9510687027291608E-7</v>
      </c>
      <c r="DF12" s="719">
        <f>+生産者価格評価表!DF12/生産者価格評価表!DF$124</f>
        <v>0</v>
      </c>
      <c r="DG12" s="720">
        <f>+生産者価格評価表!DG12/生産者価格評価表!DG$124</f>
        <v>0</v>
      </c>
    </row>
    <row r="13" spans="1:111" ht="15" customHeight="1" x14ac:dyDescent="0.2">
      <c r="A13" s="228">
        <v>7</v>
      </c>
      <c r="B13" s="196" t="s">
        <v>273</v>
      </c>
      <c r="C13" s="195" t="s">
        <v>274</v>
      </c>
      <c r="D13" s="716">
        <f>+生産者価格評価表!D13/生産者価格評価表!D$124</f>
        <v>0</v>
      </c>
      <c r="E13" s="717">
        <f>+生産者価格評価表!E13/生産者価格評価表!E$124</f>
        <v>0</v>
      </c>
      <c r="F13" s="717">
        <f>+生産者価格評価表!F13/生産者価格評価表!F$124</f>
        <v>0</v>
      </c>
      <c r="G13" s="717">
        <f>+生産者価格評価表!G13/生産者価格評価表!G$124</f>
        <v>4.2170600709312892E-4</v>
      </c>
      <c r="H13" s="717">
        <f>+生産者価格評価表!H13/生産者価格評価表!H$124</f>
        <v>0</v>
      </c>
      <c r="I13" s="718">
        <v>0</v>
      </c>
      <c r="J13" s="717">
        <f>+生産者価格評価表!J13/生産者価格評価表!J$124</f>
        <v>2.4436533927345637E-3</v>
      </c>
      <c r="K13" s="717">
        <f>+生産者価格評価表!K13/生産者価格評価表!K$124</f>
        <v>7.7663861392895816E-6</v>
      </c>
      <c r="L13" s="717">
        <f>+生産者価格評価表!L13/生産者価格評価表!L$124</f>
        <v>0</v>
      </c>
      <c r="M13" s="717">
        <f>+生産者価格評価表!M13/生産者価格評価表!M$124</f>
        <v>5.9103437909771765E-5</v>
      </c>
      <c r="N13" s="718">
        <v>0</v>
      </c>
      <c r="O13" s="717">
        <f>+生産者価格評価表!O13/生産者価格評価表!O$124</f>
        <v>1.8818263802477799E-6</v>
      </c>
      <c r="P13" s="717">
        <f>+生産者価格評価表!P13/生産者価格評価表!P$124</f>
        <v>0</v>
      </c>
      <c r="Q13" s="717">
        <f>+生産者価格評価表!Q13/生産者価格評価表!Q$124</f>
        <v>1.76699747631184E-6</v>
      </c>
      <c r="R13" s="717">
        <f>+生産者価格評価表!R13/生産者価格評価表!R$124</f>
        <v>0</v>
      </c>
      <c r="S13" s="717">
        <f>+生産者価格評価表!S13/生産者価格評価表!S$124</f>
        <v>1.1740884626581982E-3</v>
      </c>
      <c r="T13" s="717">
        <f>+生産者価格評価表!T13/生産者価格評価表!T$124</f>
        <v>7.8258906425376148E-6</v>
      </c>
      <c r="U13" s="717">
        <f>+生産者価格評価表!U13/生産者価格評価表!U$124</f>
        <v>0</v>
      </c>
      <c r="V13" s="717">
        <f>+生産者価格評価表!V13/生産者価格評価表!V$124</f>
        <v>4.7579969790002711E-3</v>
      </c>
      <c r="W13" s="717">
        <f>+生産者価格評価表!W13/生産者価格評価表!W$124</f>
        <v>3.0315796474042426E-2</v>
      </c>
      <c r="X13" s="717">
        <f>+生産者価格評価表!X13/生産者価格評価表!X$124</f>
        <v>0</v>
      </c>
      <c r="Y13" s="717">
        <f>+生産者価格評価表!Y13/生産者価格評価表!Y$124</f>
        <v>7.7272286195720265E-4</v>
      </c>
      <c r="Z13" s="717">
        <f>+生産者価格評価表!Z13/生産者価格評価表!Z$124</f>
        <v>1.2945283414980211E-4</v>
      </c>
      <c r="AA13" s="717">
        <f>+生産者価格評価表!AA13/生産者価格評価表!AA$124</f>
        <v>0</v>
      </c>
      <c r="AB13" s="717">
        <f>+生産者価格評価表!AB13/生産者価格評価表!AB$124</f>
        <v>1.2489181854037824E-4</v>
      </c>
      <c r="AC13" s="717">
        <f>+生産者価格評価表!AC13/生産者価格評価表!AC$124</f>
        <v>8.3907082419998338E-5</v>
      </c>
      <c r="AD13" s="717">
        <f>+生産者価格評価表!AD13/生産者価格評価表!AD$124</f>
        <v>-1.3031726884744693E-3</v>
      </c>
      <c r="AE13" s="717">
        <f>+生産者価格評価表!AE13/生産者価格評価表!AE$124</f>
        <v>1.8623564310298713E-2</v>
      </c>
      <c r="AF13" s="717">
        <f>+生産者価格評価表!AF13/生産者価格評価表!AF$124</f>
        <v>0</v>
      </c>
      <c r="AG13" s="717">
        <f>+生産者価格評価表!AG13/生産者価格評価表!AG$124</f>
        <v>2.874286351871834E-4</v>
      </c>
      <c r="AH13" s="717">
        <f>+生産者価格評価表!AH13/生産者価格評価表!AH$124</f>
        <v>6.6984541749839522E-5</v>
      </c>
      <c r="AI13" s="717">
        <f>+生産者価格評価表!AI13/生産者価格評価表!AI$124</f>
        <v>4.6461482313458806E-2</v>
      </c>
      <c r="AJ13" s="717">
        <f>+生産者価格評価表!AJ13/生産者価格評価表!AJ$124</f>
        <v>2.5176933753666635E-2</v>
      </c>
      <c r="AK13" s="717">
        <f>+生産者価格評価表!AK13/生産者価格評価表!AK$124</f>
        <v>4.1458092386786251E-2</v>
      </c>
      <c r="AL13" s="717">
        <f>+生産者価格評価表!AL13/生産者価格評価表!AL$124</f>
        <v>2.6083580402899469E-2</v>
      </c>
      <c r="AM13" s="717">
        <f>+生産者価格評価表!AM13/生産者価格評価表!AM$124</f>
        <v>0.13396330728101463</v>
      </c>
      <c r="AN13" s="717">
        <f>+生産者価格評価表!AN13/生産者価格評価表!AN$124</f>
        <v>0</v>
      </c>
      <c r="AO13" s="717">
        <f>+生産者価格評価表!AO13/生産者価格評価表!AO$124</f>
        <v>2.3555504117528359E-4</v>
      </c>
      <c r="AP13" s="717">
        <f>+生産者価格評価表!AP13/生産者価格評価表!AP$124</f>
        <v>0</v>
      </c>
      <c r="AQ13" s="717">
        <f>+生産者価格評価表!AQ13/生産者価格評価表!AQ$124</f>
        <v>7.2988317742771647E-2</v>
      </c>
      <c r="AR13" s="717">
        <f>+生産者価格評価表!AR13/生産者価格評価表!AR$124</f>
        <v>1.2384259414614728E-4</v>
      </c>
      <c r="AS13" s="717">
        <f>+生産者価格評価表!AS13/生産者価格評価表!AS$124</f>
        <v>6.3572076610991118E-5</v>
      </c>
      <c r="AT13" s="717">
        <f>+生産者価格評価表!AT13/生産者価格評価表!AT$124</f>
        <v>3.2977472009153476E-5</v>
      </c>
      <c r="AU13" s="719">
        <f>+生産者価格評価表!AU13/生産者価格評価表!AU$124</f>
        <v>6.6311945849322732E-6</v>
      </c>
      <c r="AV13" s="719">
        <f>+生産者価格評価表!AV13/生産者価格評価表!AV$124</f>
        <v>4.425691614751914E-5</v>
      </c>
      <c r="AW13" s="719">
        <f>+生産者価格評価表!AW13/生産者価格評価表!AW$124</f>
        <v>2.1941420778972509E-5</v>
      </c>
      <c r="AX13" s="719">
        <f>+生産者価格評価表!AX13/生産者価格評価表!AX$124</f>
        <v>0</v>
      </c>
      <c r="AY13" s="719">
        <f>+生産者価格評価表!AY13/生産者価格評価表!AY$124</f>
        <v>0</v>
      </c>
      <c r="AZ13" s="719">
        <f>+生産者価格評価表!AZ13/生産者価格評価表!AZ$124</f>
        <v>0</v>
      </c>
      <c r="BA13" s="719">
        <f>+生産者価格評価表!BA13/生産者価格評価表!BA$124</f>
        <v>0</v>
      </c>
      <c r="BB13" s="719">
        <f>+生産者価格評価表!BB13/生産者価格評価表!BB$124</f>
        <v>0</v>
      </c>
      <c r="BC13" s="719">
        <f>+生産者価格評価表!BC13/生産者価格評価表!BC$124</f>
        <v>0</v>
      </c>
      <c r="BD13" s="719">
        <f>+生産者価格評価表!BD13/生産者価格評価表!BD$124</f>
        <v>0</v>
      </c>
      <c r="BE13" s="719">
        <f>+生産者価格評価表!BE13/生産者価格評価表!BE$124</f>
        <v>0</v>
      </c>
      <c r="BF13" s="719">
        <f>+生産者価格評価表!BF13/生産者価格評価表!BF$124</f>
        <v>0</v>
      </c>
      <c r="BG13" s="719">
        <f>+生産者価格評価表!BG13/生産者価格評価表!BG$124</f>
        <v>0</v>
      </c>
      <c r="BH13" s="719">
        <f>+生産者価格評価表!BH13/生産者価格評価表!BH$124</f>
        <v>0</v>
      </c>
      <c r="BI13" s="719">
        <f>+生産者価格評価表!BI13/生産者価格評価表!BI$124</f>
        <v>0</v>
      </c>
      <c r="BJ13" s="719">
        <f>+生産者価格評価表!BJ13/生産者価格評価表!BJ$124</f>
        <v>0</v>
      </c>
      <c r="BK13" s="719">
        <f>+生産者価格評価表!BK13/生産者価格評価表!BK$124</f>
        <v>1.2351951390141699E-3</v>
      </c>
      <c r="BL13" s="719">
        <f>+生産者価格評価表!BL13/生産者価格評価表!BL$124</f>
        <v>0</v>
      </c>
      <c r="BM13" s="719">
        <f>+生産者価格評価表!BM13/生産者価格評価表!BM$124</f>
        <v>1.0861975712751579E-3</v>
      </c>
      <c r="BN13" s="719">
        <f>+生産者価格評価表!BN13/生産者価格評価表!BN$124</f>
        <v>1.5739643867691234E-4</v>
      </c>
      <c r="BO13" s="719">
        <f>+生産者価格評価表!BO13/生産者価格評価表!BO$124</f>
        <v>4.032138180815205E-3</v>
      </c>
      <c r="BP13" s="719">
        <f>+生産者価格評価表!BP13/生産者価格評価表!BP$124</f>
        <v>4.0069342756343896E-3</v>
      </c>
      <c r="BQ13" s="719">
        <f>+生産者価格評価表!BQ13/生産者価格評価表!BQ$124</f>
        <v>-1.6910245544117241E-5</v>
      </c>
      <c r="BR13" s="719">
        <f>+生産者価格評価表!BR13/生産者価格評価表!BR$124</f>
        <v>0</v>
      </c>
      <c r="BS13" s="719">
        <f>+生産者価格評価表!BS13/生産者価格評価表!BS$124</f>
        <v>0</v>
      </c>
      <c r="BT13" s="719">
        <f>+生産者価格評価表!BT13/生産者価格評価表!BT$124</f>
        <v>0</v>
      </c>
      <c r="BU13" s="719">
        <f>+生産者価格評価表!BU13/生産者価格評価表!BU$124</f>
        <v>0</v>
      </c>
      <c r="BV13" s="719">
        <f>+生産者価格評価表!BV13/生産者価格評価表!BV$124</f>
        <v>0</v>
      </c>
      <c r="BW13" s="719">
        <f>+生産者価格評価表!BW13/生産者価格評価表!BW$124</f>
        <v>0</v>
      </c>
      <c r="BX13" s="719">
        <f>+生産者価格評価表!BX13/生産者価格評価表!BX$124</f>
        <v>0</v>
      </c>
      <c r="BY13" s="719">
        <f>+生産者価格評価表!BY13/生産者価格評価表!BY$124</f>
        <v>0</v>
      </c>
      <c r="BZ13" s="719">
        <f>+生産者価格評価表!BZ13/生産者価格評価表!BZ$124</f>
        <v>0</v>
      </c>
      <c r="CA13" s="719">
        <f>+生産者価格評価表!CA13/生産者価格評価表!CA$124</f>
        <v>0</v>
      </c>
      <c r="CB13" s="719">
        <f>+生産者価格評価表!CB13/生産者価格評価表!CB$124</f>
        <v>0</v>
      </c>
      <c r="CC13" s="719">
        <f>+生産者価格評価表!CC13/生産者価格評価表!CC$124</f>
        <v>0</v>
      </c>
      <c r="CD13" s="719">
        <f>+生産者価格評価表!CD13/生産者価格評価表!CD$124</f>
        <v>0</v>
      </c>
      <c r="CE13" s="719">
        <f>+生産者価格評価表!CE13/生産者価格評価表!CE$124</f>
        <v>0</v>
      </c>
      <c r="CF13" s="719">
        <f>+生産者価格評価表!CF13/生産者価格評価表!CF$124</f>
        <v>0</v>
      </c>
      <c r="CG13" s="719">
        <f>+生産者価格評価表!CG13/生産者価格評価表!CG$124</f>
        <v>0</v>
      </c>
      <c r="CH13" s="719">
        <f>+生産者価格評価表!CH13/生産者価格評価表!CH$124</f>
        <v>0</v>
      </c>
      <c r="CI13" s="719">
        <f>+生産者価格評価表!CI13/生産者価格評価表!CI$124</f>
        <v>0</v>
      </c>
      <c r="CJ13" s="719">
        <f>+生産者価格評価表!CJ13/生産者価格評価表!CJ$124</f>
        <v>0</v>
      </c>
      <c r="CK13" s="719">
        <f>+生産者価格評価表!CK13/生産者価格評価表!CK$124</f>
        <v>0</v>
      </c>
      <c r="CL13" s="719">
        <f>+生産者価格評価表!CL13/生産者価格評価表!CL$124</f>
        <v>0</v>
      </c>
      <c r="CM13" s="719">
        <f>+生産者価格評価表!CM13/生産者価格評価表!CM$124</f>
        <v>0</v>
      </c>
      <c r="CN13" s="719">
        <f>+生産者価格評価表!CN13/生産者価格評価表!CN$124</f>
        <v>4.6565399718876512E-6</v>
      </c>
      <c r="CO13" s="719">
        <f>+生産者価格評価表!CO13/生産者価格評価表!CO$124</f>
        <v>0</v>
      </c>
      <c r="CP13" s="719">
        <f>+生産者価格評価表!CP13/生産者価格評価表!CP$124</f>
        <v>0</v>
      </c>
      <c r="CQ13" s="719">
        <f>+生産者価格評価表!CQ13/生産者価格評価表!CQ$124</f>
        <v>0</v>
      </c>
      <c r="CR13" s="719">
        <f>+生産者価格評価表!CR13/生産者価格評価表!CR$124</f>
        <v>0</v>
      </c>
      <c r="CS13" s="719">
        <f>+生産者価格評価表!CS13/生産者価格評価表!CS$124</f>
        <v>0</v>
      </c>
      <c r="CT13" s="719">
        <f>+生産者価格評価表!CT13/生産者価格評価表!CT$124</f>
        <v>0</v>
      </c>
      <c r="CU13" s="719">
        <f>+生産者価格評価表!CU13/生産者価格評価表!CU$124</f>
        <v>0</v>
      </c>
      <c r="CV13" s="719">
        <f>+生産者価格評価表!CV13/生産者価格評価表!CV$124</f>
        <v>0</v>
      </c>
      <c r="CW13" s="719">
        <f>+生産者価格評価表!CW13/生産者価格評価表!CW$124</f>
        <v>0</v>
      </c>
      <c r="CX13" s="719">
        <f>+生産者価格評価表!CX13/生産者価格評価表!CX$124</f>
        <v>0</v>
      </c>
      <c r="CY13" s="719">
        <f>+生産者価格評価表!CY13/生産者価格評価表!CY$124</f>
        <v>0</v>
      </c>
      <c r="CZ13" s="719">
        <f>+生産者価格評価表!CZ13/生産者価格評価表!CZ$124</f>
        <v>-6.4671710377445349E-5</v>
      </c>
      <c r="DA13" s="719">
        <f>+生産者価格評価表!DA13/生産者価格評価表!DA$124</f>
        <v>-4.2946119029968396E-5</v>
      </c>
      <c r="DB13" s="719">
        <f>+生産者価格評価表!DB13/生産者価格評価表!DB$124</f>
        <v>0</v>
      </c>
      <c r="DC13" s="719">
        <f>+生産者価格評価表!DC13/生産者価格評価表!DC$124</f>
        <v>2.698167969388201E-5</v>
      </c>
      <c r="DD13" s="719">
        <f>+生産者価格評価表!DD13/生産者価格評価表!DD$124</f>
        <v>0</v>
      </c>
      <c r="DE13" s="719">
        <f>+生産者価格評価表!DE13/生産者価格評価表!DE$124</f>
        <v>6.7083719529787011E-5</v>
      </c>
      <c r="DF13" s="719">
        <f>+生産者価格評価表!DF13/生産者価格評価表!DF$124</f>
        <v>0</v>
      </c>
      <c r="DG13" s="720">
        <f>+生産者価格評価表!DG13/生産者価格評価表!DG$124</f>
        <v>1.3237721848789272E-4</v>
      </c>
    </row>
    <row r="14" spans="1:111" ht="15" customHeight="1" x14ac:dyDescent="0.2">
      <c r="A14" s="228">
        <v>8</v>
      </c>
      <c r="B14" s="196" t="s">
        <v>275</v>
      </c>
      <c r="C14" s="195" t="s">
        <v>202</v>
      </c>
      <c r="D14" s="716">
        <f>+生産者価格評価表!D14/生産者価格評価表!D$124</f>
        <v>0</v>
      </c>
      <c r="E14" s="717">
        <f>+生産者価格評価表!E14/生産者価格評価表!E$124</f>
        <v>1.2367359984471953E-2</v>
      </c>
      <c r="F14" s="717">
        <f>+生産者価格評価表!F14/生産者価格評価表!F$124</f>
        <v>0</v>
      </c>
      <c r="G14" s="717">
        <f>+生産者価格評価表!G14/生産者価格評価表!G$124</f>
        <v>9.8030807563140362E-3</v>
      </c>
      <c r="H14" s="717">
        <f>+生産者価格評価表!H14/生産者価格評価表!H$124</f>
        <v>1.9877478073530869E-2</v>
      </c>
      <c r="I14" s="718">
        <v>0</v>
      </c>
      <c r="J14" s="717">
        <f>+生産者価格評価表!J14/生産者価格評価表!J$124</f>
        <v>0</v>
      </c>
      <c r="K14" s="717">
        <f>+生産者価格評価表!K14/生産者価格評価表!K$124</f>
        <v>0.23193288675231497</v>
      </c>
      <c r="L14" s="717">
        <f>+生産者価格評価表!L14/生産者価格評価表!L$124</f>
        <v>7.2265231437572061E-2</v>
      </c>
      <c r="M14" s="717">
        <f>+生産者価格評価表!M14/生産者価格評価表!M$124</f>
        <v>0.26079344006250638</v>
      </c>
      <c r="N14" s="718">
        <v>0</v>
      </c>
      <c r="O14" s="717">
        <f>+生産者価格評価表!O14/生産者価格評価表!O$124</f>
        <v>3.4786561610359066E-4</v>
      </c>
      <c r="P14" s="717">
        <f>+生産者価格評価表!P14/生産者価格評価表!P$124</f>
        <v>6.1423121566743077E-3</v>
      </c>
      <c r="Q14" s="717">
        <f>+生産者価格評価表!Q14/生産者価格評価表!Q$124</f>
        <v>8.9473303093423585E-4</v>
      </c>
      <c r="R14" s="717">
        <f>+生産者価格評価表!R14/生産者価格評価表!R$124</f>
        <v>0</v>
      </c>
      <c r="S14" s="717">
        <f>+生産者価格評価表!S14/生産者価格評価表!S$124</f>
        <v>4.4736698641365249E-3</v>
      </c>
      <c r="T14" s="717">
        <f>+生産者価格評価表!T14/生産者価格評価表!T$124</f>
        <v>1.3151109584827426E-4</v>
      </c>
      <c r="U14" s="717">
        <f>+生産者価格評価表!U14/生産者価格評価表!U$124</f>
        <v>0</v>
      </c>
      <c r="V14" s="717">
        <f>+生産者価格評価表!V14/生産者価格評価表!V$124</f>
        <v>1.172918296684129E-4</v>
      </c>
      <c r="W14" s="717">
        <f>+生産者価格評価表!W14/生産者価格評価表!W$124</f>
        <v>1.7408697103644667E-4</v>
      </c>
      <c r="X14" s="717">
        <f>+生産者価格評価表!X14/生産者価格評価表!X$124</f>
        <v>0</v>
      </c>
      <c r="Y14" s="717">
        <f>+生産者価格評価表!Y14/生産者価格評価表!Y$124</f>
        <v>9.6413207687667171E-3</v>
      </c>
      <c r="Z14" s="717">
        <f>+生産者価格評価表!Z14/生産者価格評価表!Z$124</f>
        <v>1.5021905909478741E-4</v>
      </c>
      <c r="AA14" s="717">
        <f>+生産者価格評価表!AA14/生産者価格評価表!AA$124</f>
        <v>0</v>
      </c>
      <c r="AB14" s="717">
        <f>+生産者価格評価表!AB14/生産者価格評価表!AB$124</f>
        <v>1.2385908568710208E-2</v>
      </c>
      <c r="AC14" s="717">
        <f>+生産者価格評価表!AC14/生産者価格評価表!AC$124</f>
        <v>1.5137013112223081E-2</v>
      </c>
      <c r="AD14" s="717">
        <f>+生産者価格評価表!AD14/生産者価格評価表!AD$124</f>
        <v>6.1481306858917892E-6</v>
      </c>
      <c r="AE14" s="717">
        <f>+生産者価格評価表!AE14/生産者価格評価表!AE$124</f>
        <v>0</v>
      </c>
      <c r="AF14" s="717">
        <f>+生産者価格評価表!AF14/生産者価格評価表!AF$124</f>
        <v>2.0623269371573352E-5</v>
      </c>
      <c r="AG14" s="717">
        <f>+生産者価格評価表!AG14/生産者価格評価表!AG$124</f>
        <v>1.9271932939018407E-6</v>
      </c>
      <c r="AH14" s="717">
        <f>+生産者価格評価表!AH14/生産者価格評価表!AH$124</f>
        <v>2.0286241603480977E-2</v>
      </c>
      <c r="AI14" s="717">
        <f>+生産者価格評価表!AI14/生産者価格評価表!AI$124</f>
        <v>3.6638064951534308E-5</v>
      </c>
      <c r="AJ14" s="717">
        <f>+生産者価格評価表!AJ14/生産者価格評価表!AJ$124</f>
        <v>0</v>
      </c>
      <c r="AK14" s="717">
        <f>+生産者価格評価表!AK14/生産者価格評価表!AK$124</f>
        <v>8.1677266055898967E-4</v>
      </c>
      <c r="AL14" s="717">
        <f>+生産者価格評価表!AL14/生産者価格評価表!AL$124</f>
        <v>1.2370179813600158E-3</v>
      </c>
      <c r="AM14" s="717">
        <f>+生産者価格評価表!AM14/生産者価格評価表!AM$124</f>
        <v>0</v>
      </c>
      <c r="AN14" s="717">
        <f>+生産者価格評価表!AN14/生産者価格評価表!AN$124</f>
        <v>0</v>
      </c>
      <c r="AO14" s="717">
        <f>+生産者価格評価表!AO14/生産者価格評価表!AO$124</f>
        <v>1.337698032810645E-5</v>
      </c>
      <c r="AP14" s="717">
        <f>+生産者価格評価表!AP14/生産者価格評価表!AP$124</f>
        <v>0</v>
      </c>
      <c r="AQ14" s="717">
        <f>+生産者価格評価表!AQ14/生産者価格評価表!AQ$124</f>
        <v>0</v>
      </c>
      <c r="AR14" s="717">
        <f>+生産者価格評価表!AR14/生産者価格評価表!AR$124</f>
        <v>0</v>
      </c>
      <c r="AS14" s="717">
        <f>+生産者価格評価表!AS14/生産者価格評価表!AS$124</f>
        <v>0</v>
      </c>
      <c r="AT14" s="717">
        <f>+生産者価格評価表!AT14/生産者価格評価表!AT$124</f>
        <v>0</v>
      </c>
      <c r="AU14" s="719">
        <f>+生産者価格評価表!AU14/生産者価格評価表!AU$124</f>
        <v>0</v>
      </c>
      <c r="AV14" s="719">
        <f>+生産者価格評価表!AV14/生産者価格評価表!AV$124</f>
        <v>0</v>
      </c>
      <c r="AW14" s="719">
        <f>+生産者価格評価表!AW14/生産者価格評価表!AW$124</f>
        <v>0</v>
      </c>
      <c r="AX14" s="719">
        <f>+生産者価格評価表!AX14/生産者価格評価表!AX$124</f>
        <v>0</v>
      </c>
      <c r="AY14" s="719">
        <f>+生産者価格評価表!AY14/生産者価格評価表!AY$124</f>
        <v>0</v>
      </c>
      <c r="AZ14" s="719">
        <f>+生産者価格評価表!AZ14/生産者価格評価表!AZ$124</f>
        <v>0</v>
      </c>
      <c r="BA14" s="719">
        <f>+生産者価格評価表!BA14/生産者価格評価表!BA$124</f>
        <v>0</v>
      </c>
      <c r="BB14" s="719">
        <f>+生産者価格評価表!BB14/生産者価格評価表!BB$124</f>
        <v>0</v>
      </c>
      <c r="BC14" s="719">
        <f>+生産者価格評価表!BC14/生産者価格評価表!BC$124</f>
        <v>0</v>
      </c>
      <c r="BD14" s="719">
        <f>+生産者価格評価表!BD14/生産者価格評価表!BD$124</f>
        <v>0</v>
      </c>
      <c r="BE14" s="719">
        <f>+生産者価格評価表!BE14/生産者価格評価表!BE$124</f>
        <v>0</v>
      </c>
      <c r="BF14" s="719">
        <f>+生産者価格評価表!BF14/生産者価格評価表!BF$124</f>
        <v>0</v>
      </c>
      <c r="BG14" s="719">
        <f>+生産者価格評価表!BG14/生産者価格評価表!BG$124</f>
        <v>0</v>
      </c>
      <c r="BH14" s="719">
        <f>+生産者価格評価表!BH14/生産者価格評価表!BH$124</f>
        <v>0</v>
      </c>
      <c r="BI14" s="719">
        <f>+生産者価格評価表!BI14/生産者価格評価表!BI$124</f>
        <v>0</v>
      </c>
      <c r="BJ14" s="719">
        <f>+生産者価格評価表!BJ14/生産者価格評価表!BJ$124</f>
        <v>0</v>
      </c>
      <c r="BK14" s="719">
        <f>+生産者価格評価表!BK14/生産者価格評価表!BK$124</f>
        <v>4.4777838594197419E-3</v>
      </c>
      <c r="BL14" s="719">
        <f>+生産者価格評価表!BL14/生産者価格評価表!BL$124</f>
        <v>0</v>
      </c>
      <c r="BM14" s="719">
        <f>+生産者価格評価表!BM14/生産者価格評価表!BM$124</f>
        <v>0</v>
      </c>
      <c r="BN14" s="719">
        <f>+生産者価格評価表!BN14/生産者価格評価表!BN$124</f>
        <v>0</v>
      </c>
      <c r="BO14" s="719">
        <f>+生産者価格評価表!BO14/生産者価格評価表!BO$124</f>
        <v>0</v>
      </c>
      <c r="BP14" s="719">
        <f>+生産者価格評価表!BP14/生産者価格評価表!BP$124</f>
        <v>0</v>
      </c>
      <c r="BQ14" s="719">
        <f>+生産者価格評価表!BQ14/生産者価格評価表!BQ$124</f>
        <v>0</v>
      </c>
      <c r="BR14" s="719">
        <f>+生産者価格評価表!BR14/生産者価格評価表!BR$124</f>
        <v>0</v>
      </c>
      <c r="BS14" s="719">
        <f>+生産者価格評価表!BS14/生産者価格評価表!BS$124</f>
        <v>0</v>
      </c>
      <c r="BT14" s="719">
        <f>+生産者価格評価表!BT14/生産者価格評価表!BT$124</f>
        <v>0</v>
      </c>
      <c r="BU14" s="719">
        <f>+生産者価格評価表!BU14/生産者価格評価表!BU$124</f>
        <v>0</v>
      </c>
      <c r="BV14" s="719">
        <f>+生産者価格評価表!BV14/生産者価格評価表!BV$124</f>
        <v>0</v>
      </c>
      <c r="BW14" s="719">
        <f>+生産者価格評価表!BW14/生産者価格評価表!BW$124</f>
        <v>0</v>
      </c>
      <c r="BX14" s="719">
        <f>+生産者価格評価表!BX14/生産者価格評価表!BX$124</f>
        <v>0</v>
      </c>
      <c r="BY14" s="719">
        <f>+生産者価格評価表!BY14/生産者価格評価表!BY$124</f>
        <v>0</v>
      </c>
      <c r="BZ14" s="719">
        <f>+生産者価格評価表!BZ14/生産者価格評価表!BZ$124</f>
        <v>0</v>
      </c>
      <c r="CA14" s="719">
        <f>+生産者価格評価表!CA14/生産者価格評価表!CA$124</f>
        <v>0</v>
      </c>
      <c r="CB14" s="719">
        <f>+生産者価格評価表!CB14/生産者価格評価表!CB$124</f>
        <v>0</v>
      </c>
      <c r="CC14" s="719">
        <f>+生産者価格評価表!CC14/生産者価格評価表!CC$124</f>
        <v>0</v>
      </c>
      <c r="CD14" s="719">
        <f>+生産者価格評価表!CD14/生産者価格評価表!CD$124</f>
        <v>0</v>
      </c>
      <c r="CE14" s="719">
        <f>+生産者価格評価表!CE14/生産者価格評価表!CE$124</f>
        <v>0</v>
      </c>
      <c r="CF14" s="719">
        <f>+生産者価格評価表!CF14/生産者価格評価表!CF$124</f>
        <v>0</v>
      </c>
      <c r="CG14" s="719">
        <f>+生産者価格評価表!CG14/生産者価格評価表!CG$124</f>
        <v>3.1002338476245615E-4</v>
      </c>
      <c r="CH14" s="719">
        <f>+生産者価格評価表!CH14/生産者価格評価表!CH$124</f>
        <v>0</v>
      </c>
      <c r="CI14" s="719">
        <f>+生産者価格評価表!CI14/生産者価格評価表!CI$124</f>
        <v>0</v>
      </c>
      <c r="CJ14" s="719">
        <f>+生産者価格評価表!CJ14/生産者価格評価表!CJ$124</f>
        <v>0</v>
      </c>
      <c r="CK14" s="719">
        <f>+生産者価格評価表!CK14/生産者価格評価表!CK$124</f>
        <v>0</v>
      </c>
      <c r="CL14" s="719">
        <f>+生産者価格評価表!CL14/生産者価格評価表!CL$124</f>
        <v>0</v>
      </c>
      <c r="CM14" s="719">
        <f>+生産者価格評価表!CM14/生産者価格評価表!CM$124</f>
        <v>1.0412163644388983E-6</v>
      </c>
      <c r="CN14" s="719">
        <f>+生産者価格評価表!CN14/生産者価格評価表!CN$124</f>
        <v>6.534713729823596E-4</v>
      </c>
      <c r="CO14" s="719">
        <f>+生産者価格評価表!CO14/生産者価格評価表!CO$124</f>
        <v>6.1597143846530448E-3</v>
      </c>
      <c r="CP14" s="719">
        <f>+生産者価格評価表!CP14/生産者価格評価表!CP$124</f>
        <v>2.3915913075192871E-3</v>
      </c>
      <c r="CQ14" s="719">
        <f>+生産者価格評価表!CQ14/生産者価格評価表!CQ$124</f>
        <v>2.5733038359077444E-3</v>
      </c>
      <c r="CR14" s="719">
        <f>+生産者価格評価表!CR14/生産者価格評価表!CR$124</f>
        <v>0</v>
      </c>
      <c r="CS14" s="719">
        <f>+生産者価格評価表!CS14/生産者価格評価表!CS$124</f>
        <v>1.143770525066172E-2</v>
      </c>
      <c r="CT14" s="719">
        <f>+生産者価格評価表!CT14/生産者価格評価表!CT$124</f>
        <v>1.8002581249787417E-2</v>
      </c>
      <c r="CU14" s="719">
        <f>+生産者価格評価表!CU14/生産者価格評価表!CU$124</f>
        <v>1.6676152564726046E-3</v>
      </c>
      <c r="CV14" s="719">
        <f>+生産者価格評価表!CV14/生産者価格評価表!CV$124</f>
        <v>0</v>
      </c>
      <c r="CW14" s="719">
        <f>+生産者価格評価表!CW14/生産者価格評価表!CW$124</f>
        <v>0</v>
      </c>
      <c r="CX14" s="719">
        <f>+生産者価格評価表!CX14/生産者価格評価表!CX$124</f>
        <v>0</v>
      </c>
      <c r="CY14" s="719">
        <f>+生産者価格評価表!CY14/生産者価格評価表!CY$124</f>
        <v>0</v>
      </c>
      <c r="CZ14" s="719">
        <f>+生産者価格評価表!CZ14/生産者価格評価表!CZ$124</f>
        <v>7.2534982076231352E-2</v>
      </c>
      <c r="DA14" s="719">
        <f>+生産者価格評価表!DA14/生産者価格評価表!DA$124</f>
        <v>0.1571307656779313</v>
      </c>
      <c r="DB14" s="719">
        <f>+生産者価格評価表!DB14/生産者価格評価表!DB$124</f>
        <v>0</v>
      </c>
      <c r="DC14" s="719">
        <f>+生産者価格評価表!DC14/生産者価格評価表!DC$124</f>
        <v>3.4764550766454336E-5</v>
      </c>
      <c r="DD14" s="719">
        <f>+生産者価格評価表!DD14/生産者価格評価表!DD$124</f>
        <v>0</v>
      </c>
      <c r="DE14" s="719">
        <f>+生産者価格評価表!DE14/生産者価格評価表!DE$124</f>
        <v>5.4979773088436549E-3</v>
      </c>
      <c r="DF14" s="719">
        <f>+生産者価格評価表!DF14/生産者価格評価表!DF$124</f>
        <v>0</v>
      </c>
      <c r="DG14" s="720">
        <f>+生産者価格評価表!DG14/生産者価格評価表!DG$124</f>
        <v>0</v>
      </c>
    </row>
    <row r="15" spans="1:111" ht="15" customHeight="1" x14ac:dyDescent="0.2">
      <c r="A15" s="228">
        <v>9</v>
      </c>
      <c r="B15" s="196" t="s">
        <v>276</v>
      </c>
      <c r="C15" s="195" t="s">
        <v>277</v>
      </c>
      <c r="D15" s="716">
        <f>+生産者価格評価表!D15/生産者価格評価表!D$124</f>
        <v>0</v>
      </c>
      <c r="E15" s="717">
        <f>+生産者価格評価表!E15/生産者価格評価表!E$124</f>
        <v>1.127235637895608E-4</v>
      </c>
      <c r="F15" s="717">
        <f>+生産者価格評価表!F15/生産者価格評価表!F$124</f>
        <v>0</v>
      </c>
      <c r="G15" s="717">
        <f>+生産者価格評価表!G15/生産者価格評価表!G$124</f>
        <v>0</v>
      </c>
      <c r="H15" s="717">
        <f>+生産者価格評価表!H15/生産者価格評価表!H$124</f>
        <v>8.6836991407697513E-3</v>
      </c>
      <c r="I15" s="718">
        <v>0</v>
      </c>
      <c r="J15" s="717">
        <f>+生産者価格評価表!J15/生産者価格評価表!J$124</f>
        <v>0</v>
      </c>
      <c r="K15" s="717">
        <f>+生産者価格評価表!K15/生産者価格評価表!K$124</f>
        <v>1.2854080358279461E-3</v>
      </c>
      <c r="L15" s="717">
        <f>+生産者価格評価表!L15/生産者価格評価表!L$124</f>
        <v>4.3297267010355751E-2</v>
      </c>
      <c r="M15" s="717">
        <f>+生産者価格評価表!M15/生産者価格評価表!M$124</f>
        <v>0</v>
      </c>
      <c r="N15" s="718">
        <v>0</v>
      </c>
      <c r="O15" s="717">
        <f>+生産者価格評価表!O15/生産者価格評価表!O$124</f>
        <v>0</v>
      </c>
      <c r="P15" s="717">
        <f>+生産者価格評価表!P15/生産者価格評価表!P$124</f>
        <v>0</v>
      </c>
      <c r="Q15" s="717">
        <f>+生産者価格評価表!Q15/生産者価格評価表!Q$124</f>
        <v>0</v>
      </c>
      <c r="R15" s="717">
        <f>+生産者価格評価表!R15/生産者価格評価表!R$124</f>
        <v>0</v>
      </c>
      <c r="S15" s="717">
        <f>+生産者価格評価表!S15/生産者価格評価表!S$124</f>
        <v>0</v>
      </c>
      <c r="T15" s="717">
        <f>+生産者価格評価表!T15/生産者価格評価表!T$124</f>
        <v>0</v>
      </c>
      <c r="U15" s="717">
        <f>+生産者価格評価表!U15/生産者価格評価表!U$124</f>
        <v>0</v>
      </c>
      <c r="V15" s="717">
        <f>+生産者価格評価表!V15/生産者価格評価表!V$124</f>
        <v>0</v>
      </c>
      <c r="W15" s="717">
        <f>+生産者価格評価表!W15/生産者価格評価表!W$124</f>
        <v>0</v>
      </c>
      <c r="X15" s="717">
        <f>+生産者価格評価表!X15/生産者価格評価表!X$124</f>
        <v>0</v>
      </c>
      <c r="Y15" s="717">
        <f>+生産者価格評価表!Y15/生産者価格評価表!Y$124</f>
        <v>4.5678259633830833E-6</v>
      </c>
      <c r="Z15" s="717">
        <f>+生産者価格評価表!Z15/生産者価格評価表!Z$124</f>
        <v>0</v>
      </c>
      <c r="AA15" s="717">
        <f>+生産者価格評価表!AA15/生産者価格評価表!AA$124</f>
        <v>0</v>
      </c>
      <c r="AB15" s="717">
        <f>+生産者価格評価表!AB15/生産者価格評価表!AB$124</f>
        <v>1.0432114742579468E-4</v>
      </c>
      <c r="AC15" s="717">
        <f>+生産者価格評価表!AC15/生産者価格評価表!AC$124</f>
        <v>9.9552732082328303E-7</v>
      </c>
      <c r="AD15" s="717">
        <f>+生産者価格評価表!AD15/生産者価格評価表!AD$124</f>
        <v>0</v>
      </c>
      <c r="AE15" s="717">
        <f>+生産者価格評価表!AE15/生産者価格評価表!AE$124</f>
        <v>0</v>
      </c>
      <c r="AF15" s="717">
        <f>+生産者価格評価表!AF15/生産者価格評価表!AF$124</f>
        <v>0</v>
      </c>
      <c r="AG15" s="717">
        <f>+生産者価格評価表!AG15/生産者価格評価表!AG$124</f>
        <v>0</v>
      </c>
      <c r="AH15" s="717">
        <f>+生産者価格評価表!AH15/生産者価格評価表!AH$124</f>
        <v>0</v>
      </c>
      <c r="AI15" s="717">
        <f>+生産者価格評価表!AI15/生産者価格評価表!AI$124</f>
        <v>0</v>
      </c>
      <c r="AJ15" s="717">
        <f>+生産者価格評価表!AJ15/生産者価格評価表!AJ$124</f>
        <v>0</v>
      </c>
      <c r="AK15" s="717">
        <f>+生産者価格評価表!AK15/生産者価格評価表!AK$124</f>
        <v>0</v>
      </c>
      <c r="AL15" s="717">
        <f>+生産者価格評価表!AL15/生産者価格評価表!AL$124</f>
        <v>0</v>
      </c>
      <c r="AM15" s="717">
        <f>+生産者価格評価表!AM15/生産者価格評価表!AM$124</f>
        <v>0</v>
      </c>
      <c r="AN15" s="717">
        <f>+生産者価格評価表!AN15/生産者価格評価表!AN$124</f>
        <v>0</v>
      </c>
      <c r="AO15" s="717">
        <f>+生産者価格評価表!AO15/生産者価格評価表!AO$124</f>
        <v>0</v>
      </c>
      <c r="AP15" s="717">
        <f>+生産者価格評価表!AP15/生産者価格評価表!AP$124</f>
        <v>0</v>
      </c>
      <c r="AQ15" s="717">
        <f>+生産者価格評価表!AQ15/生産者価格評価表!AQ$124</f>
        <v>0</v>
      </c>
      <c r="AR15" s="717">
        <f>+生産者価格評価表!AR15/生産者価格評価表!AR$124</f>
        <v>0</v>
      </c>
      <c r="AS15" s="717">
        <f>+生産者価格評価表!AS15/生産者価格評価表!AS$124</f>
        <v>0</v>
      </c>
      <c r="AT15" s="717">
        <f>+生産者価格評価表!AT15/生産者価格評価表!AT$124</f>
        <v>0</v>
      </c>
      <c r="AU15" s="719">
        <f>+生産者価格評価表!AU15/生産者価格評価表!AU$124</f>
        <v>0</v>
      </c>
      <c r="AV15" s="719">
        <f>+生産者価格評価表!AV15/生産者価格評価表!AV$124</f>
        <v>0</v>
      </c>
      <c r="AW15" s="719">
        <f>+生産者価格評価表!AW15/生産者価格評価表!AW$124</f>
        <v>0</v>
      </c>
      <c r="AX15" s="719">
        <f>+生産者価格評価表!AX15/生産者価格評価表!AX$124</f>
        <v>0</v>
      </c>
      <c r="AY15" s="719">
        <f>+生産者価格評価表!AY15/生産者価格評価表!AY$124</f>
        <v>0</v>
      </c>
      <c r="AZ15" s="719">
        <f>+生産者価格評価表!AZ15/生産者価格評価表!AZ$124</f>
        <v>0</v>
      </c>
      <c r="BA15" s="719">
        <f>+生産者価格評価表!BA15/生産者価格評価表!BA$124</f>
        <v>0</v>
      </c>
      <c r="BB15" s="719">
        <f>+生産者価格評価表!BB15/生産者価格評価表!BB$124</f>
        <v>0</v>
      </c>
      <c r="BC15" s="719">
        <f>+生産者価格評価表!BC15/生産者価格評価表!BC$124</f>
        <v>0</v>
      </c>
      <c r="BD15" s="719">
        <f>+生産者価格評価表!BD15/生産者価格評価表!BD$124</f>
        <v>0</v>
      </c>
      <c r="BE15" s="719">
        <f>+生産者価格評価表!BE15/生産者価格評価表!BE$124</f>
        <v>0</v>
      </c>
      <c r="BF15" s="719">
        <f>+生産者価格評価表!BF15/生産者価格評価表!BF$124</f>
        <v>0</v>
      </c>
      <c r="BG15" s="719">
        <f>+生産者価格評価表!BG15/生産者価格評価表!BG$124</f>
        <v>0</v>
      </c>
      <c r="BH15" s="719">
        <f>+生産者価格評価表!BH15/生産者価格評価表!BH$124</f>
        <v>0</v>
      </c>
      <c r="BI15" s="719">
        <f>+生産者価格評価表!BI15/生産者価格評価表!BI$124</f>
        <v>0</v>
      </c>
      <c r="BJ15" s="719">
        <f>+生産者価格評価表!BJ15/生産者価格評価表!BJ$124</f>
        <v>0</v>
      </c>
      <c r="BK15" s="719">
        <f>+生産者価格評価表!BK15/生産者価格評価表!BK$124</f>
        <v>0</v>
      </c>
      <c r="BL15" s="719">
        <f>+生産者価格評価表!BL15/生産者価格評価表!BL$124</f>
        <v>0</v>
      </c>
      <c r="BM15" s="719">
        <f>+生産者価格評価表!BM15/生産者価格評価表!BM$124</f>
        <v>0</v>
      </c>
      <c r="BN15" s="719">
        <f>+生産者価格評価表!BN15/生産者価格評価表!BN$124</f>
        <v>0</v>
      </c>
      <c r="BO15" s="719">
        <f>+生産者価格評価表!BO15/生産者価格評価表!BO$124</f>
        <v>0</v>
      </c>
      <c r="BP15" s="719">
        <f>+生産者価格評価表!BP15/生産者価格評価表!BP$124</f>
        <v>0</v>
      </c>
      <c r="BQ15" s="719">
        <f>+生産者価格評価表!BQ15/生産者価格評価表!BQ$124</f>
        <v>0</v>
      </c>
      <c r="BR15" s="719">
        <f>+生産者価格評価表!BR15/生産者価格評価表!BR$124</f>
        <v>0</v>
      </c>
      <c r="BS15" s="719">
        <f>+生産者価格評価表!BS15/生産者価格評価表!BS$124</f>
        <v>0</v>
      </c>
      <c r="BT15" s="719">
        <f>+生産者価格評価表!BT15/生産者価格評価表!BT$124</f>
        <v>0</v>
      </c>
      <c r="BU15" s="719">
        <f>+生産者価格評価表!BU15/生産者価格評価表!BU$124</f>
        <v>9.871372113242152E-5</v>
      </c>
      <c r="BV15" s="719">
        <f>+生産者価格評価表!BV15/生産者価格評価表!BV$124</f>
        <v>0</v>
      </c>
      <c r="BW15" s="719">
        <f>+生産者価格評価表!BW15/生産者価格評価表!BW$124</f>
        <v>0</v>
      </c>
      <c r="BX15" s="719">
        <f>+生産者価格評価表!BX15/生産者価格評価表!BX$124</f>
        <v>0</v>
      </c>
      <c r="BY15" s="719">
        <f>+生産者価格評価表!BY15/生産者価格評価表!BY$124</f>
        <v>0</v>
      </c>
      <c r="BZ15" s="719">
        <f>+生産者価格評価表!BZ15/生産者価格評価表!BZ$124</f>
        <v>0</v>
      </c>
      <c r="CA15" s="719">
        <f>+生産者価格評価表!CA15/生産者価格評価表!CA$124</f>
        <v>0</v>
      </c>
      <c r="CB15" s="719">
        <f>+生産者価格評価表!CB15/生産者価格評価表!CB$124</f>
        <v>0</v>
      </c>
      <c r="CC15" s="719">
        <f>+生産者価格評価表!CC15/生産者価格評価表!CC$124</f>
        <v>0</v>
      </c>
      <c r="CD15" s="719">
        <f>+生産者価格評価表!CD15/生産者価格評価表!CD$124</f>
        <v>0</v>
      </c>
      <c r="CE15" s="719">
        <f>+生産者価格評価表!CE15/生産者価格評価表!CE$124</f>
        <v>0</v>
      </c>
      <c r="CF15" s="719">
        <f>+生産者価格評価表!CF15/生産者価格評価表!CF$124</f>
        <v>0</v>
      </c>
      <c r="CG15" s="719">
        <f>+生産者価格評価表!CG15/生産者価格評価表!CG$124</f>
        <v>2.8470063266894814E-4</v>
      </c>
      <c r="CH15" s="719">
        <f>+生産者価格評価表!CH15/生産者価格評価表!CH$124</f>
        <v>0</v>
      </c>
      <c r="CI15" s="719">
        <f>+生産者価格評価表!CI15/生産者価格評価表!CI$124</f>
        <v>0</v>
      </c>
      <c r="CJ15" s="719">
        <f>+生産者価格評価表!CJ15/生産者価格評価表!CJ$124</f>
        <v>0</v>
      </c>
      <c r="CK15" s="719">
        <f>+生産者価格評価表!CK15/生産者価格評価表!CK$124</f>
        <v>0</v>
      </c>
      <c r="CL15" s="719">
        <f>+生産者価格評価表!CL15/生産者価格評価表!CL$124</f>
        <v>0</v>
      </c>
      <c r="CM15" s="719">
        <f>+生産者価格評価表!CM15/生産者価格評価表!CM$124</f>
        <v>4.6336853914820085E-7</v>
      </c>
      <c r="CN15" s="719">
        <f>+生産者価格評価表!CN15/生産者価格評価表!CN$124</f>
        <v>5.8427008559479638E-5</v>
      </c>
      <c r="CO15" s="719">
        <f>+生産者価格評価表!CO15/生産者価格評価表!CO$124</f>
        <v>6.3267161845342022E-5</v>
      </c>
      <c r="CP15" s="719">
        <f>+生産者価格評価表!CP15/生産者価格評価表!CP$124</f>
        <v>6.3224993955589807E-5</v>
      </c>
      <c r="CQ15" s="719">
        <f>+生産者価格評価表!CQ15/生産者価格評価表!CQ$124</f>
        <v>2.8525132413352496E-4</v>
      </c>
      <c r="CR15" s="719">
        <f>+生産者価格評価表!CR15/生産者価格評価表!CR$124</f>
        <v>0</v>
      </c>
      <c r="CS15" s="719">
        <f>+生産者価格評価表!CS15/生産者価格評価表!CS$124</f>
        <v>9.54364543661187E-4</v>
      </c>
      <c r="CT15" s="719">
        <f>+生産者価格評価表!CT15/生産者価格評価表!CT$124</f>
        <v>1.499677024677743E-3</v>
      </c>
      <c r="CU15" s="719">
        <f>+生産者価格評価表!CU15/生産者価格評価表!CU$124</f>
        <v>0</v>
      </c>
      <c r="CV15" s="719">
        <f>+生産者価格評価表!CV15/生産者価格評価表!CV$124</f>
        <v>0</v>
      </c>
      <c r="CW15" s="719">
        <f>+生産者価格評価表!CW15/生産者価格評価表!CW$124</f>
        <v>0</v>
      </c>
      <c r="CX15" s="719">
        <f>+生産者価格評価表!CX15/生産者価格評価表!CX$124</f>
        <v>0</v>
      </c>
      <c r="CY15" s="719">
        <f>+生産者価格評価表!CY15/生産者価格評価表!CY$124</f>
        <v>5.7145951820020303E-6</v>
      </c>
      <c r="CZ15" s="719">
        <f>+生産者価格評価表!CZ15/生産者価格評価表!CZ$124</f>
        <v>2.1664850808516888E-2</v>
      </c>
      <c r="DA15" s="719">
        <f>+生産者価格評価表!DA15/生産者価格評価表!DA$124</f>
        <v>6.7011963884632902E-2</v>
      </c>
      <c r="DB15" s="719">
        <f>+生産者価格評価表!DB15/生産者価格評価表!DB$124</f>
        <v>0</v>
      </c>
      <c r="DC15" s="719">
        <f>+生産者価格評価表!DC15/生産者価格評価表!DC$124</f>
        <v>3.4449208016152634E-7</v>
      </c>
      <c r="DD15" s="719">
        <f>+生産者価格評価表!DD15/生産者価格評価表!DD$124</f>
        <v>9.3163720969029922E-5</v>
      </c>
      <c r="DE15" s="719">
        <f>+生産者価格評価表!DE15/生産者価格評価表!DE$124</f>
        <v>1.2675024624584589E-3</v>
      </c>
      <c r="DF15" s="719">
        <f>+生産者価格評価表!DF15/生産者価格評価表!DF$124</f>
        <v>0</v>
      </c>
      <c r="DG15" s="720">
        <f>+生産者価格評価表!DG15/生産者価格評価表!DG$124</f>
        <v>3.8726138366113453E-3</v>
      </c>
    </row>
    <row r="16" spans="1:111" ht="15" customHeight="1" x14ac:dyDescent="0.2">
      <c r="A16" s="228">
        <v>10</v>
      </c>
      <c r="B16" s="196" t="s">
        <v>278</v>
      </c>
      <c r="C16" s="195" t="s">
        <v>203</v>
      </c>
      <c r="D16" s="716">
        <f>+生産者価格評価表!D16/生産者価格評価表!D$124</f>
        <v>5.8796750076898947E-3</v>
      </c>
      <c r="E16" s="717">
        <f>+生産者価格評価表!E16/生産者価格評価表!E$124</f>
        <v>0.32401839404164312</v>
      </c>
      <c r="F16" s="717">
        <f>+生産者価格評価表!F16/生産者価格評価表!F$124</f>
        <v>2.8323669323463925E-2</v>
      </c>
      <c r="G16" s="717">
        <f>+生産者価格評価表!G16/生産者価格評価表!G$124</f>
        <v>2.0593902369110033E-3</v>
      </c>
      <c r="H16" s="717">
        <f>+生産者価格評価表!H16/生産者価格評価表!H$124</f>
        <v>9.0383212688535067E-2</v>
      </c>
      <c r="I16" s="718">
        <v>0</v>
      </c>
      <c r="J16" s="717">
        <f>+生産者価格評価表!J16/生産者価格評価表!J$124</f>
        <v>0</v>
      </c>
      <c r="K16" s="717">
        <f>+生産者価格評価表!K16/生産者価格評価表!K$124</f>
        <v>-5.8825248118701192E-6</v>
      </c>
      <c r="L16" s="717">
        <f>+生産者価格評価表!L16/生産者価格評価表!L$124</f>
        <v>0</v>
      </c>
      <c r="M16" s="717">
        <f>+生産者価格評価表!M16/生産者価格評価表!M$124</f>
        <v>4.8295552202125822E-2</v>
      </c>
      <c r="N16" s="718">
        <v>0</v>
      </c>
      <c r="O16" s="717">
        <f>+生産者価格評価表!O16/生産者価格評価表!O$124</f>
        <v>-3.9238081971123924E-6</v>
      </c>
      <c r="P16" s="717">
        <f>+生産者価格評価表!P16/生産者価格評価表!P$124</f>
        <v>0</v>
      </c>
      <c r="Q16" s="717">
        <f>+生産者価格評価表!Q16/生産者価格評価表!Q$124</f>
        <v>0</v>
      </c>
      <c r="R16" s="717">
        <f>+生産者価格評価表!R16/生産者価格評価表!R$124</f>
        <v>0</v>
      </c>
      <c r="S16" s="717">
        <f>+生産者価格評価表!S16/生産者価格評価表!S$124</f>
        <v>0</v>
      </c>
      <c r="T16" s="717">
        <f>+生産者価格評価表!T16/生産者価格評価表!T$124</f>
        <v>0</v>
      </c>
      <c r="U16" s="717">
        <f>+生産者価格評価表!U16/生産者価格評価表!U$124</f>
        <v>0</v>
      </c>
      <c r="V16" s="717">
        <f>+生産者価格評価表!V16/生産者価格評価表!V$124</f>
        <v>4.7545664380211098E-4</v>
      </c>
      <c r="W16" s="717">
        <f>+生産者価格評価表!W16/生産者価格評価表!W$124</f>
        <v>0</v>
      </c>
      <c r="X16" s="717">
        <f>+生産者価格評価表!X16/生産者価格評価表!X$124</f>
        <v>0</v>
      </c>
      <c r="Y16" s="717">
        <f>+生産者価格評価表!Y16/生産者価格評価表!Y$124</f>
        <v>0</v>
      </c>
      <c r="Z16" s="717">
        <f>+生産者価格評価表!Z16/生産者価格評価表!Z$124</f>
        <v>0</v>
      </c>
      <c r="AA16" s="717">
        <f>+生産者価格評価表!AA16/生産者価格評価表!AA$124</f>
        <v>0</v>
      </c>
      <c r="AB16" s="717">
        <f>+生産者価格評価表!AB16/生産者価格評価表!AB$124</f>
        <v>0</v>
      </c>
      <c r="AC16" s="717">
        <f>+生産者価格評価表!AC16/生産者価格評価表!AC$124</f>
        <v>0</v>
      </c>
      <c r="AD16" s="717">
        <f>+生産者価格評価表!AD16/生産者価格評価表!AD$124</f>
        <v>0</v>
      </c>
      <c r="AE16" s="717">
        <f>+生産者価格評価表!AE16/生産者価格評価表!AE$124</f>
        <v>0</v>
      </c>
      <c r="AF16" s="717">
        <f>+生産者価格評価表!AF16/生産者価格評価表!AF$124</f>
        <v>0</v>
      </c>
      <c r="AG16" s="717">
        <f>+生産者価格評価表!AG16/生産者価格評価表!AG$124</f>
        <v>0</v>
      </c>
      <c r="AH16" s="717">
        <f>+生産者価格評価表!AH16/生産者価格評価表!AH$124</f>
        <v>0</v>
      </c>
      <c r="AI16" s="717">
        <f>+生産者価格評価表!AI16/生産者価格評価表!AI$124</f>
        <v>0</v>
      </c>
      <c r="AJ16" s="717">
        <f>+生産者価格評価表!AJ16/生産者価格評価表!AJ$124</f>
        <v>0</v>
      </c>
      <c r="AK16" s="717">
        <f>+生産者価格評価表!AK16/生産者価格評価表!AK$124</f>
        <v>0</v>
      </c>
      <c r="AL16" s="717">
        <f>+生産者価格評価表!AL16/生産者価格評価表!AL$124</f>
        <v>0</v>
      </c>
      <c r="AM16" s="717">
        <f>+生産者価格評価表!AM16/生産者価格評価表!AM$124</f>
        <v>0</v>
      </c>
      <c r="AN16" s="717">
        <f>+生産者価格評価表!AN16/生産者価格評価表!AN$124</f>
        <v>0</v>
      </c>
      <c r="AO16" s="717">
        <f>+生産者価格評価表!AO16/生産者価格評価表!AO$124</f>
        <v>0</v>
      </c>
      <c r="AP16" s="717">
        <f>+生産者価格評価表!AP16/生産者価格評価表!AP$124</f>
        <v>0</v>
      </c>
      <c r="AQ16" s="717">
        <f>+生産者価格評価表!AQ16/生産者価格評価表!AQ$124</f>
        <v>0</v>
      </c>
      <c r="AR16" s="717">
        <f>+生産者価格評価表!AR16/生産者価格評価表!AR$124</f>
        <v>0</v>
      </c>
      <c r="AS16" s="717">
        <f>+生産者価格評価表!AS16/生産者価格評価表!AS$124</f>
        <v>0</v>
      </c>
      <c r="AT16" s="717">
        <f>+生産者価格評価表!AT16/生産者価格評価表!AT$124</f>
        <v>0</v>
      </c>
      <c r="AU16" s="719">
        <f>+生産者価格評価表!AU16/生産者価格評価表!AU$124</f>
        <v>0</v>
      </c>
      <c r="AV16" s="719">
        <f>+生産者価格評価表!AV16/生産者価格評価表!AV$124</f>
        <v>0</v>
      </c>
      <c r="AW16" s="719">
        <f>+生産者価格評価表!AW16/生産者価格評価表!AW$124</f>
        <v>0</v>
      </c>
      <c r="AX16" s="719">
        <f>+生産者価格評価表!AX16/生産者価格評価表!AX$124</f>
        <v>0</v>
      </c>
      <c r="AY16" s="719">
        <f>+生産者価格評価表!AY16/生産者価格評価表!AY$124</f>
        <v>0</v>
      </c>
      <c r="AZ16" s="719">
        <f>+生産者価格評価表!AZ16/生産者価格評価表!AZ$124</f>
        <v>0</v>
      </c>
      <c r="BA16" s="719">
        <f>+生産者価格評価表!BA16/生産者価格評価表!BA$124</f>
        <v>0</v>
      </c>
      <c r="BB16" s="719">
        <f>+生産者価格評価表!BB16/生産者価格評価表!BB$124</f>
        <v>0</v>
      </c>
      <c r="BC16" s="719">
        <f>+生産者価格評価表!BC16/生産者価格評価表!BC$124</f>
        <v>0</v>
      </c>
      <c r="BD16" s="719">
        <f>+生産者価格評価表!BD16/生産者価格評価表!BD$124</f>
        <v>0</v>
      </c>
      <c r="BE16" s="719">
        <f>+生産者価格評価表!BE16/生産者価格評価表!BE$124</f>
        <v>0</v>
      </c>
      <c r="BF16" s="719">
        <f>+生産者価格評価表!BF16/生産者価格評価表!BF$124</f>
        <v>0</v>
      </c>
      <c r="BG16" s="719">
        <f>+生産者価格評価表!BG16/生産者価格評価表!BG$124</f>
        <v>0</v>
      </c>
      <c r="BH16" s="719">
        <f>+生産者価格評価表!BH16/生産者価格評価表!BH$124</f>
        <v>0</v>
      </c>
      <c r="BI16" s="719">
        <f>+生産者価格評価表!BI16/生産者価格評価表!BI$124</f>
        <v>0</v>
      </c>
      <c r="BJ16" s="719">
        <f>+生産者価格評価表!BJ16/生産者価格評価表!BJ$124</f>
        <v>0</v>
      </c>
      <c r="BK16" s="719">
        <f>+生産者価格評価表!BK16/生産者価格評価表!BK$124</f>
        <v>0</v>
      </c>
      <c r="BL16" s="719">
        <f>+生産者価格評価表!BL16/生産者価格評価表!BL$124</f>
        <v>0</v>
      </c>
      <c r="BM16" s="719">
        <f>+生産者価格評価表!BM16/生産者価格評価表!BM$124</f>
        <v>0</v>
      </c>
      <c r="BN16" s="719">
        <f>+生産者価格評価表!BN16/生産者価格評価表!BN$124</f>
        <v>0</v>
      </c>
      <c r="BO16" s="719">
        <f>+生産者価格評価表!BO16/生産者価格評価表!BO$124</f>
        <v>1.2974131597491743E-4</v>
      </c>
      <c r="BP16" s="719">
        <f>+生産者価格評価表!BP16/生産者価格評価表!BP$124</f>
        <v>0</v>
      </c>
      <c r="BQ16" s="719">
        <f>+生産者価格評価表!BQ16/生産者価格評価表!BQ$124</f>
        <v>0</v>
      </c>
      <c r="BR16" s="719">
        <f>+生産者価格評価表!BR16/生産者価格評価表!BR$124</f>
        <v>0</v>
      </c>
      <c r="BS16" s="719">
        <f>+生産者価格評価表!BS16/生産者価格評価表!BS$124</f>
        <v>0</v>
      </c>
      <c r="BT16" s="719">
        <f>+生産者価格評価表!BT16/生産者価格評価表!BT$124</f>
        <v>0</v>
      </c>
      <c r="BU16" s="719">
        <f>+生産者価格評価表!BU16/生産者価格評価表!BU$124</f>
        <v>4.1432254085309249E-5</v>
      </c>
      <c r="BV16" s="719">
        <f>+生産者価格評価表!BV16/生産者価格評価表!BV$124</f>
        <v>0</v>
      </c>
      <c r="BW16" s="719">
        <f>+生産者価格評価表!BW16/生産者価格評価表!BW$124</f>
        <v>0</v>
      </c>
      <c r="BX16" s="719">
        <f>+生産者価格評価表!BX16/生産者価格評価表!BX$124</f>
        <v>0</v>
      </c>
      <c r="BY16" s="719">
        <f>+生産者価格評価表!BY16/生産者価格評価表!BY$124</f>
        <v>0</v>
      </c>
      <c r="BZ16" s="719">
        <f>+生産者価格評価表!BZ16/生産者価格評価表!BZ$124</f>
        <v>0</v>
      </c>
      <c r="CA16" s="719">
        <f>+生産者価格評価表!CA16/生産者価格評価表!CA$124</f>
        <v>0</v>
      </c>
      <c r="CB16" s="719">
        <f>+生産者価格評価表!CB16/生産者価格評価表!CB$124</f>
        <v>0</v>
      </c>
      <c r="CC16" s="719">
        <f>+生産者価格評価表!CC16/生産者価格評価表!CC$124</f>
        <v>0</v>
      </c>
      <c r="CD16" s="719">
        <f>+生産者価格評価表!CD16/生産者価格評価表!CD$124</f>
        <v>0</v>
      </c>
      <c r="CE16" s="719">
        <f>+生産者価格評価表!CE16/生産者価格評価表!CE$124</f>
        <v>0</v>
      </c>
      <c r="CF16" s="719">
        <f>+生産者価格評価表!CF16/生産者価格評価表!CF$124</f>
        <v>0</v>
      </c>
      <c r="CG16" s="719">
        <f>+生産者価格評価表!CG16/生産者価格評価表!CG$124</f>
        <v>0</v>
      </c>
      <c r="CH16" s="719">
        <f>+生産者価格評価表!CH16/生産者価格評価表!CH$124</f>
        <v>0</v>
      </c>
      <c r="CI16" s="719">
        <f>+生産者価格評価表!CI16/生産者価格評価表!CI$124</f>
        <v>0</v>
      </c>
      <c r="CJ16" s="719">
        <f>+生産者価格評価表!CJ16/生産者価格評価表!CJ$124</f>
        <v>0</v>
      </c>
      <c r="CK16" s="719">
        <f>+生産者価格評価表!CK16/生産者価格評価表!CK$124</f>
        <v>0</v>
      </c>
      <c r="CL16" s="719">
        <f>+生産者価格評価表!CL16/生産者価格評価表!CL$124</f>
        <v>0</v>
      </c>
      <c r="CM16" s="719">
        <f>+生産者価格評価表!CM16/生産者価格評価表!CM$124</f>
        <v>0</v>
      </c>
      <c r="CN16" s="719">
        <f>+生産者価格評価表!CN16/生産者価格評価表!CN$124</f>
        <v>1.0156030473037407E-7</v>
      </c>
      <c r="CO16" s="719">
        <f>+生産者価格評価表!CO16/生産者価格評価表!CO$124</f>
        <v>2.2407275018666406E-4</v>
      </c>
      <c r="CP16" s="719">
        <f>+生産者価格評価表!CP16/生産者価格評価表!CP$124</f>
        <v>4.0625562968613759E-3</v>
      </c>
      <c r="CQ16" s="719">
        <f>+生産者価格評価表!CQ16/生産者価格評価表!CQ$124</f>
        <v>5.5174512143288807E-5</v>
      </c>
      <c r="CR16" s="719">
        <f>+生産者価格評価表!CR16/生産者価格評価表!CR$124</f>
        <v>0</v>
      </c>
      <c r="CS16" s="719">
        <f>+生産者価格評価表!CS16/生産者価格評価表!CS$124</f>
        <v>7.4822964979073695E-5</v>
      </c>
      <c r="CT16" s="719">
        <f>+生産者価格評価表!CT16/生産者価格評価表!CT$124</f>
        <v>1.872641521584895E-5</v>
      </c>
      <c r="CU16" s="719">
        <f>+生産者価格評価表!CU16/生産者価格評価表!CU$124</f>
        <v>0</v>
      </c>
      <c r="CV16" s="719">
        <f>+生産者価格評価表!CV16/生産者価格評価表!CV$124</f>
        <v>0</v>
      </c>
      <c r="CW16" s="719">
        <f>+生産者価格評価表!CW16/生産者価格評価表!CW$124</f>
        <v>0</v>
      </c>
      <c r="CX16" s="719">
        <f>+生産者価格評価表!CX16/生産者価格評価表!CX$124</f>
        <v>0</v>
      </c>
      <c r="CY16" s="719">
        <f>+生産者価格評価表!CY16/生産者価格評価表!CY$124</f>
        <v>0</v>
      </c>
      <c r="CZ16" s="719">
        <f>+生産者価格評価表!CZ16/生産者価格評価表!CZ$124</f>
        <v>0</v>
      </c>
      <c r="DA16" s="719">
        <f>+生産者価格評価表!DA16/生産者価格評価表!DA$124</f>
        <v>0</v>
      </c>
      <c r="DB16" s="719">
        <f>+生産者価格評価表!DB16/生産者価格評価表!DB$124</f>
        <v>0</v>
      </c>
      <c r="DC16" s="719">
        <f>+生産者価格評価表!DC16/生産者価格評価表!DC$124</f>
        <v>9.038226712071712E-4</v>
      </c>
      <c r="DD16" s="719">
        <f>+生産者価格評価表!DD16/生産者価格評価表!DD$124</f>
        <v>8.0940511179293049E-3</v>
      </c>
      <c r="DE16" s="719">
        <f>+生産者価格評価表!DE16/生産者価格評価表!DE$124</f>
        <v>0</v>
      </c>
      <c r="DF16" s="719">
        <f>+生産者価格評価表!DF16/生産者価格評価表!DF$124</f>
        <v>0</v>
      </c>
      <c r="DG16" s="720">
        <f>+生産者価格評価表!DG16/生産者価格評価表!DG$124</f>
        <v>0</v>
      </c>
    </row>
    <row r="17" spans="1:111" ht="15" customHeight="1" x14ac:dyDescent="0.2">
      <c r="A17" s="228">
        <v>11</v>
      </c>
      <c r="B17" s="196" t="s">
        <v>279</v>
      </c>
      <c r="C17" s="195" t="s">
        <v>204</v>
      </c>
      <c r="D17" s="716">
        <f>+生産者価格評価表!D17/生産者価格評価表!D$124</f>
        <v>0</v>
      </c>
      <c r="E17" s="717">
        <f>+生産者価格評価表!E17/生産者価格評価表!E$124</f>
        <v>0</v>
      </c>
      <c r="F17" s="717">
        <f>+生産者価格評価表!F17/生産者価格評価表!F$124</f>
        <v>0</v>
      </c>
      <c r="G17" s="717">
        <f>+生産者価格評価表!G17/生産者価格評価表!G$124</f>
        <v>0</v>
      </c>
      <c r="H17" s="717">
        <f>+生産者価格評価表!H17/生産者価格評価表!H$124</f>
        <v>0</v>
      </c>
      <c r="I17" s="718">
        <v>0</v>
      </c>
      <c r="J17" s="717">
        <f>+生産者価格評価表!J17/生産者価格評価表!J$124</f>
        <v>0</v>
      </c>
      <c r="K17" s="717">
        <f>+生産者価格評価表!K17/生産者価格評価表!K$124</f>
        <v>0</v>
      </c>
      <c r="L17" s="717">
        <f>+生産者価格評価表!L17/生産者価格評価表!L$124</f>
        <v>0</v>
      </c>
      <c r="M17" s="717">
        <f>+生産者価格評価表!M17/生産者価格評価表!M$124</f>
        <v>0</v>
      </c>
      <c r="N17" s="718">
        <v>0</v>
      </c>
      <c r="O17" s="717">
        <f>+生産者価格評価表!O17/生産者価格評価表!O$124</f>
        <v>0</v>
      </c>
      <c r="P17" s="717">
        <f>+生産者価格評価表!P17/生産者価格評価表!P$124</f>
        <v>0</v>
      </c>
      <c r="Q17" s="717">
        <f>+生産者価格評価表!Q17/生産者価格評価表!Q$124</f>
        <v>0</v>
      </c>
      <c r="R17" s="717">
        <f>+生産者価格評価表!R17/生産者価格評価表!R$124</f>
        <v>0</v>
      </c>
      <c r="S17" s="717">
        <f>+生産者価格評価表!S17/生産者価格評価表!S$124</f>
        <v>0</v>
      </c>
      <c r="T17" s="717">
        <f>+生産者価格評価表!T17/生産者価格評価表!T$124</f>
        <v>0</v>
      </c>
      <c r="U17" s="717">
        <f>+生産者価格評価表!U17/生産者価格評価表!U$124</f>
        <v>0</v>
      </c>
      <c r="V17" s="717">
        <f>+生産者価格評価表!V17/生産者価格評価表!V$124</f>
        <v>0</v>
      </c>
      <c r="W17" s="717">
        <f>+生産者価格評価表!W17/生産者価格評価表!W$124</f>
        <v>0</v>
      </c>
      <c r="X17" s="717">
        <f>+生産者価格評価表!X17/生産者価格評価表!X$124</f>
        <v>0</v>
      </c>
      <c r="Y17" s="717">
        <f>+生産者価格評価表!Y17/生産者価格評価表!Y$124</f>
        <v>0</v>
      </c>
      <c r="Z17" s="717">
        <f>+生産者価格評価表!Z17/生産者価格評価表!Z$124</f>
        <v>0</v>
      </c>
      <c r="AA17" s="717">
        <f>+生産者価格評価表!AA17/生産者価格評価表!AA$124</f>
        <v>0</v>
      </c>
      <c r="AB17" s="717">
        <f>+生産者価格評価表!AB17/生産者価格評価表!AB$124</f>
        <v>0</v>
      </c>
      <c r="AC17" s="717">
        <f>+生産者価格評価表!AC17/生産者価格評価表!AC$124</f>
        <v>0</v>
      </c>
      <c r="AD17" s="717">
        <f>+生産者価格評価表!AD17/生産者価格評価表!AD$124</f>
        <v>0</v>
      </c>
      <c r="AE17" s="717">
        <f>+生産者価格評価表!AE17/生産者価格評価表!AE$124</f>
        <v>0</v>
      </c>
      <c r="AF17" s="717">
        <f>+生産者価格評価表!AF17/生産者価格評価表!AF$124</f>
        <v>0</v>
      </c>
      <c r="AG17" s="717">
        <f>+生産者価格評価表!AG17/生産者価格評価表!AG$124</f>
        <v>0</v>
      </c>
      <c r="AH17" s="717">
        <f>+生産者価格評価表!AH17/生産者価格評価表!AH$124</f>
        <v>0</v>
      </c>
      <c r="AI17" s="717">
        <f>+生産者価格評価表!AI17/生産者価格評価表!AI$124</f>
        <v>0</v>
      </c>
      <c r="AJ17" s="717">
        <f>+生産者価格評価表!AJ17/生産者価格評価表!AJ$124</f>
        <v>0</v>
      </c>
      <c r="AK17" s="717">
        <f>+生産者価格評価表!AK17/生産者価格評価表!AK$124</f>
        <v>0</v>
      </c>
      <c r="AL17" s="717">
        <f>+生産者価格評価表!AL17/生産者価格評価表!AL$124</f>
        <v>0</v>
      </c>
      <c r="AM17" s="717">
        <f>+生産者価格評価表!AM17/生産者価格評価表!AM$124</f>
        <v>0</v>
      </c>
      <c r="AN17" s="717">
        <f>+生産者価格評価表!AN17/生産者価格評価表!AN$124</f>
        <v>0</v>
      </c>
      <c r="AO17" s="717">
        <f>+生産者価格評価表!AO17/生産者価格評価表!AO$124</f>
        <v>0</v>
      </c>
      <c r="AP17" s="717">
        <f>+生産者価格評価表!AP17/生産者価格評価表!AP$124</f>
        <v>0</v>
      </c>
      <c r="AQ17" s="717">
        <f>+生産者価格評価表!AQ17/生産者価格評価表!AQ$124</f>
        <v>0</v>
      </c>
      <c r="AR17" s="717">
        <f>+生産者価格評価表!AR17/生産者価格評価表!AR$124</f>
        <v>0</v>
      </c>
      <c r="AS17" s="717">
        <f>+生産者価格評価表!AS17/生産者価格評価表!AS$124</f>
        <v>0</v>
      </c>
      <c r="AT17" s="717">
        <f>+生産者価格評価表!AT17/生産者価格評価表!AT$124</f>
        <v>0</v>
      </c>
      <c r="AU17" s="719">
        <f>+生産者価格評価表!AU17/生産者価格評価表!AU$124</f>
        <v>0</v>
      </c>
      <c r="AV17" s="719">
        <f>+生産者価格評価表!AV17/生産者価格評価表!AV$124</f>
        <v>0</v>
      </c>
      <c r="AW17" s="719">
        <f>+生産者価格評価表!AW17/生産者価格評価表!AW$124</f>
        <v>0</v>
      </c>
      <c r="AX17" s="719">
        <f>+生産者価格評価表!AX17/生産者価格評価表!AX$124</f>
        <v>0</v>
      </c>
      <c r="AY17" s="719">
        <f>+生産者価格評価表!AY17/生産者価格評価表!AY$124</f>
        <v>0</v>
      </c>
      <c r="AZ17" s="719">
        <f>+生産者価格評価表!AZ17/生産者価格評価表!AZ$124</f>
        <v>0</v>
      </c>
      <c r="BA17" s="719">
        <f>+生産者価格評価表!BA17/生産者価格評価表!BA$124</f>
        <v>0</v>
      </c>
      <c r="BB17" s="719">
        <f>+生産者価格評価表!BB17/生産者価格評価表!BB$124</f>
        <v>0</v>
      </c>
      <c r="BC17" s="719">
        <f>+生産者価格評価表!BC17/生産者価格評価表!BC$124</f>
        <v>0</v>
      </c>
      <c r="BD17" s="719">
        <f>+生産者価格評価表!BD17/生産者価格評価表!BD$124</f>
        <v>0</v>
      </c>
      <c r="BE17" s="719">
        <f>+生産者価格評価表!BE17/生産者価格評価表!BE$124</f>
        <v>0</v>
      </c>
      <c r="BF17" s="719">
        <f>+生産者価格評価表!BF17/生産者価格評価表!BF$124</f>
        <v>0</v>
      </c>
      <c r="BG17" s="719">
        <f>+生産者価格評価表!BG17/生産者価格評価表!BG$124</f>
        <v>0</v>
      </c>
      <c r="BH17" s="719">
        <f>+生産者価格評価表!BH17/生産者価格評価表!BH$124</f>
        <v>0</v>
      </c>
      <c r="BI17" s="719">
        <f>+生産者価格評価表!BI17/生産者価格評価表!BI$124</f>
        <v>0</v>
      </c>
      <c r="BJ17" s="719">
        <f>+生産者価格評価表!BJ17/生産者価格評価表!BJ$124</f>
        <v>0</v>
      </c>
      <c r="BK17" s="719">
        <f>+生産者価格評価表!BK17/生産者価格評価表!BK$124</f>
        <v>0</v>
      </c>
      <c r="BL17" s="719">
        <f>+生産者価格評価表!BL17/生産者価格評価表!BL$124</f>
        <v>0</v>
      </c>
      <c r="BM17" s="719">
        <f>+生産者価格評価表!BM17/生産者価格評価表!BM$124</f>
        <v>0</v>
      </c>
      <c r="BN17" s="719">
        <f>+生産者価格評価表!BN17/生産者価格評価表!BN$124</f>
        <v>0</v>
      </c>
      <c r="BO17" s="719">
        <f>+生産者価格評価表!BO17/生産者価格評価表!BO$124</f>
        <v>0</v>
      </c>
      <c r="BP17" s="719">
        <f>+生産者価格評価表!BP17/生産者価格評価表!BP$124</f>
        <v>0</v>
      </c>
      <c r="BQ17" s="719">
        <f>+生産者価格評価表!BQ17/生産者価格評価表!BQ$124</f>
        <v>0</v>
      </c>
      <c r="BR17" s="719">
        <f>+生産者価格評価表!BR17/生産者価格評価表!BR$124</f>
        <v>0</v>
      </c>
      <c r="BS17" s="719">
        <f>+生産者価格評価表!BS17/生産者価格評価表!BS$124</f>
        <v>0</v>
      </c>
      <c r="BT17" s="719">
        <f>+生産者価格評価表!BT17/生産者価格評価表!BT$124</f>
        <v>0</v>
      </c>
      <c r="BU17" s="719">
        <f>+生産者価格評価表!BU17/生産者価格評価表!BU$124</f>
        <v>0</v>
      </c>
      <c r="BV17" s="719">
        <f>+生産者価格評価表!BV17/生産者価格評価表!BV$124</f>
        <v>0</v>
      </c>
      <c r="BW17" s="719">
        <f>+生産者価格評価表!BW17/生産者価格評価表!BW$124</f>
        <v>0</v>
      </c>
      <c r="BX17" s="719">
        <f>+生産者価格評価表!BX17/生産者価格評価表!BX$124</f>
        <v>0</v>
      </c>
      <c r="BY17" s="719">
        <f>+生産者価格評価表!BY17/生産者価格評価表!BY$124</f>
        <v>0</v>
      </c>
      <c r="BZ17" s="719">
        <f>+生産者価格評価表!BZ17/生産者価格評価表!BZ$124</f>
        <v>0</v>
      </c>
      <c r="CA17" s="719">
        <f>+生産者価格評価表!CA17/生産者価格評価表!CA$124</f>
        <v>0</v>
      </c>
      <c r="CB17" s="719">
        <f>+生産者価格評価表!CB17/生産者価格評価表!CB$124</f>
        <v>0</v>
      </c>
      <c r="CC17" s="719">
        <f>+生産者価格評価表!CC17/生産者価格評価表!CC$124</f>
        <v>0</v>
      </c>
      <c r="CD17" s="719">
        <f>+生産者価格評価表!CD17/生産者価格評価表!CD$124</f>
        <v>0</v>
      </c>
      <c r="CE17" s="719">
        <f>+生産者価格評価表!CE17/生産者価格評価表!CE$124</f>
        <v>0</v>
      </c>
      <c r="CF17" s="719">
        <f>+生産者価格評価表!CF17/生産者価格評価表!CF$124</f>
        <v>0</v>
      </c>
      <c r="CG17" s="719">
        <f>+生産者価格評価表!CG17/生産者価格評価表!CG$124</f>
        <v>0</v>
      </c>
      <c r="CH17" s="719">
        <f>+生産者価格評価表!CH17/生産者価格評価表!CH$124</f>
        <v>0</v>
      </c>
      <c r="CI17" s="719">
        <f>+生産者価格評価表!CI17/生産者価格評価表!CI$124</f>
        <v>0</v>
      </c>
      <c r="CJ17" s="719">
        <f>+生産者価格評価表!CJ17/生産者価格評価表!CJ$124</f>
        <v>0</v>
      </c>
      <c r="CK17" s="719">
        <f>+生産者価格評価表!CK17/生産者価格評価表!CK$124</f>
        <v>0</v>
      </c>
      <c r="CL17" s="719">
        <f>+生産者価格評価表!CL17/生産者価格評価表!CL$124</f>
        <v>0</v>
      </c>
      <c r="CM17" s="719">
        <f>+生産者価格評価表!CM17/生産者価格評価表!CM$124</f>
        <v>0</v>
      </c>
      <c r="CN17" s="719">
        <f>+生産者価格評価表!CN17/生産者価格評価表!CN$124</f>
        <v>0</v>
      </c>
      <c r="CO17" s="719">
        <f>+生産者価格評価表!CO17/生産者価格評価表!CO$124</f>
        <v>0</v>
      </c>
      <c r="CP17" s="719">
        <f>+生産者価格評価表!CP17/生産者価格評価表!CP$124</f>
        <v>0</v>
      </c>
      <c r="CQ17" s="719">
        <f>+生産者価格評価表!CQ17/生産者価格評価表!CQ$124</f>
        <v>0</v>
      </c>
      <c r="CR17" s="719">
        <f>+生産者価格評価表!CR17/生産者価格評価表!CR$124</f>
        <v>0</v>
      </c>
      <c r="CS17" s="719">
        <f>+生産者価格評価表!CS17/生産者価格評価表!CS$124</f>
        <v>0</v>
      </c>
      <c r="CT17" s="719">
        <f>+生産者価格評価表!CT17/生産者価格評価表!CT$124</f>
        <v>0</v>
      </c>
      <c r="CU17" s="719">
        <f>+生産者価格評価表!CU17/生産者価格評価表!CU$124</f>
        <v>0</v>
      </c>
      <c r="CV17" s="719">
        <f>+生産者価格評価表!CV17/生産者価格評価表!CV$124</f>
        <v>0</v>
      </c>
      <c r="CW17" s="719">
        <f>+生産者価格評価表!CW17/生産者価格評価表!CW$124</f>
        <v>0</v>
      </c>
      <c r="CX17" s="719">
        <f>+生産者価格評価表!CX17/生産者価格評価表!CX$124</f>
        <v>0</v>
      </c>
      <c r="CY17" s="719">
        <f>+生産者価格評価表!CY17/生産者価格評価表!CY$124</f>
        <v>0</v>
      </c>
      <c r="CZ17" s="719">
        <f>+生産者価格評価表!CZ17/生産者価格評価表!CZ$124</f>
        <v>0</v>
      </c>
      <c r="DA17" s="719">
        <f>+生産者価格評価表!DA17/生産者価格評価表!DA$124</f>
        <v>0</v>
      </c>
      <c r="DB17" s="719">
        <f>+生産者価格評価表!DB17/生産者価格評価表!DB$124</f>
        <v>0</v>
      </c>
      <c r="DC17" s="719">
        <f>+生産者価格評価表!DC17/生産者価格評価表!DC$124</f>
        <v>0</v>
      </c>
      <c r="DD17" s="719">
        <f>+生産者価格評価表!DD17/生産者価格評価表!DD$124</f>
        <v>0</v>
      </c>
      <c r="DE17" s="719">
        <f>+生産者価格評価表!DE17/生産者価格評価表!DE$124</f>
        <v>0</v>
      </c>
      <c r="DF17" s="719">
        <f>+生産者価格評価表!DF17/生産者価格評価表!DF$124</f>
        <v>0</v>
      </c>
      <c r="DG17" s="720">
        <f>+生産者価格評価表!DG17/生産者価格評価表!DG$124</f>
        <v>0</v>
      </c>
    </row>
    <row r="18" spans="1:111" ht="15" customHeight="1" x14ac:dyDescent="0.2">
      <c r="A18" s="228">
        <v>12</v>
      </c>
      <c r="B18" s="196" t="s">
        <v>280</v>
      </c>
      <c r="C18" s="195" t="s">
        <v>205</v>
      </c>
      <c r="D18" s="716">
        <f>+生産者価格評価表!D18/生産者価格評価表!D$124</f>
        <v>5.0346307155768189E-5</v>
      </c>
      <c r="E18" s="717">
        <f>+生産者価格評価表!E18/生産者価格評価表!E$124</f>
        <v>4.2061031264761485E-6</v>
      </c>
      <c r="F18" s="717">
        <f>+生産者価格評価表!F18/生産者価格評価表!F$124</f>
        <v>7.0661105799417722E-5</v>
      </c>
      <c r="G18" s="717">
        <f>+生産者価格評価表!G18/生産者価格評価表!G$124</f>
        <v>7.0912747033725486E-4</v>
      </c>
      <c r="H18" s="717">
        <f>+生産者価格評価表!H18/生産者価格評価表!H$124</f>
        <v>7.8154580299234604E-3</v>
      </c>
      <c r="I18" s="718">
        <v>0</v>
      </c>
      <c r="J18" s="717">
        <f>+生産者価格評価表!J18/生産者価格評価表!J$124</f>
        <v>9.3605775883353651E-6</v>
      </c>
      <c r="K18" s="717">
        <f>+生産者価格評価表!K18/生産者価格評価表!K$124</f>
        <v>4.4759411989815777E-6</v>
      </c>
      <c r="L18" s="717">
        <f>+生産者価格評価表!L18/生産者価格評価表!L$124</f>
        <v>9.8184772477950157E-5</v>
      </c>
      <c r="M18" s="717">
        <f>+生産者価格評価表!M18/生産者価格評価表!M$124</f>
        <v>0</v>
      </c>
      <c r="N18" s="718">
        <v>0</v>
      </c>
      <c r="O18" s="717">
        <f>+生産者価格評価表!O18/生産者価格評価表!O$124</f>
        <v>0.16766675061747732</v>
      </c>
      <c r="P18" s="717">
        <f>+生産者価格評価表!P18/生産者価格評価表!P$124</f>
        <v>0.18032418097174141</v>
      </c>
      <c r="Q18" s="717">
        <f>+生産者価格評価表!Q18/生産者価格評価表!Q$124</f>
        <v>3.6293608458305097E-4</v>
      </c>
      <c r="R18" s="717">
        <f>+生産者価格評価表!R18/生産者価格評価表!R$124</f>
        <v>4.1786224538228715E-3</v>
      </c>
      <c r="S18" s="717">
        <f>+生産者価格評価表!S18/生産者価格評価表!S$124</f>
        <v>4.5896276024371573E-4</v>
      </c>
      <c r="T18" s="717">
        <f>+生産者価格評価表!T18/生産者価格評価表!T$124</f>
        <v>3.0690886987414859E-3</v>
      </c>
      <c r="U18" s="717">
        <f>+生産者価格評価表!U18/生産者価格評価表!U$124</f>
        <v>2.2776112200865526E-4</v>
      </c>
      <c r="V18" s="717">
        <f>+生産者価格評価表!V18/生産者価格評価表!V$124</f>
        <v>1.1348556277248807E-3</v>
      </c>
      <c r="W18" s="717">
        <f>+生産者価格評価表!W18/生産者価格評価表!W$124</f>
        <v>0</v>
      </c>
      <c r="X18" s="717">
        <f>+生産者価格評価表!X18/生産者価格評価表!X$124</f>
        <v>0</v>
      </c>
      <c r="Y18" s="717">
        <f>+生産者価格評価表!Y18/生産者価格評価表!Y$124</f>
        <v>0</v>
      </c>
      <c r="Z18" s="717">
        <f>+生産者価格評価表!Z18/生産者価格評価表!Z$124</f>
        <v>0</v>
      </c>
      <c r="AA18" s="717">
        <f>+生産者価格評価表!AA18/生産者価格評価表!AA$124</f>
        <v>9.3605121620993648E-3</v>
      </c>
      <c r="AB18" s="717">
        <f>+生産者価格評価表!AB18/生産者価格評価表!AB$124</f>
        <v>5.2000647194168112E-7</v>
      </c>
      <c r="AC18" s="717">
        <f>+生産者価格評価表!AC18/生産者価格評価表!AC$124</f>
        <v>6.8844321217976487E-5</v>
      </c>
      <c r="AD18" s="717">
        <f>+生産者価格評価表!AD18/生産者価格評価表!AD$124</f>
        <v>8.4706209349711523E-8</v>
      </c>
      <c r="AE18" s="717">
        <f>+生産者価格評価表!AE18/生産者価格評価表!AE$124</f>
        <v>0</v>
      </c>
      <c r="AF18" s="717">
        <f>+生産者価格評価表!AF18/生産者価格評価表!AF$124</f>
        <v>2.8972863601017758E-4</v>
      </c>
      <c r="AG18" s="717">
        <f>+生産者価格評価表!AG18/生産者価格評価表!AG$124</f>
        <v>1.2441142711588811E-2</v>
      </c>
      <c r="AH18" s="717">
        <f>+生産者価格評価表!AH18/生産者価格評価表!AH$124</f>
        <v>4.4392079686888464E-2</v>
      </c>
      <c r="AI18" s="717">
        <f>+生産者価格評価表!AI18/生産者価格評価表!AI$124</f>
        <v>3.2561384623022091E-3</v>
      </c>
      <c r="AJ18" s="717">
        <f>+生産者価格評価表!AJ18/生産者価格評価表!AJ$124</f>
        <v>1.0967599003913425E-5</v>
      </c>
      <c r="AK18" s="717">
        <f>+生産者価格評価表!AK18/生産者価格評価表!AK$124</f>
        <v>0</v>
      </c>
      <c r="AL18" s="717">
        <f>+生産者価格評価表!AL18/生産者価格評価表!AL$124</f>
        <v>1.8376271320788729E-3</v>
      </c>
      <c r="AM18" s="717">
        <f>+生産者価格評価表!AM18/生産者価格評価表!AM$124</f>
        <v>0</v>
      </c>
      <c r="AN18" s="717">
        <f>+生産者価格評価表!AN18/生産者価格評価表!AN$124</f>
        <v>0</v>
      </c>
      <c r="AO18" s="717">
        <f>+生産者価格評価表!AO18/生産者価格評価表!AO$124</f>
        <v>2.7495933894673074E-5</v>
      </c>
      <c r="AP18" s="717">
        <f>+生産者価格評価表!AP18/生産者価格評価表!AP$124</f>
        <v>0</v>
      </c>
      <c r="AQ18" s="717">
        <f>+生産者価格評価表!AQ18/生産者価格評価表!AQ$124</f>
        <v>0</v>
      </c>
      <c r="AR18" s="717">
        <f>+生産者価格評価表!AR18/生産者価格評価表!AR$124</f>
        <v>2.5996296476329543E-4</v>
      </c>
      <c r="AS18" s="717">
        <f>+生産者価格評価表!AS18/生産者価格評価表!AS$124</f>
        <v>1.3310692316499158E-4</v>
      </c>
      <c r="AT18" s="717">
        <f>+生産者価格評価表!AT18/生産者価格評価表!AT$124</f>
        <v>3.156628552730545E-4</v>
      </c>
      <c r="AU18" s="719">
        <f>+生産者価格評価表!AU18/生産者価格評価表!AU$124</f>
        <v>1.1186918417791902E-4</v>
      </c>
      <c r="AV18" s="719">
        <f>+生産者価格評価表!AV18/生産者価格評価表!AV$124</f>
        <v>1.7002254653124635E-4</v>
      </c>
      <c r="AW18" s="719">
        <f>+生産者価格評価表!AW18/生産者価格評価表!AW$124</f>
        <v>1.4676068723068722E-4</v>
      </c>
      <c r="AX18" s="719">
        <f>+生産者価格評価表!AX18/生産者価格評価表!AX$124</f>
        <v>2.00168400281572E-3</v>
      </c>
      <c r="AY18" s="719">
        <f>+生産者価格評価表!AY18/生産者価格評価表!AY$124</f>
        <v>6.4534076954807844E-5</v>
      </c>
      <c r="AZ18" s="719">
        <f>+生産者価格評価表!AZ18/生産者価格評価表!AZ$124</f>
        <v>0</v>
      </c>
      <c r="BA18" s="719">
        <f>+生産者価格評価表!BA18/生産者価格評価表!BA$124</f>
        <v>2.708447475910385E-3</v>
      </c>
      <c r="BB18" s="719">
        <f>+生産者価格評価表!BB18/生産者価格評価表!BB$124</f>
        <v>0</v>
      </c>
      <c r="BC18" s="719">
        <f>+生産者価格評価表!BC18/生産者価格評価表!BC$124</f>
        <v>5.1012353779106147E-5</v>
      </c>
      <c r="BD18" s="719">
        <f>+生産者価格評価表!BD18/生産者価格評価表!BD$124</f>
        <v>1.1568173806360095E-4</v>
      </c>
      <c r="BE18" s="719">
        <f>+生産者価格評価表!BE18/生産者価格評価表!BE$124</f>
        <v>0</v>
      </c>
      <c r="BF18" s="719">
        <f>+生産者価格評価表!BF18/生産者価格評価表!BF$124</f>
        <v>7.2982183135745376E-4</v>
      </c>
      <c r="BG18" s="719">
        <f>+生産者価格評価表!BG18/生産者価格評価表!BG$124</f>
        <v>8.6818034289247705E-5</v>
      </c>
      <c r="BH18" s="719">
        <f>+生産者価格評価表!BH18/生産者価格評価表!BH$124</f>
        <v>6.3518859376019278E-4</v>
      </c>
      <c r="BI18" s="719">
        <f>+生産者価格評価表!BI18/生産者価格評価表!BI$124</f>
        <v>3.563707192707636E-3</v>
      </c>
      <c r="BJ18" s="719">
        <f>+生産者価格評価表!BJ18/生産者価格評価表!BJ$124</f>
        <v>2.5655824403952653E-4</v>
      </c>
      <c r="BK18" s="719">
        <f>+生産者価格評価表!BK18/生産者価格評価表!BK$124</f>
        <v>4.2700719460473336E-3</v>
      </c>
      <c r="BL18" s="719">
        <f>+生産者価格評価表!BL18/生産者価格評価表!BL$124</f>
        <v>3.7182969936526811E-5</v>
      </c>
      <c r="BM18" s="719">
        <f>+生産者価格評価表!BM18/生産者価格評価表!BM$124</f>
        <v>4.6161382745817705E-4</v>
      </c>
      <c r="BN18" s="719">
        <f>+生産者価格評価表!BN18/生産者価格評価表!BN$124</f>
        <v>2.5978550306506847E-3</v>
      </c>
      <c r="BO18" s="719">
        <f>+生産者価格評価表!BO18/生産者価格評価表!BO$124</f>
        <v>5.9050396242917979E-4</v>
      </c>
      <c r="BP18" s="719">
        <f>+生産者価格評価表!BP18/生産者価格評価表!BP$124</f>
        <v>2.5396484418520326E-4</v>
      </c>
      <c r="BQ18" s="719">
        <f>+生産者価格評価表!BQ18/生産者価格評価表!BQ$124</f>
        <v>0</v>
      </c>
      <c r="BR18" s="719">
        <f>+生産者価格評価表!BR18/生産者価格評価表!BR$124</f>
        <v>0</v>
      </c>
      <c r="BS18" s="719">
        <f>+生産者価格評価表!BS18/生産者価格評価表!BS$124</f>
        <v>5.504394242570673E-5</v>
      </c>
      <c r="BT18" s="719">
        <f>+生産者価格評価表!BT18/生産者価格評価表!BT$124</f>
        <v>7.0599371627874503E-5</v>
      </c>
      <c r="BU18" s="719">
        <f>+生産者価格評価表!BU18/生産者価格評価表!BU$124</f>
        <v>2.7379478913921692E-4</v>
      </c>
      <c r="BV18" s="719">
        <f>+生産者価格評価表!BV18/生産者価格評価表!BV$124</f>
        <v>6.7882038424374678E-6</v>
      </c>
      <c r="BW18" s="719">
        <f>+生産者価格評価表!BW18/生産者価格評価表!BW$124</f>
        <v>1.4429103145585893E-6</v>
      </c>
      <c r="BX18" s="719">
        <f>+生産者価格評価表!BX18/生産者価格評価表!BX$124</f>
        <v>0</v>
      </c>
      <c r="BY18" s="719">
        <f>+生産者価格評価表!BY18/生産者価格評価表!BY$124</f>
        <v>0</v>
      </c>
      <c r="BZ18" s="719">
        <f>+生産者価格評価表!BZ18/生産者価格評価表!BZ$124</f>
        <v>6.9095112795494252E-4</v>
      </c>
      <c r="CA18" s="719">
        <f>+生産者価格評価表!CA18/生産者価格評価表!CA$124</f>
        <v>7.731891902836313E-5</v>
      </c>
      <c r="CB18" s="719">
        <f>+生産者価格評価表!CB18/生産者価格評価表!CB$124</f>
        <v>1.641515636564238E-5</v>
      </c>
      <c r="CC18" s="719">
        <f>+生産者価格評価表!CC18/生産者価格評価表!CC$124</f>
        <v>1.8494520358475514E-3</v>
      </c>
      <c r="CD18" s="719">
        <f>+生産者価格評価表!CD18/生産者価格評価表!CD$124</f>
        <v>5.3945924399065011E-5</v>
      </c>
      <c r="CE18" s="719">
        <f>+生産者価格評価表!CE18/生産者価格評価表!CE$124</f>
        <v>5.050854623841537E-4</v>
      </c>
      <c r="CF18" s="719">
        <f>+生産者価格評価表!CF18/生産者価格評価表!CF$124</f>
        <v>4.968434742434716E-4</v>
      </c>
      <c r="CG18" s="719">
        <f>+生産者価格評価表!CG18/生産者価格評価表!CG$124</f>
        <v>1.0736418544597523E-3</v>
      </c>
      <c r="CH18" s="719">
        <f>+生産者価格評価表!CH18/生産者価格評価表!CH$124</f>
        <v>3.066462748983825E-5</v>
      </c>
      <c r="CI18" s="719">
        <f>+生産者価格評価表!CI18/生産者価格評価表!CI$124</f>
        <v>1.7871671155455223E-5</v>
      </c>
      <c r="CJ18" s="719">
        <f>+生産者価格評価表!CJ18/生産者価格評価表!CJ$124</f>
        <v>5.7739484107922968E-6</v>
      </c>
      <c r="CK18" s="719">
        <f>+生産者価格評価表!CK18/生産者価格評価表!CK$124</f>
        <v>3.932175498893784E-4</v>
      </c>
      <c r="CL18" s="719">
        <f>+生産者価格評価表!CL18/生産者価格評価表!CL$124</f>
        <v>2.3733851770506466E-6</v>
      </c>
      <c r="CM18" s="719">
        <f>+生産者価格評価表!CM18/生産者価格評価表!CM$124</f>
        <v>9.4232806679009386E-5</v>
      </c>
      <c r="CN18" s="719">
        <f>+生産者価格評価表!CN18/生産者価格評価表!CN$124</f>
        <v>5.5118046880983141E-5</v>
      </c>
      <c r="CO18" s="719">
        <f>+生産者価格評価表!CO18/生産者価格評価表!CO$124</f>
        <v>6.2458750409887702E-6</v>
      </c>
      <c r="CP18" s="719">
        <f>+生産者価格評価表!CP18/生産者価格評価表!CP$124</f>
        <v>1.7504020175515904E-7</v>
      </c>
      <c r="CQ18" s="719">
        <f>+生産者価格評価表!CQ18/生産者価格評価表!CQ$124</f>
        <v>7.2273787543665255E-5</v>
      </c>
      <c r="CR18" s="719">
        <f>+生産者価格評価表!CR18/生産者価格評価表!CR$124</f>
        <v>2.2263587133023398E-3</v>
      </c>
      <c r="CS18" s="719">
        <f>+生産者価格評価表!CS18/生産者価格評価表!CS$124</f>
        <v>8.4763668647153272E-5</v>
      </c>
      <c r="CT18" s="719">
        <f>+生産者価格評価表!CT18/生産者価格評価表!CT$124</f>
        <v>6.0390457610767784E-5</v>
      </c>
      <c r="CU18" s="719">
        <f>+生産者価格評価表!CU18/生産者価格評価表!CU$124</f>
        <v>9.9797008710102308E-5</v>
      </c>
      <c r="CV18" s="719">
        <f>+生産者価格評価表!CV18/生産者価格評価表!CV$124</f>
        <v>1.0640594184525804E-4</v>
      </c>
      <c r="CW18" s="719">
        <f>+生産者価格評価表!CW18/生産者価格評価表!CW$124</f>
        <v>0</v>
      </c>
      <c r="CX18" s="719">
        <f>+生産者価格評価表!CX18/生産者価格評価表!CX$124</f>
        <v>2.153143441040349E-5</v>
      </c>
      <c r="CY18" s="719">
        <f>+生産者価格評価表!CY18/生産者価格評価表!CY$124</f>
        <v>3.1303327187899344E-4</v>
      </c>
      <c r="CZ18" s="719">
        <f>+生産者価格評価表!CZ18/生産者価格評価表!CZ$124</f>
        <v>9.1958514561220231E-4</v>
      </c>
      <c r="DA18" s="719">
        <f>+生産者価格評価表!DA18/生産者価格評価表!DA$124</f>
        <v>7.6909659506847013E-7</v>
      </c>
      <c r="DB18" s="719">
        <f>+生産者価格評価表!DB18/生産者価格評価表!DB$124</f>
        <v>8.143519121388096E-5</v>
      </c>
      <c r="DC18" s="719">
        <f>+生産者価格評価表!DC18/生産者価格評価表!DC$124</f>
        <v>2.7361813454644863E-3</v>
      </c>
      <c r="DD18" s="719">
        <f>+生産者価格評価表!DD18/生産者価格評価表!DD$124</f>
        <v>0</v>
      </c>
      <c r="DE18" s="719">
        <f>+生産者価格評価表!DE18/生産者価格評価表!DE$124</f>
        <v>3.6478069750655418E-4</v>
      </c>
      <c r="DF18" s="719">
        <f>+生産者価格評価表!DF18/生産者価格評価表!DF$124</f>
        <v>1.4611862638896819E-2</v>
      </c>
      <c r="DG18" s="720">
        <f>+生産者価格評価表!DG18/生産者価格評価表!DG$124</f>
        <v>7.4205560316149041E-5</v>
      </c>
    </row>
    <row r="19" spans="1:111" ht="15" customHeight="1" x14ac:dyDescent="0.2">
      <c r="A19" s="228">
        <v>13</v>
      </c>
      <c r="B19" s="196" t="s">
        <v>281</v>
      </c>
      <c r="C19" s="195" t="s">
        <v>282</v>
      </c>
      <c r="D19" s="716">
        <f>+生産者価格評価表!D19/生産者価格評価表!D$124</f>
        <v>2.1341615350701916E-3</v>
      </c>
      <c r="E19" s="717">
        <f>+生産者価格評価表!E19/生産者価格評価表!E$124</f>
        <v>3.3206077314285384E-4</v>
      </c>
      <c r="F19" s="717">
        <f>+生産者価格評価表!F19/生産者価格評価表!F$124</f>
        <v>5.106437095122764E-3</v>
      </c>
      <c r="G19" s="717">
        <f>+生産者価格評価表!G19/生産者価格評価表!G$124</f>
        <v>2.4183580106293393E-4</v>
      </c>
      <c r="H19" s="717">
        <f>+生産者価格評価表!H19/生産者価格評価表!H$124</f>
        <v>4.0010040211831948E-3</v>
      </c>
      <c r="I19" s="718">
        <v>0</v>
      </c>
      <c r="J19" s="717">
        <f>+生産者価格評価表!J19/生産者価格評価表!J$124</f>
        <v>2.5243714168658618E-3</v>
      </c>
      <c r="K19" s="717">
        <f>+生産者価格評価表!K19/生産者価格評価表!K$124</f>
        <v>1.1627334988226169E-3</v>
      </c>
      <c r="L19" s="717">
        <f>+生産者価格評価表!L19/生産者価格評価表!L$124</f>
        <v>3.2384553884406319E-4</v>
      </c>
      <c r="M19" s="717">
        <f>+生産者価格評価表!M19/生産者価格評価表!M$124</f>
        <v>4.0611434988035302E-6</v>
      </c>
      <c r="N19" s="718">
        <v>0</v>
      </c>
      <c r="O19" s="717">
        <f>+生産者価格評価表!O19/生産者価格評価表!O$124</f>
        <v>2.1743663007720861E-3</v>
      </c>
      <c r="P19" s="717">
        <f>+生産者価格評価表!P19/生産者価格評価表!P$124</f>
        <v>1.480844356938592E-2</v>
      </c>
      <c r="Q19" s="717">
        <f>+生産者価格評価表!Q19/生産者価格評価表!Q$124</f>
        <v>1.0393063391554169E-3</v>
      </c>
      <c r="R19" s="717">
        <f>+生産者価格評価表!R19/生産者価格評価表!R$124</f>
        <v>1.7713962638454693E-3</v>
      </c>
      <c r="S19" s="717">
        <f>+生産者価格評価表!S19/生産者価格評価表!S$124</f>
        <v>1.3251707429856037E-3</v>
      </c>
      <c r="T19" s="717">
        <f>+生産者価格評価表!T19/生産者価格評価表!T$124</f>
        <v>1.3923651897580634E-3</v>
      </c>
      <c r="U19" s="717">
        <f>+生産者価格評価表!U19/生産者価格評価表!U$124</f>
        <v>6.561447172180612E-4</v>
      </c>
      <c r="V19" s="717">
        <f>+生産者価格評価表!V19/生産者価格評価表!V$124</f>
        <v>6.0196192638598146E-3</v>
      </c>
      <c r="W19" s="717">
        <f>+生産者価格評価表!W19/生産者価格評価表!W$124</f>
        <v>7.7457746666516922E-4</v>
      </c>
      <c r="X19" s="717">
        <f>+生産者価格評価表!X19/生産者価格評価表!X$124</f>
        <v>4.0480003291669473E-5</v>
      </c>
      <c r="Y19" s="717">
        <f>+生産者価格評価表!Y19/生産者価格評価表!Y$124</f>
        <v>4.8042526793497985E-4</v>
      </c>
      <c r="Z19" s="717">
        <f>+生産者価格評価表!Z19/生産者価格評価表!Z$124</f>
        <v>7.1788939954741467E-4</v>
      </c>
      <c r="AA19" s="717">
        <f>+生産者価格評価表!AA19/生産者価格評価表!AA$124</f>
        <v>1.1775010278960464E-3</v>
      </c>
      <c r="AB19" s="717">
        <f>+生産者価格評価表!AB19/生産者価格評価表!AB$124</f>
        <v>1.8262215213991433E-3</v>
      </c>
      <c r="AC19" s="717">
        <f>+生産者価格評価表!AC19/生産者価格評価表!AC$124</f>
        <v>7.4461115217925818E-4</v>
      </c>
      <c r="AD19" s="717">
        <f>+生産者価格評価表!AD19/生産者価格評価表!AD$124</f>
        <v>1.1955896421487465E-5</v>
      </c>
      <c r="AE19" s="717">
        <f>+生産者価格評価表!AE19/生産者価格評価表!AE$124</f>
        <v>3.6221532390182413E-4</v>
      </c>
      <c r="AF19" s="717">
        <f>+生産者価格評価表!AF19/生産者価格評価表!AF$124</f>
        <v>9.2106323928384227E-4</v>
      </c>
      <c r="AG19" s="717">
        <f>+生産者価格評価表!AG19/生産者価格評価表!AG$124</f>
        <v>1.9271373946488412E-3</v>
      </c>
      <c r="AH19" s="717">
        <f>+生産者価格評価表!AH19/生産者価格評価表!AH$124</f>
        <v>4.4346363632659465E-3</v>
      </c>
      <c r="AI19" s="717">
        <f>+生産者価格評価表!AI19/生産者価格評価表!AI$124</f>
        <v>7.3319481655571292E-3</v>
      </c>
      <c r="AJ19" s="717">
        <f>+生産者価格評価表!AJ19/生産者価格評価表!AJ$124</f>
        <v>8.2496541800956499E-4</v>
      </c>
      <c r="AK19" s="717">
        <f>+生産者価格評価表!AK19/生産者価格評価表!AK$124</f>
        <v>4.5865952965580478E-3</v>
      </c>
      <c r="AL19" s="717">
        <f>+生産者価格評価表!AL19/生産者価格評価表!AL$124</f>
        <v>2.0196756443779545E-3</v>
      </c>
      <c r="AM19" s="717">
        <f>+生産者価格評価表!AM19/生産者価格評価表!AM$124</f>
        <v>4.0773637528021325E-5</v>
      </c>
      <c r="AN19" s="717">
        <f>+生産者価格評価表!AN19/生産者価格評価表!AN$124</f>
        <v>2.8646513071389594E-4</v>
      </c>
      <c r="AO19" s="717">
        <f>+生産者価格評価表!AO19/生産者価格評価表!AO$124</f>
        <v>1.340987856301834E-3</v>
      </c>
      <c r="AP19" s="717">
        <f>+生産者価格評価表!AP19/生産者価格評価表!AP$124</f>
        <v>6.8089945267680294E-4</v>
      </c>
      <c r="AQ19" s="717">
        <f>+生産者価格評価表!AQ19/生産者価格評価表!AQ$124</f>
        <v>8.2309351666323542E-4</v>
      </c>
      <c r="AR19" s="717">
        <f>+生産者価格評価表!AR19/生産者価格評価表!AR$124</f>
        <v>1.7419906201656316E-3</v>
      </c>
      <c r="AS19" s="717">
        <f>+生産者価格評価表!AS19/生産者価格評価表!AS$124</f>
        <v>1.0339034539028759E-3</v>
      </c>
      <c r="AT19" s="717">
        <f>+生産者価格評価表!AT19/生産者価格評価表!AT$124</f>
        <v>9.0141870313949972E-4</v>
      </c>
      <c r="AU19" s="719">
        <f>+生産者価格評価表!AU19/生産者価格評価表!AU$124</f>
        <v>1.1313963960566603E-3</v>
      </c>
      <c r="AV19" s="719">
        <f>+生産者価格評価表!AV19/生産者価格評価表!AV$124</f>
        <v>9.5572813087039512E-4</v>
      </c>
      <c r="AW19" s="719">
        <f>+生産者価格評価表!AW19/生産者価格評価表!AW$124</f>
        <v>1.2264138793923577E-3</v>
      </c>
      <c r="AX19" s="719">
        <f>+生産者価格評価表!AX19/生産者価格評価表!AX$124</f>
        <v>1.5228314655272373E-3</v>
      </c>
      <c r="AY19" s="719">
        <f>+生産者価格評価表!AY19/生産者価格評価表!AY$124</f>
        <v>4.3190095131688932E-3</v>
      </c>
      <c r="AZ19" s="719">
        <f>+生産者価格評価表!AZ19/生産者価格評価表!AZ$124</f>
        <v>1.2384411166297845E-3</v>
      </c>
      <c r="BA19" s="719">
        <f>+生産者価格評価表!BA19/生産者価格評価表!BA$124</f>
        <v>5.8428341524781238E-3</v>
      </c>
      <c r="BB19" s="719">
        <f>+生産者価格評価表!BB19/生産者価格評価表!BB$124</f>
        <v>5.441302214115681E-4</v>
      </c>
      <c r="BC19" s="719">
        <f>+生産者価格評価表!BC19/生産者価格評価表!BC$124</f>
        <v>6.18796859423072E-4</v>
      </c>
      <c r="BD19" s="719">
        <f>+生産者価格評価表!BD19/生産者価格評価表!BD$124</f>
        <v>2.1230973575336438E-3</v>
      </c>
      <c r="BE19" s="719">
        <f>+生産者価格評価表!BE19/生産者価格評価表!BE$124</f>
        <v>1.0334871285859742E-3</v>
      </c>
      <c r="BF19" s="719">
        <f>+生産者価格評価表!BF19/生産者価格評価表!BF$124</f>
        <v>2.1113601636996173E-3</v>
      </c>
      <c r="BG19" s="719">
        <f>+生産者価格評価表!BG19/生産者価格評価表!BG$124</f>
        <v>5.3784967671232525E-4</v>
      </c>
      <c r="BH19" s="719">
        <f>+生産者価格評価表!BH19/生産者価格評価表!BH$124</f>
        <v>5.4311022824227639E-4</v>
      </c>
      <c r="BI19" s="719">
        <f>+生産者価格評価表!BI19/生産者価格評価表!BI$124</f>
        <v>1.0871909324958416E-3</v>
      </c>
      <c r="BJ19" s="719">
        <f>+生産者価格評価表!BJ19/生産者価格評価表!BJ$124</f>
        <v>4.0001455969464037E-4</v>
      </c>
      <c r="BK19" s="719">
        <f>+生産者価格評価表!BK19/生産者価格評価表!BK$124</f>
        <v>3.0762996315741001E-3</v>
      </c>
      <c r="BL19" s="719">
        <f>+生産者価格評価表!BL19/生産者価格評価表!BL$124</f>
        <v>1.6316413692678039E-3</v>
      </c>
      <c r="BM19" s="719">
        <f>+生産者価格評価表!BM19/生産者価格評価表!BM$124</f>
        <v>3.9461559107115416E-3</v>
      </c>
      <c r="BN19" s="719">
        <f>+生産者価格評価表!BN19/生産者価格評価表!BN$124</f>
        <v>1.6999903462518117E-3</v>
      </c>
      <c r="BO19" s="719">
        <f>+生産者価格評価表!BO19/生産者価格評価表!BO$124</f>
        <v>1.6773024209142465E-3</v>
      </c>
      <c r="BP19" s="719">
        <f>+生産者価格評価表!BP19/生産者価格評価表!BP$124</f>
        <v>1.806408087982085E-3</v>
      </c>
      <c r="BQ19" s="719">
        <f>+生産者価格評価表!BQ19/生産者価格評価表!BQ$124</f>
        <v>9.8275895658361554E-5</v>
      </c>
      <c r="BR19" s="719">
        <f>+生産者価格評価表!BR19/生産者価格評価表!BR$124</f>
        <v>4.3753695594435507E-4</v>
      </c>
      <c r="BS19" s="719">
        <f>+生産者価格評価表!BS19/生産者価格評価表!BS$124</f>
        <v>9.1997110842066037E-4</v>
      </c>
      <c r="BT19" s="719">
        <f>+生産者価格評価表!BT19/生産者価格評価表!BT$124</f>
        <v>2.6637015905606075E-3</v>
      </c>
      <c r="BU19" s="719">
        <f>+生産者価格評価表!BU19/生産者価格評価表!BU$124</f>
        <v>3.9669419855141814E-3</v>
      </c>
      <c r="BV19" s="719">
        <f>+生産者価格評価表!BV19/生産者価格評価表!BV$124</f>
        <v>1.2671107659537478E-3</v>
      </c>
      <c r="BW19" s="719">
        <f>+生産者価格評価表!BW19/生産者価格評価表!BW$124</f>
        <v>1.8750698362576666E-4</v>
      </c>
      <c r="BX19" s="719">
        <f>+生産者価格評価表!BX19/生産者価格評価表!BX$124</f>
        <v>2.423884514978239E-5</v>
      </c>
      <c r="BY19" s="719">
        <f>+生産者価格評価表!BY19/生産者価格評価表!BY$124</f>
        <v>0</v>
      </c>
      <c r="BZ19" s="719">
        <f>+生産者価格評価表!BZ19/生産者価格評価表!BZ$124</f>
        <v>8.4653792093349186E-4</v>
      </c>
      <c r="CA19" s="719">
        <f>+生産者価格評価表!CA19/生産者価格評価表!CA$124</f>
        <v>7.9371099969388246E-4</v>
      </c>
      <c r="CB19" s="719">
        <f>+生産者価格評価表!CB19/生産者価格評価表!CB$124</f>
        <v>5.0203983487132823E-4</v>
      </c>
      <c r="CC19" s="719">
        <f>+生産者価格評価表!CC19/生産者価格評価表!CC$124</f>
        <v>1.3806124871157718E-3</v>
      </c>
      <c r="CD19" s="719">
        <f>+生産者価格評価表!CD19/生産者価格評価表!CD$124</f>
        <v>1.3363600900769509E-3</v>
      </c>
      <c r="CE19" s="719">
        <f>+生産者価格評価表!CE19/生産者価格評価表!CE$124</f>
        <v>2.956601299362022E-4</v>
      </c>
      <c r="CF19" s="719">
        <f>+生産者価格評価表!CF19/生産者価格評価表!CF$124</f>
        <v>1.5414198781810195E-3</v>
      </c>
      <c r="CG19" s="719">
        <f>+生産者価格評価表!CG19/生産者価格評価表!CG$124</f>
        <v>2.3501081839976744E-3</v>
      </c>
      <c r="CH19" s="719">
        <f>+生産者価格評価表!CH19/生産者価格評価表!CH$124</f>
        <v>1.4764357385497399E-3</v>
      </c>
      <c r="CI19" s="719">
        <f>+生産者価格評価表!CI19/生産者価格評価表!CI$124</f>
        <v>3.7262078607436282E-4</v>
      </c>
      <c r="CJ19" s="719">
        <f>+生産者価格評価表!CJ19/生産者価格評価表!CJ$124</f>
        <v>6.0722434166902951E-4</v>
      </c>
      <c r="CK19" s="719">
        <f>+生産者価格評価表!CK19/生産者価格評価表!CK$124</f>
        <v>8.8373330435730611E-4</v>
      </c>
      <c r="CL19" s="719">
        <f>+生産者価格評価表!CL19/生産者価格評価表!CL$124</f>
        <v>7.0840178722938834E-4</v>
      </c>
      <c r="CM19" s="719">
        <f>+生産者価格評価表!CM19/生産者価格評価表!CM$124</f>
        <v>1.0868281828748157E-3</v>
      </c>
      <c r="CN19" s="719">
        <f>+生産者価格評価表!CN19/生産者価格評価表!CN$124</f>
        <v>4.3518609619522426E-3</v>
      </c>
      <c r="CO19" s="719">
        <f>+生産者価格評価表!CO19/生産者価格評価表!CO$124</f>
        <v>1.2556036725138242E-4</v>
      </c>
      <c r="CP19" s="719">
        <f>+生産者価格評価表!CP19/生産者価格評価表!CP$124</f>
        <v>6.3038268637663432E-4</v>
      </c>
      <c r="CQ19" s="719">
        <f>+生産者価格評価表!CQ19/生産者価格評価表!CQ$124</f>
        <v>2.6112386356927108E-3</v>
      </c>
      <c r="CR19" s="719">
        <f>+生産者価格評価表!CR19/生産者価格評価表!CR$124</f>
        <v>1.0304527539459391E-2</v>
      </c>
      <c r="CS19" s="719">
        <f>+生産者価格評価表!CS19/生産者価格評価表!CS$124</f>
        <v>5.6499965003749299E-3</v>
      </c>
      <c r="CT19" s="719">
        <f>+生産者価格評価表!CT19/生産者価格評価表!CT$124</f>
        <v>2.6812709807591865E-3</v>
      </c>
      <c r="CU19" s="719">
        <f>+生産者価格評価表!CU19/生産者価格評価表!CU$124</f>
        <v>2.0598750021807968E-2</v>
      </c>
      <c r="CV19" s="719">
        <f>+生産者価格評価表!CV19/生産者価格評価表!CV$124</f>
        <v>2.8544501762749236E-3</v>
      </c>
      <c r="CW19" s="719">
        <f>+生産者価格評価表!CW19/生産者価格評価表!CW$124</f>
        <v>8.4418612084966889E-5</v>
      </c>
      <c r="CX19" s="719">
        <f>+生産者価格評価表!CX19/生産者価格評価表!CX$124</f>
        <v>7.8078890030985437E-4</v>
      </c>
      <c r="CY19" s="719">
        <f>+生産者価格評価表!CY19/生産者価格評価表!CY$124</f>
        <v>1.555677099284951E-3</v>
      </c>
      <c r="CZ19" s="719">
        <f>+生産者価格評価表!CZ19/生産者価格評価表!CZ$124</f>
        <v>5.2792214008140735E-3</v>
      </c>
      <c r="DA19" s="719">
        <f>+生産者価格評価表!DA19/生産者価格評価表!DA$124</f>
        <v>1.1232090690461453E-3</v>
      </c>
      <c r="DB19" s="719">
        <f>+生産者価格評価表!DB19/生産者価格評価表!DB$124</f>
        <v>9.7427150199695823E-3</v>
      </c>
      <c r="DC19" s="719">
        <f>+生産者価格評価表!DC19/生産者価格評価表!DC$124</f>
        <v>3.6597646123775382E-3</v>
      </c>
      <c r="DD19" s="719">
        <f>+生産者価格評価表!DD19/生産者価格評価表!DD$124</f>
        <v>8.5933886334487383E-3</v>
      </c>
      <c r="DE19" s="719">
        <f>+生産者価格評価表!DE19/生産者価格評価表!DE$124</f>
        <v>2.7594276761393438E-3</v>
      </c>
      <c r="DF19" s="719">
        <f>+生産者価格評価表!DF19/生産者価格評価表!DF$124</f>
        <v>5.4490835495843081E-3</v>
      </c>
      <c r="DG19" s="720">
        <f>+生産者価格評価表!DG19/生産者価格評価表!DG$124</f>
        <v>1.3806567229335118E-4</v>
      </c>
    </row>
    <row r="20" spans="1:111" ht="15" customHeight="1" x14ac:dyDescent="0.2">
      <c r="A20" s="228">
        <v>14</v>
      </c>
      <c r="B20" s="196" t="s">
        <v>283</v>
      </c>
      <c r="C20" s="195" t="s">
        <v>284</v>
      </c>
      <c r="D20" s="716">
        <f>+生産者価格評価表!D20/生産者価格評価表!D$124</f>
        <v>1.8610480123569265E-4</v>
      </c>
      <c r="E20" s="717">
        <f>+生産者価格評価表!E20/生産者価格評価表!E$124</f>
        <v>6.3310928381265274E-3</v>
      </c>
      <c r="F20" s="717">
        <f>+生産者価格評価表!F20/生産者価格評価表!F$124</f>
        <v>2.3032723659880051E-6</v>
      </c>
      <c r="G20" s="717">
        <f>+生産者価格評価表!G20/生産者価格評価表!G$124</f>
        <v>1.3356908074426082E-2</v>
      </c>
      <c r="H20" s="717">
        <f>+生産者価格評価表!H20/生産者価格評価表!H$124</f>
        <v>6.4460650156847462E-4</v>
      </c>
      <c r="I20" s="718">
        <v>0</v>
      </c>
      <c r="J20" s="717">
        <f>+生産者価格評価表!J20/生産者価格評価表!J$124</f>
        <v>4.1308635878958236E-4</v>
      </c>
      <c r="K20" s="717">
        <f>+生産者価格評価表!K20/生産者価格評価表!K$124</f>
        <v>3.7411121128455278E-4</v>
      </c>
      <c r="L20" s="717">
        <f>+生産者価格評価表!L20/生産者価格評価表!L$124</f>
        <v>1.5833778145525103E-4</v>
      </c>
      <c r="M20" s="717">
        <f>+生産者価格評価表!M20/生産者価格評価表!M$124</f>
        <v>6.2434495578936018E-4</v>
      </c>
      <c r="N20" s="718">
        <v>0</v>
      </c>
      <c r="O20" s="717">
        <f>+生産者価格評価表!O20/生産者価格評価表!O$124</f>
        <v>1.7318408138561168E-4</v>
      </c>
      <c r="P20" s="717">
        <f>+生産者価格評価表!P20/生産者価格評価表!P$124</f>
        <v>3.0014914824805418E-4</v>
      </c>
      <c r="Q20" s="717">
        <f>+生産者価格評価表!Q20/生産者価格評価表!Q$124</f>
        <v>0.18955397865467052</v>
      </c>
      <c r="R20" s="717">
        <f>+生産者価格評価表!R20/生産者価格評価表!R$124</f>
        <v>0.13201601395729054</v>
      </c>
      <c r="S20" s="717">
        <f>+生産者価格評価表!S20/生産者価格評価表!S$124</f>
        <v>3.215298083818164E-2</v>
      </c>
      <c r="T20" s="717">
        <f>+生産者価格評価表!T20/生産者価格評価表!T$124</f>
        <v>2.1510535609683989E-3</v>
      </c>
      <c r="U20" s="717">
        <f>+生産者価格評価表!U20/生産者価格評価表!U$124</f>
        <v>4.6483317346638661E-5</v>
      </c>
      <c r="V20" s="717">
        <f>+生産者価格評価表!V20/生産者価格評価表!V$124</f>
        <v>2.504294914786587E-4</v>
      </c>
      <c r="W20" s="717">
        <f>+生産者価格評価表!W20/生産者価格評価表!W$124</f>
        <v>4.404198875123565E-7</v>
      </c>
      <c r="X20" s="717">
        <f>+生産者価格評価表!X20/生産者価格評価表!X$124</f>
        <v>0</v>
      </c>
      <c r="Y20" s="717">
        <f>+生産者価格評価表!Y20/生産者価格評価表!Y$124</f>
        <v>6.3659052228528246E-5</v>
      </c>
      <c r="Z20" s="717">
        <f>+生産者価格評価表!Z20/生産者価格評価表!Z$124</f>
        <v>2.6303884930314714E-5</v>
      </c>
      <c r="AA20" s="717">
        <f>+生産者価格評価表!AA20/生産者価格評価表!AA$124</f>
        <v>0</v>
      </c>
      <c r="AB20" s="717">
        <f>+生産者価格評価表!AB20/生産者価格評価表!AB$124</f>
        <v>1.7040513971100221E-5</v>
      </c>
      <c r="AC20" s="717">
        <f>+生産者価格評価表!AC20/生産者価格評価表!AC$124</f>
        <v>2.8048477286569495E-4</v>
      </c>
      <c r="AD20" s="717">
        <f>+生産者価格評価表!AD20/生産者価格評価表!AD$124</f>
        <v>0</v>
      </c>
      <c r="AE20" s="717">
        <f>+生産者価格評価表!AE20/生産者価格評価表!AE$124</f>
        <v>0</v>
      </c>
      <c r="AF20" s="717">
        <f>+生産者価格評価表!AF20/生産者価格評価表!AF$124</f>
        <v>3.1980110470211241E-4</v>
      </c>
      <c r="AG20" s="717">
        <f>+生産者価格評価表!AG20/生産者価格評価表!AG$124</f>
        <v>6.5886586202566807E-5</v>
      </c>
      <c r="AH20" s="717">
        <f>+生産者価格評価表!AH20/生産者価格評価表!AH$124</f>
        <v>3.4257936425669927E-4</v>
      </c>
      <c r="AI20" s="717">
        <f>+生産者価格評価表!AI20/生産者価格評価表!AI$124</f>
        <v>8.1128272172103465E-3</v>
      </c>
      <c r="AJ20" s="717">
        <f>+生産者価格評価表!AJ20/生産者価格評価表!AJ$124</f>
        <v>5.3131402169564879E-5</v>
      </c>
      <c r="AK20" s="717">
        <f>+生産者価格評価表!AK20/生産者価格評価表!AK$124</f>
        <v>2.1119054725427695E-2</v>
      </c>
      <c r="AL20" s="717">
        <f>+生産者価格評価表!AL20/生産者価格評価表!AL$124</f>
        <v>1.0194766793269099E-3</v>
      </c>
      <c r="AM20" s="717">
        <f>+生産者価格評価表!AM20/生産者価格評価表!AM$124</f>
        <v>0</v>
      </c>
      <c r="AN20" s="717">
        <f>+生産者価格評価表!AN20/生産者価格評価表!AN$124</f>
        <v>1.7474635788990163E-5</v>
      </c>
      <c r="AO20" s="717">
        <f>+生産者価格評価表!AO20/生産者価格評価表!AO$124</f>
        <v>2.2871478375790898E-4</v>
      </c>
      <c r="AP20" s="717">
        <f>+生産者価格評価表!AP20/生産者価格評価表!AP$124</f>
        <v>7.2248836188511535E-6</v>
      </c>
      <c r="AQ20" s="717">
        <f>+生産者価格評価表!AQ20/生産者価格評価表!AQ$124</f>
        <v>0</v>
      </c>
      <c r="AR20" s="717">
        <f>+生産者価格評価表!AR20/生産者価格評価表!AR$124</f>
        <v>9.7544823941384353E-4</v>
      </c>
      <c r="AS20" s="717">
        <f>+生産者価格評価表!AS20/生産者価格評価表!AS$124</f>
        <v>1.9228425351129818E-3</v>
      </c>
      <c r="AT20" s="717">
        <f>+生産者価格評価表!AT20/生産者価格評価表!AT$124</f>
        <v>3.6772519066688577E-4</v>
      </c>
      <c r="AU20" s="719">
        <f>+生産者価格評価表!AU20/生産者価格評価表!AU$124</f>
        <v>1.6313475237626264E-4</v>
      </c>
      <c r="AV20" s="719">
        <f>+生産者価格評価表!AV20/生産者価格評価表!AV$124</f>
        <v>1.2777437257789355E-4</v>
      </c>
      <c r="AW20" s="719">
        <f>+生産者価格評価表!AW20/生産者価格評価表!AW$124</f>
        <v>1.5257973336722144E-3</v>
      </c>
      <c r="AX20" s="719">
        <f>+生産者価格評価表!AX20/生産者価格評価表!AX$124</f>
        <v>4.3742734833375852E-5</v>
      </c>
      <c r="AY20" s="719">
        <f>+生産者価格評価表!AY20/生産者価格評価表!AY$124</f>
        <v>1.8393807641343539E-4</v>
      </c>
      <c r="AZ20" s="719">
        <f>+生産者価格評価表!AZ20/生産者価格評価表!AZ$124</f>
        <v>1.5285205799594857E-4</v>
      </c>
      <c r="BA20" s="719">
        <f>+生産者価格評価表!BA20/生産者価格評価表!BA$124</f>
        <v>4.3504110741832217E-4</v>
      </c>
      <c r="BB20" s="719">
        <f>+生産者価格評価表!BB20/生産者価格評価表!BB$124</f>
        <v>6.7278310267140283E-6</v>
      </c>
      <c r="BC20" s="719">
        <f>+生産者価格評価表!BC20/生産者価格評価表!BC$124</f>
        <v>7.7096567598867788E-4</v>
      </c>
      <c r="BD20" s="719">
        <f>+生産者価格評価表!BD20/生産者価格評価表!BD$124</f>
        <v>8.8826206052915934E-5</v>
      </c>
      <c r="BE20" s="719">
        <f>+生産者価格評価表!BE20/生産者価格評価表!BE$124</f>
        <v>3.6467378155820217E-5</v>
      </c>
      <c r="BF20" s="719">
        <f>+生産者価格評価表!BF20/生産者価格評価表!BF$124</f>
        <v>2.8338545901972005E-5</v>
      </c>
      <c r="BG20" s="719">
        <f>+生産者価格評価表!BG20/生産者価格評価表!BG$124</f>
        <v>1.8225623269736111E-4</v>
      </c>
      <c r="BH20" s="719">
        <f>+生産者価格評価表!BH20/生産者価格評価表!BH$124</f>
        <v>1.4666124683147187E-4</v>
      </c>
      <c r="BI20" s="719">
        <f>+生産者価格評価表!BI20/生産者価格評価表!BI$124</f>
        <v>3.7223148761979124E-3</v>
      </c>
      <c r="BJ20" s="719">
        <f>+生産者価格評価表!BJ20/生産者価格評価表!BJ$124</f>
        <v>3.3056933590992136E-4</v>
      </c>
      <c r="BK20" s="719">
        <f>+生産者価格評価表!BK20/生産者価格評価表!BK$124</f>
        <v>3.9423305521430287E-2</v>
      </c>
      <c r="BL20" s="719">
        <f>+生産者価格評価表!BL20/生産者価格評価表!BL$124</f>
        <v>0</v>
      </c>
      <c r="BM20" s="719">
        <f>+生産者価格評価表!BM20/生産者価格評価表!BM$124</f>
        <v>5.8257489928276694E-2</v>
      </c>
      <c r="BN20" s="719">
        <f>+生産者価格評価表!BN20/生産者価格評価表!BN$124</f>
        <v>1.522852312822312E-2</v>
      </c>
      <c r="BO20" s="719">
        <f>+生産者価格評価表!BO20/生産者価格評価表!BO$124</f>
        <v>1.4567944336827752E-3</v>
      </c>
      <c r="BP20" s="719">
        <f>+生産者価格評価表!BP20/生産者価格評価表!BP$124</f>
        <v>3.0763351751346563E-3</v>
      </c>
      <c r="BQ20" s="719">
        <f>+生産者価格評価表!BQ20/生産者価格評価表!BQ$124</f>
        <v>4.4765103008804416E-3</v>
      </c>
      <c r="BR20" s="719">
        <f>+生産者価格評価表!BR20/生産者価格評価表!BR$124</f>
        <v>1.2582926652695121E-5</v>
      </c>
      <c r="BS20" s="719">
        <f>+生産者価格評価表!BS20/生産者価格評価表!BS$124</f>
        <v>0</v>
      </c>
      <c r="BT20" s="719">
        <f>+生産者価格評価表!BT20/生産者価格評価表!BT$124</f>
        <v>6.327386895669218E-6</v>
      </c>
      <c r="BU20" s="719">
        <f>+生産者価格評価表!BU20/生産者価格評価表!BU$124</f>
        <v>7.1323305633739999E-4</v>
      </c>
      <c r="BV20" s="719">
        <f>+生産者価格評価表!BV20/生産者価格評価表!BV$124</f>
        <v>8.5232058422894953E-5</v>
      </c>
      <c r="BW20" s="719">
        <f>+生産者価格評価表!BW20/生産者価格評価表!BW$124</f>
        <v>1.7839316712483995E-7</v>
      </c>
      <c r="BX20" s="719">
        <f>+生産者価格評価表!BX20/生産者価格評価表!BX$124</f>
        <v>1.4736156468736825E-6</v>
      </c>
      <c r="BY20" s="719">
        <f>+生産者価格評価表!BY20/生産者価格評価表!BY$124</f>
        <v>3.983572169065338E-6</v>
      </c>
      <c r="BZ20" s="719">
        <f>+生産者価格評価表!BZ20/生産者価格評価表!BZ$124</f>
        <v>2.9705521646391051E-6</v>
      </c>
      <c r="CA20" s="719">
        <f>+生産者価格評価表!CA20/生産者価格評価表!CA$124</f>
        <v>1.2600638682757232E-6</v>
      </c>
      <c r="CB20" s="719">
        <f>+生産者価格評価表!CB20/生産者価格評価表!CB$124</f>
        <v>0</v>
      </c>
      <c r="CC20" s="719">
        <f>+生産者価格評価表!CC20/生産者価格評価表!CC$124</f>
        <v>1.6696775944343115E-4</v>
      </c>
      <c r="CD20" s="719">
        <f>+生産者価格評価表!CD20/生産者価格評価表!CD$124</f>
        <v>4.2021993977899349E-6</v>
      </c>
      <c r="CE20" s="719">
        <f>+生産者価格評価表!CE20/生産者価格評価表!CE$124</f>
        <v>2.4618184761497317E-6</v>
      </c>
      <c r="CF20" s="719">
        <f>+生産者価格評価表!CF20/生産者価格評価表!CF$124</f>
        <v>7.0142115443279026E-4</v>
      </c>
      <c r="CG20" s="719">
        <f>+生産者価格評価表!CG20/生産者価格評価表!CG$124</f>
        <v>1.0439615200284108E-2</v>
      </c>
      <c r="CH20" s="719">
        <f>+生産者価格評価表!CH20/生産者価格評価表!CH$124</f>
        <v>3.45809026584052E-5</v>
      </c>
      <c r="CI20" s="719">
        <f>+生産者価格評価表!CI20/生産者価格評価表!CI$124</f>
        <v>4.0709635873399961E-5</v>
      </c>
      <c r="CJ20" s="719">
        <f>+生産者価格評価表!CJ20/生産者価格評価表!CJ$124</f>
        <v>1.0371037825500439E-4</v>
      </c>
      <c r="CK20" s="719">
        <f>+生産者価格評価表!CK20/生産者価格評価表!CK$124</f>
        <v>1.7377320448364719E-5</v>
      </c>
      <c r="CL20" s="719">
        <f>+生産者価格評価表!CL20/生産者価格評価表!CL$124</f>
        <v>3.0861412559621124E-5</v>
      </c>
      <c r="CM20" s="719">
        <f>+生産者価格評価表!CM20/生産者価格評価表!CM$124</f>
        <v>1.1162275538351246E-4</v>
      </c>
      <c r="CN20" s="719">
        <f>+生産者価格評価表!CN20/生産者価格評価表!CN$124</f>
        <v>2.0876355389232956E-5</v>
      </c>
      <c r="CO20" s="719">
        <f>+生産者価格評価表!CO20/生産者価格評価表!CO$124</f>
        <v>2.6672059203197545E-5</v>
      </c>
      <c r="CP20" s="719">
        <f>+生産者価格評価表!CP20/生産者価格評価表!CP$124</f>
        <v>1.2366542945839348E-4</v>
      </c>
      <c r="CQ20" s="719">
        <f>+生産者価格評価表!CQ20/生産者価格評価表!CQ$124</f>
        <v>1.4031960115565957E-6</v>
      </c>
      <c r="CR20" s="719">
        <f>+生産者価格評価表!CR20/生産者価格評価表!CR$124</f>
        <v>2.1292152384396007E-4</v>
      </c>
      <c r="CS20" s="719">
        <f>+生産者価格評価表!CS20/生産者価格評価表!CS$124</f>
        <v>3.9375963104971271E-5</v>
      </c>
      <c r="CT20" s="719">
        <f>+生産者価格評価表!CT20/生産者価格評価表!CT$124</f>
        <v>2.3962313769527215E-5</v>
      </c>
      <c r="CU20" s="719">
        <f>+生産者価格評価表!CU20/生産者価格評価表!CU$124</f>
        <v>1.3925154100552175E-4</v>
      </c>
      <c r="CV20" s="719">
        <f>+生産者価格評価表!CV20/生産者価格評価表!CV$124</f>
        <v>2.9824805768311677E-5</v>
      </c>
      <c r="CW20" s="719">
        <f>+生産者価格評価表!CW20/生産者価格評価表!CW$124</f>
        <v>3.642587113853355E-7</v>
      </c>
      <c r="CX20" s="719">
        <f>+生産者価格評価表!CX20/生産者価格評価表!CX$124</f>
        <v>1.2585751670533788E-5</v>
      </c>
      <c r="CY20" s="719">
        <f>+生産者価格評価表!CY20/生産者価格評価表!CY$124</f>
        <v>2.0990540386170211E-4</v>
      </c>
      <c r="CZ20" s="719">
        <f>+生産者価格評価表!CZ20/生産者価格評価表!CZ$124</f>
        <v>2.4134318820132826E-4</v>
      </c>
      <c r="DA20" s="719">
        <f>+生産者価格評価表!DA20/生産者価格評価表!DA$124</f>
        <v>6.4792498619295469E-4</v>
      </c>
      <c r="DB20" s="719">
        <f>+生産者価格評価表!DB20/生産者価格評価表!DB$124</f>
        <v>1.9646243896999889E-4</v>
      </c>
      <c r="DC20" s="719">
        <f>+生産者価格評価表!DC20/生産者価格評価表!DC$124</f>
        <v>5.4342035682033876E-4</v>
      </c>
      <c r="DD20" s="719">
        <f>+生産者価格評価表!DD20/生産者価格評価表!DD$124</f>
        <v>0</v>
      </c>
      <c r="DE20" s="719">
        <f>+生産者価格評価表!DE20/生産者価格評価表!DE$124</f>
        <v>6.7907736752971591E-4</v>
      </c>
      <c r="DF20" s="719">
        <f>+生産者価格評価表!DF20/生産者価格評価表!DF$124</f>
        <v>0</v>
      </c>
      <c r="DG20" s="720">
        <f>+生産者価格評価表!DG20/生産者価格評価表!DG$124</f>
        <v>1.4220032527244457E-5</v>
      </c>
    </row>
    <row r="21" spans="1:111" ht="15" customHeight="1" x14ac:dyDescent="0.2">
      <c r="A21" s="228">
        <v>15</v>
      </c>
      <c r="B21" s="196" t="s">
        <v>285</v>
      </c>
      <c r="C21" s="195" t="s">
        <v>206</v>
      </c>
      <c r="D21" s="716">
        <f>+生産者価格評価表!D21/生産者価格評価表!D$124</f>
        <v>0</v>
      </c>
      <c r="E21" s="717">
        <f>+生産者価格評価表!E21/生産者価格評価表!E$124</f>
        <v>0</v>
      </c>
      <c r="F21" s="717">
        <f>+生産者価格評価表!F21/生産者価格評価表!F$124</f>
        <v>9.130829736595306E-6</v>
      </c>
      <c r="G21" s="717">
        <f>+生産者価格評価表!G21/生産者価格評価表!G$124</f>
        <v>2.6269703629839468E-4</v>
      </c>
      <c r="H21" s="717">
        <f>+生産者価格評価表!H21/生産者価格評価表!H$124</f>
        <v>4.3613310590260668E-4</v>
      </c>
      <c r="I21" s="718">
        <v>0</v>
      </c>
      <c r="J21" s="717">
        <f>+生産者価格評価表!J21/生産者価格評価表!J$124</f>
        <v>3.5298873746157416E-4</v>
      </c>
      <c r="K21" s="717">
        <f>+生産者価格評価表!K21/生産者価格評価表!K$124</f>
        <v>5.0521046975411817E-4</v>
      </c>
      <c r="L21" s="717">
        <f>+生産者価格評価表!L21/生産者価格評価表!L$124</f>
        <v>3.534001471253048E-4</v>
      </c>
      <c r="M21" s="717">
        <f>+生産者価格評価表!M21/生産者価格評価表!M$124</f>
        <v>2.0700003270600518E-6</v>
      </c>
      <c r="N21" s="718">
        <v>0</v>
      </c>
      <c r="O21" s="717">
        <f>+生産者価格評価表!O21/生産者価格評価表!O$124</f>
        <v>1.5177049873275809E-3</v>
      </c>
      <c r="P21" s="717">
        <f>+生産者価格評価表!P21/生産者価格評価表!P$124</f>
        <v>1.121117816195066E-3</v>
      </c>
      <c r="Q21" s="717">
        <f>+生産者価格評価表!Q21/生産者価格評価表!Q$124</f>
        <v>6.0711954465514448E-4</v>
      </c>
      <c r="R21" s="717">
        <f>+生産者価格評価表!R21/生産者価格評価表!R$124</f>
        <v>2.7756086302345346E-2</v>
      </c>
      <c r="S21" s="717">
        <f>+生産者価格評価表!S21/生産者価格評価表!S$124</f>
        <v>1.1717322821992596E-3</v>
      </c>
      <c r="T21" s="717">
        <f>+生産者価格評価表!T21/生産者価格評価表!T$124</f>
        <v>1.2110565769326957E-3</v>
      </c>
      <c r="U21" s="717">
        <f>+生産者価格評価表!U21/生産者価格評価表!U$124</f>
        <v>6.0696988502557123E-4</v>
      </c>
      <c r="V21" s="717">
        <f>+生産者価格評価表!V21/生産者価格評価表!V$124</f>
        <v>9.1930330286767897E-4</v>
      </c>
      <c r="W21" s="717">
        <f>+生産者価格評価表!W21/生産者価格評価表!W$124</f>
        <v>8.6712069552870308E-4</v>
      </c>
      <c r="X21" s="717">
        <f>+生産者価格評価表!X21/生産者価格評価表!X$124</f>
        <v>4.8883679528056897E-5</v>
      </c>
      <c r="Y21" s="717">
        <f>+生産者価格評価表!Y21/生産者価格評価表!Y$124</f>
        <v>4.4871009199706562E-4</v>
      </c>
      <c r="Z21" s="717">
        <f>+生産者価格評価表!Z21/生産者価格評価表!Z$124</f>
        <v>8.3751088082471164E-4</v>
      </c>
      <c r="AA21" s="717">
        <f>+生産者価格評価表!AA21/生産者価格評価表!AA$124</f>
        <v>1.0096617018540892E-3</v>
      </c>
      <c r="AB21" s="717">
        <f>+生産者価格評価表!AB21/生産者価格評価表!AB$124</f>
        <v>1.9154742548700694E-3</v>
      </c>
      <c r="AC21" s="717">
        <f>+生産者価格評価表!AC21/生産者価格評価表!AC$124</f>
        <v>6.1692683792096998E-4</v>
      </c>
      <c r="AD21" s="717">
        <f>+生産者価格評価表!AD21/生産者価格評価表!AD$124</f>
        <v>4.1844867418757503E-6</v>
      </c>
      <c r="AE21" s="717">
        <f>+生産者価格評価表!AE21/生産者価格評価表!AE$124</f>
        <v>3.932752245675873E-4</v>
      </c>
      <c r="AF21" s="717">
        <f>+生産者価格評価表!AF21/生産者価格評価表!AF$124</f>
        <v>7.88326918605045E-4</v>
      </c>
      <c r="AG21" s="717">
        <f>+生産者価格評価表!AG21/生産者価格評価表!AG$124</f>
        <v>1.3950563621653617E-3</v>
      </c>
      <c r="AH21" s="717">
        <f>+生産者価格評価表!AH21/生産者価格評価表!AH$124</f>
        <v>1.7336727754091153E-3</v>
      </c>
      <c r="AI21" s="717">
        <f>+生産者価格評価表!AI21/生産者価格評価表!AI$124</f>
        <v>8.6077013840814374E-4</v>
      </c>
      <c r="AJ21" s="717">
        <f>+生産者価格評価表!AJ21/生産者価格評価表!AJ$124</f>
        <v>5.1445163179241566E-4</v>
      </c>
      <c r="AK21" s="717">
        <f>+生産者価格評価表!AK21/生産者価格評価表!AK$124</f>
        <v>4.6099809267154766E-3</v>
      </c>
      <c r="AL21" s="717">
        <f>+生産者価格評価表!AL21/生産者価格評価表!AL$124</f>
        <v>1.5084279060333808E-3</v>
      </c>
      <c r="AM21" s="717">
        <f>+生産者価格評価表!AM21/生産者価格評価表!AM$124</f>
        <v>6.0494552066724618E-5</v>
      </c>
      <c r="AN21" s="717">
        <f>+生産者価格評価表!AN21/生産者価格評価表!AN$124</f>
        <v>1.4944944614147791E-4</v>
      </c>
      <c r="AO21" s="717">
        <f>+生産者価格評価表!AO21/生産者価格評価表!AO$124</f>
        <v>9.33859168745428E-4</v>
      </c>
      <c r="AP21" s="717">
        <f>+生産者価格評価表!AP21/生産者価格評価表!AP$124</f>
        <v>1.1239451451686003E-4</v>
      </c>
      <c r="AQ21" s="717">
        <f>+生産者価格評価表!AQ21/生産者価格評価表!AQ$124</f>
        <v>8.9435443540969125E-4</v>
      </c>
      <c r="AR21" s="717">
        <f>+生産者価格評価表!AR21/生産者価格評価表!AR$124</f>
        <v>2.019666876062933E-3</v>
      </c>
      <c r="AS21" s="717">
        <f>+生産者価格評価表!AS21/生産者価格評価表!AS$124</f>
        <v>3.3772817686995816E-4</v>
      </c>
      <c r="AT21" s="717">
        <f>+生産者価格評価表!AT21/生産者価格評価表!AT$124</f>
        <v>5.06716383554404E-4</v>
      </c>
      <c r="AU21" s="719">
        <f>+生産者価格評価表!AU21/生産者価格評価表!AU$124</f>
        <v>6.1364112829964332E-4</v>
      </c>
      <c r="AV21" s="719">
        <f>+生産者価格評価表!AV21/生産者価格評価表!AV$124</f>
        <v>5.3504181577590081E-4</v>
      </c>
      <c r="AW21" s="719">
        <f>+生産者価格評価表!AW21/生産者価格評価表!AW$124</f>
        <v>7.0247232503913948E-4</v>
      </c>
      <c r="AX21" s="719">
        <f>+生産者価格評価表!AX21/生産者価格評価表!AX$124</f>
        <v>8.0896316832285891E-4</v>
      </c>
      <c r="AY21" s="719">
        <f>+生産者価格評価表!AY21/生産者価格評価表!AY$124</f>
        <v>2.2943242061312899E-3</v>
      </c>
      <c r="AZ21" s="719">
        <f>+生産者価格評価表!AZ21/生産者価格評価表!AZ$124</f>
        <v>5.9143160870604944E-4</v>
      </c>
      <c r="BA21" s="719">
        <f>+生産者価格評価表!BA21/生産者価格評価表!BA$124</f>
        <v>1.0112824490082703E-3</v>
      </c>
      <c r="BB21" s="719">
        <f>+生産者価格評価表!BB21/生産者価格評価表!BB$124</f>
        <v>4.4038922853177484E-4</v>
      </c>
      <c r="BC21" s="719">
        <f>+生産者価格評価表!BC21/生産者価格評価表!BC$124</f>
        <v>6.6838196152265079E-4</v>
      </c>
      <c r="BD21" s="719">
        <f>+生産者価格評価表!BD21/生産者価格評価表!BD$124</f>
        <v>1.9936338701780918E-3</v>
      </c>
      <c r="BE21" s="719">
        <f>+生産者価格評価表!BE21/生産者価格評価表!BE$124</f>
        <v>1.517869633963655E-3</v>
      </c>
      <c r="BF21" s="719">
        <f>+生産者価格評価表!BF21/生産者価格評価表!BF$124</f>
        <v>4.1369818185572595E-4</v>
      </c>
      <c r="BG21" s="719">
        <f>+生産者価格評価表!BG21/生産者価格評価表!BG$124</f>
        <v>7.1683715811867539E-4</v>
      </c>
      <c r="BH21" s="719">
        <f>+生産者価格評価表!BH21/生産者価格評価表!BH$124</f>
        <v>6.2456486330972393E-4</v>
      </c>
      <c r="BI21" s="719">
        <f>+生産者価格評価表!BI21/生産者価格評価表!BI$124</f>
        <v>6.039708492908101E-3</v>
      </c>
      <c r="BJ21" s="719">
        <f>+生産者価格評価表!BJ21/生産者価格評価表!BJ$124</f>
        <v>6.4704091556489634E-4</v>
      </c>
      <c r="BK21" s="719">
        <f>+生産者価格評価表!BK21/生産者価格評価表!BK$124</f>
        <v>3.7446327278829118E-3</v>
      </c>
      <c r="BL21" s="719">
        <f>+生産者価格評価表!BL21/生産者価格評価表!BL$124</f>
        <v>1.1264575258056941E-4</v>
      </c>
      <c r="BM21" s="719">
        <f>+生産者価格評価表!BM21/生産者価格評価表!BM$124</f>
        <v>9.8724517435491918E-3</v>
      </c>
      <c r="BN21" s="719">
        <f>+生産者価格評価表!BN21/生産者価格評価表!BN$124</f>
        <v>2.1331180774796506E-2</v>
      </c>
      <c r="BO21" s="719">
        <f>+生産者価格評価表!BO21/生産者価格評価表!BO$124</f>
        <v>6.1295813058018754E-5</v>
      </c>
      <c r="BP21" s="719">
        <f>+生産者価格評価表!BP21/生産者価格評価表!BP$124</f>
        <v>1.2344738465309328E-4</v>
      </c>
      <c r="BQ21" s="719">
        <f>+生産者価格評価表!BQ21/生産者価格評価表!BQ$124</f>
        <v>6.5673512142603988E-4</v>
      </c>
      <c r="BR21" s="719">
        <f>+生産者価格評価表!BR21/生産者価格評価表!BR$124</f>
        <v>4.974017149179706E-4</v>
      </c>
      <c r="BS21" s="719">
        <f>+生産者価格評価表!BS21/生産者価格評価表!BS$124</f>
        <v>4.400333454272356E-3</v>
      </c>
      <c r="BT21" s="719">
        <f>+生産者価格評価表!BT21/生産者価格評価表!BT$124</f>
        <v>3.336113457816434E-3</v>
      </c>
      <c r="BU21" s="719">
        <f>+生産者価格評価表!BU21/生産者価格評価表!BU$124</f>
        <v>9.9469202202299859E-4</v>
      </c>
      <c r="BV21" s="719">
        <f>+生産者価格評価表!BV21/生産者価格評価表!BV$124</f>
        <v>2.5512538954173274E-3</v>
      </c>
      <c r="BW21" s="719">
        <f>+生産者価格評価表!BW21/生産者価格評価表!BW$124</f>
        <v>5.8248605035338325E-4</v>
      </c>
      <c r="BX21" s="719">
        <f>+生産者価格評価表!BX21/生産者価格評価表!BX$124</f>
        <v>1.7548653804545756E-3</v>
      </c>
      <c r="BY21" s="719">
        <f>+生産者価格評価表!BY21/生産者価格評価表!BY$124</f>
        <v>1.4116829411978121E-4</v>
      </c>
      <c r="BZ21" s="719">
        <f>+生産者価格評価表!BZ21/生産者価格評価表!BZ$124</f>
        <v>2.8531189978266044E-4</v>
      </c>
      <c r="CA21" s="719">
        <f>+生産者価格評価表!CA21/生産者価格評価表!CA$124</f>
        <v>3.6733284959984013E-4</v>
      </c>
      <c r="CB21" s="719">
        <f>+生産者価格評価表!CB21/生産者価格評価表!CB$124</f>
        <v>0</v>
      </c>
      <c r="CC21" s="719">
        <f>+生産者価格評価表!CC21/生産者価格評価表!CC$124</f>
        <v>5.3303089050479619E-4</v>
      </c>
      <c r="CD21" s="719">
        <f>+生産者価格評価表!CD21/生産者価格評価表!CD$124</f>
        <v>6.4841302043443108E-4</v>
      </c>
      <c r="CE21" s="719">
        <f>+生産者価格評価表!CE21/生産者価格評価表!CE$124</f>
        <v>3.7818085446332533E-4</v>
      </c>
      <c r="CF21" s="719">
        <f>+生産者価格評価表!CF21/生産者価格評価表!CF$124</f>
        <v>2.1896556640796554E-3</v>
      </c>
      <c r="CG21" s="719">
        <f>+生産者価格評価表!CG21/生産者価格評価表!CG$124</f>
        <v>2.9189336108015685E-3</v>
      </c>
      <c r="CH21" s="719">
        <f>+生産者価格評価表!CH21/生産者価格評価表!CH$124</f>
        <v>2.9619965911621996E-4</v>
      </c>
      <c r="CI21" s="719">
        <f>+生産者価格評価表!CI21/生産者価格評価表!CI$124</f>
        <v>2.7245818685473198E-3</v>
      </c>
      <c r="CJ21" s="719">
        <f>+生産者価格評価表!CJ21/生産者価格評価表!CJ$124</f>
        <v>5.9346951345487552E-4</v>
      </c>
      <c r="CK21" s="719">
        <f>+生産者価格評価表!CK21/生産者価格評価表!CK$124</f>
        <v>2.2613160479212639E-3</v>
      </c>
      <c r="CL21" s="719">
        <f>+生産者価格評価表!CL21/生産者価格評価表!CL$124</f>
        <v>2.918837965439439E-3</v>
      </c>
      <c r="CM21" s="719">
        <f>+生産者価格評価表!CM21/生産者価格評価表!CM$124</f>
        <v>1.5068308781533233E-3</v>
      </c>
      <c r="CN21" s="719">
        <f>+生産者価格評価表!CN21/生産者価格評価表!CN$124</f>
        <v>9.1377551202154476E-4</v>
      </c>
      <c r="CO21" s="719">
        <f>+生産者価格評価表!CO21/生産者価格評価表!CO$124</f>
        <v>2.9378188892546894E-3</v>
      </c>
      <c r="CP21" s="719">
        <f>+生産者価格評価表!CP21/生産者価格評価表!CP$124</f>
        <v>4.8268963034779804E-3</v>
      </c>
      <c r="CQ21" s="719">
        <f>+生産者価格評価表!CQ21/生産者価格評価表!CQ$124</f>
        <v>1.9353617174404402E-3</v>
      </c>
      <c r="CR21" s="719">
        <f>+生産者価格評価表!CR21/生産者価格評価表!CR$124</f>
        <v>6.0492070852382826E-4</v>
      </c>
      <c r="CS21" s="719">
        <f>+生産者価格評価表!CS21/生産者価格評価表!CS$124</f>
        <v>6.7654743597406241E-3</v>
      </c>
      <c r="CT21" s="719">
        <f>+生産者価格評価表!CT21/生産者価格評価表!CT$124</f>
        <v>3.205742709255385E-3</v>
      </c>
      <c r="CU21" s="719">
        <f>+生産者価格評価表!CU21/生産者価格評価表!CU$124</f>
        <v>1.4801570323608432E-2</v>
      </c>
      <c r="CV21" s="719">
        <f>+生産者価格評価表!CV21/生産者価格評価表!CV$124</f>
        <v>1.9604295054353777E-3</v>
      </c>
      <c r="CW21" s="719">
        <f>+生産者価格評価表!CW21/生産者価格評価表!CW$124</f>
        <v>3.545892983194703E-4</v>
      </c>
      <c r="CX21" s="719">
        <f>+生産者価格評価表!CX21/生産者価格評価表!CX$124</f>
        <v>1.8953665305098931E-4</v>
      </c>
      <c r="CY21" s="719">
        <f>+生産者価格評価表!CY21/生産者価格評価表!CY$124</f>
        <v>1.5099102152290708E-3</v>
      </c>
      <c r="CZ21" s="719">
        <f>+生産者価格評価表!CZ21/生産者価格評価表!CZ$124</f>
        <v>1.7812946832405537E-3</v>
      </c>
      <c r="DA21" s="719">
        <f>+生産者価格評価表!DA21/生産者価格評価表!DA$124</f>
        <v>2.2845574034030813E-3</v>
      </c>
      <c r="DB21" s="719">
        <f>+生産者価格評価表!DB21/生産者価格評価表!DB$124</f>
        <v>5.5327923011402218E-4</v>
      </c>
      <c r="DC21" s="719">
        <f>+生産者価格評価表!DC21/生産者価格評価表!DC$124</f>
        <v>4.3240009916496033E-3</v>
      </c>
      <c r="DD21" s="719">
        <f>+生産者価格評価表!DD21/生産者価格評価表!DD$124</f>
        <v>8.9423034101161837E-5</v>
      </c>
      <c r="DE21" s="719">
        <f>+生産者価格評価表!DE21/生産者価格評価表!DE$124</f>
        <v>2.3646881408616546E-3</v>
      </c>
      <c r="DF21" s="719">
        <f>+生産者価格評価表!DF21/生産者価格評価表!DF$124</f>
        <v>0</v>
      </c>
      <c r="DG21" s="720">
        <f>+生産者価格評価表!DG21/生産者価格評価表!DG$124</f>
        <v>7.6532955596491604E-5</v>
      </c>
    </row>
    <row r="22" spans="1:111" ht="15" customHeight="1" x14ac:dyDescent="0.2">
      <c r="A22" s="228">
        <v>16</v>
      </c>
      <c r="B22" s="196" t="s">
        <v>286</v>
      </c>
      <c r="C22" s="195" t="s">
        <v>207</v>
      </c>
      <c r="D22" s="716">
        <f>+生産者価格評価表!D22/生産者価格評価表!D$124</f>
        <v>1.0969301756433034E-4</v>
      </c>
      <c r="E22" s="717">
        <f>+生産者価格評価表!E22/生産者価格評価表!E$124</f>
        <v>0</v>
      </c>
      <c r="F22" s="717">
        <f>+生産者価格評価表!F22/生産者価格評価表!F$124</f>
        <v>1.8014880291120471E-4</v>
      </c>
      <c r="G22" s="717">
        <f>+生産者価格評価表!G22/生産者価格評価表!G$124</f>
        <v>0</v>
      </c>
      <c r="H22" s="717">
        <f>+生産者価格評価表!H22/生産者価格評価表!H$124</f>
        <v>1.7439420754697846E-4</v>
      </c>
      <c r="I22" s="718">
        <v>0</v>
      </c>
      <c r="J22" s="717">
        <f>+生産者価格評価表!J22/生産者価格評価表!J$124</f>
        <v>0</v>
      </c>
      <c r="K22" s="717">
        <f>+生産者価格評価表!K22/生産者価格評価表!K$124</f>
        <v>1.8916702066713994E-4</v>
      </c>
      <c r="L22" s="717">
        <f>+生産者価格評価表!L22/生産者価格評価表!L$124</f>
        <v>2.8088096196871449E-4</v>
      </c>
      <c r="M22" s="717">
        <f>+生産者価格評価表!M22/生産者価格評価表!M$124</f>
        <v>1.2012573326558015E-4</v>
      </c>
      <c r="N22" s="718">
        <v>0</v>
      </c>
      <c r="O22" s="717">
        <f>+生産者価格評価表!O22/生産者価格評価表!O$124</f>
        <v>1.4157099975181512E-3</v>
      </c>
      <c r="P22" s="717">
        <f>+生産者価格評価表!P22/生産者価格評価表!P$124</f>
        <v>2.4733296098275589E-3</v>
      </c>
      <c r="Q22" s="717">
        <f>+生産者価格評価表!Q22/生産者価格評価表!Q$124</f>
        <v>5.5135864782423719E-3</v>
      </c>
      <c r="R22" s="717">
        <f>+生産者価格評価表!R22/生産者価格評価表!R$124</f>
        <v>2.6250179588191871E-3</v>
      </c>
      <c r="S22" s="717">
        <f>+生産者価格評価表!S22/生産者価格評価表!S$124</f>
        <v>0.39097466820522331</v>
      </c>
      <c r="T22" s="717">
        <f>+生産者価格評価表!T22/生産者価格評価表!T$124</f>
        <v>0.29855679384117922</v>
      </c>
      <c r="U22" s="717">
        <f>+生産者価格評価表!U22/生産者価格評価表!U$124</f>
        <v>0.10026448698474009</v>
      </c>
      <c r="V22" s="717">
        <f>+生産者価格評価表!V22/生産者価格評価表!V$124</f>
        <v>0</v>
      </c>
      <c r="W22" s="717">
        <f>+生産者価格評価表!W22/生産者価格評価表!W$124</f>
        <v>3.0829392125864956E-7</v>
      </c>
      <c r="X22" s="717">
        <f>+生産者価格評価表!X22/生産者価格評価表!X$124</f>
        <v>0</v>
      </c>
      <c r="Y22" s="717">
        <f>+生産者価格評価表!Y22/生産者価格評価表!Y$124</f>
        <v>3.2759780251597215E-7</v>
      </c>
      <c r="Z22" s="717">
        <f>+生産者価格評価表!Z22/生産者価格評価表!Z$124</f>
        <v>9.5534666739659438E-5</v>
      </c>
      <c r="AA22" s="717">
        <f>+生産者価格評価表!AA22/生産者価格評価表!AA$124</f>
        <v>2.6248974448369405E-2</v>
      </c>
      <c r="AB22" s="717">
        <f>+生産者価格評価表!AB22/生産者価格評価表!AB$124</f>
        <v>4.3689668284967367E-3</v>
      </c>
      <c r="AC22" s="717">
        <f>+生産者価格評価表!AC22/生産者価格評価表!AC$124</f>
        <v>9.8369641643089047E-4</v>
      </c>
      <c r="AD22" s="717">
        <f>+生産者価格評価表!AD22/生産者価格評価表!AD$124</f>
        <v>0</v>
      </c>
      <c r="AE22" s="717">
        <f>+生産者価格評価表!AE22/生産者価格評価表!AE$124</f>
        <v>0</v>
      </c>
      <c r="AF22" s="717">
        <f>+生産者価格評価表!AF22/生産者価格評価表!AF$124</f>
        <v>1.4234772309790283E-3</v>
      </c>
      <c r="AG22" s="717">
        <f>+生産者価格評価表!AG22/生産者価格評価表!AG$124</f>
        <v>3.4497798089827237E-3</v>
      </c>
      <c r="AH22" s="717">
        <f>+生産者価格評価表!AH22/生産者価格評価表!AH$124</f>
        <v>6.4862170574075885E-4</v>
      </c>
      <c r="AI22" s="717">
        <f>+生産者価格評価表!AI22/生産者価格評価表!AI$124</f>
        <v>4.5481373686173752E-3</v>
      </c>
      <c r="AJ22" s="717">
        <f>+生産者価格評価表!AJ22/生産者価格評価表!AJ$124</f>
        <v>0</v>
      </c>
      <c r="AK22" s="717">
        <f>+生産者価格評価表!AK22/生産者価格評価表!AK$124</f>
        <v>1.7117058844570227E-2</v>
      </c>
      <c r="AL22" s="717">
        <f>+生産者価格評価表!AL22/生産者価格評価表!AL$124</f>
        <v>1.6791628175956454E-2</v>
      </c>
      <c r="AM22" s="717">
        <f>+生産者価格評価表!AM22/生産者価格評価表!AM$124</f>
        <v>0</v>
      </c>
      <c r="AN22" s="717">
        <f>+生産者価格評価表!AN22/生産者価格評価表!AN$124</f>
        <v>7.2118778401308121E-5</v>
      </c>
      <c r="AO22" s="717">
        <f>+生産者価格評価表!AO22/生産者価格評価表!AO$124</f>
        <v>0</v>
      </c>
      <c r="AP22" s="717">
        <f>+生産者価格評価表!AP22/生産者価格評価表!AP$124</f>
        <v>2.4354812073357242E-4</v>
      </c>
      <c r="AQ22" s="717">
        <f>+生産者価格評価表!AQ22/生産者価格評価表!AQ$124</f>
        <v>0</v>
      </c>
      <c r="AR22" s="717">
        <f>+生産者価格評価表!AR22/生産者価格評価表!AR$124</f>
        <v>2.9020802838059223E-4</v>
      </c>
      <c r="AS22" s="717">
        <f>+生産者価格評価表!AS22/生産者価格評価表!AS$124</f>
        <v>1.63373087402632E-4</v>
      </c>
      <c r="AT22" s="717">
        <f>+生産者価格評価表!AT22/生産者価格評価表!AT$124</f>
        <v>3.8712984256159628E-4</v>
      </c>
      <c r="AU22" s="719">
        <f>+生産者価格評価表!AU22/生産者価格評価表!AU$124</f>
        <v>4.351935373335101E-4</v>
      </c>
      <c r="AV22" s="719">
        <f>+生産者価格評価表!AV22/生産者価格評価表!AV$124</f>
        <v>4.4612445739406983E-4</v>
      </c>
      <c r="AW22" s="719">
        <f>+生産者価格評価表!AW22/生産者価格評価表!AW$124</f>
        <v>1.5504071305826538E-4</v>
      </c>
      <c r="AX22" s="719">
        <f>+生産者価格評価表!AX22/生産者価格評価表!AX$124</f>
        <v>1.1112858958415466E-3</v>
      </c>
      <c r="AY22" s="719">
        <f>+生産者価格評価表!AY22/生産者価格評価表!AY$124</f>
        <v>2.464148122090724E-3</v>
      </c>
      <c r="AZ22" s="719">
        <f>+生産者価格評価表!AZ22/生産者価格評価表!AZ$124</f>
        <v>1.9624234308270221E-3</v>
      </c>
      <c r="BA22" s="719">
        <f>+生産者価格評価表!BA22/生産者価格評価表!BA$124</f>
        <v>2.6376596353498319E-3</v>
      </c>
      <c r="BB22" s="719">
        <f>+生産者価格評価表!BB22/生産者価格評価表!BB$124</f>
        <v>1.4374321711694229E-5</v>
      </c>
      <c r="BC22" s="719">
        <f>+生産者価格評価表!BC22/生産者価格評価表!BC$124</f>
        <v>1.1916005334733754E-3</v>
      </c>
      <c r="BD22" s="719">
        <f>+生産者価格評価表!BD22/生産者価格評価表!BD$124</f>
        <v>2.1014571792789885E-3</v>
      </c>
      <c r="BE22" s="719">
        <f>+生産者価格評価表!BE22/生産者価格評価表!BE$124</f>
        <v>5.2335174691182712E-4</v>
      </c>
      <c r="BF22" s="719">
        <f>+生産者価格評価表!BF22/生産者価格評価表!BF$124</f>
        <v>2.7610681344818179E-7</v>
      </c>
      <c r="BG22" s="719">
        <f>+生産者価格評価表!BG22/生産者価格評価表!BG$124</f>
        <v>4.459510689879063E-6</v>
      </c>
      <c r="BH22" s="719">
        <f>+生産者価格評価表!BH22/生産者価格評価表!BH$124</f>
        <v>4.6596514102024587E-4</v>
      </c>
      <c r="BI22" s="719">
        <f>+生産者価格評価表!BI22/生産者価格評価表!BI$124</f>
        <v>1.1807297402685157E-5</v>
      </c>
      <c r="BJ22" s="719">
        <f>+生産者価格評価表!BJ22/生産者価格評価表!BJ$124</f>
        <v>1.7635878327730454E-7</v>
      </c>
      <c r="BK22" s="719">
        <f>+生産者価格評価表!BK22/生産者価格評価表!BK$124</f>
        <v>1.6259580663492493E-2</v>
      </c>
      <c r="BL22" s="719">
        <f>+生産者価格評価表!BL22/生産者価格評価表!BL$124</f>
        <v>1.4217275997559307E-4</v>
      </c>
      <c r="BM22" s="719">
        <f>+生産者価格評価表!BM22/生産者価格評価表!BM$124</f>
        <v>4.8957999211074804E-3</v>
      </c>
      <c r="BN22" s="719">
        <f>+生産者価格評価表!BN22/生産者価格評価表!BN$124</f>
        <v>4.5547175823885218E-3</v>
      </c>
      <c r="BO22" s="719">
        <f>+生産者価格評価表!BO22/生産者価格評価表!BO$124</f>
        <v>8.1699884116884374E-7</v>
      </c>
      <c r="BP22" s="719">
        <f>+生産者価格評価表!BP22/生産者価格評価表!BP$124</f>
        <v>1.2838496352775069E-6</v>
      </c>
      <c r="BQ22" s="719">
        <f>+生産者価格評価表!BQ22/生産者価格評価表!BQ$124</f>
        <v>0</v>
      </c>
      <c r="BR22" s="719">
        <f>+生産者価格評価表!BR22/生産者価格評価表!BR$124</f>
        <v>0</v>
      </c>
      <c r="BS22" s="719">
        <f>+生産者価格評価表!BS22/生産者価格評価表!BS$124</f>
        <v>1.6632867053685276E-7</v>
      </c>
      <c r="BT22" s="719">
        <f>+生産者価格評価表!BT22/生産者価格評価表!BT$124</f>
        <v>2.8873513680845782E-4</v>
      </c>
      <c r="BU22" s="719">
        <f>+生産者価格評価表!BU22/生産者価格評価表!BU$124</f>
        <v>-3.9953686725379702E-4</v>
      </c>
      <c r="BV22" s="719">
        <f>+生産者価格評価表!BV22/生産者価格評価表!BV$124</f>
        <v>4.5239997612565115E-4</v>
      </c>
      <c r="BW22" s="719">
        <f>+生産者価格評価表!BW22/生産者価格評価表!BW$124</f>
        <v>0</v>
      </c>
      <c r="BX22" s="719">
        <f>+生産者価格評価表!BX22/生産者価格評価表!BX$124</f>
        <v>0</v>
      </c>
      <c r="BY22" s="719">
        <f>+生産者価格評価表!BY22/生産者価格評価表!BY$124</f>
        <v>7.0133995485159638E-5</v>
      </c>
      <c r="BZ22" s="719">
        <f>+生産者価格評価表!BZ22/生産者価格評価表!BZ$124</f>
        <v>0</v>
      </c>
      <c r="CA22" s="719">
        <f>+生産者価格評価表!CA22/生産者価格評価表!CA$124</f>
        <v>3.0033047912263758E-4</v>
      </c>
      <c r="CB22" s="719">
        <f>+生産者価格評価表!CB22/生産者価格評価表!CB$124</f>
        <v>0</v>
      </c>
      <c r="CC22" s="719">
        <f>+生産者価格評価表!CC22/生産者価格評価表!CC$124</f>
        <v>5.9930728857745619E-5</v>
      </c>
      <c r="CD22" s="719">
        <f>+生産者価格評価表!CD22/生産者価格評価表!CD$124</f>
        <v>9.5876896007337148E-5</v>
      </c>
      <c r="CE22" s="719">
        <f>+生産者価格評価表!CE22/生産者価格評価表!CE$124</f>
        <v>1.4893574875767819E-3</v>
      </c>
      <c r="CF22" s="719">
        <f>+生産者価格評価表!CF22/生産者価格評価表!CF$124</f>
        <v>4.4367633506212636E-3</v>
      </c>
      <c r="CG22" s="719">
        <f>+生産者価格評価表!CG22/生産者価格評価表!CG$124</f>
        <v>1.197241251738247E-2</v>
      </c>
      <c r="CH22" s="719">
        <f>+生産者価格評価表!CH22/生産者価格評価表!CH$124</f>
        <v>0</v>
      </c>
      <c r="CI22" s="719">
        <f>+生産者価格評価表!CI22/生産者価格評価表!CI$124</f>
        <v>1.1106438330658364E-4</v>
      </c>
      <c r="CJ22" s="719">
        <f>+生産者価格評価表!CJ22/生産者価格評価表!CJ$124</f>
        <v>1.0726713047605244E-6</v>
      </c>
      <c r="CK22" s="719">
        <f>+生産者価格評価表!CK22/生産者価格評価表!CK$124</f>
        <v>5.0444192071533115E-3</v>
      </c>
      <c r="CL22" s="719">
        <f>+生産者価格評価表!CL22/生産者価格評価表!CL$124</f>
        <v>2.3360256506287417E-4</v>
      </c>
      <c r="CM22" s="719">
        <f>+生産者価格評価表!CM22/生産者価格評価表!CM$124</f>
        <v>5.7536809492495948E-2</v>
      </c>
      <c r="CN22" s="719">
        <f>+生産者価格評価表!CN22/生産者価格評価表!CN$124</f>
        <v>1.4698061201341559E-4</v>
      </c>
      <c r="CO22" s="719">
        <f>+生産者価格評価表!CO22/生産者価格評価表!CO$124</f>
        <v>2.4429607274207496E-3</v>
      </c>
      <c r="CP22" s="719">
        <f>+生産者価格評価表!CP22/生産者価格評価表!CP$124</f>
        <v>5.3903327358260349E-3</v>
      </c>
      <c r="CQ22" s="719">
        <f>+生産者価格評価表!CQ22/生産者価格評価表!CQ$124</f>
        <v>3.7006507581057697E-7</v>
      </c>
      <c r="CR22" s="719">
        <f>+生産者価格評価表!CR22/生産者価格評価表!CR$124</f>
        <v>4.5067551353652697E-3</v>
      </c>
      <c r="CS22" s="719">
        <f>+生産者価格評価表!CS22/生産者価格評価表!CS$124</f>
        <v>1.3481017235038664E-3</v>
      </c>
      <c r="CT22" s="719">
        <f>+生産者価格評価表!CT22/生産者価格評価表!CT$124</f>
        <v>7.5576705618366023E-4</v>
      </c>
      <c r="CU22" s="719">
        <f>+生産者価格評価表!CU22/生産者価格評価表!CU$124</f>
        <v>1.832768018560761E-3</v>
      </c>
      <c r="CV22" s="719">
        <f>+生産者価格評価表!CV22/生産者価格評価表!CV$124</f>
        <v>0</v>
      </c>
      <c r="CW22" s="719">
        <f>+生産者価格評価表!CW22/生産者価格評価表!CW$124</f>
        <v>2.4339104806201963E-6</v>
      </c>
      <c r="CX22" s="719">
        <f>+生産者価格評価表!CX22/生産者価格評価表!CX$124</f>
        <v>3.0332044071629911E-4</v>
      </c>
      <c r="CY22" s="719">
        <f>+生産者価格評価表!CY22/生産者価格評価表!CY$124</f>
        <v>2.513755435141964E-3</v>
      </c>
      <c r="CZ22" s="719">
        <f>+生産者価格評価表!CZ22/生産者価格評価表!CZ$124</f>
        <v>4.3658161776451133E-4</v>
      </c>
      <c r="DA22" s="719">
        <f>+生産者価格評価表!DA22/生産者価格評価表!DA$124</f>
        <v>1.1154836111680103E-7</v>
      </c>
      <c r="DB22" s="719">
        <f>+生産者価格評価表!DB22/生産者価格評価表!DB$124</f>
        <v>6.0193212164893811E-4</v>
      </c>
      <c r="DC22" s="719">
        <f>+生産者価格評価表!DC22/生産者価格評価表!DC$124</f>
        <v>5.7418614951784122E-4</v>
      </c>
      <c r="DD22" s="719">
        <f>+生産者価格評価表!DD22/生産者価格評価表!DD$124</f>
        <v>0</v>
      </c>
      <c r="DE22" s="719">
        <f>+生産者価格評価表!DE22/生産者価格評価表!DE$124</f>
        <v>1.1599287782403264E-4</v>
      </c>
      <c r="DF22" s="719">
        <f>+生産者価格評価表!DF22/生産者価格評価表!DF$124</f>
        <v>0.12395045761843407</v>
      </c>
      <c r="DG22" s="720">
        <f>+生産者価格評価表!DG22/生産者価格評価表!DG$124</f>
        <v>2.5920042551133159E-4</v>
      </c>
    </row>
    <row r="23" spans="1:111" ht="15" customHeight="1" x14ac:dyDescent="0.2">
      <c r="A23" s="228">
        <v>17</v>
      </c>
      <c r="B23" s="196" t="s">
        <v>287</v>
      </c>
      <c r="C23" s="195" t="s">
        <v>208</v>
      </c>
      <c r="D23" s="716">
        <f>+生産者価格評価表!D23/生産者価格評価表!D$124</f>
        <v>5.0529821808800918E-2</v>
      </c>
      <c r="E23" s="717">
        <f>+生産者価格評価表!E23/生産者価格評価表!E$124</f>
        <v>6.1958666226103196E-3</v>
      </c>
      <c r="F23" s="717">
        <f>+生産者価格評価表!F23/生産者価格評価表!F$124</f>
        <v>3.8956150382956051E-2</v>
      </c>
      <c r="G23" s="717">
        <f>+生産者価格評価表!G23/生産者価格評価表!G$124</f>
        <v>2.5149378033861016E-3</v>
      </c>
      <c r="H23" s="717">
        <f>+生産者価格評価表!H23/生産者価格評価表!H$124</f>
        <v>5.4628670214515885E-4</v>
      </c>
      <c r="I23" s="718">
        <v>0</v>
      </c>
      <c r="J23" s="717">
        <f>+生産者価格評価表!J23/生産者価格評価表!J$124</f>
        <v>0</v>
      </c>
      <c r="K23" s="717">
        <f>+生産者価格評価表!K23/生産者価格評価表!K$124</f>
        <v>1.2087459033775741E-2</v>
      </c>
      <c r="L23" s="717">
        <f>+生産者価格評価表!L23/生産者価格評価表!L$124</f>
        <v>1.9227641542942011E-2</v>
      </c>
      <c r="M23" s="717">
        <f>+生産者価格評価表!M23/生産者価格評価表!M$124</f>
        <v>1.5108373815694493E-4</v>
      </c>
      <c r="N23" s="718">
        <v>0</v>
      </c>
      <c r="O23" s="717">
        <f>+生産者価格評価表!O23/生産者価格評価表!O$124</f>
        <v>1.8874558438448615E-3</v>
      </c>
      <c r="P23" s="717">
        <f>+生産者価格評価表!P23/生産者価格評価表!P$124</f>
        <v>2.8524504932345043E-3</v>
      </c>
      <c r="Q23" s="717">
        <f>+生産者価格評価表!Q23/生産者価格評価表!Q$124</f>
        <v>1.6957892103669396E-3</v>
      </c>
      <c r="R23" s="717">
        <f>+生産者価格評価表!R23/生産者価格評価表!R$124</f>
        <v>6.7620537381743104E-3</v>
      </c>
      <c r="S23" s="717">
        <f>+生産者価格評価表!S23/生産者価格評価表!S$124</f>
        <v>1.2683045146075645E-3</v>
      </c>
      <c r="T23" s="717">
        <f>+生産者価格評価表!T23/生産者価格評価表!T$124</f>
        <v>1.535785651957456E-2</v>
      </c>
      <c r="U23" s="717">
        <f>+生産者価格評価表!U23/生産者価格評価表!U$124</f>
        <v>1.0925933463118559E-3</v>
      </c>
      <c r="V23" s="717">
        <f>+生産者価格評価表!V23/生産者価格評価表!V$124</f>
        <v>2.231648586490513E-3</v>
      </c>
      <c r="W23" s="717">
        <f>+生産者価格評価表!W23/生産者価格評価表!W$124</f>
        <v>9.5600843932588432E-4</v>
      </c>
      <c r="X23" s="717">
        <f>+生産者価格評価表!X23/生産者価格評価表!X$124</f>
        <v>0</v>
      </c>
      <c r="Y23" s="717">
        <f>+生産者価格評価表!Y23/生産者価格評価表!Y$124</f>
        <v>1.2682670775328254E-3</v>
      </c>
      <c r="Z23" s="717">
        <f>+生産者価格評価表!Z23/生産者価格評価表!Z$124</f>
        <v>3.6665127658662405E-3</v>
      </c>
      <c r="AA23" s="717">
        <f>+生産者価格評価表!AA23/生産者価格評価表!AA$124</f>
        <v>5.4273536422946777E-3</v>
      </c>
      <c r="AB23" s="717">
        <f>+生産者価格評価表!AB23/生産者価格評価表!AB$124</f>
        <v>2.6041527732547573E-2</v>
      </c>
      <c r="AC23" s="717">
        <f>+生産者価格評価表!AC23/生産者価格評価表!AC$124</f>
        <v>1.6489447077114038E-2</v>
      </c>
      <c r="AD23" s="717">
        <f>+生産者価格評価表!AD23/生産者価格評価表!AD$124</f>
        <v>0</v>
      </c>
      <c r="AE23" s="717">
        <f>+生産者価格評価表!AE23/生産者価格評価表!AE$124</f>
        <v>2.6779660501487575E-5</v>
      </c>
      <c r="AF23" s="717">
        <f>+生産者価格評価表!AF23/生産者価格評価表!AF$124</f>
        <v>2.8483169112483377E-3</v>
      </c>
      <c r="AG23" s="717">
        <f>+生産者価格評価表!AG23/生産者価格評価表!AG$124</f>
        <v>1.6851708233657319E-3</v>
      </c>
      <c r="AH23" s="717">
        <f>+生産者価格評価表!AH23/生産者価格評価表!AH$124</f>
        <v>4.6595897975916104E-3</v>
      </c>
      <c r="AI23" s="717">
        <f>+生産者価格評価表!AI23/生産者価格評価表!AI$124</f>
        <v>4.4390758479838392E-3</v>
      </c>
      <c r="AJ23" s="717">
        <f>+生産者価格評価表!AJ23/生産者価格評価表!AJ$124</f>
        <v>3.5454075038417919E-4</v>
      </c>
      <c r="AK23" s="717">
        <f>+生産者価格評価表!AK23/生産者価格評価表!AK$124</f>
        <v>2.2877866709904104E-2</v>
      </c>
      <c r="AL23" s="717">
        <f>+生産者価格評価表!AL23/生産者価格評価表!AL$124</f>
        <v>1.4431479788412616E-3</v>
      </c>
      <c r="AM23" s="717">
        <f>+生産者価格評価表!AM23/生産者価格評価表!AM$124</f>
        <v>0</v>
      </c>
      <c r="AN23" s="717">
        <f>+生産者価格評価表!AN23/生産者価格評価表!AN$124</f>
        <v>0</v>
      </c>
      <c r="AO23" s="717">
        <f>+生産者価格評価表!AO23/生産者価格評価表!AO$124</f>
        <v>1.5234672828862738E-4</v>
      </c>
      <c r="AP23" s="717">
        <f>+生産者価格評価表!AP23/生産者価格評価表!AP$124</f>
        <v>4.7342337472329406E-4</v>
      </c>
      <c r="AQ23" s="717">
        <f>+生産者価格評価表!AQ23/生産者価格評価表!AQ$124</f>
        <v>0</v>
      </c>
      <c r="AR23" s="717">
        <f>+生産者価格評価表!AR23/生産者価格評価表!AR$124</f>
        <v>4.1041066428907643E-4</v>
      </c>
      <c r="AS23" s="717">
        <f>+生産者価格評価表!AS23/生産者価格評価表!AS$124</f>
        <v>2.4430334176778326E-4</v>
      </c>
      <c r="AT23" s="717">
        <f>+生産者価格評価表!AT23/生産者価格評価表!AT$124</f>
        <v>4.3678955134741522E-3</v>
      </c>
      <c r="AU23" s="719">
        <f>+生産者価格評価表!AU23/生産者価格評価表!AU$124</f>
        <v>3.4082303798401012E-4</v>
      </c>
      <c r="AV23" s="719">
        <f>+生産者価格評価表!AV23/生産者価格評価表!AV$124</f>
        <v>5.9921668475961692E-4</v>
      </c>
      <c r="AW23" s="719">
        <f>+生産者価格評価表!AW23/生産者価格評価表!AW$124</f>
        <v>1.1105093495956092E-3</v>
      </c>
      <c r="AX23" s="719">
        <f>+生産者価格評価表!AX23/生産者価格評価表!AX$124</f>
        <v>8.1855418473597541E-4</v>
      </c>
      <c r="AY23" s="719">
        <f>+生産者価格評価表!AY23/生産者価格評価表!AY$124</f>
        <v>1.1950109049869329E-3</v>
      </c>
      <c r="AZ23" s="719">
        <f>+生産者価格評価表!AZ23/生産者価格評価表!AZ$124</f>
        <v>1.6429510523126134E-3</v>
      </c>
      <c r="BA23" s="719">
        <f>+生産者価格評価表!BA23/生産者価格評価表!BA$124</f>
        <v>7.7009854677894674E-3</v>
      </c>
      <c r="BB23" s="719">
        <f>+生産者価格評価表!BB23/生産者価格評価表!BB$124</f>
        <v>6.3117322403228788E-5</v>
      </c>
      <c r="BC23" s="719">
        <f>+生産者価格評価表!BC23/生産者価格評価表!BC$124</f>
        <v>7.5226392148127139E-3</v>
      </c>
      <c r="BD23" s="719">
        <f>+生産者価格評価表!BD23/生産者価格評価表!BD$124</f>
        <v>1.228392801188213E-3</v>
      </c>
      <c r="BE23" s="719">
        <f>+生産者価格評価表!BE23/生産者価格評価表!BE$124</f>
        <v>8.4225774514695283E-4</v>
      </c>
      <c r="BF23" s="719">
        <f>+生産者価格評価表!BF23/生産者価格評価表!BF$124</f>
        <v>3.7689754958287229E-5</v>
      </c>
      <c r="BG23" s="719">
        <f>+生産者価格評価表!BG23/生産者価格評価表!BG$124</f>
        <v>3.8949506454744783E-5</v>
      </c>
      <c r="BH23" s="719">
        <f>+生産者価格評価表!BH23/生産者価格評価表!BH$124</f>
        <v>3.1225277306572656E-4</v>
      </c>
      <c r="BI23" s="719">
        <f>+生産者価格評価表!BI23/生産者価格評価表!BI$124</f>
        <v>4.8332675349309331E-5</v>
      </c>
      <c r="BJ23" s="719">
        <f>+生産者価格評価表!BJ23/生産者価格評価表!BJ$124</f>
        <v>7.7796116239767118E-5</v>
      </c>
      <c r="BK23" s="719">
        <f>+生産者価格評価表!BK23/生産者価格評価表!BK$124</f>
        <v>5.224073866470196E-3</v>
      </c>
      <c r="BL23" s="719">
        <f>+生産者価格評価表!BL23/生産者価格評価表!BL$124</f>
        <v>1.4085435496486432E-3</v>
      </c>
      <c r="BM23" s="719">
        <f>+生産者価格評価表!BM23/生産者価格評価表!BM$124</f>
        <v>2.5056358462577948E-5</v>
      </c>
      <c r="BN23" s="719">
        <f>+生産者価格評価表!BN23/生産者価格評価表!BN$124</f>
        <v>1.0352246776208504E-3</v>
      </c>
      <c r="BO23" s="719">
        <f>+生産者価格評価表!BO23/生産者価格評価表!BO$124</f>
        <v>2.773996065363981E-7</v>
      </c>
      <c r="BP23" s="719">
        <f>+生産者価格評価表!BP23/生産者価格評価表!BP$124</f>
        <v>0</v>
      </c>
      <c r="BQ23" s="719">
        <f>+生産者価格評価表!BQ23/生産者価格評価表!BQ$124</f>
        <v>0</v>
      </c>
      <c r="BR23" s="719">
        <f>+生産者価格評価表!BR23/生産者価格評価表!BR$124</f>
        <v>0</v>
      </c>
      <c r="BS23" s="719">
        <f>+生産者価格評価表!BS23/生産者価格評価表!BS$124</f>
        <v>3.5164050455888983E-5</v>
      </c>
      <c r="BT23" s="719">
        <f>+生産者価格評価表!BT23/生産者価格評価表!BT$124</f>
        <v>1.0175880136117433E-3</v>
      </c>
      <c r="BU23" s="719">
        <f>+生産者価格評価表!BU23/生産者価格評価表!BU$124</f>
        <v>6.2626024754360958E-3</v>
      </c>
      <c r="BV23" s="719">
        <f>+生産者価格評価表!BV23/生産者価格評価表!BV$124</f>
        <v>1.4973283747386091E-3</v>
      </c>
      <c r="BW23" s="719">
        <f>+生産者価格評価表!BW23/生産者価格評価表!BW$124</f>
        <v>5.2948751473974588E-5</v>
      </c>
      <c r="BX23" s="719">
        <f>+生産者価格評価表!BX23/生産者価格評価表!BX$124</f>
        <v>0</v>
      </c>
      <c r="BY23" s="719">
        <f>+生産者価格評価表!BY23/生産者価格評価表!BY$124</f>
        <v>0</v>
      </c>
      <c r="BZ23" s="719">
        <f>+生産者価格評価表!BZ23/生産者価格評価表!BZ$124</f>
        <v>2.51516009404598E-4</v>
      </c>
      <c r="CA23" s="719">
        <f>+生産者価格評価表!CA23/生産者価格評価表!CA$124</f>
        <v>4.6913506088358916E-4</v>
      </c>
      <c r="CB23" s="719">
        <f>+生産者価格評価表!CB23/生産者価格評価表!CB$124</f>
        <v>0</v>
      </c>
      <c r="CC23" s="719">
        <f>+生産者価格評価表!CC23/生産者価格評価表!CC$124</f>
        <v>3.6942761339678944E-4</v>
      </c>
      <c r="CD23" s="719">
        <f>+生産者価格評価表!CD23/生産者価格評価表!CD$124</f>
        <v>5.6929941083344007E-4</v>
      </c>
      <c r="CE23" s="719">
        <f>+生産者価格評価表!CE23/生産者価格評価表!CE$124</f>
        <v>2.7593712179780033E-4</v>
      </c>
      <c r="CF23" s="719">
        <f>+生産者価格評価表!CF23/生産者価格評価表!CF$124</f>
        <v>1.7184219671071924E-3</v>
      </c>
      <c r="CG23" s="719">
        <f>+生産者価格評価表!CG23/生産者価格評価表!CG$124</f>
        <v>1.5190473031494301E-2</v>
      </c>
      <c r="CH23" s="719">
        <f>+生産者価格評価表!CH23/生産者価格評価表!CH$124</f>
        <v>3.392593939745521E-4</v>
      </c>
      <c r="CI23" s="719">
        <f>+生産者価格評価表!CI23/生産者価格評価表!CI$124</f>
        <v>2.7501287206629867E-4</v>
      </c>
      <c r="CJ23" s="719">
        <f>+生産者価格評価表!CJ23/生産者価格評価表!CJ$124</f>
        <v>2.826206606121677E-4</v>
      </c>
      <c r="CK23" s="719">
        <f>+生産者価格評価表!CK23/生産者価格評価表!CK$124</f>
        <v>9.0646220030669335E-4</v>
      </c>
      <c r="CL23" s="719">
        <f>+生産者価格評価表!CL23/生産者価格評価表!CL$124</f>
        <v>3.9123829131522083E-4</v>
      </c>
      <c r="CM23" s="719">
        <f>+生産者価格評価表!CM23/生産者価格評価表!CM$124</f>
        <v>2.9942874999756738E-4</v>
      </c>
      <c r="CN23" s="719">
        <f>+生産者価格評価表!CN23/生産者価格評価表!CN$124</f>
        <v>1.6157292354745668E-4</v>
      </c>
      <c r="CO23" s="719">
        <f>+生産者価格評価表!CO23/生産者価格評価表!CO$124</f>
        <v>7.8882746149918118E-4</v>
      </c>
      <c r="CP23" s="719">
        <f>+生産者価格評価表!CP23/生産者価格評価表!CP$124</f>
        <v>1.3967479554357089E-3</v>
      </c>
      <c r="CQ23" s="719">
        <f>+生産者価格評価表!CQ23/生産者価格評価表!CQ$124</f>
        <v>1.2651554792504841E-3</v>
      </c>
      <c r="CR23" s="719">
        <f>+生産者価格評価表!CR23/生産者価格評価表!CR$124</f>
        <v>4.2872386593641515E-3</v>
      </c>
      <c r="CS23" s="719">
        <f>+生産者価格評価表!CS23/生産者価格評価表!CS$124</f>
        <v>4.9877014360289402E-3</v>
      </c>
      <c r="CT23" s="719">
        <f>+生産者価格評価表!CT23/生産者価格評価表!CT$124</f>
        <v>5.7154304559929757E-3</v>
      </c>
      <c r="CU23" s="719">
        <f>+生産者価格評価表!CU23/生産者価格評価表!CU$124</f>
        <v>1.8193510071464708E-3</v>
      </c>
      <c r="CV23" s="719">
        <f>+生産者価格評価表!CV23/生産者価格評価表!CV$124</f>
        <v>6.9892672713479244E-6</v>
      </c>
      <c r="CW23" s="719">
        <f>+生産者価格評価表!CW23/生産者価格評価表!CW$124</f>
        <v>4.7428802232352227E-4</v>
      </c>
      <c r="CX23" s="719">
        <f>+生産者価格評価表!CX23/生産者価格評価表!CX$124</f>
        <v>2.1084150273410006E-6</v>
      </c>
      <c r="CY23" s="719">
        <f>+生産者価格評価表!CY23/生産者価格評価表!CY$124</f>
        <v>5.6611558273818145E-4</v>
      </c>
      <c r="CZ23" s="719">
        <f>+生産者価格評価表!CZ23/生産者価格評価表!CZ$124</f>
        <v>1.5306816113743625E-3</v>
      </c>
      <c r="DA23" s="719">
        <f>+生産者価格評価表!DA23/生産者価格評価表!DA$124</f>
        <v>3.0006604543623061E-3</v>
      </c>
      <c r="DB23" s="719">
        <f>+生産者価格評価表!DB23/生産者価格評価表!DB$124</f>
        <v>1.0357208012961893E-3</v>
      </c>
      <c r="DC23" s="719">
        <f>+生産者価格評価表!DC23/生産者価格評価表!DC$124</f>
        <v>5.7956022596836112E-4</v>
      </c>
      <c r="DD23" s="719">
        <f>+生産者価格評価表!DD23/生産者価格評価表!DD$124</f>
        <v>1.2297139900275053E-4</v>
      </c>
      <c r="DE23" s="719">
        <f>+生産者価格評価表!DE23/生産者価格評価表!DE$124</f>
        <v>1.3700765207664001E-3</v>
      </c>
      <c r="DF23" s="719">
        <f>+生産者価格評価表!DF23/生産者価格評価表!DF$124</f>
        <v>0.30847980932372743</v>
      </c>
      <c r="DG23" s="720">
        <f>+生産者価格評価表!DG23/生産者価格評価表!DG$124</f>
        <v>2.5364421007407443E-4</v>
      </c>
    </row>
    <row r="24" spans="1:111" ht="15" customHeight="1" x14ac:dyDescent="0.2">
      <c r="A24" s="228">
        <v>18</v>
      </c>
      <c r="B24" s="196" t="s">
        <v>288</v>
      </c>
      <c r="C24" s="195" t="s">
        <v>289</v>
      </c>
      <c r="D24" s="716">
        <f>+生産者価格評価表!D24/生産者価格評価表!D$124</f>
        <v>5.0514160335402296E-4</v>
      </c>
      <c r="E24" s="717">
        <f>+生産者価格評価表!E24/生産者価格評価表!E$124</f>
        <v>0</v>
      </c>
      <c r="F24" s="717">
        <f>+生産者価格評価表!F24/生産者価格評価表!F$124</f>
        <v>1.1631525448239425E-4</v>
      </c>
      <c r="G24" s="717">
        <f>+生産者価格評価表!G24/生産者価格評価表!G$124</f>
        <v>5.1303185912392374E-5</v>
      </c>
      <c r="H24" s="717">
        <f>+生産者価格評価表!H24/生産者価格評価表!H$124</f>
        <v>1.0983158816583826E-4</v>
      </c>
      <c r="I24" s="718">
        <v>0</v>
      </c>
      <c r="J24" s="717">
        <f>+生産者価格評価表!J24/生産者価格評価表!J$124</f>
        <v>3.4891892111881966E-4</v>
      </c>
      <c r="K24" s="717">
        <f>+生産者価格評価表!K24/生産者価格評価表!K$124</f>
        <v>7.1859837987827309E-3</v>
      </c>
      <c r="L24" s="717">
        <f>+生産者価格評価表!L24/生産者価格評価表!L$124</f>
        <v>8.4355010735079816E-4</v>
      </c>
      <c r="M24" s="717">
        <f>+生産者価格評価表!M24/生産者価格評価表!M$124</f>
        <v>1.1256858921440852E-5</v>
      </c>
      <c r="N24" s="718">
        <v>0</v>
      </c>
      <c r="O24" s="717">
        <f>+生産者価格評価表!O24/生産者価格評価表!O$124</f>
        <v>1.7035733792932457E-4</v>
      </c>
      <c r="P24" s="717">
        <f>+生産者価格評価表!P24/生産者価格評価表!P$124</f>
        <v>3.3519352609236272E-4</v>
      </c>
      <c r="Q24" s="717">
        <f>+生産者価格評価表!Q24/生産者価格評価表!Q$124</f>
        <v>3.1134668767661319E-4</v>
      </c>
      <c r="R24" s="717">
        <f>+生産者価格評価表!R24/生産者価格評価表!R$124</f>
        <v>4.0881194420598355E-4</v>
      </c>
      <c r="S24" s="717">
        <f>+生産者価格評価表!S24/生産者価格評価表!S$124</f>
        <v>5.0727069293359905E-4</v>
      </c>
      <c r="T24" s="717">
        <f>+生産者価格評価表!T24/生産者価格評価表!T$124</f>
        <v>2.3754177917375929E-3</v>
      </c>
      <c r="U24" s="717">
        <f>+生産者価格評価表!U24/生産者価格評価表!U$124</f>
        <v>3.8921316174155826E-2</v>
      </c>
      <c r="V24" s="717">
        <f>+生産者価格評価表!V24/生産者価格評価表!V$124</f>
        <v>9.1889490513206469E-5</v>
      </c>
      <c r="W24" s="717">
        <f>+生産者価格評価表!W24/生産者価格評価表!W$124</f>
        <v>1.5196688218613861E-4</v>
      </c>
      <c r="X24" s="717">
        <f>+生産者価格評価表!X24/生産者価格評価表!X$124</f>
        <v>5.5794899602244363E-6</v>
      </c>
      <c r="Y24" s="717">
        <f>+生産者価格評価表!Y24/生産者価格評価表!Y$124</f>
        <v>4.8193963513528949E-5</v>
      </c>
      <c r="Z24" s="717">
        <f>+生産者価格評価表!Z24/生産者価格評価表!Z$124</f>
        <v>9.9768167670472867E-5</v>
      </c>
      <c r="AA24" s="717">
        <f>+生産者価格評価表!AA24/生産者価格評価表!AA$124</f>
        <v>1.8217464667571229E-3</v>
      </c>
      <c r="AB24" s="717">
        <f>+生産者価格評価表!AB24/生産者価格評価表!AB$124</f>
        <v>4.080010024625897E-3</v>
      </c>
      <c r="AC24" s="717">
        <f>+生産者価格評価表!AC24/生産者価格評価表!AC$124</f>
        <v>4.4740988852439989E-3</v>
      </c>
      <c r="AD24" s="717">
        <f>+生産者価格評価表!AD24/生産者価格評価表!AD$124</f>
        <v>1.0076958686821136E-5</v>
      </c>
      <c r="AE24" s="717">
        <f>+生産者価格評価表!AE24/生産者価格評価表!AE$124</f>
        <v>1.5601756993532275E-4</v>
      </c>
      <c r="AF24" s="717">
        <f>+生産者価格評価表!AF24/生産者価格評価表!AF$124</f>
        <v>6.2788202485352502E-4</v>
      </c>
      <c r="AG24" s="717">
        <f>+生産者価格評価表!AG24/生産者価格評価表!AG$124</f>
        <v>1.7358581364907024E-4</v>
      </c>
      <c r="AH24" s="717">
        <f>+生産者価格評価表!AH24/生産者価格評価表!AH$124</f>
        <v>4.2066829528057643E-4</v>
      </c>
      <c r="AI24" s="717">
        <f>+生産者価格評価表!AI24/生産者価格評価表!AI$124</f>
        <v>3.7912409013714328E-3</v>
      </c>
      <c r="AJ24" s="717">
        <f>+生産者価格評価表!AJ24/生産者価格評価表!AJ$124</f>
        <v>7.491003202601537E-5</v>
      </c>
      <c r="AK24" s="717">
        <f>+生産者価格評価表!AK24/生産者価格評価表!AK$124</f>
        <v>1.2610642007771626E-3</v>
      </c>
      <c r="AL24" s="717">
        <f>+生産者価格評価表!AL24/生産者価格評価表!AL$124</f>
        <v>7.4242373302828358E-5</v>
      </c>
      <c r="AM24" s="717">
        <f>+生産者価格評価表!AM24/生産者価格評価表!AM$124</f>
        <v>8.9699031985177161E-6</v>
      </c>
      <c r="AN24" s="717">
        <f>+生産者価格評価表!AN24/生産者価格評価表!AN$124</f>
        <v>1.4950126890479048E-5</v>
      </c>
      <c r="AO24" s="717">
        <f>+生産者価格評価表!AO24/生産者価格評価表!AO$124</f>
        <v>1.4423745135307645E-3</v>
      </c>
      <c r="AP24" s="717">
        <f>+生産者価格評価表!AP24/生産者価格評価表!AP$124</f>
        <v>3.3598764054319073E-5</v>
      </c>
      <c r="AQ24" s="717">
        <f>+生産者価格評価表!AQ24/生産者価格評価表!AQ$124</f>
        <v>2.0625879595814574E-4</v>
      </c>
      <c r="AR24" s="717">
        <f>+生産者価格評価表!AR24/生産者価格評価表!AR$124</f>
        <v>1.2073934902060771E-3</v>
      </c>
      <c r="AS24" s="717">
        <f>+生産者価格評価表!AS24/生産者価格評価表!AS$124</f>
        <v>2.1359459020158344E-4</v>
      </c>
      <c r="AT24" s="717">
        <f>+生産者価格評価表!AT24/生産者価格評価表!AT$124</f>
        <v>4.7582931350319798E-3</v>
      </c>
      <c r="AU24" s="719">
        <f>+生産者価格評価表!AU24/生産者価格評価表!AU$124</f>
        <v>1.0689264703302962E-3</v>
      </c>
      <c r="AV24" s="719">
        <f>+生産者価格評価表!AV24/生産者価格評価表!AV$124</f>
        <v>8.3025166455473682E-4</v>
      </c>
      <c r="AW24" s="719">
        <f>+生産者価格評価表!AW24/生産者価格評価表!AW$124</f>
        <v>2.0612183745543329E-3</v>
      </c>
      <c r="AX24" s="719">
        <f>+生産者価格評価表!AX24/生産者価格評価表!AX$124</f>
        <v>1.994742688693831E-3</v>
      </c>
      <c r="AY24" s="719">
        <f>+生産者価格評価表!AY24/生産者価格評価表!AY$124</f>
        <v>7.9184935102505881E-4</v>
      </c>
      <c r="AZ24" s="719">
        <f>+生産者価格評価表!AZ24/生産者価格評価表!AZ$124</f>
        <v>2.805527891558483E-4</v>
      </c>
      <c r="BA24" s="719">
        <f>+生産者価格評価表!BA24/生産者価格評価表!BA$124</f>
        <v>9.3403477550551926E-3</v>
      </c>
      <c r="BB24" s="719">
        <f>+生産者価格評価表!BB24/生産者価格評価表!BB$124</f>
        <v>8.1408106393325423E-4</v>
      </c>
      <c r="BC24" s="719">
        <f>+生産者価格評価表!BC24/生産者価格評価表!BC$124</f>
        <v>1.7322077883863418E-4</v>
      </c>
      <c r="BD24" s="719">
        <f>+生産者価格評価表!BD24/生産者価格評価表!BD$124</f>
        <v>4.7578421575309622E-3</v>
      </c>
      <c r="BE24" s="719">
        <f>+生産者価格評価表!BE24/生産者価格評価表!BE$124</f>
        <v>7.7265427431188799E-4</v>
      </c>
      <c r="BF24" s="719">
        <f>+生産者価格評価表!BF24/生産者価格評価表!BF$124</f>
        <v>8.3863288296150878E-4</v>
      </c>
      <c r="BG24" s="719">
        <f>+生産者価格評価表!BG24/生産者価格評価表!BG$124</f>
        <v>4.7392691039425765E-4</v>
      </c>
      <c r="BH24" s="719">
        <f>+生産者価格評価表!BH24/生産者価格評価表!BH$124</f>
        <v>2.3802780621013785E-4</v>
      </c>
      <c r="BI24" s="719">
        <f>+生産者価格評価表!BI24/生産者価格評価表!BI$124</f>
        <v>7.0637800411578109E-4</v>
      </c>
      <c r="BJ24" s="719">
        <f>+生産者価格評価表!BJ24/生産者価格評価表!BJ$124</f>
        <v>1.6675051351086284E-3</v>
      </c>
      <c r="BK24" s="719">
        <f>+生産者価格評価表!BK24/生産者価格評価表!BK$124</f>
        <v>6.7374138046496891E-3</v>
      </c>
      <c r="BL24" s="719">
        <f>+生産者価格評価表!BL24/生産者価格評価表!BL$124</f>
        <v>2.736183976509138E-3</v>
      </c>
      <c r="BM24" s="719">
        <f>+生産者価格評価表!BM24/生産者価格評価表!BM$124</f>
        <v>5.2410498233102941E-4</v>
      </c>
      <c r="BN24" s="719">
        <f>+生産者価格評価表!BN24/生産者価格評価表!BN$124</f>
        <v>8.364003523179675E-4</v>
      </c>
      <c r="BO24" s="719">
        <f>+生産者価格評価表!BO24/生産者価格評価表!BO$124</f>
        <v>3.8479695420400012E-4</v>
      </c>
      <c r="BP24" s="719">
        <f>+生産者価格評価表!BP24/生産者価格評価表!BP$124</f>
        <v>2.4774737206859738E-4</v>
      </c>
      <c r="BQ24" s="719">
        <f>+生産者価格評価表!BQ24/生産者価格評価表!BQ$124</f>
        <v>1.1672941855730803E-3</v>
      </c>
      <c r="BR24" s="719">
        <f>+生産者価格評価表!BR24/生産者価格評価表!BR$124</f>
        <v>5.0041383164704453E-3</v>
      </c>
      <c r="BS24" s="719">
        <f>+生産者価格評価表!BS24/生産者価格評価表!BS$124</f>
        <v>2.8226083865323832E-3</v>
      </c>
      <c r="BT24" s="719">
        <f>+生産者価格評価表!BT24/生産者価格評価表!BT$124</f>
        <v>4.5882997322789195E-3</v>
      </c>
      <c r="BU24" s="719">
        <f>+生産者価格評価表!BU24/生産者価格評価表!BU$124</f>
        <v>4.4483146258849941E-3</v>
      </c>
      <c r="BV24" s="719">
        <f>+生産者価格評価表!BV24/生産者価格評価表!BV$124</f>
        <v>1.4225109411483255E-2</v>
      </c>
      <c r="BW24" s="719">
        <f>+生産者価格評価表!BW24/生産者価格評価表!BW$124</f>
        <v>2.2363118510071624E-4</v>
      </c>
      <c r="BX24" s="719">
        <f>+生産者価格評価表!BX24/生産者価格評価表!BX$124</f>
        <v>2.310046521678753E-5</v>
      </c>
      <c r="BY24" s="719">
        <f>+生産者価格評価表!BY24/生産者価格評価表!BY$124</f>
        <v>0</v>
      </c>
      <c r="BZ24" s="719">
        <f>+生産者価格評価表!BZ24/生産者価格評価表!BZ$124</f>
        <v>8.5852429857502803E-4</v>
      </c>
      <c r="CA24" s="719">
        <f>+生産者価格評価表!CA24/生産者価格評価表!CA$124</f>
        <v>1.180570351845058E-3</v>
      </c>
      <c r="CB24" s="719">
        <f>+生産者価格評価表!CB24/生産者価格評価表!CB$124</f>
        <v>0</v>
      </c>
      <c r="CC24" s="719">
        <f>+生産者価格評価表!CC24/生産者価格評価表!CC$124</f>
        <v>4.2563185865517267E-4</v>
      </c>
      <c r="CD24" s="719">
        <f>+生産者価格評価表!CD24/生産者価格評価表!CD$124</f>
        <v>5.0637261263115603E-4</v>
      </c>
      <c r="CE24" s="719">
        <f>+生産者価格評価表!CE24/生産者価格評価表!CE$124</f>
        <v>1.1604556931302573E-3</v>
      </c>
      <c r="CF24" s="719">
        <f>+生産者価格評価表!CF24/生産者価格評価表!CF$124</f>
        <v>7.8187664939923245E-4</v>
      </c>
      <c r="CG24" s="719">
        <f>+生産者価格評価表!CG24/生産者価格評価表!CG$124</f>
        <v>4.4755120491111796E-3</v>
      </c>
      <c r="CH24" s="719">
        <f>+生産者価格評価表!CH24/生産者価格評価表!CH$124</f>
        <v>5.4425228405415157E-3</v>
      </c>
      <c r="CI24" s="719">
        <f>+生産者価格評価表!CI24/生産者価格評価表!CI$124</f>
        <v>6.2169948946010608E-3</v>
      </c>
      <c r="CJ24" s="719">
        <f>+生産者価格評価表!CJ24/生産者価格評価表!CJ$124</f>
        <v>1.8864798219698214E-3</v>
      </c>
      <c r="CK24" s="719">
        <f>+生産者価格評価表!CK24/生産者価格評価表!CK$124</f>
        <v>4.8624367402508471E-3</v>
      </c>
      <c r="CL24" s="719">
        <f>+生産者価格評価表!CL24/生産者価格評価表!CL$124</f>
        <v>7.0963809504626376E-3</v>
      </c>
      <c r="CM24" s="719">
        <f>+生産者価格評価表!CM24/生産者価格評価表!CM$124</f>
        <v>8.052547671368937E-2</v>
      </c>
      <c r="CN24" s="719">
        <f>+生産者価格評価表!CN24/生産者価格評価表!CN$124</f>
        <v>5.1814823359703898E-3</v>
      </c>
      <c r="CO24" s="719">
        <f>+生産者価格評価表!CO24/生産者価格評価表!CO$124</f>
        <v>2.737914330088033E-3</v>
      </c>
      <c r="CP24" s="719">
        <f>+生産者価格評価表!CP24/生産者価格評価表!CP$124</f>
        <v>2.5081024181584838E-2</v>
      </c>
      <c r="CQ24" s="719">
        <f>+生産者価格評価表!CQ24/生産者価格評価表!CQ$124</f>
        <v>1.73272487875119E-3</v>
      </c>
      <c r="CR24" s="719">
        <f>+生産者価格評価表!CR24/生産者価格評価表!CR$124</f>
        <v>7.2154485408025045E-3</v>
      </c>
      <c r="CS24" s="719">
        <f>+生産者価格評価表!CS24/生産者価格評価表!CS$124</f>
        <v>5.0598147130206592E-3</v>
      </c>
      <c r="CT24" s="719">
        <f>+生産者価格評価表!CT24/生産者価格評価表!CT$124</f>
        <v>1.1482630791991636E-3</v>
      </c>
      <c r="CU24" s="719">
        <f>+生産者価格評価表!CU24/生産者価格評価表!CU$124</f>
        <v>3.3161387446079792E-2</v>
      </c>
      <c r="CV24" s="719">
        <f>+生産者価格評価表!CV24/生産者価格評価表!CV$124</f>
        <v>1.6090453221424944E-4</v>
      </c>
      <c r="CW24" s="719">
        <f>+生産者価格評価表!CW24/生産者価格評価表!CW$124</f>
        <v>2.6650564753825733E-2</v>
      </c>
      <c r="CX24" s="719">
        <f>+生産者価格評価表!CX24/生産者価格評価表!CX$124</f>
        <v>1.1712370539878087E-3</v>
      </c>
      <c r="CY24" s="719">
        <f>+生産者価格評価表!CY24/生産者価格評価表!CY$124</f>
        <v>2.4471109412489895E-3</v>
      </c>
      <c r="CZ24" s="719">
        <f>+生産者価格評価表!CZ24/生産者価格評価表!CZ$124</f>
        <v>4.2111368871669021E-4</v>
      </c>
      <c r="DA24" s="719">
        <f>+生産者価格評価表!DA24/生産者価格評価表!DA$124</f>
        <v>2.3093739782683822E-4</v>
      </c>
      <c r="DB24" s="719">
        <f>+生産者価格評価表!DB24/生産者価格評価表!DB$124</f>
        <v>1.3976210660818634E-3</v>
      </c>
      <c r="DC24" s="719">
        <f>+生産者価格評価表!DC24/生産者価格評価表!DC$124</f>
        <v>4.2542651948685971E-3</v>
      </c>
      <c r="DD24" s="719">
        <f>+生産者価格評価表!DD24/生産者価格評価表!DD$124</f>
        <v>2.7952061713439581E-5</v>
      </c>
      <c r="DE24" s="719">
        <f>+生産者価格評価表!DE24/生産者価格評価表!DE$124</f>
        <v>1.5964918577174338E-3</v>
      </c>
      <c r="DF24" s="719">
        <f>+生産者価格評価表!DF24/生産者価格評価表!DF$124</f>
        <v>0</v>
      </c>
      <c r="DG24" s="720">
        <f>+生産者価格評価表!DG24/生産者価格評価表!DG$124</f>
        <v>2.7536436205113492E-5</v>
      </c>
    </row>
    <row r="25" spans="1:111" ht="15" customHeight="1" x14ac:dyDescent="0.2">
      <c r="A25" s="228">
        <v>19</v>
      </c>
      <c r="B25" s="196" t="s">
        <v>290</v>
      </c>
      <c r="C25" s="195" t="s">
        <v>209</v>
      </c>
      <c r="D25" s="716">
        <f>+生産者価格評価表!D25/生産者価格評価表!D$124</f>
        <v>2.9296351174782215E-2</v>
      </c>
      <c r="E25" s="717">
        <f>+生産者価格評価表!E25/生産者価格評価表!E$124</f>
        <v>0</v>
      </c>
      <c r="F25" s="717">
        <f>+生産者価格評価表!F25/生産者価格評価表!F$124</f>
        <v>1.3409980753691592E-3</v>
      </c>
      <c r="G25" s="717">
        <f>+生産者価格評価表!G25/生産者価格評価表!G$124</f>
        <v>1.1713197265540187E-4</v>
      </c>
      <c r="H25" s="717">
        <f>+生産者価格評価表!H25/生産者価格評価表!H$124</f>
        <v>0</v>
      </c>
      <c r="I25" s="718">
        <v>0</v>
      </c>
      <c r="J25" s="717">
        <f>+生産者価格評価表!J25/生産者価格評価表!J$124</f>
        <v>0</v>
      </c>
      <c r="K25" s="717">
        <f>+生産者価格評価表!K25/生産者価格評価表!K$124</f>
        <v>1.205203209467109E-6</v>
      </c>
      <c r="L25" s="717">
        <f>+生産者価格評価表!L25/生産者価格評価表!L$124</f>
        <v>1.2392189697415732E-5</v>
      </c>
      <c r="M25" s="717">
        <f>+生産者価格評価表!M25/生産者価格評価表!M$124</f>
        <v>1.0185715895057397E-6</v>
      </c>
      <c r="N25" s="718">
        <v>0</v>
      </c>
      <c r="O25" s="717">
        <f>+生産者価格評価表!O25/生産者価格評価表!O$124</f>
        <v>6.5503573576284436E-6</v>
      </c>
      <c r="P25" s="717">
        <f>+生産者価格評価表!P25/生産者価格評価表!P$124</f>
        <v>5.7529724340962881E-7</v>
      </c>
      <c r="Q25" s="717">
        <f>+生産者価格評価表!Q25/生産者価格評価表!Q$124</f>
        <v>1.0012985699100425E-5</v>
      </c>
      <c r="R25" s="717">
        <f>+生産者価格評価表!R25/生産者価格評価表!R$124</f>
        <v>0</v>
      </c>
      <c r="S25" s="717">
        <f>+生産者価格評価表!S25/生産者価格評価表!S$124</f>
        <v>1.7415788894907603E-5</v>
      </c>
      <c r="T25" s="717">
        <f>+生産者価格評価表!T25/生産者価格評価表!T$124</f>
        <v>3.5868665444964063E-6</v>
      </c>
      <c r="U25" s="717">
        <f>+生産者価格評価表!U25/生産者価格評価表!U$124</f>
        <v>2.2017162078254426E-6</v>
      </c>
      <c r="V25" s="717">
        <f>+生産者価格評価表!V25/生産者価格評価表!V$124</f>
        <v>0.18716811047518137</v>
      </c>
      <c r="W25" s="717">
        <f>+生産者価格評価表!W25/生産者価格評価表!W$124</f>
        <v>6.0885406929258208E-3</v>
      </c>
      <c r="X25" s="717">
        <f>+生産者価格評価表!X25/生産者価格評価表!X$124</f>
        <v>0</v>
      </c>
      <c r="Y25" s="717">
        <f>+生産者価格評価表!Y25/生産者価格評価表!Y$124</f>
        <v>7.1418484330196654E-3</v>
      </c>
      <c r="Z25" s="717">
        <f>+生産者価格評価表!Z25/生産者価格評価表!Z$124</f>
        <v>4.4392370376596891E-3</v>
      </c>
      <c r="AA25" s="717">
        <f>+生産者価格評価表!AA25/生産者価格評価表!AA$124</f>
        <v>3.4649422325547859E-4</v>
      </c>
      <c r="AB25" s="717">
        <f>+生産者価格評価表!AB25/生産者価格評価表!AB$124</f>
        <v>1.1321404301142678E-3</v>
      </c>
      <c r="AC25" s="717">
        <f>+生産者価格評価表!AC25/生産者価格評価表!AC$124</f>
        <v>1.1862559275608382E-3</v>
      </c>
      <c r="AD25" s="717">
        <f>+生産者価格評価表!AD25/生産者価格評価表!AD$124</f>
        <v>4.2691929512254608E-6</v>
      </c>
      <c r="AE25" s="717">
        <f>+生産者価格評価表!AE25/生産者価格評価表!AE$124</f>
        <v>-1.7320892927933762E-3</v>
      </c>
      <c r="AF25" s="717">
        <f>+生産者価格評価表!AF25/生産者価格評価表!AF$124</f>
        <v>0</v>
      </c>
      <c r="AG25" s="717">
        <f>+生産者価格評価表!AG25/生産者価格評価表!AG$124</f>
        <v>3.2751638519569411E-5</v>
      </c>
      <c r="AH25" s="717">
        <f>+生産者価格評価表!AH25/生産者価格評価表!AH$124</f>
        <v>1.911925088715339E-5</v>
      </c>
      <c r="AI25" s="717">
        <f>+生産者価格評価表!AI25/生産者価格評価表!AI$124</f>
        <v>1.9835895037454882E-6</v>
      </c>
      <c r="AJ25" s="717">
        <f>+生産者価格評価表!AJ25/生産者価格評価表!AJ$124</f>
        <v>0</v>
      </c>
      <c r="AK25" s="717">
        <f>+生産者価格評価表!AK25/生産者価格評価表!AK$124</f>
        <v>0</v>
      </c>
      <c r="AL25" s="717">
        <f>+生産者価格評価表!AL25/生産者価格評価表!AL$124</f>
        <v>8.8929260884668457E-5</v>
      </c>
      <c r="AM25" s="717">
        <f>+生産者価格評価表!AM25/生産者価格評価表!AM$124</f>
        <v>-1.1727947299280104E-3</v>
      </c>
      <c r="AN25" s="717">
        <f>+生産者価格評価表!AN25/生産者価格評価表!AN$124</f>
        <v>2.631989309621338E-4</v>
      </c>
      <c r="AO25" s="717">
        <f>+生産者価格評価表!AO25/生産者価格評価表!AO$124</f>
        <v>0</v>
      </c>
      <c r="AP25" s="717">
        <f>+生産者価格評価表!AP25/生産者価格評価表!AP$124</f>
        <v>0</v>
      </c>
      <c r="AQ25" s="717">
        <f>+生産者価格評価表!AQ25/生産者価格評価表!AQ$124</f>
        <v>3.0338549521055271E-6</v>
      </c>
      <c r="AR25" s="717">
        <f>+生産者価格評価表!AR25/生産者価格評価表!AR$124</f>
        <v>1.3383636032201764E-6</v>
      </c>
      <c r="AS25" s="717">
        <f>+生産者価格評価表!AS25/生産者価格評価表!AS$124</f>
        <v>0</v>
      </c>
      <c r="AT25" s="717">
        <f>+生産者価格評価表!AT25/生産者価格評価表!AT$124</f>
        <v>0</v>
      </c>
      <c r="AU25" s="719">
        <f>+生産者価格評価表!AU25/生産者価格評価表!AU$124</f>
        <v>0</v>
      </c>
      <c r="AV25" s="719">
        <f>+生産者価格評価表!AV25/生産者価格評価表!AV$124</f>
        <v>1.5736924835595781E-5</v>
      </c>
      <c r="AW25" s="719">
        <f>+生産者価格評価表!AW25/生産者価格評価表!AW$124</f>
        <v>0</v>
      </c>
      <c r="AX25" s="719">
        <f>+生産者価格評価表!AX25/生産者価格評価表!AX$124</f>
        <v>0</v>
      </c>
      <c r="AY25" s="719">
        <f>+生産者価格評価表!AY25/生産者価格評価表!AY$124</f>
        <v>2.5486398017257119E-6</v>
      </c>
      <c r="AZ25" s="719">
        <f>+生産者価格評価表!AZ25/生産者価格評価表!AZ$124</f>
        <v>0</v>
      </c>
      <c r="BA25" s="719">
        <f>+生産者価格評価表!BA25/生産者価格評価表!BA$124</f>
        <v>0</v>
      </c>
      <c r="BB25" s="719">
        <f>+生産者価格評価表!BB25/生産者価格評価表!BB$124</f>
        <v>0</v>
      </c>
      <c r="BC25" s="719">
        <f>+生産者価格評価表!BC25/生産者価格評価表!BC$124</f>
        <v>3.3278751660979019E-5</v>
      </c>
      <c r="BD25" s="719">
        <f>+生産者価格評価表!BD25/生産者価格評価表!BD$124</f>
        <v>0</v>
      </c>
      <c r="BE25" s="719">
        <f>+生産者価格評価表!BE25/生産者価格評価表!BE$124</f>
        <v>0</v>
      </c>
      <c r="BF25" s="719">
        <f>+生産者価格評価表!BF25/生産者価格評価表!BF$124</f>
        <v>0</v>
      </c>
      <c r="BG25" s="719">
        <f>+生産者価格評価表!BG25/生産者価格評価表!BG$124</f>
        <v>0</v>
      </c>
      <c r="BH25" s="719">
        <f>+生産者価格評価表!BH25/生産者価格評価表!BH$124</f>
        <v>0</v>
      </c>
      <c r="BI25" s="719">
        <f>+生産者価格評価表!BI25/生産者価格評価表!BI$124</f>
        <v>0</v>
      </c>
      <c r="BJ25" s="719">
        <f>+生産者価格評価表!BJ25/生産者価格評価表!BJ$124</f>
        <v>0</v>
      </c>
      <c r="BK25" s="719">
        <f>+生産者価格評価表!BK25/生産者価格評価表!BK$124</f>
        <v>2.1257561336006306E-5</v>
      </c>
      <c r="BL25" s="719">
        <f>+生産者価格評価表!BL25/生産者価格評価表!BL$124</f>
        <v>0</v>
      </c>
      <c r="BM25" s="719">
        <f>+生産者価格評価表!BM25/生産者価格評価表!BM$124</f>
        <v>0</v>
      </c>
      <c r="BN25" s="719">
        <f>+生産者価格評価表!BN25/生産者価格評価表!BN$124</f>
        <v>0</v>
      </c>
      <c r="BO25" s="719">
        <f>+生産者価格評価表!BO25/生産者価格評価表!BO$124</f>
        <v>2.2067138699970466E-4</v>
      </c>
      <c r="BP25" s="719">
        <f>+生産者価格評価表!BP25/生産者価格評価表!BP$124</f>
        <v>2.1198355457062811E-4</v>
      </c>
      <c r="BQ25" s="719">
        <f>+生産者価格評価表!BQ25/生産者価格評価表!BQ$124</f>
        <v>1.1760031627503886E-4</v>
      </c>
      <c r="BR25" s="719">
        <f>+生産者価格評価表!BR25/生産者価格評価表!BR$124</f>
        <v>1.3276319377520307E-4</v>
      </c>
      <c r="BS25" s="719">
        <f>+生産者価格評価表!BS25/生産者価格評価表!BS$124</f>
        <v>0</v>
      </c>
      <c r="BT25" s="719">
        <f>+生産者価格評価表!BT25/生産者価格評価表!BT$124</f>
        <v>0</v>
      </c>
      <c r="BU25" s="719">
        <f>+生産者価格評価表!BU25/生産者価格評価表!BU$124</f>
        <v>0</v>
      </c>
      <c r="BV25" s="719">
        <f>+生産者価格評価表!BV25/生産者価格評価表!BV$124</f>
        <v>0</v>
      </c>
      <c r="BW25" s="719">
        <f>+生産者価格評価表!BW25/生産者価格評価表!BW$124</f>
        <v>4.4183423950687107E-6</v>
      </c>
      <c r="BX25" s="719">
        <f>+生産者価格評価表!BX25/生産者価格評価表!BX$124</f>
        <v>0</v>
      </c>
      <c r="BY25" s="719">
        <f>+生産者価格評価表!BY25/生産者価格評価表!BY$124</f>
        <v>0</v>
      </c>
      <c r="BZ25" s="719">
        <f>+生産者価格評価表!BZ25/生産者価格評価表!BZ$124</f>
        <v>0</v>
      </c>
      <c r="CA25" s="719">
        <f>+生産者価格評価表!CA25/生産者価格評価表!CA$124</f>
        <v>0</v>
      </c>
      <c r="CB25" s="719">
        <f>+生産者価格評価表!CB25/生産者価格評価表!CB$124</f>
        <v>0</v>
      </c>
      <c r="CC25" s="719">
        <f>+生産者価格評価表!CC25/生産者価格評価表!CC$124</f>
        <v>0</v>
      </c>
      <c r="CD25" s="719">
        <f>+生産者価格評価表!CD25/生産者価格評価表!CD$124</f>
        <v>0</v>
      </c>
      <c r="CE25" s="719">
        <f>+生産者価格評価表!CE25/生産者価格評価表!CE$124</f>
        <v>0</v>
      </c>
      <c r="CF25" s="719">
        <f>+生産者価格評価表!CF25/生産者価格評価表!CF$124</f>
        <v>7.8829633769937169E-6</v>
      </c>
      <c r="CG25" s="719">
        <f>+生産者価格評価表!CG25/生産者価格評価表!CG$124</f>
        <v>0</v>
      </c>
      <c r="CH25" s="719">
        <f>+生産者価格評価表!CH25/生産者価格評価表!CH$124</f>
        <v>0</v>
      </c>
      <c r="CI25" s="719">
        <f>+生産者価格評価表!CI25/生産者価格評価表!CI$124</f>
        <v>0</v>
      </c>
      <c r="CJ25" s="719">
        <f>+生産者価格評価表!CJ25/生産者価格評価表!CJ$124</f>
        <v>0</v>
      </c>
      <c r="CK25" s="719">
        <f>+生産者価格評価表!CK25/生産者価格評価表!CK$124</f>
        <v>0</v>
      </c>
      <c r="CL25" s="719">
        <f>+生産者価格評価表!CL25/生産者価格評価表!CL$124</f>
        <v>0</v>
      </c>
      <c r="CM25" s="719">
        <f>+生産者価格評価表!CM25/生産者価格評価表!CM$124</f>
        <v>0</v>
      </c>
      <c r="CN25" s="719">
        <f>+生産者価格評価表!CN25/生産者価格評価表!CN$124</f>
        <v>2.8830431505334938E-6</v>
      </c>
      <c r="CO25" s="719">
        <f>+生産者価格評価表!CO25/生産者価格評価表!CO$124</f>
        <v>0</v>
      </c>
      <c r="CP25" s="719">
        <f>+生産者価格評価表!CP25/生産者価格評価表!CP$124</f>
        <v>0</v>
      </c>
      <c r="CQ25" s="719">
        <f>+生産者価格評価表!CQ25/生産者価格評価表!CQ$124</f>
        <v>0</v>
      </c>
      <c r="CR25" s="719">
        <f>+生産者価格評価表!CR25/生産者価格評価表!CR$124</f>
        <v>0</v>
      </c>
      <c r="CS25" s="719">
        <f>+生産者価格評価表!CS25/生産者価格評価表!CS$124</f>
        <v>0</v>
      </c>
      <c r="CT25" s="719">
        <f>+生産者価格評価表!CT25/生産者価格評価表!CT$124</f>
        <v>0</v>
      </c>
      <c r="CU25" s="719">
        <f>+生産者価格評価表!CU25/生産者価格評価表!CU$124</f>
        <v>0</v>
      </c>
      <c r="CV25" s="719">
        <f>+生産者価格評価表!CV25/生産者価格評価表!CV$124</f>
        <v>0</v>
      </c>
      <c r="CW25" s="719">
        <f>+生産者価格評価表!CW25/生産者価格評価表!CW$124</f>
        <v>0</v>
      </c>
      <c r="CX25" s="719">
        <f>+生産者価格評価表!CX25/生産者価格評価表!CX$124</f>
        <v>0</v>
      </c>
      <c r="CY25" s="719">
        <f>+生産者価格評価表!CY25/生産者価格評価表!CY$124</f>
        <v>0</v>
      </c>
      <c r="CZ25" s="719">
        <f>+生産者価格評価表!CZ25/生産者価格評価表!CZ$124</f>
        <v>0</v>
      </c>
      <c r="DA25" s="719">
        <f>+生産者価格評価表!DA25/生産者価格評価表!DA$124</f>
        <v>0</v>
      </c>
      <c r="DB25" s="719">
        <f>+生産者価格評価表!DB25/生産者価格評価表!DB$124</f>
        <v>0</v>
      </c>
      <c r="DC25" s="719">
        <f>+生産者価格評価表!DC25/生産者価格評価表!DC$124</f>
        <v>8.8515915027965103E-5</v>
      </c>
      <c r="DD25" s="719">
        <f>+生産者価格評価表!DD25/生産者価格評価表!DD$124</f>
        <v>0</v>
      </c>
      <c r="DE25" s="719">
        <f>+生産者価格評価表!DE25/生産者価格評価表!DE$124</f>
        <v>4.0420172297590687E-4</v>
      </c>
      <c r="DF25" s="719">
        <f>+生産者価格評価表!DF25/生産者価格評価表!DF$124</f>
        <v>0</v>
      </c>
      <c r="DG25" s="720">
        <f>+生産者価格評価表!DG25/生産者価格評価表!DG$124</f>
        <v>4.7909960799324242E-4</v>
      </c>
    </row>
    <row r="26" spans="1:111" ht="15" customHeight="1" x14ac:dyDescent="0.2">
      <c r="A26" s="228">
        <v>20</v>
      </c>
      <c r="B26" s="196" t="s">
        <v>291</v>
      </c>
      <c r="C26" s="195" t="s">
        <v>292</v>
      </c>
      <c r="D26" s="716">
        <f>+生産者価格評価表!D26/生産者価格評価表!D$124</f>
        <v>7.8655131770437575E-4</v>
      </c>
      <c r="E26" s="717">
        <f>+生産者価格評価表!E26/生産者価格評価表!E$124</f>
        <v>6.2832539494090799E-4</v>
      </c>
      <c r="F26" s="717">
        <f>+生産者価格評価表!F26/生産者価格評価表!F$124</f>
        <v>9.8053595009203642E-5</v>
      </c>
      <c r="G26" s="717">
        <f>+生産者価格評価表!G26/生産者価格評価表!G$124</f>
        <v>6.3201816380025546E-5</v>
      </c>
      <c r="H26" s="717">
        <f>+生産者価格評価表!H26/生産者価格評価表!H$124</f>
        <v>1.3756453377282429E-3</v>
      </c>
      <c r="I26" s="718">
        <v>0</v>
      </c>
      <c r="J26" s="717">
        <f>+生産者価格評価表!J26/生産者価格評価表!J$124</f>
        <v>2.0905289947282312E-4</v>
      </c>
      <c r="K26" s="717">
        <f>+生産者価格評価表!K26/生産者価格評価表!K$124</f>
        <v>5.1248325836025076E-3</v>
      </c>
      <c r="L26" s="717">
        <f>+生産者価格評価表!L26/生産者価格評価表!L$124</f>
        <v>3.400321253291763E-3</v>
      </c>
      <c r="M26" s="717">
        <f>+生産者価格評価表!M26/生産者価格評価表!M$124</f>
        <v>2.5127898255922214E-3</v>
      </c>
      <c r="N26" s="718">
        <v>0</v>
      </c>
      <c r="O26" s="717">
        <f>+生産者価格評価表!O26/生産者価格評価表!O$124</f>
        <v>1.3295071345363242E-2</v>
      </c>
      <c r="P26" s="717">
        <f>+生産者価格評価表!P26/生産者価格評価表!P$124</f>
        <v>7.2620063559619523E-4</v>
      </c>
      <c r="Q26" s="717">
        <f>+生産者価格評価表!Q26/生産者価格評価表!Q$124</f>
        <v>3.2562991727680055E-4</v>
      </c>
      <c r="R26" s="717">
        <f>+生産者価格評価表!R26/生産者価格評価表!R$124</f>
        <v>3.124543642594499E-4</v>
      </c>
      <c r="S26" s="717">
        <f>+生産者価格評価表!S26/生産者価格評価表!S$124</f>
        <v>7.4642425617221708E-3</v>
      </c>
      <c r="T26" s="717">
        <f>+生産者価格評価表!T26/生産者価格評価表!T$124</f>
        <v>6.6004072829677182E-4</v>
      </c>
      <c r="U26" s="717">
        <f>+生産者価格評価表!U26/生産者価格評価表!U$124</f>
        <v>6.115349985450365E-6</v>
      </c>
      <c r="V26" s="717">
        <f>+生産者価格評価表!V26/生産者価格評価表!V$124</f>
        <v>4.3624474361484429E-2</v>
      </c>
      <c r="W26" s="717">
        <f>+生産者価格評価表!W26/生産者価格評価表!W$124</f>
        <v>0.13269071667546403</v>
      </c>
      <c r="X26" s="717">
        <f>+生産者価格評価表!X26/生産者価格評価表!X$124</f>
        <v>1.3591499777922525E-2</v>
      </c>
      <c r="Y26" s="717">
        <f>+生産者価格評価表!Y26/生産者価格評価表!Y$124</f>
        <v>3.4044643557427312E-2</v>
      </c>
      <c r="Z26" s="717">
        <f>+生産者価格評価表!Z26/生産者価格評価表!Z$124</f>
        <v>1.9894675512837724E-2</v>
      </c>
      <c r="AA26" s="717">
        <f>+生産者価格評価表!AA26/生産者価格評価表!AA$124</f>
        <v>3.9345047354071586E-2</v>
      </c>
      <c r="AB26" s="717">
        <f>+生産者価格評価表!AB26/生産者価格評価表!AB$124</f>
        <v>3.1915758276518179E-2</v>
      </c>
      <c r="AC26" s="717">
        <f>+生産者価格評価表!AC26/生産者価格評価表!AC$124</f>
        <v>5.5289235645578853E-2</v>
      </c>
      <c r="AD26" s="717">
        <f>+生産者価格評価表!AD26/生産者価格評価表!AD$124</f>
        <v>5.2519389909718414E-5</v>
      </c>
      <c r="AE26" s="717">
        <f>+生産者価格評価表!AE26/生産者価格評価表!AE$124</f>
        <v>2.7361153655384231E-4</v>
      </c>
      <c r="AF26" s="717">
        <f>+生産者価格評価表!AF26/生産者価格評価表!AF$124</f>
        <v>3.5515159272169624E-3</v>
      </c>
      <c r="AG26" s="717">
        <f>+生産者価格評価表!AG26/生産者価格評価表!AG$124</f>
        <v>2.5442055218980391E-2</v>
      </c>
      <c r="AH26" s="717">
        <f>+生産者価格評価表!AH26/生産者価格評価表!AH$124</f>
        <v>1.7028222745630996E-3</v>
      </c>
      <c r="AI26" s="717">
        <f>+生産者価格評価表!AI26/生産者価格評価表!AI$124</f>
        <v>1.9533958608015971E-2</v>
      </c>
      <c r="AJ26" s="717">
        <f>+生産者価格評価表!AJ26/生産者価格評価表!AJ$124</f>
        <v>1.0471669384428828E-3</v>
      </c>
      <c r="AK26" s="717">
        <f>+生産者価格評価表!AK26/生産者価格評価表!AK$124</f>
        <v>1.8967736198422631E-2</v>
      </c>
      <c r="AL26" s="717">
        <f>+生産者価格評価表!AL26/生産者価格評価表!AL$124</f>
        <v>2.5228377657211826E-3</v>
      </c>
      <c r="AM26" s="717">
        <f>+生産者価格評価表!AM26/生産者価格評価表!AM$124</f>
        <v>5.2751088495958413E-3</v>
      </c>
      <c r="AN26" s="717">
        <f>+生産者価格評価表!AN26/生産者価格評価表!AN$124</f>
        <v>4.0767694538652024E-3</v>
      </c>
      <c r="AO26" s="717">
        <f>+生産者価格評価表!AO26/生産者価格評価表!AO$124</f>
        <v>1.5109150579348028E-3</v>
      </c>
      <c r="AP26" s="717">
        <f>+生産者価格評価表!AP26/生産者価格評価表!AP$124</f>
        <v>2.0342863006232004E-4</v>
      </c>
      <c r="AQ26" s="717">
        <f>+生産者価格評価表!AQ26/生産者価格評価表!AQ$124</f>
        <v>1.2073919234464428E-2</v>
      </c>
      <c r="AR26" s="717">
        <f>+生産者価格評価表!AR26/生産者価格評価表!AR$124</f>
        <v>4.6172567403356514E-4</v>
      </c>
      <c r="AS26" s="717">
        <f>+生産者価格評価表!AS26/生産者価格評価表!AS$124</f>
        <v>4.8020336060935805E-3</v>
      </c>
      <c r="AT26" s="717">
        <f>+生産者価格評価表!AT26/生産者価格評価表!AT$124</f>
        <v>7.3894986338218359E-4</v>
      </c>
      <c r="AU26" s="719">
        <f>+生産者価格評価表!AU26/生産者価格評価表!AU$124</f>
        <v>1.7006046212088835E-3</v>
      </c>
      <c r="AV26" s="719">
        <f>+生産者価格評価表!AV26/生産者価格評価表!AV$124</f>
        <v>7.7595400018298506E-4</v>
      </c>
      <c r="AW26" s="719">
        <f>+生産者価格評価表!AW26/生産者価格評価表!AW$124</f>
        <v>5.4263026204852567E-4</v>
      </c>
      <c r="AX26" s="719">
        <f>+生産者価格評価表!AX26/生産者価格評価表!AX$124</f>
        <v>9.1443830478479156E-3</v>
      </c>
      <c r="AY26" s="719">
        <f>+生産者価格評価表!AY26/生産者価格評価表!AY$124</f>
        <v>2.4689352497606325E-3</v>
      </c>
      <c r="AZ26" s="719">
        <f>+生産者価格評価表!AZ26/生産者価格評価表!AZ$124</f>
        <v>8.0215563458273665E-4</v>
      </c>
      <c r="BA26" s="719">
        <f>+生産者価格評価表!BA26/生産者価格評価表!BA$124</f>
        <v>9.4729019823330764E-4</v>
      </c>
      <c r="BB26" s="719">
        <f>+生産者価格評価表!BB26/生産者価格評価表!BB$124</f>
        <v>2.4429456962443193E-3</v>
      </c>
      <c r="BC26" s="719">
        <f>+生産者価格評価表!BC26/生産者価格評価表!BC$124</f>
        <v>2.7168806158562459E-3</v>
      </c>
      <c r="BD26" s="719">
        <f>+生産者価格評価表!BD26/生産者価格評価表!BD$124</f>
        <v>2.8823207106511818E-3</v>
      </c>
      <c r="BE26" s="719">
        <f>+生産者価格評価表!BE26/生産者価格評価表!BE$124</f>
        <v>1.4453291930757724E-3</v>
      </c>
      <c r="BF26" s="719">
        <f>+生産者価格評価表!BF26/生産者価格評価表!BF$124</f>
        <v>1.2446248942808307E-4</v>
      </c>
      <c r="BG26" s="719">
        <f>+生産者価格評価表!BG26/生産者価格評価表!BG$124</f>
        <v>1.8132230375707228E-5</v>
      </c>
      <c r="BH26" s="719">
        <f>+生産者価格評価表!BH26/生産者価格評価表!BH$124</f>
        <v>1.6799637328101854E-4</v>
      </c>
      <c r="BI26" s="719">
        <f>+生産者価格評価表!BI26/生産者価格評価表!BI$124</f>
        <v>2.2550098896231036E-3</v>
      </c>
      <c r="BJ26" s="719">
        <f>+生産者価格評価表!BJ26/生産者価格評価表!BJ$124</f>
        <v>5.3048113876077768E-4</v>
      </c>
      <c r="BK26" s="719">
        <f>+生産者価格評価表!BK26/生産者価格評価表!BK$124</f>
        <v>3.5066995229527187E-3</v>
      </c>
      <c r="BL26" s="719">
        <f>+生産者価格評価表!BL26/生産者価格評価表!BL$124</f>
        <v>7.9396060820809133E-4</v>
      </c>
      <c r="BM26" s="719">
        <f>+生産者価格評価表!BM26/生産者価格評価表!BM$124</f>
        <v>1.5532917723664642E-4</v>
      </c>
      <c r="BN26" s="719">
        <f>+生産者価格評価表!BN26/生産者価格評価表!BN$124</f>
        <v>3.8250745371444809E-4</v>
      </c>
      <c r="BO26" s="719">
        <f>+生産者価格評価表!BO26/生産者価格評価表!BO$124</f>
        <v>7.0417700119534141E-4</v>
      </c>
      <c r="BP26" s="719">
        <f>+生産者価格評価表!BP26/生産者価格評価表!BP$124</f>
        <v>8.7044213993149155E-4</v>
      </c>
      <c r="BQ26" s="719">
        <f>+生産者価格評価表!BQ26/生産者価格評価表!BQ$124</f>
        <v>5.0432408509593241E-6</v>
      </c>
      <c r="BR26" s="719">
        <f>+生産者価格評価表!BR26/生産者価格評価表!BR$124</f>
        <v>2.0763731489699739E-5</v>
      </c>
      <c r="BS26" s="719">
        <f>+生産者価格評価表!BS26/生産者価格評価表!BS$124</f>
        <v>7.7532157216795433E-3</v>
      </c>
      <c r="BT26" s="719">
        <f>+生産者価格評価表!BT26/生産者価格評価表!BT$124</f>
        <v>6.9630198644000949E-3</v>
      </c>
      <c r="BU26" s="719">
        <f>+生産者価格評価表!BU26/生産者価格評価表!BU$124</f>
        <v>0</v>
      </c>
      <c r="BV26" s="719">
        <f>+生産者価格評価表!BV26/生産者価格評価表!BV$124</f>
        <v>0</v>
      </c>
      <c r="BW26" s="719">
        <f>+生産者価格評価表!BW26/生産者価格評価表!BW$124</f>
        <v>0</v>
      </c>
      <c r="BX26" s="719">
        <f>+生産者価格評価表!BX26/生産者価格評価表!BX$124</f>
        <v>0</v>
      </c>
      <c r="BY26" s="719">
        <f>+生産者価格評価表!BY26/生産者価格評価表!BY$124</f>
        <v>0</v>
      </c>
      <c r="BZ26" s="719">
        <f>+生産者価格評価表!BZ26/生産者価格評価表!BZ$124</f>
        <v>6.5003181529078161E-5</v>
      </c>
      <c r="CA26" s="719">
        <f>+生産者価格評価表!CA26/生産者価格評価表!CA$124</f>
        <v>5.489444907627109E-5</v>
      </c>
      <c r="CB26" s="719">
        <f>+生産者価格評価表!CB26/生産者価格評価表!CB$124</f>
        <v>0</v>
      </c>
      <c r="CC26" s="719">
        <f>+生産者価格評価表!CC26/生産者価格評価表!CC$124</f>
        <v>0</v>
      </c>
      <c r="CD26" s="719">
        <f>+生産者価格評価表!CD26/生産者価格評価表!CD$124</f>
        <v>0</v>
      </c>
      <c r="CE26" s="719">
        <f>+生産者価格評価表!CE26/生産者価格評価表!CE$124</f>
        <v>0</v>
      </c>
      <c r="CF26" s="719">
        <f>+生産者価格評価表!CF26/生産者価格評価表!CF$124</f>
        <v>6.741707354089452E-4</v>
      </c>
      <c r="CG26" s="719">
        <f>+生産者価格評価表!CG26/生産者価格評価表!CG$124</f>
        <v>4.8084740123877659E-4</v>
      </c>
      <c r="CH26" s="719">
        <f>+生産者価格評価表!CH26/生産者価格評価表!CH$124</f>
        <v>0</v>
      </c>
      <c r="CI26" s="719">
        <f>+生産者価格評価表!CI26/生産者価格評価表!CI$124</f>
        <v>0</v>
      </c>
      <c r="CJ26" s="719">
        <f>+生産者価格評価表!CJ26/生産者価格評価表!CJ$124</f>
        <v>0</v>
      </c>
      <c r="CK26" s="719">
        <f>+生産者価格評価表!CK26/生産者価格評価表!CK$124</f>
        <v>0</v>
      </c>
      <c r="CL26" s="719">
        <f>+生産者価格評価表!CL26/生産者価格評価表!CL$124</f>
        <v>0</v>
      </c>
      <c r="CM26" s="719">
        <f>+生産者価格評価表!CM26/生産者価格評価表!CM$124</f>
        <v>1.6220079428018314E-4</v>
      </c>
      <c r="CN26" s="719">
        <f>+生産者価格評価表!CN26/生産者価格評価表!CN$124</f>
        <v>1.5508258532328121E-4</v>
      </c>
      <c r="CO26" s="719">
        <f>+生産者価格評価表!CO26/生産者価格評価表!CO$124</f>
        <v>2.1264255744185732E-5</v>
      </c>
      <c r="CP26" s="719">
        <f>+生産者価格評価表!CP26/生産者価格評価表!CP$124</f>
        <v>8.2166633500569634E-3</v>
      </c>
      <c r="CQ26" s="719">
        <f>+生産者価格評価表!CQ26/生産者価格評価表!CQ$124</f>
        <v>3.579914093202835E-4</v>
      </c>
      <c r="CR26" s="719">
        <f>+生産者価格評価表!CR26/生産者価格評価表!CR$124</f>
        <v>1.5606298192943062E-2</v>
      </c>
      <c r="CS26" s="719">
        <f>+生産者価格評価表!CS26/生産者価格評価表!CS$124</f>
        <v>3.9164749057263461E-4</v>
      </c>
      <c r="CT26" s="719">
        <f>+生産者価格評価表!CT26/生産者価格評価表!CT$124</f>
        <v>3.1321848504404132E-4</v>
      </c>
      <c r="CU26" s="719">
        <f>+生産者価格評価表!CU26/生産者価格評価表!CU$124</f>
        <v>0</v>
      </c>
      <c r="CV26" s="719">
        <f>+生産者価格評価表!CV26/生産者価格評価表!CV$124</f>
        <v>0</v>
      </c>
      <c r="CW26" s="719">
        <f>+生産者価格評価表!CW26/生産者価格評価表!CW$124</f>
        <v>1.9158683641736339E-4</v>
      </c>
      <c r="CX26" s="719">
        <f>+生産者価格評価表!CX26/生産者価格評価表!CX$124</f>
        <v>3.4720284001179478E-4</v>
      </c>
      <c r="CY26" s="719">
        <f>+生産者価格評価表!CY26/生産者価格評価表!CY$124</f>
        <v>3.0537658065165154E-7</v>
      </c>
      <c r="CZ26" s="719">
        <f>+生産者価格評価表!CZ26/生産者価格評価表!CZ$124</f>
        <v>1.2221204397654554E-4</v>
      </c>
      <c r="DA26" s="719">
        <f>+生産者価格評価表!DA26/生産者価格評価表!DA$124</f>
        <v>3.3804657449366867E-4</v>
      </c>
      <c r="DB26" s="719">
        <f>+生産者価格評価表!DB26/生産者価格評価表!DB$124</f>
        <v>1.4848305949278853E-3</v>
      </c>
      <c r="DC26" s="719">
        <f>+生産者価格評価表!DC26/生産者価格評価表!DC$124</f>
        <v>6.5999647674699934E-4</v>
      </c>
      <c r="DD26" s="719">
        <f>+生産者価格評価表!DD26/生産者価格評価表!DD$124</f>
        <v>4.0675109740560093E-3</v>
      </c>
      <c r="DE26" s="719">
        <f>+生産者価格評価表!DE26/生産者価格評価表!DE$124</f>
        <v>8.2871329111267291E-5</v>
      </c>
      <c r="DF26" s="719">
        <f>+生産者価格評価表!DF26/生産者価格評価表!DF$124</f>
        <v>0</v>
      </c>
      <c r="DG26" s="720">
        <f>+生産者価格評価表!DG26/生産者価格評価表!DG$124</f>
        <v>6.3435847212556348E-4</v>
      </c>
    </row>
    <row r="27" spans="1:111" ht="15" customHeight="1" x14ac:dyDescent="0.2">
      <c r="A27" s="228">
        <v>21</v>
      </c>
      <c r="B27" s="196" t="s">
        <v>293</v>
      </c>
      <c r="C27" s="195" t="s">
        <v>294</v>
      </c>
      <c r="D27" s="716">
        <f>+生産者価格評価表!D27/生産者価格評価表!D$124</f>
        <v>0</v>
      </c>
      <c r="E27" s="717">
        <f>+生産者価格評価表!E27/生産者価格評価表!E$124</f>
        <v>0</v>
      </c>
      <c r="F27" s="717">
        <f>+生産者価格評価表!F27/生産者価格評価表!F$124</f>
        <v>0</v>
      </c>
      <c r="G27" s="717">
        <f>+生産者価格評価表!G27/生産者価格評価表!G$124</f>
        <v>0</v>
      </c>
      <c r="H27" s="717">
        <f>+生産者価格評価表!H27/生産者価格評価表!H$124</f>
        <v>0</v>
      </c>
      <c r="I27" s="718">
        <v>0</v>
      </c>
      <c r="J27" s="717">
        <f>+生産者価格評価表!J27/生産者価格評価表!J$124</f>
        <v>0</v>
      </c>
      <c r="K27" s="717">
        <f>+生産者価格評価表!K27/生産者価格評価表!K$124</f>
        <v>0</v>
      </c>
      <c r="L27" s="717">
        <f>+生産者価格評価表!L27/生産者価格評価表!L$124</f>
        <v>0</v>
      </c>
      <c r="M27" s="717">
        <f>+生産者価格評価表!M27/生産者価格評価表!M$124</f>
        <v>0</v>
      </c>
      <c r="N27" s="718">
        <v>0</v>
      </c>
      <c r="O27" s="717">
        <f>+生産者価格評価表!O27/生産者価格評価表!O$124</f>
        <v>4.7125737224502914E-5</v>
      </c>
      <c r="P27" s="717">
        <f>+生産者価格評価表!P27/生産者価格評価表!P$124</f>
        <v>0</v>
      </c>
      <c r="Q27" s="717">
        <f>+生産者価格評価表!Q27/生産者価格評価表!Q$124</f>
        <v>0</v>
      </c>
      <c r="R27" s="717">
        <f>+生産者価格評価表!R27/生産者価格評価表!R$124</f>
        <v>0</v>
      </c>
      <c r="S27" s="717">
        <f>+生産者価格評価表!S27/生産者価格評価表!S$124</f>
        <v>2.8348964886914739E-5</v>
      </c>
      <c r="T27" s="717">
        <f>+生産者価格評価表!T27/生産者価格評価表!T$124</f>
        <v>8.6146487647303134E-6</v>
      </c>
      <c r="U27" s="717">
        <f>+生産者価格評価表!U27/生産者価格評価表!U$124</f>
        <v>1.3457574229257023E-5</v>
      </c>
      <c r="V27" s="717">
        <f>+生産者価格評価表!V27/生産者価格評価表!V$124</f>
        <v>1.6423388219538614E-2</v>
      </c>
      <c r="W27" s="717">
        <f>+生産者価格評価表!W27/生産者価格評価表!W$124</f>
        <v>6.7524296313619479E-3</v>
      </c>
      <c r="X27" s="717">
        <f>+生産者価格評価表!X27/生産者価格評価表!X$124</f>
        <v>0.3309961469833283</v>
      </c>
      <c r="Y27" s="717">
        <f>+生産者価格評価表!Y27/生産者価格評価表!Y$124</f>
        <v>0.12851132073236007</v>
      </c>
      <c r="Z27" s="717">
        <f>+生産者価格評価表!Z27/生産者価格評価表!Z$124</f>
        <v>1.9516148363260825E-2</v>
      </c>
      <c r="AA27" s="717">
        <f>+生産者価格評価表!AA27/生産者価格評価表!AA$124</f>
        <v>0</v>
      </c>
      <c r="AB27" s="717">
        <f>+生産者価格評価表!AB27/生産者価格評価表!AB$124</f>
        <v>2.9539899725719544E-4</v>
      </c>
      <c r="AC27" s="717">
        <f>+生産者価格評価表!AC27/生産者価格評価表!AC$124</f>
        <v>3.6208407867670302E-2</v>
      </c>
      <c r="AD27" s="717">
        <f>+生産者価格評価表!AD27/生産者価格評価表!AD$124</f>
        <v>1.4910449003605403E-4</v>
      </c>
      <c r="AE27" s="717">
        <f>+生産者価格評価表!AE27/生産者価格評価表!AE$124</f>
        <v>0</v>
      </c>
      <c r="AF27" s="717">
        <f>+生産者価格評価表!AF27/生産者価格評価表!AF$124</f>
        <v>1.3082633840980883E-5</v>
      </c>
      <c r="AG27" s="717">
        <f>+生産者価格評価表!AG27/生産者価格評価表!AG$124</f>
        <v>2.8523525497423438E-4</v>
      </c>
      <c r="AH27" s="717">
        <f>+生産者価格評価表!AH27/生産者価格評価表!AH$124</f>
        <v>0</v>
      </c>
      <c r="AI27" s="717">
        <f>+生産者価格評価表!AI27/生産者価格評価表!AI$124</f>
        <v>2.0058487886743964E-4</v>
      </c>
      <c r="AJ27" s="717">
        <f>+生産者価格評価表!AJ27/生産者価格評価表!AJ$124</f>
        <v>0</v>
      </c>
      <c r="AK27" s="717">
        <f>+生産者価格評価表!AK27/生産者価格評価表!AK$124</f>
        <v>0</v>
      </c>
      <c r="AL27" s="717">
        <f>+生産者価格評価表!AL27/生産者価格評価表!AL$124</f>
        <v>1.287811439052435E-4</v>
      </c>
      <c r="AM27" s="717">
        <f>+生産者価格評価表!AM27/生産者価格評価表!AM$124</f>
        <v>0</v>
      </c>
      <c r="AN27" s="717">
        <f>+生産者価格評価表!AN27/生産者価格評価表!AN$124</f>
        <v>0</v>
      </c>
      <c r="AO27" s="717">
        <f>+生産者価格評価表!AO27/生産者価格評価表!AO$124</f>
        <v>2.0296953878538779E-6</v>
      </c>
      <c r="AP27" s="717">
        <f>+生産者価格評価表!AP27/生産者価格評価表!AP$124</f>
        <v>0</v>
      </c>
      <c r="AQ27" s="717">
        <f>+生産者価格評価表!AQ27/生産者価格評価表!AQ$124</f>
        <v>0</v>
      </c>
      <c r="AR27" s="717">
        <f>+生産者価格評価表!AR27/生産者価格評価表!AR$124</f>
        <v>0</v>
      </c>
      <c r="AS27" s="717">
        <f>+生産者価格評価表!AS27/生産者価格評価表!AS$124</f>
        <v>0</v>
      </c>
      <c r="AT27" s="717">
        <f>+生産者価格評価表!AT27/生産者価格評価表!AT$124</f>
        <v>6.8936445276516264E-8</v>
      </c>
      <c r="AU27" s="719">
        <f>+生産者価格評価表!AU27/生産者価格評価表!AU$124</f>
        <v>1.4402971969265671E-5</v>
      </c>
      <c r="AV27" s="719">
        <f>+生産者価格評価表!AV27/生産者価格評価表!AV$124</f>
        <v>1.3196073352237294E-6</v>
      </c>
      <c r="AW27" s="719">
        <f>+生産者価格評価表!AW27/生産者価格評価表!AW$124</f>
        <v>0</v>
      </c>
      <c r="AX27" s="719">
        <f>+生産者価格評価表!AX27/生産者価格評価表!AX$124</f>
        <v>1.2776698370090366E-5</v>
      </c>
      <c r="AY27" s="719">
        <f>+生産者価格評価表!AY27/生産者価格評価表!AY$124</f>
        <v>1.3769846858212604E-4</v>
      </c>
      <c r="AZ27" s="719">
        <f>+生産者価格評価表!AZ27/生産者価格評価表!AZ$124</f>
        <v>0</v>
      </c>
      <c r="BA27" s="719">
        <f>+生産者価格評価表!BA27/生産者価格評価表!BA$124</f>
        <v>0</v>
      </c>
      <c r="BB27" s="719">
        <f>+生産者価格評価表!BB27/生産者価格評価表!BB$124</f>
        <v>0</v>
      </c>
      <c r="BC27" s="719">
        <f>+生産者価格評価表!BC27/生産者価格評価表!BC$124</f>
        <v>0</v>
      </c>
      <c r="BD27" s="719">
        <f>+生産者価格評価表!BD27/生産者価格評価表!BD$124</f>
        <v>0</v>
      </c>
      <c r="BE27" s="719">
        <f>+生産者価格評価表!BE27/生産者価格評価表!BE$124</f>
        <v>0</v>
      </c>
      <c r="BF27" s="719">
        <f>+生産者価格評価表!BF27/生産者価格評価表!BF$124</f>
        <v>0</v>
      </c>
      <c r="BG27" s="719">
        <f>+生産者価格評価表!BG27/生産者価格評価表!BG$124</f>
        <v>0</v>
      </c>
      <c r="BH27" s="719">
        <f>+生産者価格評価表!BH27/生産者価格評価表!BH$124</f>
        <v>0</v>
      </c>
      <c r="BI27" s="719">
        <f>+生産者価格評価表!BI27/生産者価格評価表!BI$124</f>
        <v>2.3982423384893213E-5</v>
      </c>
      <c r="BJ27" s="719">
        <f>+生産者価格評価表!BJ27/生産者価格評価表!BJ$124</f>
        <v>0</v>
      </c>
      <c r="BK27" s="719">
        <f>+生産者価格評価表!BK27/生産者価格評価表!BK$124</f>
        <v>2.0767122604947391E-4</v>
      </c>
      <c r="BL27" s="719">
        <f>+生産者価格評価表!BL27/生産者価格評価表!BL$124</f>
        <v>0</v>
      </c>
      <c r="BM27" s="719">
        <f>+生産者価格評価表!BM27/生産者価格評価表!BM$124</f>
        <v>0</v>
      </c>
      <c r="BN27" s="719">
        <f>+生産者価格評価表!BN27/生産者価格評価表!BN$124</f>
        <v>0</v>
      </c>
      <c r="BO27" s="719">
        <f>+生産者価格評価表!BO27/生産者価格評価表!BO$124</f>
        <v>0</v>
      </c>
      <c r="BP27" s="719">
        <f>+生産者価格評価表!BP27/生産者価格評価表!BP$124</f>
        <v>0</v>
      </c>
      <c r="BQ27" s="719">
        <f>+生産者価格評価表!BQ27/生産者価格評価表!BQ$124</f>
        <v>0</v>
      </c>
      <c r="BR27" s="719">
        <f>+生産者価格評価表!BR27/生産者価格評価表!BR$124</f>
        <v>3.1995288699373381E-4</v>
      </c>
      <c r="BS27" s="719">
        <f>+生産者価格評価表!BS27/生産者価格評価表!BS$124</f>
        <v>0</v>
      </c>
      <c r="BT27" s="719">
        <f>+生産者価格評価表!BT27/生産者価格評価表!BT$124</f>
        <v>0</v>
      </c>
      <c r="BU27" s="719">
        <f>+生産者価格評価表!BU27/生産者価格評価表!BU$124</f>
        <v>0</v>
      </c>
      <c r="BV27" s="719">
        <f>+生産者価格評価表!BV27/生産者価格評価表!BV$124</f>
        <v>0</v>
      </c>
      <c r="BW27" s="719">
        <f>+生産者価格評価表!BW27/生産者価格評価表!BW$124</f>
        <v>0</v>
      </c>
      <c r="BX27" s="719">
        <f>+生産者価格評価表!BX27/生産者価格評価表!BX$124</f>
        <v>0</v>
      </c>
      <c r="BY27" s="719">
        <f>+生産者価格評価表!BY27/生産者価格評価表!BY$124</f>
        <v>0</v>
      </c>
      <c r="BZ27" s="719">
        <f>+生産者価格評価表!BZ27/生産者価格評価表!BZ$124</f>
        <v>0</v>
      </c>
      <c r="CA27" s="719">
        <f>+生産者価格評価表!CA27/生産者価格評価表!CA$124</f>
        <v>0</v>
      </c>
      <c r="CB27" s="719">
        <f>+生産者価格評価表!CB27/生産者価格評価表!CB$124</f>
        <v>0</v>
      </c>
      <c r="CC27" s="719">
        <f>+生産者価格評価表!CC27/生産者価格評価表!CC$124</f>
        <v>0</v>
      </c>
      <c r="CD27" s="719">
        <f>+生産者価格評価表!CD27/生産者価格評価表!CD$124</f>
        <v>0</v>
      </c>
      <c r="CE27" s="719">
        <f>+生産者価格評価表!CE27/生産者価格評価表!CE$124</f>
        <v>0</v>
      </c>
      <c r="CF27" s="719">
        <f>+生産者価格評価表!CF27/生産者価格評価表!CF$124</f>
        <v>0</v>
      </c>
      <c r="CG27" s="719">
        <f>+生産者価格評価表!CG27/生産者価格評価表!CG$124</f>
        <v>0</v>
      </c>
      <c r="CH27" s="719">
        <f>+生産者価格評価表!CH27/生産者価格評価表!CH$124</f>
        <v>0</v>
      </c>
      <c r="CI27" s="719">
        <f>+生産者価格評価表!CI27/生産者価格評価表!CI$124</f>
        <v>0</v>
      </c>
      <c r="CJ27" s="719">
        <f>+生産者価格評価表!CJ27/生産者価格評価表!CJ$124</f>
        <v>0</v>
      </c>
      <c r="CK27" s="719">
        <f>+生産者価格評価表!CK27/生産者価格評価表!CK$124</f>
        <v>0</v>
      </c>
      <c r="CL27" s="719">
        <f>+生産者価格評価表!CL27/生産者価格評価表!CL$124</f>
        <v>0</v>
      </c>
      <c r="CM27" s="719">
        <f>+生産者価格評価表!CM27/生産者価格評価表!CM$124</f>
        <v>7.9263277167233416E-6</v>
      </c>
      <c r="CN27" s="719">
        <f>+生産者価格評価表!CN27/生産者価格評価表!CN$124</f>
        <v>0</v>
      </c>
      <c r="CO27" s="719">
        <f>+生産者価格評価表!CO27/生産者価格評価表!CO$124</f>
        <v>0</v>
      </c>
      <c r="CP27" s="719">
        <f>+生産者価格評価表!CP27/生産者価格評価表!CP$124</f>
        <v>1.3071505531367595E-3</v>
      </c>
      <c r="CQ27" s="719">
        <f>+生産者価格評価表!CQ27/生産者価格評価表!CQ$124</f>
        <v>6.8647071562862036E-5</v>
      </c>
      <c r="CR27" s="719">
        <f>+生産者価格評価表!CR27/生産者価格評価表!CR$124</f>
        <v>5.6576850547196552E-5</v>
      </c>
      <c r="CS27" s="719">
        <f>+生産者価格評価表!CS27/生産者価格評価表!CS$124</f>
        <v>0</v>
      </c>
      <c r="CT27" s="719">
        <f>+生産者価格評価表!CT27/生産者価格評価表!CT$124</f>
        <v>0</v>
      </c>
      <c r="CU27" s="719">
        <f>+生産者価格評価表!CU27/生産者価格評価表!CU$124</f>
        <v>0</v>
      </c>
      <c r="CV27" s="719">
        <f>+生産者価格評価表!CV27/生産者価格評価表!CV$124</f>
        <v>0</v>
      </c>
      <c r="CW27" s="719">
        <f>+生産者価格評価表!CW27/生産者価格評価表!CW$124</f>
        <v>0</v>
      </c>
      <c r="CX27" s="719">
        <f>+生産者価格評価表!CX27/生産者価格評価表!CX$124</f>
        <v>0</v>
      </c>
      <c r="CY27" s="719">
        <f>+生産者価格評価表!CY27/生産者価格評価表!CY$124</f>
        <v>0</v>
      </c>
      <c r="CZ27" s="719">
        <f>+生産者価格評価表!CZ27/生産者価格評価表!CZ$124</f>
        <v>0</v>
      </c>
      <c r="DA27" s="719">
        <f>+生産者価格評価表!DA27/生産者価格評価表!DA$124</f>
        <v>0</v>
      </c>
      <c r="DB27" s="719">
        <f>+生産者価格評価表!DB27/生産者価格評価表!DB$124</f>
        <v>0</v>
      </c>
      <c r="DC27" s="719">
        <f>+生産者価格評価表!DC27/生産者価格評価表!DC$124</f>
        <v>0</v>
      </c>
      <c r="DD27" s="719">
        <f>+生産者価格評価表!DD27/生産者価格評価表!DD$124</f>
        <v>0</v>
      </c>
      <c r="DE27" s="719">
        <f>+生産者価格評価表!DE27/生産者価格評価表!DE$124</f>
        <v>0</v>
      </c>
      <c r="DF27" s="719">
        <f>+生産者価格評価表!DF27/生産者価格評価表!DF$124</f>
        <v>0</v>
      </c>
      <c r="DG27" s="720">
        <f>+生産者価格評価表!DG27/生産者価格評価表!DG$124</f>
        <v>0</v>
      </c>
    </row>
    <row r="28" spans="1:111" ht="15" customHeight="1" x14ac:dyDescent="0.2">
      <c r="A28" s="228">
        <v>22</v>
      </c>
      <c r="B28" s="196" t="s">
        <v>295</v>
      </c>
      <c r="C28" s="195" t="s">
        <v>296</v>
      </c>
      <c r="D28" s="716">
        <f>+生産者価格評価表!D28/生産者価格評価表!D$124</f>
        <v>0</v>
      </c>
      <c r="E28" s="717">
        <f>+生産者価格評価表!E28/生産者価格評価表!E$124</f>
        <v>8.7442670260951509E-7</v>
      </c>
      <c r="F28" s="717">
        <f>+生産者価格評価表!F28/生産者価格評価表!F$124</f>
        <v>6.8275573706073013E-6</v>
      </c>
      <c r="G28" s="717">
        <f>+生産者価格評価表!G28/生産者価格評価表!G$124</f>
        <v>1.3289379483330553E-5</v>
      </c>
      <c r="H28" s="717">
        <f>+生産者価格評価表!H28/生産者価格評価表!H$124</f>
        <v>0</v>
      </c>
      <c r="I28" s="718">
        <v>0</v>
      </c>
      <c r="J28" s="717">
        <f>+生産者価格評価表!J28/生産者価格評価表!J$124</f>
        <v>1.2250147191691062E-3</v>
      </c>
      <c r="K28" s="717">
        <f>+生産者価格評価表!K28/生産者価格評価表!K$124</f>
        <v>3.0769866394189829E-3</v>
      </c>
      <c r="L28" s="717">
        <f>+生産者価格評価表!L28/生産者価格評価表!L$124</f>
        <v>3.6708813519438681E-3</v>
      </c>
      <c r="M28" s="717">
        <f>+生産者価格評価表!M28/生産者価格評価表!M$124</f>
        <v>1.3761362174295223E-3</v>
      </c>
      <c r="N28" s="718">
        <v>0</v>
      </c>
      <c r="O28" s="717">
        <f>+生産者価格評価表!O28/生産者価格評価表!O$124</f>
        <v>1.7328682109820134E-2</v>
      </c>
      <c r="P28" s="717">
        <f>+生産者価格評価表!P28/生産者価格評価表!P$124</f>
        <v>2.6295959424187917E-4</v>
      </c>
      <c r="Q28" s="717">
        <f>+生産者価格評価表!Q28/生産者価格評価表!Q$124</f>
        <v>2.604138515971579E-3</v>
      </c>
      <c r="R28" s="717">
        <f>+生産者価格評価表!R28/生産者価格評価表!R$124</f>
        <v>1.5288943691963443E-3</v>
      </c>
      <c r="S28" s="717">
        <f>+生産者価格評価表!S28/生産者価格評価表!S$124</f>
        <v>7.5552734067548238E-3</v>
      </c>
      <c r="T28" s="717">
        <f>+生産者価格評価表!T28/生産者価格評価表!T$124</f>
        <v>4.5323760224475467E-3</v>
      </c>
      <c r="U28" s="717">
        <f>+生産者価格評価表!U28/生産者価格評価表!U$124</f>
        <v>4.2446045077861554E-4</v>
      </c>
      <c r="V28" s="717">
        <f>+生産者価格評価表!V28/生産者価格評価表!V$124</f>
        <v>6.9136019071194092E-3</v>
      </c>
      <c r="W28" s="717">
        <f>+生産者価格評価表!W28/生産者価格評価表!W$124</f>
        <v>2.9717717277297825E-2</v>
      </c>
      <c r="X28" s="717">
        <f>+生産者価格評価表!X28/生産者価格評価表!X$124</f>
        <v>2.3939685667608251E-3</v>
      </c>
      <c r="Y28" s="717">
        <f>+生産者価格評価表!Y28/生産者価格評価表!Y$124</f>
        <v>0.25808321153545788</v>
      </c>
      <c r="Z28" s="717">
        <f>+生産者価格評価表!Z28/生産者価格評価表!Z$124</f>
        <v>0.50875208601494759</v>
      </c>
      <c r="AA28" s="717">
        <f>+生産者価格評価表!AA28/生産者価格評価表!AA$124</f>
        <v>0.18114416656229679</v>
      </c>
      <c r="AB28" s="717">
        <f>+生産者価格評価表!AB28/生産者価格評価表!AB$124</f>
        <v>7.6738816969421031E-2</v>
      </c>
      <c r="AC28" s="717">
        <f>+生産者価格評価表!AC28/生産者価格評価表!AC$124</f>
        <v>0.1656579565442052</v>
      </c>
      <c r="AD28" s="717">
        <f>+生産者価格評価表!AD28/生産者価格評価表!AD$124</f>
        <v>2.8463134476979792E-4</v>
      </c>
      <c r="AE28" s="717">
        <f>+生産者価格評価表!AE28/生産者価格評価表!AE$124</f>
        <v>1.5574019910888776E-3</v>
      </c>
      <c r="AF28" s="717">
        <f>+生産者価格評価表!AF28/生産者価格評価表!AF$124</f>
        <v>3.7386987996352962E-2</v>
      </c>
      <c r="AG28" s="717">
        <f>+生産者価格評価表!AG28/生産者価格評価表!AG$124</f>
        <v>0.10091094460817647</v>
      </c>
      <c r="AH28" s="717">
        <f>+生産者価格評価表!AH28/生産者価格評価表!AH$124</f>
        <v>3.5253749399277172E-3</v>
      </c>
      <c r="AI28" s="717">
        <f>+生産者価格評価表!AI28/生産者価格評価表!AI$124</f>
        <v>2.1229595539548059E-2</v>
      </c>
      <c r="AJ28" s="717">
        <f>+生産者価格評価表!AJ28/生産者価格評価表!AJ$124</f>
        <v>1.3850018670752054E-4</v>
      </c>
      <c r="AK28" s="717">
        <f>+生産者価格評価表!AK28/生産者価格評価表!AK$124</f>
        <v>6.9650792365090193E-4</v>
      </c>
      <c r="AL28" s="717">
        <f>+生産者価格評価表!AL28/生産者価格評価表!AL$124</f>
        <v>1.5365684836853917E-2</v>
      </c>
      <c r="AM28" s="717">
        <f>+生産者価格評価表!AM28/生産者価格評価表!AM$124</f>
        <v>4.0326813317359688E-5</v>
      </c>
      <c r="AN28" s="717">
        <f>+生産者価格評価表!AN28/生産者価格評価表!AN$124</f>
        <v>0</v>
      </c>
      <c r="AO28" s="717">
        <f>+生産者価格評価表!AO28/生産者価格評価表!AO$124</f>
        <v>2.0900956886706776E-5</v>
      </c>
      <c r="AP28" s="717">
        <f>+生産者価格評価表!AP28/生産者価格評価表!AP$124</f>
        <v>0</v>
      </c>
      <c r="AQ28" s="717">
        <f>+生産者価格評価表!AQ28/生産者価格評価表!AQ$124</f>
        <v>7.7874722542045868E-5</v>
      </c>
      <c r="AR28" s="717">
        <f>+生産者価格評価表!AR28/生産者価格評価表!AR$124</f>
        <v>7.3664509628978091E-4</v>
      </c>
      <c r="AS28" s="717">
        <f>+生産者価格評価表!AS28/生産者価格評価表!AS$124</f>
        <v>9.229161699718212E-5</v>
      </c>
      <c r="AT28" s="717">
        <f>+生産者価格評価表!AT28/生産者価格評価表!AT$124</f>
        <v>4.8804609629201425E-4</v>
      </c>
      <c r="AU28" s="719">
        <f>+生産者価格評価表!AU28/生産者価格評価表!AU$124</f>
        <v>1.3567432786167817E-3</v>
      </c>
      <c r="AV28" s="719">
        <f>+生産者価格評価表!AV28/生産者価格評価表!AV$124</f>
        <v>2.2502652969221532E-5</v>
      </c>
      <c r="AW28" s="719">
        <f>+生産者価格評価表!AW28/生産者価格評価表!AW$124</f>
        <v>1.9654418060297343E-3</v>
      </c>
      <c r="AX28" s="719">
        <f>+生産者価格評価表!AX28/生産者価格評価表!AX$124</f>
        <v>5.5780158715204508E-3</v>
      </c>
      <c r="AY28" s="719">
        <f>+生産者価格評価表!AY28/生産者価格評価表!AY$124</f>
        <v>1.0371166010800209E-3</v>
      </c>
      <c r="AZ28" s="719">
        <f>+生産者価格評価表!AZ28/生産者価格評価表!AZ$124</f>
        <v>9.3792838988769796E-4</v>
      </c>
      <c r="BA28" s="719">
        <f>+生産者価格評価表!BA28/生産者価格評価表!BA$124</f>
        <v>5.0598127216980723E-3</v>
      </c>
      <c r="BB28" s="719">
        <f>+生産者価格評価表!BB28/生産者価格評価表!BB$124</f>
        <v>2.3217771892591825E-4</v>
      </c>
      <c r="BC28" s="719">
        <f>+生産者価格評価表!BC28/生産者価格評価表!BC$124</f>
        <v>3.7322631419639795E-4</v>
      </c>
      <c r="BD28" s="719">
        <f>+生産者価格評価表!BD28/生産者価格評価表!BD$124</f>
        <v>3.9098633950178298E-4</v>
      </c>
      <c r="BE28" s="719">
        <f>+生産者価格評価表!BE28/生産者価格評価表!BE$124</f>
        <v>3.3489616852268901E-5</v>
      </c>
      <c r="BF28" s="719">
        <f>+生産者価格評価表!BF28/生産者価格評価表!BF$124</f>
        <v>2.8497601050357314E-5</v>
      </c>
      <c r="BG28" s="719">
        <f>+生産者価格評価表!BG28/生産者価格評価表!BG$124</f>
        <v>6.5412382977828192E-5</v>
      </c>
      <c r="BH28" s="719">
        <f>+生産者価格評価表!BH28/生産者価格評価表!BH$124</f>
        <v>3.331891165577415E-4</v>
      </c>
      <c r="BI28" s="719">
        <f>+生産者価格評価表!BI28/生産者価格評価表!BI$124</f>
        <v>1.149096482429546E-4</v>
      </c>
      <c r="BJ28" s="719">
        <f>+生産者価格評価表!BJ28/生産者価格評価表!BJ$124</f>
        <v>4.7142527171229818E-6</v>
      </c>
      <c r="BK28" s="719">
        <f>+生産者価格評価表!BK28/生産者価格評価表!BK$124</f>
        <v>7.4635260293189293E-4</v>
      </c>
      <c r="BL28" s="719">
        <f>+生産者価格評価表!BL28/生産者価格評価表!BL$124</f>
        <v>0</v>
      </c>
      <c r="BM28" s="719">
        <f>+生産者価格評価表!BM28/生産者価格評価表!BM$124</f>
        <v>6.099059510977622E-5</v>
      </c>
      <c r="BN28" s="719">
        <f>+生産者価格評価表!BN28/生産者価格評価表!BN$124</f>
        <v>2.1667097047228321E-4</v>
      </c>
      <c r="BO28" s="719">
        <f>+生産者価格評価表!BO28/生産者価格評価表!BO$124</f>
        <v>2.773996065363981E-7</v>
      </c>
      <c r="BP28" s="719">
        <f>+生産者価格評価表!BP28/生産者価格評価表!BP$124</f>
        <v>0</v>
      </c>
      <c r="BQ28" s="719">
        <f>+生産者価格評価表!BQ28/生産者価格評価表!BQ$124</f>
        <v>0</v>
      </c>
      <c r="BR28" s="719">
        <f>+生産者価格評価表!BR28/生産者価格評価表!BR$124</f>
        <v>5.6636341179262748E-6</v>
      </c>
      <c r="BS28" s="719">
        <f>+生産者価格評価表!BS28/生産者価格評価表!BS$124</f>
        <v>3.1110693071719155E-5</v>
      </c>
      <c r="BT28" s="719">
        <f>+生産者価格評価表!BT28/生産者価格評価表!BT$124</f>
        <v>0</v>
      </c>
      <c r="BU28" s="719">
        <f>+生産者価格評価表!BU28/生産者価格評価表!BU$124</f>
        <v>0</v>
      </c>
      <c r="BV28" s="719">
        <f>+生産者価格評価表!BV28/生産者価格評価表!BV$124</f>
        <v>0</v>
      </c>
      <c r="BW28" s="719">
        <f>+生産者価格評価表!BW28/生産者価格評価表!BW$124</f>
        <v>0</v>
      </c>
      <c r="BX28" s="719">
        <f>+生産者価格評価表!BX28/生産者価格評価表!BX$124</f>
        <v>0</v>
      </c>
      <c r="BY28" s="719">
        <f>+生産者価格評価表!BY28/生産者価格評価表!BY$124</f>
        <v>0</v>
      </c>
      <c r="BZ28" s="719">
        <f>+生産者価格評価表!BZ28/生産者価格評価表!BZ$124</f>
        <v>0</v>
      </c>
      <c r="CA28" s="719">
        <f>+生産者価格評価表!CA28/生産者価格評価表!CA$124</f>
        <v>7.2965236816820718E-7</v>
      </c>
      <c r="CB28" s="719">
        <f>+生産者価格評価表!CB28/生産者価格評価表!CB$124</f>
        <v>0</v>
      </c>
      <c r="CC28" s="719">
        <f>+生産者価格評価表!CC28/生産者価格評価表!CC$124</f>
        <v>0</v>
      </c>
      <c r="CD28" s="719">
        <f>+生産者価格評価表!CD28/生産者価格評価表!CD$124</f>
        <v>0</v>
      </c>
      <c r="CE28" s="719">
        <f>+生産者価格評価表!CE28/生産者価格評価表!CE$124</f>
        <v>0</v>
      </c>
      <c r="CF28" s="719">
        <f>+生産者価格評価表!CF28/生産者価格評価表!CF$124</f>
        <v>7.8829633769937169E-6</v>
      </c>
      <c r="CG28" s="719">
        <f>+生産者価格評価表!CG28/生産者価格評価表!CG$124</f>
        <v>8.0887129652553347E-4</v>
      </c>
      <c r="CH28" s="719">
        <f>+生産者価格評価表!CH28/生産者価格評価表!CH$124</f>
        <v>2.614065445028678E-6</v>
      </c>
      <c r="CI28" s="719">
        <f>+生産者価格評価表!CI28/生産者価格評価表!CI$124</f>
        <v>0</v>
      </c>
      <c r="CJ28" s="719">
        <f>+生産者価格評価表!CJ28/生産者価格評価表!CJ$124</f>
        <v>0</v>
      </c>
      <c r="CK28" s="719">
        <f>+生産者価格評価表!CK28/生産者価格評価表!CK$124</f>
        <v>0</v>
      </c>
      <c r="CL28" s="719">
        <f>+生産者価格評価表!CL28/生産者価格評価表!CL$124</f>
        <v>0</v>
      </c>
      <c r="CM28" s="719">
        <f>+生産者価格評価表!CM28/生産者価格評価表!CM$124</f>
        <v>2.0706032026430722E-4</v>
      </c>
      <c r="CN28" s="719">
        <f>+生産者価格評価表!CN28/生産者価格評価表!CN$124</f>
        <v>3.8313624959533613E-6</v>
      </c>
      <c r="CO28" s="719">
        <f>+生産者価格評価表!CO28/生産者価格評価表!CO$124</f>
        <v>8.722980115223874E-4</v>
      </c>
      <c r="CP28" s="719">
        <f>+生産者価格評価表!CP28/生産者価格評価表!CP$124</f>
        <v>6.2854216230926021E-3</v>
      </c>
      <c r="CQ28" s="719">
        <f>+生産者価格評価表!CQ28/生産者価格評価表!CQ$124</f>
        <v>5.3899430626793484E-4</v>
      </c>
      <c r="CR28" s="719">
        <f>+生産者価格評価表!CR28/生産者価格評価表!CR$124</f>
        <v>1.328789132957124E-3</v>
      </c>
      <c r="CS28" s="719">
        <f>+生産者価格評価表!CS28/生産者価格評価表!CS$124</f>
        <v>1.412699027187127E-5</v>
      </c>
      <c r="CT28" s="719">
        <f>+生産者価格評価表!CT28/生産者価格評価表!CT$124</f>
        <v>5.6379184494465356E-5</v>
      </c>
      <c r="CU28" s="719">
        <f>+生産者価格評価表!CU28/生産者価格評価表!CU$124</f>
        <v>0</v>
      </c>
      <c r="CV28" s="719">
        <f>+生産者価格評価表!CV28/生産者価格評価表!CV$124</f>
        <v>6.881135147599925E-7</v>
      </c>
      <c r="CW28" s="719">
        <f>+生産者価格評価表!CW28/生産者価格評価表!CW$124</f>
        <v>0</v>
      </c>
      <c r="CX28" s="719">
        <f>+生産者価格評価表!CX28/生産者価格評価表!CX$124</f>
        <v>3.5716668269508391E-4</v>
      </c>
      <c r="CY28" s="719">
        <f>+生産者価格評価表!CY28/生産者価格評価表!CY$124</f>
        <v>3.288908867605933E-7</v>
      </c>
      <c r="CZ28" s="719">
        <f>+生産者価格評価表!CZ28/生産者価格評価表!CZ$124</f>
        <v>0</v>
      </c>
      <c r="DA28" s="719">
        <f>+生産者価格評価表!DA28/生産者価格評価表!DA$124</f>
        <v>0</v>
      </c>
      <c r="DB28" s="719">
        <f>+生産者価格評価表!DB28/生産者価格評価表!DB$124</f>
        <v>4.1037963699274609E-4</v>
      </c>
      <c r="DC28" s="719">
        <f>+生産者価格評価表!DC28/生産者価格評価表!DC$124</f>
        <v>0</v>
      </c>
      <c r="DD28" s="719">
        <f>+生産者価格評価表!DD28/生産者価格評価表!DD$124</f>
        <v>1.0546086086930498E-3</v>
      </c>
      <c r="DE28" s="719">
        <f>+生産者価格評価表!DE28/生産者価格評価表!DE$124</f>
        <v>5.0766829364145362E-5</v>
      </c>
      <c r="DF28" s="719">
        <f>+生産者価格評価表!DF28/生産者価格評価表!DF$124</f>
        <v>0</v>
      </c>
      <c r="DG28" s="720">
        <f>+生産者価格評価表!DG28/生産者価格評価表!DG$124</f>
        <v>1.3690417862598326E-4</v>
      </c>
    </row>
    <row r="29" spans="1:111" ht="15" customHeight="1" x14ac:dyDescent="0.2">
      <c r="A29" s="228">
        <v>23</v>
      </c>
      <c r="B29" s="196" t="s">
        <v>297</v>
      </c>
      <c r="C29" s="195" t="s">
        <v>210</v>
      </c>
      <c r="D29" s="716">
        <f>+生産者価格評価表!D29/生産者価格評価表!D$124</f>
        <v>0</v>
      </c>
      <c r="E29" s="717">
        <f>+生産者価格評価表!E29/生産者価格評価表!E$124</f>
        <v>0</v>
      </c>
      <c r="F29" s="717">
        <f>+生産者価格評価表!F29/生産者価格評価表!F$124</f>
        <v>0</v>
      </c>
      <c r="G29" s="717">
        <f>+生産者価格評価表!G29/生産者価格評価表!G$124</f>
        <v>0</v>
      </c>
      <c r="H29" s="717">
        <f>+生産者価格評価表!H29/生産者価格評価表!H$124</f>
        <v>0</v>
      </c>
      <c r="I29" s="718">
        <v>0</v>
      </c>
      <c r="J29" s="717">
        <f>+生産者価格評価表!J29/生産者価格評価表!J$124</f>
        <v>0</v>
      </c>
      <c r="K29" s="717">
        <f>+生産者価格評価表!K29/生産者価格評価表!K$124</f>
        <v>7.06943750763198E-5</v>
      </c>
      <c r="L29" s="717">
        <f>+生産者価格評価表!L29/生産者価格評価表!L$124</f>
        <v>0</v>
      </c>
      <c r="M29" s="717">
        <f>+生産者価格評価表!M29/生産者価格評価表!M$124</f>
        <v>1.0356573064909974E-5</v>
      </c>
      <c r="N29" s="718">
        <v>0</v>
      </c>
      <c r="O29" s="717">
        <f>+生産者価格評価表!O29/生産者価格評価表!O$124</f>
        <v>4.317534322491213E-3</v>
      </c>
      <c r="P29" s="717">
        <f>+生産者価格評価表!P29/生産者価格評価表!P$124</f>
        <v>0</v>
      </c>
      <c r="Q29" s="717">
        <f>+生産者価格評価表!Q29/生産者価格評価表!Q$124</f>
        <v>2.4495522220512977E-3</v>
      </c>
      <c r="R29" s="717">
        <f>+生産者価格評価表!R29/生産者価格評価表!R$124</f>
        <v>2.7536627035210299E-4</v>
      </c>
      <c r="S29" s="717">
        <f>+生産者価格評価表!S29/生産者価格評価表!S$124</f>
        <v>9.2546779126869057E-4</v>
      </c>
      <c r="T29" s="717">
        <f>+生産者価格評価表!T29/生産者価格評価表!T$124</f>
        <v>1.1651235341073513E-3</v>
      </c>
      <c r="U29" s="717">
        <f>+生産者価格評価表!U29/生産者価格評価表!U$124</f>
        <v>3.5204633757609751E-4</v>
      </c>
      <c r="V29" s="717">
        <f>+生産者価格評価表!V29/生産者価格評価表!V$124</f>
        <v>0</v>
      </c>
      <c r="W29" s="717">
        <f>+生産者価格評価表!W29/生産者価格評価表!W$124</f>
        <v>0</v>
      </c>
      <c r="X29" s="717">
        <f>+生産者価格評価表!X29/生産者価格評価表!X$124</f>
        <v>0</v>
      </c>
      <c r="Y29" s="717">
        <f>+生産者価格評価表!Y29/生産者価格評価表!Y$124</f>
        <v>0</v>
      </c>
      <c r="Z29" s="717">
        <f>+生産者価格評価表!Z29/生産者価格評価表!Z$124</f>
        <v>8.7867214698378153E-4</v>
      </c>
      <c r="AA29" s="717">
        <f>+生産者価格評価表!AA29/生産者価格評価表!AA$124</f>
        <v>6.0315502089447491E-2</v>
      </c>
      <c r="AB29" s="717">
        <f>+生産者価格評価表!AB29/生産者価格評価表!AB$124</f>
        <v>0</v>
      </c>
      <c r="AC29" s="717">
        <f>+生産者価格評価表!AC29/生産者価格評価表!AC$124</f>
        <v>3.4633411506466941E-2</v>
      </c>
      <c r="AD29" s="717">
        <f>+生産者価格評価表!AD29/生産者価格評価表!AD$124</f>
        <v>0</v>
      </c>
      <c r="AE29" s="717">
        <f>+生産者価格評価表!AE29/生産者価格評価表!AE$124</f>
        <v>5.4910975791693772E-7</v>
      </c>
      <c r="AF29" s="717">
        <f>+生産者価格評価表!AF29/生産者価格評価表!AF$124</f>
        <v>0.12158772722360636</v>
      </c>
      <c r="AG29" s="717">
        <f>+生産者価格評価表!AG29/生産者価格評価表!AG$124</f>
        <v>4.5774301160116337E-4</v>
      </c>
      <c r="AH29" s="717">
        <f>+生産者価格評価表!AH29/生産者価格評価表!AH$124</f>
        <v>3.2096162578288748E-3</v>
      </c>
      <c r="AI29" s="717">
        <f>+生産者価格評価表!AI29/生産者価格評価表!AI$124</f>
        <v>3.6407394135940375E-4</v>
      </c>
      <c r="AJ29" s="717">
        <f>+生産者価格評価表!AJ29/生産者価格評価表!AJ$124</f>
        <v>0</v>
      </c>
      <c r="AK29" s="717">
        <f>+生産者価格評価表!AK29/生産者価格評価表!AK$124</f>
        <v>0</v>
      </c>
      <c r="AL29" s="717">
        <f>+生産者価格評価表!AL29/生産者価格評価表!AL$124</f>
        <v>2.0398051355029157E-3</v>
      </c>
      <c r="AM29" s="717">
        <f>+生産者価格評価表!AM29/生産者価格評価表!AM$124</f>
        <v>0</v>
      </c>
      <c r="AN29" s="717">
        <f>+生産者価格評価表!AN29/生産者価格評価表!AN$124</f>
        <v>9.4013895900858375E-6</v>
      </c>
      <c r="AO29" s="717">
        <f>+生産者価格評価表!AO29/生産者価格評価表!AO$124</f>
        <v>0</v>
      </c>
      <c r="AP29" s="717">
        <f>+生産者価格評価表!AP29/生産者価格評価表!AP$124</f>
        <v>0</v>
      </c>
      <c r="AQ29" s="717">
        <f>+生産者価格評価表!AQ29/生産者価格評価表!AQ$124</f>
        <v>0</v>
      </c>
      <c r="AR29" s="717">
        <f>+生産者価格評価表!AR29/生産者価格評価表!AR$124</f>
        <v>1.1077938385252669E-3</v>
      </c>
      <c r="AS29" s="717">
        <f>+生産者価格評価表!AS29/生産者価格評価表!AS$124</f>
        <v>1.8554622620375727E-5</v>
      </c>
      <c r="AT29" s="717">
        <f>+生産者価格評価表!AT29/生産者価格評価表!AT$124</f>
        <v>2.2743282237477329E-5</v>
      </c>
      <c r="AU29" s="719">
        <f>+生産者価格評価表!AU29/生産者価格評価表!AU$124</f>
        <v>2.3049954388657102E-6</v>
      </c>
      <c r="AV29" s="719">
        <f>+生産者価格評価表!AV29/生産者価格評価表!AV$124</f>
        <v>1.127064359243667E-4</v>
      </c>
      <c r="AW29" s="719">
        <f>+生産者価格評価表!AW29/生産者価格評価表!AW$124</f>
        <v>7.3319175338327775E-4</v>
      </c>
      <c r="AX29" s="719">
        <f>+生産者価格評価表!AX29/生産者価格評価表!AX$124</f>
        <v>2.6675858944404506E-3</v>
      </c>
      <c r="AY29" s="719">
        <f>+生産者価格評価表!AY29/生産者価格評価表!AY$124</f>
        <v>1.9328443750643058E-3</v>
      </c>
      <c r="AZ29" s="719">
        <f>+生産者価格評価表!AZ29/生産者価格評価表!AZ$124</f>
        <v>3.1199911399149242E-3</v>
      </c>
      <c r="BA29" s="719">
        <f>+生産者価格評価表!BA29/生産者価格評価表!BA$124</f>
        <v>4.7520374030978127E-3</v>
      </c>
      <c r="BB29" s="719">
        <f>+生産者価格評価表!BB29/生産者価格評価表!BB$124</f>
        <v>0</v>
      </c>
      <c r="BC29" s="719">
        <f>+生産者価格評価表!BC29/生産者価格評価表!BC$124</f>
        <v>1.6821945107829046E-3</v>
      </c>
      <c r="BD29" s="719">
        <f>+生産者価格評価表!BD29/生産者価格評価表!BD$124</f>
        <v>2.1829677307419987E-3</v>
      </c>
      <c r="BE29" s="719">
        <f>+生産者価格評価表!BE29/生産者価格評価表!BE$124</f>
        <v>9.7186514581111322E-4</v>
      </c>
      <c r="BF29" s="719">
        <f>+生産者価格評価表!BF29/生産者価格評価表!BF$124</f>
        <v>0</v>
      </c>
      <c r="BG29" s="719">
        <f>+生産者価格評価表!BG29/生産者価格評価表!BG$124</f>
        <v>0</v>
      </c>
      <c r="BH29" s="719">
        <f>+生産者価格評価表!BH29/生産者価格評価表!BH$124</f>
        <v>2.4955197857340606E-3</v>
      </c>
      <c r="BI29" s="719">
        <f>+生産者価格評価表!BI29/生産者価格評価表!BI$124</f>
        <v>3.8434408274348031E-4</v>
      </c>
      <c r="BJ29" s="719">
        <f>+生産者価格評価表!BJ29/生産者価格評価表!BJ$124</f>
        <v>6.5697903706944026E-5</v>
      </c>
      <c r="BK29" s="719">
        <f>+生産者価格評価表!BK29/生産者価格評価表!BK$124</f>
        <v>3.7067778685838854E-3</v>
      </c>
      <c r="BL29" s="719">
        <f>+生産者価格評価表!BL29/生産者価格評価表!BL$124</f>
        <v>0</v>
      </c>
      <c r="BM29" s="719">
        <f>+生産者価格評価表!BM29/生産者価格評価表!BM$124</f>
        <v>0</v>
      </c>
      <c r="BN29" s="719">
        <f>+生産者価格評価表!BN29/生産者価格評価表!BN$124</f>
        <v>0</v>
      </c>
      <c r="BO29" s="719">
        <f>+生産者価格評価表!BO29/生産者価格評価表!BO$124</f>
        <v>0</v>
      </c>
      <c r="BP29" s="719">
        <f>+生産者価格評価表!BP29/生産者価格評価表!BP$124</f>
        <v>0</v>
      </c>
      <c r="BQ29" s="719">
        <f>+生産者価格評価表!BQ29/生産者価格評価表!BQ$124</f>
        <v>0</v>
      </c>
      <c r="BR29" s="719">
        <f>+生産者価格評価表!BR29/生産者価格評価表!BR$124</f>
        <v>0</v>
      </c>
      <c r="BS29" s="719">
        <f>+生産者価格評価表!BS29/生産者価格評価表!BS$124</f>
        <v>0</v>
      </c>
      <c r="BT29" s="719">
        <f>+生産者価格評価表!BT29/生産者価格評価表!BT$124</f>
        <v>0</v>
      </c>
      <c r="BU29" s="719">
        <f>+生産者価格評価表!BU29/生産者価格評価表!BU$124</f>
        <v>0</v>
      </c>
      <c r="BV29" s="719">
        <f>+生産者価格評価表!BV29/生産者価格評価表!BV$124</f>
        <v>0</v>
      </c>
      <c r="BW29" s="719">
        <f>+生産者価格評価表!BW29/生産者価格評価表!BW$124</f>
        <v>0</v>
      </c>
      <c r="BX29" s="719">
        <f>+生産者価格評価表!BX29/生産者価格評価表!BX$124</f>
        <v>0</v>
      </c>
      <c r="BY29" s="719">
        <f>+生産者価格評価表!BY29/生産者価格評価表!BY$124</f>
        <v>0</v>
      </c>
      <c r="BZ29" s="719">
        <f>+生産者価格評価表!BZ29/生産者価格評価表!BZ$124</f>
        <v>0</v>
      </c>
      <c r="CA29" s="719">
        <f>+生産者価格評価表!CA29/生産者価格評価表!CA$124</f>
        <v>0</v>
      </c>
      <c r="CB29" s="719">
        <f>+生産者価格評価表!CB29/生産者価格評価表!CB$124</f>
        <v>0</v>
      </c>
      <c r="CC29" s="719">
        <f>+生産者価格評価表!CC29/生産者価格評価表!CC$124</f>
        <v>0</v>
      </c>
      <c r="CD29" s="719">
        <f>+生産者価格評価表!CD29/生産者価格評価表!CD$124</f>
        <v>0</v>
      </c>
      <c r="CE29" s="719">
        <f>+生産者価格評価表!CE29/生産者価格評価表!CE$124</f>
        <v>0</v>
      </c>
      <c r="CF29" s="719">
        <f>+生産者価格評価表!CF29/生産者価格評価表!CF$124</f>
        <v>0</v>
      </c>
      <c r="CG29" s="719">
        <f>+生産者価格評価表!CG29/生産者価格評価表!CG$124</f>
        <v>0</v>
      </c>
      <c r="CH29" s="719">
        <f>+生産者価格評価表!CH29/生産者価格評価表!CH$124</f>
        <v>0</v>
      </c>
      <c r="CI29" s="719">
        <f>+生産者価格評価表!CI29/生産者価格評価表!CI$124</f>
        <v>0</v>
      </c>
      <c r="CJ29" s="719">
        <f>+生産者価格評価表!CJ29/生産者価格評価表!CJ$124</f>
        <v>0</v>
      </c>
      <c r="CK29" s="719">
        <f>+生産者価格評価表!CK29/生産者価格評価表!CK$124</f>
        <v>0</v>
      </c>
      <c r="CL29" s="719">
        <f>+生産者価格評価表!CL29/生産者価格評価表!CL$124</f>
        <v>0</v>
      </c>
      <c r="CM29" s="719">
        <f>+生産者価格評価表!CM29/生産者価格評価表!CM$124</f>
        <v>2.01429029665012E-5</v>
      </c>
      <c r="CN29" s="719">
        <f>+生産者価格評価表!CN29/生産者価格評価表!CN$124</f>
        <v>0</v>
      </c>
      <c r="CO29" s="719">
        <f>+生産者価格評価表!CO29/生産者価格評価表!CO$124</f>
        <v>0</v>
      </c>
      <c r="CP29" s="719">
        <f>+生産者価格評価表!CP29/生産者価格評価表!CP$124</f>
        <v>0</v>
      </c>
      <c r="CQ29" s="719">
        <f>+生産者価格評価表!CQ29/生産者価格評価表!CQ$124</f>
        <v>1.7841752687784997E-4</v>
      </c>
      <c r="CR29" s="719">
        <f>+生産者価格評価表!CR29/生産者価格評価表!CR$124</f>
        <v>4.1814041622788013E-4</v>
      </c>
      <c r="CS29" s="719">
        <f>+生産者価格評価表!CS29/生産者価格評価表!CS$124</f>
        <v>0</v>
      </c>
      <c r="CT29" s="719">
        <f>+生産者価格評価表!CT29/生産者価格評価表!CT$124</f>
        <v>1.0919874344647095E-5</v>
      </c>
      <c r="CU29" s="719">
        <f>+生産者価格評価表!CU29/生産者価格評価表!CU$124</f>
        <v>0</v>
      </c>
      <c r="CV29" s="719">
        <f>+生産者価格評価表!CV29/生産者価格評価表!CV$124</f>
        <v>0</v>
      </c>
      <c r="CW29" s="719">
        <f>+生産者価格評価表!CW29/生産者価格評価表!CW$124</f>
        <v>0</v>
      </c>
      <c r="CX29" s="719">
        <f>+生産者価格評価表!CX29/生産者価格評価表!CX$124</f>
        <v>0</v>
      </c>
      <c r="CY29" s="719">
        <f>+生産者価格評価表!CY29/生産者価格評価表!CY$124</f>
        <v>0</v>
      </c>
      <c r="CZ29" s="719">
        <f>+生産者価格評価表!CZ29/生産者価格評価表!CZ$124</f>
        <v>0</v>
      </c>
      <c r="DA29" s="719">
        <f>+生産者価格評価表!DA29/生産者価格評価表!DA$124</f>
        <v>0</v>
      </c>
      <c r="DB29" s="719">
        <f>+生産者価格評価表!DB29/生産者価格評価表!DB$124</f>
        <v>0</v>
      </c>
      <c r="DC29" s="719">
        <f>+生産者価格評価表!DC29/生産者価格評価表!DC$124</f>
        <v>0</v>
      </c>
      <c r="DD29" s="719">
        <f>+生産者価格評価表!DD29/生産者価格評価表!DD$124</f>
        <v>0</v>
      </c>
      <c r="DE29" s="719">
        <f>+生産者価格評価表!DE29/生産者価格評価表!DE$124</f>
        <v>0</v>
      </c>
      <c r="DF29" s="719">
        <f>+生産者価格評価表!DF29/生産者価格評価表!DF$124</f>
        <v>0</v>
      </c>
      <c r="DG29" s="720">
        <f>+生産者価格評価表!DG29/生産者価格評価表!DG$124</f>
        <v>5.9273424176140683E-4</v>
      </c>
    </row>
    <row r="30" spans="1:111" ht="15" customHeight="1" x14ac:dyDescent="0.2">
      <c r="A30" s="228">
        <v>24</v>
      </c>
      <c r="B30" s="196" t="s">
        <v>298</v>
      </c>
      <c r="C30" s="195" t="s">
        <v>211</v>
      </c>
      <c r="D30" s="716">
        <f>+生産者価格評価表!D30/生産者価格評価表!D$124</f>
        <v>0</v>
      </c>
      <c r="E30" s="717">
        <f>+生産者価格評価表!E30/生産者価格評価表!E$124</f>
        <v>0</v>
      </c>
      <c r="F30" s="717">
        <f>+生産者価格評価表!F30/生産者価格評価表!F$124</f>
        <v>0</v>
      </c>
      <c r="G30" s="717">
        <f>+生産者価格評価表!G30/生産者価格評価表!G$124</f>
        <v>0</v>
      </c>
      <c r="H30" s="717">
        <f>+生産者価格評価表!H30/生産者価格評価表!H$124</f>
        <v>0</v>
      </c>
      <c r="I30" s="718">
        <v>0</v>
      </c>
      <c r="J30" s="717">
        <f>+生産者価格評価表!J30/生産者価格評価表!J$124</f>
        <v>0</v>
      </c>
      <c r="K30" s="717">
        <f>+生産者価格評価表!K30/生産者価格評価表!K$124</f>
        <v>0</v>
      </c>
      <c r="L30" s="717">
        <f>+生産者価格評価表!L30/生産者価格評価表!L$124</f>
        <v>0</v>
      </c>
      <c r="M30" s="717">
        <f>+生産者価格評価表!M30/生産者価格評価表!M$124</f>
        <v>0</v>
      </c>
      <c r="N30" s="718">
        <v>0</v>
      </c>
      <c r="O30" s="717">
        <f>+生産者価格評価表!O30/生産者価格評価表!O$124</f>
        <v>0.12427202647548741</v>
      </c>
      <c r="P30" s="717">
        <f>+生産者価格評価表!P30/生産者価格評価表!P$124</f>
        <v>7.7092677850705102E-2</v>
      </c>
      <c r="Q30" s="717">
        <f>+生産者価格評価表!Q30/生産者価格評価表!Q$124</f>
        <v>1.4072749018450228E-4</v>
      </c>
      <c r="R30" s="717">
        <f>+生産者価格評価表!R30/生産者価格評価表!R$124</f>
        <v>6.5823120814859873E-4</v>
      </c>
      <c r="S30" s="717">
        <f>+生産者価格評価表!S30/生産者価格評価表!S$124</f>
        <v>8.7897374353529184E-4</v>
      </c>
      <c r="T30" s="717">
        <f>+生産者価格評価表!T30/生産者価格評価表!T$124</f>
        <v>1.4325433828203707E-5</v>
      </c>
      <c r="U30" s="717">
        <f>+生産者価格評価表!U30/生産者価格評価表!U$124</f>
        <v>0</v>
      </c>
      <c r="V30" s="717">
        <f>+生産者価格評価表!V30/生産者価格評価表!V$124</f>
        <v>0</v>
      </c>
      <c r="W30" s="717">
        <f>+生産者価格評価表!W30/生産者価格評価表!W$124</f>
        <v>0</v>
      </c>
      <c r="X30" s="717">
        <f>+生産者価格評価表!X30/生産者価格評価表!X$124</f>
        <v>0</v>
      </c>
      <c r="Y30" s="717">
        <f>+生産者価格評価表!Y30/生産者価格評価表!Y$124</f>
        <v>0</v>
      </c>
      <c r="Z30" s="717">
        <f>+生産者価格評価表!Z30/生産者価格評価表!Z$124</f>
        <v>0</v>
      </c>
      <c r="AA30" s="717">
        <f>+生産者価格評価表!AA30/生産者価格評価表!AA$124</f>
        <v>1.1638721578648271E-4</v>
      </c>
      <c r="AB30" s="717">
        <f>+生産者価格評価表!AB30/生産者価格評価表!AB$124</f>
        <v>0</v>
      </c>
      <c r="AC30" s="717">
        <f>+生産者価格評価表!AC30/生産者価格評価表!AC$124</f>
        <v>0</v>
      </c>
      <c r="AD30" s="717">
        <f>+生産者価格評価表!AD30/生産者価格評価表!AD$124</f>
        <v>0</v>
      </c>
      <c r="AE30" s="717">
        <f>+生産者価格評価表!AE30/生産者価格評価表!AE$124</f>
        <v>2.8476268856077094E-4</v>
      </c>
      <c r="AF30" s="717">
        <f>+生産者価格評価表!AF30/生産者価格評価表!AF$124</f>
        <v>3.3342843456336184E-4</v>
      </c>
      <c r="AG30" s="717">
        <f>+生産者価格評価表!AG30/生産者価格評価表!AG$124</f>
        <v>7.7447084096787374E-5</v>
      </c>
      <c r="AH30" s="717">
        <f>+生産者価格評価表!AH30/生産者価格評価表!AH$124</f>
        <v>1.3428251384209138E-4</v>
      </c>
      <c r="AI30" s="717">
        <f>+生産者価格評価表!AI30/生産者価格評価表!AI$124</f>
        <v>3.0301349161288536E-4</v>
      </c>
      <c r="AJ30" s="717">
        <f>+生産者価格評価表!AJ30/生産者価格評価表!AJ$124</f>
        <v>0</v>
      </c>
      <c r="AK30" s="717">
        <f>+生産者価格評価表!AK30/生産者価格評価表!AK$124</f>
        <v>0</v>
      </c>
      <c r="AL30" s="717">
        <f>+生産者価格評価表!AL30/生産者価格評価表!AL$124</f>
        <v>4.1708004983796445E-3</v>
      </c>
      <c r="AM30" s="717">
        <f>+生産者価格評価表!AM30/生産者価格評価表!AM$124</f>
        <v>0</v>
      </c>
      <c r="AN30" s="717">
        <f>+生産者価格評価表!AN30/生産者価格評価表!AN$124</f>
        <v>0</v>
      </c>
      <c r="AO30" s="717">
        <f>+生産者価格評価表!AO30/生産者価格評価表!AO$124</f>
        <v>0</v>
      </c>
      <c r="AP30" s="717">
        <f>+生産者価格評価表!AP30/生産者価格評価表!AP$124</f>
        <v>0</v>
      </c>
      <c r="AQ30" s="717">
        <f>+生産者価格評価表!AQ30/生産者価格評価表!AQ$124</f>
        <v>0</v>
      </c>
      <c r="AR30" s="717">
        <f>+生産者価格評価表!AR30/生産者価格評価表!AR$124</f>
        <v>0</v>
      </c>
      <c r="AS30" s="717">
        <f>+生産者価格評価表!AS30/生産者価格評価表!AS$124</f>
        <v>0</v>
      </c>
      <c r="AT30" s="717">
        <f>+生産者価格評価表!AT30/生産者価格評価表!AT$124</f>
        <v>0</v>
      </c>
      <c r="AU30" s="719">
        <f>+生産者価格評価表!AU30/生産者価格評価表!AU$124</f>
        <v>0</v>
      </c>
      <c r="AV30" s="719">
        <f>+生産者価格評価表!AV30/生産者価格評価表!AV$124</f>
        <v>0</v>
      </c>
      <c r="AW30" s="719">
        <f>+生産者価格評価表!AW30/生産者価格評価表!AW$124</f>
        <v>1.7136616638039625E-4</v>
      </c>
      <c r="AX30" s="719">
        <f>+生産者価格評価表!AX30/生産者価格評価表!AX$124</f>
        <v>0</v>
      </c>
      <c r="AY30" s="719">
        <f>+生産者価格評価表!AY30/生産者価格評価表!AY$124</f>
        <v>0</v>
      </c>
      <c r="AZ30" s="719">
        <f>+生産者価格評価表!AZ30/生産者価格評価表!AZ$124</f>
        <v>0</v>
      </c>
      <c r="BA30" s="719">
        <f>+生産者価格評価表!BA30/生産者価格評価表!BA$124</f>
        <v>0</v>
      </c>
      <c r="BB30" s="719">
        <f>+生産者価格評価表!BB30/生産者価格評価表!BB$124</f>
        <v>0</v>
      </c>
      <c r="BC30" s="719">
        <f>+生産者価格評価表!BC30/生産者価格評価表!BC$124</f>
        <v>0</v>
      </c>
      <c r="BD30" s="719">
        <f>+生産者価格評価表!BD30/生産者価格評価表!BD$124</f>
        <v>0</v>
      </c>
      <c r="BE30" s="719">
        <f>+生産者価格評価表!BE30/生産者価格評価表!BE$124</f>
        <v>0</v>
      </c>
      <c r="BF30" s="719">
        <f>+生産者価格評価表!BF30/生産者価格評価表!BF$124</f>
        <v>0</v>
      </c>
      <c r="BG30" s="719">
        <f>+生産者価格評価表!BG30/生産者価格評価表!BG$124</f>
        <v>0</v>
      </c>
      <c r="BH30" s="719">
        <f>+生産者価格評価表!BH30/生産者価格評価表!BH$124</f>
        <v>0</v>
      </c>
      <c r="BI30" s="719">
        <f>+生産者価格評価表!BI30/生産者価格評価表!BI$124</f>
        <v>0</v>
      </c>
      <c r="BJ30" s="719">
        <f>+生産者価格評価表!BJ30/生産者価格評価表!BJ$124</f>
        <v>0</v>
      </c>
      <c r="BK30" s="719">
        <f>+生産者価格評価表!BK30/生産者価格評価表!BK$124</f>
        <v>7.9839168896454552E-3</v>
      </c>
      <c r="BL30" s="719">
        <f>+生産者価格評価表!BL30/生産者価格評価表!BL$124</f>
        <v>0</v>
      </c>
      <c r="BM30" s="719">
        <f>+生産者価格評価表!BM30/生産者価格評価表!BM$124</f>
        <v>0</v>
      </c>
      <c r="BN30" s="719">
        <f>+生産者価格評価表!BN30/生産者価格評価表!BN$124</f>
        <v>0</v>
      </c>
      <c r="BO30" s="719">
        <f>+生産者価格評価表!BO30/生産者価格評価表!BO$124</f>
        <v>0</v>
      </c>
      <c r="BP30" s="719">
        <f>+生産者価格評価表!BP30/生産者価格評価表!BP$124</f>
        <v>0</v>
      </c>
      <c r="BQ30" s="719">
        <f>+生産者価格評価表!BQ30/生産者価格評価表!BQ$124</f>
        <v>0</v>
      </c>
      <c r="BR30" s="719">
        <f>+生産者価格評価表!BR30/生産者価格評価表!BR$124</f>
        <v>0</v>
      </c>
      <c r="BS30" s="719">
        <f>+生産者価格評価表!BS30/生産者価格評価表!BS$124</f>
        <v>0</v>
      </c>
      <c r="BT30" s="719">
        <f>+生産者価格評価表!BT30/生産者価格評価表!BT$124</f>
        <v>0</v>
      </c>
      <c r="BU30" s="719">
        <f>+生産者価格評価表!BU30/生産者価格評価表!BU$124</f>
        <v>0</v>
      </c>
      <c r="BV30" s="719">
        <f>+生産者価格評価表!BV30/生産者価格評価表!BV$124</f>
        <v>0</v>
      </c>
      <c r="BW30" s="719">
        <f>+生産者価格評価表!BW30/生産者価格評価表!BW$124</f>
        <v>0</v>
      </c>
      <c r="BX30" s="719">
        <f>+生産者価格評価表!BX30/生産者価格評価表!BX$124</f>
        <v>0</v>
      </c>
      <c r="BY30" s="719">
        <f>+生産者価格評価表!BY30/生産者価格評価表!BY$124</f>
        <v>0</v>
      </c>
      <c r="BZ30" s="719">
        <f>+生産者価格評価表!BZ30/生産者価格評価表!BZ$124</f>
        <v>0</v>
      </c>
      <c r="CA30" s="719">
        <f>+生産者価格評価表!CA30/生産者価格評価表!CA$124</f>
        <v>0</v>
      </c>
      <c r="CB30" s="719">
        <f>+生産者価格評価表!CB30/生産者価格評価表!CB$124</f>
        <v>0</v>
      </c>
      <c r="CC30" s="719">
        <f>+生産者価格評価表!CC30/生産者価格評価表!CC$124</f>
        <v>0</v>
      </c>
      <c r="CD30" s="719">
        <f>+生産者価格評価表!CD30/生産者価格評価表!CD$124</f>
        <v>0</v>
      </c>
      <c r="CE30" s="719">
        <f>+生産者価格評価表!CE30/生産者価格評価表!CE$124</f>
        <v>0</v>
      </c>
      <c r="CF30" s="719">
        <f>+生産者価格評価表!CF30/生産者価格評価表!CF$124</f>
        <v>0</v>
      </c>
      <c r="CG30" s="719">
        <f>+生産者価格評価表!CG30/生産者価格評価表!CG$124</f>
        <v>0</v>
      </c>
      <c r="CH30" s="719">
        <f>+生産者価格評価表!CH30/生産者価格評価表!CH$124</f>
        <v>0</v>
      </c>
      <c r="CI30" s="719">
        <f>+生産者価格評価表!CI30/生産者価格評価表!CI$124</f>
        <v>0</v>
      </c>
      <c r="CJ30" s="719">
        <f>+生産者価格評価表!CJ30/生産者価格評価表!CJ$124</f>
        <v>0</v>
      </c>
      <c r="CK30" s="719">
        <f>+生産者価格評価表!CK30/生産者価格評価表!CK$124</f>
        <v>0</v>
      </c>
      <c r="CL30" s="719">
        <f>+生産者価格評価表!CL30/生産者価格評価表!CL$124</f>
        <v>0</v>
      </c>
      <c r="CM30" s="719">
        <f>+生産者価格評価表!CM30/生産者価格評価表!CM$124</f>
        <v>0</v>
      </c>
      <c r="CN30" s="719">
        <f>+生産者価格評価表!CN30/生産者価格評価表!CN$124</f>
        <v>7.8328385023301003E-7</v>
      </c>
      <c r="CO30" s="719">
        <f>+生産者価格評価表!CO30/生産者価格評価表!CO$124</f>
        <v>0</v>
      </c>
      <c r="CP30" s="719">
        <f>+生産者価格評価表!CP30/生産者価格評価表!CP$124</f>
        <v>0</v>
      </c>
      <c r="CQ30" s="719">
        <f>+生産者価格評価表!CQ30/生産者価格評価表!CQ$124</f>
        <v>0</v>
      </c>
      <c r="CR30" s="719">
        <f>+生産者価格評価表!CR30/生産者価格評価表!CR$124</f>
        <v>0</v>
      </c>
      <c r="CS30" s="719">
        <f>+生産者価格評価表!CS30/生産者価格評価表!CS$124</f>
        <v>0</v>
      </c>
      <c r="CT30" s="719">
        <f>+生産者価格評価表!CT30/生産者価格評価表!CT$124</f>
        <v>0</v>
      </c>
      <c r="CU30" s="719">
        <f>+生産者価格評価表!CU30/生産者価格評価表!CU$124</f>
        <v>0</v>
      </c>
      <c r="CV30" s="719">
        <f>+生産者価格評価表!CV30/生産者価格評価表!CV$124</f>
        <v>0</v>
      </c>
      <c r="CW30" s="719">
        <f>+生産者価格評価表!CW30/生産者価格評価表!CW$124</f>
        <v>0</v>
      </c>
      <c r="CX30" s="719">
        <f>+生産者価格評価表!CX30/生産者価格評価表!CX$124</f>
        <v>0</v>
      </c>
      <c r="CY30" s="719">
        <f>+生産者価格評価表!CY30/生産者価格評価表!CY$124</f>
        <v>0</v>
      </c>
      <c r="CZ30" s="719">
        <f>+生産者価格評価表!CZ30/生産者価格評価表!CZ$124</f>
        <v>0</v>
      </c>
      <c r="DA30" s="719">
        <f>+生産者価格評価表!DA30/生産者価格評価表!DA$124</f>
        <v>0</v>
      </c>
      <c r="DB30" s="719">
        <f>+生産者価格評価表!DB30/生産者価格評価表!DB$124</f>
        <v>0</v>
      </c>
      <c r="DC30" s="719">
        <f>+生産者価格評価表!DC30/生産者価格評価表!DC$124</f>
        <v>0</v>
      </c>
      <c r="DD30" s="719">
        <f>+生産者価格評価表!DD30/生産者価格評価表!DD$124</f>
        <v>0</v>
      </c>
      <c r="DE30" s="719">
        <f>+生産者価格評価表!DE30/生産者価格評価表!DE$124</f>
        <v>0</v>
      </c>
      <c r="DF30" s="719">
        <f>+生産者価格評価表!DF30/生産者価格評価表!DF$124</f>
        <v>0</v>
      </c>
      <c r="DG30" s="720">
        <f>+生産者価格評価表!DG30/生産者価格評価表!DG$124</f>
        <v>4.9642283422761026E-5</v>
      </c>
    </row>
    <row r="31" spans="1:111" ht="15" customHeight="1" x14ac:dyDescent="0.2">
      <c r="A31" s="228">
        <v>25</v>
      </c>
      <c r="B31" s="196" t="s">
        <v>299</v>
      </c>
      <c r="C31" s="195" t="s">
        <v>300</v>
      </c>
      <c r="D31" s="716">
        <f>+生産者価格評価表!D31/生産者価格評価表!D$124</f>
        <v>0</v>
      </c>
      <c r="E31" s="717">
        <f>+生産者価格評価表!E31/生産者価格評価表!E$124</f>
        <v>1.391152006043329E-2</v>
      </c>
      <c r="F31" s="717">
        <f>+生産者価格評価表!F31/生産者価格評価表!F$124</f>
        <v>5.2909456635838752E-4</v>
      </c>
      <c r="G31" s="717">
        <f>+生産者価格評価表!G31/生産者価格評価表!G$124</f>
        <v>0</v>
      </c>
      <c r="H31" s="717">
        <f>+生産者価格評価表!H31/生産者価格評価表!H$124</f>
        <v>2.8891638003028276E-3</v>
      </c>
      <c r="I31" s="718">
        <v>0</v>
      </c>
      <c r="J31" s="717">
        <f>+生産者価格評価表!J31/生産者価格評価表!J$124</f>
        <v>0</v>
      </c>
      <c r="K31" s="717">
        <f>+生産者価格評価表!K31/生産者価格評価表!K$124</f>
        <v>0</v>
      </c>
      <c r="L31" s="717">
        <f>+生産者価格評価表!L31/生産者価格評価表!L$124</f>
        <v>0</v>
      </c>
      <c r="M31" s="717">
        <f>+生産者価格評価表!M31/生産者価格評価表!M$124</f>
        <v>0</v>
      </c>
      <c r="N31" s="718">
        <v>0</v>
      </c>
      <c r="O31" s="717">
        <f>+生産者価格評価表!O31/生産者価格評価表!O$124</f>
        <v>0</v>
      </c>
      <c r="P31" s="717">
        <f>+生産者価格評価表!P31/生産者価格評価表!P$124</f>
        <v>9.1101731274172246E-5</v>
      </c>
      <c r="Q31" s="717">
        <f>+生産者価格評価表!Q31/生産者価格評価表!Q$124</f>
        <v>0</v>
      </c>
      <c r="R31" s="717">
        <f>+生産者価格評価表!R31/生産者価格評価表!R$124</f>
        <v>0</v>
      </c>
      <c r="S31" s="717">
        <f>+生産者価格評価表!S31/生産者価格評価表!S$124</f>
        <v>0</v>
      </c>
      <c r="T31" s="717">
        <f>+生産者価格評価表!T31/生産者価格評価表!T$124</f>
        <v>0</v>
      </c>
      <c r="U31" s="717">
        <f>+生産者価格評価表!U31/生産者価格評価表!U$124</f>
        <v>0</v>
      </c>
      <c r="V31" s="717">
        <f>+生産者価格評価表!V31/生産者価格評価表!V$124</f>
        <v>0</v>
      </c>
      <c r="W31" s="717">
        <f>+生産者価格評価表!W31/生産者価格評価表!W$124</f>
        <v>0</v>
      </c>
      <c r="X31" s="717">
        <f>+生産者価格評価表!X31/生産者価格評価表!X$124</f>
        <v>0</v>
      </c>
      <c r="Y31" s="717">
        <f>+生産者価格評価表!Y31/生産者価格評価表!Y$124</f>
        <v>0</v>
      </c>
      <c r="Z31" s="717">
        <f>+生産者価格評価表!Z31/生産者価格評価表!Z$124</f>
        <v>0</v>
      </c>
      <c r="AA31" s="717">
        <f>+生産者価格評価表!AA31/生産者価格評価表!AA$124</f>
        <v>0</v>
      </c>
      <c r="AB31" s="717">
        <f>+生産者価格評価表!AB31/生産者価格評価表!AB$124</f>
        <v>5.7620219776241724E-2</v>
      </c>
      <c r="AC31" s="717">
        <f>+生産者価格評価表!AC31/生産者価格評価表!AC$124</f>
        <v>1.259287234699147E-3</v>
      </c>
      <c r="AD31" s="717">
        <f>+生産者価格評価表!AD31/生産者価格評価表!AD$124</f>
        <v>0</v>
      </c>
      <c r="AE31" s="717">
        <f>+生産者価格評価表!AE31/生産者価格評価表!AE$124</f>
        <v>0</v>
      </c>
      <c r="AF31" s="717">
        <f>+生産者価格評価表!AF31/生産者価格評価表!AF$124</f>
        <v>0</v>
      </c>
      <c r="AG31" s="717">
        <f>+生産者価格評価表!AG31/生産者価格評価表!AG$124</f>
        <v>0</v>
      </c>
      <c r="AH31" s="717">
        <f>+生産者価格評価表!AH31/生産者価格評価表!AH$124</f>
        <v>0</v>
      </c>
      <c r="AI31" s="717">
        <f>+生産者価格評価表!AI31/生産者価格評価表!AI$124</f>
        <v>0</v>
      </c>
      <c r="AJ31" s="717">
        <f>+生産者価格評価表!AJ31/生産者価格評価表!AJ$124</f>
        <v>0</v>
      </c>
      <c r="AK31" s="717">
        <f>+生産者価格評価表!AK31/生産者価格評価表!AK$124</f>
        <v>0</v>
      </c>
      <c r="AL31" s="717">
        <f>+生産者価格評価表!AL31/生産者価格評価表!AL$124</f>
        <v>0</v>
      </c>
      <c r="AM31" s="717">
        <f>+生産者価格評価表!AM31/生産者価格評価表!AM$124</f>
        <v>0</v>
      </c>
      <c r="AN31" s="717">
        <f>+生産者価格評価表!AN31/生産者価格評価表!AN$124</f>
        <v>0</v>
      </c>
      <c r="AO31" s="717">
        <f>+生産者価格評価表!AO31/生産者価格評価表!AO$124</f>
        <v>0</v>
      </c>
      <c r="AP31" s="717">
        <f>+生産者価格評価表!AP31/生産者価格評価表!AP$124</f>
        <v>0</v>
      </c>
      <c r="AQ31" s="717">
        <f>+生産者価格評価表!AQ31/生産者価格評価表!AQ$124</f>
        <v>0</v>
      </c>
      <c r="AR31" s="717">
        <f>+生産者価格評価表!AR31/生産者価格評価表!AR$124</f>
        <v>0</v>
      </c>
      <c r="AS31" s="717">
        <f>+生産者価格評価表!AS31/生産者価格評価表!AS$124</f>
        <v>0</v>
      </c>
      <c r="AT31" s="717">
        <f>+生産者価格評価表!AT31/生産者価格評価表!AT$124</f>
        <v>0</v>
      </c>
      <c r="AU31" s="719">
        <f>+生産者価格評価表!AU31/生産者価格評価表!AU$124</f>
        <v>0</v>
      </c>
      <c r="AV31" s="719">
        <f>+生産者価格評価表!AV31/生産者価格評価表!AV$124</f>
        <v>0</v>
      </c>
      <c r="AW31" s="719">
        <f>+生産者価格評価表!AW31/生産者価格評価表!AW$124</f>
        <v>0</v>
      </c>
      <c r="AX31" s="719">
        <f>+生産者価格評価表!AX31/生産者価格評価表!AX$124</f>
        <v>0</v>
      </c>
      <c r="AY31" s="719">
        <f>+生産者価格評価表!AY31/生産者価格評価表!AY$124</f>
        <v>0</v>
      </c>
      <c r="AZ31" s="719">
        <f>+生産者価格評価表!AZ31/生産者価格評価表!AZ$124</f>
        <v>0</v>
      </c>
      <c r="BA31" s="719">
        <f>+生産者価格評価表!BA31/生産者価格評価表!BA$124</f>
        <v>0</v>
      </c>
      <c r="BB31" s="719">
        <f>+生産者価格評価表!BB31/生産者価格評価表!BB$124</f>
        <v>0</v>
      </c>
      <c r="BC31" s="719">
        <f>+生産者価格評価表!BC31/生産者価格評価表!BC$124</f>
        <v>0</v>
      </c>
      <c r="BD31" s="719">
        <f>+生産者価格評価表!BD31/生産者価格評価表!BD$124</f>
        <v>0</v>
      </c>
      <c r="BE31" s="719">
        <f>+生産者価格評価表!BE31/生産者価格評価表!BE$124</f>
        <v>0</v>
      </c>
      <c r="BF31" s="719">
        <f>+生産者価格評価表!BF31/生産者価格評価表!BF$124</f>
        <v>0</v>
      </c>
      <c r="BG31" s="719">
        <f>+生産者価格評価表!BG31/生産者価格評価表!BG$124</f>
        <v>0</v>
      </c>
      <c r="BH31" s="719">
        <f>+生産者価格評価表!BH31/生産者価格評価表!BH$124</f>
        <v>0</v>
      </c>
      <c r="BI31" s="719">
        <f>+生産者価格評価表!BI31/生産者価格評価表!BI$124</f>
        <v>0</v>
      </c>
      <c r="BJ31" s="719">
        <f>+生産者価格評価表!BJ31/生産者価格評価表!BJ$124</f>
        <v>0</v>
      </c>
      <c r="BK31" s="719">
        <f>+生産者価格評価表!BK31/生産者価格評価表!BK$124</f>
        <v>0</v>
      </c>
      <c r="BL31" s="719">
        <f>+生産者価格評価表!BL31/生産者価格評価表!BL$124</f>
        <v>4.1548404165062992E-5</v>
      </c>
      <c r="BM31" s="719">
        <f>+生産者価格評価表!BM31/生産者価格評価表!BM$124</f>
        <v>0</v>
      </c>
      <c r="BN31" s="719">
        <f>+生産者価格評価表!BN31/生産者価格評価表!BN$124</f>
        <v>0</v>
      </c>
      <c r="BO31" s="719">
        <f>+生産者価格評価表!BO31/生産者価格評価表!BO$124</f>
        <v>0</v>
      </c>
      <c r="BP31" s="719">
        <f>+生産者価格評価表!BP31/生産者価格評価表!BP$124</f>
        <v>0</v>
      </c>
      <c r="BQ31" s="719">
        <f>+生産者価格評価表!BQ31/生産者価格評価表!BQ$124</f>
        <v>0</v>
      </c>
      <c r="BR31" s="719">
        <f>+生産者価格評価表!BR31/生産者価格評価表!BR$124</f>
        <v>0</v>
      </c>
      <c r="BS31" s="719">
        <f>+生産者価格評価表!BS31/生産者価格評価表!BS$124</f>
        <v>2.5347043053550823E-5</v>
      </c>
      <c r="BT31" s="719">
        <f>+生産者価格評価表!BT31/生産者価格評価表!BT$124</f>
        <v>6.2451257343248724E-3</v>
      </c>
      <c r="BU31" s="719">
        <f>+生産者価格評価表!BU31/生産者価格評価表!BU$124</f>
        <v>0</v>
      </c>
      <c r="BV31" s="719">
        <f>+生産者価格評価表!BV31/生産者価格評価表!BV$124</f>
        <v>0</v>
      </c>
      <c r="BW31" s="719">
        <f>+生産者価格評価表!BW31/生産者価格評価表!BW$124</f>
        <v>0</v>
      </c>
      <c r="BX31" s="719">
        <f>+生産者価格評価表!BX31/生産者価格評価表!BX$124</f>
        <v>0</v>
      </c>
      <c r="BY31" s="719">
        <f>+生産者価格評価表!BY31/生産者価格評価表!BY$124</f>
        <v>0</v>
      </c>
      <c r="BZ31" s="719">
        <f>+生産者価格評価表!BZ31/生産者価格評価表!BZ$124</f>
        <v>0</v>
      </c>
      <c r="CA31" s="719">
        <f>+生産者価格評価表!CA31/生産者価格評価表!CA$124</f>
        <v>2.5394235863861527E-5</v>
      </c>
      <c r="CB31" s="719">
        <f>+生産者価格評価表!CB31/生産者価格評価表!CB$124</f>
        <v>0</v>
      </c>
      <c r="CC31" s="719">
        <f>+生産者価格評価表!CC31/生産者価格評価表!CC$124</f>
        <v>8.8424132264870276E-6</v>
      </c>
      <c r="CD31" s="719">
        <f>+生産者価格評価表!CD31/生産者価格評価表!CD$124</f>
        <v>1.8052769976065063E-6</v>
      </c>
      <c r="CE31" s="719">
        <f>+生産者価格評価表!CE31/生産者価格評価表!CE$124</f>
        <v>0</v>
      </c>
      <c r="CF31" s="719">
        <f>+生産者価格評価表!CF31/生産者価格評価表!CF$124</f>
        <v>0</v>
      </c>
      <c r="CG31" s="719">
        <f>+生産者価格評価表!CG31/生産者価格評価表!CG$124</f>
        <v>0</v>
      </c>
      <c r="CH31" s="719">
        <f>+生産者価格評価表!CH31/生産者価格評価表!CH$124</f>
        <v>8.5141365524317816E-4</v>
      </c>
      <c r="CI31" s="719">
        <f>+生産者価格評価表!CI31/生産者価格評価表!CI$124</f>
        <v>0</v>
      </c>
      <c r="CJ31" s="719">
        <f>+生産者価格評価表!CJ31/生産者価格評価表!CJ$124</f>
        <v>0</v>
      </c>
      <c r="CK31" s="719">
        <f>+生産者価格評価表!CK31/生産者価格評価表!CK$124</f>
        <v>0</v>
      </c>
      <c r="CL31" s="719">
        <f>+生産者価格評価表!CL31/生産者価格評価表!CL$124</f>
        <v>0</v>
      </c>
      <c r="CM31" s="719">
        <f>+生産者価格評価表!CM31/生産者価格評価表!CM$124</f>
        <v>3.4725383463223991E-6</v>
      </c>
      <c r="CN31" s="719">
        <f>+生産者価格評価表!CN31/生産者価格評価表!CN$124</f>
        <v>3.0229678603757668E-4</v>
      </c>
      <c r="CO31" s="719">
        <f>+生産者価格評価表!CO31/生産者価格評価表!CO$124</f>
        <v>8.1834413568515493E-6</v>
      </c>
      <c r="CP31" s="719">
        <f>+生産者価格評価表!CP31/生産者価格評価表!CP$124</f>
        <v>6.5925201954395005E-4</v>
      </c>
      <c r="CQ31" s="719">
        <f>+生産者価格評価表!CQ31/生産者価格評価表!CQ$124</f>
        <v>0.21599778789024024</v>
      </c>
      <c r="CR31" s="719">
        <f>+生産者価格評価表!CR31/生産者価格評価表!CR$124</f>
        <v>2.16696324495981E-2</v>
      </c>
      <c r="CS31" s="719">
        <f>+生産者価格評価表!CS31/生産者価格評価表!CS$124</f>
        <v>9.5520680932812997E-3</v>
      </c>
      <c r="CT31" s="719">
        <f>+生産者価格評価表!CT31/生産者価格評価表!CT$124</f>
        <v>4.4334671987584454E-3</v>
      </c>
      <c r="CU31" s="719">
        <f>+生産者価格評価表!CU31/生産者価格評価表!CU$124</f>
        <v>0</v>
      </c>
      <c r="CV31" s="719">
        <f>+生産者価格評価表!CV31/生産者価格評価表!CV$124</f>
        <v>0</v>
      </c>
      <c r="CW31" s="719">
        <f>+生産者価格評価表!CW31/生産者価格評価表!CW$124</f>
        <v>0</v>
      </c>
      <c r="CX31" s="719">
        <f>+生産者価格評価表!CX31/生産者価格評価表!CX$124</f>
        <v>0</v>
      </c>
      <c r="CY31" s="719">
        <f>+生産者価格評価表!CY31/生産者価格評価表!CY$124</f>
        <v>0</v>
      </c>
      <c r="CZ31" s="719">
        <f>+生産者価格評価表!CZ31/生産者価格評価表!CZ$124</f>
        <v>2.5680205577929122E-5</v>
      </c>
      <c r="DA31" s="719">
        <f>+生産者価格評価表!DA31/生産者価格評価表!DA$124</f>
        <v>0</v>
      </c>
      <c r="DB31" s="719">
        <f>+生産者価格評価表!DB31/生産者価格評価表!DB$124</f>
        <v>0</v>
      </c>
      <c r="DC31" s="719">
        <f>+生産者価格評価表!DC31/生産者価格評価表!DC$124</f>
        <v>1.5205350430514138E-5</v>
      </c>
      <c r="DD31" s="719">
        <f>+生産者価格評価表!DD31/生産者価格評価表!DD$124</f>
        <v>9.729638469388692E-2</v>
      </c>
      <c r="DE31" s="719">
        <f>+生産者価格評価表!DE31/生産者価格評価表!DE$124</f>
        <v>2.9499609028994367E-6</v>
      </c>
      <c r="DF31" s="719">
        <f>+生産者価格評価表!DF31/生産者価格評価表!DF$124</f>
        <v>0</v>
      </c>
      <c r="DG31" s="720">
        <f>+生産者価格評価表!DG31/生産者価格評価表!DG$124</f>
        <v>1.2991009133181749E-3</v>
      </c>
    </row>
    <row r="32" spans="1:111" ht="15" customHeight="1" x14ac:dyDescent="0.2">
      <c r="A32" s="228">
        <v>26</v>
      </c>
      <c r="B32" s="196" t="s">
        <v>301</v>
      </c>
      <c r="C32" s="195" t="s">
        <v>302</v>
      </c>
      <c r="D32" s="716">
        <f>+生産者価格評価表!D32/生産者価格評価表!D$124</f>
        <v>2.9058057540108571E-2</v>
      </c>
      <c r="E32" s="717">
        <f>+生産者価格評価表!E32/生産者価格評価表!E$124</f>
        <v>1.654094329256498E-3</v>
      </c>
      <c r="F32" s="717">
        <f>+生産者価格評価表!F32/生産者価格評価表!F$124</f>
        <v>6.0072633694061434E-3</v>
      </c>
      <c r="G32" s="717">
        <f>+生産者価格評価表!G32/生産者価格評価表!G$124</f>
        <v>7.2751626287814253E-4</v>
      </c>
      <c r="H32" s="717">
        <f>+生産者価格評価表!H32/生産者価格評価表!H$124</f>
        <v>1.8761800589736331E-3</v>
      </c>
      <c r="I32" s="718">
        <v>0</v>
      </c>
      <c r="J32" s="717">
        <f>+生産者価格評価表!J32/生産者価格評価表!J$124</f>
        <v>7.8145900202676848E-3</v>
      </c>
      <c r="K32" s="717">
        <f>+生産者価格評価表!K32/生産者価格評価表!K$124</f>
        <v>2.6244128193921839E-3</v>
      </c>
      <c r="L32" s="717">
        <f>+生産者価格評価表!L32/生産者価格評価表!L$124</f>
        <v>2.8679350946984568E-3</v>
      </c>
      <c r="M32" s="717">
        <f>+生産者価格評価表!M32/生産者価格評価表!M$124</f>
        <v>4.9548579257246955E-6</v>
      </c>
      <c r="N32" s="718">
        <v>0</v>
      </c>
      <c r="O32" s="717">
        <f>+生産者価格評価表!O32/生産者価格評価表!O$124</f>
        <v>1.7123138622466092E-2</v>
      </c>
      <c r="P32" s="717">
        <f>+生産者価格評価表!P32/生産者価格評価表!P$124</f>
        <v>1.9413463983662341E-2</v>
      </c>
      <c r="Q32" s="717">
        <f>+生産者価格評価表!Q32/生産者価格評価表!Q$124</f>
        <v>3.4227641938403164E-2</v>
      </c>
      <c r="R32" s="717">
        <f>+生産者価格評価表!R32/生産者価格評価表!R$124</f>
        <v>2.9134447721221115E-2</v>
      </c>
      <c r="S32" s="717">
        <f>+生産者価格評価表!S32/生産者価格評価表!S$124</f>
        <v>6.7525326976449855E-3</v>
      </c>
      <c r="T32" s="717">
        <f>+生産者価格評価表!T32/生産者価格評価表!T$124</f>
        <v>2.2523323070929198E-2</v>
      </c>
      <c r="U32" s="717">
        <f>+生産者価格評価表!U32/生産者価格評価表!U$124</f>
        <v>3.3088936652340147E-2</v>
      </c>
      <c r="V32" s="717">
        <f>+生産者価格評価表!V32/生産者価格評価表!V$124</f>
        <v>4.821461987114725E-3</v>
      </c>
      <c r="W32" s="717">
        <f>+生産者価格評価表!W32/生産者価格評価表!W$124</f>
        <v>9.3246909738806758E-3</v>
      </c>
      <c r="X32" s="717">
        <f>+生産者価格評価表!X32/生産者価格評価表!X$124</f>
        <v>7.288076735574976E-3</v>
      </c>
      <c r="Y32" s="717">
        <f>+生産者価格評価表!Y32/生産者価格評価表!Y$124</f>
        <v>1.435364826851241E-2</v>
      </c>
      <c r="Z32" s="717">
        <f>+生産者価格評価表!Z32/生産者価格評価表!Z$124</f>
        <v>1.2267812914130063E-2</v>
      </c>
      <c r="AA32" s="717">
        <f>+生産者価格評価表!AA32/生産者価格評価表!AA$124</f>
        <v>1.789812398812413E-2</v>
      </c>
      <c r="AB32" s="717">
        <f>+生産者価格評価表!AB32/生産者価格評価表!AB$124</f>
        <v>1.9764566893222434E-2</v>
      </c>
      <c r="AC32" s="717">
        <f>+生産者価格評価表!AC32/生産者価格評価表!AC$124</f>
        <v>8.0877130093377839E-2</v>
      </c>
      <c r="AD32" s="717">
        <f>+生産者価格評価表!AD32/生産者価格評価表!AD$124</f>
        <v>1.1127346485015506E-3</v>
      </c>
      <c r="AE32" s="717">
        <f>+生産者価格評価表!AE32/生産者価格評価表!AE$124</f>
        <v>1.3690136969374822E-2</v>
      </c>
      <c r="AF32" s="717">
        <f>+生産者価格評価表!AF32/生産者価格評価表!AF$124</f>
        <v>4.7727549019622268E-3</v>
      </c>
      <c r="AG32" s="717">
        <f>+生産者価格評価表!AG32/生産者価格評価表!AG$124</f>
        <v>1.0399520984926953E-2</v>
      </c>
      <c r="AH32" s="717">
        <f>+生産者価格評価表!AH32/生産者価格評価表!AH$124</f>
        <v>6.8543633824524946E-3</v>
      </c>
      <c r="AI32" s="717">
        <f>+生産者価格評価表!AI32/生産者価格評価表!AI$124</f>
        <v>1.7254715537513125E-3</v>
      </c>
      <c r="AJ32" s="717">
        <f>+生産者価格評価表!AJ32/生産者価格評価表!AJ$124</f>
        <v>8.3673308026701136E-3</v>
      </c>
      <c r="AK32" s="717">
        <f>+生産者価格評価表!AK32/生産者価格評価表!AK$124</f>
        <v>6.3136477055327758E-4</v>
      </c>
      <c r="AL32" s="717">
        <f>+生産者価格評価表!AL32/生産者価格評価表!AL$124</f>
        <v>1.6590001322258293E-2</v>
      </c>
      <c r="AM32" s="717">
        <f>+生産者価格評価表!AM32/生産者価格評価表!AM$124</f>
        <v>1.3287512323312712E-4</v>
      </c>
      <c r="AN32" s="717">
        <f>+生産者価格評価表!AN32/生産者価格評価表!AN$124</f>
        <v>8.7178251322376642E-4</v>
      </c>
      <c r="AO32" s="717">
        <f>+生産者価格評価表!AO32/生産者価格評価表!AO$124</f>
        <v>5.3567340491604961E-3</v>
      </c>
      <c r="AP32" s="717">
        <f>+生産者価格評価表!AP32/生産者価格評価表!AP$124</f>
        <v>1.9688753526764531E-4</v>
      </c>
      <c r="AQ32" s="717">
        <f>+生産者価格評価表!AQ32/生産者価格評価表!AQ$124</f>
        <v>9.9423760859001125E-6</v>
      </c>
      <c r="AR32" s="717">
        <f>+生産者価格評価表!AR32/生産者価格評価表!AR$124</f>
        <v>2.0290725437795785E-3</v>
      </c>
      <c r="AS32" s="717">
        <f>+生産者価格評価表!AS32/生産者価格評価表!AS$124</f>
        <v>6.8256450078046137E-3</v>
      </c>
      <c r="AT32" s="717">
        <f>+生産者価格評価表!AT32/生産者価格評価表!AT$124</f>
        <v>4.4889067410026741E-3</v>
      </c>
      <c r="AU32" s="719">
        <f>+生産者価格評価表!AU32/生産者価格評価表!AU$124</f>
        <v>2.4748415407434823E-3</v>
      </c>
      <c r="AV32" s="719">
        <f>+生産者価格評価表!AV32/生産者価格評価表!AV$124</f>
        <v>3.1813362654964867E-3</v>
      </c>
      <c r="AW32" s="719">
        <f>+生産者価格評価表!AW32/生産者価格評価表!AW$124</f>
        <v>1.8136738116798525E-2</v>
      </c>
      <c r="AX32" s="719">
        <f>+生産者価格評価表!AX32/生産者価格評価表!AX$124</f>
        <v>2.2564177752235955E-3</v>
      </c>
      <c r="AY32" s="719">
        <f>+生産者価格評価表!AY32/生産者価格評価表!AY$124</f>
        <v>4.2335693979110404E-3</v>
      </c>
      <c r="AZ32" s="719">
        <f>+生産者価格評価表!AZ32/生産者価格評価表!AZ$124</f>
        <v>3.8970510666333012E-3</v>
      </c>
      <c r="BA32" s="719">
        <f>+生産者価格評価表!BA32/生産者価格評価表!BA$124</f>
        <v>3.6247203925887841E-3</v>
      </c>
      <c r="BB32" s="719">
        <f>+生産者価格評価表!BB32/生産者価格評価表!BB$124</f>
        <v>2.580406902462824E-3</v>
      </c>
      <c r="BC32" s="719">
        <f>+生産者価格評価表!BC32/生産者価格評価表!BC$124</f>
        <v>4.3275936050228229E-3</v>
      </c>
      <c r="BD32" s="719">
        <f>+生産者価格評価表!BD32/生産者価格評価表!BD$124</f>
        <v>4.6825853107980318E-3</v>
      </c>
      <c r="BE32" s="719">
        <f>+生産者価格評価表!BE32/生産者価格評価表!BE$124</f>
        <v>8.4938805577518244E-3</v>
      </c>
      <c r="BF32" s="719">
        <f>+生産者価格評価表!BF32/生産者価格評価表!BF$124</f>
        <v>4.8894097484004561E-3</v>
      </c>
      <c r="BG32" s="719">
        <f>+生産者価格評価表!BG32/生産者価格評価表!BG$124</f>
        <v>6.9858164912285012E-3</v>
      </c>
      <c r="BH32" s="719">
        <f>+生産者価格評価表!BH32/生産者価格評価表!BH$124</f>
        <v>1.3374131267689868E-2</v>
      </c>
      <c r="BI32" s="719">
        <f>+生産者価格評価表!BI32/生産者価格評価表!BI$124</f>
        <v>1.8656854079128829E-2</v>
      </c>
      <c r="BJ32" s="719">
        <f>+生産者価格評価表!BJ32/生産者価格評価表!BJ$124</f>
        <v>3.8694077902342609E-3</v>
      </c>
      <c r="BK32" s="719">
        <f>+生産者価格評価表!BK32/生産者価格評価表!BK$124</f>
        <v>3.6423861113084537E-2</v>
      </c>
      <c r="BL32" s="719">
        <f>+生産者価格評価表!BL32/生産者価格評価表!BL$124</f>
        <v>2.6793675209719082E-4</v>
      </c>
      <c r="BM32" s="719">
        <f>+生産者価格評価表!BM32/生産者価格評価表!BM$124</f>
        <v>5.5597428072874534E-3</v>
      </c>
      <c r="BN32" s="719">
        <f>+生産者価格評価表!BN32/生産者価格評価表!BN$124</f>
        <v>6.407658891011447E-3</v>
      </c>
      <c r="BO32" s="719">
        <f>+生産者価格評価表!BO32/生産者価格評価表!BO$124</f>
        <v>1.6610270439992411E-3</v>
      </c>
      <c r="BP32" s="719">
        <f>+生産者価格評価表!BP32/生産者価格評価表!BP$124</f>
        <v>1.7489375184842695E-3</v>
      </c>
      <c r="BQ32" s="719">
        <f>+生産者価格評価表!BQ32/生産者価格評価表!BQ$124</f>
        <v>3.1132625545270403E-4</v>
      </c>
      <c r="BR32" s="719">
        <f>+生産者価格評価表!BR32/生産者価格評価表!BR$124</f>
        <v>5.6528044299488447E-3</v>
      </c>
      <c r="BS32" s="719">
        <f>+生産者価格評価表!BS32/生産者価格評価表!BS$124</f>
        <v>1.6850251394395616E-3</v>
      </c>
      <c r="BT32" s="719">
        <f>+生産者価格評価表!BT32/生産者価格評価表!BT$124</f>
        <v>3.0207473605091311E-3</v>
      </c>
      <c r="BU32" s="719">
        <f>+生産者価格評価表!BU32/生産者価格評価表!BU$124</f>
        <v>8.6048299259086523E-6</v>
      </c>
      <c r="BV32" s="719">
        <f>+生産者価格評価表!BV32/生産者価格評価表!BV$124</f>
        <v>2.3571054994817421E-5</v>
      </c>
      <c r="BW32" s="719">
        <f>+生産者価格評価表!BW32/生産者価格評価表!BW$124</f>
        <v>1.7708218478038765E-5</v>
      </c>
      <c r="BX32" s="719">
        <f>+生産者価格評価表!BX32/生産者価格評価表!BX$124</f>
        <v>2.1492992200061173E-5</v>
      </c>
      <c r="BY32" s="719">
        <f>+生産者価格評価表!BY32/生産者価格評価表!BY$124</f>
        <v>4.1942659145639748E-5</v>
      </c>
      <c r="BZ32" s="719">
        <f>+生産者価格評価表!BZ32/生産者価格評価表!BZ$124</f>
        <v>1.7869668185260614E-4</v>
      </c>
      <c r="CA32" s="719">
        <f>+生産者価格評価表!CA32/生産者価格評価表!CA$124</f>
        <v>4.1854134261698847E-4</v>
      </c>
      <c r="CB32" s="719">
        <f>+生産者価格評価表!CB32/生産者価格評価表!CB$124</f>
        <v>1.1721257280905061E-4</v>
      </c>
      <c r="CC32" s="719">
        <f>+生産者価格評価表!CC32/生産者価格評価表!CC$124</f>
        <v>1.5439353906958263E-4</v>
      </c>
      <c r="CD32" s="719">
        <f>+生産者価格評価表!CD32/生産者価格評価表!CD$124</f>
        <v>1.8158962740630151E-4</v>
      </c>
      <c r="CE32" s="719">
        <f>+生産者価格評価表!CE32/生産者価格評価表!CE$124</f>
        <v>5.4202696969100171E-5</v>
      </c>
      <c r="CF32" s="719">
        <f>+生産者価格評価表!CF32/生産者価格評価表!CF$124</f>
        <v>2.5876812655404002E-4</v>
      </c>
      <c r="CG32" s="719">
        <f>+生産者価格評価表!CG32/生産者価格評価表!CG$124</f>
        <v>6.2003262612232279E-4</v>
      </c>
      <c r="CH32" s="719">
        <f>+生産者価格評価表!CH32/生産者価格評価表!CH$124</f>
        <v>5.8744127528504233E-6</v>
      </c>
      <c r="CI32" s="719">
        <f>+生産者価格評価表!CI32/生産者価格評価表!CI$124</f>
        <v>3.0659327280802666E-7</v>
      </c>
      <c r="CJ32" s="719">
        <f>+生産者価格評価表!CJ32/生産者価格評価表!CJ$124</f>
        <v>4.8179878499085869E-4</v>
      </c>
      <c r="CK32" s="719">
        <f>+生産者価格評価表!CK32/生産者価格評価表!CK$124</f>
        <v>8.843929013377371E-4</v>
      </c>
      <c r="CL32" s="719">
        <f>+生産者価格評価表!CL32/生産者価格評価表!CL$124</f>
        <v>8.2938889182425093E-7</v>
      </c>
      <c r="CM32" s="719">
        <f>+生産者価格評価表!CM32/生産者価格評価表!CM$124</f>
        <v>4.4142176971576855E-3</v>
      </c>
      <c r="CN32" s="719">
        <f>+生産者価格評価表!CN32/生産者価格評価表!CN$124</f>
        <v>4.3708127495668353E-4</v>
      </c>
      <c r="CO32" s="719">
        <f>+生産者価格評価表!CO32/生産者価格評価表!CO$124</f>
        <v>4.8646089151378582E-5</v>
      </c>
      <c r="CP32" s="719">
        <f>+生産者価格評価表!CP32/生産者価格評価表!CP$124</f>
        <v>1.2057772976106503E-2</v>
      </c>
      <c r="CQ32" s="719">
        <f>+生産者価格評価表!CQ32/生産者価格評価表!CQ$124</f>
        <v>1.7933236216991191E-3</v>
      </c>
      <c r="CR32" s="719">
        <f>+生産者価格評価表!CR32/生産者価格評価表!CR$124</f>
        <v>1.25868751812174E-2</v>
      </c>
      <c r="CS32" s="719">
        <f>+生産者価格評価表!CS32/生産者価格評価表!CS$124</f>
        <v>3.9872117510253166E-3</v>
      </c>
      <c r="CT32" s="719">
        <f>+生産者価格評価表!CT32/生産者価格評価表!CT$124</f>
        <v>2.9345042413911251E-3</v>
      </c>
      <c r="CU32" s="719">
        <f>+生産者価格評価表!CU32/生産者価格評価表!CU$124</f>
        <v>2.2104590195573853E-3</v>
      </c>
      <c r="CV32" s="719">
        <f>+生産者価格評価表!CV32/生産者価格評価表!CV$124</f>
        <v>2.3150183316684291E-3</v>
      </c>
      <c r="CW32" s="719">
        <f>+生産者価格評価表!CW32/生産者価格評価表!CW$124</f>
        <v>3.5148780096416563E-3</v>
      </c>
      <c r="CX32" s="719">
        <f>+生産者価格評価表!CX32/生産者価格評価表!CX$124</f>
        <v>4.1009569792715243E-3</v>
      </c>
      <c r="CY32" s="719">
        <f>+生産者価格評価表!CY32/生産者価格評価表!CY$124</f>
        <v>3.5843815938030165E-3</v>
      </c>
      <c r="CZ32" s="719">
        <f>+生産者価格評価表!CZ32/生産者価格評価表!CZ$124</f>
        <v>4.3321075097728853E-3</v>
      </c>
      <c r="DA32" s="719">
        <f>+生産者価格評価表!DA32/生産者価格評価表!DA$124</f>
        <v>2.5831356725729165E-3</v>
      </c>
      <c r="DB32" s="719">
        <f>+生産者価格評価表!DB32/生産者価格評価表!DB$124</f>
        <v>3.5308108068158713E-2</v>
      </c>
      <c r="DC32" s="719">
        <f>+生産者価格評価表!DC32/生産者価格評価表!DC$124</f>
        <v>2.1267271567553389E-3</v>
      </c>
      <c r="DD32" s="719">
        <f>+生産者価格評価表!DD32/生産者価格評価表!DD$124</f>
        <v>2.552797880615183E-4</v>
      </c>
      <c r="DE32" s="719">
        <f>+生産者価格評価表!DE32/生産者価格評価表!DE$124</f>
        <v>8.0241634852038831E-3</v>
      </c>
      <c r="DF32" s="719">
        <f>+生産者価格評価表!DF32/生産者価格評価表!DF$124</f>
        <v>9.32943562058197E-3</v>
      </c>
      <c r="DG32" s="720">
        <f>+生産者価格評価表!DG32/生産者価格評価表!DG$124</f>
        <v>4.828507697045521E-4</v>
      </c>
    </row>
    <row r="33" spans="1:111" ht="15" customHeight="1" x14ac:dyDescent="0.2">
      <c r="A33" s="228">
        <v>27</v>
      </c>
      <c r="B33" s="196" t="s">
        <v>303</v>
      </c>
      <c r="C33" s="195" t="s">
        <v>212</v>
      </c>
      <c r="D33" s="716">
        <f>+生産者価格評価表!D33/生産者価格評価表!D$124</f>
        <v>1.5611691425428689E-2</v>
      </c>
      <c r="E33" s="717">
        <f>+生産者価格評価表!E33/生産者価格評価表!E$124</f>
        <v>1.539953972834861E-3</v>
      </c>
      <c r="F33" s="717">
        <f>+生産者価格評価表!F33/生産者価格評価表!F$124</f>
        <v>4.3857596237505889E-3</v>
      </c>
      <c r="G33" s="717">
        <f>+生産者価格評価表!G33/生産者価格評価表!G$124</f>
        <v>8.1028128207897791E-3</v>
      </c>
      <c r="H33" s="717">
        <f>+生産者価格評価表!H33/生産者価格評価表!H$124</f>
        <v>3.5010435476746114E-2</v>
      </c>
      <c r="I33" s="718">
        <v>0</v>
      </c>
      <c r="J33" s="717">
        <f>+生産者価格評価表!J33/生産者価格評価表!J$124</f>
        <v>1.7608467388561644E-2</v>
      </c>
      <c r="K33" s="717">
        <f>+生産者価格評価表!K33/生産者価格評価表!K$124</f>
        <v>4.7251029521285723E-3</v>
      </c>
      <c r="L33" s="717">
        <f>+生産者価格評価表!L33/生産者価格評価表!L$124</f>
        <v>2.4385852297136561E-3</v>
      </c>
      <c r="M33" s="717">
        <f>+生産者価格評価表!M33/生産者価格評価表!M$124</f>
        <v>1.7519891339571401E-3</v>
      </c>
      <c r="N33" s="718">
        <v>0</v>
      </c>
      <c r="O33" s="717">
        <f>+生産者価格評価表!O33/生産者価格評価表!O$124</f>
        <v>6.8947395929856185E-3</v>
      </c>
      <c r="P33" s="717">
        <f>+生産者価格評価表!P33/生産者価格評価表!P$124</f>
        <v>1.6726913614145997E-3</v>
      </c>
      <c r="Q33" s="717">
        <f>+生産者価格評価表!Q33/生産者価格評価表!Q$124</f>
        <v>1.4270063736638381E-3</v>
      </c>
      <c r="R33" s="717">
        <f>+生産者価格評価表!R33/生産者価格評価表!R$124</f>
        <v>1.1918947965431734E-3</v>
      </c>
      <c r="S33" s="717">
        <f>+生産者価格評価表!S33/生産者価格評価表!S$124</f>
        <v>5.0381122162483959E-3</v>
      </c>
      <c r="T33" s="717">
        <f>+生産者価格評価表!T33/生産者価格評価表!T$124</f>
        <v>2.1814626101374036E-3</v>
      </c>
      <c r="U33" s="717">
        <f>+生産者価格評価表!U33/生産者価格評価表!U$124</f>
        <v>1.1833582647973078E-3</v>
      </c>
      <c r="V33" s="717">
        <f>+生産者価格評価表!V33/生産者価格評価表!V$124</f>
        <v>4.8040152358492835E-2</v>
      </c>
      <c r="W33" s="717">
        <f>+生産者価格評価表!W33/生産者価格評価表!W$124</f>
        <v>1.1600681858069846E-2</v>
      </c>
      <c r="X33" s="717">
        <f>+生産者価格評価表!X33/生産者価格評価表!X$124</f>
        <v>0.41194726771228607</v>
      </c>
      <c r="Y33" s="717">
        <f>+生産者価格評価表!Y33/生産者価格評価表!Y$124</f>
        <v>5.8540058415138575E-3</v>
      </c>
      <c r="Z33" s="717">
        <f>+生産者価格評価表!Z33/生産者価格評価表!Z$124</f>
        <v>1.0661098990959097E-3</v>
      </c>
      <c r="AA33" s="717">
        <f>+生産者価格評価表!AA33/生産者価格評価表!AA$124</f>
        <v>9.6041646825963285E-3</v>
      </c>
      <c r="AB33" s="717">
        <f>+生産者価格評価表!AB33/生産者価格評価表!AB$124</f>
        <v>2.0102370946550041E-3</v>
      </c>
      <c r="AC33" s="717">
        <f>+生産者価格評価表!AC33/生産者価格評価表!AC$124</f>
        <v>3.7339286505915438E-3</v>
      </c>
      <c r="AD33" s="717">
        <f>+生産者価格評価表!AD33/生産者価格評価表!AD$124</f>
        <v>5.9442855011142881E-2</v>
      </c>
      <c r="AE33" s="717">
        <f>+生産者価格評価表!AE33/生産者価格評価表!AE$124</f>
        <v>9.9013359586974839E-2</v>
      </c>
      <c r="AF33" s="717">
        <f>+生産者価格評価表!AF33/生産者価格評価表!AF$124</f>
        <v>6.7775930040741097E-4</v>
      </c>
      <c r="AG33" s="717">
        <f>+生産者価格評価表!AG33/生産者価格評価表!AG$124</f>
        <v>3.1677627538597699E-3</v>
      </c>
      <c r="AH33" s="717">
        <f>+生産者価格評価表!AH33/生産者価格評価表!AH$124</f>
        <v>1.9875065769999175E-3</v>
      </c>
      <c r="AI33" s="717">
        <f>+生産者価格評価表!AI33/生産者価格評価表!AI$124</f>
        <v>2.2872842371834155E-2</v>
      </c>
      <c r="AJ33" s="717">
        <f>+生産者価格評価表!AJ33/生産者価格評価表!AJ$124</f>
        <v>5.1042861314280034E-3</v>
      </c>
      <c r="AK33" s="717">
        <f>+生産者価格評価表!AK33/生産者価格評価表!AK$124</f>
        <v>3.398023596537833E-2</v>
      </c>
      <c r="AL33" s="717">
        <f>+生産者価格評価表!AL33/生産者価格評価表!AL$124</f>
        <v>1.6746152060505816E-2</v>
      </c>
      <c r="AM33" s="717">
        <f>+生産者価格評価表!AM33/生産者価格評価表!AM$124</f>
        <v>6.6784747741468228E-4</v>
      </c>
      <c r="AN33" s="717">
        <f>+生産者価格評価表!AN33/生産者価格評価表!AN$124</f>
        <v>2.1555819061639214E-3</v>
      </c>
      <c r="AO33" s="717">
        <f>+生産者価格評価表!AO33/生産者価格評価表!AO$124</f>
        <v>1.6244860195010918E-3</v>
      </c>
      <c r="AP33" s="717">
        <f>+生産者価格評価表!AP33/生産者価格評価表!AP$124</f>
        <v>4.4325519374856644E-4</v>
      </c>
      <c r="AQ33" s="717">
        <f>+生産者価格評価表!AQ33/生産者価格評価表!AQ$124</f>
        <v>6.9673259109233983E-3</v>
      </c>
      <c r="AR33" s="717">
        <f>+生産者価格評価表!AR33/生産者価格評価表!AR$124</f>
        <v>4.3886876826913944E-3</v>
      </c>
      <c r="AS33" s="717">
        <f>+生産者価格評価表!AS33/生産者価格評価表!AS$124</f>
        <v>3.5397939994301813E-3</v>
      </c>
      <c r="AT33" s="717">
        <f>+生産者価格評価表!AT33/生産者価格評価表!AT$124</f>
        <v>2.8980039037694062E-3</v>
      </c>
      <c r="AU33" s="719">
        <f>+生産者価格評価表!AU33/生産者価格評価表!AU$124</f>
        <v>6.4711880406516137E-4</v>
      </c>
      <c r="AV33" s="719">
        <f>+生産者価格評価表!AV33/生産者価格評価表!AV$124</f>
        <v>1.0632207253297265E-3</v>
      </c>
      <c r="AW33" s="719">
        <f>+生産者価格評価表!AW33/生産者価格評価表!AW$124</f>
        <v>4.9598837138377253E-4</v>
      </c>
      <c r="AX33" s="719">
        <f>+生産者価格評価表!AX33/生産者価格評価表!AX$124</f>
        <v>1.239713417862913E-3</v>
      </c>
      <c r="AY33" s="719">
        <f>+生産者価格評価表!AY33/生産者価格評価表!AY$124</f>
        <v>9.3657793010083399E-4</v>
      </c>
      <c r="AZ33" s="719">
        <f>+生産者価格評価表!AZ33/生産者価格評価表!AZ$124</f>
        <v>9.5986451232187378E-4</v>
      </c>
      <c r="BA33" s="719">
        <f>+生産者価格評価表!BA33/生産者価格評価表!BA$124</f>
        <v>4.7188318021802202E-4</v>
      </c>
      <c r="BB33" s="719">
        <f>+生産者価格評価表!BB33/生産者価格評価表!BB$124</f>
        <v>2.0565817614391093E-4</v>
      </c>
      <c r="BC33" s="719">
        <f>+生産者価格評価表!BC33/生産者価格評価表!BC$124</f>
        <v>5.4695852488686276E-4</v>
      </c>
      <c r="BD33" s="719">
        <f>+生産者価格評価表!BD33/生産者価格評価表!BD$124</f>
        <v>4.5595407203729784E-4</v>
      </c>
      <c r="BE33" s="719">
        <f>+生産者価格評価表!BE33/生産者価格評価表!BE$124</f>
        <v>2.7674144206018224E-4</v>
      </c>
      <c r="BF33" s="719">
        <f>+生産者価格評価表!BF33/生産者価格評価表!BF$124</f>
        <v>4.5115339288790849E-4</v>
      </c>
      <c r="BG33" s="719">
        <f>+生産者価格評価表!BG33/生産者価格評価表!BG$124</f>
        <v>3.79968989356502E-4</v>
      </c>
      <c r="BH33" s="719">
        <f>+生産者価格評価表!BH33/生産者価格評価表!BH$124</f>
        <v>1.7194613504473864E-3</v>
      </c>
      <c r="BI33" s="719">
        <f>+生産者価格評価表!BI33/生産者価格評価表!BI$124</f>
        <v>1.9548617687324154E-3</v>
      </c>
      <c r="BJ33" s="719">
        <f>+生産者価格評価表!BJ33/生産者価格評価表!BJ$124</f>
        <v>4.2626538214534668E-3</v>
      </c>
      <c r="BK33" s="719">
        <f>+生産者価格評価表!BK33/生産者価格評価表!BK$124</f>
        <v>9.8772545154704938E-4</v>
      </c>
      <c r="BL33" s="719">
        <f>+生産者価格評価表!BL33/生産者価格評価表!BL$124</f>
        <v>7.1871061306162049E-3</v>
      </c>
      <c r="BM33" s="719">
        <f>+生産者価格評価表!BM33/生産者価格評価表!BM$124</f>
        <v>1.882237969488809E-3</v>
      </c>
      <c r="BN33" s="719">
        <f>+生産者価格評価表!BN33/生産者価格評価表!BN$124</f>
        <v>2.7710355225268055E-3</v>
      </c>
      <c r="BO33" s="719">
        <f>+生産者価格評価表!BO33/生産者価格評価表!BO$124</f>
        <v>8.7259238231496492E-3</v>
      </c>
      <c r="BP33" s="719">
        <f>+生産者価格評価表!BP33/生産者価格評価表!BP$124</f>
        <v>3.5577926357403733E-3</v>
      </c>
      <c r="BQ33" s="719">
        <f>+生産者価格評価表!BQ33/生産者価格評価表!BQ$124</f>
        <v>1.8857243499310165E-2</v>
      </c>
      <c r="BR33" s="719">
        <f>+生産者価格評価表!BR33/生産者価格評価表!BR$124</f>
        <v>2.6580968633401026E-2</v>
      </c>
      <c r="BS33" s="719">
        <f>+生産者価格評価表!BS33/生産者価格評価表!BS$124</f>
        <v>1.4744346017525202E-2</v>
      </c>
      <c r="BT33" s="719">
        <f>+生産者価格評価表!BT33/生産者価格評価表!BT$124</f>
        <v>1.1573986318429355E-2</v>
      </c>
      <c r="BU33" s="719">
        <f>+生産者価格評価表!BU33/生産者価格評価表!BU$124</f>
        <v>1.2749027177834393E-3</v>
      </c>
      <c r="BV33" s="719">
        <f>+生産者価格評価表!BV33/生産者価格評価表!BV$124</f>
        <v>4.0299915027832811E-4</v>
      </c>
      <c r="BW33" s="719">
        <f>+生産者価格評価表!BW33/生産者価格評価表!BW$124</f>
        <v>1.1646659282478406E-3</v>
      </c>
      <c r="BX33" s="719">
        <f>+生産者価格評価表!BX33/生産者価格評価表!BX$124</f>
        <v>6.9822254814293726E-4</v>
      </c>
      <c r="BY33" s="719">
        <f>+生産者価格評価表!BY33/生産者価格評価表!BY$124</f>
        <v>1.8959586029308986E-6</v>
      </c>
      <c r="BZ33" s="719">
        <f>+生産者価格評価表!BZ33/生産者価格評価表!BZ$124</f>
        <v>2.4770064678799318E-3</v>
      </c>
      <c r="CA33" s="719">
        <f>+生産者価格評価表!CA33/生産者価格評価表!CA$124</f>
        <v>4.7822957185286917E-2</v>
      </c>
      <c r="CB33" s="719">
        <f>+生産者価格評価表!CB33/生産者価格評価表!CB$124</f>
        <v>0.28492581837124537</v>
      </c>
      <c r="CC33" s="719">
        <f>+生産者価格評価表!CC33/生産者価格評価表!CC$124</f>
        <v>5.4354984870263641E-2</v>
      </c>
      <c r="CD33" s="719">
        <f>+生産者価格評価表!CD33/生産者価格評価表!CD$124</f>
        <v>0.16578145389484877</v>
      </c>
      <c r="CE33" s="719">
        <f>+生産者価格評価表!CE33/生産者価格評価表!CE$124</f>
        <v>2.0120584707217781E-2</v>
      </c>
      <c r="CF33" s="719">
        <f>+生産者価格評価表!CF33/生産者価格評価表!CF$124</f>
        <v>1.329284406854008E-3</v>
      </c>
      <c r="CG33" s="719">
        <f>+生産者価格評価表!CG33/生産者価格評価表!CG$124</f>
        <v>2.2177663454813756E-3</v>
      </c>
      <c r="CH33" s="719">
        <f>+生産者価格評価表!CH33/生産者価格評価表!CH$124</f>
        <v>3.4682860856759278E-3</v>
      </c>
      <c r="CI33" s="719">
        <f>+生産者価格評価表!CI33/生産者価格評価表!CI$124</f>
        <v>6.5596859677653546E-4</v>
      </c>
      <c r="CJ33" s="719">
        <f>+生産者価格評価表!CJ33/生産者価格評価表!CJ$124</f>
        <v>6.9966910502475483E-4</v>
      </c>
      <c r="CK33" s="719">
        <f>+生産者価格評価表!CK33/生産者価格評価表!CK$124</f>
        <v>6.8041508512778185E-4</v>
      </c>
      <c r="CL33" s="719">
        <f>+生産者価格評価表!CL33/生産者価格評価表!CL$124</f>
        <v>2.186439439781868E-4</v>
      </c>
      <c r="CM33" s="719">
        <f>+生産者価格評価表!CM33/生産者価格評価表!CM$124</f>
        <v>1.5288490608547302E-3</v>
      </c>
      <c r="CN33" s="719">
        <f>+生産者価格評価表!CN33/生産者価格評価表!CN$124</f>
        <v>7.6111444173898816E-3</v>
      </c>
      <c r="CO33" s="719">
        <f>+生産者価格評価表!CO33/生産者価格評価表!CO$124</f>
        <v>1.4595675331289869E-3</v>
      </c>
      <c r="CP33" s="719">
        <f>+生産者価格評価表!CP33/生産者価格評価表!CP$124</f>
        <v>4.4348852561780271E-3</v>
      </c>
      <c r="CQ33" s="719">
        <f>+生産者価格評価表!CQ33/生産者価格評価表!CQ$124</f>
        <v>1.8583349799273262E-3</v>
      </c>
      <c r="CR33" s="719">
        <f>+生産者価格評価表!CR33/生産者価格評価表!CR$124</f>
        <v>5.764252324266912E-3</v>
      </c>
      <c r="CS33" s="719">
        <f>+生産者価格評価表!CS33/生産者価格評価表!CS$124</f>
        <v>1.5239274878790425E-3</v>
      </c>
      <c r="CT33" s="719">
        <f>+生産者価格評価表!CT33/生産者価格評価表!CT$124</f>
        <v>2.3126605092773397E-3</v>
      </c>
      <c r="CU33" s="719">
        <f>+生産者価格評価表!CU33/生産者価格評価表!CU$124</f>
        <v>2.9076111920126129E-3</v>
      </c>
      <c r="CV33" s="719">
        <f>+生産者価格評価表!CV33/生産者価格評価表!CV$124</f>
        <v>3.1420717952515323E-3</v>
      </c>
      <c r="CW33" s="719">
        <f>+生産者価格評価表!CW33/生産者価格評価表!CW$124</f>
        <v>7.9773320081954634E-4</v>
      </c>
      <c r="CX33" s="719">
        <f>+生産者価格評価表!CX33/生産者価格評価表!CX$124</f>
        <v>4.0779159608987682E-3</v>
      </c>
      <c r="CY33" s="719">
        <f>+生産者価格評価表!CY33/生産者価格評価表!CY$124</f>
        <v>1.3484130326765649E-3</v>
      </c>
      <c r="CZ33" s="719">
        <f>+生産者価格評価表!CZ33/生産者価格評価表!CZ$124</f>
        <v>2.2107721086362941E-3</v>
      </c>
      <c r="DA33" s="719">
        <f>+生産者価格評価表!DA33/生産者価格評価表!DA$124</f>
        <v>2.3419226158489905E-3</v>
      </c>
      <c r="DB33" s="719">
        <f>+生産者価格評価表!DB33/生産者価格評価表!DB$124</f>
        <v>5.9455497955886076E-3</v>
      </c>
      <c r="DC33" s="719">
        <f>+生産者価格評価表!DC33/生産者価格評価表!DC$124</f>
        <v>6.581213798552892E-3</v>
      </c>
      <c r="DD33" s="719">
        <f>+生産者価格評価表!DD33/生産者価格評価表!DD$124</f>
        <v>6.3356042935309314E-5</v>
      </c>
      <c r="DE33" s="719">
        <f>+生産者価格評価表!DE33/生産者価格評価表!DE$124</f>
        <v>2.5842773149846072E-3</v>
      </c>
      <c r="DF33" s="719">
        <f>+生産者価格評価表!DF33/生産者価格評価表!DF$124</f>
        <v>0</v>
      </c>
      <c r="DG33" s="720">
        <f>+生産者価格評価表!DG33/生産者価格評価表!DG$124</f>
        <v>8.9124670976889579E-3</v>
      </c>
    </row>
    <row r="34" spans="1:111" ht="15" customHeight="1" x14ac:dyDescent="0.2">
      <c r="A34" s="228">
        <v>28</v>
      </c>
      <c r="B34" s="196" t="s">
        <v>304</v>
      </c>
      <c r="C34" s="195" t="s">
        <v>213</v>
      </c>
      <c r="D34" s="716">
        <f>+生産者価格評価表!D34/生産者価格評価表!D$124</f>
        <v>0</v>
      </c>
      <c r="E34" s="717">
        <f>+生産者価格評価表!E34/生産者価格評価表!E$124</f>
        <v>0</v>
      </c>
      <c r="F34" s="717">
        <f>+生産者価格評価表!F34/生産者価格評価表!F$124</f>
        <v>0</v>
      </c>
      <c r="G34" s="717">
        <f>+生産者価格評価表!G34/生産者価格評価表!G$124</f>
        <v>0</v>
      </c>
      <c r="H34" s="717">
        <f>+生産者価格評価表!H34/生産者価格評価表!H$124</f>
        <v>0</v>
      </c>
      <c r="I34" s="718">
        <v>0</v>
      </c>
      <c r="J34" s="717">
        <f>+生産者価格評価表!J34/生産者価格評価表!J$124</f>
        <v>2.7132108951696708E-5</v>
      </c>
      <c r="K34" s="717">
        <f>+生産者価格評価表!K34/生産者価格評価表!K$124</f>
        <v>1.7751035927276416E-5</v>
      </c>
      <c r="L34" s="717">
        <f>+生産者価格評価表!L34/生産者価格評価表!L$124</f>
        <v>0</v>
      </c>
      <c r="M34" s="717">
        <f>+生産者価格評価表!M34/生産者価格評価表!M$124</f>
        <v>0</v>
      </c>
      <c r="N34" s="718">
        <v>0</v>
      </c>
      <c r="O34" s="717">
        <f>+生産者価格評価表!O34/生産者価格評価表!O$124</f>
        <v>0</v>
      </c>
      <c r="P34" s="717">
        <f>+生産者価格評価表!P34/生産者価格評価表!P$124</f>
        <v>0</v>
      </c>
      <c r="Q34" s="717">
        <f>+生産者価格評価表!Q34/生産者価格評価表!Q$124</f>
        <v>0</v>
      </c>
      <c r="R34" s="717">
        <f>+生産者価格評価表!R34/生産者価格評価表!R$124</f>
        <v>0</v>
      </c>
      <c r="S34" s="717">
        <f>+生産者価格評価表!S34/生産者価格評価表!S$124</f>
        <v>3.1515471958716119E-5</v>
      </c>
      <c r="T34" s="717">
        <f>+生産者価格評価表!T34/生産者価格評価表!T$124</f>
        <v>0</v>
      </c>
      <c r="U34" s="717">
        <f>+生産者価格評価表!U34/生産者価格評価表!U$124</f>
        <v>0</v>
      </c>
      <c r="V34" s="717">
        <f>+生産者価格評価表!V34/生産者価格評価表!V$124</f>
        <v>3.7182980236735094E-3</v>
      </c>
      <c r="W34" s="717">
        <f>+生産者価格評価表!W34/生産者価格評価表!W$124</f>
        <v>5.2315276338155267E-4</v>
      </c>
      <c r="X34" s="717">
        <f>+生産者価格評価表!X34/生産者価格評価表!X$124</f>
        <v>8.3524735095919487E-4</v>
      </c>
      <c r="Y34" s="717">
        <f>+生産者価格評価表!Y34/生産者価格評価表!Y$124</f>
        <v>7.3830716753024639E-3</v>
      </c>
      <c r="Z34" s="717">
        <f>+生産者価格評価表!Z34/生産者価格評価表!Z$124</f>
        <v>0</v>
      </c>
      <c r="AA34" s="717">
        <f>+生産者価格評価表!AA34/生産者価格評価表!AA$124</f>
        <v>0</v>
      </c>
      <c r="AB34" s="717">
        <f>+生産者価格評価表!AB34/生産者価格評価表!AB$124</f>
        <v>0</v>
      </c>
      <c r="AC34" s="717">
        <f>+生産者価格評価表!AC34/生産者価格評価表!AC$124</f>
        <v>1.5202712144224542E-4</v>
      </c>
      <c r="AD34" s="717">
        <f>+生産者価格評価表!AD34/生産者価格評価表!AD$124</f>
        <v>0</v>
      </c>
      <c r="AE34" s="717">
        <f>+生産者価格評価表!AE34/生産者価格評価表!AE$124</f>
        <v>3.2099618872772843E-2</v>
      </c>
      <c r="AF34" s="717">
        <f>+生産者価格評価表!AF34/生産者価格評価表!AF$124</f>
        <v>9.4486319286737216E-5</v>
      </c>
      <c r="AG34" s="717">
        <f>+生産者価格評価表!AG34/生産者価格評価表!AG$124</f>
        <v>0</v>
      </c>
      <c r="AH34" s="717">
        <f>+生産者価格評価表!AH34/生産者価格評価表!AH$124</f>
        <v>0</v>
      </c>
      <c r="AI34" s="717">
        <f>+生産者価格評価表!AI34/生産者価格評価表!AI$124</f>
        <v>0</v>
      </c>
      <c r="AJ34" s="717">
        <f>+生産者価格評価表!AJ34/生産者価格評価表!AJ$124</f>
        <v>5.7695363782185532E-6</v>
      </c>
      <c r="AK34" s="717">
        <f>+生産者価格評価表!AK34/生産者価格評価表!AK$124</f>
        <v>0</v>
      </c>
      <c r="AL34" s="717">
        <f>+生産者価格評価表!AL34/生産者価格評価表!AL$124</f>
        <v>6.7875905031691353E-3</v>
      </c>
      <c r="AM34" s="717">
        <f>+生産者価格評価表!AM34/生産者価格評価表!AM$124</f>
        <v>4.9645327279747374E-2</v>
      </c>
      <c r="AN34" s="717">
        <f>+生産者価格評価表!AN34/生産者価格評価表!AN$124</f>
        <v>8.261855145980334E-3</v>
      </c>
      <c r="AO34" s="717">
        <f>+生産者価格評価表!AO34/生産者価格評価表!AO$124</f>
        <v>1.9994581387835549E-2</v>
      </c>
      <c r="AP34" s="717">
        <f>+生産者価格評価表!AP34/生産者価格評価表!AP$124</f>
        <v>9.5064104998584788E-5</v>
      </c>
      <c r="AQ34" s="717">
        <f>+生産者価格評価表!AQ34/生産者価格評価表!AQ$124</f>
        <v>2.1112336566992181E-3</v>
      </c>
      <c r="AR34" s="717">
        <f>+生産者価格評価表!AR34/生産者価格評価表!AR$124</f>
        <v>5.3588860199127518E-4</v>
      </c>
      <c r="AS34" s="717">
        <f>+生産者価格評価表!AS34/生産者価格評価表!AS$124</f>
        <v>1.1444043781322171E-5</v>
      </c>
      <c r="AT34" s="717">
        <f>+生産者価格評価表!AT34/生産者価格評価表!AT$124</f>
        <v>4.2769319590305307E-5</v>
      </c>
      <c r="AU34" s="719">
        <f>+生産者価格評価表!AU34/生産者価格評価表!AU$124</f>
        <v>2.5715646952119748E-5</v>
      </c>
      <c r="AV34" s="719">
        <f>+生産者価格評価表!AV34/生産者価格評価表!AV$124</f>
        <v>1.8837142876857815E-5</v>
      </c>
      <c r="AW34" s="719">
        <f>+生産者価格評価表!AW34/生産者価格評価表!AW$124</f>
        <v>1.6545659119387862E-5</v>
      </c>
      <c r="AX34" s="719">
        <f>+生産者価格評価表!AX34/生産者価格評価表!AX$124</f>
        <v>0</v>
      </c>
      <c r="AY34" s="719">
        <f>+生産者価格評価表!AY34/生産者価格評価表!AY$124</f>
        <v>0</v>
      </c>
      <c r="AZ34" s="719">
        <f>+生産者価格評価表!AZ34/生産者価格評価表!AZ$124</f>
        <v>3.4398194798481431E-6</v>
      </c>
      <c r="BA34" s="719">
        <f>+生産者価格評価表!BA34/生産者価格評価表!BA$124</f>
        <v>0</v>
      </c>
      <c r="BB34" s="719">
        <f>+生産者価格評価表!BB34/生産者価格評価表!BB$124</f>
        <v>2.7289595730848069E-6</v>
      </c>
      <c r="BC34" s="719">
        <f>+生産者価格評価表!BC34/生産者価格評価表!BC$124</f>
        <v>0</v>
      </c>
      <c r="BD34" s="719">
        <f>+生産者価格評価表!BD34/生産者価格評価表!BD$124</f>
        <v>1.9634272963875152E-5</v>
      </c>
      <c r="BE34" s="719">
        <f>+生産者価格評価表!BE34/生産者価格評価表!BE$124</f>
        <v>0</v>
      </c>
      <c r="BF34" s="719">
        <f>+生産者価格評価表!BF34/生産者価格評価表!BF$124</f>
        <v>0</v>
      </c>
      <c r="BG34" s="719">
        <f>+生産者価格評価表!BG34/生産者価格評価表!BG$124</f>
        <v>0</v>
      </c>
      <c r="BH34" s="719">
        <f>+生産者価格評価表!BH34/生産者価格評価表!BH$124</f>
        <v>5.3028008933741179E-5</v>
      </c>
      <c r="BI34" s="719">
        <f>+生産者価格評価表!BI34/生産者価格評価表!BI$124</f>
        <v>8.4232744710744565E-6</v>
      </c>
      <c r="BJ34" s="719">
        <f>+生産者価格評価表!BJ34/生産者価格評価表!BJ$124</f>
        <v>2.6187698168967586E-4</v>
      </c>
      <c r="BK34" s="719">
        <f>+生産者価格評価表!BK34/生産者価格評価表!BK$124</f>
        <v>9.1014411609402744E-6</v>
      </c>
      <c r="BL34" s="719">
        <f>+生産者価格評価表!BL34/生産者価格評価表!BL$124</f>
        <v>2.2419466239014985E-4</v>
      </c>
      <c r="BM34" s="719">
        <f>+生産者価格評価表!BM34/生産者価格評価表!BM$124</f>
        <v>7.5704315247300145E-4</v>
      </c>
      <c r="BN34" s="719">
        <f>+生産者価格評価表!BN34/生産者価格評価表!BN$124</f>
        <v>3.2471058279640108E-5</v>
      </c>
      <c r="BO34" s="719">
        <f>+生産者価格評価表!BO34/生産者価格評価表!BO$124</f>
        <v>2.7316170054744397E-2</v>
      </c>
      <c r="BP34" s="719">
        <f>+生産者価格評価表!BP34/生産者価格評価表!BP$124</f>
        <v>9.8665407246441381E-3</v>
      </c>
      <c r="BQ34" s="719">
        <f>+生産者価格評価表!BQ34/生産者価格評価表!BQ$124</f>
        <v>2.0220403085373991E-2</v>
      </c>
      <c r="BR34" s="719">
        <f>+生産者価格評価表!BR34/生産者価格評価表!BR$124</f>
        <v>0</v>
      </c>
      <c r="BS34" s="719">
        <f>+生産者価格評価表!BS34/生産者価格評価表!BS$124</f>
        <v>1.6632867053685276E-7</v>
      </c>
      <c r="BT34" s="719">
        <f>+生産者価格評価表!BT34/生産者価格評価表!BT$124</f>
        <v>1.7994564897817433E-4</v>
      </c>
      <c r="BU34" s="719">
        <f>+生産者価格評価表!BU34/生産者価格評価表!BU$124</f>
        <v>-2.0218626219399862E-6</v>
      </c>
      <c r="BV34" s="719">
        <f>+生産者価格評価表!BV34/生産者価格評価表!BV$124</f>
        <v>0</v>
      </c>
      <c r="BW34" s="719">
        <f>+生産者価格評価表!BW34/生産者価格評価表!BW$124</f>
        <v>0</v>
      </c>
      <c r="BX34" s="719">
        <f>+生産者価格評価表!BX34/生産者価格評価表!BX$124</f>
        <v>0</v>
      </c>
      <c r="BY34" s="719">
        <f>+生産者価格評価表!BY34/生産者価格評価表!BY$124</f>
        <v>0</v>
      </c>
      <c r="BZ34" s="719">
        <f>+生産者価格評価表!BZ34/生産者価格評価表!BZ$124</f>
        <v>1.2906536991190595E-5</v>
      </c>
      <c r="CA34" s="719">
        <f>+生産者価格評価表!CA34/生産者価格評価表!CA$124</f>
        <v>0</v>
      </c>
      <c r="CB34" s="719">
        <f>+生産者価格評価表!CB34/生産者価格評価表!CB$124</f>
        <v>0</v>
      </c>
      <c r="CC34" s="719">
        <f>+生産者価格評価表!CC34/生産者価格評価表!CC$124</f>
        <v>0</v>
      </c>
      <c r="CD34" s="719">
        <f>+生産者価格評価表!CD34/生産者価格評価表!CD$124</f>
        <v>0</v>
      </c>
      <c r="CE34" s="719">
        <f>+生産者価格評価表!CE34/生産者価格評価表!CE$124</f>
        <v>0</v>
      </c>
      <c r="CF34" s="719">
        <f>+生産者価格評価表!CF34/生産者価格評価表!CF$124</f>
        <v>0</v>
      </c>
      <c r="CG34" s="719">
        <f>+生産者価格評価表!CG34/生産者価格評価表!CG$124</f>
        <v>0</v>
      </c>
      <c r="CH34" s="719">
        <f>+生産者価格評価表!CH34/生産者価格評価表!CH$124</f>
        <v>0</v>
      </c>
      <c r="CI34" s="719">
        <f>+生産者価格評価表!CI34/生産者価格評価表!CI$124</f>
        <v>0</v>
      </c>
      <c r="CJ34" s="719">
        <f>+生産者価格評価表!CJ34/生産者価格評価表!CJ$124</f>
        <v>0</v>
      </c>
      <c r="CK34" s="719">
        <f>+生産者価格評価表!CK34/生産者価格評価表!CK$124</f>
        <v>0</v>
      </c>
      <c r="CL34" s="719">
        <f>+生産者価格評価表!CL34/生産者価格評価表!CL$124</f>
        <v>0</v>
      </c>
      <c r="CM34" s="719">
        <f>+生産者価格評価表!CM34/生産者価格評価表!CM$124</f>
        <v>1.0990011469679681E-5</v>
      </c>
      <c r="CN34" s="719">
        <f>+生産者価格評価表!CN34/生産者価格評価表!CN$124</f>
        <v>0</v>
      </c>
      <c r="CO34" s="719">
        <f>+生産者価格評価表!CO34/生産者価格評価表!CO$124</f>
        <v>0</v>
      </c>
      <c r="CP34" s="719">
        <f>+生産者価格評価表!CP34/生産者価格評価表!CP$124</f>
        <v>0</v>
      </c>
      <c r="CQ34" s="719">
        <f>+生産者価格評価表!CQ34/生産者価格評価表!CQ$124</f>
        <v>0</v>
      </c>
      <c r="CR34" s="719">
        <f>+生産者価格評価表!CR34/生産者価格評価表!CR$124</f>
        <v>0</v>
      </c>
      <c r="CS34" s="719">
        <f>+生産者価格評価表!CS34/生産者価格評価表!CS$124</f>
        <v>1.2918079123911627E-5</v>
      </c>
      <c r="CT34" s="719">
        <f>+生産者価格評価表!CT34/生産者価格評価表!CT$124</f>
        <v>1.408497769809802E-5</v>
      </c>
      <c r="CU34" s="719">
        <f>+生産者価格評価表!CU34/生産者価格評価表!CU$124</f>
        <v>2.2978016341800638E-4</v>
      </c>
      <c r="CV34" s="719">
        <f>+生産者価格評価表!CV34/生産者価格評価表!CV$124</f>
        <v>1.210686578254867E-5</v>
      </c>
      <c r="CW34" s="719">
        <f>+生産者価格評価表!CW34/生産者価格評価表!CW$124</f>
        <v>0</v>
      </c>
      <c r="CX34" s="719">
        <f>+生産者価格評価表!CX34/生産者価格評価表!CX$124</f>
        <v>0</v>
      </c>
      <c r="CY34" s="719">
        <f>+生産者価格評価表!CY34/生産者価格評価表!CY$124</f>
        <v>2.6001872176256128E-6</v>
      </c>
      <c r="CZ34" s="719">
        <f>+生産者価格評価表!CZ34/生産者価格評価表!CZ$124</f>
        <v>1.5495113457395484E-6</v>
      </c>
      <c r="DA34" s="719">
        <f>+生産者価格評価表!DA34/生産者価格評価表!DA$124</f>
        <v>5.0318144732354659E-4</v>
      </c>
      <c r="DB34" s="719">
        <f>+生産者価格評価表!DB34/生産者価格評価表!DB$124</f>
        <v>0</v>
      </c>
      <c r="DC34" s="719">
        <f>+生産者価格評価表!DC34/生産者価格評価表!DC$124</f>
        <v>0</v>
      </c>
      <c r="DD34" s="719">
        <f>+生産者価格評価表!DD34/生産者価格評価表!DD$124</f>
        <v>0</v>
      </c>
      <c r="DE34" s="719">
        <f>+生産者価格評価表!DE34/生産者価格評価表!DE$124</f>
        <v>9.1300900767837446E-5</v>
      </c>
      <c r="DF34" s="719">
        <f>+生産者価格評価表!DF34/生産者価格評価表!DF$124</f>
        <v>0</v>
      </c>
      <c r="DG34" s="720">
        <f>+生産者価格評価表!DG34/生産者価格評価表!DG$124</f>
        <v>8.6638170899872842E-6</v>
      </c>
    </row>
    <row r="35" spans="1:111" ht="15" customHeight="1" x14ac:dyDescent="0.2">
      <c r="A35" s="228">
        <v>29</v>
      </c>
      <c r="B35" s="196" t="s">
        <v>305</v>
      </c>
      <c r="C35" s="195" t="s">
        <v>214</v>
      </c>
      <c r="D35" s="716">
        <f>+生産者価格評価表!D35/生産者価格評価表!D$124</f>
        <v>2.3195095499873617E-2</v>
      </c>
      <c r="E35" s="717">
        <f>+生産者価格評価表!E35/生産者価格評価表!E$124</f>
        <v>1.1370757054730745E-3</v>
      </c>
      <c r="F35" s="717">
        <f>+生産者価格評価表!F35/生産者価格評価表!F$124</f>
        <v>4.8692823011533565E-3</v>
      </c>
      <c r="G35" s="717">
        <f>+生産者価格評価表!G35/生産者価格評価表!G$124</f>
        <v>5.6844548101604398E-3</v>
      </c>
      <c r="H35" s="717">
        <f>+生産者価格評価表!H35/生産者価格評価表!H$124</f>
        <v>7.989798569457654E-3</v>
      </c>
      <c r="I35" s="718">
        <v>0</v>
      </c>
      <c r="J35" s="717">
        <f>+生産者価格評価表!J35/生産者価格評価表!J$124</f>
        <v>5.2405668440202188E-4</v>
      </c>
      <c r="K35" s="717">
        <f>+生産者価格評価表!K35/生産者価格評価表!K$124</f>
        <v>1.5643308565580098E-2</v>
      </c>
      <c r="L35" s="717">
        <f>+生産者価格評価表!L35/生産者価格評価表!L$124</f>
        <v>3.0581274046062912E-2</v>
      </c>
      <c r="M35" s="717">
        <f>+生産者価格評価表!M35/生産者価格評価表!M$124</f>
        <v>9.8788301322837331E-5</v>
      </c>
      <c r="N35" s="718">
        <v>0</v>
      </c>
      <c r="O35" s="717">
        <f>+生産者価格評価表!O35/生産者価格評価表!O$124</f>
        <v>3.5074761318551061E-3</v>
      </c>
      <c r="P35" s="717">
        <f>+生産者価格評価表!P35/生産者価格評価表!P$124</f>
        <v>1.0378888814349434E-2</v>
      </c>
      <c r="Q35" s="717">
        <f>+生産者価格評価表!Q35/生産者価格評価表!Q$124</f>
        <v>1.5271215056758733E-2</v>
      </c>
      <c r="R35" s="717">
        <f>+生産者価格評価表!R35/生産者価格評価表!R$124</f>
        <v>5.1743553165283271E-2</v>
      </c>
      <c r="S35" s="717">
        <f>+生産者価格評価表!S35/生産者価格評価表!S$124</f>
        <v>3.0895447434243517E-3</v>
      </c>
      <c r="T35" s="717">
        <f>+生産者価格評価表!T35/生産者価格評価表!T$124</f>
        <v>1.8857721721252128E-2</v>
      </c>
      <c r="U35" s="717">
        <f>+生産者価格評価表!U35/生産者価格評価表!U$124</f>
        <v>3.6475090584097189E-2</v>
      </c>
      <c r="V35" s="717">
        <f>+生産者価格評価表!V35/生産者価格評価表!V$124</f>
        <v>1.1725589066767884E-2</v>
      </c>
      <c r="W35" s="717">
        <f>+生産者価格評価表!W35/生産者価格評価表!W$124</f>
        <v>6.9582268342992838E-3</v>
      </c>
      <c r="X35" s="717">
        <f>+生産者価格評価表!X35/生産者価格評価表!X$124</f>
        <v>0</v>
      </c>
      <c r="Y35" s="717">
        <f>+生産者価格評価表!Y35/生産者価格評価表!Y$124</f>
        <v>2.2780224023368676E-3</v>
      </c>
      <c r="Z35" s="717">
        <f>+生産者価格評価表!Z35/生産者価格評価表!Z$124</f>
        <v>1.8636633528887972E-3</v>
      </c>
      <c r="AA35" s="717">
        <f>+生産者価格評価表!AA35/生産者価格評価表!AA$124</f>
        <v>7.0975362378942206E-3</v>
      </c>
      <c r="AB35" s="717">
        <f>+生産者価格評価表!AB35/生産者価格評価表!AB$124</f>
        <v>6.408431230307722E-2</v>
      </c>
      <c r="AC35" s="717">
        <f>+生産者価格評価表!AC35/生産者価格評価表!AC$124</f>
        <v>2.4962082889237975E-2</v>
      </c>
      <c r="AD35" s="717">
        <f>+生産者価格評価表!AD35/生産者価格評価表!AD$124</f>
        <v>1.0136869078524842E-4</v>
      </c>
      <c r="AE35" s="717">
        <f>+生産者価格評価表!AE35/生産者価格評価表!AE$124</f>
        <v>0</v>
      </c>
      <c r="AF35" s="717">
        <f>+生産者価格評価表!AF35/生産者価格評価表!AF$124</f>
        <v>0.22387247645427874</v>
      </c>
      <c r="AG35" s="717">
        <f>+生産者価格評価表!AG35/生産者価格評価表!AG$124</f>
        <v>2.6580534009876144E-2</v>
      </c>
      <c r="AH35" s="717">
        <f>+生産者価格評価表!AH35/生産者価格評価表!AH$124</f>
        <v>7.5903649900814968E-2</v>
      </c>
      <c r="AI35" s="717">
        <f>+生産者価格評価表!AI35/生産者価格評価表!AI$124</f>
        <v>3.0863557665069579E-2</v>
      </c>
      <c r="AJ35" s="717">
        <f>+生産者価格評価表!AJ35/生産者価格評価表!AJ$124</f>
        <v>1.2236975291197193E-3</v>
      </c>
      <c r="AK35" s="717">
        <f>+生産者価格評価表!AK35/生産者価格評価表!AK$124</f>
        <v>5.3549313564727891E-3</v>
      </c>
      <c r="AL35" s="717">
        <f>+生産者価格評価表!AL35/生産者価格評価表!AL$124</f>
        <v>3.1228769775189526E-3</v>
      </c>
      <c r="AM35" s="717">
        <f>+生産者価格評価表!AM35/生産者価格評価表!AM$124</f>
        <v>0</v>
      </c>
      <c r="AN35" s="717">
        <f>+生産者価格評価表!AN35/生産者価格評価表!AN$124</f>
        <v>2.6626535789985609E-5</v>
      </c>
      <c r="AO35" s="717">
        <f>+生産者価格評価表!AO35/生産者価格評価表!AO$124</f>
        <v>5.359407605623047E-4</v>
      </c>
      <c r="AP35" s="717">
        <f>+生産者価格評価表!AP35/生産者価格評価表!AP$124</f>
        <v>5.4272464461865369E-5</v>
      </c>
      <c r="AQ35" s="717">
        <f>+生産者価格評価表!AQ35/生産者価格評価表!AQ$124</f>
        <v>4.3039999981970222E-4</v>
      </c>
      <c r="AR35" s="717">
        <f>+生産者価格評価表!AR35/生産者価格評価表!AR$124</f>
        <v>4.6375041301461193E-3</v>
      </c>
      <c r="AS35" s="717">
        <f>+生産者価格評価表!AS35/生産者価格評価表!AS$124</f>
        <v>2.3142356414700242E-3</v>
      </c>
      <c r="AT35" s="717">
        <f>+生産者価格評価表!AT35/生産者価格評価表!AT$124</f>
        <v>6.5407320556635333E-3</v>
      </c>
      <c r="AU35" s="719">
        <f>+生産者価格評価表!AU35/生産者価格評価表!AU$124</f>
        <v>7.8476873398555542E-3</v>
      </c>
      <c r="AV35" s="719">
        <f>+生産者価格評価表!AV35/生産者価格評価表!AV$124</f>
        <v>3.8553771156154991E-3</v>
      </c>
      <c r="AW35" s="719">
        <f>+生産者価格評価表!AW35/生産者価格評価表!AW$124</f>
        <v>1.7261702166403055E-2</v>
      </c>
      <c r="AX35" s="719">
        <f>+生産者価格評価表!AX35/生産者価格評価表!AX$124</f>
        <v>1.96989587923131E-2</v>
      </c>
      <c r="AY35" s="719">
        <f>+生産者価格評価表!AY35/生産者価格評価表!AY$124</f>
        <v>1.2248650513204807E-2</v>
      </c>
      <c r="AZ35" s="719">
        <f>+生産者価格評価表!AZ35/生産者価格評価表!AZ$124</f>
        <v>1.801985073444155E-2</v>
      </c>
      <c r="BA35" s="719">
        <f>+生産者価格評価表!BA35/生産者価格評価表!BA$124</f>
        <v>4.1298826540559393E-2</v>
      </c>
      <c r="BB35" s="719">
        <f>+生産者価格評価表!BB35/生産者価格評価表!BB$124</f>
        <v>1.6459949329975579E-3</v>
      </c>
      <c r="BC35" s="719">
        <f>+生産者価格評価表!BC35/生産者価格評価表!BC$124</f>
        <v>0.12081446402542564</v>
      </c>
      <c r="BD35" s="719">
        <f>+生産者価格評価表!BD35/生産者価格評価表!BD$124</f>
        <v>3.6125976704784686E-2</v>
      </c>
      <c r="BE35" s="719">
        <f>+生産者価格評価表!BE35/生産者価格評価表!BE$124</f>
        <v>4.2155214978525528E-2</v>
      </c>
      <c r="BF35" s="719">
        <f>+生産者価格評価表!BF35/生産者価格評価表!BF$124</f>
        <v>3.334773563260205E-2</v>
      </c>
      <c r="BG35" s="719">
        <f>+生産者価格評価表!BG35/生産者価格評価表!BG$124</f>
        <v>4.9253918024527331E-3</v>
      </c>
      <c r="BH35" s="719">
        <f>+生産者価格評価表!BH35/生産者価格評価表!BH$124</f>
        <v>3.8534703896599715E-2</v>
      </c>
      <c r="BI35" s="719">
        <f>+生産者価格評価表!BI35/生産者価格評価表!BI$124</f>
        <v>5.0610637742294655E-3</v>
      </c>
      <c r="BJ35" s="719">
        <f>+生産者価格評価表!BJ35/生産者価格評価表!BJ$124</f>
        <v>1.2089816638471621E-2</v>
      </c>
      <c r="BK35" s="719">
        <f>+生産者価格評価表!BK35/生産者価格評価表!BK$124</f>
        <v>8.2664465303054421E-2</v>
      </c>
      <c r="BL35" s="719">
        <f>+生産者価格評価表!BL35/生産者価格評価表!BL$124</f>
        <v>2.3939032213943128E-3</v>
      </c>
      <c r="BM35" s="719">
        <f>+生産者価格評価表!BM35/生産者価格評価表!BM$124</f>
        <v>1.269988763985771E-2</v>
      </c>
      <c r="BN35" s="719">
        <f>+生産者価格評価表!BN35/生産者価格評価表!BN$124</f>
        <v>1.5742333414929897E-2</v>
      </c>
      <c r="BO35" s="719">
        <f>+生産者価格評価表!BO35/生産者価格評価表!BO$124</f>
        <v>1.2097516540882541E-2</v>
      </c>
      <c r="BP35" s="719">
        <f>+生産者価格評価表!BP35/生産者価格評価表!BP$124</f>
        <v>1.0399106874274554E-2</v>
      </c>
      <c r="BQ35" s="719">
        <f>+生産者価格評価表!BQ35/生産者価格評価表!BQ$124</f>
        <v>0</v>
      </c>
      <c r="BR35" s="719">
        <f>+生産者価格評価表!BR35/生産者価格評価表!BR$124</f>
        <v>0</v>
      </c>
      <c r="BS35" s="719">
        <f>+生産者価格評価表!BS35/生産者価格評価表!BS$124</f>
        <v>4.0911765464251751E-2</v>
      </c>
      <c r="BT35" s="719">
        <f>+生産者価格評価表!BT35/生産者価格評価表!BT$124</f>
        <v>2.5437840098809662E-3</v>
      </c>
      <c r="BU35" s="719">
        <f>+生産者価格評価表!BU35/生産者価格評価表!BU$124</f>
        <v>4.5447449166277805E-3</v>
      </c>
      <c r="BV35" s="719">
        <f>+生産者価格評価表!BV35/生産者価格評価表!BV$124</f>
        <v>2.6654246696340019E-3</v>
      </c>
      <c r="BW35" s="719">
        <f>+生産者価格評価表!BW35/生産者価格評価表!BW$124</f>
        <v>7.1238365729708126E-4</v>
      </c>
      <c r="BX35" s="719">
        <f>+生産者価格評価表!BX35/生産者価格評価表!BX$124</f>
        <v>1.9272132593216114E-3</v>
      </c>
      <c r="BY35" s="719">
        <f>+生産者価格評価表!BY35/生産者価格評価表!BY$124</f>
        <v>4.0850891104012173E-4</v>
      </c>
      <c r="BZ35" s="719">
        <f>+生産者価格評価表!BZ35/生産者価格評価表!BZ$124</f>
        <v>0</v>
      </c>
      <c r="CA35" s="719">
        <f>+生産者価格評価表!CA35/生産者価格評価表!CA$124</f>
        <v>4.5264743031087307E-4</v>
      </c>
      <c r="CB35" s="719">
        <f>+生産者価格評価表!CB35/生産者価格評価表!CB$124</f>
        <v>4.333897299128462E-5</v>
      </c>
      <c r="CC35" s="719">
        <f>+生産者価格評価表!CC35/生産者価格評価表!CC$124</f>
        <v>9.8317058963177562E-5</v>
      </c>
      <c r="CD35" s="719">
        <f>+生産者価格評価表!CD35/生産者価格評価表!CD$124</f>
        <v>6.6638993843580669E-4</v>
      </c>
      <c r="CE35" s="719">
        <f>+生産者価格評価表!CE35/生産者価格評価表!CE$124</f>
        <v>1.5731304665888828E-3</v>
      </c>
      <c r="CF35" s="719">
        <f>+生産者価格評価表!CF35/生産者価格評価表!CF$124</f>
        <v>3.4624586383375042E-3</v>
      </c>
      <c r="CG35" s="719">
        <f>+生産者価格評価表!CG35/生産者価格評価表!CG$124</f>
        <v>6.5402023278800089E-3</v>
      </c>
      <c r="CH35" s="719">
        <f>+生産者価格評価表!CH35/生産者価格評価表!CH$124</f>
        <v>0</v>
      </c>
      <c r="CI35" s="719">
        <f>+生産者価格評価表!CI35/生産者価格評価表!CI$124</f>
        <v>3.0304869235446554E-5</v>
      </c>
      <c r="CJ35" s="719">
        <f>+生産者価格評価表!CJ35/生産者価格評価表!CJ$124</f>
        <v>7.8338879078194935E-4</v>
      </c>
      <c r="CK35" s="719">
        <f>+生産者価格評価表!CK35/生産者価格評価表!CK$124</f>
        <v>8.3056077777581543E-3</v>
      </c>
      <c r="CL35" s="719">
        <f>+生産者価格評価表!CL35/生産者価格評価表!CL$124</f>
        <v>8.2498276333643463E-5</v>
      </c>
      <c r="CM35" s="719">
        <f>+生産者価格評価表!CM35/生産者価格評価表!CM$124</f>
        <v>2.8565035020113117E-3</v>
      </c>
      <c r="CN35" s="719">
        <f>+生産者価格評価表!CN35/生産者価格評価表!CN$124</f>
        <v>7.5967488789462545E-4</v>
      </c>
      <c r="CO35" s="719">
        <f>+生産者価格評価表!CO35/生産者価格評価表!CO$124</f>
        <v>3.0747501289578332E-4</v>
      </c>
      <c r="CP35" s="719">
        <f>+生産者価格評価表!CP35/生産者価格評価表!CP$124</f>
        <v>1.1870532945370634E-2</v>
      </c>
      <c r="CQ35" s="719">
        <f>+生産者価格評価表!CQ35/生産者価格評価表!CQ$124</f>
        <v>1.490679630191795E-3</v>
      </c>
      <c r="CR35" s="719">
        <f>+生産者価格評価表!CR35/生産者価格評価表!CR$124</f>
        <v>1.3667058475557721E-5</v>
      </c>
      <c r="CS35" s="719">
        <f>+生産者価格評価表!CS35/生産者価格評価表!CS$124</f>
        <v>1.9192500683414747E-4</v>
      </c>
      <c r="CT35" s="719">
        <f>+生産者価格評価表!CT35/生産者価格評価表!CT$124</f>
        <v>2.3026171525562371E-4</v>
      </c>
      <c r="CU35" s="719">
        <f>+生産者価格評価表!CU35/生産者価格評価表!CU$124</f>
        <v>2.6899617106606066E-3</v>
      </c>
      <c r="CV35" s="719">
        <f>+生産者価格評価表!CV35/生産者価格評価表!CV$124</f>
        <v>3.3848500394905389E-4</v>
      </c>
      <c r="CW35" s="719">
        <f>+生産者価格評価表!CW35/生産者価格評価表!CW$124</f>
        <v>3.3622171837000628E-3</v>
      </c>
      <c r="CX35" s="719">
        <f>+生産者価格評価表!CX35/生産者価格評価表!CX$124</f>
        <v>5.3310530944971207E-3</v>
      </c>
      <c r="CY35" s="719">
        <f>+生産者価格評価表!CY35/生産者価格評価表!CY$124</f>
        <v>1.3213653926759902E-3</v>
      </c>
      <c r="CZ35" s="719">
        <f>+生産者価格評価表!CZ35/生産者価格評価表!CZ$124</f>
        <v>1.0844948355602374E-3</v>
      </c>
      <c r="DA35" s="719">
        <f>+生産者価格評価表!DA35/生産者価格評価表!DA$124</f>
        <v>7.67206877766656E-4</v>
      </c>
      <c r="DB35" s="719">
        <f>+生産者価格評価表!DB35/生産者価格評価表!DB$124</f>
        <v>2.5554930475384314E-3</v>
      </c>
      <c r="DC35" s="719">
        <f>+生産者価格評価表!DC35/生産者価格評価表!DC$124</f>
        <v>6.3341069795139517E-3</v>
      </c>
      <c r="DD35" s="719">
        <f>+生産者価格評価表!DD35/生産者価格評価表!DD$124</f>
        <v>1.0253016525235321E-4</v>
      </c>
      <c r="DE35" s="719">
        <f>+生産者価格評価表!DE35/生産者価格評価表!DE$124</f>
        <v>4.5669909228924658E-4</v>
      </c>
      <c r="DF35" s="719">
        <f>+生産者価格評価表!DF35/生産者価格評価表!DF$124</f>
        <v>3.5970969702302638E-2</v>
      </c>
      <c r="DG35" s="720">
        <f>+生産者価格評価表!DG35/生産者価格評価表!DG$124</f>
        <v>1.9240263818453803E-3</v>
      </c>
    </row>
    <row r="36" spans="1:111" ht="15" customHeight="1" x14ac:dyDescent="0.2">
      <c r="A36" s="228">
        <v>30</v>
      </c>
      <c r="B36" s="196" t="s">
        <v>306</v>
      </c>
      <c r="C36" s="195" t="s">
        <v>215</v>
      </c>
      <c r="D36" s="716">
        <f>+生産者価格評価表!D36/生産者価格評価表!D$124</f>
        <v>5.6584850332168899E-4</v>
      </c>
      <c r="E36" s="717">
        <f>+生産者価格評価表!E36/生産者価格評価表!E$124</f>
        <v>4.253587817035576E-4</v>
      </c>
      <c r="F36" s="717">
        <f>+生産者価格評価表!F36/生産者価格評価表!F$124</f>
        <v>9.4648042296635669E-4</v>
      </c>
      <c r="G36" s="717">
        <f>+生産者価格評価表!G36/生産者価格評価表!G$124</f>
        <v>5.7298859446732213E-4</v>
      </c>
      <c r="H36" s="717">
        <f>+生産者価格評価表!H36/生産者価格評価表!H$124</f>
        <v>7.5489426784299083E-4</v>
      </c>
      <c r="I36" s="718">
        <v>0</v>
      </c>
      <c r="J36" s="717">
        <f>+生産者価格評価表!J36/生産者価格評価表!J$124</f>
        <v>3.3661450970922518E-3</v>
      </c>
      <c r="K36" s="717">
        <f>+生産者価格評価表!K36/生産者価格評価表!K$124</f>
        <v>2.6592128311247169E-4</v>
      </c>
      <c r="L36" s="717">
        <f>+生産者価格評価表!L36/生産者価格評価表!L$124</f>
        <v>1.1297345753275119E-4</v>
      </c>
      <c r="M36" s="717">
        <f>+生産者価格評価表!M36/生産者価格評価表!M$124</f>
        <v>1.0974287448223131E-6</v>
      </c>
      <c r="N36" s="718">
        <v>0</v>
      </c>
      <c r="O36" s="717">
        <f>+生産者価格評価表!O36/生産者価格評価表!O$124</f>
        <v>4.6925542928731871E-4</v>
      </c>
      <c r="P36" s="717">
        <f>+生産者価格評価表!P36/生産者価格評価表!P$124</f>
        <v>5.3663044309198663E-3</v>
      </c>
      <c r="Q36" s="717">
        <f>+生産者価格評価表!Q36/生産者価格評価表!Q$124</f>
        <v>4.6895593316176142E-4</v>
      </c>
      <c r="R36" s="717">
        <f>+生産者価格評価表!R36/生産者価格評価表!R$124</f>
        <v>1.1670380774792821E-3</v>
      </c>
      <c r="S36" s="717">
        <f>+生産者価格評価表!S36/生産者価格評価表!S$124</f>
        <v>3.3715820376719836E-5</v>
      </c>
      <c r="T36" s="717">
        <f>+生産者価格評価表!T36/生産者価格評価表!T$124</f>
        <v>6.6915330816657344E-4</v>
      </c>
      <c r="U36" s="717">
        <f>+生産者価格評価表!U36/生産者価格評価表!U$124</f>
        <v>2.5834738258907264E-4</v>
      </c>
      <c r="V36" s="717">
        <f>+生産者価格評価表!V36/生産者価格評価表!V$124</f>
        <v>1.4232661086156647E-3</v>
      </c>
      <c r="W36" s="717">
        <f>+生産者価格評価表!W36/生産者価格評価表!W$124</f>
        <v>1.2273401215250591E-4</v>
      </c>
      <c r="X36" s="717">
        <f>+生産者価格評価表!X36/生産者価格評価表!X$124</f>
        <v>0</v>
      </c>
      <c r="Y36" s="717">
        <f>+生産者価格評価表!Y36/生産者価格評価表!Y$124</f>
        <v>5.2884793180120872E-4</v>
      </c>
      <c r="Z36" s="717">
        <f>+生産者価格評価表!Z36/生産者価格評価表!Z$124</f>
        <v>8.9839504468515398E-4</v>
      </c>
      <c r="AA36" s="717">
        <f>+生産者価格評価表!AA36/生産者価格評価表!AA$124</f>
        <v>0</v>
      </c>
      <c r="AB36" s="717">
        <f>+生産者価格評価表!AB36/生産者価格評価表!AB$124</f>
        <v>2.8661991440881852E-3</v>
      </c>
      <c r="AC36" s="717">
        <f>+生産者価格評価表!AC36/生産者価格評価表!AC$124</f>
        <v>3.6848650244003604E-4</v>
      </c>
      <c r="AD36" s="717">
        <f>+生産者価格評価表!AD36/生産者価格評価表!AD$124</f>
        <v>0</v>
      </c>
      <c r="AE36" s="717">
        <f>+生産者価格評価表!AE36/生産者価格評価表!AE$124</f>
        <v>3.1327415676030417E-4</v>
      </c>
      <c r="AF36" s="717">
        <f>+生産者価格評価表!AF36/生産者価格評価表!AF$124</f>
        <v>8.5828347674984549E-4</v>
      </c>
      <c r="AG36" s="717">
        <f>+生産者価格評価表!AG36/生産者価格評価表!AG$124</f>
        <v>4.3975505788486108E-2</v>
      </c>
      <c r="AH36" s="717">
        <f>+生産者価格評価表!AH36/生産者価格評価表!AH$124</f>
        <v>1.6426257385146473E-2</v>
      </c>
      <c r="AI36" s="717">
        <f>+生産者価格評価表!AI36/生産者価格評価表!AI$124</f>
        <v>4.9436256233845134E-4</v>
      </c>
      <c r="AJ36" s="717">
        <f>+生産者価格評価表!AJ36/生産者価格評価表!AJ$124</f>
        <v>4.8233950394512606E-4</v>
      </c>
      <c r="AK36" s="717">
        <f>+生産者価格評価表!AK36/生産者価格評価表!AK$124</f>
        <v>5.6455627712626065E-4</v>
      </c>
      <c r="AL36" s="717">
        <f>+生産者価格評価表!AL36/生産者価格評価表!AL$124</f>
        <v>1.1609467930576579E-3</v>
      </c>
      <c r="AM36" s="717">
        <f>+生産者価格評価表!AM36/生産者価格評価表!AM$124</f>
        <v>5.582901417290749E-4</v>
      </c>
      <c r="AN36" s="717">
        <f>+生産者価格評価表!AN36/生産者価格評価表!AN$124</f>
        <v>8.3372535649741373E-4</v>
      </c>
      <c r="AO36" s="717">
        <f>+生産者価格評価表!AO36/生産者価格評価表!AO$124</f>
        <v>6.2442260225123968E-4</v>
      </c>
      <c r="AP36" s="717">
        <f>+生産者価格評価表!AP36/生産者価格評価表!AP$124</f>
        <v>1.2395491025495736E-4</v>
      </c>
      <c r="AQ36" s="717">
        <f>+生産者価格評価表!AQ36/生産者価格評価表!AQ$124</f>
        <v>5.8943467640907387E-6</v>
      </c>
      <c r="AR36" s="717">
        <f>+生産者価格評価表!AR36/生産者価格評価表!AR$124</f>
        <v>2.7496240619675713E-4</v>
      </c>
      <c r="AS36" s="717">
        <f>+生産者価格評価表!AS36/生産者価格評価表!AS$124</f>
        <v>2.7329718902574076E-3</v>
      </c>
      <c r="AT36" s="717">
        <f>+生産者価格評価表!AT36/生産者価格評価表!AT$124</f>
        <v>1.2524564867963245E-3</v>
      </c>
      <c r="AU36" s="719">
        <f>+生産者価格評価表!AU36/生産者価格評価表!AU$124</f>
        <v>9.7016369818728101E-3</v>
      </c>
      <c r="AV36" s="719">
        <f>+生産者価格評価表!AV36/生産者価格評価表!AV$124</f>
        <v>5.5259958541635018E-3</v>
      </c>
      <c r="AW36" s="719">
        <f>+生産者価格評価表!AW36/生産者価格評価表!AW$124</f>
        <v>1.4133117507472563E-2</v>
      </c>
      <c r="AX36" s="719">
        <f>+生産者価格評価表!AX36/生産者価格評価表!AX$124</f>
        <v>3.1122338702430368E-3</v>
      </c>
      <c r="AY36" s="719">
        <f>+生産者価格評価表!AY36/生産者価格評価表!AY$124</f>
        <v>9.9482356422916145E-5</v>
      </c>
      <c r="AZ36" s="719">
        <f>+生産者価格評価表!AZ36/生産者価格評価表!AZ$124</f>
        <v>1.0798899109563283E-2</v>
      </c>
      <c r="BA36" s="719">
        <f>+生産者価格評価表!BA36/生産者価格評価表!BA$124</f>
        <v>8.9250176124845756E-3</v>
      </c>
      <c r="BB36" s="719">
        <f>+生産者価格評価表!BB36/生産者価格評価表!BB$124</f>
        <v>2.2840851238685556E-4</v>
      </c>
      <c r="BC36" s="719">
        <f>+生産者価格評価表!BC36/生産者価格評価表!BC$124</f>
        <v>5.9964671001301395E-3</v>
      </c>
      <c r="BD36" s="719">
        <f>+生産者価格評価表!BD36/生産者価格評価表!BD$124</f>
        <v>1.1206143299702874E-2</v>
      </c>
      <c r="BE36" s="719">
        <f>+生産者価格評価表!BE36/生産者価格評価表!BE$124</f>
        <v>1.6240628567067408E-3</v>
      </c>
      <c r="BF36" s="719">
        <f>+生産者価格評価表!BF36/生産者価格評価表!BF$124</f>
        <v>1.2375625519618703E-2</v>
      </c>
      <c r="BG36" s="719">
        <f>+生産者価格評価表!BG36/生産者価格評価表!BG$124</f>
        <v>2.2172299569568482E-2</v>
      </c>
      <c r="BH36" s="719">
        <f>+生産者価格評価表!BH36/生産者価格評価表!BH$124</f>
        <v>1.5515920803007711E-2</v>
      </c>
      <c r="BI36" s="719">
        <f>+生産者価格評価表!BI36/生産者価格評価表!BI$124</f>
        <v>1.1667559325324406E-2</v>
      </c>
      <c r="BJ36" s="719">
        <f>+生産者価格評価表!BJ36/生産者価格評価表!BJ$124</f>
        <v>1.0957684469891642E-2</v>
      </c>
      <c r="BK36" s="719">
        <f>+生産者価格評価表!BK36/生産者価格評価表!BK$124</f>
        <v>6.5002286205026703E-3</v>
      </c>
      <c r="BL36" s="719">
        <f>+生産者価格評価表!BL36/生産者価格評価表!BL$124</f>
        <v>5.3837869308332054E-3</v>
      </c>
      <c r="BM36" s="719">
        <f>+生産者価格評価表!BM36/生産者価格評価表!BM$124</f>
        <v>2.9508211405251879E-4</v>
      </c>
      <c r="BN36" s="719">
        <f>+生産者価格評価表!BN36/生産者価格評価表!BN$124</f>
        <v>2.7465524649775413E-4</v>
      </c>
      <c r="BO36" s="719">
        <f>+生産者価格評価表!BO36/生産者価格評価表!BO$124</f>
        <v>3.5700987361719527E-3</v>
      </c>
      <c r="BP36" s="719">
        <f>+生産者価格評価表!BP36/生産者価格評価表!BP$124</f>
        <v>3.396047363662052E-3</v>
      </c>
      <c r="BQ36" s="719">
        <f>+生産者価格評価表!BQ36/生産者価格評価表!BQ$124</f>
        <v>0</v>
      </c>
      <c r="BR36" s="719">
        <f>+生産者価格評価表!BR36/生産者価格評価表!BR$124</f>
        <v>0</v>
      </c>
      <c r="BS36" s="719">
        <f>+生産者価格評価表!BS36/生産者価格評価表!BS$124</f>
        <v>1.7552158384061133E-3</v>
      </c>
      <c r="BT36" s="719">
        <f>+生産者価格評価表!BT36/生産者価格評価表!BT$124</f>
        <v>1.8850209268314756E-2</v>
      </c>
      <c r="BU36" s="719">
        <f>+生産者価格評価表!BU36/生産者価格評価表!BU$124</f>
        <v>1.0073116628438506E-4</v>
      </c>
      <c r="BV36" s="719">
        <f>+生産者価格評価表!BV36/生産者価格評価表!BV$124</f>
        <v>9.7818279462336367E-6</v>
      </c>
      <c r="BW36" s="719">
        <f>+生産者価格評価表!BW36/生産者価格評価表!BW$124</f>
        <v>0</v>
      </c>
      <c r="BX36" s="719">
        <f>+生産者価格評価表!BX36/生産者価格評価表!BX$124</f>
        <v>0</v>
      </c>
      <c r="BY36" s="719">
        <f>+生産者価格評価表!BY36/生産者価格評価表!BY$124</f>
        <v>0</v>
      </c>
      <c r="BZ36" s="719">
        <f>+生産者価格評価表!BZ36/生産者価格評価表!BZ$124</f>
        <v>1.3920274810555163E-4</v>
      </c>
      <c r="CA36" s="719">
        <f>+生産者価格評価表!CA36/生産者価格評価表!CA$124</f>
        <v>1.8814799810920411E-3</v>
      </c>
      <c r="CB36" s="719">
        <f>+生産者価格評価表!CB36/生産者価格評価表!CB$124</f>
        <v>7.4600078795834081E-3</v>
      </c>
      <c r="CC36" s="719">
        <f>+生産者価格評価表!CC36/生産者価格評価表!CC$124</f>
        <v>1.3272314968129054E-3</v>
      </c>
      <c r="CD36" s="719">
        <f>+生産者価格評価表!CD36/生産者価格評価表!CD$124</f>
        <v>0</v>
      </c>
      <c r="CE36" s="719">
        <f>+生産者価格評価表!CE36/生産者価格評価表!CE$124</f>
        <v>7.9456970088307864E-4</v>
      </c>
      <c r="CF36" s="719">
        <f>+生産者価格評価表!CF36/生産者価格評価表!CF$124</f>
        <v>6.0586485774729464E-4</v>
      </c>
      <c r="CG36" s="719">
        <f>+生産者価格評価表!CG36/生産者価格評価表!CG$124</f>
        <v>1.5232242540313352E-4</v>
      </c>
      <c r="CH36" s="719">
        <f>+生産者価格評価表!CH36/生産者価格評価表!CH$124</f>
        <v>2.440051641972156E-4</v>
      </c>
      <c r="CI36" s="719">
        <f>+生産者価格評価表!CI36/生産者価格評価表!CI$124</f>
        <v>1.6403386916480077E-4</v>
      </c>
      <c r="CJ36" s="719">
        <f>+生産者価格評価表!CJ36/生産者価格評価表!CJ$124</f>
        <v>2.5271930644214465E-5</v>
      </c>
      <c r="CK36" s="719">
        <f>+生産者価格評価表!CK36/生産者価格評価表!CK$124</f>
        <v>0</v>
      </c>
      <c r="CL36" s="719">
        <f>+生産者価格評価表!CL36/生産者価格評価表!CL$124</f>
        <v>2.7847102305897359E-4</v>
      </c>
      <c r="CM36" s="719">
        <f>+生産者価格評価表!CM36/生産者価格評価表!CM$124</f>
        <v>4.147420995105308E-5</v>
      </c>
      <c r="CN36" s="719">
        <f>+生産者価格評価表!CN36/生産者価格評価表!CN$124</f>
        <v>9.1155514985937717E-4</v>
      </c>
      <c r="CO36" s="719">
        <f>+生産者価格評価表!CO36/生産者価格評価表!CO$124</f>
        <v>7.2683913480855948E-5</v>
      </c>
      <c r="CP36" s="719">
        <f>+生産者価格評価表!CP36/生産者価格評価表!CP$124</f>
        <v>1.8906186807900001E-4</v>
      </c>
      <c r="CQ36" s="719">
        <f>+生産者価格評価表!CQ36/生産者価格評価表!CQ$124</f>
        <v>1.1578381720226084E-3</v>
      </c>
      <c r="CR36" s="719">
        <f>+生産者価格評価表!CR36/生産者価格評価表!CR$124</f>
        <v>5.7735653510211421E-4</v>
      </c>
      <c r="CS36" s="719">
        <f>+生産者価格評価表!CS36/生産者価格評価表!CS$124</f>
        <v>1.7475276938056586E-3</v>
      </c>
      <c r="CT36" s="719">
        <f>+生産者価格評価表!CT36/生産者価格評価表!CT$124</f>
        <v>1.2910444082548384E-3</v>
      </c>
      <c r="CU36" s="719">
        <f>+生産者価格評価表!CU36/生産者価格評価表!CU$124</f>
        <v>4.5561274392211934E-3</v>
      </c>
      <c r="CV36" s="719">
        <f>+生産者価格評価表!CV36/生産者価格評価表!CV$124</f>
        <v>3.905909253252941E-4</v>
      </c>
      <c r="CW36" s="719">
        <f>+生産者価格評価表!CW36/生産者価格評価表!CW$124</f>
        <v>1.0460847902420681E-5</v>
      </c>
      <c r="CX36" s="719">
        <f>+生産者価格評価表!CX36/生産者価格評価表!CX$124</f>
        <v>3.1561083772347738E-2</v>
      </c>
      <c r="CY36" s="719">
        <f>+生産者価格評価表!CY36/生産者価格評価表!CY$124</f>
        <v>4.1495015313167423E-5</v>
      </c>
      <c r="CZ36" s="719">
        <f>+生産者価格評価表!CZ36/生産者価格評価表!CZ$124</f>
        <v>3.2519803026842634E-4</v>
      </c>
      <c r="DA36" s="719">
        <f>+生産者価格評価表!DA36/生産者価格評価表!DA$124</f>
        <v>8.7876624694540939E-5</v>
      </c>
      <c r="DB36" s="719">
        <f>+生産者価格評価表!DB36/生産者価格評価表!DB$124</f>
        <v>4.7039804450144156E-4</v>
      </c>
      <c r="DC36" s="719">
        <f>+生産者価格評価表!DC36/生産者価格評価表!DC$124</f>
        <v>1.6754107324748015E-3</v>
      </c>
      <c r="DD36" s="719">
        <f>+生産者価格評価表!DD36/生産者価格評価表!DD$124</f>
        <v>1.0684020233404722E-2</v>
      </c>
      <c r="DE36" s="719">
        <f>+生産者価格評価表!DE36/生産者価格評価表!DE$124</f>
        <v>7.1164109601897798E-4</v>
      </c>
      <c r="DF36" s="719">
        <f>+生産者価格評価表!DF36/生産者価格評価表!DF$124</f>
        <v>1.0131007034165669E-2</v>
      </c>
      <c r="DG36" s="720">
        <f>+生産者価格評価表!DG36/生産者価格評価表!DG$124</f>
        <v>1.3406105370965569E-4</v>
      </c>
    </row>
    <row r="37" spans="1:111" ht="15" customHeight="1" x14ac:dyDescent="0.2">
      <c r="A37" s="228">
        <v>31</v>
      </c>
      <c r="B37" s="196" t="s">
        <v>307</v>
      </c>
      <c r="C37" s="195" t="s">
        <v>308</v>
      </c>
      <c r="D37" s="716">
        <f>+生産者価格評価表!D37/生産者価格評価表!D$124</f>
        <v>3.0020637644903354E-5</v>
      </c>
      <c r="E37" s="717">
        <f>+生産者価格評価表!E37/生産者価格評価表!E$124</f>
        <v>5.4568653719808981E-6</v>
      </c>
      <c r="F37" s="717">
        <f>+生産者価格評価表!F37/生産者価格評価表!F$124</f>
        <v>2.3032723659880051E-6</v>
      </c>
      <c r="G37" s="717">
        <f>+生産者価格評価表!G37/生産者価格評価表!G$124</f>
        <v>1.4958278302167416E-4</v>
      </c>
      <c r="H37" s="717">
        <f>+生産者価格評価表!H37/生産者価格評価表!H$124</f>
        <v>1.0323042259320297E-4</v>
      </c>
      <c r="I37" s="718">
        <v>0</v>
      </c>
      <c r="J37" s="717">
        <f>+生産者価格評価表!J37/生産者価格評価表!J$124</f>
        <v>1.5409681279116144E-3</v>
      </c>
      <c r="K37" s="717">
        <f>+生産者価格評価表!K37/生産者価格評価表!K$124</f>
        <v>3.4213114104213199E-5</v>
      </c>
      <c r="L37" s="717">
        <f>+生産者価格評価表!L37/生産者価格評価表!L$124</f>
        <v>9.8266064722094838E-6</v>
      </c>
      <c r="M37" s="717">
        <f>+生産者価格評価表!M37/生産者価格評価表!M$124</f>
        <v>6.9000010902001722E-7</v>
      </c>
      <c r="N37" s="718">
        <v>0</v>
      </c>
      <c r="O37" s="717">
        <f>+生産者価格評価表!O37/生産者価格評価表!O$124</f>
        <v>5.6462799179264245E-5</v>
      </c>
      <c r="P37" s="717">
        <f>+生産者価格評価表!P37/生産者価格評価表!P$124</f>
        <v>5.423648890046851E-3</v>
      </c>
      <c r="Q37" s="717">
        <f>+生産者価格評価表!Q37/生産者価格評価表!Q$124</f>
        <v>8.576867161980313E-5</v>
      </c>
      <c r="R37" s="717">
        <f>+生産者価格評価表!R37/生産者価格評価表!R$124</f>
        <v>8.8858418666107829E-4</v>
      </c>
      <c r="S37" s="717">
        <f>+生産者価格評価表!S37/生産者価格評価表!S$124</f>
        <v>3.766772093483416E-5</v>
      </c>
      <c r="T37" s="717">
        <f>+生産者価格評価表!T37/生産者価格評価表!T$124</f>
        <v>1.2729851056997137E-4</v>
      </c>
      <c r="U37" s="717">
        <f>+生産者価格評価表!U37/生産者価格評価表!U$124</f>
        <v>6.7520882148841161E-5</v>
      </c>
      <c r="V37" s="717">
        <f>+生産者価格評価表!V37/生産者価格評価表!V$124</f>
        <v>1.1729182966841288E-4</v>
      </c>
      <c r="W37" s="717">
        <f>+生産者価格評価表!W37/生産者価格評価表!W$124</f>
        <v>1.9851926429619468E-5</v>
      </c>
      <c r="X37" s="717">
        <f>+生産者価格評価表!X37/生産者価格評価表!X$124</f>
        <v>7.2625212939053058E-5</v>
      </c>
      <c r="Y37" s="717">
        <f>+生産者価格評価表!Y37/生産者価格評価表!Y$124</f>
        <v>1.1861512887323595E-5</v>
      </c>
      <c r="Z37" s="717">
        <f>+生産者価格評価表!Z37/生産者価格評価表!Z$124</f>
        <v>1.1245863847018611E-5</v>
      </c>
      <c r="AA37" s="717">
        <f>+生産者価格評価表!AA37/生産者価格評価表!AA$124</f>
        <v>8.933786823216676E-5</v>
      </c>
      <c r="AB37" s="717">
        <f>+生産者価格評価表!AB37/生産者価格評価表!AB$124</f>
        <v>1.7144515265488558E-5</v>
      </c>
      <c r="AC37" s="717">
        <f>+生産者価格評価表!AC37/生産者価格評価表!AC$124</f>
        <v>2.2590101982020738E-4</v>
      </c>
      <c r="AD37" s="717">
        <f>+生産者価格評価表!AD37/生産者価格評価表!AD$124</f>
        <v>4.2661127254309263E-7</v>
      </c>
      <c r="AE37" s="717">
        <f>+生産者価格評価表!AE37/生産者価格評価表!AE$124</f>
        <v>1.9147034866442143E-4</v>
      </c>
      <c r="AF37" s="717">
        <f>+生産者価格評価表!AF37/生産者価格評価表!AF$124</f>
        <v>5.0786520733552962E-5</v>
      </c>
      <c r="AG37" s="717">
        <f>+生産者価格評価表!AG37/生産者価格評価表!AG$124</f>
        <v>1.0522368909936433E-4</v>
      </c>
      <c r="AH37" s="717">
        <f>+生産者価格評価表!AH37/生産者価格評価表!AH$124</f>
        <v>0.16253100553692612</v>
      </c>
      <c r="AI37" s="717">
        <f>+生産者価格評価表!AI37/生産者価格評価表!AI$124</f>
        <v>7.5932883265551259E-6</v>
      </c>
      <c r="AJ37" s="717">
        <f>+生産者価格評価表!AJ37/生産者価格評価表!AJ$124</f>
        <v>9.4050488531774342E-5</v>
      </c>
      <c r="AK37" s="717">
        <f>+生産者価格評価表!AK37/生産者価格評価表!AK$124</f>
        <v>8.434948768373643E-4</v>
      </c>
      <c r="AL37" s="717">
        <f>+生産者価格評価表!AL37/生産者価格評価表!AL$124</f>
        <v>3.4464394450042508E-4</v>
      </c>
      <c r="AM37" s="717">
        <f>+生産者価格評価表!AM37/生産者価格評価表!AM$124</f>
        <v>1.5130136152708781E-5</v>
      </c>
      <c r="AN37" s="717">
        <f>+生産者価格評価表!AN37/生産者価格評価表!AN$124</f>
        <v>3.8704941267759483E-5</v>
      </c>
      <c r="AO37" s="717">
        <f>+生産者価格評価表!AO37/生産者価格評価表!AO$124</f>
        <v>1.9934245473126217E-4</v>
      </c>
      <c r="AP37" s="717">
        <f>+生産者価格評価表!AP37/生産者価格評価表!AP$124</f>
        <v>1.6556418764101112E-5</v>
      </c>
      <c r="AQ37" s="717">
        <f>+生産者価格評価表!AQ37/生産者価格評価表!AQ$124</f>
        <v>3.8391267379643944E-5</v>
      </c>
      <c r="AR37" s="717">
        <f>+生産者価格評価表!AR37/生産者価格評価表!AR$124</f>
        <v>1.0237993110764562E-4</v>
      </c>
      <c r="AS37" s="717">
        <f>+生産者価格評価表!AS37/生産者価格評価表!AS$124</f>
        <v>3.5986240689494636E-4</v>
      </c>
      <c r="AT37" s="717">
        <f>+生産者価格評価表!AT37/生産者価格評価表!AT$124</f>
        <v>4.8959237905759163E-5</v>
      </c>
      <c r="AU37" s="719">
        <f>+生産者価格評価表!AU37/生産者価格評価表!AU$124</f>
        <v>2.2979548043015058E-5</v>
      </c>
      <c r="AV37" s="719">
        <f>+生産者価格評価表!AV37/生産者価格評価表!AV$124</f>
        <v>2.0634878258238721E-4</v>
      </c>
      <c r="AW37" s="719">
        <f>+生産者価格評価表!AW37/生産者価格評価表!AW$124</f>
        <v>5.3793685613444039E-4</v>
      </c>
      <c r="AX37" s="719">
        <f>+生産者価格評価表!AX37/生産者価格評価表!AX$124</f>
        <v>2.866207880151203E-4</v>
      </c>
      <c r="AY37" s="719">
        <f>+生産者価格評価表!AY37/生産者価格評価表!AY$124</f>
        <v>2.0252471764824282E-4</v>
      </c>
      <c r="AZ37" s="719">
        <f>+生産者価格評価表!AZ37/生産者価格評価表!AZ$124</f>
        <v>4.3675011437977353E-5</v>
      </c>
      <c r="BA37" s="719">
        <f>+生産者価格評価表!BA37/生産者価格評価表!BA$124</f>
        <v>1.8868890975301221E-5</v>
      </c>
      <c r="BB37" s="719">
        <f>+生産者価格評価表!BB37/生産者価格評価表!BB$124</f>
        <v>1.0896924711139629E-4</v>
      </c>
      <c r="BC37" s="719">
        <f>+生産者価格評価表!BC37/生産者価格評価表!BC$124</f>
        <v>5.4984870953790568E-5</v>
      </c>
      <c r="BD37" s="719">
        <f>+生産者価格評価表!BD37/生産者価格評価表!BD$124</f>
        <v>5.3668586026977009E-4</v>
      </c>
      <c r="BE37" s="719">
        <f>+生産者価格評価表!BE37/生産者価格評価表!BE$124</f>
        <v>2.5141007535462931E-5</v>
      </c>
      <c r="BF37" s="719">
        <f>+生産者価格評価表!BF37/生産者価格評価表!BF$124</f>
        <v>7.3448671471679127E-5</v>
      </c>
      <c r="BG37" s="719">
        <f>+生産者価格評価表!BG37/生産者価格評価表!BG$124</f>
        <v>6.1545917165032514E-5</v>
      </c>
      <c r="BH37" s="719">
        <f>+生産者価格評価表!BH37/生産者価格評価表!BH$124</f>
        <v>7.8385507090529861E-5</v>
      </c>
      <c r="BI37" s="719">
        <f>+生産者価格評価表!BI37/生産者価格評価表!BI$124</f>
        <v>3.9247309435093643E-5</v>
      </c>
      <c r="BJ37" s="719">
        <f>+生産者価格評価表!BJ37/生産者価格評価表!BJ$124</f>
        <v>3.5971110451215731E-5</v>
      </c>
      <c r="BK37" s="719">
        <f>+生産者価格評価表!BK37/生産者価格評価表!BK$124</f>
        <v>1.2160877462055247E-3</v>
      </c>
      <c r="BL37" s="719">
        <f>+生産者価格評価表!BL37/生産者価格評価表!BL$124</f>
        <v>8.0925059643567797E-5</v>
      </c>
      <c r="BM37" s="719">
        <f>+生産者価格評価表!BM37/生産者価格評価表!BM$124</f>
        <v>2.6817064203454053E-6</v>
      </c>
      <c r="BN37" s="719">
        <f>+生産者価格評価表!BN37/生産者価格評価表!BN$124</f>
        <v>1.5655709095335945E-5</v>
      </c>
      <c r="BO37" s="719">
        <f>+生産者価格評価表!BO37/生産者価格評価表!BO$124</f>
        <v>9.8495860293471773E-6</v>
      </c>
      <c r="BP37" s="719">
        <f>+生産者価格評価表!BP37/生産者価格評価表!BP$124</f>
        <v>3.60763725709644E-5</v>
      </c>
      <c r="BQ37" s="719">
        <f>+生産者価格評価表!BQ37/生産者価格評価表!BQ$124</f>
        <v>5.8820230346306607E-5</v>
      </c>
      <c r="BR37" s="719">
        <f>+生産者価格評価表!BR37/生産者価格評価表!BR$124</f>
        <v>5.4844905901807054E-3</v>
      </c>
      <c r="BS37" s="719">
        <f>+生産者価格評価表!BS37/生産者価格評価表!BS$124</f>
        <v>1.9095254545763466E-4</v>
      </c>
      <c r="BT37" s="719">
        <f>+生産者価格評価表!BT37/生産者価格評価表!BT$124</f>
        <v>2.7897464218107516E-4</v>
      </c>
      <c r="BU37" s="719">
        <f>+生産者価格評価表!BU37/生産者価格評価表!BU$124</f>
        <v>9.020674485962714E-5</v>
      </c>
      <c r="BV37" s="719">
        <f>+生産者価格評価表!BV37/生産者価格評価表!BV$124</f>
        <v>1.0522974001277833E-4</v>
      </c>
      <c r="BW37" s="719">
        <f>+生産者価格評価表!BW37/生産者価格評価表!BW$124</f>
        <v>1.7623585440612096E-6</v>
      </c>
      <c r="BX37" s="719">
        <f>+生産者価格評価表!BX37/生産者価格評価表!BX$124</f>
        <v>4.0275668805229268E-7</v>
      </c>
      <c r="BY37" s="719">
        <f>+生産者価格評価表!BY37/生産者価格評価表!BY$124</f>
        <v>0</v>
      </c>
      <c r="BZ37" s="719">
        <f>+生産者価格評価表!BZ37/生産者価格評価表!BZ$124</f>
        <v>1.413972413469916E-4</v>
      </c>
      <c r="CA37" s="719">
        <f>+生産者価格評価表!CA37/生産者価格評価表!CA$124</f>
        <v>3.9076339618749989E-5</v>
      </c>
      <c r="CB37" s="719">
        <f>+生産者価格評価表!CB37/生産者価格評価表!CB$124</f>
        <v>0</v>
      </c>
      <c r="CC37" s="719">
        <f>+生産者価格評価表!CC37/生産者価格評価表!CC$124</f>
        <v>7.7333407266767944E-6</v>
      </c>
      <c r="CD37" s="719">
        <f>+生産者価格評価表!CD37/生産者価格評価表!CD$124</f>
        <v>3.5953836002751427E-6</v>
      </c>
      <c r="CE37" s="719">
        <f>+生産者価格評価表!CE37/生産者価格評価表!CE$124</f>
        <v>3.6998427965256089E-6</v>
      </c>
      <c r="CF37" s="719">
        <f>+生産者価格評価表!CF37/生産者価格評価表!CF$124</f>
        <v>1.4120358149039997E-5</v>
      </c>
      <c r="CG37" s="719">
        <f>+生産者価格評価表!CG37/生産者価格評価表!CG$124</f>
        <v>4.7786516377847037E-5</v>
      </c>
      <c r="CH37" s="719">
        <f>+生産者価格評価表!CH37/生産者価格評価表!CH$124</f>
        <v>4.025467865385121E-4</v>
      </c>
      <c r="CI37" s="719">
        <f>+生産者価格評価表!CI37/生産者価格評価表!CI$124</f>
        <v>4.0725159583415553E-4</v>
      </c>
      <c r="CJ37" s="719">
        <f>+生産者価格評価表!CJ37/生産者価格評価表!CJ$124</f>
        <v>2.0455687809825581E-4</v>
      </c>
      <c r="CK37" s="719">
        <f>+生産者価格評価表!CK37/生産者価格評価表!CK$124</f>
        <v>4.7285283532700523E-6</v>
      </c>
      <c r="CL37" s="719">
        <f>+生産者価格評価表!CL37/生産者価格評価表!CL$124</f>
        <v>1.5763202362336533E-4</v>
      </c>
      <c r="CM37" s="719">
        <f>+生産者価格評価表!CM37/生産者価格評価表!CM$124</f>
        <v>4.0405736613723113E-5</v>
      </c>
      <c r="CN37" s="719">
        <f>+生産者価格評価表!CN37/生産者価格評価表!CN$124</f>
        <v>2.5900543664244565E-4</v>
      </c>
      <c r="CO37" s="719">
        <f>+生産者価格評価表!CO37/生産者価格評価表!CO$124</f>
        <v>8.6780760329302955E-5</v>
      </c>
      <c r="CP37" s="719">
        <f>+生産者価格評価表!CP37/生産者価格評価表!CP$124</f>
        <v>2.7790801675528146E-4</v>
      </c>
      <c r="CQ37" s="719">
        <f>+生産者価格評価表!CQ37/生産者価格評価表!CQ$124</f>
        <v>3.8748473524593101E-5</v>
      </c>
      <c r="CR37" s="719">
        <f>+生産者価格評価表!CR37/生産者価格評価表!CR$124</f>
        <v>1.5313240331840612E-4</v>
      </c>
      <c r="CS37" s="719">
        <f>+生産者価格評価表!CS37/生産者価格評価表!CS$124</f>
        <v>6.696849654918732E-5</v>
      </c>
      <c r="CT37" s="719">
        <f>+生産者価格評価表!CT37/生産者価格評価表!CT$124</f>
        <v>4.0305529336838665E-5</v>
      </c>
      <c r="CU37" s="719">
        <f>+生産者価格評価表!CU37/生産者価格評価表!CU$124</f>
        <v>1.337607888105498E-3</v>
      </c>
      <c r="CV37" s="719">
        <f>+生産者価格評価表!CV37/生産者価格評価表!CV$124</f>
        <v>5.0847460059674895E-4</v>
      </c>
      <c r="CW37" s="719">
        <f>+生産者価格評価表!CW37/生産者価格評価表!CW$124</f>
        <v>2.1653524670442808E-5</v>
      </c>
      <c r="CX37" s="719">
        <f>+生産者価格評価表!CX37/生産者価格評価表!CX$124</f>
        <v>7.9643060314004438E-6</v>
      </c>
      <c r="CY37" s="719">
        <f>+生産者価格評価表!CY37/生産者価格評価表!CY$124</f>
        <v>1.0418632119095831E-4</v>
      </c>
      <c r="CZ37" s="719">
        <f>+生産者価格評価表!CZ37/生産者価格評価表!CZ$124</f>
        <v>1.1263407033650635E-4</v>
      </c>
      <c r="DA37" s="719">
        <f>+生産者価格評価表!DA37/生産者価格評価表!DA$124</f>
        <v>7.3137563611186767E-6</v>
      </c>
      <c r="DB37" s="719">
        <f>+生産者価格評価表!DB37/生産者価格評価表!DB$124</f>
        <v>1.9632105285101494E-4</v>
      </c>
      <c r="DC37" s="719">
        <f>+生産者価格評価表!DC37/生産者価格評価表!DC$124</f>
        <v>1.9247567500347925E-4</v>
      </c>
      <c r="DD37" s="719">
        <f>+生産者価格評価表!DD37/生産者価格評価表!DD$124</f>
        <v>2.6096445393158558E-5</v>
      </c>
      <c r="DE37" s="719">
        <f>+生産者価格評価表!DE37/生産者価格評価表!DE$124</f>
        <v>8.2108542387034729E-4</v>
      </c>
      <c r="DF37" s="719">
        <f>+生産者価格評価表!DF37/生産者価格評価表!DF$124</f>
        <v>0</v>
      </c>
      <c r="DG37" s="720">
        <f>+生産者価格評価表!DG37/生産者価格評価表!DG$124</f>
        <v>4.3307624791358984E-4</v>
      </c>
    </row>
    <row r="38" spans="1:111" ht="15" customHeight="1" x14ac:dyDescent="0.2">
      <c r="A38" s="228">
        <v>32</v>
      </c>
      <c r="B38" s="196" t="s">
        <v>309</v>
      </c>
      <c r="C38" s="195" t="s">
        <v>216</v>
      </c>
      <c r="D38" s="716">
        <f>+生産者価格評価表!D38/生産者価格評価表!D$124</f>
        <v>0</v>
      </c>
      <c r="E38" s="717">
        <f>+生産者価格評価表!E38/生産者価格評価表!E$124</f>
        <v>0</v>
      </c>
      <c r="F38" s="717">
        <f>+生産者価格評価表!F38/生産者価格評価表!F$124</f>
        <v>0</v>
      </c>
      <c r="G38" s="717">
        <f>+生産者価格評価表!G38/生産者価格評価表!G$124</f>
        <v>1.2547646674958618E-4</v>
      </c>
      <c r="H38" s="717">
        <f>+生産者価格評価表!H38/生産者価格評価表!H$124</f>
        <v>0</v>
      </c>
      <c r="I38" s="718">
        <v>0</v>
      </c>
      <c r="J38" s="717">
        <f>+生産者価格評価表!J38/生産者価格評価表!J$124</f>
        <v>0</v>
      </c>
      <c r="K38" s="717">
        <f>+生産者価格評価表!K38/生産者価格評価表!K$124</f>
        <v>6.5412111668776494E-4</v>
      </c>
      <c r="L38" s="717">
        <f>+生産者価格評価表!L38/生産者価格評価表!L$124</f>
        <v>7.0983802282980814E-3</v>
      </c>
      <c r="M38" s="717">
        <f>+生産者価格評価表!M38/生産者価格評価表!M$124</f>
        <v>0</v>
      </c>
      <c r="N38" s="718">
        <v>0</v>
      </c>
      <c r="O38" s="717">
        <f>+生産者価格評価表!O38/生産者価格評価表!O$124</f>
        <v>2.5643287733904106E-4</v>
      </c>
      <c r="P38" s="717">
        <f>+生産者価格評価表!P38/生産者価格評価表!P$124</f>
        <v>1.0929672544709372E-3</v>
      </c>
      <c r="Q38" s="717">
        <f>+生産者価格評価表!Q38/生産者価格評価表!Q$124</f>
        <v>7.2420911271780855E-5</v>
      </c>
      <c r="R38" s="717">
        <f>+生産者価格評価表!R38/生産者価格評価表!R$124</f>
        <v>5.8826591162832592E-3</v>
      </c>
      <c r="S38" s="717">
        <f>+生産者価格評価表!S38/生産者価格評価表!S$124</f>
        <v>4.5191291871181143E-6</v>
      </c>
      <c r="T38" s="717">
        <f>+生産者価格評価表!T38/生産者価格評価表!T$124</f>
        <v>0</v>
      </c>
      <c r="U38" s="717">
        <f>+生産者価格評価表!U38/生産者価格評価表!U$124</f>
        <v>5.1357527093984404E-6</v>
      </c>
      <c r="V38" s="717">
        <f>+生産者価格評価表!V38/生産者価格評価表!V$124</f>
        <v>5.3908501101081134E-5</v>
      </c>
      <c r="W38" s="717">
        <f>+生産者価格評価表!W38/生産者価格評価表!W$124</f>
        <v>9.0135233128560096E-4</v>
      </c>
      <c r="X38" s="717">
        <f>+生産者価格評価表!X38/生産者価格評価表!X$124</f>
        <v>0</v>
      </c>
      <c r="Y38" s="717">
        <f>+生産者価格評価表!Y38/生産者価格評価表!Y$124</f>
        <v>8.6289261182707065E-4</v>
      </c>
      <c r="Z38" s="717">
        <f>+生産者価格評価表!Z38/生産者価格評価表!Z$124</f>
        <v>9.5364122863299657E-5</v>
      </c>
      <c r="AA38" s="717">
        <f>+生産者価格評価表!AA38/生産者価格評価表!AA$124</f>
        <v>0</v>
      </c>
      <c r="AB38" s="717">
        <f>+生産者価格評価表!AB38/生産者価格評価表!AB$124</f>
        <v>1.3432120382196829E-2</v>
      </c>
      <c r="AC38" s="717">
        <f>+生産者価格評価表!AC38/生産者価格評価表!AC$124</f>
        <v>3.8721338129997502E-3</v>
      </c>
      <c r="AD38" s="717">
        <f>+生産者価格評価表!AD38/生産者価格評価表!AD$124</f>
        <v>0</v>
      </c>
      <c r="AE38" s="717">
        <f>+生産者価格評価表!AE38/生産者価格評価表!AE$124</f>
        <v>0</v>
      </c>
      <c r="AF38" s="717">
        <f>+生産者価格評価表!AF38/生産者価格評価表!AF$124</f>
        <v>2.9812340880276144E-3</v>
      </c>
      <c r="AG38" s="717">
        <f>+生産者価格評価表!AG38/生産者価格評価表!AG$124</f>
        <v>5.332629024040489E-4</v>
      </c>
      <c r="AH38" s="717">
        <f>+生産者価格評価表!AH38/生産者価格評価表!AH$124</f>
        <v>4.7910066625887889E-6</v>
      </c>
      <c r="AI38" s="717">
        <f>+生産者価格評価表!AI38/生産者価格評価表!AI$124</f>
        <v>3.8346159902212087E-2</v>
      </c>
      <c r="AJ38" s="717">
        <f>+生産者価格評価表!AJ38/生産者価格評価表!AJ$124</f>
        <v>1.4341642666073799E-4</v>
      </c>
      <c r="AK38" s="717">
        <f>+生産者価格評価表!AK38/生産者価格評価表!AK$124</f>
        <v>0</v>
      </c>
      <c r="AL38" s="717">
        <f>+生産者価格評価表!AL38/生産者価格評価表!AL$124</f>
        <v>8.3017177984133789E-3</v>
      </c>
      <c r="AM38" s="717">
        <f>+生産者価格評価表!AM38/生産者価格評価表!AM$124</f>
        <v>0</v>
      </c>
      <c r="AN38" s="717">
        <f>+生産者価格評価表!AN38/生産者価格評価表!AN$124</f>
        <v>0</v>
      </c>
      <c r="AO38" s="717">
        <f>+生産者価格評価表!AO38/生産者価格評価表!AO$124</f>
        <v>0</v>
      </c>
      <c r="AP38" s="717">
        <f>+生産者価格評価表!AP38/生産者価格評価表!AP$124</f>
        <v>0</v>
      </c>
      <c r="AQ38" s="717">
        <f>+生産者価格評価表!AQ38/生産者価格評価表!AQ$124</f>
        <v>0</v>
      </c>
      <c r="AR38" s="717">
        <f>+生産者価格評価表!AR38/生産者価格評価表!AR$124</f>
        <v>1.4296849387158129E-4</v>
      </c>
      <c r="AS38" s="717">
        <f>+生産者価格評価表!AS38/生産者価格評価表!AS$124</f>
        <v>3.3383729925624898E-4</v>
      </c>
      <c r="AT38" s="717">
        <f>+生産者価格評価表!AT38/生産者価格評価表!AT$124</f>
        <v>2.9450702617819474E-3</v>
      </c>
      <c r="AU38" s="719">
        <f>+生産者価格評価表!AU38/生産者価格評価表!AU$124</f>
        <v>1.2623738624418302E-3</v>
      </c>
      <c r="AV38" s="719">
        <f>+生産者価格評価表!AV38/生産者価格評価表!AV$124</f>
        <v>7.0439892942099691E-5</v>
      </c>
      <c r="AW38" s="719">
        <f>+生産者価格評価表!AW38/生産者価格評価表!AW$124</f>
        <v>5.5067194748377847E-3</v>
      </c>
      <c r="AX38" s="719">
        <f>+生産者価格評価表!AX38/生産者価格評価表!AX$124</f>
        <v>2.4192989760402897E-3</v>
      </c>
      <c r="AY38" s="719">
        <f>+生産者価格評価表!AY38/生産者価格評価表!AY$124</f>
        <v>6.2918904573936417E-3</v>
      </c>
      <c r="AZ38" s="719">
        <f>+生産者価格評価表!AZ38/生産者価格評価表!AZ$124</f>
        <v>1.0970927733321141E-4</v>
      </c>
      <c r="BA38" s="719">
        <f>+生産者価格評価表!BA38/生産者価格評価表!BA$124</f>
        <v>2.1285696624383293E-3</v>
      </c>
      <c r="BB38" s="719">
        <f>+生産者価格評価表!BB38/生産者価格評価表!BB$124</f>
        <v>4.289330022051614E-4</v>
      </c>
      <c r="BC38" s="719">
        <f>+生産者価格評価表!BC38/生産者価格評価表!BC$124</f>
        <v>3.0661172080725884E-3</v>
      </c>
      <c r="BD38" s="719">
        <f>+生産者価格評価表!BD38/生産者価格評価表!BD$124</f>
        <v>3.5903344816393812E-4</v>
      </c>
      <c r="BE38" s="719">
        <f>+生産者価格評価表!BE38/生産者価格評価表!BE$124</f>
        <v>7.622253112076695E-4</v>
      </c>
      <c r="BF38" s="719">
        <f>+生産者価格評価表!BF38/生産者価格評価表!BF$124</f>
        <v>1.6306735195398662E-2</v>
      </c>
      <c r="BG38" s="719">
        <f>+生産者価格評価表!BG38/生産者価格評価表!BG$124</f>
        <v>5.3407473593567786E-3</v>
      </c>
      <c r="BH38" s="719">
        <f>+生産者価格評価表!BH38/生産者価格評価表!BH$124</f>
        <v>2.6056202108067369E-5</v>
      </c>
      <c r="BI38" s="719">
        <f>+生産者価格評価表!BI38/生産者価格評価表!BI$124</f>
        <v>9.1081712861461014E-4</v>
      </c>
      <c r="BJ38" s="719">
        <f>+生産者価格評価表!BJ38/生産者価格評価表!BJ$124</f>
        <v>6.467738232282914E-3</v>
      </c>
      <c r="BK38" s="719">
        <f>+生産者価格評価表!BK38/生産者価格評価表!BK$124</f>
        <v>9.0791789357072047E-3</v>
      </c>
      <c r="BL38" s="719">
        <f>+生産者価格評価表!BL38/生産者価格評価表!BL$124</f>
        <v>1.6408767853995312E-5</v>
      </c>
      <c r="BM38" s="719">
        <f>+生産者価格評価表!BM38/生産者価格評価表!BM$124</f>
        <v>3.1045689868685537E-3</v>
      </c>
      <c r="BN38" s="719">
        <f>+生産者価格評価表!BN38/生産者価格評価表!BN$124</f>
        <v>2.062074050622649E-3</v>
      </c>
      <c r="BO38" s="719">
        <f>+生産者価格評価表!BO38/生産者価格評価表!BO$124</f>
        <v>2.5617663663905863E-5</v>
      </c>
      <c r="BP38" s="719">
        <f>+生産者価格評価表!BP38/生産者価格評価表!BP$124</f>
        <v>3.9904183116822605E-5</v>
      </c>
      <c r="BQ38" s="719">
        <f>+生産者価格評価表!BQ38/生産者価格評価表!BQ$124</f>
        <v>0</v>
      </c>
      <c r="BR38" s="719">
        <f>+生産者価格評価表!BR38/生産者価格評価表!BR$124</f>
        <v>0</v>
      </c>
      <c r="BS38" s="719">
        <f>+生産者価格評価表!BS38/生産者価格評価表!BS$124</f>
        <v>2.1695043983067752E-6</v>
      </c>
      <c r="BT38" s="719">
        <f>+生産者価格評価表!BT38/生産者価格評価表!BT$124</f>
        <v>1.0134339019393636E-4</v>
      </c>
      <c r="BU38" s="719">
        <f>+生産者価格評価表!BU38/生産者価格評価表!BU$124</f>
        <v>5.2832271604486492E-5</v>
      </c>
      <c r="BV38" s="719">
        <f>+生産者価格評価表!BV38/生産者価格評価表!BV$124</f>
        <v>5.2565334464836236E-6</v>
      </c>
      <c r="BW38" s="719">
        <f>+生産者価格評価表!BW38/生産者価格評価表!BW$124</f>
        <v>0</v>
      </c>
      <c r="BX38" s="719">
        <f>+生産者価格評価表!BX38/生産者価格評価表!BX$124</f>
        <v>0</v>
      </c>
      <c r="BY38" s="719">
        <f>+生産者価格評価表!BY38/生産者価格評価表!BY$124</f>
        <v>0</v>
      </c>
      <c r="BZ38" s="719">
        <f>+生産者価格評価表!BZ38/生産者価格評価表!BZ$124</f>
        <v>2.5139447892445493E-6</v>
      </c>
      <c r="CA38" s="719">
        <f>+生産者価格評価表!CA38/生産者価格評価表!CA$124</f>
        <v>3.9535850089232311E-5</v>
      </c>
      <c r="CB38" s="719">
        <f>+生産者価格評価表!CB38/生産者価格評価表!CB$124</f>
        <v>0</v>
      </c>
      <c r="CC38" s="719">
        <f>+生産者価格評価表!CC38/生産者価格評価表!CC$124</f>
        <v>3.3941167526192536E-5</v>
      </c>
      <c r="CD38" s="719">
        <f>+生産者価格評価表!CD38/生産者価格評価表!CD$124</f>
        <v>3.9549219603026576E-5</v>
      </c>
      <c r="CE38" s="719">
        <f>+生産者価格評価表!CE38/生産者価格評価表!CE$124</f>
        <v>1.4785141021500412E-5</v>
      </c>
      <c r="CF38" s="719">
        <f>+生産者価格評価表!CF38/生産者価格評価表!CF$124</f>
        <v>0</v>
      </c>
      <c r="CG38" s="719">
        <f>+生産者価格評価表!CG38/生産者価格評価表!CG$124</f>
        <v>6.5059651911829296E-7</v>
      </c>
      <c r="CH38" s="719">
        <f>+生産者価格評価表!CH38/生産者価格評価表!CH$124</f>
        <v>0</v>
      </c>
      <c r="CI38" s="719">
        <f>+生産者価格評価表!CI38/生産者価格評価表!CI$124</f>
        <v>0</v>
      </c>
      <c r="CJ38" s="719">
        <f>+生産者価格評価表!CJ38/生産者価格評価表!CJ$124</f>
        <v>0</v>
      </c>
      <c r="CK38" s="719">
        <f>+生産者価格評価表!CK38/生産者価格評価表!CK$124</f>
        <v>0</v>
      </c>
      <c r="CL38" s="719">
        <f>+生産者価格評価表!CL38/生産者価格評価表!CL$124</f>
        <v>0</v>
      </c>
      <c r="CM38" s="719">
        <f>+生産者価格評価表!CM38/生産者価格評価表!CM$124</f>
        <v>1.5988940297902034E-5</v>
      </c>
      <c r="CN38" s="719">
        <f>+生産者価格評価表!CN38/生産者価格評価表!CN$124</f>
        <v>9.4750686298202485E-5</v>
      </c>
      <c r="CO38" s="719">
        <f>+生産者価格評価表!CO38/生産者価格評価表!CO$124</f>
        <v>4.0494377253597763E-4</v>
      </c>
      <c r="CP38" s="719">
        <f>+生産者価格評価表!CP38/生産者価格評価表!CP$124</f>
        <v>1.4398267683325325E-3</v>
      </c>
      <c r="CQ38" s="719">
        <f>+生産者価格評価表!CQ38/生産者価格評価表!CQ$124</f>
        <v>2.5809105118053519E-4</v>
      </c>
      <c r="CR38" s="719">
        <f>+生産者価格評価表!CR38/生産者価格評価表!CR$124</f>
        <v>6.0440691573949148E-3</v>
      </c>
      <c r="CS38" s="719">
        <f>+生産者価格評価表!CS38/生産者価格評価表!CS$124</f>
        <v>1.9369692517387117E-4</v>
      </c>
      <c r="CT38" s="719">
        <f>+生産者価格評価表!CT38/生産者価格評価表!CT$124</f>
        <v>1.8169264196891234E-4</v>
      </c>
      <c r="CU38" s="719">
        <f>+生産者価格評価表!CU38/生産者価格評価表!CU$124</f>
        <v>2.5430560840958847E-4</v>
      </c>
      <c r="CV38" s="719">
        <f>+生産者価格評価表!CV38/生産者価格評価表!CV$124</f>
        <v>0</v>
      </c>
      <c r="CW38" s="719">
        <f>+生産者価格評価表!CW38/生産者価格評価表!CW$124</f>
        <v>2.432917047770964E-5</v>
      </c>
      <c r="CX38" s="719">
        <f>+生産者価格評価表!CX38/生産者価格評価表!CX$124</f>
        <v>3.6369011584701811E-3</v>
      </c>
      <c r="CY38" s="719">
        <f>+生産者価格評価表!CY38/生産者価格評価表!CY$124</f>
        <v>8.5595168224193933E-6</v>
      </c>
      <c r="CZ38" s="719">
        <f>+生産者価格評価表!CZ38/生産者価格評価表!CZ$124</f>
        <v>4.9073296163667244E-4</v>
      </c>
      <c r="DA38" s="719">
        <f>+生産者価格評価表!DA38/生産者価格評価表!DA$124</f>
        <v>1.4295729734994554E-4</v>
      </c>
      <c r="DB38" s="719">
        <f>+生産者価格評価表!DB38/生産者価格評価表!DB$124</f>
        <v>1.5793472154686694E-4</v>
      </c>
      <c r="DC38" s="719">
        <f>+生産者価格評価表!DC38/生産者価格評価表!DC$124</f>
        <v>7.2436614689471953E-4</v>
      </c>
      <c r="DD38" s="719">
        <f>+生産者価格評価表!DD38/生産者価格評価表!DD$124</f>
        <v>0</v>
      </c>
      <c r="DE38" s="719">
        <f>+生産者価格評価表!DE38/生産者価格評価表!DE$124</f>
        <v>1.0591060159829192E-4</v>
      </c>
      <c r="DF38" s="719">
        <f>+生産者価格評価表!DF38/生産者価格評価表!DF$124</f>
        <v>0</v>
      </c>
      <c r="DG38" s="720">
        <f>+生産者価格評価表!DG38/生産者価格評価表!DG$124</f>
        <v>6.2711842146654338E-4</v>
      </c>
    </row>
    <row r="39" spans="1:111" ht="15" customHeight="1" x14ac:dyDescent="0.2">
      <c r="A39" s="228">
        <v>33</v>
      </c>
      <c r="B39" s="196" t="s">
        <v>310</v>
      </c>
      <c r="C39" s="195" t="s">
        <v>217</v>
      </c>
      <c r="D39" s="716">
        <f>+生産者価格評価表!D39/生産者価格評価表!D$124</f>
        <v>0</v>
      </c>
      <c r="E39" s="717">
        <f>+生産者価格評価表!E39/生産者価格評価表!E$124</f>
        <v>0</v>
      </c>
      <c r="F39" s="717">
        <f>+生産者価格評価表!F39/生産者価格評価表!F$124</f>
        <v>0</v>
      </c>
      <c r="G39" s="717">
        <f>+生産者価格評価表!G39/生産者価格評価表!G$124</f>
        <v>7.9736276899983327E-5</v>
      </c>
      <c r="H39" s="717">
        <f>+生産者価格評価表!H39/生産者価格評価表!H$124</f>
        <v>0</v>
      </c>
      <c r="I39" s="718">
        <v>0</v>
      </c>
      <c r="J39" s="717">
        <f>+生産者価格評価表!J39/生産者価格評価表!J$124</f>
        <v>1.2114486646932579E-4</v>
      </c>
      <c r="K39" s="717">
        <f>+生産者価格評価表!K39/生産者価格評価表!K$124</f>
        <v>0</v>
      </c>
      <c r="L39" s="717">
        <f>+生産者価格評価表!L39/生産者価格評価表!L$124</f>
        <v>0</v>
      </c>
      <c r="M39" s="717">
        <f>+生産者価格評価表!M39/生産者価格評価表!M$124</f>
        <v>0</v>
      </c>
      <c r="N39" s="718">
        <v>0</v>
      </c>
      <c r="O39" s="717">
        <f>+生産者価格評価表!O39/生産者価格評価表!O$124</f>
        <v>0</v>
      </c>
      <c r="P39" s="717">
        <f>+生産者価格評価表!P39/生産者価格評価表!P$124</f>
        <v>0</v>
      </c>
      <c r="Q39" s="717">
        <f>+生産者価格評価表!Q39/生産者価格評価表!Q$124</f>
        <v>1.0601984857871039E-5</v>
      </c>
      <c r="R39" s="717">
        <f>+生産者価格評価表!R39/生産者価格評価表!R$124</f>
        <v>0</v>
      </c>
      <c r="S39" s="717">
        <f>+生産者価格評価表!S39/生産者価格評価表!S$124</f>
        <v>0</v>
      </c>
      <c r="T39" s="717">
        <f>+生産者価格評価表!T39/生産者価格評価表!T$124</f>
        <v>0</v>
      </c>
      <c r="U39" s="717">
        <f>+生産者価格評価表!U39/生産者価格評価表!U$124</f>
        <v>0</v>
      </c>
      <c r="V39" s="717">
        <f>+生産者価格評価表!V39/生産者価格評価表!V$124</f>
        <v>0</v>
      </c>
      <c r="W39" s="717">
        <f>+生産者価格評価表!W39/生産者価格評価表!W$124</f>
        <v>0</v>
      </c>
      <c r="X39" s="717">
        <f>+生産者価格評価表!X39/生産者価格評価表!X$124</f>
        <v>0</v>
      </c>
      <c r="Y39" s="717">
        <f>+生産者価格評価表!Y39/生産者価格評価表!Y$124</f>
        <v>0</v>
      </c>
      <c r="Z39" s="717">
        <f>+生産者価格評価表!Z39/生産者価格評価表!Z$124</f>
        <v>0</v>
      </c>
      <c r="AA39" s="717">
        <f>+生産者価格評価表!AA39/生産者価格評価表!AA$124</f>
        <v>0</v>
      </c>
      <c r="AB39" s="717">
        <f>+生産者価格評価表!AB39/生産者価格評価表!AB$124</f>
        <v>0</v>
      </c>
      <c r="AC39" s="717">
        <f>+生産者価格評価表!AC39/生産者価格評価表!AC$124</f>
        <v>4.0978212994236072E-5</v>
      </c>
      <c r="AD39" s="717">
        <f>+生産者価格評価表!AD39/生産者価格評価表!AD$124</f>
        <v>1.2813739305265451E-6</v>
      </c>
      <c r="AE39" s="717">
        <f>+生産者価格評価表!AE39/生産者価格評価表!AE$124</f>
        <v>8.3788517163171708E-5</v>
      </c>
      <c r="AF39" s="717">
        <f>+生産者価格評価表!AF39/生産者価格評価表!AF$124</f>
        <v>0</v>
      </c>
      <c r="AG39" s="717">
        <f>+生産者価格評価表!AG39/生産者価格評価表!AG$124</f>
        <v>0</v>
      </c>
      <c r="AH39" s="717">
        <f>+生産者価格評価表!AH39/生産者価格評価表!AH$124</f>
        <v>0</v>
      </c>
      <c r="AI39" s="717">
        <f>+生産者価格評価表!AI39/生産者価格評価表!AI$124</f>
        <v>0</v>
      </c>
      <c r="AJ39" s="717">
        <f>+生産者価格評価表!AJ39/生産者価格評価表!AJ$124</f>
        <v>0.10634407103810167</v>
      </c>
      <c r="AK39" s="717">
        <f>+生産者価格評価表!AK39/生産者価格評価表!AK$124</f>
        <v>0</v>
      </c>
      <c r="AL39" s="717">
        <f>+生産者価格評価表!AL39/生産者価格評価表!AL$124</f>
        <v>3.6248115381090721E-4</v>
      </c>
      <c r="AM39" s="717">
        <f>+生産者価格評価表!AM39/生産者価格評価表!AM$124</f>
        <v>0</v>
      </c>
      <c r="AN39" s="717">
        <f>+生産者価格評価表!AN39/生産者価格評価表!AN$124</f>
        <v>0</v>
      </c>
      <c r="AO39" s="717">
        <f>+生産者価格評価表!AO39/生産者価格評価表!AO$124</f>
        <v>4.6603277787581485E-6</v>
      </c>
      <c r="AP39" s="717">
        <f>+生産者価格評価表!AP39/生産者価格評価表!AP$124</f>
        <v>0</v>
      </c>
      <c r="AQ39" s="717">
        <f>+生産者価格評価表!AQ39/生産者価格評価表!AQ$124</f>
        <v>0</v>
      </c>
      <c r="AR39" s="717">
        <f>+生産者価格評価表!AR39/生産者価格評価表!AR$124</f>
        <v>0</v>
      </c>
      <c r="AS39" s="717">
        <f>+生産者価格評価表!AS39/生産者価格評価表!AS$124</f>
        <v>4.0513763152747E-6</v>
      </c>
      <c r="AT39" s="717">
        <f>+生産者価格評価表!AT39/生産者価格評価表!AT$124</f>
        <v>4.6016034672703451E-5</v>
      </c>
      <c r="AU39" s="719">
        <f>+生産者価格評価表!AU39/生産者価格評価表!AU$124</f>
        <v>8.3545252913398599E-6</v>
      </c>
      <c r="AV39" s="719">
        <f>+生産者価格評価表!AV39/生産者価格評価表!AV$124</f>
        <v>0</v>
      </c>
      <c r="AW39" s="719">
        <f>+生産者価格評価表!AW39/生産者価格評価表!AW$124</f>
        <v>0</v>
      </c>
      <c r="AX39" s="719">
        <f>+生産者価格評価表!AX39/生産者価格評価表!AX$124</f>
        <v>0</v>
      </c>
      <c r="AY39" s="719">
        <f>+生産者価格評価表!AY39/生産者価格評価表!AY$124</f>
        <v>0</v>
      </c>
      <c r="AZ39" s="719">
        <f>+生産者価格評価表!AZ39/生産者価格評価表!AZ$124</f>
        <v>0</v>
      </c>
      <c r="BA39" s="719">
        <f>+生産者価格評価表!BA39/生産者価格評価表!BA$124</f>
        <v>0</v>
      </c>
      <c r="BB39" s="719">
        <f>+生産者価格評価表!BB39/生産者価格評価表!BB$124</f>
        <v>0</v>
      </c>
      <c r="BC39" s="719">
        <f>+生産者価格評価表!BC39/生産者価格評価表!BC$124</f>
        <v>2.6166280791334466E-7</v>
      </c>
      <c r="BD39" s="719">
        <f>+生産者価格評価表!BD39/生産者価格評価表!BD$124</f>
        <v>0</v>
      </c>
      <c r="BE39" s="719">
        <f>+生産者価格評価表!BE39/生産者価格評価表!BE$124</f>
        <v>0</v>
      </c>
      <c r="BF39" s="719">
        <f>+生産者価格評価表!BF39/生産者価格評価表!BF$124</f>
        <v>0</v>
      </c>
      <c r="BG39" s="719">
        <f>+生産者価格評価表!BG39/生産者価格評価表!BG$124</f>
        <v>0</v>
      </c>
      <c r="BH39" s="719">
        <f>+生産者価格評価表!BH39/生産者価格評価表!BH$124</f>
        <v>0</v>
      </c>
      <c r="BI39" s="719">
        <f>+生産者価格評価表!BI39/生産者価格評価表!BI$124</f>
        <v>0</v>
      </c>
      <c r="BJ39" s="719">
        <f>+生産者価格評価表!BJ39/生産者価格評価表!BJ$124</f>
        <v>8.8301018385740068E-7</v>
      </c>
      <c r="BK39" s="719">
        <f>+生産者価格評価表!BK39/生産者価格評価表!BK$124</f>
        <v>6.2616538077877476E-4</v>
      </c>
      <c r="BL39" s="719">
        <f>+生産者価格評価表!BL39/生産者価格評価表!BL$124</f>
        <v>0</v>
      </c>
      <c r="BM39" s="719">
        <f>+生産者価格評価表!BM39/生産者価格評価表!BM$124</f>
        <v>2.9630710789475594E-2</v>
      </c>
      <c r="BN39" s="719">
        <f>+生産者価格評価表!BN39/生産者価格評価表!BN$124</f>
        <v>3.5020590051500156E-2</v>
      </c>
      <c r="BO39" s="719">
        <f>+生産者価格評価表!BO39/生産者価格評価表!BO$124</f>
        <v>5.7133376862018269E-2</v>
      </c>
      <c r="BP39" s="719">
        <f>+生産者価格評価表!BP39/生産者価格評価表!BP$124</f>
        <v>3.0834814105852572E-2</v>
      </c>
      <c r="BQ39" s="719">
        <f>+生産者価格評価表!BQ39/生産者価格評価表!BQ$124</f>
        <v>0</v>
      </c>
      <c r="BR39" s="719">
        <f>+生産者価格評価表!BR39/生産者価格評価表!BR$124</f>
        <v>1.2899036463928214E-5</v>
      </c>
      <c r="BS39" s="719">
        <f>+生産者価格評価表!BS39/生産者価格評価表!BS$124</f>
        <v>0</v>
      </c>
      <c r="BT39" s="719">
        <f>+生産者価格評価表!BT39/生産者価格評価表!BT$124</f>
        <v>1.4992263435277875E-4</v>
      </c>
      <c r="BU39" s="719">
        <f>+生産者価格評価表!BU39/生産者価格評価表!BU$124</f>
        <v>0</v>
      </c>
      <c r="BV39" s="719">
        <f>+生産者価格評価表!BV39/生産者価格評価表!BV$124</f>
        <v>0</v>
      </c>
      <c r="BW39" s="719">
        <f>+生産者価格評価表!BW39/生産者価格評価表!BW$124</f>
        <v>2.8874801004392699E-7</v>
      </c>
      <c r="BX39" s="719">
        <f>+生産者価格評価表!BX39/生産者価格評価表!BX$124</f>
        <v>5.2025502889907767E-5</v>
      </c>
      <c r="BY39" s="719">
        <f>+生産者価格評価表!BY39/生産者価格評価表!BY$124</f>
        <v>9.6180696947178738E-5</v>
      </c>
      <c r="BZ39" s="719">
        <f>+生産者価格評価表!BZ39/生産者価格評価表!BZ$124</f>
        <v>0</v>
      </c>
      <c r="CA39" s="719">
        <f>+生産者価格評価表!CA39/生産者価格評価表!CA$124</f>
        <v>0</v>
      </c>
      <c r="CB39" s="719">
        <f>+生産者価格評価表!CB39/生産者価格評価表!CB$124</f>
        <v>0</v>
      </c>
      <c r="CC39" s="719">
        <f>+生産者価格評価表!CC39/生産者価格評価表!CC$124</f>
        <v>0</v>
      </c>
      <c r="CD39" s="719">
        <f>+生産者価格評価表!CD39/生産者価格評価表!CD$124</f>
        <v>0</v>
      </c>
      <c r="CE39" s="719">
        <f>+生産者価格評価表!CE39/生産者価格評価表!CE$124</f>
        <v>0</v>
      </c>
      <c r="CF39" s="719">
        <f>+生産者価格評価表!CF39/生産者価格評価表!CF$124</f>
        <v>0</v>
      </c>
      <c r="CG39" s="719">
        <f>+生産者価格評価表!CG39/生産者価格評価表!CG$124</f>
        <v>0</v>
      </c>
      <c r="CH39" s="719">
        <f>+生産者価格評価表!CH39/生産者価格評価表!CH$124</f>
        <v>0</v>
      </c>
      <c r="CI39" s="719">
        <f>+生産者価格評価表!CI39/生産者価格評価表!CI$124</f>
        <v>0</v>
      </c>
      <c r="CJ39" s="719">
        <f>+生産者価格評価表!CJ39/生産者価格評価表!CJ$124</f>
        <v>0</v>
      </c>
      <c r="CK39" s="719">
        <f>+生産者価格評価表!CK39/生産者価格評価表!CK$124</f>
        <v>0</v>
      </c>
      <c r="CL39" s="719">
        <f>+生産者価格評価表!CL39/生産者価格評価表!CL$124</f>
        <v>0</v>
      </c>
      <c r="CM39" s="719">
        <f>+生産者価格評価表!CM39/生産者価格評価表!CM$124</f>
        <v>0</v>
      </c>
      <c r="CN39" s="719">
        <f>+生産者価格評価表!CN39/生産者価格評価表!CN$124</f>
        <v>3.5241425741439807E-6</v>
      </c>
      <c r="CO39" s="719">
        <f>+生産者価格評価表!CO39/生産者価格評価表!CO$124</f>
        <v>0</v>
      </c>
      <c r="CP39" s="719">
        <f>+生産者価格評価表!CP39/生産者価格評価表!CP$124</f>
        <v>3.7366352258462797E-5</v>
      </c>
      <c r="CQ39" s="719">
        <f>+生産者価格評価表!CQ39/生産者価格評価表!CQ$124</f>
        <v>0</v>
      </c>
      <c r="CR39" s="719">
        <f>+生産者価格評価表!CR39/生産者価格評価表!CR$124</f>
        <v>0</v>
      </c>
      <c r="CS39" s="719">
        <f>+生産者価格評価表!CS39/生産者価格評価表!CS$124</f>
        <v>0</v>
      </c>
      <c r="CT39" s="719">
        <f>+生産者価格評価表!CT39/生産者価格評価表!CT$124</f>
        <v>0</v>
      </c>
      <c r="CU39" s="719">
        <f>+生産者価格評価表!CU39/生産者価格評価表!CU$124</f>
        <v>0</v>
      </c>
      <c r="CV39" s="719">
        <f>+生産者価格評価表!CV39/生産者価格評価表!CV$124</f>
        <v>0</v>
      </c>
      <c r="CW39" s="719">
        <f>+生産者価格評価表!CW39/生産者価格評価表!CW$124</f>
        <v>0</v>
      </c>
      <c r="CX39" s="719">
        <f>+生産者価格評価表!CX39/生産者価格評価表!CX$124</f>
        <v>0</v>
      </c>
      <c r="CY39" s="719">
        <f>+生産者価格評価表!CY39/生産者価格評価表!CY$124</f>
        <v>0</v>
      </c>
      <c r="CZ39" s="719">
        <f>+生産者価格評価表!CZ39/生産者価格評価表!CZ$124</f>
        <v>0</v>
      </c>
      <c r="DA39" s="719">
        <f>+生産者価格評価表!DA39/生産者価格評価表!DA$124</f>
        <v>0</v>
      </c>
      <c r="DB39" s="719">
        <f>+生産者価格評価表!DB39/生産者価格評価表!DB$124</f>
        <v>0</v>
      </c>
      <c r="DC39" s="719">
        <f>+生産者価格評価表!DC39/生産者価格評価表!DC$124</f>
        <v>0</v>
      </c>
      <c r="DD39" s="719">
        <f>+生産者価格評価表!DD39/生産者価格評価表!DD$124</f>
        <v>0</v>
      </c>
      <c r="DE39" s="719">
        <f>+生産者価格評価表!DE39/生産者価格評価表!DE$124</f>
        <v>0</v>
      </c>
      <c r="DF39" s="719">
        <f>+生産者価格評価表!DF39/生産者価格評価表!DF$124</f>
        <v>0</v>
      </c>
      <c r="DG39" s="720">
        <f>+生産者価格評価表!DG39/生産者価格評価表!DG$124</f>
        <v>4.1342783037168272E-4</v>
      </c>
    </row>
    <row r="40" spans="1:111" ht="15" customHeight="1" x14ac:dyDescent="0.2">
      <c r="A40" s="228">
        <v>34</v>
      </c>
      <c r="B40" s="196" t="s">
        <v>311</v>
      </c>
      <c r="C40" s="195" t="s">
        <v>218</v>
      </c>
      <c r="D40" s="716">
        <f>+生産者価格評価表!D40/生産者価格評価表!D$124</f>
        <v>2.8245638503945062E-4</v>
      </c>
      <c r="E40" s="717">
        <f>+生産者価格評価表!E40/生産者価格評価表!E$124</f>
        <v>0</v>
      </c>
      <c r="F40" s="717">
        <f>+生産者価格評価表!F40/生産者価格評価表!F$124</f>
        <v>0</v>
      </c>
      <c r="G40" s="717">
        <f>+生産者価格評価表!G40/生産者価格評価表!G$124</f>
        <v>0</v>
      </c>
      <c r="H40" s="717">
        <f>+生産者価格評価表!H40/生産者価格評価表!H$124</f>
        <v>0</v>
      </c>
      <c r="I40" s="718">
        <v>0</v>
      </c>
      <c r="J40" s="717">
        <f>+生産者価格評価表!J40/生産者価格評価表!J$124</f>
        <v>0</v>
      </c>
      <c r="K40" s="717">
        <f>+生産者価格評価表!K40/生産者価格評価表!K$124</f>
        <v>0</v>
      </c>
      <c r="L40" s="717">
        <f>+生産者価格評価表!L40/生産者価格評価表!L$124</f>
        <v>8.4826830920095578E-5</v>
      </c>
      <c r="M40" s="717">
        <f>+生産者価格評価表!M40/生産者価格評価表!M$124</f>
        <v>0</v>
      </c>
      <c r="N40" s="718">
        <v>0</v>
      </c>
      <c r="O40" s="717">
        <f>+生産者価格評価表!O40/生産者価格評価表!O$124</f>
        <v>0</v>
      </c>
      <c r="P40" s="717">
        <f>+生産者価格評価表!P40/生産者価格評価表!P$124</f>
        <v>0</v>
      </c>
      <c r="Q40" s="717">
        <f>+生産者価格評価表!Q40/生産者価格評価表!Q$124</f>
        <v>1.0012985699100425E-5</v>
      </c>
      <c r="R40" s="717">
        <f>+生産者価格評価表!R40/生産者価格評価表!R$124</f>
        <v>6.4586240212712671E-4</v>
      </c>
      <c r="S40" s="717">
        <f>+生産者価格評価表!S40/生産者価格評価表!S$124</f>
        <v>0</v>
      </c>
      <c r="T40" s="717">
        <f>+生産者価格評価表!T40/生産者価格評価表!T$124</f>
        <v>0</v>
      </c>
      <c r="U40" s="717">
        <f>+生産者価格評価表!U40/生産者価格評価表!U$124</f>
        <v>0</v>
      </c>
      <c r="V40" s="717">
        <f>+生産者価格評価表!V40/生産者価格評価表!V$124</f>
        <v>0</v>
      </c>
      <c r="W40" s="717">
        <f>+生産者価格評価表!W40/生産者価格評価表!W$124</f>
        <v>1.869692527461831E-4</v>
      </c>
      <c r="X40" s="717">
        <f>+生産者価格評価表!X40/生産者価格評価表!X$124</f>
        <v>0</v>
      </c>
      <c r="Y40" s="717">
        <f>+生産者価格評価表!Y40/生産者価格評価表!Y$124</f>
        <v>8.1343152473777243E-6</v>
      </c>
      <c r="Z40" s="717">
        <f>+生産者価格評価表!Z40/生産者価格評価表!Z$124</f>
        <v>0</v>
      </c>
      <c r="AA40" s="717">
        <f>+生産者価格評価表!AA40/生産者価格評価表!AA$124</f>
        <v>0</v>
      </c>
      <c r="AB40" s="717">
        <f>+生産者価格評価表!AB40/生産者価格評価表!AB$124</f>
        <v>0</v>
      </c>
      <c r="AC40" s="717">
        <f>+生産者価格評価表!AC40/生産者価格評価表!AC$124</f>
        <v>2.7698744210384624E-5</v>
      </c>
      <c r="AD40" s="717">
        <f>+生産者価格評価表!AD40/生産者価格評価表!AD$124</f>
        <v>0</v>
      </c>
      <c r="AE40" s="717">
        <f>+生産者価格評価表!AE40/生産者価格評価表!AE$124</f>
        <v>0</v>
      </c>
      <c r="AF40" s="717">
        <f>+生産者価格評価表!AF40/生産者価格評価表!AF$124</f>
        <v>7.3045296645151358E-5</v>
      </c>
      <c r="AG40" s="717">
        <f>+生産者価格評価表!AG40/生産者価格評価表!AG$124</f>
        <v>0</v>
      </c>
      <c r="AH40" s="717">
        <f>+生産者価格評価表!AH40/生産者価格評価表!AH$124</f>
        <v>0</v>
      </c>
      <c r="AI40" s="717">
        <f>+生産者価格評価表!AI40/生産者価格評価表!AI$124</f>
        <v>6.6418834062066115E-7</v>
      </c>
      <c r="AJ40" s="717">
        <f>+生産者価格評価表!AJ40/生産者価格評価表!AJ$124</f>
        <v>7.2099633708809866E-6</v>
      </c>
      <c r="AK40" s="717">
        <f>+生産者価格評価表!AK40/生産者価格評価表!AK$124</f>
        <v>5.1244293574059345E-3</v>
      </c>
      <c r="AL40" s="717">
        <f>+生産者価格評価表!AL40/生産者価格評価表!AL$124</f>
        <v>3.7578390401296619E-7</v>
      </c>
      <c r="AM40" s="717">
        <f>+生産者価格評価表!AM40/生産者価格評価表!AM$124</f>
        <v>0</v>
      </c>
      <c r="AN40" s="717">
        <f>+生産者価格評価表!AN40/生産者価格評価表!AN$124</f>
        <v>0</v>
      </c>
      <c r="AO40" s="717">
        <f>+生産者価格評価表!AO40/生産者価格評価表!AO$124</f>
        <v>7.431996405072205E-6</v>
      </c>
      <c r="AP40" s="717">
        <f>+生産者価格評価表!AP40/生産者価格評価表!AP$124</f>
        <v>0</v>
      </c>
      <c r="AQ40" s="717">
        <f>+生産者価格評価表!AQ40/生産者価格評価表!AQ$124</f>
        <v>0</v>
      </c>
      <c r="AR40" s="717">
        <f>+生産者価格評価表!AR40/生産者価格評価表!AR$124</f>
        <v>0</v>
      </c>
      <c r="AS40" s="717">
        <f>+生産者価格評価表!AS40/生産者価格評価表!AS$124</f>
        <v>9.5326501535875295E-7</v>
      </c>
      <c r="AT40" s="717">
        <f>+生産者価格評価表!AT40/生産者価格評価表!AT$124</f>
        <v>4.5387755570058314E-4</v>
      </c>
      <c r="AU40" s="719">
        <f>+生産者価格評価表!AU40/生産者価格評価表!AU$124</f>
        <v>2.0821864342723472E-5</v>
      </c>
      <c r="AV40" s="719">
        <f>+生産者価格評価表!AV40/生産者価格評価表!AV$124</f>
        <v>7.3333311270746982E-5</v>
      </c>
      <c r="AW40" s="719">
        <f>+生産者価格評価表!AW40/生産者価格評価表!AW$124</f>
        <v>3.7836969057700355E-4</v>
      </c>
      <c r="AX40" s="719">
        <f>+生産者価格評価表!AX40/生産者価格評価表!AX$124</f>
        <v>5.3522023540347706E-3</v>
      </c>
      <c r="AY40" s="719">
        <f>+生産者価格評価表!AY40/生産者価格評価表!AY$124</f>
        <v>4.5116817377282424E-2</v>
      </c>
      <c r="AZ40" s="719">
        <f>+生産者価格評価表!AZ40/生産者価格評価表!AZ$124</f>
        <v>1.8494420466055172E-3</v>
      </c>
      <c r="BA40" s="719">
        <f>+生産者価格評価表!BA40/生産者価格評価表!BA$124</f>
        <v>2.7976161264119152E-5</v>
      </c>
      <c r="BB40" s="719">
        <f>+生産者価格評価表!BB40/生産者価格評価表!BB$124</f>
        <v>2.1057570725580634E-4</v>
      </c>
      <c r="BC40" s="719">
        <f>+生産者価格評価表!BC40/生産者価格評価表!BC$124</f>
        <v>1.3638579174283285E-4</v>
      </c>
      <c r="BD40" s="719">
        <f>+生産者価格評価表!BD40/生産者価格評価表!BD$124</f>
        <v>1.7101168564905972E-3</v>
      </c>
      <c r="BE40" s="719">
        <f>+生産者価格評価表!BE40/生産者価格評価表!BE$124</f>
        <v>0</v>
      </c>
      <c r="BF40" s="719">
        <f>+生産者価格評価表!BF40/生産者価格評価表!BF$124</f>
        <v>0</v>
      </c>
      <c r="BG40" s="719">
        <f>+生産者価格評価表!BG40/生産者価格評価表!BG$124</f>
        <v>0</v>
      </c>
      <c r="BH40" s="719">
        <f>+生産者価格評価表!BH40/生産者価格評価表!BH$124</f>
        <v>1.0100976972566964E-4</v>
      </c>
      <c r="BI40" s="719">
        <f>+生産者価格評価表!BI40/生産者価格評価表!BI$124</f>
        <v>1.423496602753631E-5</v>
      </c>
      <c r="BJ40" s="719">
        <f>+生産者価格評価表!BJ40/生産者価格評価表!BJ$124</f>
        <v>2.1749294914239718E-5</v>
      </c>
      <c r="BK40" s="719">
        <f>+生産者価格評価表!BK40/生産者価格評価表!BK$124</f>
        <v>4.900005598888616E-4</v>
      </c>
      <c r="BL40" s="719">
        <f>+生産者価格評価表!BL40/生産者価格評価表!BL$124</f>
        <v>9.9527513039541078E-5</v>
      </c>
      <c r="BM40" s="719">
        <f>+生産者価格評価表!BM40/生産者価格評価表!BM$124</f>
        <v>5.3749211532813099E-3</v>
      </c>
      <c r="BN40" s="719">
        <f>+生産者価格評価表!BN40/生産者価格評価表!BN$124</f>
        <v>7.0464547549075804E-4</v>
      </c>
      <c r="BO40" s="719">
        <f>+生産者価格評価表!BO40/生産者価格評価表!BO$124</f>
        <v>2.2426428190354254E-4</v>
      </c>
      <c r="BP40" s="719">
        <f>+生産者価格評価表!BP40/生産者価格評価表!BP$124</f>
        <v>9.946293701371177E-4</v>
      </c>
      <c r="BQ40" s="719">
        <f>+生産者価格評価表!BQ40/生産者価格評価表!BQ$124</f>
        <v>0</v>
      </c>
      <c r="BR40" s="719">
        <f>+生産者価格評価表!BR40/生産者価格評価表!BR$124</f>
        <v>0</v>
      </c>
      <c r="BS40" s="719">
        <f>+生産者価格評価表!BS40/生産者価格評価表!BS$124</f>
        <v>0</v>
      </c>
      <c r="BT40" s="719">
        <f>+生産者価格評価表!BT40/生産者価格評価表!BT$124</f>
        <v>2.9913452816618185E-4</v>
      </c>
      <c r="BU40" s="719">
        <f>+生産者価格評価表!BU40/生産者価格評価表!BU$124</f>
        <v>6.8039345066988252E-5</v>
      </c>
      <c r="BV40" s="719">
        <f>+生産者価格評価表!BV40/生産者価格評価表!BV$124</f>
        <v>3.1351542225188024E-6</v>
      </c>
      <c r="BW40" s="719">
        <f>+生産者価格評価表!BW40/生産者価格評価表!BW$124</f>
        <v>0</v>
      </c>
      <c r="BX40" s="719">
        <f>+生産者価格評価表!BX40/生産者価格評価表!BX$124</f>
        <v>0</v>
      </c>
      <c r="BY40" s="719">
        <f>+生産者価格評価表!BY40/生産者価格評価表!BY$124</f>
        <v>0</v>
      </c>
      <c r="BZ40" s="719">
        <f>+生産者価格評価表!BZ40/生産者価格評価表!BZ$124</f>
        <v>0</v>
      </c>
      <c r="CA40" s="719">
        <f>+生産者価格評価表!CA40/生産者価格評価表!CA$124</f>
        <v>2.9712018819897503E-5</v>
      </c>
      <c r="CB40" s="719">
        <f>+生産者価格評価表!CB40/生産者価格評価表!CB$124</f>
        <v>0</v>
      </c>
      <c r="CC40" s="719">
        <f>+生産者価格評価表!CC40/生産者価格評価表!CC$124</f>
        <v>7.0002881672022227E-5</v>
      </c>
      <c r="CD40" s="719">
        <f>+生産者価格評価表!CD40/生産者価格評価表!CD$124</f>
        <v>6.0681579751479209E-7</v>
      </c>
      <c r="CE40" s="719">
        <f>+生産者価格評価表!CE40/生産者価格評価表!CE$124</f>
        <v>1.2319053495970074E-4</v>
      </c>
      <c r="CF40" s="719">
        <f>+生産者価格評価表!CF40/生産者価格評価表!CF$124</f>
        <v>6.5527133071260275E-7</v>
      </c>
      <c r="CG40" s="719">
        <f>+生産者価格評価表!CG40/生産者価格評価表!CG$124</f>
        <v>8.6234346074437091E-6</v>
      </c>
      <c r="CH40" s="719">
        <f>+生産者価格評価表!CH40/生産者価格評価表!CH$124</f>
        <v>0</v>
      </c>
      <c r="CI40" s="719">
        <f>+生産者価格評価表!CI40/生産者価格評価表!CI$124</f>
        <v>0</v>
      </c>
      <c r="CJ40" s="719">
        <f>+生産者価格評価表!CJ40/生産者価格評価表!CJ$124</f>
        <v>0</v>
      </c>
      <c r="CK40" s="719">
        <f>+生産者価格評価表!CK40/生産者価格評価表!CK$124</f>
        <v>0</v>
      </c>
      <c r="CL40" s="719">
        <f>+生産者価格評価表!CL40/生産者価格評価表!CL$124</f>
        <v>0</v>
      </c>
      <c r="CM40" s="719">
        <f>+生産者価格評価表!CM40/生産者価格評価表!CM$124</f>
        <v>0</v>
      </c>
      <c r="CN40" s="719">
        <f>+生産者価格評価表!CN40/生産者価格評価表!CN$124</f>
        <v>5.6477685460561021E-5</v>
      </c>
      <c r="CO40" s="719">
        <f>+生産者価格評価表!CO40/生産者価格評価表!CO$124</f>
        <v>1.2269643868482411E-4</v>
      </c>
      <c r="CP40" s="719">
        <f>+生産者価格評価表!CP40/生産者価格評価表!CP$124</f>
        <v>2.1383289511711316E-6</v>
      </c>
      <c r="CQ40" s="719">
        <f>+生産者価格評価表!CQ40/生産者価格評価表!CQ$124</f>
        <v>1.6960246723903862E-4</v>
      </c>
      <c r="CR40" s="719">
        <f>+生産者価格評価表!CR40/生産者価格評価表!CR$124</f>
        <v>1.9078497900636718E-4</v>
      </c>
      <c r="CS40" s="719">
        <f>+生産者価格評価表!CS40/生産者価格評価表!CS$124</f>
        <v>7.7429550115667241E-4</v>
      </c>
      <c r="CT40" s="719">
        <f>+生産者価格評価表!CT40/生産者価格評価表!CT$124</f>
        <v>4.6368674869642223E-4</v>
      </c>
      <c r="CU40" s="719">
        <f>+生産者価格評価表!CU40/生産者価格評価表!CU$124</f>
        <v>1.7564784657222361E-4</v>
      </c>
      <c r="CV40" s="719">
        <f>+生産者価格評価表!CV40/生産者価格評価表!CV$124</f>
        <v>1.572830890879983E-7</v>
      </c>
      <c r="CW40" s="719">
        <f>+生産者価格評価表!CW40/生産者価格評価表!CW$124</f>
        <v>0</v>
      </c>
      <c r="CX40" s="719">
        <f>+生産者価格評価表!CX40/生産者価格評価表!CX$124</f>
        <v>0</v>
      </c>
      <c r="CY40" s="719">
        <f>+生産者価格評価表!CY40/生産者価格評価表!CY$124</f>
        <v>5.0422716665450516E-6</v>
      </c>
      <c r="CZ40" s="719">
        <f>+生産者価格評価表!CZ40/生産者価格評価表!CZ$124</f>
        <v>9.573261675712971E-4</v>
      </c>
      <c r="DA40" s="719">
        <f>+生産者価格評価表!DA40/生産者価格評価表!DA$124</f>
        <v>7.9183631557876763E-4</v>
      </c>
      <c r="DB40" s="719">
        <f>+生産者価格評価表!DB40/生産者価格評価表!DB$124</f>
        <v>0</v>
      </c>
      <c r="DC40" s="719">
        <f>+生産者価格評価表!DC40/生産者価格評価表!DC$124</f>
        <v>1.346434045615935E-5</v>
      </c>
      <c r="DD40" s="719">
        <f>+生産者価格評価表!DD40/生産者価格評価表!DD$124</f>
        <v>0</v>
      </c>
      <c r="DE40" s="719">
        <f>+生産者価格評価表!DE40/生産者価格評価表!DE$124</f>
        <v>1.7504917516070542E-4</v>
      </c>
      <c r="DF40" s="719">
        <f>+生産者価格評価表!DF40/生産者価格評価表!DF$124</f>
        <v>0</v>
      </c>
      <c r="DG40" s="720">
        <f>+生産者価格評価表!DG40/生産者価格評価表!DG$124</f>
        <v>6.0113578608779483E-4</v>
      </c>
    </row>
    <row r="41" spans="1:111" ht="15" customHeight="1" x14ac:dyDescent="0.2">
      <c r="A41" s="228">
        <v>35</v>
      </c>
      <c r="B41" s="196" t="s">
        <v>312</v>
      </c>
      <c r="C41" s="195" t="s">
        <v>219</v>
      </c>
      <c r="D41" s="716">
        <f>+生産者価格評価表!D41/生産者価格評価表!D$124</f>
        <v>3.895433372889447E-3</v>
      </c>
      <c r="E41" s="717">
        <f>+生産者価格評価表!E41/生産者価格評価表!E$124</f>
        <v>5.0861748622290921E-4</v>
      </c>
      <c r="F41" s="717">
        <f>+生産者価格評価表!F41/生産者価格評価表!F$124</f>
        <v>7.6402012171642832E-3</v>
      </c>
      <c r="G41" s="717">
        <f>+生産者価格評価表!G41/生産者価格評価表!G$124</f>
        <v>8.0045332236804972E-5</v>
      </c>
      <c r="H41" s="717">
        <f>+生産者価格評価表!H41/生産者価格評価表!H$124</f>
        <v>1.7173764091408865E-5</v>
      </c>
      <c r="I41" s="718">
        <v>0</v>
      </c>
      <c r="J41" s="717">
        <f>+生産者価格評価表!J41/生産者価格評価表!J$124</f>
        <v>0</v>
      </c>
      <c r="K41" s="717">
        <f>+生産者価格評価表!K41/生産者価格評価表!K$124</f>
        <v>1.9005752850612283E-4</v>
      </c>
      <c r="L41" s="717">
        <f>+生産者価格評価表!L41/生産者価格評価表!L$124</f>
        <v>1.2613304601489274E-5</v>
      </c>
      <c r="M41" s="717">
        <f>+生産者価格評価表!M41/生産者価格評価表!M$124</f>
        <v>1.6673688348728475E-4</v>
      </c>
      <c r="N41" s="718">
        <v>0</v>
      </c>
      <c r="O41" s="717">
        <f>+生産者価格評価表!O41/生産者価格評価表!O$124</f>
        <v>0</v>
      </c>
      <c r="P41" s="717">
        <f>+生産者価格評価表!P41/生産者価格評価表!P$124</f>
        <v>0</v>
      </c>
      <c r="Q41" s="717">
        <f>+生産者価格評価表!Q41/生産者価格評価表!Q$124</f>
        <v>2.0827183489175585E-4</v>
      </c>
      <c r="R41" s="717">
        <f>+生産者価格評価表!R41/生産者価格評価表!R$124</f>
        <v>4.8618569742919131E-4</v>
      </c>
      <c r="S41" s="717">
        <f>+生産者価格評価表!S41/生産者価格評価表!S$124</f>
        <v>7.2067955635340985E-4</v>
      </c>
      <c r="T41" s="717">
        <f>+生産者価格評価表!T41/生産者価格評価表!T$124</f>
        <v>1.5374173677823048E-5</v>
      </c>
      <c r="U41" s="717">
        <f>+生産者価格評価表!U41/生産者価格評価表!U$124</f>
        <v>2.4218878286079865E-5</v>
      </c>
      <c r="V41" s="717">
        <f>+生産者価格評価表!V41/生産者価格評価表!V$124</f>
        <v>6.1053011087916836E-3</v>
      </c>
      <c r="W41" s="717">
        <f>+生産者価格評価表!W41/生産者価格評価表!W$124</f>
        <v>1.4199236267873063E-2</v>
      </c>
      <c r="X41" s="717">
        <f>+生産者価格評価表!X41/生産者価格評価表!X$124</f>
        <v>0</v>
      </c>
      <c r="Y41" s="717">
        <f>+生産者価格評価表!Y41/生産者価格評価表!Y$124</f>
        <v>4.7853385420724612E-4</v>
      </c>
      <c r="Z41" s="717">
        <f>+生産者価格評価表!Z41/生産者価格評価表!Z$124</f>
        <v>7.5482719676839803E-4</v>
      </c>
      <c r="AA41" s="717">
        <f>+生産者価格評価表!AA41/生産者価格評価表!AA$124</f>
        <v>1.5429381301398711E-4</v>
      </c>
      <c r="AB41" s="717">
        <f>+生産者価格評価表!AB41/生産者価格評価表!AB$124</f>
        <v>1.9184883301187579E-3</v>
      </c>
      <c r="AC41" s="717">
        <f>+生産者価格評価表!AC41/生産者価格評価表!AC$124</f>
        <v>3.9638723770102249E-4</v>
      </c>
      <c r="AD41" s="717">
        <f>+生産者価格評価表!AD41/生産者価格評価表!AD$124</f>
        <v>2.0922433709378748E-5</v>
      </c>
      <c r="AE41" s="717">
        <f>+生産者価格評価表!AE41/生産者価格評価表!AE$124</f>
        <v>1.0693785817795919E-2</v>
      </c>
      <c r="AF41" s="717">
        <f>+生産者価格評価表!AF41/生産者価格評価表!AF$124</f>
        <v>8.5128611876030206E-5</v>
      </c>
      <c r="AG41" s="717">
        <f>+生産者価格評価表!AG41/生産者価格評価表!AG$124</f>
        <v>2.8667532620627978E-4</v>
      </c>
      <c r="AH41" s="717">
        <f>+生産者価格評価表!AH41/生産者価格評価表!AH$124</f>
        <v>1.1001405018673508E-4</v>
      </c>
      <c r="AI41" s="717">
        <f>+生産者価格評価表!AI41/生産者価格評価表!AI$124</f>
        <v>7.993075854500065E-3</v>
      </c>
      <c r="AJ41" s="717">
        <f>+生産者価格評価表!AJ41/生産者価格評価表!AJ$124</f>
        <v>3.6836791010483018E-2</v>
      </c>
      <c r="AK41" s="717">
        <f>+生産者価格評価表!AK41/生産者価格評価表!AK$124</f>
        <v>2.1037216830801019E-2</v>
      </c>
      <c r="AL41" s="717">
        <f>+生産者価格評価表!AL41/生産者価格評価表!AL$124</f>
        <v>6.1384131617761212E-2</v>
      </c>
      <c r="AM41" s="717">
        <f>+生産者価格評価表!AM41/生産者価格評価表!AM$124</f>
        <v>1.3433714195233358E-2</v>
      </c>
      <c r="AN41" s="717">
        <f>+生産者価格評価表!AN41/生産者価格評価表!AN$124</f>
        <v>9.6572237660560675E-4</v>
      </c>
      <c r="AO41" s="717">
        <f>+生産者価格評価表!AO41/生産者価格評価表!AO$124</f>
        <v>1.3611330429270511E-2</v>
      </c>
      <c r="AP41" s="717">
        <f>+生産者価格評価表!AP41/生産者価格評価表!AP$124</f>
        <v>0</v>
      </c>
      <c r="AQ41" s="717">
        <f>+生産者価格評価表!AQ41/生産者価格評価表!AQ$124</f>
        <v>6.2358990214144795E-2</v>
      </c>
      <c r="AR41" s="717">
        <f>+生産者価格評価表!AR41/生産者価格評価表!AR$124</f>
        <v>4.0741116676547987E-3</v>
      </c>
      <c r="AS41" s="717">
        <f>+生産者価格評価表!AS41/生産者価格評価表!AS$124</f>
        <v>6.1230789642911778E-3</v>
      </c>
      <c r="AT41" s="717">
        <f>+生産者価格評価表!AT41/生産者価格評価表!AT$124</f>
        <v>2.6292274057906711E-3</v>
      </c>
      <c r="AU41" s="719">
        <f>+生産者価格評価表!AU41/生産者価格評価表!AU$124</f>
        <v>6.1558564324882157E-3</v>
      </c>
      <c r="AV41" s="719">
        <f>+生産者価格評価表!AV41/生産者価格評価表!AV$124</f>
        <v>8.0191791149403068E-3</v>
      </c>
      <c r="AW41" s="719">
        <f>+生産者価格評価表!AW41/生産者価格評価表!AW$124</f>
        <v>1.1831628701546471E-3</v>
      </c>
      <c r="AX41" s="719">
        <f>+生産者価格評価表!AX41/生産者価格評価表!AX$124</f>
        <v>1.2222072651183104E-2</v>
      </c>
      <c r="AY41" s="719">
        <f>+生産者価格評価表!AY41/生産者価格評価表!AY$124</f>
        <v>2.6747952244333554E-3</v>
      </c>
      <c r="AZ41" s="719">
        <f>+生産者価格評価表!AZ41/生産者価格評価表!AZ$124</f>
        <v>4.3277635277171019E-3</v>
      </c>
      <c r="BA41" s="719">
        <f>+生産者価格評価表!BA41/生産者価格評価表!BA$124</f>
        <v>1.8401191346805977E-3</v>
      </c>
      <c r="BB41" s="719">
        <f>+生産者価格評価表!BB41/生産者価格評価表!BB$124</f>
        <v>4.4985952883243053E-4</v>
      </c>
      <c r="BC41" s="719">
        <f>+生産者価格評価表!BC41/生産者価格評価表!BC$124</f>
        <v>1.3995986782364925E-3</v>
      </c>
      <c r="BD41" s="719">
        <f>+生産者価格評価表!BD41/生産者価格評価表!BD$124</f>
        <v>1.9226956195417834E-3</v>
      </c>
      <c r="BE41" s="719">
        <f>+生産者価格評価表!BE41/生産者価格評価表!BE$124</f>
        <v>1.5089771413037344E-3</v>
      </c>
      <c r="BF41" s="719">
        <f>+生産者価格評価表!BF41/生産者価格評価表!BF$124</f>
        <v>2.7392620114284429E-3</v>
      </c>
      <c r="BG41" s="719">
        <f>+生産者価格評価表!BG41/生産者価格評価表!BG$124</f>
        <v>6.3893814520918585E-4</v>
      </c>
      <c r="BH41" s="719">
        <f>+生産者価格評価表!BH41/生産者価格評価表!BH$124</f>
        <v>2.3650172291062063E-3</v>
      </c>
      <c r="BI41" s="719">
        <f>+生産者価格評価表!BI41/生産者価格評価表!BI$124</f>
        <v>1.6028130352710454E-3</v>
      </c>
      <c r="BJ41" s="719">
        <f>+生産者価格評価表!BJ41/生産者価格評価表!BJ$124</f>
        <v>4.8906358257497034E-4</v>
      </c>
      <c r="BK41" s="719">
        <f>+生産者価格評価表!BK41/生産者価格評価表!BK$124</f>
        <v>2.3203448204297712E-3</v>
      </c>
      <c r="BL41" s="719">
        <f>+生産者価格評価表!BL41/生産者価格評価表!BL$124</f>
        <v>0</v>
      </c>
      <c r="BM41" s="719">
        <f>+生産者価格評価表!BM41/生産者価格評価表!BM$124</f>
        <v>7.4217093210464857E-3</v>
      </c>
      <c r="BN41" s="719">
        <f>+生産者価格評価表!BN41/生産者価格評価表!BN$124</f>
        <v>1.3516549077192949E-2</v>
      </c>
      <c r="BO41" s="719">
        <f>+生産者価格評価表!BO41/生産者価格評価表!BO$124</f>
        <v>1.2371724151946465E-2</v>
      </c>
      <c r="BP41" s="719">
        <f>+生産者価格評価表!BP41/生産者価格評価表!BP$124</f>
        <v>1.2918672663588317E-2</v>
      </c>
      <c r="BQ41" s="719">
        <f>+生産者価格評価表!BQ41/生産者価格評価表!BQ$124</f>
        <v>3.3435576966786198E-5</v>
      </c>
      <c r="BR41" s="719">
        <f>+生産者価格評価表!BR41/生産者価格評価表!BR$124</f>
        <v>1.21749108407887E-4</v>
      </c>
      <c r="BS41" s="719">
        <f>+生産者価格評価表!BS41/生産者価格評価表!BS$124</f>
        <v>6.0206205824664422E-3</v>
      </c>
      <c r="BT41" s="719">
        <f>+生産者価格評価表!BT41/生産者価格評価表!BT$124</f>
        <v>0</v>
      </c>
      <c r="BU41" s="719">
        <f>+生産者価格評価表!BU41/生産者価格評価表!BU$124</f>
        <v>7.045114981139321E-5</v>
      </c>
      <c r="BV41" s="719">
        <f>+生産者価格評価表!BV41/生産者価格評価表!BV$124</f>
        <v>2.0034374583626257E-6</v>
      </c>
      <c r="BW41" s="719">
        <f>+生産者価格評価表!BW41/生産者価格評価表!BW$124</f>
        <v>0</v>
      </c>
      <c r="BX41" s="719">
        <f>+生産者価格評価表!BX41/生産者価格評価表!BX$124</f>
        <v>0</v>
      </c>
      <c r="BY41" s="719">
        <f>+生産者価格評価表!BY41/生産者価格評価表!BY$124</f>
        <v>0</v>
      </c>
      <c r="BZ41" s="719">
        <f>+生産者価格評価表!BZ41/生産者価格評価表!BZ$124</f>
        <v>0</v>
      </c>
      <c r="CA41" s="719">
        <f>+生産者価格評価表!CA41/生産者価格評価表!CA$124</f>
        <v>0</v>
      </c>
      <c r="CB41" s="719">
        <f>+生産者価格評価表!CB41/生産者価格評価表!CB$124</f>
        <v>0</v>
      </c>
      <c r="CC41" s="719">
        <f>+生産者価格評価表!CC41/生産者価格評価表!CC$124</f>
        <v>2.5801462635585266E-6</v>
      </c>
      <c r="CD41" s="719">
        <f>+生産者価格評価表!CD41/生産者価格評価表!CD$124</f>
        <v>0</v>
      </c>
      <c r="CE41" s="719">
        <f>+生産者価格評価表!CE41/生産者価格評価表!CE$124</f>
        <v>0</v>
      </c>
      <c r="CF41" s="719">
        <f>+生産者価格評価表!CF41/生産者価格評価表!CF$124</f>
        <v>0</v>
      </c>
      <c r="CG41" s="719">
        <f>+生産者価格評価表!CG41/生産者価格評価表!CG$124</f>
        <v>1.3698895651000081E-6</v>
      </c>
      <c r="CH41" s="719">
        <f>+生産者価格評価表!CH41/生産者価格評価表!CH$124</f>
        <v>0</v>
      </c>
      <c r="CI41" s="719">
        <f>+生産者価格評価表!CI41/生産者価格評価表!CI$124</f>
        <v>0</v>
      </c>
      <c r="CJ41" s="719">
        <f>+生産者価格評価表!CJ41/生産者価格評価表!CJ$124</f>
        <v>0</v>
      </c>
      <c r="CK41" s="719">
        <f>+生産者価格評価表!CK41/生産者価格評価表!CK$124</f>
        <v>0</v>
      </c>
      <c r="CL41" s="719">
        <f>+生産者価格評価表!CL41/生産者価格評価表!CL$124</f>
        <v>0</v>
      </c>
      <c r="CM41" s="719">
        <f>+生産者価格評価表!CM41/生産者価格評価表!CM$124</f>
        <v>5.7534018378471903E-5</v>
      </c>
      <c r="CN41" s="719">
        <f>+生産者価格評価表!CN41/生産者価格評価表!CN$124</f>
        <v>6.3384420934131018E-5</v>
      </c>
      <c r="CO41" s="719">
        <f>+生産者価格評価表!CO41/生産者価格評価表!CO$124</f>
        <v>1.1159423197888987E-3</v>
      </c>
      <c r="CP41" s="719">
        <f>+生産者価格評価表!CP41/生産者価格評価表!CP$124</f>
        <v>5.402261015953209E-5</v>
      </c>
      <c r="CQ41" s="719">
        <f>+生産者価格評価表!CQ41/生産者価格評価表!CQ$124</f>
        <v>3.3434949291257938E-5</v>
      </c>
      <c r="CR41" s="719">
        <f>+生産者価格評価表!CR41/生産者価格評価表!CR$124</f>
        <v>0</v>
      </c>
      <c r="CS41" s="719">
        <f>+生産者価格評価表!CS41/生産者価格評価表!CS$124</f>
        <v>0</v>
      </c>
      <c r="CT41" s="719">
        <f>+生産者価格評価表!CT41/生産者価格評価表!CT$124</f>
        <v>4.4647058584211842E-6</v>
      </c>
      <c r="CU41" s="719">
        <f>+生産者価格評価表!CU41/生産者価格評価表!CU$124</f>
        <v>0</v>
      </c>
      <c r="CV41" s="719">
        <f>+生産者価格評価表!CV41/生産者価格評価表!CV$124</f>
        <v>0</v>
      </c>
      <c r="CW41" s="719">
        <f>+生産者価格評価表!CW41/生産者価格評価表!CW$124</f>
        <v>0</v>
      </c>
      <c r="CX41" s="719">
        <f>+生産者価格評価表!CX41/生産者価格評価表!CX$124</f>
        <v>1.6588797563685679E-4</v>
      </c>
      <c r="CY41" s="719">
        <f>+生産者価格評価表!CY41/生産者価格評価表!CY$124</f>
        <v>2.2672741469253321E-6</v>
      </c>
      <c r="CZ41" s="719">
        <f>+生産者価格評価表!CZ41/生産者価格評価表!CZ$124</f>
        <v>6.8685941524595183E-5</v>
      </c>
      <c r="DA41" s="719">
        <f>+生産者価格評価表!DA41/生産者価格評価表!DA$124</f>
        <v>5.1847237924611023E-5</v>
      </c>
      <c r="DB41" s="719">
        <f>+生産者価格評価表!DB41/生産者価格評価表!DB$124</f>
        <v>5.4607175136672574E-5</v>
      </c>
      <c r="DC41" s="719">
        <f>+生産者価格評価表!DC41/生産者価格評価表!DC$124</f>
        <v>6.5711069309087693E-4</v>
      </c>
      <c r="DD41" s="719">
        <f>+生産者価格評価表!DD41/生産者価格評価表!DD$124</f>
        <v>0</v>
      </c>
      <c r="DE41" s="719">
        <f>+生産者価格評価表!DE41/生産者価格評価表!DE$124</f>
        <v>8.4853796240471756E-4</v>
      </c>
      <c r="DF41" s="719">
        <f>+生産者価格評価表!DF41/生産者価格評価表!DF$124</f>
        <v>5.391061275691395E-3</v>
      </c>
      <c r="DG41" s="720">
        <f>+生産者価格評価表!DG41/生産者価格評価表!DG$124</f>
        <v>1.1117786528426498E-3</v>
      </c>
    </row>
    <row r="42" spans="1:111" ht="15" customHeight="1" x14ac:dyDescent="0.2">
      <c r="A42" s="228">
        <v>36</v>
      </c>
      <c r="B42" s="196" t="s">
        <v>313</v>
      </c>
      <c r="C42" s="195" t="s">
        <v>220</v>
      </c>
      <c r="D42" s="716">
        <f>+生産者価格評価表!D42/生産者価格評価表!D$124</f>
        <v>0</v>
      </c>
      <c r="E42" s="717">
        <f>+生産者価格評価表!E42/生産者価格評価表!E$124</f>
        <v>0</v>
      </c>
      <c r="F42" s="717">
        <f>+生産者価格評価表!F42/生産者価格評価表!F$124</f>
        <v>0</v>
      </c>
      <c r="G42" s="717">
        <f>+生産者価格評価表!G42/生産者価格評価表!G$124</f>
        <v>0</v>
      </c>
      <c r="H42" s="717">
        <f>+生産者価格評価表!H42/生産者価格評価表!H$124</f>
        <v>0</v>
      </c>
      <c r="I42" s="718">
        <v>0</v>
      </c>
      <c r="J42" s="717">
        <f>+生産者価格評価表!J42/生産者価格評価表!J$124</f>
        <v>0</v>
      </c>
      <c r="K42" s="717">
        <f>+生産者価格評価表!K42/生産者価格評価表!K$124</f>
        <v>0</v>
      </c>
      <c r="L42" s="717">
        <f>+生産者価格評価表!L42/生産者価格評価表!L$124</f>
        <v>0</v>
      </c>
      <c r="M42" s="717">
        <f>+生産者価格評価表!M42/生産者価格評価表!M$124</f>
        <v>0</v>
      </c>
      <c r="N42" s="718">
        <v>0</v>
      </c>
      <c r="O42" s="717">
        <f>+生産者価格評価表!O42/生産者価格評価表!O$124</f>
        <v>0</v>
      </c>
      <c r="P42" s="717">
        <f>+生産者価格評価表!P42/生産者価格評価表!P$124</f>
        <v>0</v>
      </c>
      <c r="Q42" s="717">
        <f>+生産者価格評価表!Q42/生産者価格評価表!Q$124</f>
        <v>0</v>
      </c>
      <c r="R42" s="717">
        <f>+生産者価格評価表!R42/生産者価格評価表!R$124</f>
        <v>-8.5207330370140003E-7</v>
      </c>
      <c r="S42" s="717">
        <f>+生産者価格評価表!S42/生産者価格評価表!S$124</f>
        <v>0</v>
      </c>
      <c r="T42" s="717">
        <f>+生産者価格評価表!T42/生産者価格評価表!T$124</f>
        <v>0</v>
      </c>
      <c r="U42" s="717">
        <f>+生産者価格評価表!U42/生産者価格評価表!U$124</f>
        <v>0</v>
      </c>
      <c r="V42" s="717">
        <f>+生産者価格評価表!V42/生産者価格評価表!V$124</f>
        <v>-3.1855023377911577E-6</v>
      </c>
      <c r="W42" s="717">
        <f>+生産者価格評価表!W42/生産者価格評価表!W$124</f>
        <v>8.75885051290199E-5</v>
      </c>
      <c r="X42" s="717">
        <f>+生産者価格評価表!X42/生産者価格評価表!X$124</f>
        <v>0</v>
      </c>
      <c r="Y42" s="717">
        <f>+生産者価格評価表!Y42/生産者価格評価表!Y$124</f>
        <v>0</v>
      </c>
      <c r="Z42" s="717">
        <f>+生産者価格評価表!Z42/生産者価格評価表!Z$124</f>
        <v>0</v>
      </c>
      <c r="AA42" s="717">
        <f>+生産者価格評価表!AA42/生産者価格評価表!AA$124</f>
        <v>0</v>
      </c>
      <c r="AB42" s="717">
        <f>+生産者価格評価表!AB42/生産者価格評価表!AB$124</f>
        <v>0</v>
      </c>
      <c r="AC42" s="717">
        <f>+生産者価格評価表!AC42/生産者価格評価表!AC$124</f>
        <v>9.9552732082328303E-7</v>
      </c>
      <c r="AD42" s="717">
        <f>+生産者価格評価表!AD42/生産者価格評価表!AD$124</f>
        <v>0</v>
      </c>
      <c r="AE42" s="717">
        <f>+生産者価格評価表!AE42/生産者価格評価表!AE$124</f>
        <v>-3.3087382848841115E-6</v>
      </c>
      <c r="AF42" s="717">
        <f>+生産者価格評価表!AF42/生産者価格評価表!AF$124</f>
        <v>-1.8156534008951022E-7</v>
      </c>
      <c r="AG42" s="717">
        <f>+生産者価格評価表!AG42/生産者価格評価表!AG$124</f>
        <v>0</v>
      </c>
      <c r="AH42" s="717">
        <f>+生産者価格評価表!AH42/生産者価格評価表!AH$124</f>
        <v>0</v>
      </c>
      <c r="AI42" s="717">
        <f>+生産者価格評価表!AI42/生産者価格評価表!AI$124</f>
        <v>0</v>
      </c>
      <c r="AJ42" s="717">
        <f>+生産者価格評価表!AJ42/生産者価格評価表!AJ$124</f>
        <v>-2.9669664685818609E-6</v>
      </c>
      <c r="AK42" s="717">
        <f>+生産者価格評価表!AK42/生産者価格評価表!AK$124</f>
        <v>-5.013737374660774E-6</v>
      </c>
      <c r="AL42" s="717">
        <f>+生産者価格評価表!AL42/生産者価格評価表!AL$124</f>
        <v>-9.1503380627157256E-6</v>
      </c>
      <c r="AM42" s="717">
        <f>+生産者価格評価表!AM42/生産者価格評価表!AM$124</f>
        <v>0.36752371750336632</v>
      </c>
      <c r="AN42" s="717">
        <f>+生産者価格評価表!AN42/生産者価格評価表!AN$124</f>
        <v>0.39473740697338322</v>
      </c>
      <c r="AO42" s="717">
        <f>+生産者価格評価表!AO42/生産者価格評価表!AO$124</f>
        <v>0.14189832246473352</v>
      </c>
      <c r="AP42" s="717">
        <f>+生産者価格評価表!AP42/生産者価格評価表!AP$124</f>
        <v>6.5182242408107997E-4</v>
      </c>
      <c r="AQ42" s="717">
        <f>+生産者価格評価表!AQ42/生産者価格評価表!AQ$124</f>
        <v>0</v>
      </c>
      <c r="AR42" s="717">
        <f>+生産者価格評価表!AR42/生産者価格評価表!AR$124</f>
        <v>1.0912059451072534E-5</v>
      </c>
      <c r="AS42" s="717">
        <f>+生産者価格評価表!AS42/生産者価格評価表!AS$124</f>
        <v>-3.8180695663626624E-4</v>
      </c>
      <c r="AT42" s="717">
        <f>+生産者価格評価表!AT42/生産者価格評価表!AT$124</f>
        <v>-1.1085468700284525E-3</v>
      </c>
      <c r="AU42" s="719">
        <f>+生産者価格評価表!AU42/生産者価格評価表!AU$124</f>
        <v>-4.6622973766707177E-4</v>
      </c>
      <c r="AV42" s="719">
        <f>+生産者価格評価表!AV42/生産者価格評価表!AV$124</f>
        <v>-5.3814440401444218E-4</v>
      </c>
      <c r="AW42" s="719">
        <f>+生産者価格評価表!AW42/生産者価格評価表!AW$124</f>
        <v>-2.3895783210967704E-4</v>
      </c>
      <c r="AX42" s="719">
        <f>+生産者価格評価表!AX42/生産者価格評価表!AX$124</f>
        <v>0</v>
      </c>
      <c r="AY42" s="719">
        <f>+生産者価格評価表!AY42/生産者価格評価表!AY$124</f>
        <v>-1.8339418679084488E-6</v>
      </c>
      <c r="AZ42" s="719">
        <f>+生産者価格評価表!AZ42/生産者価格評価表!AZ$124</f>
        <v>-2.0323642877260488E-4</v>
      </c>
      <c r="BA42" s="719">
        <f>+生産者価格評価表!BA42/生産者価格評価表!BA$124</f>
        <v>-4.6275445581780528E-4</v>
      </c>
      <c r="BB42" s="719">
        <f>+生産者価格評価表!BB42/生産者価格評価表!BB$124</f>
        <v>-4.5932982913308628E-7</v>
      </c>
      <c r="BC42" s="719">
        <f>+生産者価格評価表!BC42/生産者価格評価表!BC$124</f>
        <v>-7.7666278894279115E-5</v>
      </c>
      <c r="BD42" s="719">
        <f>+生産者価格評価表!BD42/生産者価格評価表!BD$124</f>
        <v>-3.1211886324544801E-4</v>
      </c>
      <c r="BE42" s="719">
        <f>+生産者価格評価表!BE42/生産者価格評価表!BE$124</f>
        <v>-4.2694842434480043E-6</v>
      </c>
      <c r="BF42" s="719">
        <f>+生産者価格評価表!BF42/生産者価格評価表!BF$124</f>
        <v>-1.1966043385397923E-4</v>
      </c>
      <c r="BG42" s="719">
        <f>+生産者価格評価表!BG42/生産者価格評価表!BG$124</f>
        <v>-5.6104380194439772E-4</v>
      </c>
      <c r="BH42" s="719">
        <f>+生産者価格評価表!BH42/生産者価格評価表!BH$124</f>
        <v>-1.9343677255442672E-4</v>
      </c>
      <c r="BI42" s="719">
        <f>+生産者価格評価表!BI42/生産者価格評価表!BI$124</f>
        <v>-3.4298543726192523E-3</v>
      </c>
      <c r="BJ42" s="719">
        <f>+生産者価格評価表!BJ42/生産者価格評価表!BJ$124</f>
        <v>-1.9766657309961558E-4</v>
      </c>
      <c r="BK42" s="719">
        <f>+生産者価格評価表!BK42/生産者価格評価表!BK$124</f>
        <v>-2.131076783522776E-5</v>
      </c>
      <c r="BL42" s="719">
        <f>+生産者価格評価表!BL42/生産者価格評価表!BL$124</f>
        <v>0</v>
      </c>
      <c r="BM42" s="719">
        <f>+生産者価格評価表!BM42/生産者価格評価表!BM$124</f>
        <v>0</v>
      </c>
      <c r="BN42" s="719">
        <f>+生産者価格評価表!BN42/生産者価格評価表!BN$124</f>
        <v>-2.732377824125118E-4</v>
      </c>
      <c r="BO42" s="719">
        <f>+生産者価格評価表!BO42/生産者価格評価表!BO$124</f>
        <v>-8.0043086466886147E-5</v>
      </c>
      <c r="BP42" s="719">
        <f>+生産者価格評価表!BP42/生産者価格評価表!BP$124</f>
        <v>-7.1588959092538834E-5</v>
      </c>
      <c r="BQ42" s="719">
        <f>+生産者価格評価表!BQ42/生産者価格評価表!BQ$124</f>
        <v>0</v>
      </c>
      <c r="BR42" s="719">
        <f>+生産者価格評価表!BR42/生産者価格評価表!BR$124</f>
        <v>0</v>
      </c>
      <c r="BS42" s="719">
        <f>+生産者価格評価表!BS42/生産者価格評価表!BS$124</f>
        <v>0</v>
      </c>
      <c r="BT42" s="719">
        <f>+生産者価格評価表!BT42/生産者価格評価表!BT$124</f>
        <v>0</v>
      </c>
      <c r="BU42" s="719">
        <f>+生産者価格評価表!BU42/生産者価格評価表!BU$124</f>
        <v>0</v>
      </c>
      <c r="BV42" s="719">
        <f>+生産者価格評価表!BV42/生産者価格評価表!BV$124</f>
        <v>0</v>
      </c>
      <c r="BW42" s="719">
        <f>+生産者価格評価表!BW42/生産者価格評価表!BW$124</f>
        <v>0</v>
      </c>
      <c r="BX42" s="719">
        <f>+生産者価格評価表!BX42/生産者価格評価表!BX$124</f>
        <v>0</v>
      </c>
      <c r="BY42" s="719">
        <f>+生産者価格評価表!BY42/生産者価格評価表!BY$124</f>
        <v>0</v>
      </c>
      <c r="BZ42" s="719">
        <f>+生産者価格評価表!BZ42/生産者価格評価表!BZ$124</f>
        <v>0</v>
      </c>
      <c r="CA42" s="719">
        <f>+生産者価格評価表!CA42/生産者価格評価表!CA$124</f>
        <v>0</v>
      </c>
      <c r="CB42" s="719">
        <f>+生産者価格評価表!CB42/生産者価格評価表!CB$124</f>
        <v>0</v>
      </c>
      <c r="CC42" s="719">
        <f>+生産者価格評価表!CC42/生産者価格評価表!CC$124</f>
        <v>0</v>
      </c>
      <c r="CD42" s="719">
        <f>+生産者価格評価表!CD42/生産者価格評価表!CD$124</f>
        <v>0</v>
      </c>
      <c r="CE42" s="719">
        <f>+生産者価格評価表!CE42/生産者価格評価表!CE$124</f>
        <v>0</v>
      </c>
      <c r="CF42" s="719">
        <f>+生産者価格評価表!CF42/生産者価格評価表!CF$124</f>
        <v>0</v>
      </c>
      <c r="CG42" s="719">
        <f>+生産者価格評価表!CG42/生産者価格評価表!CG$124</f>
        <v>0</v>
      </c>
      <c r="CH42" s="719">
        <f>+生産者価格評価表!CH42/生産者価格評価表!CH$124</f>
        <v>0</v>
      </c>
      <c r="CI42" s="719">
        <f>+生産者価格評価表!CI42/生産者価格評価表!CI$124</f>
        <v>0</v>
      </c>
      <c r="CJ42" s="719">
        <f>+生産者価格評価表!CJ42/生産者価格評価表!CJ$124</f>
        <v>0</v>
      </c>
      <c r="CK42" s="719">
        <f>+生産者価格評価表!CK42/生産者価格評価表!CK$124</f>
        <v>0</v>
      </c>
      <c r="CL42" s="719">
        <f>+生産者価格評価表!CL42/生産者価格評価表!CL$124</f>
        <v>0</v>
      </c>
      <c r="CM42" s="719">
        <f>+生産者価格評価表!CM42/生産者価格評価表!CM$124</f>
        <v>0</v>
      </c>
      <c r="CN42" s="719">
        <f>+生産者価格評価表!CN42/生産者価格評価表!CN$124</f>
        <v>0</v>
      </c>
      <c r="CO42" s="719">
        <f>+生産者価格評価表!CO42/生産者価格評価表!CO$124</f>
        <v>0</v>
      </c>
      <c r="CP42" s="719">
        <f>+生産者価格評価表!CP42/生産者価格評価表!CP$124</f>
        <v>0</v>
      </c>
      <c r="CQ42" s="719">
        <f>+生産者価格評価表!CQ42/生産者価格評価表!CQ$124</f>
        <v>0</v>
      </c>
      <c r="CR42" s="719">
        <f>+生産者価格評価表!CR42/生産者価格評価表!CR$124</f>
        <v>0</v>
      </c>
      <c r="CS42" s="719">
        <f>+生産者価格評価表!CS42/生産者価格評価表!CS$124</f>
        <v>0</v>
      </c>
      <c r="CT42" s="719">
        <f>+生産者価格評価表!CT42/生産者価格評価表!CT$124</f>
        <v>0</v>
      </c>
      <c r="CU42" s="719">
        <f>+生産者価格評価表!CU42/生産者価格評価表!CU$124</f>
        <v>0</v>
      </c>
      <c r="CV42" s="719">
        <f>+生産者価格評価表!CV42/生産者価格評価表!CV$124</f>
        <v>0</v>
      </c>
      <c r="CW42" s="719">
        <f>+生産者価格評価表!CW42/生産者価格評価表!CW$124</f>
        <v>0</v>
      </c>
      <c r="CX42" s="719">
        <f>+生産者価格評価表!CX42/生産者価格評価表!CX$124</f>
        <v>0</v>
      </c>
      <c r="CY42" s="719">
        <f>+生産者価格評価表!CY42/生産者価格評価表!CY$124</f>
        <v>0</v>
      </c>
      <c r="CZ42" s="719">
        <f>+生産者価格評価表!CZ42/生産者価格評価表!CZ$124</f>
        <v>0</v>
      </c>
      <c r="DA42" s="719">
        <f>+生産者価格評価表!DA42/生産者価格評価表!DA$124</f>
        <v>0</v>
      </c>
      <c r="DB42" s="719">
        <f>+生産者価格評価表!DB42/生産者価格評価表!DB$124</f>
        <v>0</v>
      </c>
      <c r="DC42" s="719">
        <f>+生産者価格評価表!DC42/生産者価格評価表!DC$124</f>
        <v>0</v>
      </c>
      <c r="DD42" s="719">
        <f>+生産者価格評価表!DD42/生産者価格評価表!DD$124</f>
        <v>0</v>
      </c>
      <c r="DE42" s="719">
        <f>+生産者価格評価表!DE42/生産者価格評価表!DE$124</f>
        <v>4.7220130547730649E-6</v>
      </c>
      <c r="DF42" s="719">
        <f>+生産者価格評価表!DF42/生産者価格評価表!DF$124</f>
        <v>0</v>
      </c>
      <c r="DG42" s="720">
        <f>+生産者価格評価表!DG42/生産者価格評価表!DG$124</f>
        <v>0</v>
      </c>
    </row>
    <row r="43" spans="1:111" ht="15" customHeight="1" x14ac:dyDescent="0.2">
      <c r="A43" s="228">
        <v>37</v>
      </c>
      <c r="B43" s="196" t="s">
        <v>314</v>
      </c>
      <c r="C43" s="195" t="s">
        <v>221</v>
      </c>
      <c r="D43" s="716">
        <f>+生産者価格評価表!D43/生産者価格評価表!D$124</f>
        <v>7.246626927651479E-5</v>
      </c>
      <c r="E43" s="717">
        <f>+生産者価格評価表!E43/生産者価格評価表!E$124</f>
        <v>2.3908375666285482E-6</v>
      </c>
      <c r="F43" s="717">
        <f>+生産者価格評価表!F43/生産者価格評価表!F$124</f>
        <v>2.3032723659880051E-6</v>
      </c>
      <c r="G43" s="717">
        <f>+生産者価格評価表!G43/生産者価格評価表!G$124</f>
        <v>2.2715567256390598E-5</v>
      </c>
      <c r="H43" s="717">
        <f>+生産者価格評価表!H43/生産者価格評価表!H$124</f>
        <v>1.1162946659415761E-5</v>
      </c>
      <c r="I43" s="718">
        <v>0</v>
      </c>
      <c r="J43" s="717">
        <f>+生産者価格評価表!J43/生産者価格評価表!J$124</f>
        <v>1.4975567535889E-3</v>
      </c>
      <c r="K43" s="717">
        <f>+生産者価格評価表!K43/生産者価格評価表!K$124</f>
        <v>0</v>
      </c>
      <c r="L43" s="717">
        <f>+生産者価格評価表!L43/生産者価格評価表!L$124</f>
        <v>0</v>
      </c>
      <c r="M43" s="717">
        <f>+生産者価格評価表!M43/生産者価格評価表!M$124</f>
        <v>0</v>
      </c>
      <c r="N43" s="718">
        <v>0</v>
      </c>
      <c r="O43" s="717">
        <f>+生産者価格評価表!O43/生産者価格評価表!O$124</f>
        <v>5.7832128162338162E-5</v>
      </c>
      <c r="P43" s="717">
        <f>+生産者価格評価表!P43/生産者価格評価表!P$124</f>
        <v>5.0293655114958045E-4</v>
      </c>
      <c r="Q43" s="717">
        <f>+生産者価格評価表!Q43/生産者価格評価表!Q$124</f>
        <v>5.1523567588692885E-4</v>
      </c>
      <c r="R43" s="717">
        <f>+生産者価格評価表!R43/生産者価格評価表!R$124</f>
        <v>1.3744116468195735E-2</v>
      </c>
      <c r="S43" s="717">
        <f>+生産者価格評価表!S43/生産者価格評価表!S$124</f>
        <v>0</v>
      </c>
      <c r="T43" s="717">
        <f>+生産者価格評価表!T43/生産者価格評価表!T$124</f>
        <v>0</v>
      </c>
      <c r="U43" s="717">
        <f>+生産者価格評価表!U43/生産者価格評価表!U$124</f>
        <v>0</v>
      </c>
      <c r="V43" s="717">
        <f>+生産者価格評価表!V43/生産者価格評価表!V$124</f>
        <v>0</v>
      </c>
      <c r="W43" s="717">
        <f>+生産者価格評価表!W43/生産者価格評価表!W$124</f>
        <v>0</v>
      </c>
      <c r="X43" s="717">
        <f>+生産者価格評価表!X43/生産者価格評価表!X$124</f>
        <v>0</v>
      </c>
      <c r="Y43" s="717">
        <f>+生産者価格評価表!Y43/生産者価格評価表!Y$124</f>
        <v>0</v>
      </c>
      <c r="Z43" s="717">
        <f>+生産者価格評価表!Z43/生産者価格評価表!Z$124</f>
        <v>0</v>
      </c>
      <c r="AA43" s="717">
        <f>+生産者価格評価表!AA43/生産者価格評価表!AA$124</f>
        <v>0</v>
      </c>
      <c r="AB43" s="717">
        <f>+生産者価格評価表!AB43/生産者価格評価表!AB$124</f>
        <v>0</v>
      </c>
      <c r="AC43" s="717">
        <f>+生産者価格評価表!AC43/生産者価格評価表!AC$124</f>
        <v>0</v>
      </c>
      <c r="AD43" s="717">
        <f>+生産者価格評価表!AD43/生産者価格評価表!AD$124</f>
        <v>0</v>
      </c>
      <c r="AE43" s="717">
        <f>+生産者価格評価表!AE43/生産者価格評価表!AE$124</f>
        <v>0</v>
      </c>
      <c r="AF43" s="717">
        <f>+生産者価格評価表!AF43/生産者価格評価表!AF$124</f>
        <v>1.3774149552858513E-3</v>
      </c>
      <c r="AG43" s="717">
        <f>+生産者価格評価表!AG43/生産者価格評価表!AG$124</f>
        <v>3.5980885127990703E-3</v>
      </c>
      <c r="AH43" s="717">
        <f>+生産者価格評価表!AH43/生産者価格評価表!AH$124</f>
        <v>1.4373019987766367E-5</v>
      </c>
      <c r="AI43" s="717">
        <f>+生産者価格評価表!AI43/生産者価格評価表!AI$124</f>
        <v>0</v>
      </c>
      <c r="AJ43" s="717">
        <f>+生産者価格評価表!AJ43/生産者価格評価表!AJ$124</f>
        <v>1.3355451194184433E-2</v>
      </c>
      <c r="AK43" s="717">
        <f>+生産者価格評価表!AK43/生産者価格評価表!AK$124</f>
        <v>0</v>
      </c>
      <c r="AL43" s="717">
        <f>+生産者価格評価表!AL43/生産者価格評価表!AL$124</f>
        <v>1.2640055287332138E-3</v>
      </c>
      <c r="AM43" s="717">
        <f>+生産者価格評価表!AM43/生産者価格評価表!AM$124</f>
        <v>0</v>
      </c>
      <c r="AN43" s="717">
        <f>+生産者価格評価表!AN43/生産者価格評価表!AN$124</f>
        <v>0.22472550048622117</v>
      </c>
      <c r="AO43" s="717">
        <f>+生産者価格評価表!AO43/生産者価格評価表!AO$124</f>
        <v>8.5563480047769314E-2</v>
      </c>
      <c r="AP43" s="717">
        <f>+生産者価格評価表!AP43/生産者価格評価表!AP$124</f>
        <v>0.46397817350728821</v>
      </c>
      <c r="AQ43" s="717">
        <f>+生産者価格評価表!AQ43/生産者価格評価表!AQ$124</f>
        <v>4.7562177492008649E-5</v>
      </c>
      <c r="AR43" s="717">
        <f>+生産者価格評価表!AR43/生産者価格評価表!AR$124</f>
        <v>1.7837553798480177E-4</v>
      </c>
      <c r="AS43" s="717">
        <f>+生産者価格評価表!AS43/生産者価格評価表!AS$124</f>
        <v>0.13361106904099693</v>
      </c>
      <c r="AT43" s="717">
        <f>+生産者価格評価表!AT43/生産者価格評価表!AT$124</f>
        <v>0.13704971567273252</v>
      </c>
      <c r="AU43" s="719">
        <f>+生産者価格評価表!AU43/生産者価格評価表!AU$124</f>
        <v>3.5931914243177619E-2</v>
      </c>
      <c r="AV43" s="719">
        <f>+生産者価格評価表!AV43/生産者価格評価表!AV$124</f>
        <v>4.3402252636086741E-2</v>
      </c>
      <c r="AW43" s="719">
        <f>+生産者価格評価表!AW43/生産者価格評価表!AW$124</f>
        <v>1.3645748825760503E-2</v>
      </c>
      <c r="AX43" s="719">
        <f>+生産者価格評価表!AX43/生産者価格評価表!AX$124</f>
        <v>2.8174035345307393E-4</v>
      </c>
      <c r="AY43" s="719">
        <f>+生産者価格評価表!AY43/生産者価格評価表!AY$124</f>
        <v>2.8646082077618804E-3</v>
      </c>
      <c r="AZ43" s="719">
        <f>+生産者価格評価表!AZ43/生産者価格評価表!AZ$124</f>
        <v>3.1751572876068127E-2</v>
      </c>
      <c r="BA43" s="719">
        <f>+生産者価格評価表!BA43/生産者価格評価表!BA$124</f>
        <v>2.9199303063191205E-2</v>
      </c>
      <c r="BB43" s="719">
        <f>+生産者価格評価表!BB43/生産者価格評価表!BB$124</f>
        <v>3.3327216140785348E-3</v>
      </c>
      <c r="BC43" s="719">
        <f>+生産者価格評価表!BC43/生産者価格評価表!BC$124</f>
        <v>3.2665544870634097E-2</v>
      </c>
      <c r="BD43" s="719">
        <f>+生産者価格評価表!BD43/生産者価格評価表!BD$124</f>
        <v>6.2823773762957016E-3</v>
      </c>
      <c r="BE43" s="719">
        <f>+生産者価格評価表!BE43/生産者価格評価表!BE$124</f>
        <v>2.2458438916386956E-3</v>
      </c>
      <c r="BF43" s="719">
        <f>+生産者価格評価表!BF43/生産者価格評価表!BF$124</f>
        <v>3.0430779941092608E-2</v>
      </c>
      <c r="BG43" s="719">
        <f>+生産者価格評価表!BG43/生産者価格評価表!BG$124</f>
        <v>4.8784763491017943E-2</v>
      </c>
      <c r="BH43" s="719">
        <f>+生産者価格評価表!BH43/生産者価格評価表!BH$124</f>
        <v>1.8107749412534076E-2</v>
      </c>
      <c r="BI43" s="719">
        <f>+生産者価格評価表!BI43/生産者価格評価表!BI$124</f>
        <v>0.14015033963267978</v>
      </c>
      <c r="BJ43" s="719">
        <f>+生産者価格評価表!BJ43/生産者価格評価表!BJ$124</f>
        <v>2.1328840979696975E-2</v>
      </c>
      <c r="BK43" s="719">
        <f>+生産者価格評価表!BK43/生産者価格評価表!BK$124</f>
        <v>4.0721187305909536E-3</v>
      </c>
      <c r="BL43" s="719">
        <f>+生産者価格評価表!BL43/生産者価格評価表!BL$124</f>
        <v>0</v>
      </c>
      <c r="BM43" s="719">
        <f>+生産者価格評価表!BM43/生産者価格評価表!BM$124</f>
        <v>1.8579442163724435E-2</v>
      </c>
      <c r="BN43" s="719">
        <f>+生産者価格評価表!BN43/生産者価格評価表!BN$124</f>
        <v>1.287362575777937E-2</v>
      </c>
      <c r="BO43" s="719">
        <f>+生産者価格評価表!BO43/生産者価格評価表!BO$124</f>
        <v>1.7891885122150144E-2</v>
      </c>
      <c r="BP43" s="719">
        <f>+生産者価格評価表!BP43/生産者価格評価表!BP$124</f>
        <v>2.7133718925537252E-2</v>
      </c>
      <c r="BQ43" s="719">
        <f>+生産者価格評価表!BQ43/生産者価格評価表!BQ$124</f>
        <v>0</v>
      </c>
      <c r="BR43" s="719">
        <f>+生産者価格評価表!BR43/生産者価格評価表!BR$124</f>
        <v>0</v>
      </c>
      <c r="BS43" s="719">
        <f>+生産者価格評価表!BS43/生産者価格評価表!BS$124</f>
        <v>2.7733497891688275E-6</v>
      </c>
      <c r="BT43" s="719">
        <f>+生産者価格評価表!BT43/生産者価格評価表!BT$124</f>
        <v>0</v>
      </c>
      <c r="BU43" s="719">
        <f>+生産者価格評価表!BU43/生産者価格評価表!BU$124</f>
        <v>0</v>
      </c>
      <c r="BV43" s="719">
        <f>+生産者価格評価表!BV43/生産者価格評価表!BV$124</f>
        <v>0</v>
      </c>
      <c r="BW43" s="719">
        <f>+生産者価格評価表!BW43/生産者価格評価表!BW$124</f>
        <v>0</v>
      </c>
      <c r="BX43" s="719">
        <f>+生産者価格評価表!BX43/生産者価格評価表!BX$124</f>
        <v>0</v>
      </c>
      <c r="BY43" s="719">
        <f>+生産者価格評価表!BY43/生産者価格評価表!BY$124</f>
        <v>0</v>
      </c>
      <c r="BZ43" s="719">
        <f>+生産者価格評価表!BZ43/生産者価格評価表!BZ$124</f>
        <v>0</v>
      </c>
      <c r="CA43" s="719">
        <f>+生産者価格評価表!CA43/生産者価格評価表!CA$124</f>
        <v>0</v>
      </c>
      <c r="CB43" s="719">
        <f>+生産者価格評価表!CB43/生産者価格評価表!CB$124</f>
        <v>0</v>
      </c>
      <c r="CC43" s="719">
        <f>+生産者価格評価表!CC43/生産者価格評価表!CC$124</f>
        <v>0</v>
      </c>
      <c r="CD43" s="719">
        <f>+生産者価格評価表!CD43/生産者価格評価表!CD$124</f>
        <v>0</v>
      </c>
      <c r="CE43" s="719">
        <f>+生産者価格評価表!CE43/生産者価格評価表!CE$124</f>
        <v>0</v>
      </c>
      <c r="CF43" s="719">
        <f>+生産者価格評価表!CF43/生産者価格評価表!CF$124</f>
        <v>0</v>
      </c>
      <c r="CG43" s="719">
        <f>+生産者価格評価表!CG43/生産者価格評価表!CG$124</f>
        <v>2.363394900487494E-3</v>
      </c>
      <c r="CH43" s="719">
        <f>+生産者価格評価表!CH43/生産者価格評価表!CH$124</f>
        <v>0</v>
      </c>
      <c r="CI43" s="719">
        <f>+生産者価格評価表!CI43/生産者価格評価表!CI$124</f>
        <v>0</v>
      </c>
      <c r="CJ43" s="719">
        <f>+生産者価格評価表!CJ43/生産者価格評価表!CJ$124</f>
        <v>0</v>
      </c>
      <c r="CK43" s="719">
        <f>+生産者価格評価表!CK43/生産者価格評価表!CK$124</f>
        <v>0</v>
      </c>
      <c r="CL43" s="719">
        <f>+生産者価格評価表!CL43/生産者価格評価表!CL$124</f>
        <v>0</v>
      </c>
      <c r="CM43" s="719">
        <f>+生産者価格評価表!CM43/生産者価格評価表!CM$124</f>
        <v>0</v>
      </c>
      <c r="CN43" s="719">
        <f>+生産者価格評価表!CN43/生産者価格評価表!CN$124</f>
        <v>4.8450612875434075E-6</v>
      </c>
      <c r="CO43" s="719">
        <f>+生産者価格評価表!CO43/生産者価格評価表!CO$124</f>
        <v>0</v>
      </c>
      <c r="CP43" s="719">
        <f>+生産者価格評価表!CP43/生産者価格評価表!CP$124</f>
        <v>0</v>
      </c>
      <c r="CQ43" s="719">
        <f>+生産者価格評価表!CQ43/生産者価格評価表!CQ$124</f>
        <v>0</v>
      </c>
      <c r="CR43" s="719">
        <f>+生産者価格評価表!CR43/生産者価格評価表!CR$124</f>
        <v>0</v>
      </c>
      <c r="CS43" s="719">
        <f>+生産者価格評価表!CS43/生産者価格評価表!CS$124</f>
        <v>0</v>
      </c>
      <c r="CT43" s="719">
        <f>+生産者価格評価表!CT43/生産者価格評価表!CT$124</f>
        <v>0</v>
      </c>
      <c r="CU43" s="719">
        <f>+生産者価格評価表!CU43/生産者価格評価表!CU$124</f>
        <v>0</v>
      </c>
      <c r="CV43" s="719">
        <f>+生産者価格評価表!CV43/生産者価格評価表!CV$124</f>
        <v>0</v>
      </c>
      <c r="CW43" s="719">
        <f>+生産者価格評価表!CW43/生産者価格評価表!CW$124</f>
        <v>0</v>
      </c>
      <c r="CX43" s="719">
        <f>+生産者価格評価表!CX43/生産者価格評価表!CX$124</f>
        <v>3.2838747967010835E-4</v>
      </c>
      <c r="CY43" s="719">
        <f>+生産者価格評価表!CY43/生産者価格評価表!CY$124</f>
        <v>3.9293643103100053E-8</v>
      </c>
      <c r="CZ43" s="719">
        <f>+生産者価格評価表!CZ43/生産者価格評価表!CZ$124</f>
        <v>0</v>
      </c>
      <c r="DA43" s="719">
        <f>+生産者価格評価表!DA43/生産者価格評価表!DA$124</f>
        <v>0</v>
      </c>
      <c r="DB43" s="719">
        <f>+生産者価格評価表!DB43/生産者価格評価表!DB$124</f>
        <v>0</v>
      </c>
      <c r="DC43" s="719">
        <f>+生産者価格評価表!DC43/生産者価格評価表!DC$124</f>
        <v>0</v>
      </c>
      <c r="DD43" s="719">
        <f>+生産者価格評価表!DD43/生産者価格評価表!DD$124</f>
        <v>0</v>
      </c>
      <c r="DE43" s="719">
        <f>+生産者価格評価表!DE43/生産者価格評価表!DE$124</f>
        <v>1.1396915794341562E-4</v>
      </c>
      <c r="DF43" s="719">
        <f>+生産者価格評価表!DF43/生産者価格評価表!DF$124</f>
        <v>0</v>
      </c>
      <c r="DG43" s="720">
        <f>+生産者価格評価表!DG43/生産者価格評価表!DG$124</f>
        <v>1.9052793891800454E-3</v>
      </c>
    </row>
    <row r="44" spans="1:111" ht="15" customHeight="1" x14ac:dyDescent="0.2">
      <c r="A44" s="228">
        <v>38</v>
      </c>
      <c r="B44" s="196" t="s">
        <v>315</v>
      </c>
      <c r="C44" s="195" t="s">
        <v>316</v>
      </c>
      <c r="D44" s="716">
        <f>+生産者価格評価表!D44/生産者価格評価表!D$124</f>
        <v>0</v>
      </c>
      <c r="E44" s="717">
        <f>+生産者価格評価表!E44/生産者価格評価表!E$124</f>
        <v>0</v>
      </c>
      <c r="F44" s="717">
        <f>+生産者価格評価表!F44/生産者価格評価表!F$124</f>
        <v>0</v>
      </c>
      <c r="G44" s="717">
        <f>+生産者価格評価表!G44/生産者価格評価表!G$124</f>
        <v>0</v>
      </c>
      <c r="H44" s="717">
        <f>+生産者価格評価表!H44/生産者価格評価表!H$124</f>
        <v>4.4195608528985001E-5</v>
      </c>
      <c r="I44" s="718">
        <v>0</v>
      </c>
      <c r="J44" s="717">
        <f>+生産者価格評価表!J44/生産者価格評価表!J$124</f>
        <v>5.8673185608044129E-4</v>
      </c>
      <c r="K44" s="717">
        <f>+生産者価格評価表!K44/生産者価格評価表!K$124</f>
        <v>0</v>
      </c>
      <c r="L44" s="717">
        <f>+生産者価格評価表!L44/生産者価格評価表!L$124</f>
        <v>0</v>
      </c>
      <c r="M44" s="717">
        <f>+生産者価格評価表!M44/生産者価格評価表!M$124</f>
        <v>0</v>
      </c>
      <c r="N44" s="718">
        <v>0</v>
      </c>
      <c r="O44" s="717">
        <f>+生産者価格評価表!O44/生産者価格評価表!O$124</f>
        <v>0</v>
      </c>
      <c r="P44" s="717">
        <f>+生産者価格評価表!P44/生産者価格評価表!P$124</f>
        <v>0</v>
      </c>
      <c r="Q44" s="717">
        <f>+生産者価格評価表!Q44/生産者価格評価表!Q$124</f>
        <v>2.3559966350824533E-6</v>
      </c>
      <c r="R44" s="717">
        <f>+生産者価格評価表!R44/生産者価格評価表!R$124</f>
        <v>4.5352288745397097E-4</v>
      </c>
      <c r="S44" s="717">
        <f>+生産者価格評価表!S44/生産者価格評価表!S$124</f>
        <v>0</v>
      </c>
      <c r="T44" s="717">
        <f>+生産者価格評価表!T44/生産者価格評価表!T$124</f>
        <v>0</v>
      </c>
      <c r="U44" s="717">
        <f>+生産者価格評価表!U44/生産者価格評価表!U$124</f>
        <v>0</v>
      </c>
      <c r="V44" s="717">
        <f>+生産者価格評価表!V44/生産者価格評価表!V$124</f>
        <v>0</v>
      </c>
      <c r="W44" s="717">
        <f>+生産者価格評価表!W44/生産者価格評価表!W$124</f>
        <v>0</v>
      </c>
      <c r="X44" s="717">
        <f>+生産者価格評価表!X44/生産者価格評価表!X$124</f>
        <v>0</v>
      </c>
      <c r="Y44" s="717">
        <f>+生産者価格評価表!Y44/生産者価格評価表!Y$124</f>
        <v>0</v>
      </c>
      <c r="Z44" s="717">
        <f>+生産者価格評価表!Z44/生産者価格評価表!Z$124</f>
        <v>0</v>
      </c>
      <c r="AA44" s="717">
        <f>+生産者価格評価表!AA44/生産者価格評価表!AA$124</f>
        <v>0</v>
      </c>
      <c r="AB44" s="717">
        <f>+生産者価格評価表!AB44/生産者価格評価表!AB$124</f>
        <v>0</v>
      </c>
      <c r="AC44" s="717">
        <f>+生産者価格評価表!AC44/生産者価格評価表!AC$124</f>
        <v>0</v>
      </c>
      <c r="AD44" s="717">
        <f>+生産者価格評価表!AD44/生産者価格評価表!AD$124</f>
        <v>0</v>
      </c>
      <c r="AE44" s="717">
        <f>+生産者価格評価表!AE44/生産者価格評価表!AE$124</f>
        <v>0</v>
      </c>
      <c r="AF44" s="717">
        <f>+生産者価格評価表!AF44/生産者価格評価表!AF$124</f>
        <v>0</v>
      </c>
      <c r="AG44" s="717">
        <f>+生産者価格評価表!AG44/生産者価格評価表!AG$124</f>
        <v>0</v>
      </c>
      <c r="AH44" s="717">
        <f>+生産者価格評価表!AH44/生産者価格評価表!AH$124</f>
        <v>1.6741657861139703E-4</v>
      </c>
      <c r="AI44" s="717">
        <f>+生産者価格評価表!AI44/生産者価格評価表!AI$124</f>
        <v>0</v>
      </c>
      <c r="AJ44" s="717">
        <f>+生産者価格評価表!AJ44/生産者価格評価表!AJ$124</f>
        <v>1.2390020659167576E-4</v>
      </c>
      <c r="AK44" s="717">
        <f>+生産者価格評価表!AK44/生産者価格評価表!AK$124</f>
        <v>2.1496531866756689E-3</v>
      </c>
      <c r="AL44" s="717">
        <f>+生産者価格評価表!AL44/生産者価格評価表!AL$124</f>
        <v>1.3723001868046837E-4</v>
      </c>
      <c r="AM44" s="717">
        <f>+生産者価格評価表!AM44/生産者価格評価表!AM$124</f>
        <v>0</v>
      </c>
      <c r="AN44" s="717">
        <f>+生産者価格評価表!AN44/生産者価格評価表!AN$124</f>
        <v>0</v>
      </c>
      <c r="AO44" s="717">
        <f>+生産者価格評価表!AO44/生産者価格評価表!AO$124</f>
        <v>6.7478142970737454E-3</v>
      </c>
      <c r="AP44" s="717">
        <f>+生産者価格評価表!AP44/生産者価格評価表!AP$124</f>
        <v>0</v>
      </c>
      <c r="AQ44" s="717">
        <f>+生産者価格評価表!AQ44/生産者価格評価表!AQ$124</f>
        <v>0</v>
      </c>
      <c r="AR44" s="717">
        <f>+生産者価格評価表!AR44/生産者価格評価表!AR$124</f>
        <v>0</v>
      </c>
      <c r="AS44" s="717">
        <f>+生産者価格評価表!AS44/生産者価格評価表!AS$124</f>
        <v>1.5910999870920133E-2</v>
      </c>
      <c r="AT44" s="717">
        <f>+生産者価格評価表!AT44/生産者価格評価表!AT$124</f>
        <v>3.2825036294535774E-3</v>
      </c>
      <c r="AU44" s="719">
        <f>+生産者価格評価表!AU44/生産者価格評価表!AU$124</f>
        <v>2.1921013549301524E-2</v>
      </c>
      <c r="AV44" s="719">
        <f>+生産者価格評価表!AV44/生産者価格評価表!AV$124</f>
        <v>2.5662485027352678E-2</v>
      </c>
      <c r="AW44" s="719">
        <f>+生産者価格評価表!AW44/生産者価格評価表!AW$124</f>
        <v>7.2735572405453674E-3</v>
      </c>
      <c r="AX44" s="719">
        <f>+生産者価格評価表!AX44/生産者価格評価表!AX$124</f>
        <v>0</v>
      </c>
      <c r="AY44" s="719">
        <f>+生産者価格評価表!AY44/生産者価格評価表!AY$124</f>
        <v>2.69522030249163E-4</v>
      </c>
      <c r="AZ44" s="719">
        <f>+生産者価格評価表!AZ44/生産者価格評価表!AZ$124</f>
        <v>7.3627231001990191E-3</v>
      </c>
      <c r="BA44" s="719">
        <f>+生産者価格評価表!BA44/生産者価格評価表!BA$124</f>
        <v>1.2595816072830271E-3</v>
      </c>
      <c r="BB44" s="719">
        <f>+生産者価格評価表!BB44/生産者価格評価表!BB$124</f>
        <v>8.3970896645870917E-4</v>
      </c>
      <c r="BC44" s="719">
        <f>+生産者価格評価表!BC44/生産者価格評価表!BC$124</f>
        <v>3.284581865152239E-4</v>
      </c>
      <c r="BD44" s="719">
        <f>+生産者価格評価表!BD44/生産者価格評価表!BD$124</f>
        <v>4.6260895782553437E-4</v>
      </c>
      <c r="BE44" s="719">
        <f>+生産者価格評価表!BE44/生産者価格評価表!BE$124</f>
        <v>1.3348120977549273E-3</v>
      </c>
      <c r="BF44" s="719">
        <f>+生産者価格評価表!BF44/生産者価格評価表!BF$124</f>
        <v>4.3676602492736367E-4</v>
      </c>
      <c r="BG44" s="719">
        <f>+生産者価格評価表!BG44/生産者価格評価表!BG$124</f>
        <v>4.8314478903490818E-4</v>
      </c>
      <c r="BH44" s="719">
        <f>+生産者価格評価表!BH44/生産者価格評価表!BH$124</f>
        <v>2.1060045655753194E-2</v>
      </c>
      <c r="BI44" s="719">
        <f>+生産者価格評価表!BI44/生産者価格評価表!BI$124</f>
        <v>2.7559004577884152E-2</v>
      </c>
      <c r="BJ44" s="719">
        <f>+生産者価格評価表!BJ44/生産者価格評価表!BJ$124</f>
        <v>2.0803707769005648E-2</v>
      </c>
      <c r="BK44" s="719">
        <f>+生産者価格評価表!BK44/生産者価格評価表!BK$124</f>
        <v>1.0721046997241297E-3</v>
      </c>
      <c r="BL44" s="719">
        <f>+生産者価格評価表!BL44/生産者価格評価表!BL$124</f>
        <v>0</v>
      </c>
      <c r="BM44" s="719">
        <f>+生産者価格評価表!BM44/生産者価格評価表!BM$124</f>
        <v>2.6349430828844243E-4</v>
      </c>
      <c r="BN44" s="719">
        <f>+生産者価格評価表!BN44/生産者価格評価表!BN$124</f>
        <v>2.413459762830909E-4</v>
      </c>
      <c r="BO44" s="719">
        <f>+生産者価格評価表!BO44/生産者価格評価表!BO$124</f>
        <v>1.0022428784187013E-3</v>
      </c>
      <c r="BP44" s="719">
        <f>+生産者価格評価表!BP44/生産者価格評価表!BP$124</f>
        <v>5.5929455386316161E-3</v>
      </c>
      <c r="BQ44" s="719">
        <f>+生産者価格評価表!BQ44/生産者価格評価表!BQ$124</f>
        <v>0</v>
      </c>
      <c r="BR44" s="719">
        <f>+生産者価格評価表!BR44/生産者価格評価表!BR$124</f>
        <v>0</v>
      </c>
      <c r="BS44" s="719">
        <f>+生産者価格評価表!BS44/生産者価格評価表!BS$124</f>
        <v>3.7839772547134E-5</v>
      </c>
      <c r="BT44" s="719">
        <f>+生産者価格評価表!BT44/生産者価格評価表!BT$124</f>
        <v>0</v>
      </c>
      <c r="BU44" s="719">
        <f>+生産者価格評価表!BU44/生産者価格評価表!BU$124</f>
        <v>0</v>
      </c>
      <c r="BV44" s="719">
        <f>+生産者価格評価表!BV44/生産者価格評価表!BV$124</f>
        <v>0</v>
      </c>
      <c r="BW44" s="719">
        <f>+生産者価格評価表!BW44/生産者価格評価表!BW$124</f>
        <v>0</v>
      </c>
      <c r="BX44" s="719">
        <f>+生産者価格評価表!BX44/生産者価格評価表!BX$124</f>
        <v>0</v>
      </c>
      <c r="BY44" s="719">
        <f>+生産者価格評価表!BY44/生産者価格評価表!BY$124</f>
        <v>0</v>
      </c>
      <c r="BZ44" s="719">
        <f>+生産者価格評価表!BZ44/生産者価格評価表!BZ$124</f>
        <v>0</v>
      </c>
      <c r="CA44" s="719">
        <f>+生産者価格評価表!CA44/生産者価格評価表!CA$124</f>
        <v>0</v>
      </c>
      <c r="CB44" s="719">
        <f>+生産者価格評価表!CB44/生産者価格評価表!CB$124</f>
        <v>0</v>
      </c>
      <c r="CC44" s="719">
        <f>+生産者価格評価表!CC44/生産者価格評価表!CC$124</f>
        <v>1.7230550357051781E-6</v>
      </c>
      <c r="CD44" s="719">
        <f>+生産者価格評価表!CD44/生産者価格評価表!CD$124</f>
        <v>0</v>
      </c>
      <c r="CE44" s="719">
        <f>+生産者価格評価表!CE44/生産者価格評価表!CE$124</f>
        <v>0</v>
      </c>
      <c r="CF44" s="719">
        <f>+生産者価格評価表!CF44/生産者価格評価表!CF$124</f>
        <v>0</v>
      </c>
      <c r="CG44" s="719">
        <f>+生産者価格評価表!CG44/生産者価格評価表!CG$124</f>
        <v>0</v>
      </c>
      <c r="CH44" s="719">
        <f>+生産者価格評価表!CH44/生産者価格評価表!CH$124</f>
        <v>0</v>
      </c>
      <c r="CI44" s="719">
        <f>+生産者価格評価表!CI44/生産者価格評価表!CI$124</f>
        <v>0</v>
      </c>
      <c r="CJ44" s="719">
        <f>+生産者価格評価表!CJ44/生産者価格評価表!CJ$124</f>
        <v>0</v>
      </c>
      <c r="CK44" s="719">
        <f>+生産者価格評価表!CK44/生産者価格評価表!CK$124</f>
        <v>0</v>
      </c>
      <c r="CL44" s="719">
        <f>+生産者価格評価表!CL44/生産者価格評価表!CL$124</f>
        <v>0</v>
      </c>
      <c r="CM44" s="719">
        <f>+生産者価格評価表!CM44/生産者価格評価表!CM$124</f>
        <v>0</v>
      </c>
      <c r="CN44" s="719">
        <f>+生産者価格評価表!CN44/生産者価格評価表!CN$124</f>
        <v>2.0788124874498444E-6</v>
      </c>
      <c r="CO44" s="719">
        <f>+生産者価格評価表!CO44/生産者価格評価表!CO$124</f>
        <v>0</v>
      </c>
      <c r="CP44" s="719">
        <f>+生産者価格評価表!CP44/生産者価格評価表!CP$124</f>
        <v>0</v>
      </c>
      <c r="CQ44" s="719">
        <f>+生産者価格評価表!CQ44/生産者価格評価表!CQ$124</f>
        <v>7.1861474023681801E-7</v>
      </c>
      <c r="CR44" s="719">
        <f>+生産者価格評価表!CR44/生産者価格評価表!CR$124</f>
        <v>0</v>
      </c>
      <c r="CS44" s="719">
        <f>+生産者価格評価表!CS44/生産者価格評価表!CS$124</f>
        <v>8.7266114723429752E-6</v>
      </c>
      <c r="CT44" s="719">
        <f>+生産者価格評価表!CT44/生産者価格評価表!CT$124</f>
        <v>7.3459674559788785E-6</v>
      </c>
      <c r="CU44" s="719">
        <f>+生産者価格評価表!CU44/生産者価格評価表!CU$124</f>
        <v>4.8940146396887559E-6</v>
      </c>
      <c r="CV44" s="719">
        <f>+生産者価格評価表!CV44/生産者価格評価表!CV$124</f>
        <v>0</v>
      </c>
      <c r="CW44" s="719">
        <f>+生産者価格評価表!CW44/生産者価格評価表!CW$124</f>
        <v>0</v>
      </c>
      <c r="CX44" s="719">
        <f>+生産者価格評価表!CX44/生産者価格評価表!CX$124</f>
        <v>0</v>
      </c>
      <c r="CY44" s="719">
        <f>+生産者価格評価表!CY44/生産者価格評価表!CY$124</f>
        <v>0</v>
      </c>
      <c r="CZ44" s="719">
        <f>+生産者価格評価表!CZ44/生産者価格評価表!CZ$124</f>
        <v>2.2590244356308149E-5</v>
      </c>
      <c r="DA44" s="719">
        <f>+生産者価格評価表!DA44/生産者価格評価表!DA$124</f>
        <v>2.2563591519060293E-5</v>
      </c>
      <c r="DB44" s="719">
        <f>+生産者価格評価表!DB44/生産者価格評価表!DB$124</f>
        <v>0</v>
      </c>
      <c r="DC44" s="719">
        <f>+生産者価格評価表!DC44/生産者価格評価表!DC$124</f>
        <v>2.7135376160415614E-6</v>
      </c>
      <c r="DD44" s="719">
        <f>+生産者価格評価表!DD44/生産者価格評価表!DD$124</f>
        <v>0</v>
      </c>
      <c r="DE44" s="719">
        <f>+生産者価格評価表!DE44/生産者価格評価表!DE$124</f>
        <v>2.5519626597114212E-5</v>
      </c>
      <c r="DF44" s="719">
        <f>+生産者価格評価表!DF44/生産者価格評価表!DF$124</f>
        <v>2.4290951962407408E-5</v>
      </c>
      <c r="DG44" s="720">
        <f>+生産者価格評価表!DG44/生産者価格評価表!DG$124</f>
        <v>2.2907872920788306E-4</v>
      </c>
    </row>
    <row r="45" spans="1:111" ht="15" customHeight="1" x14ac:dyDescent="0.2">
      <c r="A45" s="228">
        <v>39</v>
      </c>
      <c r="B45" s="196" t="s">
        <v>317</v>
      </c>
      <c r="C45" s="195" t="s">
        <v>318</v>
      </c>
      <c r="D45" s="716">
        <f>+生産者価格評価表!D45/生産者価格評価表!D$124</f>
        <v>0</v>
      </c>
      <c r="E45" s="717">
        <f>+生産者価格評価表!E45/生産者価格評価表!E$124</f>
        <v>0</v>
      </c>
      <c r="F45" s="717">
        <f>+生産者価格評価表!F45/生産者価格評価表!F$124</f>
        <v>0</v>
      </c>
      <c r="G45" s="717">
        <f>+生産者価格評価表!G45/生産者価格評価表!G$124</f>
        <v>0</v>
      </c>
      <c r="H45" s="717">
        <f>+生産者価格評価表!H45/生産者価格評価表!H$124</f>
        <v>0</v>
      </c>
      <c r="I45" s="718">
        <v>0</v>
      </c>
      <c r="J45" s="717">
        <f>+生産者価格評価表!J45/生産者価格評価表!J$124</f>
        <v>0</v>
      </c>
      <c r="K45" s="717">
        <f>+生産者価格評価表!K45/生産者価格評価表!K$124</f>
        <v>0</v>
      </c>
      <c r="L45" s="717">
        <f>+生産者価格評価表!L45/生産者価格評価表!L$124</f>
        <v>0</v>
      </c>
      <c r="M45" s="717">
        <f>+生産者価格評価表!M45/生産者価格評価表!M$124</f>
        <v>0</v>
      </c>
      <c r="N45" s="718">
        <v>0</v>
      </c>
      <c r="O45" s="717">
        <f>+生産者価格評価表!O45/生産者価格評価表!O$124</f>
        <v>0</v>
      </c>
      <c r="P45" s="717">
        <f>+生産者価格評価表!P45/生産者価格評価表!P$124</f>
        <v>0</v>
      </c>
      <c r="Q45" s="717">
        <f>+生産者価格評価表!Q45/生産者価格評価表!Q$124</f>
        <v>6.8306578912721424E-5</v>
      </c>
      <c r="R45" s="717">
        <f>+生産者価格評価表!R45/生産者価格評価表!R$124</f>
        <v>2.860296470751773E-2</v>
      </c>
      <c r="S45" s="717">
        <f>+生産者価格評価表!S45/生産者価格評価表!S$124</f>
        <v>0</v>
      </c>
      <c r="T45" s="717">
        <f>+生産者価格評価表!T45/生産者価格評価表!T$124</f>
        <v>0</v>
      </c>
      <c r="U45" s="717">
        <f>+生産者価格評価表!U45/生産者価格評価表!U$124</f>
        <v>0</v>
      </c>
      <c r="V45" s="717">
        <f>+生産者価格評価表!V45/生産者価格評価表!V$124</f>
        <v>0</v>
      </c>
      <c r="W45" s="717">
        <f>+生産者価格評価表!W45/生産者価格評価表!W$124</f>
        <v>4.0679382910078804E-4</v>
      </c>
      <c r="X45" s="717">
        <f>+生産者価格評価表!X45/生産者価格評価表!X$124</f>
        <v>0</v>
      </c>
      <c r="Y45" s="717">
        <f>+生産者価格評価表!Y45/生産者価格評価表!Y$124</f>
        <v>1.6318079219663518E-6</v>
      </c>
      <c r="Z45" s="717">
        <f>+生産者価格評価表!Z45/生産者価格評価表!Z$124</f>
        <v>0</v>
      </c>
      <c r="AA45" s="717">
        <f>+生産者価格評価表!AA45/生産者価格評価表!AA$124</f>
        <v>0</v>
      </c>
      <c r="AB45" s="717">
        <f>+生産者価格評価表!AB45/生産者価格評価表!AB$124</f>
        <v>0</v>
      </c>
      <c r="AC45" s="717">
        <f>+生産者価格評価表!AC45/生産者価格評価表!AC$124</f>
        <v>1.8083970201737728E-5</v>
      </c>
      <c r="AD45" s="717">
        <f>+生産者価格評価表!AD45/生産者価格評価表!AD$124</f>
        <v>0</v>
      </c>
      <c r="AE45" s="717">
        <f>+生産者価格評価表!AE45/生産者価格評価表!AE$124</f>
        <v>0</v>
      </c>
      <c r="AF45" s="717">
        <f>+生産者価格評価表!AF45/生産者価格評価表!AF$124</f>
        <v>6.20520826944193E-5</v>
      </c>
      <c r="AG45" s="717">
        <f>+生産者価格評価表!AG45/生産者価格評価表!AG$124</f>
        <v>0</v>
      </c>
      <c r="AH45" s="717">
        <f>+生産者価格評価表!AH45/生産者価格評価表!AH$124</f>
        <v>0</v>
      </c>
      <c r="AI45" s="717">
        <f>+生産者価格評価表!AI45/生産者価格評価表!AI$124</f>
        <v>7.9971866417974201E-5</v>
      </c>
      <c r="AJ45" s="717">
        <f>+生産者価格評価表!AJ45/生産者価格評価表!AJ$124</f>
        <v>2.7830458611600604E-3</v>
      </c>
      <c r="AK45" s="717">
        <f>+生産者価格評価表!AK45/生産者価格評価表!AK$124</f>
        <v>1.2193066778369665E-3</v>
      </c>
      <c r="AL45" s="717">
        <f>+生産者価格評価表!AL45/生産者価格評価表!AL$124</f>
        <v>1.6709356553237882E-3</v>
      </c>
      <c r="AM45" s="717">
        <f>+生産者価格評価表!AM45/生産者価格評価表!AM$124</f>
        <v>1.9843450818081413E-5</v>
      </c>
      <c r="AN45" s="717">
        <f>+生産者価格評価表!AN45/生産者価格評価表!AN$124</f>
        <v>0</v>
      </c>
      <c r="AO45" s="717">
        <f>+生産者価格評価表!AO45/生産者価格評価表!AO$124</f>
        <v>7.661885468790156E-4</v>
      </c>
      <c r="AP45" s="717">
        <f>+生産者価格評価表!AP45/生産者価格評価表!AP$124</f>
        <v>0</v>
      </c>
      <c r="AQ45" s="717">
        <f>+生産者価格評価表!AQ45/生産者価格評価表!AQ$124</f>
        <v>0</v>
      </c>
      <c r="AR45" s="717">
        <f>+生産者価格評価表!AR45/生産者価格評価表!AR$124</f>
        <v>1.2564713812269349E-3</v>
      </c>
      <c r="AS45" s="717">
        <f>+生産者価格評価表!AS45/生産者価格評価表!AS$124</f>
        <v>8.8530908694039567E-2</v>
      </c>
      <c r="AT45" s="717">
        <f>+生産者価格評価表!AT45/生産者価格評価表!AT$124</f>
        <v>4.4118102312517386E-2</v>
      </c>
      <c r="AU45" s="719">
        <f>+生産者価格評価表!AU45/生産者価格評価表!AU$124</f>
        <v>2.266117813024357E-2</v>
      </c>
      <c r="AV45" s="719">
        <f>+生産者価格評価表!AV45/生産者価格評価表!AV$124</f>
        <v>1.5089504263669371E-2</v>
      </c>
      <c r="AW45" s="719">
        <f>+生産者価格評価表!AW45/生産者価格評価表!AW$124</f>
        <v>6.8937353431093307E-3</v>
      </c>
      <c r="AX45" s="719">
        <f>+生産者価格評価表!AX45/生産者価格評価表!AX$124</f>
        <v>2.340985552766247E-4</v>
      </c>
      <c r="AY45" s="719">
        <f>+生産者価格評価表!AY45/生産者価格評価表!AY$124</f>
        <v>4.4966591467558489E-3</v>
      </c>
      <c r="AZ45" s="719">
        <f>+生産者価格評価表!AZ45/生産者価格評価表!AZ$124</f>
        <v>6.9377954400091256E-3</v>
      </c>
      <c r="BA45" s="719">
        <f>+生産者価格評価表!BA45/生産者価格評価表!BA$124</f>
        <v>2.4720381861728789E-2</v>
      </c>
      <c r="BB45" s="719">
        <f>+生産者価格評価表!BB45/生産者価格評価表!BB$124</f>
        <v>9.3919440356859287E-5</v>
      </c>
      <c r="BC45" s="719">
        <f>+生産者価格評価表!BC45/生産者価格評価表!BC$124</f>
        <v>6.988537848805593E-3</v>
      </c>
      <c r="BD45" s="719">
        <f>+生産者価格評価表!BD45/生産者価格評価表!BD$124</f>
        <v>2.9068635518560257E-3</v>
      </c>
      <c r="BE45" s="719">
        <f>+生産者価格評価表!BE45/生産者価格評価表!BE$124</f>
        <v>9.5412095174200599E-4</v>
      </c>
      <c r="BF45" s="719">
        <f>+生産者価格評価表!BF45/生産者価格評価表!BF$124</f>
        <v>4.8311810244241289E-3</v>
      </c>
      <c r="BG45" s="719">
        <f>+生産者価格評価表!BG45/生産者価格評価表!BG$124</f>
        <v>4.5266881985540379E-3</v>
      </c>
      <c r="BH45" s="719">
        <f>+生産者価格評価表!BH45/生産者価格評価表!BH$124</f>
        <v>9.0408812069003291E-3</v>
      </c>
      <c r="BI45" s="719">
        <f>+生産者価格評価表!BI45/生産者価格評価表!BI$124</f>
        <v>5.6656967149634183E-2</v>
      </c>
      <c r="BJ45" s="719">
        <f>+生産者価格評価表!BJ45/生産者価格評価表!BJ$124</f>
        <v>2.8300042185142586E-2</v>
      </c>
      <c r="BK45" s="719">
        <f>+生産者価格評価表!BK45/生産者価格評価表!BK$124</f>
        <v>3.3012692294586898E-3</v>
      </c>
      <c r="BL45" s="719">
        <f>+生産者価格評価表!BL45/生産者価格評価表!BL$124</f>
        <v>0</v>
      </c>
      <c r="BM45" s="719">
        <f>+生産者価格評価表!BM45/生産者価格評価表!BM$124</f>
        <v>2.3243518628570151E-4</v>
      </c>
      <c r="BN45" s="719">
        <f>+生産者価格評価表!BN45/生産者価格評価表!BN$124</f>
        <v>6.1541338543228644E-4</v>
      </c>
      <c r="BO45" s="719">
        <f>+生産者価格評価表!BO45/生産者価格評価表!BO$124</f>
        <v>3.28384134219944E-4</v>
      </c>
      <c r="BP45" s="719">
        <f>+生産者価格評価表!BP45/生産者価格評価表!BP$124</f>
        <v>8.3351316459811639E-5</v>
      </c>
      <c r="BQ45" s="719">
        <f>+生産者価格評価表!BQ45/生産者価格評価表!BQ$124</f>
        <v>0</v>
      </c>
      <c r="BR45" s="719">
        <f>+生産者価格評価表!BR45/生産者価格評価表!BR$124</f>
        <v>0</v>
      </c>
      <c r="BS45" s="719">
        <f>+生産者価格評価表!BS45/生産者価格評価表!BS$124</f>
        <v>0</v>
      </c>
      <c r="BT45" s="719">
        <f>+生産者価格評価表!BT45/生産者価格評価表!BT$124</f>
        <v>0</v>
      </c>
      <c r="BU45" s="719">
        <f>+生産者価格評価表!BU45/生産者価格評価表!BU$124</f>
        <v>0</v>
      </c>
      <c r="BV45" s="719">
        <f>+生産者価格評価表!BV45/生産者価格評価表!BV$124</f>
        <v>0</v>
      </c>
      <c r="BW45" s="719">
        <f>+生産者価格評価表!BW45/生産者価格評価表!BW$124</f>
        <v>0</v>
      </c>
      <c r="BX45" s="719">
        <f>+生産者価格評価表!BX45/生産者価格評価表!BX$124</f>
        <v>0</v>
      </c>
      <c r="BY45" s="719">
        <f>+生産者価格評価表!BY45/生産者価格評価表!BY$124</f>
        <v>0</v>
      </c>
      <c r="BZ45" s="719">
        <f>+生産者価格評価表!BZ45/生産者価格評価表!BZ$124</f>
        <v>0</v>
      </c>
      <c r="CA45" s="719">
        <f>+生産者価格評価表!CA45/生産者価格評価表!CA$124</f>
        <v>0</v>
      </c>
      <c r="CB45" s="719">
        <f>+生産者価格評価表!CB45/生産者価格評価表!CB$124</f>
        <v>0</v>
      </c>
      <c r="CC45" s="719">
        <f>+生産者価格評価表!CC45/生産者価格評価表!CC$124</f>
        <v>0</v>
      </c>
      <c r="CD45" s="719">
        <f>+生産者価格評価表!CD45/生産者価格評価表!CD$124</f>
        <v>0</v>
      </c>
      <c r="CE45" s="719">
        <f>+生産者価格評価表!CE45/生産者価格評価表!CE$124</f>
        <v>0</v>
      </c>
      <c r="CF45" s="719">
        <f>+生産者価格評価表!CF45/生産者価格評価表!CF$124</f>
        <v>0</v>
      </c>
      <c r="CG45" s="719">
        <f>+生産者価格評価表!CG45/生産者価格評価表!CG$124</f>
        <v>0</v>
      </c>
      <c r="CH45" s="719">
        <f>+生産者価格評価表!CH45/生産者価格評価表!CH$124</f>
        <v>0</v>
      </c>
      <c r="CI45" s="719">
        <f>+生産者価格評価表!CI45/生産者価格評価表!CI$124</f>
        <v>0</v>
      </c>
      <c r="CJ45" s="719">
        <f>+生産者価格評価表!CJ45/生産者価格評価表!CJ$124</f>
        <v>0</v>
      </c>
      <c r="CK45" s="719">
        <f>+生産者価格評価表!CK45/生産者価格評価表!CK$124</f>
        <v>0</v>
      </c>
      <c r="CL45" s="719">
        <f>+生産者価格評価表!CL45/生産者価格評価表!CL$124</f>
        <v>0</v>
      </c>
      <c r="CM45" s="719">
        <f>+生産者価格評価表!CM45/生産者価格評価表!CM$124</f>
        <v>0</v>
      </c>
      <c r="CN45" s="719">
        <f>+生産者価格評価表!CN45/生産者価格評価表!CN$124</f>
        <v>1.7696883099267681E-5</v>
      </c>
      <c r="CO45" s="719">
        <f>+生産者価格評価表!CO45/生産者価格評価表!CO$124</f>
        <v>0</v>
      </c>
      <c r="CP45" s="719">
        <f>+生産者価格評価表!CP45/生産者価格評価表!CP$124</f>
        <v>0</v>
      </c>
      <c r="CQ45" s="719">
        <f>+生産者価格評価表!CQ45/生産者価格評価表!CQ$124</f>
        <v>0</v>
      </c>
      <c r="CR45" s="719">
        <f>+生産者価格評価表!CR45/生産者価格評価表!CR$124</f>
        <v>0</v>
      </c>
      <c r="CS45" s="719">
        <f>+生産者価格評価表!CS45/生産者価格評価表!CS$124</f>
        <v>0</v>
      </c>
      <c r="CT45" s="719">
        <f>+生産者価格評価表!CT45/生産者価格評価表!CT$124</f>
        <v>0</v>
      </c>
      <c r="CU45" s="719">
        <f>+生産者価格評価表!CU45/生産者価格評価表!CU$124</f>
        <v>0</v>
      </c>
      <c r="CV45" s="719">
        <f>+生産者価格評価表!CV45/生産者価格評価表!CV$124</f>
        <v>0</v>
      </c>
      <c r="CW45" s="719">
        <f>+生産者価格評価表!CW45/生産者価格評価表!CW$124</f>
        <v>0</v>
      </c>
      <c r="CX45" s="719">
        <f>+生産者価格評価表!CX45/生産者価格評価表!CX$124</f>
        <v>5.9769814135152458E-4</v>
      </c>
      <c r="CY45" s="719">
        <f>+生産者価格評価表!CY45/生産者価格評価表!CY$124</f>
        <v>0</v>
      </c>
      <c r="CZ45" s="719">
        <f>+生産者価格評価表!CZ45/生産者価格評価表!CZ$124</f>
        <v>0</v>
      </c>
      <c r="DA45" s="719">
        <f>+生産者価格評価表!DA45/生産者価格評価表!DA$124</f>
        <v>0</v>
      </c>
      <c r="DB45" s="719">
        <f>+生産者価格評価表!DB45/生産者価格評価表!DB$124</f>
        <v>0</v>
      </c>
      <c r="DC45" s="719">
        <f>+生産者価格評価表!DC45/生産者価格評価表!DC$124</f>
        <v>0</v>
      </c>
      <c r="DD45" s="719">
        <f>+生産者価格評価表!DD45/生産者価格評価表!DD$124</f>
        <v>0</v>
      </c>
      <c r="DE45" s="719">
        <f>+生産者価格評価表!DE45/生産者価格評価表!DE$124</f>
        <v>0</v>
      </c>
      <c r="DF45" s="719">
        <f>+生産者価格評価表!DF45/生産者価格評価表!DF$124</f>
        <v>0</v>
      </c>
      <c r="DG45" s="720">
        <f>+生産者価格評価表!DG45/生産者価格評価表!DG$124</f>
        <v>3.685681679322014E-4</v>
      </c>
    </row>
    <row r="46" spans="1:111" ht="15" customHeight="1" x14ac:dyDescent="0.2">
      <c r="A46" s="228">
        <v>40</v>
      </c>
      <c r="B46" s="196" t="s">
        <v>319</v>
      </c>
      <c r="C46" s="195" t="s">
        <v>222</v>
      </c>
      <c r="D46" s="716">
        <f>+生産者価格評価表!D46/生産者価格評価表!D$124</f>
        <v>0</v>
      </c>
      <c r="E46" s="717">
        <f>+生産者価格評価表!E46/生産者価格評価表!E$124</f>
        <v>0</v>
      </c>
      <c r="F46" s="717">
        <f>+生産者価格評価表!F46/生産者価格評価表!F$124</f>
        <v>0</v>
      </c>
      <c r="G46" s="717">
        <f>+生産者価格評価表!G46/生産者価格評価表!G$124</f>
        <v>0</v>
      </c>
      <c r="H46" s="717">
        <f>+生産者価格評価表!H46/生産者価格評価表!H$124</f>
        <v>0</v>
      </c>
      <c r="I46" s="718">
        <v>0</v>
      </c>
      <c r="J46" s="717">
        <f>+生産者価格評価表!J46/生産者価格評価表!J$124</f>
        <v>0</v>
      </c>
      <c r="K46" s="717">
        <f>+生産者価格評価表!K46/生産者価格評価表!K$124</f>
        <v>0</v>
      </c>
      <c r="L46" s="717">
        <f>+生産者価格評価表!L46/生産者価格評価表!L$124</f>
        <v>0</v>
      </c>
      <c r="M46" s="717">
        <f>+生産者価格評価表!M46/生産者価格評価表!M$124</f>
        <v>0</v>
      </c>
      <c r="N46" s="718">
        <v>0</v>
      </c>
      <c r="O46" s="717">
        <f>+生産者価格評価表!O46/生産者価格評価表!O$124</f>
        <v>0</v>
      </c>
      <c r="P46" s="717">
        <f>+生産者価格評価表!P46/生産者価格評価表!P$124</f>
        <v>0</v>
      </c>
      <c r="Q46" s="717">
        <f>+生産者価格評価表!Q46/生産者価格評価表!Q$124</f>
        <v>0</v>
      </c>
      <c r="R46" s="717">
        <f>+生産者価格評価表!R46/生産者価格評価表!R$124</f>
        <v>-7.9710083249485817E-6</v>
      </c>
      <c r="S46" s="717">
        <f>+生産者価格評価表!S46/生産者価格評価表!S$124</f>
        <v>8.2902645777477147E-7</v>
      </c>
      <c r="T46" s="717">
        <f>+生産者価格評価表!T46/生産者価格評価表!T$124</f>
        <v>0</v>
      </c>
      <c r="U46" s="717">
        <f>+生産者価格評価表!U46/生産者価格評価表!U$124</f>
        <v>-9.5680975106726045E-4</v>
      </c>
      <c r="V46" s="717">
        <f>+生産者価格評価表!V46/生産者価格評価表!V$124</f>
        <v>0</v>
      </c>
      <c r="W46" s="717">
        <f>+生産者価格評価表!W46/生産者価格評価表!W$124</f>
        <v>3.7191400537444387E-2</v>
      </c>
      <c r="X46" s="717">
        <f>+生産者価格評価表!X46/生産者価格評価表!X$124</f>
        <v>0</v>
      </c>
      <c r="Y46" s="717">
        <f>+生産者価格評価表!Y46/生産者価格評価表!Y$124</f>
        <v>1.2127670649141288E-3</v>
      </c>
      <c r="Z46" s="717">
        <f>+生産者価格評価表!Z46/生産者価格評価表!Z$124</f>
        <v>0</v>
      </c>
      <c r="AA46" s="717">
        <f>+生産者価格評価表!AA46/生産者価格評価表!AA$124</f>
        <v>0</v>
      </c>
      <c r="AB46" s="717">
        <f>+生産者価格評価表!AB46/生産者価格評価表!AB$124</f>
        <v>0</v>
      </c>
      <c r="AC46" s="717">
        <f>+生産者価格評価表!AC46/生産者価格評価表!AC$124</f>
        <v>2.1414802626161834E-3</v>
      </c>
      <c r="AD46" s="717">
        <f>+生産者価格評価表!AD46/生産者価格評価表!AD$124</f>
        <v>0</v>
      </c>
      <c r="AE46" s="717">
        <f>+生産者価格評価表!AE46/生産者価格評価表!AE$124</f>
        <v>0</v>
      </c>
      <c r="AF46" s="717">
        <f>+生産者価格評価表!AF46/生産者価格評価表!AF$124</f>
        <v>6.4087387602446123E-4</v>
      </c>
      <c r="AG46" s="717">
        <f>+生産者価格評価表!AG46/生産者価格評価表!AG$124</f>
        <v>-2.6586749474435895E-5</v>
      </c>
      <c r="AH46" s="717">
        <f>+生産者価格評価表!AH46/生産者価格評価表!AH$124</f>
        <v>0</v>
      </c>
      <c r="AI46" s="717">
        <f>+生産者価格評価表!AI46/生産者価格評価表!AI$124</f>
        <v>1.8611634366364905E-3</v>
      </c>
      <c r="AJ46" s="717">
        <f>+生産者価格評価表!AJ46/生産者価格評価表!AJ$124</f>
        <v>0</v>
      </c>
      <c r="AK46" s="717">
        <f>+生産者価格評価表!AK46/生産者価格評価表!AK$124</f>
        <v>3.0808364995025799E-2</v>
      </c>
      <c r="AL46" s="717">
        <f>+生産者価格評価表!AL46/生産者価格評価表!AL$124</f>
        <v>1.0014152522870332E-2</v>
      </c>
      <c r="AM46" s="717">
        <f>+生産者価格評価表!AM46/生産者価格評価表!AM$124</f>
        <v>8.4514608646502499E-3</v>
      </c>
      <c r="AN46" s="717">
        <f>+生産者価格評価表!AN46/生産者価格評価表!AN$124</f>
        <v>1.2472316224314054E-2</v>
      </c>
      <c r="AO46" s="717">
        <f>+生産者価格評価表!AO46/生産者価格評価表!AO$124</f>
        <v>2.4062284103417127E-3</v>
      </c>
      <c r="AP46" s="717">
        <f>+生産者価格評価表!AP46/生産者価格評価表!AP$124</f>
        <v>-3.2444470324315751E-4</v>
      </c>
      <c r="AQ46" s="717">
        <f>+生産者価格評価表!AQ46/生産者価格評価表!AQ$124</f>
        <v>0.40538394140873668</v>
      </c>
      <c r="AR46" s="717">
        <f>+生産者価格評価表!AR46/生産者価格評価表!AR$124</f>
        <v>0.56268733830015505</v>
      </c>
      <c r="AS46" s="717">
        <f>+生産者価格評価表!AS46/生産者価格評価表!AS$124</f>
        <v>-4.0003085465947655E-4</v>
      </c>
      <c r="AT46" s="717">
        <f>+生産者価格評価表!AT46/生産者価格評価表!AT$124</f>
        <v>1.1197472232296916E-2</v>
      </c>
      <c r="AU46" s="719">
        <f>+生産者価格評価表!AU46/生産者価格評価表!AU$124</f>
        <v>6.8436051138615864E-5</v>
      </c>
      <c r="AV46" s="719">
        <f>+生産者価格評価表!AV46/生産者価格評価表!AV$124</f>
        <v>1.1503622134000778E-3</v>
      </c>
      <c r="AW46" s="719">
        <f>+生産者価格評価表!AW46/生産者価格評価表!AW$124</f>
        <v>5.9018089742169742E-3</v>
      </c>
      <c r="AX46" s="719">
        <f>+生産者価格評価表!AX46/生産者価格評価表!AX$124</f>
        <v>1.1872334595769276E-2</v>
      </c>
      <c r="AY46" s="719">
        <f>+生産者価格評価表!AY46/生産者価格評価表!AY$124</f>
        <v>1.9979196446683691E-2</v>
      </c>
      <c r="AZ46" s="719">
        <f>+生産者価格評価表!AZ46/生産者価格評価表!AZ$124</f>
        <v>1.3456136554480812E-2</v>
      </c>
      <c r="BA46" s="719">
        <f>+生産者価格評価表!BA46/生産者価格評価表!BA$124</f>
        <v>1.058969575120096E-3</v>
      </c>
      <c r="BB46" s="719">
        <f>+生産者価格評価表!BB46/生産者価格評価表!BB$124</f>
        <v>5.7000129855244643E-4</v>
      </c>
      <c r="BC46" s="719">
        <f>+生産者価格評価表!BC46/生産者価格評価表!BC$124</f>
        <v>1.0096164293224436E-2</v>
      </c>
      <c r="BD46" s="719">
        <f>+生産者価格評価表!BD46/生産者価格評価表!BD$124</f>
        <v>1.4256322884863724E-3</v>
      </c>
      <c r="BE46" s="719">
        <f>+生産者価格評価表!BE46/生産者価格評価表!BE$124</f>
        <v>-8.8313057838199961E-5</v>
      </c>
      <c r="BF46" s="719">
        <f>+生産者価格評価表!BF46/生産者価格評価表!BF$124</f>
        <v>7.682525218869356E-6</v>
      </c>
      <c r="BG46" s="719">
        <f>+生産者価格評価表!BG46/生産者価格評価表!BG$124</f>
        <v>-4.4776289113206667E-4</v>
      </c>
      <c r="BH46" s="719">
        <f>+生産者価格評価表!BH46/生産者価格評価表!BH$124</f>
        <v>6.5098980863162841E-3</v>
      </c>
      <c r="BI46" s="719">
        <f>+生産者価格評価表!BI46/生産者価格評価表!BI$124</f>
        <v>5.4273106908604197E-4</v>
      </c>
      <c r="BJ46" s="719">
        <f>+生産者価格評価表!BJ46/生産者価格評価表!BJ$124</f>
        <v>1.6534913013091721E-4</v>
      </c>
      <c r="BK46" s="719">
        <f>+生産者価格評価表!BK46/生産者価格評価表!BK$124</f>
        <v>1.545992140792885E-2</v>
      </c>
      <c r="BL46" s="719">
        <f>+生産者価格評価表!BL46/生産者価格評価表!BL$124</f>
        <v>0</v>
      </c>
      <c r="BM46" s="719">
        <f>+生産者価格評価表!BM46/生産者価格評価表!BM$124</f>
        <v>8.1505937693740729E-5</v>
      </c>
      <c r="BN46" s="719">
        <f>+生産者価格評価表!BN46/生産者価格評価表!BN$124</f>
        <v>0</v>
      </c>
      <c r="BO46" s="719">
        <f>+生産者価格評価表!BO46/生産者価格評価表!BO$124</f>
        <v>-5.6885919313012046E-6</v>
      </c>
      <c r="BP46" s="719">
        <f>+生産者価格評価表!BP46/生産者価格評価表!BP$124</f>
        <v>-1.0514115271956778E-5</v>
      </c>
      <c r="BQ46" s="719">
        <f>+生産者価格評価表!BQ46/生産者価格評価表!BQ$124</f>
        <v>0</v>
      </c>
      <c r="BR46" s="719">
        <f>+生産者価格評価表!BR46/生産者価格評価表!BR$124</f>
        <v>0</v>
      </c>
      <c r="BS46" s="719">
        <f>+生産者価格評価表!BS46/生産者価格評価表!BS$124</f>
        <v>8.8877363517300889E-6</v>
      </c>
      <c r="BT46" s="719">
        <f>+生産者価格評価表!BT46/生産者価格評価表!BT$124</f>
        <v>0</v>
      </c>
      <c r="BU46" s="719">
        <f>+生産者価格評価表!BU46/生産者価格評価表!BU$124</f>
        <v>0</v>
      </c>
      <c r="BV46" s="719">
        <f>+生産者価格評価表!BV46/生産者価格評価表!BV$124</f>
        <v>0</v>
      </c>
      <c r="BW46" s="719">
        <f>+生産者価格評価表!BW46/生産者価格評価表!BW$124</f>
        <v>0</v>
      </c>
      <c r="BX46" s="719">
        <f>+生産者価格評価表!BX46/生産者価格評価表!BX$124</f>
        <v>0</v>
      </c>
      <c r="BY46" s="719">
        <f>+生産者価格評価表!BY46/生産者価格評価表!BY$124</f>
        <v>0</v>
      </c>
      <c r="BZ46" s="719">
        <f>+生産者価格評価表!BZ46/生産者価格評価表!BZ$124</f>
        <v>0</v>
      </c>
      <c r="CA46" s="719">
        <f>+生産者価格評価表!CA46/生産者価格評価表!CA$124</f>
        <v>0</v>
      </c>
      <c r="CB46" s="719">
        <f>+生産者価格評価表!CB46/生産者価格評価表!CB$124</f>
        <v>0</v>
      </c>
      <c r="CC46" s="719">
        <f>+生産者価格評価表!CC46/生産者価格評価表!CC$124</f>
        <v>0</v>
      </c>
      <c r="CD46" s="719">
        <f>+生産者価格評価表!CD46/生産者価格評価表!CD$124</f>
        <v>0</v>
      </c>
      <c r="CE46" s="719">
        <f>+生産者価格評価表!CE46/生産者価格評価表!CE$124</f>
        <v>0</v>
      </c>
      <c r="CF46" s="719">
        <f>+生産者価格評価表!CF46/生産者価格評価表!CF$124</f>
        <v>0</v>
      </c>
      <c r="CG46" s="719">
        <f>+生産者価格評価表!CG46/生産者価格評価表!CG$124</f>
        <v>0</v>
      </c>
      <c r="CH46" s="719">
        <f>+生産者価格評価表!CH46/生産者価格評価表!CH$124</f>
        <v>0</v>
      </c>
      <c r="CI46" s="719">
        <f>+生産者価格評価表!CI46/生産者価格評価表!CI$124</f>
        <v>0</v>
      </c>
      <c r="CJ46" s="719">
        <f>+生産者価格評価表!CJ46/生産者価格評価表!CJ$124</f>
        <v>0</v>
      </c>
      <c r="CK46" s="719">
        <f>+生産者価格評価表!CK46/生産者価格評価表!CK$124</f>
        <v>0</v>
      </c>
      <c r="CL46" s="719">
        <f>+生産者価格評価表!CL46/生産者価格評価表!CL$124</f>
        <v>0</v>
      </c>
      <c r="CM46" s="719">
        <f>+生産者価格評価表!CM46/生産者価格評価表!CM$124</f>
        <v>2.7114691492579246E-4</v>
      </c>
      <c r="CN46" s="719">
        <f>+生産者価格評価表!CN46/生産者価格評価表!CN$124</f>
        <v>2.7560927696205263E-6</v>
      </c>
      <c r="CO46" s="719">
        <f>+生産者価格評価表!CO46/生産者価格評価表!CO$124</f>
        <v>0</v>
      </c>
      <c r="CP46" s="719">
        <f>+生産者価格評価表!CP46/生産者価格評価表!CP$124</f>
        <v>1.127765096643435E-4</v>
      </c>
      <c r="CQ46" s="719">
        <f>+生産者価格評価表!CQ46/生産者価格評価表!CQ$124</f>
        <v>0</v>
      </c>
      <c r="CR46" s="719">
        <f>+生産者価格評価表!CR46/生産者価格評価表!CR$124</f>
        <v>0</v>
      </c>
      <c r="CS46" s="719">
        <f>+生産者価格評価表!CS46/生産者価格評価表!CS$124</f>
        <v>0</v>
      </c>
      <c r="CT46" s="719">
        <f>+生産者価格評価表!CT46/生産者価格評価表!CT$124</f>
        <v>0</v>
      </c>
      <c r="CU46" s="719">
        <f>+生産者価格評価表!CU46/生産者価格評価表!CU$124</f>
        <v>0</v>
      </c>
      <c r="CV46" s="719">
        <f>+生産者価格評価表!CV46/生産者価格評価表!CV$124</f>
        <v>0</v>
      </c>
      <c r="CW46" s="719">
        <f>+生産者価格評価表!CW46/生産者価格評価表!CW$124</f>
        <v>0</v>
      </c>
      <c r="CX46" s="719">
        <f>+生産者価格評価表!CX46/生産者価格評価表!CX$124</f>
        <v>0</v>
      </c>
      <c r="CY46" s="719">
        <f>+生産者価格評価表!CY46/生産者価格評価表!CY$124</f>
        <v>0</v>
      </c>
      <c r="CZ46" s="719">
        <f>+生産者価格評価表!CZ46/生産者価格評価表!CZ$124</f>
        <v>0</v>
      </c>
      <c r="DA46" s="719">
        <f>+生産者価格評価表!DA46/生産者価格評価表!DA$124</f>
        <v>0</v>
      </c>
      <c r="DB46" s="719">
        <f>+生産者価格評価表!DB46/生産者価格評価表!DB$124</f>
        <v>0</v>
      </c>
      <c r="DC46" s="719">
        <f>+生産者価格評価表!DC46/生産者価格評価表!DC$124</f>
        <v>0</v>
      </c>
      <c r="DD46" s="719">
        <f>+生産者価格評価表!DD46/生産者価格評価表!DD$124</f>
        <v>0</v>
      </c>
      <c r="DE46" s="719">
        <f>+生産者価格評価表!DE46/生産者価格評価表!DE$124</f>
        <v>6.9766445627938307E-6</v>
      </c>
      <c r="DF46" s="719">
        <f>+生産者価格評価表!DF46/生産者価格評価表!DF$124</f>
        <v>0</v>
      </c>
      <c r="DG46" s="720">
        <f>+生産者価格評価表!DG46/生産者価格評価表!DG$124</f>
        <v>1.0174067413758054E-3</v>
      </c>
    </row>
    <row r="47" spans="1:111" ht="15" customHeight="1" x14ac:dyDescent="0.2">
      <c r="A47" s="228">
        <v>41</v>
      </c>
      <c r="B47" s="196" t="s">
        <v>320</v>
      </c>
      <c r="C47" s="195" t="s">
        <v>223</v>
      </c>
      <c r="D47" s="716">
        <f>+生産者価格評価表!D47/生産者価格評価表!D$124</f>
        <v>0</v>
      </c>
      <c r="E47" s="717">
        <f>+生産者価格評価表!E47/生産者価格評価表!E$124</f>
        <v>0</v>
      </c>
      <c r="F47" s="717">
        <f>+生産者価格評価表!F47/生産者価格評価表!F$124</f>
        <v>0</v>
      </c>
      <c r="G47" s="717">
        <f>+生産者価格評価表!G47/生産者価格評価表!G$124</f>
        <v>0</v>
      </c>
      <c r="H47" s="717">
        <f>+生産者価格評価表!H47/生産者価格評価表!H$124</f>
        <v>0</v>
      </c>
      <c r="I47" s="718">
        <v>0</v>
      </c>
      <c r="J47" s="717">
        <f>+生産者価格評価表!J47/生産者価格評価表!J$124</f>
        <v>3.4973288438737058E-4</v>
      </c>
      <c r="K47" s="717">
        <f>+生産者価格評価表!K47/生産者価格評価表!K$124</f>
        <v>1.4277858285735362E-3</v>
      </c>
      <c r="L47" s="717">
        <f>+生産者価格評価表!L47/生産者価格評価表!L$124</f>
        <v>1.4411911761639253E-3</v>
      </c>
      <c r="M47" s="717">
        <f>+生産者価格評価表!M47/生産者価格評価表!M$124</f>
        <v>0</v>
      </c>
      <c r="N47" s="718">
        <v>0</v>
      </c>
      <c r="O47" s="717">
        <f>+生産者価格評価表!O47/生産者価格評価表!O$124</f>
        <v>1.7769245692637549E-5</v>
      </c>
      <c r="P47" s="717">
        <f>+生産者価格評価表!P47/生産者価格評価表!P$124</f>
        <v>0</v>
      </c>
      <c r="Q47" s="717">
        <f>+生産者価格評価表!Q47/生産者価格評価表!Q$124</f>
        <v>1.0911122798702264E-3</v>
      </c>
      <c r="R47" s="717">
        <f>+生産者価格評価表!R47/生産者価格評価表!R$124</f>
        <v>1.090183814108976E-2</v>
      </c>
      <c r="S47" s="717">
        <f>+生産者価格評価表!S47/生産者価格評価表!S$124</f>
        <v>1.2528896091182636E-6</v>
      </c>
      <c r="T47" s="717">
        <f>+生産者価格評価表!T47/生産者価格評価表!T$124</f>
        <v>9.7761942452330805E-5</v>
      </c>
      <c r="U47" s="717">
        <f>+生産者価格評価表!U47/生産者価格評価表!U$124</f>
        <v>2.0785152067188729E-3</v>
      </c>
      <c r="V47" s="717">
        <f>+生産者価格評価表!V47/生産者価格評価表!V$124</f>
        <v>0</v>
      </c>
      <c r="W47" s="717">
        <f>+生産者価格評価表!W47/生産者価格評価表!W$124</f>
        <v>1.3614479772725719E-3</v>
      </c>
      <c r="X47" s="717">
        <f>+生産者価格評価表!X47/生産者価格評価表!X$124</f>
        <v>0</v>
      </c>
      <c r="Y47" s="717">
        <f>+生産者価格評価表!Y47/生産者価格評価表!Y$124</f>
        <v>1.7925162779175832E-6</v>
      </c>
      <c r="Z47" s="717">
        <f>+生産者価格評価表!Z47/生産者価格評価表!Z$124</f>
        <v>0</v>
      </c>
      <c r="AA47" s="717">
        <f>+生産者価格評価表!AA47/生産者価格評価表!AA$124</f>
        <v>0</v>
      </c>
      <c r="AB47" s="717">
        <f>+生産者価格評価表!AB47/生産者価格評価表!AB$124</f>
        <v>1.9636876851176436E-3</v>
      </c>
      <c r="AC47" s="717">
        <f>+生産者価格評価表!AC47/生産者価格評価表!AC$124</f>
        <v>1.5540498892559537E-3</v>
      </c>
      <c r="AD47" s="717">
        <f>+生産者価格評価表!AD47/生産者価格評価表!AD$124</f>
        <v>1.9043495974712418E-5</v>
      </c>
      <c r="AE47" s="717">
        <f>+生産者価格評価表!AE47/生産者価格評価表!AE$124</f>
        <v>1.6473292737508133E-6</v>
      </c>
      <c r="AF47" s="717">
        <f>+生産者価格評価表!AF47/生産者価格評価表!AF$124</f>
        <v>2.0485421561027271E-3</v>
      </c>
      <c r="AG47" s="717">
        <f>+生産者価格評価表!AG47/生産者価格評価表!AG$124</f>
        <v>1.6597765912886272E-3</v>
      </c>
      <c r="AH47" s="717">
        <f>+生産者価格評価表!AH47/生産者価格評価表!AH$124</f>
        <v>1.7202400464485859E-3</v>
      </c>
      <c r="AI47" s="717">
        <f>+生産者価格評価表!AI47/生産者価格評価表!AI$124</f>
        <v>1.8719968870031004E-3</v>
      </c>
      <c r="AJ47" s="717">
        <f>+生産者価格評価表!AJ47/生産者価格評価表!AJ$124</f>
        <v>1.7028352143691992E-4</v>
      </c>
      <c r="AK47" s="717">
        <f>+生産者価格評価表!AK47/生産者価格評価表!AK$124</f>
        <v>1.8824074020432795E-3</v>
      </c>
      <c r="AL47" s="717">
        <f>+生産者価格評価表!AL47/生産者価格評価表!AL$124</f>
        <v>2.3853384352428382E-3</v>
      </c>
      <c r="AM47" s="717">
        <f>+生産者価格評価表!AM47/生産者価格評価表!AM$124</f>
        <v>0</v>
      </c>
      <c r="AN47" s="717">
        <f>+生産者価格評価表!AN47/生産者価格評価表!AN$124</f>
        <v>1.4176612922024098E-3</v>
      </c>
      <c r="AO47" s="717">
        <f>+生産者価格評価表!AO47/生産者価格評価表!AO$124</f>
        <v>1.4863073008609129E-4</v>
      </c>
      <c r="AP47" s="717">
        <f>+生産者価格評価表!AP47/生産者価格評価表!AP$124</f>
        <v>0</v>
      </c>
      <c r="AQ47" s="717">
        <f>+生産者価格評価表!AQ47/生産者価格評価表!AQ$124</f>
        <v>3.9781726444978929E-3</v>
      </c>
      <c r="AR47" s="717">
        <f>+生産者価格評価表!AR47/生産者価格評価表!AR$124</f>
        <v>2.5956407379507142E-2</v>
      </c>
      <c r="AS47" s="717">
        <f>+生産者価格評価表!AS47/生産者価格評価表!AS$124</f>
        <v>4.4374126558770682E-2</v>
      </c>
      <c r="AT47" s="717">
        <f>+生産者価格評価表!AT47/生産者価格評価表!AT$124</f>
        <v>4.8501160014149856E-2</v>
      </c>
      <c r="AU47" s="719">
        <f>+生産者価格評価表!AU47/生産者価格評価表!AU$124</f>
        <v>3.3743060028908478E-2</v>
      </c>
      <c r="AV47" s="719">
        <f>+生産者価格評価表!AV47/生産者価格評価表!AV$124</f>
        <v>1.786759886604666E-2</v>
      </c>
      <c r="AW47" s="719">
        <f>+生産者価格評価表!AW47/生産者価格評価表!AW$124</f>
        <v>3.0351814195541102E-2</v>
      </c>
      <c r="AX47" s="719">
        <f>+生産者価格評価表!AX47/生産者価格評価表!AX$124</f>
        <v>1.556157322321684E-2</v>
      </c>
      <c r="AY47" s="719">
        <f>+生産者価格評価表!AY47/生産者価格評価表!AY$124</f>
        <v>4.8402499536907201E-2</v>
      </c>
      <c r="AZ47" s="719">
        <f>+生産者価格評価表!AZ47/生産者価格評価表!AZ$124</f>
        <v>5.483391803262206E-2</v>
      </c>
      <c r="BA47" s="719">
        <f>+生産者価格評価表!BA47/生産者価格評価表!BA$124</f>
        <v>3.6744215234081778E-2</v>
      </c>
      <c r="BB47" s="719">
        <f>+生産者価格評価表!BB47/生産者価格評価表!BB$124</f>
        <v>2.0500282055534488E-2</v>
      </c>
      <c r="BC47" s="719">
        <f>+生産者価格評価表!BC47/生産者価格評価表!BC$124</f>
        <v>2.5190944568601471E-2</v>
      </c>
      <c r="BD47" s="719">
        <f>+生産者価格評価表!BD47/生産者価格評価表!BD$124</f>
        <v>4.2912567874525291E-2</v>
      </c>
      <c r="BE47" s="719">
        <f>+生産者価格評価表!BE47/生産者価格評価表!BE$124</f>
        <v>1.6053002410776517E-2</v>
      </c>
      <c r="BF47" s="719">
        <f>+生産者価格評価表!BF47/生産者価格評価表!BF$124</f>
        <v>5.9256093930715494E-3</v>
      </c>
      <c r="BG47" s="719">
        <f>+生産者価格評価表!BG47/生産者価格評価表!BG$124</f>
        <v>9.276071752919942E-3</v>
      </c>
      <c r="BH47" s="719">
        <f>+生産者価格評価表!BH47/生産者価格評価表!BH$124</f>
        <v>3.0229045535735365E-2</v>
      </c>
      <c r="BI47" s="719">
        <f>+生産者価格評価表!BI47/生産者価格評価表!BI$124</f>
        <v>2.5417580153617721E-2</v>
      </c>
      <c r="BJ47" s="719">
        <f>+生産者価格評価表!BJ47/生産者価格評価表!BJ$124</f>
        <v>1.2323845960148076E-2</v>
      </c>
      <c r="BK47" s="719">
        <f>+生産者価格評価表!BK47/生産者価格評価表!BK$124</f>
        <v>1.498616447927289E-2</v>
      </c>
      <c r="BL47" s="719">
        <f>+生産者価格評価表!BL47/生産者価格評価表!BL$124</f>
        <v>0</v>
      </c>
      <c r="BM47" s="719">
        <f>+生産者価格評価表!BM47/生産者価格評価表!BM$124</f>
        <v>5.8437792070406428E-3</v>
      </c>
      <c r="BN47" s="719">
        <f>+生産者価格評価表!BN47/生産者価格評価表!BN$124</f>
        <v>7.9951584696906913E-3</v>
      </c>
      <c r="BO47" s="719">
        <f>+生産者価格評価表!BO47/生産者価格評価表!BO$124</f>
        <v>3.3200628908227957E-3</v>
      </c>
      <c r="BP47" s="719">
        <f>+生産者価格評価表!BP47/生産者価格評価表!BP$124</f>
        <v>3.0029842362730236E-2</v>
      </c>
      <c r="BQ47" s="719">
        <f>+生産者価格評価表!BQ47/生産者価格評価表!BQ$124</f>
        <v>4.4641930489940963E-4</v>
      </c>
      <c r="BR47" s="719">
        <f>+生産者価格評価表!BR47/生産者価格評価表!BR$124</f>
        <v>0</v>
      </c>
      <c r="BS47" s="719">
        <f>+生産者価格評価表!BS47/生産者価格評価表!BS$124</f>
        <v>1.5736138569051811E-4</v>
      </c>
      <c r="BT47" s="719">
        <f>+生産者価格評価表!BT47/生産者価格評価表!BT$124</f>
        <v>6.327386895669218E-6</v>
      </c>
      <c r="BU47" s="719">
        <f>+生産者価格評価表!BU47/生産者価格評価表!BU$124</f>
        <v>1.370620457232754E-5</v>
      </c>
      <c r="BV47" s="719">
        <f>+生産者価格評価表!BV47/生産者価格評価表!BV$124</f>
        <v>0</v>
      </c>
      <c r="BW47" s="719">
        <f>+生産者価格評価表!BW47/生産者価格評価表!BW$124</f>
        <v>0</v>
      </c>
      <c r="BX47" s="719">
        <f>+生産者価格評価表!BX47/生産者価格評価表!BX$124</f>
        <v>0</v>
      </c>
      <c r="BY47" s="719">
        <f>+生産者価格評価表!BY47/生産者価格評価表!BY$124</f>
        <v>0</v>
      </c>
      <c r="BZ47" s="719">
        <f>+生産者価格評価表!BZ47/生産者価格評価表!BZ$124</f>
        <v>0</v>
      </c>
      <c r="CA47" s="719">
        <f>+生産者価格評価表!CA47/生産者価格評価表!CA$124</f>
        <v>0</v>
      </c>
      <c r="CB47" s="719">
        <f>+生産者価格評価表!CB47/生産者価格評価表!CB$124</f>
        <v>0</v>
      </c>
      <c r="CC47" s="719">
        <f>+生産者価格評価表!CC47/生産者価格評価表!CC$124</f>
        <v>8.1924080157982462E-5</v>
      </c>
      <c r="CD47" s="719">
        <f>+生産者価格評価表!CD47/生産者価格評価表!CD$124</f>
        <v>0</v>
      </c>
      <c r="CE47" s="719">
        <f>+生産者価格評価表!CE47/生産者価格評価表!CE$124</f>
        <v>0</v>
      </c>
      <c r="CF47" s="719">
        <f>+生産者価格評価表!CF47/生産者価格評価表!CF$124</f>
        <v>0</v>
      </c>
      <c r="CG47" s="719">
        <f>+生産者価格評価表!CG47/生産者価格評価表!CG$124</f>
        <v>3.5297891891293714E-5</v>
      </c>
      <c r="CH47" s="719">
        <f>+生産者価格評価表!CH47/生産者価格評価表!CH$124</f>
        <v>0</v>
      </c>
      <c r="CI47" s="719">
        <f>+生産者価格評価表!CI47/生産者価格評価表!CI$124</f>
        <v>0</v>
      </c>
      <c r="CJ47" s="719">
        <f>+生産者価格評価表!CJ47/生産者価格評価表!CJ$124</f>
        <v>0</v>
      </c>
      <c r="CK47" s="719">
        <f>+生産者価格評価表!CK47/生産者価格評価表!CK$124</f>
        <v>0</v>
      </c>
      <c r="CL47" s="719">
        <f>+生産者価格評価表!CL47/生産者価格評価表!CL$124</f>
        <v>0</v>
      </c>
      <c r="CM47" s="719">
        <f>+生産者価格評価表!CM47/生産者価格評価表!CM$124</f>
        <v>5.3619371931856329E-4</v>
      </c>
      <c r="CN47" s="719">
        <f>+生産者価格評価表!CN47/生産者価格評価表!CN$124</f>
        <v>1.5381117725843784E-4</v>
      </c>
      <c r="CO47" s="719">
        <f>+生産者価格評価表!CO47/生産者価格評価表!CO$124</f>
        <v>0</v>
      </c>
      <c r="CP47" s="719">
        <f>+生産者価格評価表!CP47/生産者価格評価表!CP$124</f>
        <v>1.8574887744956384E-4</v>
      </c>
      <c r="CQ47" s="719">
        <f>+生産者価格評価表!CQ47/生産者価格評価表!CQ$124</f>
        <v>2.4365358423876918E-3</v>
      </c>
      <c r="CR47" s="719">
        <f>+生産者価格評価表!CR47/生産者価格評価表!CR$124</f>
        <v>0</v>
      </c>
      <c r="CS47" s="719">
        <f>+生産者価格評価表!CS47/生産者価格評価表!CS$124</f>
        <v>1.5853142689565078E-4</v>
      </c>
      <c r="CT47" s="719">
        <f>+生産者価格評価表!CT47/生産者価格評価表!CT$124</f>
        <v>3.7928577777267372E-4</v>
      </c>
      <c r="CU47" s="719">
        <f>+生産者価格評価表!CU47/生産者価格評価表!CU$124</f>
        <v>2.0793812070928232E-4</v>
      </c>
      <c r="CV47" s="719">
        <f>+生産者価格評価表!CV47/生産者価格評価表!CV$124</f>
        <v>0</v>
      </c>
      <c r="CW47" s="719">
        <f>+生産者価格評価表!CW47/生産者価格評価表!CW$124</f>
        <v>0</v>
      </c>
      <c r="CX47" s="719">
        <f>+生産者価格評価表!CX47/生産者価格評価表!CX$124</f>
        <v>2.1063007269960677E-3</v>
      </c>
      <c r="CY47" s="719">
        <f>+生産者価格評価表!CY47/生産者価格評価表!CY$124</f>
        <v>3.5122947756408801E-5</v>
      </c>
      <c r="CZ47" s="719">
        <f>+生産者価格評価表!CZ47/生産者価格評価表!CZ$124</f>
        <v>7.1784058069088467E-4</v>
      </c>
      <c r="DA47" s="719">
        <f>+生産者価格評価表!DA47/生産者価格評価表!DA$124</f>
        <v>3.1368279791000632E-4</v>
      </c>
      <c r="DB47" s="719">
        <f>+生産者価格評価表!DB47/生産者価格評価表!DB$124</f>
        <v>8.8253536801882933E-4</v>
      </c>
      <c r="DC47" s="719">
        <f>+生産者価格評価表!DC47/生産者価格評価表!DC$124</f>
        <v>0</v>
      </c>
      <c r="DD47" s="719">
        <f>+生産者価格評価表!DD47/生産者価格評価表!DD$124</f>
        <v>0</v>
      </c>
      <c r="DE47" s="719">
        <f>+生産者価格評価表!DE47/生産者価格評価表!DE$124</f>
        <v>4.0835294324383922E-4</v>
      </c>
      <c r="DF47" s="719">
        <f>+生産者価格評価表!DF47/生産者価格評価表!DF$124</f>
        <v>9.6552783903601199E-4</v>
      </c>
      <c r="DG47" s="720">
        <f>+生産者価格評価表!DG47/生産者価格評価表!DG$124</f>
        <v>1.1627168722737834E-3</v>
      </c>
    </row>
    <row r="48" spans="1:111" ht="15" customHeight="1" x14ac:dyDescent="0.2">
      <c r="A48" s="228">
        <v>42</v>
      </c>
      <c r="B48" s="196" t="s">
        <v>321</v>
      </c>
      <c r="C48" s="195" t="s">
        <v>322</v>
      </c>
      <c r="D48" s="716">
        <f>+生産者価格評価表!D48/生産者価格評価表!D$124</f>
        <v>0</v>
      </c>
      <c r="E48" s="717">
        <f>+生産者価格評価表!E48/生産者価格評価表!E$124</f>
        <v>0</v>
      </c>
      <c r="F48" s="717">
        <f>+生産者価格評価表!F48/生産者価格評価表!F$124</f>
        <v>0</v>
      </c>
      <c r="G48" s="717">
        <f>+生産者価格評価表!G48/生産者価格評価表!G$124</f>
        <v>7.4173280837193796E-6</v>
      </c>
      <c r="H48" s="717">
        <f>+生産者価格評価表!H48/生産者価格評価表!H$124</f>
        <v>1.4509147256601209E-4</v>
      </c>
      <c r="I48" s="718">
        <v>0</v>
      </c>
      <c r="J48" s="717">
        <f>+生産者価格評価表!J48/生産者価格評価表!J$124</f>
        <v>0</v>
      </c>
      <c r="K48" s="717">
        <f>+生産者価格評価表!K48/生産者価格評価表!K$124</f>
        <v>0</v>
      </c>
      <c r="L48" s="717">
        <f>+生産者価格評価表!L48/生産者価格評価表!L$124</f>
        <v>0</v>
      </c>
      <c r="M48" s="717">
        <f>+生産者価格評価表!M48/生産者価格評価表!M$124</f>
        <v>0</v>
      </c>
      <c r="N48" s="718">
        <v>0</v>
      </c>
      <c r="O48" s="717">
        <f>+生産者価格評価表!O48/生産者価格評価表!O$124</f>
        <v>0</v>
      </c>
      <c r="P48" s="717">
        <f>+生産者価格評価表!P48/生産者価格評価表!P$124</f>
        <v>0</v>
      </c>
      <c r="Q48" s="717">
        <f>+生産者価格評価表!Q48/生産者価格評価表!Q$124</f>
        <v>3.662535357273031E-4</v>
      </c>
      <c r="R48" s="717">
        <f>+生産者価格評価表!R48/生産者価格評価表!R$124</f>
        <v>1.065522247317868E-3</v>
      </c>
      <c r="S48" s="717">
        <f>+生産者価格評価表!S48/生産者価格評価表!S$124</f>
        <v>0</v>
      </c>
      <c r="T48" s="717">
        <f>+生産者価格評価表!T48/生産者価格評価表!T$124</f>
        <v>0</v>
      </c>
      <c r="U48" s="717">
        <f>+生産者価格評価表!U48/生産者価格評価表!U$124</f>
        <v>0</v>
      </c>
      <c r="V48" s="717">
        <f>+生産者価格評価表!V48/生産者価格評価表!V$124</f>
        <v>0</v>
      </c>
      <c r="W48" s="717">
        <f>+生産者価格評価表!W48/生産者価格評価表!W$124</f>
        <v>0</v>
      </c>
      <c r="X48" s="717">
        <f>+生産者価格評価表!X48/生産者価格評価表!X$124</f>
        <v>0</v>
      </c>
      <c r="Y48" s="717">
        <f>+生産者価格評価表!Y48/生産者価格評価表!Y$124</f>
        <v>0</v>
      </c>
      <c r="Z48" s="717">
        <f>+生産者価格評価表!Z48/生産者価格評価表!Z$124</f>
        <v>0</v>
      </c>
      <c r="AA48" s="717">
        <f>+生産者価格評価表!AA48/生産者価格評価表!AA$124</f>
        <v>0</v>
      </c>
      <c r="AB48" s="717">
        <f>+生産者価格評価表!AB48/生産者価格評価表!AB$124</f>
        <v>0</v>
      </c>
      <c r="AC48" s="717">
        <f>+生産者価格評価表!AC48/生産者価格評価表!AC$124</f>
        <v>0</v>
      </c>
      <c r="AD48" s="717">
        <f>+生産者価格評価表!AD48/生産者価格評価表!AD$124</f>
        <v>0</v>
      </c>
      <c r="AE48" s="717">
        <f>+生産者価格評価表!AE48/生産者価格評価表!AE$124</f>
        <v>0</v>
      </c>
      <c r="AF48" s="717">
        <f>+生産者価格評価表!AF48/生産者価格評価表!AF$124</f>
        <v>0</v>
      </c>
      <c r="AG48" s="717">
        <f>+生産者価格評価表!AG48/生産者価格評価表!AG$124</f>
        <v>0</v>
      </c>
      <c r="AH48" s="717">
        <f>+生産者価格評価表!AH48/生産者価格評価表!AH$124</f>
        <v>0</v>
      </c>
      <c r="AI48" s="717">
        <f>+生産者価格評価表!AI48/生産者価格評価表!AI$124</f>
        <v>0</v>
      </c>
      <c r="AJ48" s="717">
        <f>+生産者価格評価表!AJ48/生産者価格評価表!AJ$124</f>
        <v>2.0833741062894213E-4</v>
      </c>
      <c r="AK48" s="717">
        <f>+生産者価格評価表!AK48/生産者価格評価表!AK$124</f>
        <v>0</v>
      </c>
      <c r="AL48" s="717">
        <f>+生産者価格評価表!AL48/生産者価格評価表!AL$124</f>
        <v>0</v>
      </c>
      <c r="AM48" s="717">
        <f>+生産者価格評価表!AM48/生産者価格評価表!AM$124</f>
        <v>0</v>
      </c>
      <c r="AN48" s="717">
        <f>+生産者価格評価表!AN48/生産者価格評価表!AN$124</f>
        <v>0</v>
      </c>
      <c r="AO48" s="717">
        <f>+生産者価格評価表!AO48/生産者価格評価表!AO$124</f>
        <v>4.0130940984319344E-5</v>
      </c>
      <c r="AP48" s="717">
        <f>+生産者価格評価表!AP48/生産者価格評価表!AP$124</f>
        <v>0</v>
      </c>
      <c r="AQ48" s="717">
        <f>+生産者価格評価表!AQ48/生産者価格評価表!AQ$124</f>
        <v>0</v>
      </c>
      <c r="AR48" s="717">
        <f>+生産者価格評価表!AR48/生産者価格評価表!AR$124</f>
        <v>0</v>
      </c>
      <c r="AS48" s="717">
        <f>+生産者価格評価表!AS48/生産者価格評価表!AS$124</f>
        <v>2.2530044141033809E-2</v>
      </c>
      <c r="AT48" s="717">
        <f>+生産者価格評価表!AT48/生産者価格評価表!AT$124</f>
        <v>1.1877309093854486E-3</v>
      </c>
      <c r="AU48" s="719">
        <f>+生産者価格評価表!AU48/生産者価格評価表!AU$124</f>
        <v>3.2907925953091696E-4</v>
      </c>
      <c r="AV48" s="719">
        <f>+生産者価格評価表!AV48/生産者価格評価表!AV$124</f>
        <v>1.8622877042813406E-4</v>
      </c>
      <c r="AW48" s="719">
        <f>+生産者価格評価表!AW48/生産者価格評価表!AW$124</f>
        <v>0</v>
      </c>
      <c r="AX48" s="719">
        <f>+生産者価格評価表!AX48/生産者価格評価表!AX$124</f>
        <v>0</v>
      </c>
      <c r="AY48" s="719">
        <f>+生産者価格評価表!AY48/生産者価格評価表!AY$124</f>
        <v>2.6920288840450245E-5</v>
      </c>
      <c r="AZ48" s="719">
        <f>+生産者価格評価表!AZ48/生産者価格評価表!AZ$124</f>
        <v>0</v>
      </c>
      <c r="BA48" s="719">
        <f>+生産者価格評価表!BA48/生産者価格評価表!BA$124</f>
        <v>0</v>
      </c>
      <c r="BB48" s="719">
        <f>+生産者価格評価表!BB48/生産者価格評価表!BB$124</f>
        <v>0</v>
      </c>
      <c r="BC48" s="719">
        <f>+生産者価格評価表!BC48/生産者価格評価表!BC$124</f>
        <v>0</v>
      </c>
      <c r="BD48" s="719">
        <f>+生産者価格評価表!BD48/生産者価格評価表!BD$124</f>
        <v>9.9728891280452387E-5</v>
      </c>
      <c r="BE48" s="719">
        <f>+生産者価格評価表!BE48/生産者価格評価表!BE$124</f>
        <v>0</v>
      </c>
      <c r="BF48" s="719">
        <f>+生産者価格評価表!BF48/生産者価格評価表!BF$124</f>
        <v>0</v>
      </c>
      <c r="BG48" s="719">
        <f>+生産者価格評価表!BG48/生産者価格評価表!BG$124</f>
        <v>0</v>
      </c>
      <c r="BH48" s="719">
        <f>+生産者価格評価表!BH48/生産者価格評価表!BH$124</f>
        <v>0</v>
      </c>
      <c r="BI48" s="719">
        <f>+生産者価格評価表!BI48/生産者価格評価表!BI$124</f>
        <v>1.3183491250112141E-2</v>
      </c>
      <c r="BJ48" s="719">
        <f>+生産者価格評価表!BJ48/生産者価格評価表!BJ$124</f>
        <v>1.4516663097266249E-3</v>
      </c>
      <c r="BK48" s="719">
        <f>+生産者価格評価表!BK48/生産者価格評価表!BK$124</f>
        <v>9.7585977626185091E-3</v>
      </c>
      <c r="BL48" s="719">
        <f>+生産者価格評価表!BL48/生産者価格評価表!BL$124</f>
        <v>0</v>
      </c>
      <c r="BM48" s="719">
        <f>+生産者価格評価表!BM48/生産者価格評価表!BM$124</f>
        <v>7.2601622353501344E-2</v>
      </c>
      <c r="BN48" s="719">
        <f>+生産者価格評価表!BN48/生産者価格評価表!BN$124</f>
        <v>9.4228570317964971E-2</v>
      </c>
      <c r="BO48" s="719">
        <f>+生産者価格評価表!BO48/生産者価格評価表!BO$124</f>
        <v>3.1488535636661055E-2</v>
      </c>
      <c r="BP48" s="719">
        <f>+生産者価格評価表!BP48/生産者価格評価表!BP$124</f>
        <v>6.073264151417565E-2</v>
      </c>
      <c r="BQ48" s="719">
        <f>+生産者価格評価表!BQ48/生産者価格評価表!BQ$124</f>
        <v>0</v>
      </c>
      <c r="BR48" s="719">
        <f>+生産者価格評価表!BR48/生産者価格評価表!BR$124</f>
        <v>0</v>
      </c>
      <c r="BS48" s="719">
        <f>+生産者価格評価表!BS48/生産者価格評価表!BS$124</f>
        <v>0</v>
      </c>
      <c r="BT48" s="719">
        <f>+生産者価格評価表!BT48/生産者価格評価表!BT$124</f>
        <v>0</v>
      </c>
      <c r="BU48" s="719">
        <f>+生産者価格評価表!BU48/生産者価格評価表!BU$124</f>
        <v>0</v>
      </c>
      <c r="BV48" s="719">
        <f>+生産者価格評価表!BV48/生産者価格評価表!BV$124</f>
        <v>0</v>
      </c>
      <c r="BW48" s="719">
        <f>+生産者価格評価表!BW48/生産者価格評価表!BW$124</f>
        <v>0</v>
      </c>
      <c r="BX48" s="719">
        <f>+生産者価格評価表!BX48/生産者価格評価表!BX$124</f>
        <v>8.8048534900702529E-5</v>
      </c>
      <c r="BY48" s="719">
        <f>+生産者価格評価表!BY48/生産者価格評価表!BY$124</f>
        <v>6.2625239133401722E-6</v>
      </c>
      <c r="BZ48" s="719">
        <f>+生産者価格評価表!BZ48/生産者価格評価表!BZ$124</f>
        <v>6.3326060903104252E-5</v>
      </c>
      <c r="CA48" s="719">
        <f>+生産者価格評価表!CA48/生産者価格評価表!CA$124</f>
        <v>0</v>
      </c>
      <c r="CB48" s="719">
        <f>+生産者価格評価表!CB48/生産者価格評価表!CB$124</f>
        <v>0</v>
      </c>
      <c r="CC48" s="719">
        <f>+生産者価格評価表!CC48/生産者価格評価表!CC$124</f>
        <v>1.6502643893976331E-4</v>
      </c>
      <c r="CD48" s="719">
        <f>+生産者価格評価表!CD48/生産者価格評価表!CD$124</f>
        <v>0</v>
      </c>
      <c r="CE48" s="719">
        <f>+生産者価格評価表!CE48/生産者価格評価表!CE$124</f>
        <v>0</v>
      </c>
      <c r="CF48" s="719">
        <f>+生産者価格評価表!CF48/生産者価格評価表!CF$124</f>
        <v>0</v>
      </c>
      <c r="CG48" s="719">
        <f>+生産者価格評価表!CG48/生産者価格評価表!CG$124</f>
        <v>9.9145252152592033E-6</v>
      </c>
      <c r="CH48" s="719">
        <f>+生産者価格評価表!CH48/生産者価格評価表!CH$124</f>
        <v>0</v>
      </c>
      <c r="CI48" s="719">
        <f>+生産者価格評価表!CI48/生産者価格評価表!CI$124</f>
        <v>0</v>
      </c>
      <c r="CJ48" s="719">
        <f>+生産者価格評価表!CJ48/生産者価格評価表!CJ$124</f>
        <v>0</v>
      </c>
      <c r="CK48" s="719">
        <f>+生産者価格評価表!CK48/生産者価格評価表!CK$124</f>
        <v>0</v>
      </c>
      <c r="CL48" s="719">
        <f>+生産者価格評価表!CL48/生産者価格評価表!CL$124</f>
        <v>0</v>
      </c>
      <c r="CM48" s="719">
        <f>+生産者価格評価表!CM48/生産者価格評価表!CM$124</f>
        <v>0</v>
      </c>
      <c r="CN48" s="719">
        <f>+生産者価格評価表!CN48/生産者価格評価表!CN$124</f>
        <v>5.0481818970041556E-6</v>
      </c>
      <c r="CO48" s="719">
        <f>+生産者価格評価表!CO48/生産者価格評価表!CO$124</f>
        <v>0</v>
      </c>
      <c r="CP48" s="719">
        <f>+生産者価格評価表!CP48/生産者価格評価表!CP$124</f>
        <v>0</v>
      </c>
      <c r="CQ48" s="719">
        <f>+生産者価格評価表!CQ48/生産者価格評価表!CQ$124</f>
        <v>0</v>
      </c>
      <c r="CR48" s="719">
        <f>+生産者価格評価表!CR48/生産者価格評価表!CR$124</f>
        <v>0</v>
      </c>
      <c r="CS48" s="719">
        <f>+生産者価格評価表!CS48/生産者価格評価表!CS$124</f>
        <v>0</v>
      </c>
      <c r="CT48" s="719">
        <f>+生産者価格評価表!CT48/生産者価格評価表!CT$124</f>
        <v>0</v>
      </c>
      <c r="CU48" s="719">
        <f>+生産者価格評価表!CU48/生産者価格評価表!CU$124</f>
        <v>0</v>
      </c>
      <c r="CV48" s="719">
        <f>+生産者価格評価表!CV48/生産者価格評価表!CV$124</f>
        <v>7.5004373108839183E-5</v>
      </c>
      <c r="CW48" s="719">
        <f>+生産者価格評価表!CW48/生産者価格評価表!CW$124</f>
        <v>0</v>
      </c>
      <c r="CX48" s="719">
        <f>+生産者価格評価表!CX48/生産者価格評価表!CX$124</f>
        <v>1.1065427003575339E-4</v>
      </c>
      <c r="CY48" s="719">
        <f>+生産者価格評価表!CY48/生産者価格評価表!CY$124</f>
        <v>0</v>
      </c>
      <c r="CZ48" s="719">
        <f>+生産者価格評価表!CZ48/生産者価格評価表!CZ$124</f>
        <v>0</v>
      </c>
      <c r="DA48" s="719">
        <f>+生産者価格評価表!DA48/生産者価格評価表!DA$124</f>
        <v>0</v>
      </c>
      <c r="DB48" s="719">
        <f>+生産者価格評価表!DB48/生産者価格評価表!DB$124</f>
        <v>0</v>
      </c>
      <c r="DC48" s="719">
        <f>+生産者価格評価表!DC48/生産者価格評価表!DC$124</f>
        <v>0</v>
      </c>
      <c r="DD48" s="719">
        <f>+生産者価格評価表!DD48/生産者価格評価表!DD$124</f>
        <v>0</v>
      </c>
      <c r="DE48" s="719">
        <f>+生産者価格評価表!DE48/生産者価格評価表!DE$124</f>
        <v>0</v>
      </c>
      <c r="DF48" s="719">
        <f>+生産者価格評価表!DF48/生産者価格評価表!DF$124</f>
        <v>0</v>
      </c>
      <c r="DG48" s="720">
        <f>+生産者価格評価表!DG48/生産者価格評価表!DG$124</f>
        <v>2.6307721367243252E-4</v>
      </c>
    </row>
    <row r="49" spans="1:111" ht="15" customHeight="1" x14ac:dyDescent="0.2">
      <c r="A49" s="228">
        <v>43</v>
      </c>
      <c r="B49" s="196" t="s">
        <v>323</v>
      </c>
      <c r="C49" s="195" t="s">
        <v>224</v>
      </c>
      <c r="D49" s="716">
        <f>+生産者価格評価表!D49/生産者価格評価表!D$124</f>
        <v>3.3505375768186352E-3</v>
      </c>
      <c r="E49" s="717">
        <f>+生産者価格評価表!E49/生産者価格評価表!E$124</f>
        <v>6.8795244110492659E-4</v>
      </c>
      <c r="F49" s="717">
        <f>+生産者価格評価表!F49/生産者価格評価表!F$124</f>
        <v>1.1434102102583311E-5</v>
      </c>
      <c r="G49" s="717">
        <f>+生産者価格評価表!G49/生産者価格評価表!G$124</f>
        <v>1.1768827226168082E-3</v>
      </c>
      <c r="H49" s="717">
        <f>+生産者価格評価表!H49/生産者価格評価表!H$124</f>
        <v>6.6824726120055463E-4</v>
      </c>
      <c r="I49" s="718">
        <v>0</v>
      </c>
      <c r="J49" s="717">
        <f>+生産者価格評価表!J49/生産者価格評価表!J$124</f>
        <v>6.8838230226797303E-3</v>
      </c>
      <c r="K49" s="717">
        <f>+生産者価格評価表!K49/生産者価格評価表!K$124</f>
        <v>3.4303439681490945E-3</v>
      </c>
      <c r="L49" s="717">
        <f>+生産者価格評価表!L49/生産者価格評価表!L$124</f>
        <v>5.5925857805433986E-2</v>
      </c>
      <c r="M49" s="717">
        <f>+生産者価格評価表!M49/生産者価格評価表!M$124</f>
        <v>1.31704592237897E-4</v>
      </c>
      <c r="N49" s="718">
        <v>0</v>
      </c>
      <c r="O49" s="717">
        <f>+生産者価格評価表!O49/生産者価格評価表!O$124</f>
        <v>1.3196007200043901E-4</v>
      </c>
      <c r="P49" s="717">
        <f>+生産者価格評価表!P49/生産者価格評価表!P$124</f>
        <v>1.3301554823682124E-3</v>
      </c>
      <c r="Q49" s="717">
        <f>+生産者価格評価表!Q49/生産者価格評価表!Q$124</f>
        <v>1.3181983070085359E-2</v>
      </c>
      <c r="R49" s="717">
        <f>+生産者価格評価表!R49/生産者価格評価表!R$124</f>
        <v>5.151195414409012E-2</v>
      </c>
      <c r="S49" s="717">
        <f>+生産者価格評価表!S49/生産者価格評価表!S$124</f>
        <v>4.8031798313346284E-4</v>
      </c>
      <c r="T49" s="717">
        <f>+生産者価格評価表!T49/生産者価格評価表!T$124</f>
        <v>1.2419767766166409E-3</v>
      </c>
      <c r="U49" s="717">
        <f>+生産者価格評価表!U49/生産者価格評価表!U$124</f>
        <v>4.6629781405388166E-4</v>
      </c>
      <c r="V49" s="717">
        <f>+生産者価格評価表!V49/生産者価格評価表!V$124</f>
        <v>3.1691664283665881E-5</v>
      </c>
      <c r="W49" s="717">
        <f>+生産者価格評価表!W49/生産者価格評価表!W$124</f>
        <v>1.3917885033232982E-2</v>
      </c>
      <c r="X49" s="717">
        <f>+生産者価格評価表!X49/生産者価格評価表!X$124</f>
        <v>5.4332292563288409E-4</v>
      </c>
      <c r="Y49" s="717">
        <f>+生産者価格評価表!Y49/生産者価格評価表!Y$124</f>
        <v>9.0643777709017957E-3</v>
      </c>
      <c r="Z49" s="717">
        <f>+生産者価格評価表!Z49/生産者価格評価表!Z$124</f>
        <v>2.9260313186975184E-3</v>
      </c>
      <c r="AA49" s="717">
        <f>+生産者価格評価表!AA49/生産者価格評価表!AA$124</f>
        <v>3.5730979442704259E-4</v>
      </c>
      <c r="AB49" s="717">
        <f>+生産者価格評価表!AB49/生産者価格評価表!AB$124</f>
        <v>2.162216737119825E-2</v>
      </c>
      <c r="AC49" s="717">
        <f>+生産者価格評価表!AC49/生産者価格評価表!AC$124</f>
        <v>2.0270733972312403E-2</v>
      </c>
      <c r="AD49" s="717">
        <f>+生産者価格評価表!AD49/生産者価格評価表!AD$124</f>
        <v>3.8932975963893867E-4</v>
      </c>
      <c r="AE49" s="717">
        <f>+生産者価格評価表!AE49/生産者価格評価表!AE$124</f>
        <v>9.4256801907049742E-4</v>
      </c>
      <c r="AF49" s="717">
        <f>+生産者価格評価表!AF49/生産者価格評価表!AF$124</f>
        <v>2.0420008391822367E-3</v>
      </c>
      <c r="AG49" s="717">
        <f>+生産者価格評価表!AG49/生産者価格評価表!AG$124</f>
        <v>2.4915718500209953E-2</v>
      </c>
      <c r="AH49" s="717">
        <f>+生産者価格評価表!AH49/生産者価格評価表!AH$124</f>
        <v>1.560341318478765E-2</v>
      </c>
      <c r="AI49" s="717">
        <f>+生産者価格評価表!AI49/生産者価格評価表!AI$124</f>
        <v>1.3807452392438265E-2</v>
      </c>
      <c r="AJ49" s="717">
        <f>+生産者価格評価表!AJ49/生産者価格評価表!AJ$124</f>
        <v>9.0496548063682541E-3</v>
      </c>
      <c r="AK49" s="717">
        <f>+生産者価格評価表!AK49/生産者価格評価表!AK$124</f>
        <v>1.7011829414323963E-2</v>
      </c>
      <c r="AL49" s="717">
        <f>+生産者価格評価表!AL49/生産者価格評価表!AL$124</f>
        <v>8.3718077595768652E-3</v>
      </c>
      <c r="AM49" s="717">
        <f>+生産者価格評価表!AM49/生産者価格評価表!AM$124</f>
        <v>3.0813542172912724E-5</v>
      </c>
      <c r="AN49" s="717">
        <f>+生産者価格評価表!AN49/生産者価格評価表!AN$124</f>
        <v>3.1375129624833123E-4</v>
      </c>
      <c r="AO49" s="717">
        <f>+生産者価格評価表!AO49/生産者価格評価表!AO$124</f>
        <v>1.2747581599549336E-2</v>
      </c>
      <c r="AP49" s="717">
        <f>+生産者価格評価表!AP49/生産者価格評価表!AP$124</f>
        <v>1.9652963728733169E-4</v>
      </c>
      <c r="AQ49" s="717">
        <f>+生産者価格評価表!AQ49/生産者価格評価表!AQ$124</f>
        <v>3.0483567787765917E-3</v>
      </c>
      <c r="AR49" s="717">
        <f>+生産者価格評価表!AR49/生産者価格評価表!AR$124</f>
        <v>4.3778713601988007E-3</v>
      </c>
      <c r="AS49" s="717">
        <f>+生産者価格評価表!AS49/生産者価格評価表!AS$124</f>
        <v>4.4978623032030582E-2</v>
      </c>
      <c r="AT49" s="717">
        <f>+生産者価格評価表!AT49/生産者価格評価表!AT$124</f>
        <v>9.8634299412411502E-2</v>
      </c>
      <c r="AU49" s="719">
        <f>+生産者価格評価表!AU49/生産者価格評価表!AU$124</f>
        <v>2.4947435732597559E-2</v>
      </c>
      <c r="AV49" s="719">
        <f>+生産者価格評価表!AV49/生産者価格評価表!AV$124</f>
        <v>2.99220347010688E-2</v>
      </c>
      <c r="AW49" s="719">
        <f>+生産者価格評価表!AW49/生産者価格評価表!AW$124</f>
        <v>5.1144555180806545E-2</v>
      </c>
      <c r="AX49" s="719">
        <f>+生産者価格評価表!AX49/生産者価格評価表!AX$124</f>
        <v>1.0509942226525359E-2</v>
      </c>
      <c r="AY49" s="719">
        <f>+生産者価格評価表!AY49/生産者価格評価表!AY$124</f>
        <v>2.9431454197683917E-2</v>
      </c>
      <c r="AZ49" s="719">
        <f>+生産者価格評価表!AZ49/生産者価格評価表!AZ$124</f>
        <v>3.4986815937764197E-2</v>
      </c>
      <c r="BA49" s="719">
        <f>+生産者価格評価表!BA49/生産者価格評価表!BA$124</f>
        <v>2.9225772073129555E-2</v>
      </c>
      <c r="BB49" s="719">
        <f>+生産者価格評価表!BB49/生産者価格評価表!BB$124</f>
        <v>1.6356397472907781E-2</v>
      </c>
      <c r="BC49" s="719">
        <f>+生産者価格評価表!BC49/生産者価格評価表!BC$124</f>
        <v>2.7035893345906472E-2</v>
      </c>
      <c r="BD49" s="719">
        <f>+生産者価格評価表!BD49/生産者価格評価表!BD$124</f>
        <v>2.8516114805936205E-2</v>
      </c>
      <c r="BE49" s="719">
        <f>+生産者価格評価表!BE49/生産者価格評価表!BE$124</f>
        <v>4.516577244766664E-2</v>
      </c>
      <c r="BF49" s="719">
        <f>+生産者価格評価表!BF49/生産者価格評価表!BF$124</f>
        <v>3.6665254752374704E-3</v>
      </c>
      <c r="BG49" s="719">
        <f>+生産者価格評価表!BG49/生産者価格評価表!BG$124</f>
        <v>7.270949666343376E-3</v>
      </c>
      <c r="BH49" s="719">
        <f>+生産者価格評価表!BH49/生産者価格評価表!BH$124</f>
        <v>1.0029815773702306E-2</v>
      </c>
      <c r="BI49" s="719">
        <f>+生産者価格評価表!BI49/生産者価格評価表!BI$124</f>
        <v>5.0922556377730084E-2</v>
      </c>
      <c r="BJ49" s="719">
        <f>+生産者価格評価表!BJ49/生産者価格評価表!BJ$124</f>
        <v>8.4197331938997821E-3</v>
      </c>
      <c r="BK49" s="719">
        <f>+生産者価格評価表!BK49/生産者価格評価表!BK$124</f>
        <v>2.8428849103454373E-2</v>
      </c>
      <c r="BL49" s="719">
        <f>+生産者価格評価表!BL49/生産者価格評価表!BL$124</f>
        <v>1.9030222076659004E-4</v>
      </c>
      <c r="BM49" s="719">
        <f>+生産者価格評価表!BM49/生産者価格評価表!BM$124</f>
        <v>1.5518901834622808E-2</v>
      </c>
      <c r="BN49" s="719">
        <f>+生産者価格評価表!BN49/生産者価格評価表!BN$124</f>
        <v>6.7777253714854213E-2</v>
      </c>
      <c r="BO49" s="719">
        <f>+生産者価格評価表!BO49/生産者価格評価表!BO$124</f>
        <v>6.5482514119601975E-3</v>
      </c>
      <c r="BP49" s="719">
        <f>+生産者価格評価表!BP49/生産者価格評価表!BP$124</f>
        <v>5.8643758811679214E-3</v>
      </c>
      <c r="BQ49" s="719">
        <f>+生産者価格評価表!BQ49/生産者価格評価表!BQ$124</f>
        <v>2.9911054532845904E-4</v>
      </c>
      <c r="BR49" s="719">
        <f>+生産者価格評価表!BR49/生産者価格評価表!BR$124</f>
        <v>1.7897786278894211E-3</v>
      </c>
      <c r="BS49" s="719">
        <f>+生産者価格評価表!BS49/生産者価格評価表!BS$124</f>
        <v>7.388030277993891E-4</v>
      </c>
      <c r="BT49" s="719">
        <f>+生産者価格評価表!BT49/生産者価格評価表!BT$124</f>
        <v>1.6720107042554293E-4</v>
      </c>
      <c r="BU49" s="719">
        <f>+生産者価格評価表!BU49/生産者価格評価表!BU$124</f>
        <v>2.9744459815203754E-3</v>
      </c>
      <c r="BV49" s="719">
        <f>+生産者価格評価表!BV49/生産者価格評価表!BV$124</f>
        <v>1.1379702986612179E-4</v>
      </c>
      <c r="BW49" s="719">
        <f>+生産者価格評価表!BW49/生産者価格評価表!BW$124</f>
        <v>4.4625673058024496E-5</v>
      </c>
      <c r="BX49" s="719">
        <f>+生産者価格評価表!BX49/生産者価格評価表!BX$124</f>
        <v>2.5329841943006392E-4</v>
      </c>
      <c r="BY49" s="719">
        <f>+生産者価格評価表!BY49/生産者価格評価表!BY$124</f>
        <v>3.6539826536666133E-4</v>
      </c>
      <c r="BZ49" s="719">
        <f>+生産者価格評価表!BZ49/生産者価格評価表!BZ$124</f>
        <v>5.0813109052605463E-4</v>
      </c>
      <c r="CA49" s="719">
        <f>+生産者価格評価表!CA49/生産者価格評価表!CA$124</f>
        <v>1.4324224763318115E-3</v>
      </c>
      <c r="CB49" s="719">
        <f>+生産者価格評価表!CB49/生産者価格評価表!CB$124</f>
        <v>0</v>
      </c>
      <c r="CC49" s="719">
        <f>+生産者価格評価表!CC49/生産者価格評価表!CC$124</f>
        <v>7.9181920583651648E-4</v>
      </c>
      <c r="CD49" s="719">
        <f>+生産者価格評価表!CD49/生産者価格評価表!CD$124</f>
        <v>7.6716687200807573E-5</v>
      </c>
      <c r="CE49" s="719">
        <f>+生産者価格評価表!CE49/生産者価格評価表!CE$124</f>
        <v>1.0828301452262294E-3</v>
      </c>
      <c r="CF49" s="719">
        <f>+生産者価格評価表!CF49/生産者価格評価表!CF$124</f>
        <v>2.5938841723476725E-3</v>
      </c>
      <c r="CG49" s="719">
        <f>+生産者価格評価表!CG49/生産者価格評価表!CG$124</f>
        <v>5.8553646310924674E-3</v>
      </c>
      <c r="CH49" s="719">
        <f>+生産者価格評価表!CH49/生産者価格評価表!CH$124</f>
        <v>2.8050562044809576E-5</v>
      </c>
      <c r="CI49" s="719">
        <f>+生産者価格評価表!CI49/生産者価格評価表!CI$124</f>
        <v>6.5529848996086226E-4</v>
      </c>
      <c r="CJ49" s="719">
        <f>+生産者価格評価表!CJ49/生産者価格評価表!CJ$124</f>
        <v>5.4824281710296281E-5</v>
      </c>
      <c r="CK49" s="719">
        <f>+生産者価格評価表!CK49/生産者価格評価表!CK$124</f>
        <v>2.3143609050872127E-4</v>
      </c>
      <c r="CL49" s="719">
        <f>+生産者価格評価表!CL49/生産者価格評価表!CL$124</f>
        <v>3.6891884381559323E-4</v>
      </c>
      <c r="CM49" s="719">
        <f>+生産者価格評価表!CM49/生産者価格評価表!CM$124</f>
        <v>3.808071682611479E-4</v>
      </c>
      <c r="CN49" s="719">
        <f>+生産者価格評価表!CN49/生産者価格評価表!CN$124</f>
        <v>3.1016618624960975E-3</v>
      </c>
      <c r="CO49" s="719">
        <f>+生産者価格評価表!CO49/生産者価格評価表!CO$124</f>
        <v>1.9651226612948599E-4</v>
      </c>
      <c r="CP49" s="719">
        <f>+生産者価格評価表!CP49/生産者価格評価表!CP$124</f>
        <v>2.8447060507622084E-4</v>
      </c>
      <c r="CQ49" s="719">
        <f>+生産者価格評価表!CQ49/生産者価格評価表!CQ$124</f>
        <v>3.2955116498457459E-4</v>
      </c>
      <c r="CR49" s="719">
        <f>+生産者価格評価表!CR49/生産者価格評価表!CR$124</f>
        <v>1.3939717996267102E-4</v>
      </c>
      <c r="CS49" s="719">
        <f>+生産者価格評価表!CS49/生産者価格評価表!CS$124</f>
        <v>6.0434849899243135E-4</v>
      </c>
      <c r="CT49" s="719">
        <f>+生産者価格評価表!CT49/生産者価格評価表!CT$124</f>
        <v>4.5239377418207911E-4</v>
      </c>
      <c r="CU49" s="719">
        <f>+生産者価格評価表!CU49/生産者価格評価表!CU$124</f>
        <v>2.2007050652276313E-3</v>
      </c>
      <c r="CV49" s="719">
        <f>+生産者価格評価表!CV49/生産者価格評価表!CV$124</f>
        <v>1.5243247862052442E-3</v>
      </c>
      <c r="CW49" s="719">
        <f>+生産者価格評価表!CW49/生産者価格評価表!CW$124</f>
        <v>6.5699025762591425E-6</v>
      </c>
      <c r="CX49" s="719">
        <f>+生産者価格評価表!CX49/生産者価格評価表!CX$124</f>
        <v>5.7581829613967354E-3</v>
      </c>
      <c r="CY49" s="719">
        <f>+生産者価格評価表!CY49/生産者価格評価表!CY$124</f>
        <v>2.2799347443724094E-4</v>
      </c>
      <c r="CZ49" s="719">
        <f>+生産者価格評価表!CZ49/生産者価格評価表!CZ$124</f>
        <v>1.1556636198259594E-3</v>
      </c>
      <c r="DA49" s="719">
        <f>+生産者価格評価表!DA49/生産者価格評価表!DA$124</f>
        <v>2.585294720457165E-3</v>
      </c>
      <c r="DB49" s="719">
        <f>+生産者価格評価表!DB49/生産者価格評価表!DB$124</f>
        <v>4.5978605227542883E-3</v>
      </c>
      <c r="DC49" s="719">
        <f>+生産者価格評価表!DC49/生産者価格評価表!DC$124</f>
        <v>1.6373178582261712E-4</v>
      </c>
      <c r="DD49" s="719">
        <f>+生産者価格評価表!DD49/生産者価格評価表!DD$124</f>
        <v>1.1192606376298253E-5</v>
      </c>
      <c r="DE49" s="719">
        <f>+生産者価格評価表!DE49/生産者価格評価表!DE$124</f>
        <v>5.3695567153425007E-3</v>
      </c>
      <c r="DF49" s="719">
        <f>+生産者価格評価表!DF49/生産者価格評価表!DF$124</f>
        <v>3.8932525765684756E-4</v>
      </c>
      <c r="DG49" s="720">
        <f>+生産者価格評価表!DG49/生産者価格評価表!DG$124</f>
        <v>2.769754661703872E-3</v>
      </c>
    </row>
    <row r="50" spans="1:111" ht="15" customHeight="1" x14ac:dyDescent="0.2">
      <c r="A50" s="228">
        <v>44</v>
      </c>
      <c r="B50" s="196" t="s">
        <v>324</v>
      </c>
      <c r="C50" s="195" t="s">
        <v>194</v>
      </c>
      <c r="D50" s="716">
        <f>+生産者価格評価表!D50/生産者価格評価表!D$124</f>
        <v>0</v>
      </c>
      <c r="E50" s="717">
        <f>+生産者価格評価表!E50/生産者価格評価表!E$124</f>
        <v>0</v>
      </c>
      <c r="F50" s="717">
        <f>+生産者価格評価表!F50/生産者価格評価表!F$124</f>
        <v>0</v>
      </c>
      <c r="G50" s="717">
        <f>+生産者価格評価表!G50/生産者価格評価表!G$124</f>
        <v>3.2759865703093923E-5</v>
      </c>
      <c r="H50" s="717">
        <f>+生産者価格評価表!H50/生産者価格評価表!H$124</f>
        <v>0</v>
      </c>
      <c r="I50" s="718">
        <v>0</v>
      </c>
      <c r="J50" s="717">
        <f>+生産者価格評価表!J50/生産者価格評価表!J$124</f>
        <v>3.1040489246188618E-3</v>
      </c>
      <c r="K50" s="717">
        <f>+生産者価格評価表!K50/生産者価格評価表!K$124</f>
        <v>0</v>
      </c>
      <c r="L50" s="717">
        <f>+生産者価格評価表!L50/生産者価格評価表!L$124</f>
        <v>0</v>
      </c>
      <c r="M50" s="717">
        <f>+生産者価格評価表!M50/生産者価格評価表!M$124</f>
        <v>0</v>
      </c>
      <c r="N50" s="718">
        <v>0</v>
      </c>
      <c r="O50" s="717">
        <f>+生産者価格評価表!O50/生産者価格評価表!O$124</f>
        <v>0</v>
      </c>
      <c r="P50" s="717">
        <f>+生産者価格評価表!P50/生産者価格評価表!P$124</f>
        <v>0</v>
      </c>
      <c r="Q50" s="717">
        <f>+生産者価格評価表!Q50/生産者価格評価表!Q$124</f>
        <v>2.3594613360163981E-5</v>
      </c>
      <c r="R50" s="717">
        <f>+生産者価格評価表!R50/生産者価格評価表!R$124</f>
        <v>6.1865102887988851E-4</v>
      </c>
      <c r="S50" s="717">
        <f>+生産者価格評価表!S50/生産者価格評価表!S$124</f>
        <v>0</v>
      </c>
      <c r="T50" s="717">
        <f>+生産者価格評価表!T50/生産者価格評価表!T$124</f>
        <v>0</v>
      </c>
      <c r="U50" s="717">
        <f>+生産者価格評価表!U50/生産者価格評価表!U$124</f>
        <v>0</v>
      </c>
      <c r="V50" s="717">
        <f>+生産者価格評価表!V50/生産者価格評価表!V$124</f>
        <v>0</v>
      </c>
      <c r="W50" s="717">
        <f>+生産者価格評価表!W50/生産者価格評価表!W$124</f>
        <v>0</v>
      </c>
      <c r="X50" s="717">
        <f>+生産者価格評価表!X50/生産者価格評価表!X$124</f>
        <v>0</v>
      </c>
      <c r="Y50" s="717">
        <f>+生産者価格評価表!Y50/生産者価格評価表!Y$124</f>
        <v>0</v>
      </c>
      <c r="Z50" s="717">
        <f>+生産者価格評価表!Z50/生産者価格評価表!Z$124</f>
        <v>0</v>
      </c>
      <c r="AA50" s="717">
        <f>+生産者価格評価表!AA50/生産者価格評価表!AA$124</f>
        <v>0</v>
      </c>
      <c r="AB50" s="717">
        <f>+生産者価格評価表!AB50/生産者価格評価表!AB$124</f>
        <v>0</v>
      </c>
      <c r="AC50" s="717">
        <f>+生産者価格評価表!AC50/生産者価格評価表!AC$124</f>
        <v>3.5815898858140841E-5</v>
      </c>
      <c r="AD50" s="717">
        <f>+生産者価格評価表!AD50/生産者価格評価表!AD$124</f>
        <v>0</v>
      </c>
      <c r="AE50" s="717">
        <f>+生産者価格評価表!AE50/生産者価格評価表!AE$124</f>
        <v>0</v>
      </c>
      <c r="AF50" s="717">
        <f>+生産者価格評価表!AF50/生産者価格評価表!AF$124</f>
        <v>4.3182195486007218E-4</v>
      </c>
      <c r="AG50" s="717">
        <f>+生産者価格評価表!AG50/生産者価格評価表!AG$124</f>
        <v>0</v>
      </c>
      <c r="AH50" s="717">
        <f>+生産者価格評価表!AH50/生産者価格評価表!AH$124</f>
        <v>0</v>
      </c>
      <c r="AI50" s="717">
        <f>+生産者価格評価表!AI50/生産者価格評価表!AI$124</f>
        <v>2.6009525663523926E-3</v>
      </c>
      <c r="AJ50" s="717">
        <f>+生産者価格評価表!AJ50/生産者価格評価表!AJ$124</f>
        <v>1.9555362106906304E-5</v>
      </c>
      <c r="AK50" s="717">
        <f>+生産者価格評価表!AK50/生産者価格評価表!AK$124</f>
        <v>4.2174625732624999E-3</v>
      </c>
      <c r="AL50" s="717">
        <f>+生産者価格評価表!AL50/生産者価格評価表!AL$124</f>
        <v>9.8794840978022212E-4</v>
      </c>
      <c r="AM50" s="717">
        <f>+生産者価格評価表!AM50/生産者価格評価表!AM$124</f>
        <v>0</v>
      </c>
      <c r="AN50" s="717">
        <f>+生産者価格評価表!AN50/生産者価格評価表!AN$124</f>
        <v>0</v>
      </c>
      <c r="AO50" s="717">
        <f>+生産者価格評価表!AO50/生産者価格評価表!AO$124</f>
        <v>1.7018168005773012E-3</v>
      </c>
      <c r="AP50" s="717">
        <f>+生産者価格評価表!AP50/生産者価格評価表!AP$124</f>
        <v>0</v>
      </c>
      <c r="AQ50" s="717">
        <f>+生産者価格評価表!AQ50/生産者価格評価表!AQ$124</f>
        <v>0</v>
      </c>
      <c r="AR50" s="717">
        <f>+生産者価格評価表!AR50/生産者価格評価表!AR$124</f>
        <v>3.4883421564807339E-5</v>
      </c>
      <c r="AS50" s="717">
        <f>+生産者価格評価表!AS50/生産者価格評価表!AS$124</f>
        <v>1.0762556567281006E-3</v>
      </c>
      <c r="AT50" s="717">
        <f>+生産者価格評価表!AT50/生産者価格評価表!AT$124</f>
        <v>1.2799324474921606E-3</v>
      </c>
      <c r="AU50" s="719">
        <f>+生産者価格評価表!AU50/生産者価格評価表!AU$124</f>
        <v>0.17215767110297159</v>
      </c>
      <c r="AV50" s="719">
        <f>+生産者価格評価表!AV50/生産者価格評価表!AV$124</f>
        <v>3.4988698173499602E-2</v>
      </c>
      <c r="AW50" s="719">
        <f>+生産者価格評価表!AW50/生産者価格評価表!AW$124</f>
        <v>2.2990181832360821E-2</v>
      </c>
      <c r="AX50" s="719">
        <f>+生産者価格評価表!AX50/生産者価格評価表!AX$124</f>
        <v>1.5034720309806515E-3</v>
      </c>
      <c r="AY50" s="719">
        <f>+生産者価格評価表!AY50/生産者価格評価表!AY$124</f>
        <v>1.8971274581956771E-3</v>
      </c>
      <c r="AZ50" s="719">
        <f>+生産者価格評価表!AZ50/生産者価格評価表!AZ$124</f>
        <v>1.7617921946883341E-2</v>
      </c>
      <c r="BA50" s="719">
        <f>+生産者価格評価表!BA50/生産者価格評価表!BA$124</f>
        <v>2.1835822948872971E-2</v>
      </c>
      <c r="BB50" s="719">
        <f>+生産者価格評価表!BB50/生産者価格評価表!BB$124</f>
        <v>2.2380440633483923E-3</v>
      </c>
      <c r="BC50" s="719">
        <f>+生産者価格評価表!BC50/生産者価格評価表!BC$124</f>
        <v>4.8015125252098746E-5</v>
      </c>
      <c r="BD50" s="719">
        <f>+生産者価格評価表!BD50/生産者価格評価表!BD$124</f>
        <v>4.4289916842718277E-3</v>
      </c>
      <c r="BE50" s="719">
        <f>+生産者価格評価表!BE50/生産者価格評価表!BE$124</f>
        <v>9.7326564541963295E-4</v>
      </c>
      <c r="BF50" s="719">
        <f>+生産者価格評価表!BF50/生産者価格評価表!BF$124</f>
        <v>3.9551948549668918E-4</v>
      </c>
      <c r="BG50" s="719">
        <f>+生産者価格評価表!BG50/生産者価格評価表!BG$124</f>
        <v>1.1414105936633709E-3</v>
      </c>
      <c r="BH50" s="719">
        <f>+生産者価格評価表!BH50/生産者価格評価表!BH$124</f>
        <v>1.0119356245410147E-2</v>
      </c>
      <c r="BI50" s="719">
        <f>+生産者価格評価表!BI50/生産者価格評価表!BI$124</f>
        <v>3.9489524554709471E-2</v>
      </c>
      <c r="BJ50" s="719">
        <f>+生産者価格評価表!BJ50/生産者価格評価表!BJ$124</f>
        <v>1.2985737501532391E-2</v>
      </c>
      <c r="BK50" s="719">
        <f>+生産者価格評価表!BK50/生産者価格評価表!BK$124</f>
        <v>2.4111620550126473E-4</v>
      </c>
      <c r="BL50" s="719">
        <f>+生産者価格評価表!BL50/生産者価格評価表!BL$124</f>
        <v>0</v>
      </c>
      <c r="BM50" s="719">
        <f>+生産者価格評価表!BM50/生産者価格評価表!BM$124</f>
        <v>9.4002359185199474E-3</v>
      </c>
      <c r="BN50" s="719">
        <f>+生産者価格評価表!BN50/生産者価格評価表!BN$124</f>
        <v>6.9846110694577086E-4</v>
      </c>
      <c r="BO50" s="719">
        <f>+生産者価格評価表!BO50/生産者価格評価表!BO$124</f>
        <v>5.2854125031709049E-3</v>
      </c>
      <c r="BP50" s="719">
        <f>+生産者価格評価表!BP50/生産者価格評価表!BP$124</f>
        <v>6.055428136831199E-3</v>
      </c>
      <c r="BQ50" s="719">
        <f>+生産者価格評価表!BQ50/生産者価格評価表!BQ$124</f>
        <v>0</v>
      </c>
      <c r="BR50" s="719">
        <f>+生産者価格評価表!BR50/生産者価格評価表!BR$124</f>
        <v>0</v>
      </c>
      <c r="BS50" s="719">
        <f>+生産者価格評価表!BS50/生産者価格評価表!BS$124</f>
        <v>1.4253611354309538E-2</v>
      </c>
      <c r="BT50" s="719">
        <f>+生産者価格評価表!BT50/生産者価格評価表!BT$124</f>
        <v>0</v>
      </c>
      <c r="BU50" s="719">
        <f>+生産者価格評価表!BU50/生産者価格評価表!BU$124</f>
        <v>3.8183004123554139E-6</v>
      </c>
      <c r="BV50" s="719">
        <f>+生産者価格評価表!BV50/生産者価格評価表!BV$124</f>
        <v>2.9878580619222831E-8</v>
      </c>
      <c r="BW50" s="719">
        <f>+生産者価格評価表!BW50/生産者価格評価表!BW$124</f>
        <v>0</v>
      </c>
      <c r="BX50" s="719">
        <f>+生産者価格評価表!BX50/生産者価格評価表!BX$124</f>
        <v>0</v>
      </c>
      <c r="BY50" s="719">
        <f>+生産者価格評価表!BY50/生産者価格評価表!BY$124</f>
        <v>0</v>
      </c>
      <c r="BZ50" s="719">
        <f>+生産者価格評価表!BZ50/生産者価格評価表!BZ$124</f>
        <v>2.0220762131113496E-4</v>
      </c>
      <c r="CA50" s="719">
        <f>+生産者価格評価表!CA50/生産者価格評価表!CA$124</f>
        <v>3.7855764931531342E-6</v>
      </c>
      <c r="CB50" s="719">
        <f>+生産者価格評価表!CB50/生産者価格評価表!CB$124</f>
        <v>0</v>
      </c>
      <c r="CC50" s="719">
        <f>+生産者価格評価表!CC50/生産者価格評価表!CC$124</f>
        <v>6.8070433748352874E-6</v>
      </c>
      <c r="CD50" s="719">
        <f>+生産者価格評価表!CD50/生産者価格評価表!CD$124</f>
        <v>6.7720643002650794E-5</v>
      </c>
      <c r="CE50" s="719">
        <f>+生産者価格評価表!CE50/生産者価格評価表!CE$124</f>
        <v>7.021163214637444E-5</v>
      </c>
      <c r="CF50" s="719">
        <f>+生産者価格評価表!CF50/生産者価格評価表!CF$124</f>
        <v>7.3227802920161004E-5</v>
      </c>
      <c r="CG50" s="719">
        <f>+生産者価格評価表!CG50/生産者価格評価表!CG$124</f>
        <v>3.8554309313228348E-4</v>
      </c>
      <c r="CH50" s="719">
        <f>+生産者価格評価表!CH50/生産者価格評価表!CH$124</f>
        <v>4.1101597274048692E-5</v>
      </c>
      <c r="CI50" s="719">
        <f>+生産者価格評価表!CI50/生産者価格評価表!CI$124</f>
        <v>0</v>
      </c>
      <c r="CJ50" s="719">
        <f>+生産者価格評価表!CJ50/生産者価格評価表!CJ$124</f>
        <v>4.4600543724253384E-6</v>
      </c>
      <c r="CK50" s="719">
        <f>+生産者価格評価表!CK50/生産者価格評価表!CK$124</f>
        <v>0</v>
      </c>
      <c r="CL50" s="719">
        <f>+生産者価格評価表!CL50/生産者価格評価表!CL$124</f>
        <v>0</v>
      </c>
      <c r="CM50" s="719">
        <f>+生産者価格評価表!CM50/生産者価格評価表!CM$124</f>
        <v>2.557249196640247E-5</v>
      </c>
      <c r="CN50" s="719">
        <f>+生産者価格評価表!CN50/生産者価格評価表!CN$124</f>
        <v>2.3308978588287239E-4</v>
      </c>
      <c r="CO50" s="719">
        <f>+生産者価格評価表!CO50/生産者価格評価表!CO$124</f>
        <v>0</v>
      </c>
      <c r="CP50" s="719">
        <f>+生産者価格評価表!CP50/生産者価格評価表!CP$124</f>
        <v>0</v>
      </c>
      <c r="CQ50" s="719">
        <f>+生産者価格評価表!CQ50/生産者価格評価表!CQ$124</f>
        <v>0</v>
      </c>
      <c r="CR50" s="719">
        <f>+生産者価格評価表!CR50/生産者価格評価表!CR$124</f>
        <v>0</v>
      </c>
      <c r="CS50" s="719">
        <f>+生産者価格評価表!CS50/生産者価格評価表!CS$124</f>
        <v>4.3348099733981528E-7</v>
      </c>
      <c r="CT50" s="719">
        <f>+生産者価格評価表!CT50/生産者価格評価表!CT$124</f>
        <v>0</v>
      </c>
      <c r="CU50" s="719">
        <f>+生産者価格評価表!CU50/生産者価格評価表!CU$124</f>
        <v>0</v>
      </c>
      <c r="CV50" s="719">
        <f>+生産者価格評価表!CV50/生産者価格評価表!CV$124</f>
        <v>3.2478957896671644E-6</v>
      </c>
      <c r="CW50" s="719">
        <f>+生産者価格評価表!CW50/生産者価格評価表!CW$124</f>
        <v>0</v>
      </c>
      <c r="CX50" s="719">
        <f>+生産者価格評価表!CX50/生産者価格評価表!CX$124</f>
        <v>5.3875328689653945E-2</v>
      </c>
      <c r="CY50" s="719">
        <f>+生産者価格評価表!CY50/生産者価格評価表!CY$124</f>
        <v>1.1132848227278478E-4</v>
      </c>
      <c r="CZ50" s="719">
        <f>+生産者価格評価表!CZ50/生産者価格評価表!CZ$124</f>
        <v>0</v>
      </c>
      <c r="DA50" s="719">
        <f>+生産者価格評価表!DA50/生産者価格評価表!DA$124</f>
        <v>0</v>
      </c>
      <c r="DB50" s="719">
        <f>+生産者価格評価表!DB50/生産者価格評価表!DB$124</f>
        <v>0</v>
      </c>
      <c r="DC50" s="719">
        <f>+生産者価格評価表!DC50/生産者価格評価表!DC$124</f>
        <v>0</v>
      </c>
      <c r="DD50" s="719">
        <f>+生産者価格評価表!DD50/生産者価格評価表!DD$124</f>
        <v>0</v>
      </c>
      <c r="DE50" s="719">
        <f>+生産者価格評価表!DE50/生産者価格評価表!DE$124</f>
        <v>9.8300895944638416E-5</v>
      </c>
      <c r="DF50" s="719">
        <f>+生産者価格評価表!DF50/生産者価格評価表!DF$124</f>
        <v>0</v>
      </c>
      <c r="DG50" s="720">
        <f>+生産者価格評価表!DG50/生産者価格評価表!DG$124</f>
        <v>0</v>
      </c>
    </row>
    <row r="51" spans="1:111" ht="15" customHeight="1" x14ac:dyDescent="0.2">
      <c r="A51" s="228">
        <v>45</v>
      </c>
      <c r="B51" s="196" t="s">
        <v>325</v>
      </c>
      <c r="C51" s="195" t="s">
        <v>195</v>
      </c>
      <c r="D51" s="716">
        <f>+生産者価格評価表!D51/生産者価格評価表!D$124</f>
        <v>0</v>
      </c>
      <c r="E51" s="717">
        <f>+生産者価格評価表!E51/生産者価格評価表!E$124</f>
        <v>0</v>
      </c>
      <c r="F51" s="717">
        <f>+生産者価格評価表!F51/生産者価格評価表!F$124</f>
        <v>0</v>
      </c>
      <c r="G51" s="717">
        <f>+生産者価格評価表!G51/生産者価格評価表!G$124</f>
        <v>1.9053261515054157E-4</v>
      </c>
      <c r="H51" s="717">
        <f>+生産者価格評価表!H51/生産者価格評価表!H$124</f>
        <v>0</v>
      </c>
      <c r="I51" s="718">
        <v>0</v>
      </c>
      <c r="J51" s="717">
        <f>+生産者価格評価表!J51/生産者価格評価表!J$124</f>
        <v>5.9297224113933158E-4</v>
      </c>
      <c r="K51" s="717">
        <f>+生産者価格評価表!K51/生産者価格評価表!K$124</f>
        <v>0</v>
      </c>
      <c r="L51" s="717">
        <f>+生産者価格評価表!L51/生産者価格評価表!L$124</f>
        <v>0</v>
      </c>
      <c r="M51" s="717">
        <f>+生産者価格評価表!M51/生産者価格評価表!M$124</f>
        <v>0</v>
      </c>
      <c r="N51" s="718">
        <v>0</v>
      </c>
      <c r="O51" s="717">
        <f>+生産者価格評価表!O51/生産者価格評価表!O$124</f>
        <v>0</v>
      </c>
      <c r="P51" s="717">
        <f>+生産者価格評価表!P51/生産者価格評価表!P$124</f>
        <v>0</v>
      </c>
      <c r="Q51" s="717">
        <f>+生産者価格評価表!Q51/生産者価格評価表!Q$124</f>
        <v>2.7616264969240387E-4</v>
      </c>
      <c r="R51" s="717">
        <f>+生産者価格評価表!R51/生産者価格評価表!R$124</f>
        <v>3.6045449370129546E-4</v>
      </c>
      <c r="S51" s="717">
        <f>+生産者価格評価表!S51/生産者価格評価表!S$124</f>
        <v>0</v>
      </c>
      <c r="T51" s="717">
        <f>+生産者価格評価表!T51/生産者価格評価表!T$124</f>
        <v>0</v>
      </c>
      <c r="U51" s="717">
        <f>+生産者価格評価表!U51/生産者価格評価表!U$124</f>
        <v>0</v>
      </c>
      <c r="V51" s="717">
        <f>+生産者価格評価表!V51/生産者価格評価表!V$124</f>
        <v>0</v>
      </c>
      <c r="W51" s="717">
        <f>+生産者価格評価表!W51/生産者価格評価表!W$124</f>
        <v>0</v>
      </c>
      <c r="X51" s="717">
        <f>+生産者価格評価表!X51/生産者価格評価表!X$124</f>
        <v>0</v>
      </c>
      <c r="Y51" s="717">
        <f>+生産者価格評価表!Y51/生産者価格評価表!Y$124</f>
        <v>0</v>
      </c>
      <c r="Z51" s="717">
        <f>+生産者価格評価表!Z51/生産者価格評価表!Z$124</f>
        <v>0</v>
      </c>
      <c r="AA51" s="717">
        <f>+生産者価格評価表!AA51/生産者価格評価表!AA$124</f>
        <v>0</v>
      </c>
      <c r="AB51" s="717">
        <f>+生産者価格評価表!AB51/生産者価格評価表!AB$124</f>
        <v>0</v>
      </c>
      <c r="AC51" s="717">
        <f>+生産者価格評価表!AC51/生産者価格評価表!AC$124</f>
        <v>0</v>
      </c>
      <c r="AD51" s="717">
        <f>+生産者価格評価表!AD51/生産者価格評価表!AD$124</f>
        <v>1.2724412757223939E-5</v>
      </c>
      <c r="AE51" s="717">
        <f>+生産者価格評価表!AE51/生産者価格評価表!AE$124</f>
        <v>3.6832592992582286E-5</v>
      </c>
      <c r="AF51" s="717">
        <f>+生産者価格評価表!AF51/生産者価格評価表!AF$124</f>
        <v>3.3776238504650627E-3</v>
      </c>
      <c r="AG51" s="717">
        <f>+生産者価格評価表!AG51/生産者価格評価表!AG$124</f>
        <v>0</v>
      </c>
      <c r="AH51" s="717">
        <f>+生産者価格評価表!AH51/生産者価格評価表!AH$124</f>
        <v>0</v>
      </c>
      <c r="AI51" s="717">
        <f>+生産者価格評価表!AI51/生産者価格評価表!AI$124</f>
        <v>7.0228043950706768E-4</v>
      </c>
      <c r="AJ51" s="717">
        <f>+生産者価格評価表!AJ51/生産者価格評価表!AJ$124</f>
        <v>4.5733557017032268E-5</v>
      </c>
      <c r="AK51" s="717">
        <f>+生産者価格評価表!AK51/生産者価格評価表!AK$124</f>
        <v>4.2558835100817496E-3</v>
      </c>
      <c r="AL51" s="717">
        <f>+生産者価格評価表!AL51/生産者価格評価表!AL$124</f>
        <v>1.8847504336420987E-3</v>
      </c>
      <c r="AM51" s="717">
        <f>+生産者価格評価表!AM51/生産者価格評価表!AM$124</f>
        <v>5.4336794592925024E-7</v>
      </c>
      <c r="AN51" s="717">
        <f>+生産者価格評価表!AN51/生産者価格評価表!AN$124</f>
        <v>1.0468198189134085E-6</v>
      </c>
      <c r="AO51" s="717">
        <f>+生産者価格評価表!AO51/生産者価格評価表!AO$124</f>
        <v>1.7513787733033706E-3</v>
      </c>
      <c r="AP51" s="717">
        <f>+生産者価格評価表!AP51/生産者価格評価表!AP$124</f>
        <v>4.0321426604860241E-4</v>
      </c>
      <c r="AQ51" s="717">
        <f>+生産者価格評価表!AQ51/生産者価格評価表!AQ$124</f>
        <v>2.4022930326472164E-4</v>
      </c>
      <c r="AR51" s="717">
        <f>+生産者価格評価表!AR51/生産者価格評価表!AR$124</f>
        <v>3.4791396855739221E-4</v>
      </c>
      <c r="AS51" s="717">
        <f>+生産者価格評価表!AS51/生産者価格評価表!AS$124</f>
        <v>2.1331250157458949E-4</v>
      </c>
      <c r="AT51" s="717">
        <f>+生産者価格評価表!AT51/生産者価格評価表!AT$124</f>
        <v>9.2271049022365494E-4</v>
      </c>
      <c r="AU51" s="719">
        <f>+生産者価格評価表!AU51/生産者価格評価表!AU$124</f>
        <v>5.7194280761696005E-3</v>
      </c>
      <c r="AV51" s="719">
        <f>+生産者価格評価表!AV51/生産者価格評価表!AV$124</f>
        <v>0.12229583340620452</v>
      </c>
      <c r="AW51" s="719">
        <f>+生産者価格評価表!AW51/生産者価格評価表!AW$124</f>
        <v>2.7255001059319421E-3</v>
      </c>
      <c r="AX51" s="719">
        <f>+生産者価格評価表!AX51/生産者価格評価表!AX$124</f>
        <v>3.9797547043010752E-3</v>
      </c>
      <c r="AY51" s="719">
        <f>+生産者価格評価表!AY51/生産者価格評価表!AY$124</f>
        <v>2.1704207561585049E-3</v>
      </c>
      <c r="AZ51" s="719">
        <f>+生産者価格評価表!AZ51/生産者価格評価表!AZ$124</f>
        <v>1.78986899386758E-3</v>
      </c>
      <c r="BA51" s="719">
        <f>+生産者価格評価表!BA51/生産者価格評価表!BA$124</f>
        <v>1.3326167660126112E-3</v>
      </c>
      <c r="BB51" s="719">
        <f>+生産者価格評価表!BB51/生産者価格評価表!BB$124</f>
        <v>1.6185026917538566E-3</v>
      </c>
      <c r="BC51" s="719">
        <f>+生産者価格評価表!BC51/生産者価格評価表!BC$124</f>
        <v>4.1604386458221798E-5</v>
      </c>
      <c r="BD51" s="719">
        <f>+生産者価格評価表!BD51/生産者価格評価表!BD$124</f>
        <v>1.8484299260113567E-3</v>
      </c>
      <c r="BE51" s="719">
        <f>+生産者価格評価表!BE51/生産者価格評価表!BE$124</f>
        <v>9.4049667399699046E-4</v>
      </c>
      <c r="BF51" s="719">
        <f>+生産者価格評価表!BF51/生産者価格評価表!BF$124</f>
        <v>2.6139751669238258E-4</v>
      </c>
      <c r="BG51" s="719">
        <f>+生産者価格評価表!BG51/生産者価格評価表!BG$124</f>
        <v>3.4250909956151784E-4</v>
      </c>
      <c r="BH51" s="719">
        <f>+生産者価格評価表!BH51/生産者価格評価表!BH$124</f>
        <v>9.0315037327475477E-4</v>
      </c>
      <c r="BI51" s="719">
        <f>+生産者価格評価表!BI51/生産者価格評価表!BI$124</f>
        <v>4.9925373098643486E-3</v>
      </c>
      <c r="BJ51" s="719">
        <f>+生産者価格評価表!BJ51/生産者価格評価表!BJ$124</f>
        <v>2.034327755523009E-3</v>
      </c>
      <c r="BK51" s="719">
        <f>+生産者価格評価表!BK51/生産者価格評価表!BK$124</f>
        <v>1.2450633797227135E-4</v>
      </c>
      <c r="BL51" s="719">
        <f>+生産者価格評価表!BL51/生産者価格評価表!BL$124</f>
        <v>0</v>
      </c>
      <c r="BM51" s="719">
        <f>+生産者価格評価表!BM51/生産者価格評価表!BM$124</f>
        <v>2.2703505929491799E-5</v>
      </c>
      <c r="BN51" s="719">
        <f>+生産者価格評価表!BN51/生産者価格評価表!BN$124</f>
        <v>1.0804529126676709E-4</v>
      </c>
      <c r="BO51" s="719">
        <f>+生産者価格評価表!BO51/生産者価格評価表!BO$124</f>
        <v>1.2608952115462319E-4</v>
      </c>
      <c r="BP51" s="719">
        <f>+生産者価格評価表!BP51/生産者価格評価表!BP$124</f>
        <v>1.0672371005118875E-5</v>
      </c>
      <c r="BQ51" s="719">
        <f>+生産者価格評価表!BQ51/生産者価格評価表!BQ$124</f>
        <v>0</v>
      </c>
      <c r="BR51" s="719">
        <f>+生産者価格評価表!BR51/生産者価格評価表!BR$124</f>
        <v>4.5616401926553486E-5</v>
      </c>
      <c r="BS51" s="719">
        <f>+生産者価格評価表!BS51/生産者価格評価表!BS$124</f>
        <v>3.878061428786638E-4</v>
      </c>
      <c r="BT51" s="719">
        <f>+生産者価格評価表!BT51/生産者価格評価表!BT$124</f>
        <v>0</v>
      </c>
      <c r="BU51" s="719">
        <f>+生産者価格評価表!BU51/生産者価格評価表!BU$124</f>
        <v>3.0985205316502161E-6</v>
      </c>
      <c r="BV51" s="719">
        <f>+生産者価格評価表!BV51/生産者価格評価表!BV$124</f>
        <v>0</v>
      </c>
      <c r="BW51" s="719">
        <f>+生産者価格評価表!BW51/生産者価格評価表!BW$124</f>
        <v>0</v>
      </c>
      <c r="BX51" s="719">
        <f>+生産者価格評価表!BX51/生産者価格評価表!BX$124</f>
        <v>0</v>
      </c>
      <c r="BY51" s="719">
        <f>+生産者価格評価表!BY51/生産者価格評価表!BY$124</f>
        <v>0</v>
      </c>
      <c r="BZ51" s="719">
        <f>+生産者価格評価表!BZ51/生産者価格評価表!BZ$124</f>
        <v>3.9103300060880522E-5</v>
      </c>
      <c r="CA51" s="719">
        <f>+生産者価格評価表!CA51/生産者価格評価表!CA$124</f>
        <v>1.5379241058954979E-5</v>
      </c>
      <c r="CB51" s="719">
        <f>+生産者価格評価表!CB51/生産者価格評価表!CB$124</f>
        <v>0</v>
      </c>
      <c r="CC51" s="719">
        <f>+生産者価格評価表!CC51/生産者価格評価表!CC$124</f>
        <v>5.224530006306062E-5</v>
      </c>
      <c r="CD51" s="719">
        <f>+生産者価格評価表!CD51/生産者価格評価表!CD$124</f>
        <v>4.194614200321E-5</v>
      </c>
      <c r="CE51" s="719">
        <f>+生産者価格評価表!CE51/生産者価格評価表!CE$124</f>
        <v>5.6664515445249903E-5</v>
      </c>
      <c r="CF51" s="719">
        <f>+生産者価格評価表!CF51/生産者価格評価表!CF$124</f>
        <v>7.9140025452906294E-5</v>
      </c>
      <c r="CG51" s="719">
        <f>+生産者価格評価表!CG51/生産者価格評価表!CG$124</f>
        <v>1.7571157231404452E-4</v>
      </c>
      <c r="CH51" s="719">
        <f>+生産者価格評価表!CH51/生産者価格評価表!CH$124</f>
        <v>3.5883112381943475E-5</v>
      </c>
      <c r="CI51" s="719">
        <f>+生産者価格評価表!CI51/生産者価格評価表!CI$124</f>
        <v>3.5626914485793478E-6</v>
      </c>
      <c r="CJ51" s="719">
        <f>+生産者価格評価表!CJ51/生産者価格評価表!CJ$124</f>
        <v>0</v>
      </c>
      <c r="CK51" s="719">
        <f>+生産者価格評価表!CK51/生産者価格評価表!CK$124</f>
        <v>0</v>
      </c>
      <c r="CL51" s="719">
        <f>+生産者価格評価表!CL51/生産者価格評価表!CL$124</f>
        <v>2.255271312545318E-5</v>
      </c>
      <c r="CM51" s="719">
        <f>+生産者価格評価表!CM51/生産者価格評価表!CM$124</f>
        <v>0</v>
      </c>
      <c r="CN51" s="719">
        <f>+生産者価格評価表!CN51/生産者価格評価表!CN$124</f>
        <v>1.5579350745639382E-5</v>
      </c>
      <c r="CO51" s="719">
        <f>+生産者価格評価表!CO51/生産者価格評価表!CO$124</f>
        <v>0</v>
      </c>
      <c r="CP51" s="719">
        <f>+生産者価格評価表!CP51/生産者価格評価表!CP$124</f>
        <v>0</v>
      </c>
      <c r="CQ51" s="719">
        <f>+生産者価格評価表!CQ51/生産者価格評価表!CQ$124</f>
        <v>0</v>
      </c>
      <c r="CR51" s="719">
        <f>+生産者価格評価表!CR51/生産者価格評価表!CR$124</f>
        <v>0</v>
      </c>
      <c r="CS51" s="719">
        <f>+生産者価格評価表!CS51/生産者価格評価表!CS$124</f>
        <v>0</v>
      </c>
      <c r="CT51" s="719">
        <f>+生産者価格評価表!CT51/生産者価格評価表!CT$124</f>
        <v>0</v>
      </c>
      <c r="CU51" s="719">
        <f>+生産者価格評価表!CU51/生産者価格評価表!CU$124</f>
        <v>0</v>
      </c>
      <c r="CV51" s="719">
        <f>+生産者価格評価表!CV51/生産者価格評価表!CV$124</f>
        <v>2.2984564223874629E-4</v>
      </c>
      <c r="CW51" s="719">
        <f>+生産者価格評価表!CW51/生産者価格評価表!CW$124</f>
        <v>0</v>
      </c>
      <c r="CX51" s="719">
        <f>+生産者価格評価表!CX51/生産者価格評価表!CX$124</f>
        <v>8.5307503408124888E-2</v>
      </c>
      <c r="CY51" s="719">
        <f>+生産者価格評価表!CY51/生産者価格評価表!CY$124</f>
        <v>6.8092480111261882E-6</v>
      </c>
      <c r="CZ51" s="719">
        <f>+生産者価格評価表!CZ51/生産者価格評価表!CZ$124</f>
        <v>0</v>
      </c>
      <c r="DA51" s="719">
        <f>+生産者価格評価表!DA51/生産者価格評価表!DA$124</f>
        <v>0</v>
      </c>
      <c r="DB51" s="719">
        <f>+生産者価格評価表!DB51/生産者価格評価表!DB$124</f>
        <v>0</v>
      </c>
      <c r="DC51" s="719">
        <f>+生産者価格評価表!DC51/生産者価格評価表!DC$124</f>
        <v>4.012007764342699E-6</v>
      </c>
      <c r="DD51" s="719">
        <f>+生産者価格評価表!DD51/生産者価格評価表!DD$124</f>
        <v>0</v>
      </c>
      <c r="DE51" s="719">
        <f>+生産者価格評価表!DE51/生産者価格評価表!DE$124</f>
        <v>4.9376170574388025E-5</v>
      </c>
      <c r="DF51" s="719">
        <f>+生産者価格評価表!DF51/生産者価格評価表!DF$124</f>
        <v>0</v>
      </c>
      <c r="DG51" s="720">
        <f>+生産者価格評価表!DG51/生産者価格評価表!DG$124</f>
        <v>0</v>
      </c>
    </row>
    <row r="52" spans="1:111" ht="15" customHeight="1" x14ac:dyDescent="0.2">
      <c r="A52" s="228">
        <v>46</v>
      </c>
      <c r="B52" s="196" t="s">
        <v>326</v>
      </c>
      <c r="C52" s="195" t="s">
        <v>196</v>
      </c>
      <c r="D52" s="716">
        <f>+生産者価格評価表!D52/生産者価格評価表!D$124</f>
        <v>2.2042788245052751E-6</v>
      </c>
      <c r="E52" s="717">
        <f>+生産者価格評価表!E52/生産者価格評価表!E$124</f>
        <v>0</v>
      </c>
      <c r="F52" s="717">
        <f>+生産者価格評価表!F52/生産者価格評価表!F$124</f>
        <v>2.5089216843797912E-4</v>
      </c>
      <c r="G52" s="717">
        <f>+生産者価格評価表!G52/生産者価格評価表!G$124</f>
        <v>3.5850419071310339E-5</v>
      </c>
      <c r="H52" s="717">
        <f>+生産者価格評価表!H52/生産者価格評価表!H$124</f>
        <v>2.3882265689615451E-6</v>
      </c>
      <c r="I52" s="718">
        <v>0</v>
      </c>
      <c r="J52" s="717">
        <f>+生産者価格評価表!J52/生産者価格評価表!J$124</f>
        <v>0</v>
      </c>
      <c r="K52" s="717">
        <f>+生産者価格評価表!K52/生産者価格評価表!K$124</f>
        <v>0</v>
      </c>
      <c r="L52" s="717">
        <f>+生産者価格評価表!L52/生産者価格評価表!L$124</f>
        <v>0</v>
      </c>
      <c r="M52" s="717">
        <f>+生産者価格評価表!M52/生産者価格評価表!M$124</f>
        <v>0</v>
      </c>
      <c r="N52" s="718">
        <v>0</v>
      </c>
      <c r="O52" s="717">
        <f>+生産者価格評価表!O52/生産者価格評価表!O$124</f>
        <v>0</v>
      </c>
      <c r="P52" s="717">
        <f>+生産者価格評価表!P52/生産者価格評価表!P$124</f>
        <v>0</v>
      </c>
      <c r="Q52" s="717">
        <f>+生産者価格評価表!Q52/生産者価格評価表!Q$124</f>
        <v>0</v>
      </c>
      <c r="R52" s="717">
        <f>+生産者価格評価表!R52/生産者価格評価表!R$124</f>
        <v>0</v>
      </c>
      <c r="S52" s="717">
        <f>+生産者価格評価表!S52/生産者価格評価表!S$124</f>
        <v>0</v>
      </c>
      <c r="T52" s="717">
        <f>+生産者価格評価表!T52/生産者価格評価表!T$124</f>
        <v>0</v>
      </c>
      <c r="U52" s="717">
        <f>+生産者価格評価表!U52/生産者価格評価表!U$124</f>
        <v>0</v>
      </c>
      <c r="V52" s="717">
        <f>+生産者価格評価表!V52/生産者価格評価表!V$124</f>
        <v>0</v>
      </c>
      <c r="W52" s="717">
        <f>+生産者価格評価表!W52/生産者価格評価表!W$124</f>
        <v>0</v>
      </c>
      <c r="X52" s="717">
        <f>+生産者価格評価表!X52/生産者価格評価表!X$124</f>
        <v>0</v>
      </c>
      <c r="Y52" s="717">
        <f>+生産者価格評価表!Y52/生産者価格評価表!Y$124</f>
        <v>0</v>
      </c>
      <c r="Z52" s="717">
        <f>+生産者価格評価表!Z52/生産者価格評価表!Z$124</f>
        <v>0</v>
      </c>
      <c r="AA52" s="717">
        <f>+生産者価格評価表!AA52/生産者価格評価表!AA$124</f>
        <v>0</v>
      </c>
      <c r="AB52" s="717">
        <f>+生産者価格評価表!AB52/生産者価格評価表!AB$124</f>
        <v>0</v>
      </c>
      <c r="AC52" s="717">
        <f>+生産者価格評価表!AC52/生産者価格評価表!AC$124</f>
        <v>0</v>
      </c>
      <c r="AD52" s="717">
        <f>+生産者価格評価表!AD52/生産者価格評価表!AD$124</f>
        <v>0</v>
      </c>
      <c r="AE52" s="717">
        <f>+生産者価格評価表!AE52/生産者価格評価表!AE$124</f>
        <v>0</v>
      </c>
      <c r="AF52" s="717">
        <f>+生産者価格評価表!AF52/生産者価格評価表!AF$124</f>
        <v>0</v>
      </c>
      <c r="AG52" s="717">
        <f>+生産者価格評価表!AG52/生産者価格評価表!AG$124</f>
        <v>0</v>
      </c>
      <c r="AH52" s="717">
        <f>+生産者価格評価表!AH52/生産者価格評価表!AH$124</f>
        <v>0</v>
      </c>
      <c r="AI52" s="717">
        <f>+生産者価格評価表!AI52/生産者価格評価表!AI$124</f>
        <v>0</v>
      </c>
      <c r="AJ52" s="717">
        <f>+生産者価格評価表!AJ52/生産者価格評価表!AJ$124</f>
        <v>0</v>
      </c>
      <c r="AK52" s="717">
        <f>+生産者価格評価表!AK52/生産者価格評価表!AK$124</f>
        <v>0</v>
      </c>
      <c r="AL52" s="717">
        <f>+生産者価格評価表!AL52/生産者価格評価表!AL$124</f>
        <v>0</v>
      </c>
      <c r="AM52" s="717">
        <f>+生産者価格評価表!AM52/生産者価格評価表!AM$124</f>
        <v>0</v>
      </c>
      <c r="AN52" s="717">
        <f>+生産者価格評価表!AN52/生産者価格評価表!AN$124</f>
        <v>0</v>
      </c>
      <c r="AO52" s="717">
        <f>+生産者価格評価表!AO52/生産者価格評価表!AO$124</f>
        <v>0</v>
      </c>
      <c r="AP52" s="717">
        <f>+生産者価格評価表!AP52/生産者価格評価表!AP$124</f>
        <v>0</v>
      </c>
      <c r="AQ52" s="717">
        <f>+生産者価格評価表!AQ52/生産者価格評価表!AQ$124</f>
        <v>0</v>
      </c>
      <c r="AR52" s="717">
        <f>+生産者価格評価表!AR52/生産者価格評価表!AR$124</f>
        <v>0</v>
      </c>
      <c r="AS52" s="717">
        <f>+生産者価格評価表!AS52/生産者価格評価表!AS$124</f>
        <v>3.6005208717861467E-5</v>
      </c>
      <c r="AT52" s="717">
        <f>+生産者価格評価表!AT52/生産者価格評価表!AT$124</f>
        <v>1.5384316704209218E-5</v>
      </c>
      <c r="AU52" s="719">
        <f>+生産者価格評価表!AU52/生産者価格評価表!AU$124</f>
        <v>3.394888918928207E-3</v>
      </c>
      <c r="AV52" s="719">
        <f>+生産者価格評価表!AV52/生産者価格評価表!AV$124</f>
        <v>3.9099165401097358E-3</v>
      </c>
      <c r="AW52" s="719">
        <f>+生産者価格評価表!AW52/生産者価格評価表!AW$124</f>
        <v>0.10417889636412249</v>
      </c>
      <c r="AX52" s="719">
        <f>+生産者価格評価表!AX52/生産者価格評価表!AX$124</f>
        <v>4.4999644894598925E-5</v>
      </c>
      <c r="AY52" s="719">
        <f>+生産者価格評価表!AY52/生産者価格評価表!AY$124</f>
        <v>0</v>
      </c>
      <c r="AZ52" s="719">
        <f>+生産者価格評価表!AZ52/生産者価格評価表!AZ$124</f>
        <v>6.5638815006524641E-4</v>
      </c>
      <c r="BA52" s="719">
        <f>+生産者価格評価表!BA52/生産者価格評価表!BA$124</f>
        <v>0</v>
      </c>
      <c r="BB52" s="719">
        <f>+生産者価格評価表!BB52/生産者価格評価表!BB$124</f>
        <v>6.0265424552346603E-4</v>
      </c>
      <c r="BC52" s="719">
        <f>+生産者価格評価表!BC52/生産者価格評価表!BC$124</f>
        <v>0</v>
      </c>
      <c r="BD52" s="719">
        <f>+生産者価格評価表!BD52/生産者価格評価表!BD$124</f>
        <v>1.1629766898229945E-3</v>
      </c>
      <c r="BE52" s="719">
        <f>+生産者価格評価表!BE52/生産者価格評価表!BE$124</f>
        <v>1.2307536171335656E-3</v>
      </c>
      <c r="BF52" s="719">
        <f>+生産者価格評価表!BF52/生産者価格評価表!BF$124</f>
        <v>1.3589624881136381E-4</v>
      </c>
      <c r="BG52" s="719">
        <f>+生産者価格評価表!BG52/生産者価格評価表!BG$124</f>
        <v>1.965266669049741E-4</v>
      </c>
      <c r="BH52" s="719">
        <f>+生産者価格評価表!BH52/生産者価格評価表!BH$124</f>
        <v>3.0411679077864114E-4</v>
      </c>
      <c r="BI52" s="719">
        <f>+生産者価格評価表!BI52/生産者価格評価表!BI$124</f>
        <v>2.1428957385845227E-3</v>
      </c>
      <c r="BJ52" s="719">
        <f>+生産者価格評価表!BJ52/生産者価格評価表!BJ$124</f>
        <v>3.583075318507642E-4</v>
      </c>
      <c r="BK52" s="719">
        <f>+生産者価格評価表!BK52/生産者価格評価表!BK$124</f>
        <v>3.2581156287960199E-4</v>
      </c>
      <c r="BL52" s="719">
        <f>+生産者価格評価表!BL52/生産者価格評価表!BL$124</f>
        <v>2.843016462403466E-5</v>
      </c>
      <c r="BM52" s="719">
        <f>+生産者価格評価表!BM52/生産者価格評価表!BM$124</f>
        <v>3.3914853494525888E-4</v>
      </c>
      <c r="BN52" s="719">
        <f>+生産者価格評価表!BN52/生産者価格評価表!BN$124</f>
        <v>0</v>
      </c>
      <c r="BO52" s="719">
        <f>+生産者価格評価表!BO52/生産者価格評価表!BO$124</f>
        <v>3.9130444497377531E-5</v>
      </c>
      <c r="BP52" s="719">
        <f>+生産者価格評価表!BP52/生産者価格評価表!BP$124</f>
        <v>0</v>
      </c>
      <c r="BQ52" s="719">
        <f>+生産者価格評価表!BQ52/生産者価格評価表!BQ$124</f>
        <v>0</v>
      </c>
      <c r="BR52" s="719">
        <f>+生産者価格評価表!BR52/生産者価格評価表!BR$124</f>
        <v>0</v>
      </c>
      <c r="BS52" s="719">
        <f>+生産者価格評価表!BS52/生産者価格評価表!BS$124</f>
        <v>1.3015941637641498E-4</v>
      </c>
      <c r="BT52" s="719">
        <f>+生産者価格評価表!BT52/生産者価格評価表!BT$124</f>
        <v>2.5489157105262779E-5</v>
      </c>
      <c r="BU52" s="719">
        <f>+生産者価格評価表!BU52/生産者価格評価表!BU$124</f>
        <v>1.0970624712568194E-3</v>
      </c>
      <c r="BV52" s="719">
        <f>+生産者価格評価表!BV52/生産者価格評価表!BV$124</f>
        <v>1.1243257468451062E-5</v>
      </c>
      <c r="BW52" s="719">
        <f>+生産者価格評価表!BW52/生産者価格評価表!BW$124</f>
        <v>0</v>
      </c>
      <c r="BX52" s="719">
        <f>+生産者価格評価表!BX52/生産者価格評価表!BX$124</f>
        <v>0</v>
      </c>
      <c r="BY52" s="719">
        <f>+生産者価格評価表!BY52/生産者価格評価表!BY$124</f>
        <v>0</v>
      </c>
      <c r="BZ52" s="719">
        <f>+生産者価格評価表!BZ52/生産者価格評価表!BZ$124</f>
        <v>0</v>
      </c>
      <c r="CA52" s="719">
        <f>+生産者価格評価表!CA52/生産者価格評価表!CA$124</f>
        <v>2.65205750053758E-6</v>
      </c>
      <c r="CB52" s="719">
        <f>+生産者価格評価表!CB52/生産者価格評価表!CB$124</f>
        <v>0</v>
      </c>
      <c r="CC52" s="719">
        <f>+生産者価格評価表!CC52/生産者価格評価表!CC$124</f>
        <v>9.0464825664521125E-6</v>
      </c>
      <c r="CD52" s="719">
        <f>+生産者価格評価表!CD52/生産者価格評価表!CD$124</f>
        <v>1.4396704796038442E-5</v>
      </c>
      <c r="CE52" s="719">
        <f>+生産者価格評価表!CE52/生産者価格評価表!CE$124</f>
        <v>3.9298022564942777E-4</v>
      </c>
      <c r="CF52" s="719">
        <f>+生産者価格評価表!CF52/生産者価格評価表!CF$124</f>
        <v>5.9767642953944241E-5</v>
      </c>
      <c r="CG52" s="719">
        <f>+生産者価格評価表!CG52/生産者価格評価表!CG$124</f>
        <v>1.3858514051653327E-4</v>
      </c>
      <c r="CH52" s="719">
        <f>+生産者価格評価表!CH52/生産者価格評価表!CH$124</f>
        <v>4.5017872442615642E-5</v>
      </c>
      <c r="CI52" s="719">
        <f>+生産者価格評価表!CI52/生産者価格評価表!CI$124</f>
        <v>1.33723825359349E-5</v>
      </c>
      <c r="CJ52" s="719">
        <f>+生産者価格評価表!CJ52/生産者価格評価表!CJ$124</f>
        <v>1.9420996254611604E-5</v>
      </c>
      <c r="CK52" s="719">
        <f>+生産者価格評価表!CK52/生産者価格評価表!CK$124</f>
        <v>0</v>
      </c>
      <c r="CL52" s="719">
        <f>+生産者価格評価表!CL52/生産者価格評価表!CL$124</f>
        <v>1.4422110145288571E-4</v>
      </c>
      <c r="CM52" s="719">
        <f>+生産者価格評価表!CM52/生産者価格評価表!CM$124</f>
        <v>1.0286290943578018E-3</v>
      </c>
      <c r="CN52" s="719">
        <f>+生産者価格評価表!CN52/生産者価格評価表!CN$124</f>
        <v>2.6596523737523721E-3</v>
      </c>
      <c r="CO52" s="719">
        <f>+生産者価格評価表!CO52/生産者価格評価表!CO$124</f>
        <v>0</v>
      </c>
      <c r="CP52" s="719">
        <f>+生産者価格評価表!CP52/生産者価格評価表!CP$124</f>
        <v>0</v>
      </c>
      <c r="CQ52" s="719">
        <f>+生産者価格評価表!CQ52/生産者価格評価表!CQ$124</f>
        <v>1.650951059108096E-2</v>
      </c>
      <c r="CR52" s="719">
        <f>+生産者価格評価表!CR52/生産者価格評価表!CR$124</f>
        <v>8.668255152632285E-3</v>
      </c>
      <c r="CS52" s="719">
        <f>+生産者価格評価表!CS52/生産者価格評価表!CS$124</f>
        <v>3.3203539106037429E-3</v>
      </c>
      <c r="CT52" s="719">
        <f>+生産者価格評価表!CT52/生産者価格評価表!CT$124</f>
        <v>2.3915542360694489E-3</v>
      </c>
      <c r="CU52" s="719">
        <f>+生産者価格評価表!CU52/生産者価格評価表!CU$124</f>
        <v>0</v>
      </c>
      <c r="CV52" s="719">
        <f>+生産者価格評価表!CV52/生産者価格評価表!CV$124</f>
        <v>2.1928565563737808E-3</v>
      </c>
      <c r="CW52" s="719">
        <f>+生産者価格評価表!CW52/生産者価格評価表!CW$124</f>
        <v>0</v>
      </c>
      <c r="CX52" s="719">
        <f>+生産者価格評価表!CX52/生産者価格評価表!CX$124</f>
        <v>2.3746954861272252E-2</v>
      </c>
      <c r="CY52" s="719">
        <f>+生産者価格評価表!CY52/生産者価格評価表!CY$124</f>
        <v>1.8094815468606948E-4</v>
      </c>
      <c r="CZ52" s="719">
        <f>+生産者価格評価表!CZ52/生産者価格評価表!CZ$124</f>
        <v>3.7750083428952978E-5</v>
      </c>
      <c r="DA52" s="719">
        <f>+生産者価格評価表!DA52/生産者価格評価表!DA$124</f>
        <v>0</v>
      </c>
      <c r="DB52" s="719">
        <f>+生産者価格評価表!DB52/生産者価格評価表!DB$124</f>
        <v>3.091214692331353E-6</v>
      </c>
      <c r="DC52" s="719">
        <f>+生産者価格評価表!DC52/生産者価格評価表!DC$124</f>
        <v>4.9375228368437347E-3</v>
      </c>
      <c r="DD52" s="719">
        <f>+生産者価格評価表!DD52/生産者価格評価表!DD$124</f>
        <v>9.3443241586164336E-3</v>
      </c>
      <c r="DE52" s="719">
        <f>+生産者価格評価表!DE52/生産者価格評価表!DE$124</f>
        <v>4.0499304933948153E-4</v>
      </c>
      <c r="DF52" s="719">
        <f>+生産者価格評価表!DF52/生産者価格評価表!DF$124</f>
        <v>2.3446718876912787E-2</v>
      </c>
      <c r="DG52" s="720">
        <f>+生産者価格評価表!DG52/生産者価格評価表!DG$124</f>
        <v>0</v>
      </c>
    </row>
    <row r="53" spans="1:111" ht="15" customHeight="1" x14ac:dyDescent="0.2">
      <c r="A53" s="228">
        <v>47</v>
      </c>
      <c r="B53" s="196" t="s">
        <v>327</v>
      </c>
      <c r="C53" s="195" t="s">
        <v>328</v>
      </c>
      <c r="D53" s="716">
        <f>+生産者価格評価表!D53/生産者価格評価表!D$124</f>
        <v>0</v>
      </c>
      <c r="E53" s="717">
        <f>+生産者価格評価表!E53/生産者価格評価表!E$124</f>
        <v>0</v>
      </c>
      <c r="F53" s="717">
        <f>+生産者価格評価表!F53/生産者価格評価表!F$124</f>
        <v>0</v>
      </c>
      <c r="G53" s="717">
        <f>+生産者価格評価表!G53/生産者価格評価表!G$124</f>
        <v>0</v>
      </c>
      <c r="H53" s="717">
        <f>+生産者価格評価表!H53/生産者価格評価表!H$124</f>
        <v>0</v>
      </c>
      <c r="I53" s="718">
        <v>0</v>
      </c>
      <c r="J53" s="717">
        <f>+生産者価格評価表!J53/生産者価格評価表!J$124</f>
        <v>0</v>
      </c>
      <c r="K53" s="717">
        <f>+生産者価格評価表!K53/生産者価格評価表!K$124</f>
        <v>0</v>
      </c>
      <c r="L53" s="717">
        <f>+生産者価格評価表!L53/生産者価格評価表!L$124</f>
        <v>0</v>
      </c>
      <c r="M53" s="717">
        <f>+生産者価格評価表!M53/生産者価格評価表!M$124</f>
        <v>0</v>
      </c>
      <c r="N53" s="718">
        <v>0</v>
      </c>
      <c r="O53" s="717">
        <f>+生産者価格評価表!O53/生産者価格評価表!O$124</f>
        <v>0</v>
      </c>
      <c r="P53" s="717">
        <f>+生産者価格評価表!P53/生産者価格評価表!P$124</f>
        <v>0</v>
      </c>
      <c r="Q53" s="717">
        <f>+生産者価格評価表!Q53/生産者価格評価表!Q$124</f>
        <v>0</v>
      </c>
      <c r="R53" s="717">
        <f>+生産者価格評価表!R53/生産者価格評価表!R$124</f>
        <v>0</v>
      </c>
      <c r="S53" s="717">
        <f>+生産者価格評価表!S53/生産者価格評価表!S$124</f>
        <v>0</v>
      </c>
      <c r="T53" s="717">
        <f>+生産者価格評価表!T53/生産者価格評価表!T$124</f>
        <v>0</v>
      </c>
      <c r="U53" s="717">
        <f>+生産者価格評価表!U53/生産者価格評価表!U$124</f>
        <v>0</v>
      </c>
      <c r="V53" s="717">
        <f>+生産者価格評価表!V53/生産者価格評価表!V$124</f>
        <v>0</v>
      </c>
      <c r="W53" s="717">
        <f>+生産者価格評価表!W53/生産者価格評価表!W$124</f>
        <v>0</v>
      </c>
      <c r="X53" s="717">
        <f>+生産者価格評価表!X53/生産者価格評価表!X$124</f>
        <v>0</v>
      </c>
      <c r="Y53" s="717">
        <f>+生産者価格評価表!Y53/生産者価格評価表!Y$124</f>
        <v>0</v>
      </c>
      <c r="Z53" s="717">
        <f>+生産者価格評価表!Z53/生産者価格評価表!Z$124</f>
        <v>0</v>
      </c>
      <c r="AA53" s="717">
        <f>+生産者価格評価表!AA53/生産者価格評価表!AA$124</f>
        <v>0</v>
      </c>
      <c r="AB53" s="717">
        <f>+生産者価格評価表!AB53/生産者価格評価表!AB$124</f>
        <v>0</v>
      </c>
      <c r="AC53" s="717">
        <f>+生産者価格評価表!AC53/生産者価格評価表!AC$124</f>
        <v>0</v>
      </c>
      <c r="AD53" s="717">
        <f>+生産者価格評価表!AD53/生産者価格評価表!AD$124</f>
        <v>0</v>
      </c>
      <c r="AE53" s="717">
        <f>+生産者価格評価表!AE53/生産者価格評価表!AE$124</f>
        <v>0</v>
      </c>
      <c r="AF53" s="717">
        <f>+生産者価格評価表!AF53/生産者価格評価表!AF$124</f>
        <v>0</v>
      </c>
      <c r="AG53" s="717">
        <f>+生産者価格評価表!AG53/生産者価格評価表!AG$124</f>
        <v>0</v>
      </c>
      <c r="AH53" s="717">
        <f>+生産者価格評価表!AH53/生産者価格評価表!AH$124</f>
        <v>0</v>
      </c>
      <c r="AI53" s="717">
        <f>+生産者価格評価表!AI53/生産者価格評価表!AI$124</f>
        <v>0</v>
      </c>
      <c r="AJ53" s="717">
        <f>+生産者価格評価表!AJ53/生産者価格評価表!AJ$124</f>
        <v>0</v>
      </c>
      <c r="AK53" s="717">
        <f>+生産者価格評価表!AK53/生産者価格評価表!AK$124</f>
        <v>0</v>
      </c>
      <c r="AL53" s="717">
        <f>+生産者価格評価表!AL53/生産者価格評価表!AL$124</f>
        <v>0</v>
      </c>
      <c r="AM53" s="717">
        <f>+生産者価格評価表!AM53/生産者価格評価表!AM$124</f>
        <v>0</v>
      </c>
      <c r="AN53" s="717">
        <f>+生産者価格評価表!AN53/生産者価格評価表!AN$124</f>
        <v>0</v>
      </c>
      <c r="AO53" s="717">
        <f>+生産者価格評価表!AO53/生産者価格評価表!AO$124</f>
        <v>0</v>
      </c>
      <c r="AP53" s="717">
        <f>+生産者価格評価表!AP53/生産者価格評価表!AP$124</f>
        <v>0</v>
      </c>
      <c r="AQ53" s="717">
        <f>+生産者価格評価表!AQ53/生産者価格評価表!AQ$124</f>
        <v>0</v>
      </c>
      <c r="AR53" s="717">
        <f>+生産者価格評価表!AR53/生産者価格評価表!AR$124</f>
        <v>0</v>
      </c>
      <c r="AS53" s="717">
        <f>+生産者価格評価表!AS53/生産者価格評価表!AS$124</f>
        <v>0</v>
      </c>
      <c r="AT53" s="717">
        <f>+生産者価格評価表!AT53/生産者価格評価表!AT$124</f>
        <v>9.3671990782484929E-4</v>
      </c>
      <c r="AU53" s="719">
        <f>+生産者価格評価表!AU53/生産者価格評価表!AU$124</f>
        <v>1.9012020485140039E-3</v>
      </c>
      <c r="AV53" s="719">
        <f>+生産者価格評価表!AV53/生産者価格評価表!AV$124</f>
        <v>8.4786211182971746E-3</v>
      </c>
      <c r="AW53" s="719">
        <f>+生産者価格評価表!AW53/生産者価格評価表!AW$124</f>
        <v>7.9491391274562034E-2</v>
      </c>
      <c r="AX53" s="719">
        <f>+生産者価格評価表!AX53/生産者価格評価表!AX$124</f>
        <v>0.14805008106428227</v>
      </c>
      <c r="AY53" s="719">
        <f>+生産者価格評価表!AY53/生産者価格評価表!AY$124</f>
        <v>4.8943121326806602E-2</v>
      </c>
      <c r="AZ53" s="719">
        <f>+生産者価格評価表!AZ53/生産者価格評価表!AZ$124</f>
        <v>3.1225295042151647E-2</v>
      </c>
      <c r="BA53" s="719">
        <f>+生産者価格評価表!BA53/生産者価格評価表!BA$124</f>
        <v>0.13615409308241677</v>
      </c>
      <c r="BB53" s="719">
        <f>+生産者価格評価表!BB53/生産者価格評価表!BB$124</f>
        <v>0.23745670208423877</v>
      </c>
      <c r="BC53" s="719">
        <f>+生産者価格評価表!BC53/生産者価格評価表!BC$124</f>
        <v>6.72240179625333E-2</v>
      </c>
      <c r="BD53" s="719">
        <f>+生産者価格評価表!BD53/生産者価格評価表!BD$124</f>
        <v>0.16573495119113246</v>
      </c>
      <c r="BE53" s="719">
        <f>+生産者価格評価表!BE53/生産者価格評価表!BE$124</f>
        <v>0.20509544452421855</v>
      </c>
      <c r="BF53" s="719">
        <f>+生産者価格評価表!BF53/生産者価格評価表!BF$124</f>
        <v>0</v>
      </c>
      <c r="BG53" s="719">
        <f>+生産者価格評価表!BG53/生産者価格評価表!BG$124</f>
        <v>0</v>
      </c>
      <c r="BH53" s="719">
        <f>+生産者価格評価表!BH53/生産者価格評価表!BH$124</f>
        <v>9.7303382294627629E-3</v>
      </c>
      <c r="BI53" s="719">
        <f>+生産者価格評価表!BI53/生産者価格評価表!BI$124</f>
        <v>0</v>
      </c>
      <c r="BJ53" s="719">
        <f>+生産者価格評価表!BJ53/生産者価格評価表!BJ$124</f>
        <v>2.808749579580425E-3</v>
      </c>
      <c r="BK53" s="719">
        <f>+生産者価格評価表!BK53/生産者価格評価表!BK$124</f>
        <v>3.1475806915604878E-3</v>
      </c>
      <c r="BL53" s="719">
        <f>+生産者価格評価表!BL53/生産者価格評価表!BL$124</f>
        <v>0</v>
      </c>
      <c r="BM53" s="719">
        <f>+生産者価格評価表!BM53/生産者価格評価表!BM$124</f>
        <v>0</v>
      </c>
      <c r="BN53" s="719">
        <f>+生産者価格評価表!BN53/生産者価格評価表!BN$124</f>
        <v>0</v>
      </c>
      <c r="BO53" s="719">
        <f>+生産者価格評価表!BO53/生産者価格評価表!BO$124</f>
        <v>0</v>
      </c>
      <c r="BP53" s="719">
        <f>+生産者価格評価表!BP53/生産者価格評価表!BP$124</f>
        <v>0</v>
      </c>
      <c r="BQ53" s="719">
        <f>+生産者価格評価表!BQ53/生産者価格評価表!BQ$124</f>
        <v>0</v>
      </c>
      <c r="BR53" s="719">
        <f>+生産者価格評価表!BR53/生産者価格評価表!BR$124</f>
        <v>0</v>
      </c>
      <c r="BS53" s="719">
        <f>+生産者価格評価表!BS53/生産者価格評価表!BS$124</f>
        <v>0</v>
      </c>
      <c r="BT53" s="719">
        <f>+生産者価格評価表!BT53/生産者価格評価表!BT$124</f>
        <v>0</v>
      </c>
      <c r="BU53" s="719">
        <f>+生産者価格評価表!BU53/生産者価格評価表!BU$124</f>
        <v>0</v>
      </c>
      <c r="BV53" s="719">
        <f>+生産者価格評価表!BV53/生産者価格評価表!BV$124</f>
        <v>0</v>
      </c>
      <c r="BW53" s="719">
        <f>+生産者価格評価表!BW53/生産者価格評価表!BW$124</f>
        <v>0</v>
      </c>
      <c r="BX53" s="719">
        <f>+生産者価格評価表!BX53/生産者価格評価表!BX$124</f>
        <v>0</v>
      </c>
      <c r="BY53" s="719">
        <f>+生産者価格評価表!BY53/生産者価格評価表!BY$124</f>
        <v>0</v>
      </c>
      <c r="BZ53" s="719">
        <f>+生産者価格評価表!BZ53/生産者価格評価表!BZ$124</f>
        <v>0</v>
      </c>
      <c r="CA53" s="719">
        <f>+生産者価格評価表!CA53/生産者価格評価表!CA$124</f>
        <v>0</v>
      </c>
      <c r="CB53" s="719">
        <f>+生産者価格評価表!CB53/生産者価格評価表!CB$124</f>
        <v>0</v>
      </c>
      <c r="CC53" s="719">
        <f>+生産者価格評価表!CC53/生産者価格評価表!CC$124</f>
        <v>0</v>
      </c>
      <c r="CD53" s="719">
        <f>+生産者価格評価表!CD53/生産者価格評価表!CD$124</f>
        <v>0</v>
      </c>
      <c r="CE53" s="719">
        <f>+生産者価格評価表!CE53/生産者価格評価表!CE$124</f>
        <v>0</v>
      </c>
      <c r="CF53" s="719">
        <f>+生産者価格評価表!CF53/生産者価格評価表!CF$124</f>
        <v>0</v>
      </c>
      <c r="CG53" s="719">
        <f>+生産者価格評価表!CG53/生産者価格評価表!CG$124</f>
        <v>3.0468930150011979E-6</v>
      </c>
      <c r="CH53" s="719">
        <f>+生産者価格評価表!CH53/生産者価格評価表!CH$124</f>
        <v>0</v>
      </c>
      <c r="CI53" s="719">
        <f>+生産者価格評価表!CI53/生産者価格評価表!CI$124</f>
        <v>0</v>
      </c>
      <c r="CJ53" s="719">
        <f>+生産者価格評価表!CJ53/生産者価格評価表!CJ$124</f>
        <v>0</v>
      </c>
      <c r="CK53" s="719">
        <f>+生産者価格評価表!CK53/生産者価格評価表!CK$124</f>
        <v>0</v>
      </c>
      <c r="CL53" s="719">
        <f>+生産者価格評価表!CL53/生産者価格評価表!CL$124</f>
        <v>0</v>
      </c>
      <c r="CM53" s="719">
        <f>+生産者価格評価表!CM53/生産者価格評価表!CM$124</f>
        <v>0</v>
      </c>
      <c r="CN53" s="719">
        <f>+生産者価格評価表!CN53/生産者価格評価表!CN$124</f>
        <v>0</v>
      </c>
      <c r="CO53" s="719">
        <f>+生産者価格評価表!CO53/生産者価格評価表!CO$124</f>
        <v>0</v>
      </c>
      <c r="CP53" s="719">
        <f>+生産者価格評価表!CP53/生産者価格評価表!CP$124</f>
        <v>5.4492853296139198E-5</v>
      </c>
      <c r="CQ53" s="719">
        <f>+生産者価格評価表!CQ53/生産者価格評価表!CQ$124</f>
        <v>0</v>
      </c>
      <c r="CR53" s="719">
        <f>+生産者価格評価表!CR53/生産者価格評価表!CR$124</f>
        <v>0</v>
      </c>
      <c r="CS53" s="719">
        <f>+生産者価格評価表!CS53/生産者価格評価表!CS$124</f>
        <v>0</v>
      </c>
      <c r="CT53" s="719">
        <f>+生産者価格評価表!CT53/生産者価格評価表!CT$124</f>
        <v>0</v>
      </c>
      <c r="CU53" s="719">
        <f>+生産者価格評価表!CU53/生産者価格評価表!CU$124</f>
        <v>0</v>
      </c>
      <c r="CV53" s="719">
        <f>+生産者価格評価表!CV53/生産者価格評価表!CV$124</f>
        <v>0</v>
      </c>
      <c r="CW53" s="719">
        <f>+生産者価格評価表!CW53/生産者価格評価表!CW$124</f>
        <v>0</v>
      </c>
      <c r="CX53" s="719">
        <f>+生産者価格評価表!CX53/生産者価格評価表!CX$124</f>
        <v>1.5350763626357847E-2</v>
      </c>
      <c r="CY53" s="719">
        <f>+生産者価格評価表!CY53/生産者価格評価表!CY$124</f>
        <v>0</v>
      </c>
      <c r="CZ53" s="719">
        <f>+生産者価格評価表!CZ53/生産者価格評価表!CZ$124</f>
        <v>0</v>
      </c>
      <c r="DA53" s="719">
        <f>+生産者価格評価表!DA53/生産者価格評価表!DA$124</f>
        <v>0</v>
      </c>
      <c r="DB53" s="719">
        <f>+生産者価格評価表!DB53/生産者価格評価表!DB$124</f>
        <v>0</v>
      </c>
      <c r="DC53" s="719">
        <f>+生産者価格評価表!DC53/生産者価格評価表!DC$124</f>
        <v>0</v>
      </c>
      <c r="DD53" s="719">
        <f>+生産者価格評価表!DD53/生産者価格評価表!DD$124</f>
        <v>0</v>
      </c>
      <c r="DE53" s="719">
        <f>+生産者価格評価表!DE53/生産者価格評価表!DE$124</f>
        <v>0</v>
      </c>
      <c r="DF53" s="719">
        <f>+生産者価格評価表!DF53/生産者価格評価表!DF$124</f>
        <v>0</v>
      </c>
      <c r="DG53" s="720">
        <f>+生産者価格評価表!DG53/生産者価格評価表!DG$124</f>
        <v>0</v>
      </c>
    </row>
    <row r="54" spans="1:111" ht="15" customHeight="1" x14ac:dyDescent="0.2">
      <c r="A54" s="228">
        <v>48</v>
      </c>
      <c r="B54" s="196" t="s">
        <v>329</v>
      </c>
      <c r="C54" s="195" t="s">
        <v>330</v>
      </c>
      <c r="D54" s="716">
        <f>+生産者価格評価表!D54/生産者価格評価表!D$124</f>
        <v>0</v>
      </c>
      <c r="E54" s="717">
        <f>+生産者価格評価表!E54/生産者価格評価表!E$124</f>
        <v>0</v>
      </c>
      <c r="F54" s="717">
        <f>+生産者価格評価表!F54/生産者価格評価表!F$124</f>
        <v>0</v>
      </c>
      <c r="G54" s="717">
        <f>+生産者価格評価表!G54/生産者価格評価表!G$124</f>
        <v>0</v>
      </c>
      <c r="H54" s="717">
        <f>+生産者価格評価表!H54/生産者価格評価表!H$124</f>
        <v>4.6691171123517856E-6</v>
      </c>
      <c r="I54" s="718">
        <v>0</v>
      </c>
      <c r="J54" s="717">
        <f>+生産者価格評価表!J54/生産者価格評価表!J$124</f>
        <v>4.259741105416383E-5</v>
      </c>
      <c r="K54" s="717">
        <f>+生産者価格評価表!K54/生産者価格評価表!K$124</f>
        <v>6.694204847678832E-7</v>
      </c>
      <c r="L54" s="717">
        <f>+生産者価格評価表!L54/生産者価格評価表!L$124</f>
        <v>1.8892317539224718E-6</v>
      </c>
      <c r="M54" s="717">
        <f>+生産者価格評価表!M54/生産者価格評価表!M$124</f>
        <v>0</v>
      </c>
      <c r="N54" s="718">
        <v>0</v>
      </c>
      <c r="O54" s="717">
        <f>+生産者価格評価表!O54/生産者価格評価表!O$124</f>
        <v>0</v>
      </c>
      <c r="P54" s="717">
        <f>+生産者価格評価表!P54/生産者価格評価表!P$124</f>
        <v>0</v>
      </c>
      <c r="Q54" s="717">
        <f>+生産者価格評価表!Q54/生産者価格評価表!Q$124</f>
        <v>0</v>
      </c>
      <c r="R54" s="717">
        <f>+生産者価格評価表!R54/生産者価格評価表!R$124</f>
        <v>1.0071872932891925E-4</v>
      </c>
      <c r="S54" s="717">
        <f>+生産者価格評価表!S54/生産者価格評価表!S$124</f>
        <v>0</v>
      </c>
      <c r="T54" s="717">
        <f>+生産者価格評価表!T54/生産者価格評価表!T$124</f>
        <v>0</v>
      </c>
      <c r="U54" s="717">
        <f>+生産者価格評価表!U54/生産者価格評価表!U$124</f>
        <v>1.5779600199626706E-4</v>
      </c>
      <c r="V54" s="717">
        <f>+生産者価格評価表!V54/生産者価格評価表!V$124</f>
        <v>0</v>
      </c>
      <c r="W54" s="717">
        <f>+生産者価格評価表!W54/生産者価格評価表!W$124</f>
        <v>3.9527684904233991E-6</v>
      </c>
      <c r="X54" s="717">
        <f>+生産者価格評価表!X54/生産者価格評価表!X$124</f>
        <v>0</v>
      </c>
      <c r="Y54" s="717">
        <f>+生産者価格評価表!Y54/生産者価格評価表!Y$124</f>
        <v>2.3240900706793493E-6</v>
      </c>
      <c r="Z54" s="717">
        <f>+生産者価格評価表!Z54/生産者価格評価表!Z$124</f>
        <v>1.0031992727046039E-8</v>
      </c>
      <c r="AA54" s="717">
        <f>+生産者価格評価表!AA54/生産者価格評価表!AA$124</f>
        <v>0</v>
      </c>
      <c r="AB54" s="717">
        <f>+生産者価格評価表!AB54/生産者価格評価表!AB$124</f>
        <v>1.0182315407190125E-5</v>
      </c>
      <c r="AC54" s="717">
        <f>+生産者価格評価表!AC54/生産者価格評価表!AC$124</f>
        <v>3.5002163482859198E-6</v>
      </c>
      <c r="AD54" s="717">
        <f>+生産者価格評価表!AD54/生産者価格評価表!AD$124</f>
        <v>4.2661127254309263E-7</v>
      </c>
      <c r="AE54" s="717">
        <f>+生産者価格評価表!AE54/生産者価格評価表!AE$124</f>
        <v>0</v>
      </c>
      <c r="AF54" s="717">
        <f>+生産者価格評価表!AF54/生産者価格評価表!AF$124</f>
        <v>0</v>
      </c>
      <c r="AG54" s="717">
        <f>+生産者価格評価表!AG54/生産者価格評価表!AG$124</f>
        <v>0</v>
      </c>
      <c r="AH54" s="717">
        <f>+生産者価格評価表!AH54/生産者価格評価表!AH$124</f>
        <v>0</v>
      </c>
      <c r="AI54" s="717">
        <f>+生産者価格評価表!AI54/生産者価格評価表!AI$124</f>
        <v>0</v>
      </c>
      <c r="AJ54" s="717">
        <f>+生産者価格評価表!AJ54/生産者価格評価表!AJ$124</f>
        <v>4.2273400871614905E-7</v>
      </c>
      <c r="AK54" s="717">
        <f>+生産者価格評価表!AK54/生産者価格評価表!AK$124</f>
        <v>0</v>
      </c>
      <c r="AL54" s="717">
        <f>+生産者価格評価表!AL54/生産者価格評価表!AL$124</f>
        <v>0</v>
      </c>
      <c r="AM54" s="717">
        <f>+生産者価格評価表!AM54/生産者価格評価表!AM$124</f>
        <v>7.7730084292384776E-7</v>
      </c>
      <c r="AN54" s="717">
        <f>+生産者価格評価表!AN54/生産者価格評価表!AN$124</f>
        <v>1.1045651837473871E-6</v>
      </c>
      <c r="AO54" s="717">
        <f>+生産者価格評価表!AO54/生産者価格評価表!AO$124</f>
        <v>7.4197323846017888E-7</v>
      </c>
      <c r="AP54" s="717">
        <f>+生産者価格評価表!AP54/生産者価格評価表!AP$124</f>
        <v>1.5421620289936009E-6</v>
      </c>
      <c r="AQ54" s="717">
        <f>+生産者価格評価表!AQ54/生産者価格評価表!AQ$124</f>
        <v>0</v>
      </c>
      <c r="AR54" s="717">
        <f>+生産者価格評価表!AR54/生産者価格評価表!AR$124</f>
        <v>6.1988703707104432E-5</v>
      </c>
      <c r="AS54" s="717">
        <f>+生産者価格評価表!AS54/生産者価格評価表!AS$124</f>
        <v>2.7430687176649827E-6</v>
      </c>
      <c r="AT54" s="717">
        <f>+生産者価格評価表!AT54/生産者価格評価表!AT$124</f>
        <v>8.6587133789747563E-3</v>
      </c>
      <c r="AU54" s="719">
        <f>+生産者価格評価表!AU54/生産者価格評価表!AU$124</f>
        <v>1.5554542491285147E-2</v>
      </c>
      <c r="AV54" s="719">
        <f>+生産者価格評価表!AV54/生産者価格評価表!AV$124</f>
        <v>6.3907729973864671E-3</v>
      </c>
      <c r="AW54" s="719">
        <f>+生産者価格評価表!AW54/生産者価格評価表!AW$124</f>
        <v>3.4873770466538473E-2</v>
      </c>
      <c r="AX54" s="719">
        <f>+生産者価格評価表!AX54/生産者価格評価表!AX$124</f>
        <v>0.11145879080330157</v>
      </c>
      <c r="AY54" s="719">
        <f>+生産者価格評価表!AY54/生産者価格評価表!AY$124</f>
        <v>0.24631312732442578</v>
      </c>
      <c r="AZ54" s="719">
        <f>+生産者価格評価表!AZ54/生産者価格評価表!AZ$124</f>
        <v>1.7520100582991301E-2</v>
      </c>
      <c r="BA54" s="719">
        <f>+生産者価格評価表!BA54/生産者価格評価表!BA$124</f>
        <v>3.0586606359159524E-2</v>
      </c>
      <c r="BB54" s="719">
        <f>+生産者価格評価表!BB54/生産者価格評価表!BB$124</f>
        <v>0.19106391650226712</v>
      </c>
      <c r="BC54" s="719">
        <f>+生産者価格評価表!BC54/生産者価格評価表!BC$124</f>
        <v>5.278874690073785E-2</v>
      </c>
      <c r="BD54" s="719">
        <f>+生産者価格評価表!BD54/生産者価格評価表!BD$124</f>
        <v>0.14950812134414906</v>
      </c>
      <c r="BE54" s="719">
        <f>+生産者価格評価表!BE54/生産者価格評価表!BE$124</f>
        <v>0.12932141320526733</v>
      </c>
      <c r="BF54" s="719">
        <f>+生産者価格評価表!BF54/生産者価格評価表!BF$124</f>
        <v>6.7034196166635806E-4</v>
      </c>
      <c r="BG54" s="719">
        <f>+生産者価格評価表!BG54/生産者価格評価表!BG$124</f>
        <v>6.0534005158229605E-4</v>
      </c>
      <c r="BH54" s="719">
        <f>+生産者価格評価表!BH54/生産者価格評価表!BH$124</f>
        <v>9.9278453753767273E-3</v>
      </c>
      <c r="BI54" s="719">
        <f>+生産者価格評価表!BI54/生産者価格評価表!BI$124</f>
        <v>4.5028839048034622E-3</v>
      </c>
      <c r="BJ54" s="719">
        <f>+生産者価格評価表!BJ54/生産者価格評価表!BJ$124</f>
        <v>1.2166615415385267E-3</v>
      </c>
      <c r="BK54" s="719">
        <f>+生産者価格評価表!BK54/生産者価格評価表!BK$124</f>
        <v>1.335520687987327E-3</v>
      </c>
      <c r="BL54" s="719">
        <f>+生産者価格評価表!BL54/生産者価格評価表!BL$124</f>
        <v>0</v>
      </c>
      <c r="BM54" s="719">
        <f>+生産者価格評価表!BM54/生産者価格評価表!BM$124</f>
        <v>6.6949249221042036E-4</v>
      </c>
      <c r="BN54" s="719">
        <f>+生産者価格評価表!BN54/生産者価格評価表!BN$124</f>
        <v>2.1332039430925064E-4</v>
      </c>
      <c r="BO54" s="719">
        <f>+生産者価格評価表!BO54/生産者価格評価表!BO$124</f>
        <v>4.969062951881109E-5</v>
      </c>
      <c r="BP54" s="719">
        <f>+生産者価格評価表!BP54/生産者価格評価表!BP$124</f>
        <v>1.169707687734345E-5</v>
      </c>
      <c r="BQ54" s="719">
        <f>+生産者価格評価表!BQ54/生産者価格評価表!BQ$124</f>
        <v>3.598041818282358E-6</v>
      </c>
      <c r="BR54" s="719">
        <f>+生産者価格評価表!BR54/生産者価格評価表!BR$124</f>
        <v>2.5171707190783442E-6</v>
      </c>
      <c r="BS54" s="719">
        <f>+生産者価格評価表!BS54/生産者価格評価表!BS$124</f>
        <v>2.8124008683383497E-5</v>
      </c>
      <c r="BT54" s="719">
        <f>+生産者価格評価表!BT54/生産者価格評価表!BT$124</f>
        <v>0</v>
      </c>
      <c r="BU54" s="719">
        <f>+生産者価格評価表!BU54/生産者価格評価表!BU$124</f>
        <v>2.3612447925838189E-5</v>
      </c>
      <c r="BV54" s="719">
        <f>+生産者価格評価表!BV54/生産者価格評価表!BV$124</f>
        <v>4.1180546877662542E-5</v>
      </c>
      <c r="BW54" s="719">
        <f>+生産者価格評価表!BW54/生産者価格評価表!BW$124</f>
        <v>0</v>
      </c>
      <c r="BX54" s="719">
        <f>+生産者価格評価表!BX54/生産者価格評価表!BX$124</f>
        <v>0</v>
      </c>
      <c r="BY54" s="719">
        <f>+生産者価格評価表!BY54/生産者価格評価表!BY$124</f>
        <v>0</v>
      </c>
      <c r="BZ54" s="719">
        <f>+生産者価格評価表!BZ54/生産者価格評価表!BZ$124</f>
        <v>2.3175862563277275E-5</v>
      </c>
      <c r="CA54" s="719">
        <f>+生産者価格評価表!CA54/生産者価格評価表!CA$124</f>
        <v>1.3282724537379417E-7</v>
      </c>
      <c r="CB54" s="719">
        <f>+生産者価格評価表!CB54/生産者価格評価表!CB$124</f>
        <v>0</v>
      </c>
      <c r="CC54" s="719">
        <f>+生産者価格評価表!CC54/生産者価格評価表!CC$124</f>
        <v>3.6040419953833342E-6</v>
      </c>
      <c r="CD54" s="719">
        <f>+生産者価格評価表!CD54/生産者価格評価表!CD$124</f>
        <v>1.1984612000917143E-6</v>
      </c>
      <c r="CE54" s="719">
        <f>+生産者価格評価表!CE54/生産者価格評価表!CE$124</f>
        <v>0</v>
      </c>
      <c r="CF54" s="719">
        <f>+生産者価格評価表!CF54/生産者価格評価表!CF$124</f>
        <v>3.3009909141161191E-7</v>
      </c>
      <c r="CG54" s="719">
        <f>+生産者価格評価表!CG54/生産者価格評価表!CG$124</f>
        <v>1.4488905709929435E-5</v>
      </c>
      <c r="CH54" s="719">
        <f>+生産者価格評価表!CH54/生産者価格評価表!CH$124</f>
        <v>2.2185795289911287E-5</v>
      </c>
      <c r="CI54" s="719">
        <f>+生産者価格評価表!CI54/生産者価格評価表!CI$124</f>
        <v>2.5354487475723022E-4</v>
      </c>
      <c r="CJ54" s="719">
        <f>+生産者価格評価表!CJ54/生産者価格評価表!CJ$124</f>
        <v>1.5614450194316204E-3</v>
      </c>
      <c r="CK54" s="719">
        <f>+生産者価格評価表!CK54/生産者価格評価表!CK$124</f>
        <v>6.1270354510444089E-4</v>
      </c>
      <c r="CL54" s="719">
        <f>+生産者価格評価表!CL54/生産者価格評価表!CL$124</f>
        <v>2.9247806849545186E-4</v>
      </c>
      <c r="CM54" s="719">
        <f>+生産者価格評価表!CM54/生産者価格評価表!CM$124</f>
        <v>2.6111471348350501E-3</v>
      </c>
      <c r="CN54" s="719">
        <f>+生産者価格評価表!CN54/生産者価格評価表!CN$124</f>
        <v>1.3242162495436423E-3</v>
      </c>
      <c r="CO54" s="719">
        <f>+生産者価格評価表!CO54/生産者価格評価表!CO$124</f>
        <v>1.9846086877893859E-5</v>
      </c>
      <c r="CP54" s="719">
        <f>+生産者価格評価表!CP54/生産者価格評価表!CP$124</f>
        <v>3.1734509460050772E-3</v>
      </c>
      <c r="CQ54" s="719">
        <f>+生産者価格評価表!CQ54/生産者価格評価表!CQ$124</f>
        <v>5.6370377826959983E-7</v>
      </c>
      <c r="CR54" s="719">
        <f>+生産者価格評価表!CR54/生産者価格評価表!CR$124</f>
        <v>0</v>
      </c>
      <c r="CS54" s="719">
        <f>+生産者価格評価表!CS54/生産者価格評価表!CS$124</f>
        <v>7.3329096203380698E-6</v>
      </c>
      <c r="CT54" s="719">
        <f>+生産者価格評価表!CT54/生産者価格評価表!CT$124</f>
        <v>8.0332572422612271E-8</v>
      </c>
      <c r="CU54" s="719">
        <f>+生産者価格評価表!CU54/生産者価格評価表!CU$124</f>
        <v>0</v>
      </c>
      <c r="CV54" s="719">
        <f>+生産者価格評価表!CV54/生産者価格評価表!CV$124</f>
        <v>5.807678064574337E-6</v>
      </c>
      <c r="CW54" s="719">
        <f>+生産者価格評価表!CW54/生産者価格評価表!CW$124</f>
        <v>1.2252338473870377E-7</v>
      </c>
      <c r="CX54" s="719">
        <f>+生産者価格評価表!CX54/生産者価格評価表!CX$124</f>
        <v>7.1854370688220454E-2</v>
      </c>
      <c r="CY54" s="719">
        <f>+生産者価格評価表!CY54/生産者価格評価表!CY$124</f>
        <v>2.1374194854263471E-5</v>
      </c>
      <c r="CZ54" s="719">
        <f>+生産者価格評価表!CZ54/生産者価格評価表!CZ$124</f>
        <v>6.1617995035256892E-7</v>
      </c>
      <c r="DA54" s="719">
        <f>+生産者価格評価表!DA54/生産者価格評価表!DA$124</f>
        <v>0</v>
      </c>
      <c r="DB54" s="719">
        <f>+生産者価格評価表!DB54/生産者価格評価表!DB$124</f>
        <v>1.4524210404716961E-6</v>
      </c>
      <c r="DC54" s="719">
        <f>+生産者価格評価表!DC54/生産者価格評価表!DC$124</f>
        <v>1.642962228462664E-7</v>
      </c>
      <c r="DD54" s="719">
        <f>+生産者価格評価表!DD54/生産者価格評価表!DD$124</f>
        <v>0</v>
      </c>
      <c r="DE54" s="719">
        <f>+生産者価格評価表!DE54/生産者価格評価表!DE$124</f>
        <v>1.1322972183319015E-4</v>
      </c>
      <c r="DF54" s="719">
        <f>+生産者価格評価表!DF54/生産者価格評価表!DF$124</f>
        <v>3.2057566336024711E-2</v>
      </c>
      <c r="DG54" s="720">
        <f>+生産者価格評価表!DG54/生産者価格評価表!DG$124</f>
        <v>0</v>
      </c>
    </row>
    <row r="55" spans="1:111" ht="15" customHeight="1" x14ac:dyDescent="0.2">
      <c r="A55" s="228">
        <v>49</v>
      </c>
      <c r="B55" s="196" t="s">
        <v>331</v>
      </c>
      <c r="C55" s="195" t="s">
        <v>332</v>
      </c>
      <c r="D55" s="716">
        <f>+生産者価格評価表!D55/生産者価格評価表!D$124</f>
        <v>0</v>
      </c>
      <c r="E55" s="717">
        <f>+生産者価格評価表!E55/生産者価格評価表!E$124</f>
        <v>2.549119868493308E-5</v>
      </c>
      <c r="F55" s="717">
        <f>+生産者価格評価表!F55/生産者価格評価表!F$124</f>
        <v>0</v>
      </c>
      <c r="G55" s="717">
        <f>+生産者価格評価表!G55/生産者価格評価表!G$124</f>
        <v>0</v>
      </c>
      <c r="H55" s="717">
        <f>+生産者価格評価表!H55/生産者価格評価表!H$124</f>
        <v>4.035297881353227E-4</v>
      </c>
      <c r="I55" s="718">
        <v>0</v>
      </c>
      <c r="J55" s="717">
        <f>+生産者価格評価表!J55/生産者価格評価表!J$124</f>
        <v>2.1787083488212453E-4</v>
      </c>
      <c r="K55" s="717">
        <f>+生産者価格評価表!K55/生産者価格評価表!K$124</f>
        <v>0</v>
      </c>
      <c r="L55" s="717">
        <f>+生産者価格評価表!L55/生産者価格評価表!L$124</f>
        <v>0</v>
      </c>
      <c r="M55" s="717">
        <f>+生産者価格評価表!M55/生産者価格評価表!M$124</f>
        <v>0</v>
      </c>
      <c r="N55" s="718">
        <v>0</v>
      </c>
      <c r="O55" s="717">
        <f>+生産者価格評価表!O55/生産者価格評価表!O$124</f>
        <v>0</v>
      </c>
      <c r="P55" s="717">
        <f>+生産者価格評価表!P55/生産者価格評価表!P$124</f>
        <v>0</v>
      </c>
      <c r="Q55" s="717">
        <f>+生産者価格評価表!Q55/生産者価格評価表!Q$124</f>
        <v>0</v>
      </c>
      <c r="R55" s="717">
        <f>+生産者価格評価表!R55/生産者価格評価表!R$124</f>
        <v>1.8971916021231065E-4</v>
      </c>
      <c r="S55" s="717">
        <f>+生産者価格評価表!S55/生産者価格評価表!S$124</f>
        <v>0</v>
      </c>
      <c r="T55" s="717">
        <f>+生産者価格評価表!T55/生産者価格評価表!T$124</f>
        <v>0</v>
      </c>
      <c r="U55" s="717">
        <f>+生産者価格評価表!U55/生産者価格評価表!U$124</f>
        <v>0</v>
      </c>
      <c r="V55" s="717">
        <f>+生産者価格評価表!V55/生産者価格評価表!V$124</f>
        <v>0</v>
      </c>
      <c r="W55" s="717">
        <f>+生産者価格評価表!W55/生産者価格評価表!W$124</f>
        <v>0</v>
      </c>
      <c r="X55" s="717">
        <f>+生産者価格評価表!X55/生産者価格評価表!X$124</f>
        <v>0</v>
      </c>
      <c r="Y55" s="717">
        <f>+生産者価格評価表!Y55/生産者価格評価表!Y$124</f>
        <v>0</v>
      </c>
      <c r="Z55" s="717">
        <f>+生産者価格評価表!Z55/生産者価格評価表!Z$124</f>
        <v>0</v>
      </c>
      <c r="AA55" s="717">
        <f>+生産者価格評価表!AA55/生産者価格評価表!AA$124</f>
        <v>0</v>
      </c>
      <c r="AB55" s="717">
        <f>+生産者価格評価表!AB55/生産者価格評価表!AB$124</f>
        <v>0</v>
      </c>
      <c r="AC55" s="717">
        <f>+生産者価格評価表!AC55/生産者価格評価表!AC$124</f>
        <v>0</v>
      </c>
      <c r="AD55" s="717">
        <f>+生産者価格評価表!AD55/生産者価格評価表!AD$124</f>
        <v>0</v>
      </c>
      <c r="AE55" s="717">
        <f>+生産者価格評価表!AE55/生産者価格評価表!AE$124</f>
        <v>0</v>
      </c>
      <c r="AF55" s="717">
        <f>+生産者価格評価表!AF55/生産者価格評価表!AF$124</f>
        <v>5.9051289905674307E-6</v>
      </c>
      <c r="AG55" s="717">
        <f>+生産者価格評価表!AG55/生産者価格評価表!AG$124</f>
        <v>0</v>
      </c>
      <c r="AH55" s="717">
        <f>+生産者価格評価表!AH55/生産者価格評価表!AH$124</f>
        <v>0</v>
      </c>
      <c r="AI55" s="717">
        <f>+生産者価格評価表!AI55/生産者価格評価表!AI$124</f>
        <v>0</v>
      </c>
      <c r="AJ55" s="717">
        <f>+生産者価格評価表!AJ55/生産者価格評価表!AJ$124</f>
        <v>5.5346841511540265E-6</v>
      </c>
      <c r="AK55" s="717">
        <f>+生産者価格評価表!AK55/生産者価格評価表!AK$124</f>
        <v>0</v>
      </c>
      <c r="AL55" s="717">
        <f>+生産者価格評価表!AL55/生産者価格評価表!AL$124</f>
        <v>0</v>
      </c>
      <c r="AM55" s="717">
        <f>+生産者価格評価表!AM55/生産者価格評価表!AM$124</f>
        <v>0</v>
      </c>
      <c r="AN55" s="717">
        <f>+生産者価格評価表!AN55/生産者価格評価表!AN$124</f>
        <v>0</v>
      </c>
      <c r="AO55" s="717">
        <f>+生産者価格評価表!AO55/生産者価格評価表!AO$124</f>
        <v>0</v>
      </c>
      <c r="AP55" s="717">
        <f>+生産者価格評価表!AP55/生産者価格評価表!AP$124</f>
        <v>0</v>
      </c>
      <c r="AQ55" s="717">
        <f>+生産者価格評価表!AQ55/生産者価格評価表!AQ$124</f>
        <v>0</v>
      </c>
      <c r="AR55" s="717">
        <f>+生産者価格評価表!AR55/生産者価格評価表!AR$124</f>
        <v>5.9630448423766113E-6</v>
      </c>
      <c r="AS55" s="717">
        <f>+生産者価格評価表!AS55/生産者価格評価表!AS$124</f>
        <v>4.1019090882827479E-4</v>
      </c>
      <c r="AT55" s="717">
        <f>+生産者価格評価表!AT55/生産者価格評価表!AT$124</f>
        <v>3.0592558237774664E-4</v>
      </c>
      <c r="AU55" s="719">
        <f>+生産者価格評価表!AU55/生産者価格評価表!AU$124</f>
        <v>2.2292690814294976E-2</v>
      </c>
      <c r="AV55" s="719">
        <f>+生産者価格評価表!AV55/生産者価格評価表!AV$124</f>
        <v>1.9486195329610993E-2</v>
      </c>
      <c r="AW55" s="719">
        <f>+生産者価格評価表!AW55/生産者価格評価表!AW$124</f>
        <v>1.3264812946055986E-2</v>
      </c>
      <c r="AX55" s="719">
        <f>+生産者価格評価表!AX55/生産者価格評価表!AX$124</f>
        <v>0</v>
      </c>
      <c r="AY55" s="719">
        <f>+生産者価格評価表!AY55/生産者価格評価表!AY$124</f>
        <v>9.6405559343055059E-4</v>
      </c>
      <c r="AZ55" s="719">
        <f>+生産者価格評価表!AZ55/生産者価格評価表!AZ$124</f>
        <v>0.23545047382610601</v>
      </c>
      <c r="BA55" s="719">
        <f>+生産者価格評価表!BA55/生産者価格評価表!BA$124</f>
        <v>1.2815688533501533E-2</v>
      </c>
      <c r="BB55" s="719">
        <f>+生産者価格評価表!BB55/生産者価格評価表!BB$124</f>
        <v>1.2952844497236752E-2</v>
      </c>
      <c r="BC55" s="719">
        <f>+生産者価格評価表!BC55/生産者価格評価表!BC$124</f>
        <v>8.2968281008443251E-3</v>
      </c>
      <c r="BD55" s="719">
        <f>+生産者価格評価表!BD55/生産者価格評価表!BD$124</f>
        <v>8.608023970426629E-3</v>
      </c>
      <c r="BE55" s="719">
        <f>+生産者価格評価表!BE55/生産者価格評価表!BE$124</f>
        <v>9.0257984673177017E-3</v>
      </c>
      <c r="BF55" s="719">
        <f>+生産者価格評価表!BF55/生産者価格評価表!BF$124</f>
        <v>3.5740656453642085E-2</v>
      </c>
      <c r="BG55" s="719">
        <f>+生産者価格評価表!BG55/生産者価格評価表!BG$124</f>
        <v>8.549717858899724E-3</v>
      </c>
      <c r="BH55" s="719">
        <f>+生産者価格評価表!BH55/生産者価格評価表!BH$124</f>
        <v>4.7834096870384771E-2</v>
      </c>
      <c r="BI55" s="719">
        <f>+生産者価格評価表!BI55/生産者価格評価表!BI$124</f>
        <v>1.8013558676401226E-2</v>
      </c>
      <c r="BJ55" s="719">
        <f>+生産者価格評価表!BJ55/生産者価格評価表!BJ$124</f>
        <v>5.5229246331603222E-3</v>
      </c>
      <c r="BK55" s="719">
        <f>+生産者価格評価表!BK55/生産者価格評価表!BK$124</f>
        <v>3.9933042562736232E-5</v>
      </c>
      <c r="BL55" s="719">
        <f>+生産者価格評価表!BL55/生産者価格評価表!BL$124</f>
        <v>0</v>
      </c>
      <c r="BM55" s="719">
        <f>+生産者価格評価表!BM55/生産者価格評価表!BM$124</f>
        <v>1.8849579635228225E-3</v>
      </c>
      <c r="BN55" s="719">
        <f>+生産者価格評価表!BN55/生産者価格評価表!BN$124</f>
        <v>3.571872064398374E-3</v>
      </c>
      <c r="BO55" s="719">
        <f>+生産者価格評価表!BO55/生産者価格評価表!BO$124</f>
        <v>1.5247592372814979E-3</v>
      </c>
      <c r="BP55" s="719">
        <f>+生産者価格評価表!BP55/生産者価格評価表!BP$124</f>
        <v>3.9783888977652764E-3</v>
      </c>
      <c r="BQ55" s="719">
        <f>+生産者価格評価表!BQ55/生産者価格評価表!BQ$124</f>
        <v>0</v>
      </c>
      <c r="BR55" s="719">
        <f>+生産者価格評価表!BR55/生産者価格評価表!BR$124</f>
        <v>0</v>
      </c>
      <c r="BS55" s="719">
        <f>+生産者価格評価表!BS55/生産者価格評価表!BS$124</f>
        <v>0</v>
      </c>
      <c r="BT55" s="719">
        <f>+生産者価格評価表!BT55/生産者価格評価表!BT$124</f>
        <v>0</v>
      </c>
      <c r="BU55" s="719">
        <f>+生産者価格評価表!BU55/生産者価格評価表!BU$124</f>
        <v>1.1431876848098174E-7</v>
      </c>
      <c r="BV55" s="719">
        <f>+生産者価格評価表!BV55/生産者価格評価表!BV$124</f>
        <v>0</v>
      </c>
      <c r="BW55" s="719">
        <f>+生産者価格評価表!BW55/生産者価格評価表!BW$124</f>
        <v>0</v>
      </c>
      <c r="BX55" s="719">
        <f>+生産者価格評価表!BX55/生産者価格評価表!BX$124</f>
        <v>0</v>
      </c>
      <c r="BY55" s="719">
        <f>+生産者価格評価表!BY55/生産者価格評価表!BY$124</f>
        <v>0</v>
      </c>
      <c r="BZ55" s="719">
        <f>+生産者価格評価表!BZ55/生産者価格評価表!BZ$124</f>
        <v>1.215356885921866E-4</v>
      </c>
      <c r="CA55" s="719">
        <f>+生産者価格評価表!CA55/生産者価格評価表!CA$124</f>
        <v>0</v>
      </c>
      <c r="CB55" s="719">
        <f>+生産者価格評価表!CB55/生産者価格評価表!CB$124</f>
        <v>1.1939416821220494E-5</v>
      </c>
      <c r="CC55" s="719">
        <f>+生産者価格評価表!CC55/生産者価格評価表!CC$124</f>
        <v>0</v>
      </c>
      <c r="CD55" s="719">
        <f>+生産者価格評価表!CD55/生産者価格評価表!CD$124</f>
        <v>0</v>
      </c>
      <c r="CE55" s="719">
        <f>+生産者価格評価表!CE55/生産者価格評価表!CE$124</f>
        <v>0</v>
      </c>
      <c r="CF55" s="719">
        <f>+生産者価格評価表!CF55/生産者価格評価表!CF$124</f>
        <v>9.1935060384189233E-6</v>
      </c>
      <c r="CG55" s="719">
        <f>+生産者価格評価表!CG55/生産者価格評価表!CG$124</f>
        <v>0</v>
      </c>
      <c r="CH55" s="719">
        <f>+生産者価格評価表!CH55/生産者価格評価表!CH$124</f>
        <v>6.5592786074520327E-7</v>
      </c>
      <c r="CI55" s="719">
        <f>+生産者価格評価表!CI55/生産者価格評価表!CI$124</f>
        <v>3.1901224082050372E-6</v>
      </c>
      <c r="CJ55" s="719">
        <f>+生産者価格評価表!CJ55/生産者価格評価表!CJ$124</f>
        <v>0</v>
      </c>
      <c r="CK55" s="719">
        <f>+生産者価格評価表!CK55/生産者価格評価表!CK$124</f>
        <v>0</v>
      </c>
      <c r="CL55" s="719">
        <f>+生産者価格評価表!CL55/生産者価格評価表!CL$124</f>
        <v>0</v>
      </c>
      <c r="CM55" s="719">
        <f>+生産者価格評価表!CM55/生産者価格評価表!CM$124</f>
        <v>0</v>
      </c>
      <c r="CN55" s="719">
        <f>+生産者価格評価表!CN55/生産者価格評価表!CN$124</f>
        <v>1.2764860800798893E-6</v>
      </c>
      <c r="CO55" s="719">
        <f>+生産者価格評価表!CO55/生産者価格評価表!CO$124</f>
        <v>0</v>
      </c>
      <c r="CP55" s="719">
        <f>+生産者価格評価表!CP55/生産者価格評価表!CP$124</f>
        <v>0</v>
      </c>
      <c r="CQ55" s="719">
        <f>+生産者価格評価表!CQ55/生産者価格評価表!CQ$124</f>
        <v>0</v>
      </c>
      <c r="CR55" s="719">
        <f>+生産者価格評価表!CR55/生産者価格評価表!CR$124</f>
        <v>0</v>
      </c>
      <c r="CS55" s="719">
        <f>+生産者価格評価表!CS55/生産者価格評価表!CS$124</f>
        <v>0</v>
      </c>
      <c r="CT55" s="719">
        <f>+生産者価格評価表!CT55/生産者価格評価表!CT$124</f>
        <v>0</v>
      </c>
      <c r="CU55" s="719">
        <f>+生産者価格評価表!CU55/生産者価格評価表!CU$124</f>
        <v>0</v>
      </c>
      <c r="CV55" s="719">
        <f>+生産者価格評価表!CV55/生産者価格評価表!CV$124</f>
        <v>0</v>
      </c>
      <c r="CW55" s="719">
        <f>+生産者価格評価表!CW55/生産者価格評価表!CW$124</f>
        <v>0</v>
      </c>
      <c r="CX55" s="719">
        <f>+生産者価格評価表!CX55/生産者価格評価表!CX$124</f>
        <v>1.9260197657891075E-2</v>
      </c>
      <c r="CY55" s="719">
        <f>+生産者価格評価表!CY55/生産者価格評価表!CY$124</f>
        <v>8.6631654085574898E-8</v>
      </c>
      <c r="CZ55" s="719">
        <f>+生産者価格評価表!CZ55/生産者価格評価表!CZ$124</f>
        <v>0</v>
      </c>
      <c r="DA55" s="719">
        <f>+生産者価格評価表!DA55/生産者価格評価表!DA$124</f>
        <v>0</v>
      </c>
      <c r="DB55" s="719">
        <f>+生産者価格評価表!DB55/生産者価格評価表!DB$124</f>
        <v>0</v>
      </c>
      <c r="DC55" s="719">
        <f>+生産者価格評価表!DC55/生産者価格評価表!DC$124</f>
        <v>0</v>
      </c>
      <c r="DD55" s="719">
        <f>+生産者価格評価表!DD55/生産者価格評価表!DD$124</f>
        <v>0</v>
      </c>
      <c r="DE55" s="719">
        <f>+生産者価格評価表!DE55/生産者価格評価表!DE$124</f>
        <v>2.6508135923415607E-5</v>
      </c>
      <c r="DF55" s="719">
        <f>+生産者価格評価表!DF55/生産者価格評価表!DF$124</f>
        <v>0</v>
      </c>
      <c r="DG55" s="720">
        <f>+生産者価格評価表!DG55/生産者価格評価表!DG$124</f>
        <v>4.0722805487584599E-5</v>
      </c>
    </row>
    <row r="56" spans="1:111" ht="15" customHeight="1" x14ac:dyDescent="0.2">
      <c r="A56" s="228">
        <v>50</v>
      </c>
      <c r="B56" s="196" t="s">
        <v>333</v>
      </c>
      <c r="C56" s="195" t="s">
        <v>334</v>
      </c>
      <c r="D56" s="716">
        <f>+生産者価格評価表!D56/生産者価格評価表!D$124</f>
        <v>0</v>
      </c>
      <c r="E56" s="717">
        <f>+生産者価格評価表!E56/生産者価格評価表!E$124</f>
        <v>0</v>
      </c>
      <c r="F56" s="717">
        <f>+生産者価格評価表!F56/生産者価格評価表!F$124</f>
        <v>0</v>
      </c>
      <c r="G56" s="717">
        <f>+生産者価格評価表!G56/生産者価格評価表!G$124</f>
        <v>0</v>
      </c>
      <c r="H56" s="717">
        <f>+生産者価格評価表!H56/生産者価格評価表!H$124</f>
        <v>0</v>
      </c>
      <c r="I56" s="718">
        <v>0</v>
      </c>
      <c r="J56" s="717">
        <f>+生産者価格評価表!J56/生産者価格評価表!J$124</f>
        <v>0</v>
      </c>
      <c r="K56" s="717">
        <f>+生産者価格評価表!K56/生産者価格評価表!K$124</f>
        <v>0</v>
      </c>
      <c r="L56" s="717">
        <f>+生産者価格評価表!L56/生産者価格評価表!L$124</f>
        <v>0</v>
      </c>
      <c r="M56" s="717">
        <f>+生産者価格評価表!M56/生産者価格評価表!M$124</f>
        <v>0</v>
      </c>
      <c r="N56" s="718">
        <v>0</v>
      </c>
      <c r="O56" s="717">
        <f>+生産者価格評価表!O56/生産者価格評価表!O$124</f>
        <v>0</v>
      </c>
      <c r="P56" s="717">
        <f>+生産者価格評価表!P56/生産者価格評価表!P$124</f>
        <v>0</v>
      </c>
      <c r="Q56" s="717">
        <f>+生産者価格評価表!Q56/生産者価格評価表!Q$124</f>
        <v>0</v>
      </c>
      <c r="R56" s="717">
        <f>+生産者価格評価表!R56/生産者価格評価表!R$124</f>
        <v>0</v>
      </c>
      <c r="S56" s="717">
        <f>+生産者価格評価表!S56/生産者価格評価表!S$124</f>
        <v>0</v>
      </c>
      <c r="T56" s="717">
        <f>+生産者価格評価表!T56/生産者価格評価表!T$124</f>
        <v>0</v>
      </c>
      <c r="U56" s="717">
        <f>+生産者価格評価表!U56/生産者価格評価表!U$124</f>
        <v>0</v>
      </c>
      <c r="V56" s="717">
        <f>+生産者価格評価表!V56/生産者価格評価表!V$124</f>
        <v>0</v>
      </c>
      <c r="W56" s="717">
        <f>+生産者価格評価表!W56/生産者価格評価表!W$124</f>
        <v>0</v>
      </c>
      <c r="X56" s="717">
        <f>+生産者価格評価表!X56/生産者価格評価表!X$124</f>
        <v>0</v>
      </c>
      <c r="Y56" s="717">
        <f>+生産者価格評価表!Y56/生産者価格評価表!Y$124</f>
        <v>0</v>
      </c>
      <c r="Z56" s="717">
        <f>+生産者価格評価表!Z56/生産者価格評価表!Z$124</f>
        <v>0</v>
      </c>
      <c r="AA56" s="717">
        <f>+生産者価格評価表!AA56/生産者価格評価表!AA$124</f>
        <v>0</v>
      </c>
      <c r="AB56" s="717">
        <f>+生産者価格評価表!AB56/生産者価格評価表!AB$124</f>
        <v>0</v>
      </c>
      <c r="AC56" s="717">
        <f>+生産者価格評価表!AC56/生産者価格評価表!AC$124</f>
        <v>0</v>
      </c>
      <c r="AD56" s="717">
        <f>+生産者価格評価表!AD56/生産者価格評価表!AD$124</f>
        <v>0</v>
      </c>
      <c r="AE56" s="717">
        <f>+生産者価格評価表!AE56/生産者価格評価表!AE$124</f>
        <v>0</v>
      </c>
      <c r="AF56" s="717">
        <f>+生産者価格評価表!AF56/生産者価格評価表!AF$124</f>
        <v>3.9972744404081236E-6</v>
      </c>
      <c r="AG56" s="717">
        <f>+生産者価格評価表!AG56/生産者価格評価表!AG$124</f>
        <v>0</v>
      </c>
      <c r="AH56" s="717">
        <f>+生産者価格評価表!AH56/生産者価格評価表!AH$124</f>
        <v>0</v>
      </c>
      <c r="AI56" s="717">
        <f>+生産者価格評価表!AI56/生産者価格評価表!AI$124</f>
        <v>0</v>
      </c>
      <c r="AJ56" s="717">
        <f>+生産者価格評価表!AJ56/生産者価格評価表!AJ$124</f>
        <v>0</v>
      </c>
      <c r="AK56" s="717">
        <f>+生産者価格評価表!AK56/生産者価格評価表!AK$124</f>
        <v>0</v>
      </c>
      <c r="AL56" s="717">
        <f>+生産者価格評価表!AL56/生産者価格評価表!AL$124</f>
        <v>0</v>
      </c>
      <c r="AM56" s="717">
        <f>+生産者価格評価表!AM56/生産者価格評価表!AM$124</f>
        <v>0</v>
      </c>
      <c r="AN56" s="717">
        <f>+生産者価格評価表!AN56/生産者価格評価表!AN$124</f>
        <v>0</v>
      </c>
      <c r="AO56" s="717">
        <f>+生産者価格評価表!AO56/生産者価格評価表!AO$124</f>
        <v>0</v>
      </c>
      <c r="AP56" s="717">
        <f>+生産者価格評価表!AP56/生産者価格評価表!AP$124</f>
        <v>0</v>
      </c>
      <c r="AQ56" s="717">
        <f>+生産者価格評価表!AQ56/生産者価格評価表!AQ$124</f>
        <v>0</v>
      </c>
      <c r="AR56" s="717">
        <f>+生産者価格評価表!AR56/生産者価格評価表!AR$124</f>
        <v>0</v>
      </c>
      <c r="AS56" s="717">
        <f>+生産者価格評価表!AS56/生産者価格評価表!AS$124</f>
        <v>0</v>
      </c>
      <c r="AT56" s="717">
        <f>+生産者価格評価表!AT56/生産者価格評価表!AT$124</f>
        <v>0</v>
      </c>
      <c r="AU56" s="719">
        <f>+生産者価格評価表!AU56/生産者価格評価表!AU$124</f>
        <v>0</v>
      </c>
      <c r="AV56" s="719">
        <f>+生産者価格評価表!AV56/生産者価格評価表!AV$124</f>
        <v>0</v>
      </c>
      <c r="AW56" s="719">
        <f>+生産者価格評価表!AW56/生産者価格評価表!AW$124</f>
        <v>0</v>
      </c>
      <c r="AX56" s="719">
        <f>+生産者価格評価表!AX56/生産者価格評価表!AX$124</f>
        <v>0</v>
      </c>
      <c r="AY56" s="719">
        <f>+生産者価格評価表!AY56/生産者価格評価表!AY$124</f>
        <v>0</v>
      </c>
      <c r="AZ56" s="719">
        <f>+生産者価格評価表!AZ56/生産者価格評価表!AZ$124</f>
        <v>0</v>
      </c>
      <c r="BA56" s="719">
        <f>+生産者価格評価表!BA56/生産者価格評価表!BA$124</f>
        <v>7.5474818370833766E-2</v>
      </c>
      <c r="BB56" s="719">
        <f>+生産者価格評価表!BB56/生産者価格評価表!BB$124</f>
        <v>0</v>
      </c>
      <c r="BC56" s="719">
        <f>+生産者価格評価表!BC56/生産者価格評価表!BC$124</f>
        <v>1.9267897673619014E-6</v>
      </c>
      <c r="BD56" s="719">
        <f>+生産者価格評価表!BD56/生産者価格評価表!BD$124</f>
        <v>0</v>
      </c>
      <c r="BE56" s="719">
        <f>+生産者価格評価表!BE56/生産者価格評価表!BE$124</f>
        <v>0</v>
      </c>
      <c r="BF56" s="719">
        <f>+生産者価格評価表!BF56/生産者価格評価表!BF$124</f>
        <v>0</v>
      </c>
      <c r="BG56" s="719">
        <f>+生産者価格評価表!BG56/生産者価格評価表!BG$124</f>
        <v>0</v>
      </c>
      <c r="BH56" s="719">
        <f>+生産者価格評価表!BH56/生産者価格評価表!BH$124</f>
        <v>0</v>
      </c>
      <c r="BI56" s="719">
        <f>+生産者価格評価表!BI56/生産者価格評価表!BI$124</f>
        <v>3.4336797898462901E-4</v>
      </c>
      <c r="BJ56" s="719">
        <f>+生産者価格評価表!BJ56/生産者価格評価表!BJ$124</f>
        <v>3.89474385792012E-4</v>
      </c>
      <c r="BK56" s="719">
        <f>+生産者価格評価表!BK56/生産者価格評価表!BK$124</f>
        <v>7.2861605992671793E-6</v>
      </c>
      <c r="BL56" s="719">
        <f>+生産者価格評価表!BL56/生産者価格評価表!BL$124</f>
        <v>0</v>
      </c>
      <c r="BM56" s="719">
        <f>+生産者価格評価表!BM56/生産者価格評価表!BM$124</f>
        <v>3.7248351466346295E-3</v>
      </c>
      <c r="BN56" s="719">
        <f>+生産者価格評価表!BN56/生産者価格評価表!BN$124</f>
        <v>0</v>
      </c>
      <c r="BO56" s="719">
        <f>+生産者価格評価表!BO56/生産者価格評価表!BO$124</f>
        <v>0</v>
      </c>
      <c r="BP56" s="719">
        <f>+生産者価格評価表!BP56/生産者価格評価表!BP$124</f>
        <v>0</v>
      </c>
      <c r="BQ56" s="719">
        <f>+生産者価格評価表!BQ56/生産者価格評価表!BQ$124</f>
        <v>0</v>
      </c>
      <c r="BR56" s="719">
        <f>+生産者価格評価表!BR56/生産者価格評価表!BR$124</f>
        <v>0</v>
      </c>
      <c r="BS56" s="719">
        <f>+生産者価格評価表!BS56/生産者価格評価表!BS$124</f>
        <v>0</v>
      </c>
      <c r="BT56" s="719">
        <f>+生産者価格評価表!BT56/生産者価格評価表!BT$124</f>
        <v>0</v>
      </c>
      <c r="BU56" s="719">
        <f>+生産者価格評価表!BU56/生産者価格評価表!BU$124</f>
        <v>0</v>
      </c>
      <c r="BV56" s="719">
        <f>+生産者価格評価表!BV56/生産者価格評価表!BV$124</f>
        <v>0</v>
      </c>
      <c r="BW56" s="719">
        <f>+生産者価格評価表!BW56/生産者価格評価表!BW$124</f>
        <v>0</v>
      </c>
      <c r="BX56" s="719">
        <f>+生産者価格評価表!BX56/生産者価格評価表!BX$124</f>
        <v>0</v>
      </c>
      <c r="BY56" s="719">
        <f>+生産者価格評価表!BY56/生産者価格評価表!BY$124</f>
        <v>0</v>
      </c>
      <c r="BZ56" s="719">
        <f>+生産者価格評価表!BZ56/生産者価格評価表!BZ$124</f>
        <v>0</v>
      </c>
      <c r="CA56" s="719">
        <f>+生産者価格評価表!CA56/生産者価格評価表!CA$124</f>
        <v>1.7635509267534159E-5</v>
      </c>
      <c r="CB56" s="719">
        <f>+生産者価格評価表!CB56/生産者価格評価表!CB$124</f>
        <v>0</v>
      </c>
      <c r="CC56" s="719">
        <f>+生産者価格評価表!CC56/生産者価格評価表!CC$124</f>
        <v>0</v>
      </c>
      <c r="CD56" s="719">
        <f>+生産者価格評価表!CD56/生産者価格評価表!CD$124</f>
        <v>0</v>
      </c>
      <c r="CE56" s="719">
        <f>+生産者価格評価表!CE56/生産者価格評価表!CE$124</f>
        <v>0</v>
      </c>
      <c r="CF56" s="719">
        <f>+生産者価格評価表!CF56/生産者価格評価表!CF$124</f>
        <v>0</v>
      </c>
      <c r="CG56" s="719">
        <f>+生産者価格評価表!CG56/生産者価格評価表!CG$124</f>
        <v>2.3482089270785093E-5</v>
      </c>
      <c r="CH56" s="719">
        <f>+生産者価格評価表!CH56/生産者価格評価表!CH$124</f>
        <v>0</v>
      </c>
      <c r="CI56" s="719">
        <f>+生産者価格評価表!CI56/生産者価格評価表!CI$124</f>
        <v>0</v>
      </c>
      <c r="CJ56" s="719">
        <f>+生産者価格評価表!CJ56/生産者価格評価表!CJ$124</f>
        <v>0</v>
      </c>
      <c r="CK56" s="719">
        <f>+生産者価格評価表!CK56/生産者価格評価表!CK$124</f>
        <v>0</v>
      </c>
      <c r="CL56" s="719">
        <f>+生産者価格評価表!CL56/生産者価格評価表!CL$124</f>
        <v>0</v>
      </c>
      <c r="CM56" s="719">
        <f>+生産者価格評価表!CM56/生産者価格評価表!CM$124</f>
        <v>4.1839453387793426E-4</v>
      </c>
      <c r="CN56" s="719">
        <f>+生産者価格評価表!CN56/生産者価格評価表!CN$124</f>
        <v>4.7100749475186498E-4</v>
      </c>
      <c r="CO56" s="719">
        <f>+生産者価格評価表!CO56/生産者価格評価表!CO$124</f>
        <v>0</v>
      </c>
      <c r="CP56" s="719">
        <f>+生産者価格評価表!CP56/生産者価格評価表!CP$124</f>
        <v>0</v>
      </c>
      <c r="CQ56" s="719">
        <f>+生産者価格評価表!CQ56/生産者価格評価表!CQ$124</f>
        <v>0</v>
      </c>
      <c r="CR56" s="719">
        <f>+生産者価格評価表!CR56/生産者価格評価表!CR$124</f>
        <v>0</v>
      </c>
      <c r="CS56" s="719">
        <f>+生産者価格評価表!CS56/生産者価格評価表!CS$124</f>
        <v>0</v>
      </c>
      <c r="CT56" s="719">
        <f>+生産者価格評価表!CT56/生産者価格評価表!CT$124</f>
        <v>0</v>
      </c>
      <c r="CU56" s="719">
        <f>+生産者価格評価表!CU56/生産者価格評価表!CU$124</f>
        <v>0</v>
      </c>
      <c r="CV56" s="719">
        <f>+生産者価格評価表!CV56/生産者価格評価表!CV$124</f>
        <v>1.2235051500155387E-4</v>
      </c>
      <c r="CW56" s="719">
        <f>+生産者価格評価表!CW56/生産者価格評価表!CW$124</f>
        <v>0</v>
      </c>
      <c r="CX56" s="719">
        <f>+生産者価格評価表!CX56/生産者価格評価表!CX$124</f>
        <v>8.9196946487127404E-3</v>
      </c>
      <c r="CY56" s="719">
        <f>+生産者価格評価表!CY56/生産者価格評価表!CY$124</f>
        <v>1.6164538456074504E-5</v>
      </c>
      <c r="CZ56" s="719">
        <f>+生産者価格評価表!CZ56/生産者価格評価表!CZ$124</f>
        <v>0</v>
      </c>
      <c r="DA56" s="719">
        <f>+生産者価格評価表!DA56/生産者価格評価表!DA$124</f>
        <v>0</v>
      </c>
      <c r="DB56" s="719">
        <f>+生産者価格評価表!DB56/生産者価格評価表!DB$124</f>
        <v>0</v>
      </c>
      <c r="DC56" s="719">
        <f>+生産者価格評価表!DC56/生産者価格評価表!DC$124</f>
        <v>2.1202162564402864E-4</v>
      </c>
      <c r="DD56" s="719">
        <f>+生産者価格評価表!DD56/生産者価格評価表!DD$124</f>
        <v>0</v>
      </c>
      <c r="DE56" s="719">
        <f>+生産者価格評価表!DE56/生産者価格評価表!DE$124</f>
        <v>9.9707121810400487E-6</v>
      </c>
      <c r="DF56" s="719">
        <f>+生産者価格評価表!DF56/生産者価格評価表!DF$124</f>
        <v>0</v>
      </c>
      <c r="DG56" s="720">
        <f>+生産者価格評価表!DG56/生産者価格評価表!DG$124</f>
        <v>0</v>
      </c>
    </row>
    <row r="57" spans="1:111" ht="15" customHeight="1" x14ac:dyDescent="0.2">
      <c r="A57" s="228">
        <v>51</v>
      </c>
      <c r="B57" s="196" t="s">
        <v>335</v>
      </c>
      <c r="C57" s="195" t="s">
        <v>336</v>
      </c>
      <c r="D57" s="716">
        <f>+生産者価格評価表!D57/生産者価格評価表!D$124</f>
        <v>0</v>
      </c>
      <c r="E57" s="717">
        <f>+生産者価格評価表!E57/生産者価格評価表!E$124</f>
        <v>0</v>
      </c>
      <c r="F57" s="717">
        <f>+生産者価格評価表!F57/生産者価格評価表!F$124</f>
        <v>0</v>
      </c>
      <c r="G57" s="717">
        <f>+生産者価格評価表!G57/生産者価格評価表!G$124</f>
        <v>0</v>
      </c>
      <c r="H57" s="717">
        <f>+生産者価格評価表!H57/生産者価格評価表!H$124</f>
        <v>0</v>
      </c>
      <c r="I57" s="718">
        <v>0</v>
      </c>
      <c r="J57" s="717">
        <f>+生産者価格評価表!J57/生産者価格評価表!J$124</f>
        <v>0</v>
      </c>
      <c r="K57" s="717">
        <f>+生産者価格評価表!K57/生産者価格評価表!K$124</f>
        <v>0</v>
      </c>
      <c r="L57" s="717">
        <f>+生産者価格評価表!L57/生産者価格評価表!L$124</f>
        <v>0</v>
      </c>
      <c r="M57" s="717">
        <f>+生産者価格評価表!M57/生産者価格評価表!M$124</f>
        <v>0</v>
      </c>
      <c r="N57" s="718">
        <v>0</v>
      </c>
      <c r="O57" s="717">
        <f>+生産者価格評価表!O57/生産者価格評価表!O$124</f>
        <v>0</v>
      </c>
      <c r="P57" s="717">
        <f>+生産者価格評価表!P57/生産者価格評価表!P$124</f>
        <v>0</v>
      </c>
      <c r="Q57" s="717">
        <f>+生産者価格評価表!Q57/生産者価格評価表!Q$124</f>
        <v>0</v>
      </c>
      <c r="R57" s="717">
        <f>+生産者価格評価表!R57/生産者価格評価表!R$124</f>
        <v>0</v>
      </c>
      <c r="S57" s="717">
        <f>+生産者価格評価表!S57/生産者価格評価表!S$124</f>
        <v>0</v>
      </c>
      <c r="T57" s="717">
        <f>+生産者価格評価表!T57/生産者価格評価表!T$124</f>
        <v>0</v>
      </c>
      <c r="U57" s="717">
        <f>+生産者価格評価表!U57/生産者価格評価表!U$124</f>
        <v>0</v>
      </c>
      <c r="V57" s="717">
        <f>+生産者価格評価表!V57/生産者価格評価表!V$124</f>
        <v>0</v>
      </c>
      <c r="W57" s="717">
        <f>+生産者価格評価表!W57/生産者価格評価表!W$124</f>
        <v>0</v>
      </c>
      <c r="X57" s="717">
        <f>+生産者価格評価表!X57/生産者価格評価表!X$124</f>
        <v>0</v>
      </c>
      <c r="Y57" s="717">
        <f>+生産者価格評価表!Y57/生産者価格評価表!Y$124</f>
        <v>0</v>
      </c>
      <c r="Z57" s="717">
        <f>+生産者価格評価表!Z57/生産者価格評価表!Z$124</f>
        <v>0</v>
      </c>
      <c r="AA57" s="717">
        <f>+生産者価格評価表!AA57/生産者価格評価表!AA$124</f>
        <v>0</v>
      </c>
      <c r="AB57" s="717">
        <f>+生産者価格評価表!AB57/生産者価格評価表!AB$124</f>
        <v>0</v>
      </c>
      <c r="AC57" s="717">
        <f>+生産者価格評価表!AC57/生産者価格評価表!AC$124</f>
        <v>0</v>
      </c>
      <c r="AD57" s="717">
        <f>+生産者価格評価表!AD57/生産者価格評価表!AD$124</f>
        <v>0</v>
      </c>
      <c r="AE57" s="717">
        <f>+生産者価格評価表!AE57/生産者価格評価表!AE$124</f>
        <v>0</v>
      </c>
      <c r="AF57" s="717">
        <f>+生産者価格評価表!AF57/生産者価格評価表!AF$124</f>
        <v>0</v>
      </c>
      <c r="AG57" s="717">
        <f>+生産者価格評価表!AG57/生産者価格評価表!AG$124</f>
        <v>0</v>
      </c>
      <c r="AH57" s="717">
        <f>+生産者価格評価表!AH57/生産者価格評価表!AH$124</f>
        <v>0</v>
      </c>
      <c r="AI57" s="717">
        <f>+生産者価格評価表!AI57/生産者価格評価表!AI$124</f>
        <v>0</v>
      </c>
      <c r="AJ57" s="717">
        <f>+生産者価格評価表!AJ57/生産者価格評価表!AJ$124</f>
        <v>0</v>
      </c>
      <c r="AK57" s="717">
        <f>+生産者価格評価表!AK57/生産者価格評価表!AK$124</f>
        <v>0</v>
      </c>
      <c r="AL57" s="717">
        <f>+生産者価格評価表!AL57/生産者価格評価表!AL$124</f>
        <v>0</v>
      </c>
      <c r="AM57" s="717">
        <f>+生産者価格評価表!AM57/生産者価格評価表!AM$124</f>
        <v>0</v>
      </c>
      <c r="AN57" s="717">
        <f>+生産者価格評価表!AN57/生産者価格評価表!AN$124</f>
        <v>0</v>
      </c>
      <c r="AO57" s="717">
        <f>+生産者価格評価表!AO57/生産者価格評価表!AO$124</f>
        <v>0</v>
      </c>
      <c r="AP57" s="717">
        <f>+生産者価格評価表!AP57/生産者価格評価表!AP$124</f>
        <v>0</v>
      </c>
      <c r="AQ57" s="717">
        <f>+生産者価格評価表!AQ57/生産者価格評価表!AQ$124</f>
        <v>0</v>
      </c>
      <c r="AR57" s="717">
        <f>+生産者価格評価表!AR57/生産者価格評価表!AR$124</f>
        <v>0</v>
      </c>
      <c r="AS57" s="717">
        <f>+生産者価格評価表!AS57/生産者価格評価表!AS$124</f>
        <v>0</v>
      </c>
      <c r="AT57" s="717">
        <f>+生産者価格評価表!AT57/生産者価格評価表!AT$124</f>
        <v>0</v>
      </c>
      <c r="AU57" s="719">
        <f>+生産者価格評価表!AU57/生産者価格評価表!AU$124</f>
        <v>1.0094406904846069E-3</v>
      </c>
      <c r="AV57" s="719">
        <f>+生産者価格評価表!AV57/生産者価格評価表!AV$124</f>
        <v>6.436522545270597E-3</v>
      </c>
      <c r="AW57" s="719">
        <f>+生産者価格評価表!AW57/生産者価格評価表!AW$124</f>
        <v>2.7083600350853174E-3</v>
      </c>
      <c r="AX57" s="719">
        <f>+生産者価格評価表!AX57/生産者価格評価表!AX$124</f>
        <v>1.2335458772021364E-4</v>
      </c>
      <c r="AY57" s="719">
        <f>+生産者価格評価表!AY57/生産者価格評価表!AY$124</f>
        <v>0</v>
      </c>
      <c r="AZ57" s="719">
        <f>+生産者価格評価表!AZ57/生産者価格評価表!AZ$124</f>
        <v>2.0554470166535073E-3</v>
      </c>
      <c r="BA57" s="719">
        <f>+生産者価格評価表!BA57/生産者価格評価表!BA$124</f>
        <v>0</v>
      </c>
      <c r="BB57" s="719">
        <f>+生産者価格評価表!BB57/生産者価格評価表!BB$124</f>
        <v>5.6656118832625661E-2</v>
      </c>
      <c r="BC57" s="719">
        <f>+生産者価格評価表!BC57/生産者価格評価表!BC$124</f>
        <v>0</v>
      </c>
      <c r="BD57" s="719">
        <f>+生産者価格評価表!BD57/生産者価格評価表!BD$124</f>
        <v>2.793872086770648E-4</v>
      </c>
      <c r="BE57" s="719">
        <f>+生産者価格評価表!BE57/生産者価格評価表!BE$124</f>
        <v>1.6623794382291497E-4</v>
      </c>
      <c r="BF57" s="719">
        <f>+生産者価格評価表!BF57/生産者価格評価表!BF$124</f>
        <v>1.7026537874195778E-5</v>
      </c>
      <c r="BG57" s="719">
        <f>+生産者価格評価表!BG57/生産者価格評価表!BG$124</f>
        <v>0</v>
      </c>
      <c r="BH57" s="719">
        <f>+生産者価格評価表!BH57/生産者価格評価表!BH$124</f>
        <v>2.1044496098179446E-6</v>
      </c>
      <c r="BI57" s="719">
        <f>+生産者価格評価表!BI57/生産者価格評価表!BI$124</f>
        <v>4.5478325572211606E-3</v>
      </c>
      <c r="BJ57" s="719">
        <f>+生産者価格評価表!BJ57/生産者価格評価表!BJ$124</f>
        <v>5.3389276901659039E-5</v>
      </c>
      <c r="BK57" s="719">
        <f>+生産者価格評価表!BK57/生産者価格評価表!BK$124</f>
        <v>0</v>
      </c>
      <c r="BL57" s="719">
        <f>+生産者価格評価表!BL57/生産者価格評価表!BL$124</f>
        <v>0</v>
      </c>
      <c r="BM57" s="719">
        <f>+生産者価格評価表!BM57/生産者価格評価表!BM$124</f>
        <v>1.5722782328429953E-4</v>
      </c>
      <c r="BN57" s="719">
        <f>+生産者価格評価表!BN57/生産者価格評価表!BN$124</f>
        <v>4.8642415367524114E-5</v>
      </c>
      <c r="BO57" s="719">
        <f>+生産者価格評価表!BO57/生産者価格評価表!BO$124</f>
        <v>4.3876067766185481E-4</v>
      </c>
      <c r="BP57" s="719">
        <f>+生産者価格評価表!BP57/生産者価格評価表!BP$124</f>
        <v>8.3938643049509467E-4</v>
      </c>
      <c r="BQ57" s="719">
        <f>+生産者価格評価表!BQ57/生産者価格評価表!BQ$124</f>
        <v>0</v>
      </c>
      <c r="BR57" s="719">
        <f>+生産者価格評価表!BR57/生産者価格評価表!BR$124</f>
        <v>0</v>
      </c>
      <c r="BS57" s="719">
        <f>+生産者価格評価表!BS57/生産者価格評価表!BS$124</f>
        <v>0</v>
      </c>
      <c r="BT57" s="719">
        <f>+生産者価格評価表!BT57/生産者価格評価表!BT$124</f>
        <v>0</v>
      </c>
      <c r="BU57" s="719">
        <f>+生産者価格評価表!BU57/生産者価格評価表!BU$124</f>
        <v>0</v>
      </c>
      <c r="BV57" s="719">
        <f>+生産者価格評価表!BV57/生産者価格評価表!BV$124</f>
        <v>0</v>
      </c>
      <c r="BW57" s="719">
        <f>+生産者価格評価表!BW57/生産者価格評価表!BW$124</f>
        <v>0</v>
      </c>
      <c r="BX57" s="719">
        <f>+生産者価格評価表!BX57/生産者価格評価表!BX$124</f>
        <v>0</v>
      </c>
      <c r="BY57" s="719">
        <f>+生産者価格評価表!BY57/生産者価格評価表!BY$124</f>
        <v>0</v>
      </c>
      <c r="BZ57" s="719">
        <f>+生産者価格評価表!BZ57/生産者価格評価表!BZ$124</f>
        <v>1.584063001178679E-5</v>
      </c>
      <c r="CA57" s="719">
        <f>+生産者価格評価表!CA57/生産者価格評価表!CA$124</f>
        <v>0</v>
      </c>
      <c r="CB57" s="719">
        <f>+生産者価格評価表!CB57/生産者価格評価表!CB$124</f>
        <v>0</v>
      </c>
      <c r="CC57" s="719">
        <f>+生産者価格評価表!CC57/生産者価格評価表!CC$124</f>
        <v>0</v>
      </c>
      <c r="CD57" s="719">
        <f>+生産者価格評価表!CD57/生産者価格評価表!CD$124</f>
        <v>0</v>
      </c>
      <c r="CE57" s="719">
        <f>+生産者価格評価表!CE57/生産者価格評価表!CE$124</f>
        <v>0</v>
      </c>
      <c r="CF57" s="719">
        <f>+生産者価格評価表!CF57/生産者価格評価表!CF$124</f>
        <v>0</v>
      </c>
      <c r="CG57" s="719">
        <f>+生産者価格評価表!CG57/生産者価格評価表!CG$124</f>
        <v>0</v>
      </c>
      <c r="CH57" s="719">
        <f>+生産者価格評価表!CH57/生産者価格評価表!CH$124</f>
        <v>0</v>
      </c>
      <c r="CI57" s="719">
        <f>+生産者価格評価表!CI57/生産者価格評価表!CI$124</f>
        <v>0</v>
      </c>
      <c r="CJ57" s="719">
        <f>+生産者価格評価表!CJ57/生産者価格評価表!CJ$124</f>
        <v>0</v>
      </c>
      <c r="CK57" s="719">
        <f>+生産者価格評価表!CK57/生産者価格評価表!CK$124</f>
        <v>8.4319613993239098E-6</v>
      </c>
      <c r="CL57" s="719">
        <f>+生産者価格評価表!CL57/生産者価格評価表!CL$124</f>
        <v>0</v>
      </c>
      <c r="CM57" s="719">
        <f>+生産者価格評価表!CM57/生産者価格評価表!CM$124</f>
        <v>0</v>
      </c>
      <c r="CN57" s="719">
        <f>+生産者価格評価表!CN57/生産者価格評価表!CN$124</f>
        <v>5.023718558602228E-4</v>
      </c>
      <c r="CO57" s="719">
        <f>+生産者価格評価表!CO57/生産者価格評価表!CO$124</f>
        <v>0</v>
      </c>
      <c r="CP57" s="719">
        <f>+生産者価格評価表!CP57/生産者価格評価表!CP$124</f>
        <v>0</v>
      </c>
      <c r="CQ57" s="719">
        <f>+生産者価格評価表!CQ57/生産者価格評価表!CQ$124</f>
        <v>6.5656429380439349E-5</v>
      </c>
      <c r="CR57" s="719">
        <f>+生産者価格評価表!CR57/生産者価格評価表!CR$124</f>
        <v>0</v>
      </c>
      <c r="CS57" s="719">
        <f>+生産者価格評価表!CS57/生産者価格評価表!CS$124</f>
        <v>0</v>
      </c>
      <c r="CT57" s="719">
        <f>+生産者価格評価表!CT57/生産者価格評価表!CT$124</f>
        <v>0</v>
      </c>
      <c r="CU57" s="719">
        <f>+生産者価格評価表!CU57/生産者価格評価表!CU$124</f>
        <v>0</v>
      </c>
      <c r="CV57" s="719">
        <f>+生産者価格評価表!CV57/生産者価格評価表!CV$124</f>
        <v>0</v>
      </c>
      <c r="CW57" s="719">
        <f>+生産者価格評価表!CW57/生産者価格評価表!CW$124</f>
        <v>0</v>
      </c>
      <c r="CX57" s="719">
        <f>+生産者価格評価表!CX57/生産者価格評価表!CX$124</f>
        <v>3.0607697634346129E-3</v>
      </c>
      <c r="CY57" s="719">
        <f>+生産者価格評価表!CY57/生産者価格評価表!CY$124</f>
        <v>5.5701368988143352E-5</v>
      </c>
      <c r="CZ57" s="719">
        <f>+生産者価格評価表!CZ57/生産者価格評価表!CZ$124</f>
        <v>0</v>
      </c>
      <c r="DA57" s="719">
        <f>+生産者価格評価表!DA57/生産者価格評価表!DA$124</f>
        <v>0</v>
      </c>
      <c r="DB57" s="719">
        <f>+生産者価格評価表!DB57/生産者価格評価表!DB$124</f>
        <v>0</v>
      </c>
      <c r="DC57" s="719">
        <f>+生産者価格評価表!DC57/生産者価格評価表!DC$124</f>
        <v>0</v>
      </c>
      <c r="DD57" s="719">
        <f>+生産者価格評価表!DD57/生産者価格評価表!DD$124</f>
        <v>0</v>
      </c>
      <c r="DE57" s="719">
        <f>+生産者価格評価表!DE57/生産者価格評価表!DE$124</f>
        <v>0</v>
      </c>
      <c r="DF57" s="719">
        <f>+生産者価格評価表!DF57/生産者価格評価表!DF$124</f>
        <v>0</v>
      </c>
      <c r="DG57" s="720">
        <f>+生産者価格評価表!DG57/生産者価格評価表!DG$124</f>
        <v>0</v>
      </c>
    </row>
    <row r="58" spans="1:111" ht="15" customHeight="1" x14ac:dyDescent="0.2">
      <c r="A58" s="228">
        <v>52</v>
      </c>
      <c r="B58" s="196" t="s">
        <v>337</v>
      </c>
      <c r="C58" s="195" t="s">
        <v>338</v>
      </c>
      <c r="D58" s="716">
        <f>+生産者価格評価表!D58/生産者価格評価表!D$124</f>
        <v>2.4796930933876632E-5</v>
      </c>
      <c r="E58" s="717">
        <f>+生産者価格評価表!E58/生産者価格評価表!E$124</f>
        <v>6.0545747636380367E-5</v>
      </c>
      <c r="F58" s="717">
        <f>+生産者価格評価表!F58/生産者価格評価表!F$124</f>
        <v>6.8275573706073013E-6</v>
      </c>
      <c r="G58" s="717">
        <f>+生産者価格評価表!G58/生産者価格評価表!G$124</f>
        <v>0</v>
      </c>
      <c r="H58" s="717">
        <f>+生産者価格評価表!H58/生産者価格評価表!H$124</f>
        <v>3.2131039254770273E-4</v>
      </c>
      <c r="I58" s="718">
        <v>0</v>
      </c>
      <c r="J58" s="717">
        <f>+生産者価格評価表!J58/生産者価格評価表!J$124</f>
        <v>3.8459764439030081E-4</v>
      </c>
      <c r="K58" s="717">
        <f>+生産者価格評価表!K58/生産者価格評価表!K$124</f>
        <v>0</v>
      </c>
      <c r="L58" s="717">
        <f>+生産者価格評価表!L58/生産者価格評価表!L$124</f>
        <v>0</v>
      </c>
      <c r="M58" s="717">
        <f>+生産者価格評価表!M58/生産者価格評価表!M$124</f>
        <v>0</v>
      </c>
      <c r="N58" s="718">
        <v>0</v>
      </c>
      <c r="O58" s="717">
        <f>+生産者価格評価表!O58/生産者価格評価表!O$124</f>
        <v>0</v>
      </c>
      <c r="P58" s="717">
        <f>+生産者価格評価表!P58/生産者価格評価表!P$124</f>
        <v>0</v>
      </c>
      <c r="Q58" s="717">
        <f>+生産者価格評価表!Q58/生産者価格評価表!Q$124</f>
        <v>0</v>
      </c>
      <c r="R58" s="717">
        <f>+生産者価格評価表!R58/生産者価格評価表!R$124</f>
        <v>5.4885431460464907E-4</v>
      </c>
      <c r="S58" s="717">
        <f>+生産者価格評価表!S58/生産者価格評価表!S$124</f>
        <v>0</v>
      </c>
      <c r="T58" s="717">
        <f>+生産者価格評価表!T58/生産者価格評価表!T$124</f>
        <v>0</v>
      </c>
      <c r="U58" s="717">
        <f>+生産者価格評価表!U58/生産者価格評価表!U$124</f>
        <v>2.1210658689815558E-4</v>
      </c>
      <c r="V58" s="717">
        <f>+生産者価格評価表!V58/生産者価格評価表!V$124</f>
        <v>0</v>
      </c>
      <c r="W58" s="717">
        <f>+生産者価格評価表!W58/生産者価格評価表!W$124</f>
        <v>0</v>
      </c>
      <c r="X58" s="717">
        <f>+生産者価格評価表!X58/生産者価格評価表!X$124</f>
        <v>0</v>
      </c>
      <c r="Y58" s="717">
        <f>+生産者価格評価表!Y58/生産者価格評価表!Y$124</f>
        <v>0</v>
      </c>
      <c r="Z58" s="717">
        <f>+生産者価格評価表!Z58/生産者価格評価表!Z$124</f>
        <v>0</v>
      </c>
      <c r="AA58" s="717">
        <f>+生産者価格評価表!AA58/生産者価格評価表!AA$124</f>
        <v>0</v>
      </c>
      <c r="AB58" s="717">
        <f>+生産者価格評価表!AB58/生産者価格評価表!AB$124</f>
        <v>7.4802440416667487E-6</v>
      </c>
      <c r="AC58" s="717">
        <f>+生産者価格評価表!AC58/生産者価格評価表!AC$124</f>
        <v>8.6567593115068093E-8</v>
      </c>
      <c r="AD58" s="717">
        <f>+生産者価格評価表!AD58/生産者価格評価表!AD$124</f>
        <v>0</v>
      </c>
      <c r="AE58" s="717">
        <f>+生産者価格評価表!AE58/生産者価格評価表!AE$124</f>
        <v>0</v>
      </c>
      <c r="AF58" s="717">
        <f>+生産者価格評価表!AF58/生産者価格評価表!AF$124</f>
        <v>2.5439006321603724E-5</v>
      </c>
      <c r="AG58" s="717">
        <f>+生産者価格評価表!AG58/生産者価格評価表!AG$124</f>
        <v>0</v>
      </c>
      <c r="AH58" s="717">
        <f>+生産者価格評価表!AH58/生産者価格評価表!AH$124</f>
        <v>0</v>
      </c>
      <c r="AI58" s="717">
        <f>+生産者価格評価表!AI58/生産者価格評価表!AI$124</f>
        <v>0</v>
      </c>
      <c r="AJ58" s="717">
        <f>+生産者価格評価表!AJ58/生産者価格評価表!AJ$124</f>
        <v>0</v>
      </c>
      <c r="AK58" s="717">
        <f>+生産者価格評価表!AK58/生産者価格評価表!AK$124</f>
        <v>0</v>
      </c>
      <c r="AL58" s="717">
        <f>+生産者価格評価表!AL58/生産者価格評価表!AL$124</f>
        <v>5.6010590893132608E-5</v>
      </c>
      <c r="AM58" s="717">
        <f>+生産者価格評価表!AM58/生産者価格評価表!AM$124</f>
        <v>0</v>
      </c>
      <c r="AN58" s="717">
        <f>+生産者価格評価表!AN58/生産者価格評価表!AN$124</f>
        <v>0</v>
      </c>
      <c r="AO58" s="717">
        <f>+生産者価格評価表!AO58/生産者価格評価表!AO$124</f>
        <v>0</v>
      </c>
      <c r="AP58" s="717">
        <f>+生産者価格評価表!AP58/生産者価格評価表!AP$124</f>
        <v>0</v>
      </c>
      <c r="AQ58" s="717">
        <f>+生産者価格評価表!AQ58/生産者価格評価表!AQ$124</f>
        <v>0</v>
      </c>
      <c r="AR58" s="717">
        <f>+生産者価格評価表!AR58/生産者価格評価表!AR$124</f>
        <v>7.7761856070310984E-7</v>
      </c>
      <c r="AS58" s="717">
        <f>+生産者価格評価表!AS58/生産者価格評価表!AS$124</f>
        <v>2.3831625383968824E-7</v>
      </c>
      <c r="AT58" s="717">
        <f>+生産者価格評価表!AT58/生産者価格評価表!AT$124</f>
        <v>5.7676921626414828E-4</v>
      </c>
      <c r="AU58" s="719">
        <f>+生産者価格評価表!AU58/生産者価格評価表!AU$124</f>
        <v>1.3993131215410586E-3</v>
      </c>
      <c r="AV58" s="719">
        <f>+生産者価格評価表!AV58/生産者価格評価表!AV$124</f>
        <v>7.7660343423750018E-4</v>
      </c>
      <c r="AW58" s="719">
        <f>+生産者価格評価表!AW58/生産者価格評価表!AW$124</f>
        <v>5.2648457149814245E-3</v>
      </c>
      <c r="AX58" s="719">
        <f>+生産者価格評価表!AX58/生産者価格評価表!AX$124</f>
        <v>5.729984979283103E-3</v>
      </c>
      <c r="AY58" s="719">
        <f>+生産者価格評価表!AY58/生産者価格評価表!AY$124</f>
        <v>6.6460749755890202E-3</v>
      </c>
      <c r="AZ58" s="719">
        <f>+生産者価格評価表!AZ58/生産者価格評価表!AZ$124</f>
        <v>5.5453663548462049E-3</v>
      </c>
      <c r="BA58" s="719">
        <f>+生産者価格評価表!BA58/生産者価格評価表!BA$124</f>
        <v>9.449404366823469E-3</v>
      </c>
      <c r="BB58" s="719">
        <f>+生産者価格評価表!BB58/生産者価格評価表!BB$124</f>
        <v>2.4412975127397827E-3</v>
      </c>
      <c r="BC58" s="719">
        <f>+生産者価格評価表!BC58/生産者価格評価表!BC$124</f>
        <v>8.9003949954704398E-2</v>
      </c>
      <c r="BD58" s="719">
        <f>+生産者価格評価表!BD58/生産者価格評価表!BD$124</f>
        <v>1.1033918631325034E-2</v>
      </c>
      <c r="BE58" s="719">
        <f>+生産者価格評価表!BE58/生産者価格評価表!BE$124</f>
        <v>1.8151154780592499E-3</v>
      </c>
      <c r="BF58" s="719">
        <f>+生産者価格評価表!BF58/生産者価格評価表!BF$124</f>
        <v>1.4837891741778856E-2</v>
      </c>
      <c r="BG58" s="719">
        <f>+生産者価格評価表!BG58/生産者価格評価表!BG$124</f>
        <v>6.1081287517238845E-3</v>
      </c>
      <c r="BH58" s="719">
        <f>+生産者価格評価表!BH58/生産者価格評価表!BH$124</f>
        <v>2.9360384528301117E-3</v>
      </c>
      <c r="BI58" s="719">
        <f>+生産者価格評価表!BI58/生産者価格評価表!BI$124</f>
        <v>1.3173044918453692E-3</v>
      </c>
      <c r="BJ58" s="719">
        <f>+生産者価格評価表!BJ58/生産者価格評価表!BJ$124</f>
        <v>6.161581817048456E-3</v>
      </c>
      <c r="BK58" s="719">
        <f>+生産者価格評価表!BK58/生産者価格評価表!BK$124</f>
        <v>1.2632412236920189E-3</v>
      </c>
      <c r="BL58" s="719">
        <f>+生産者価格評価表!BL58/生産者価格評価表!BL$124</f>
        <v>0</v>
      </c>
      <c r="BM58" s="719">
        <f>+生産者価格評価表!BM58/生産者価格評価表!BM$124</f>
        <v>4.3773300363278284E-3</v>
      </c>
      <c r="BN58" s="719">
        <f>+生産者価格評価表!BN58/生産者価格評価表!BN$124</f>
        <v>4.1166098727727406E-3</v>
      </c>
      <c r="BO58" s="719">
        <f>+生産者価格評価表!BO58/生産者価格評価表!BO$124</f>
        <v>1.1780192290975257E-3</v>
      </c>
      <c r="BP58" s="719">
        <f>+生産者価格評価表!BP58/生産者価格評価表!BP$124</f>
        <v>1.7510621017019707E-3</v>
      </c>
      <c r="BQ58" s="719">
        <f>+生産者価格評価表!BQ58/生産者価格評価表!BQ$124</f>
        <v>4.5985036758708244E-6</v>
      </c>
      <c r="BR58" s="719">
        <f>+生産者価格評価表!BR58/生産者価格評価表!BR$124</f>
        <v>0</v>
      </c>
      <c r="BS58" s="719">
        <f>+生産者価格評価表!BS58/生産者価格評価表!BS$124</f>
        <v>3.0857584225250033E-4</v>
      </c>
      <c r="BT58" s="719">
        <f>+生産者価格評価表!BT58/生産者価格評価表!BT$124</f>
        <v>0</v>
      </c>
      <c r="BU58" s="719">
        <f>+生産者価格評価表!BU58/生産者価格評価表!BU$124</f>
        <v>2.0670131809809116E-4</v>
      </c>
      <c r="BV58" s="719">
        <f>+生産者価格評価表!BV58/生産者価格評価表!BV$124</f>
        <v>2.6696773876088048E-6</v>
      </c>
      <c r="BW58" s="719">
        <f>+生産者価格評価表!BW58/生産者価格評価表!BW$124</f>
        <v>7.0637886031809291E-5</v>
      </c>
      <c r="BX58" s="719">
        <f>+生産者価格評価表!BX58/生産者価格評価表!BX$124</f>
        <v>2.6915992546835868E-5</v>
      </c>
      <c r="BY58" s="719">
        <f>+生産者価格評価表!BY58/生産者価格評価表!BY$124</f>
        <v>0</v>
      </c>
      <c r="BZ58" s="719">
        <f>+生産者価格評価表!BZ58/生産者価格評価表!BZ$124</f>
        <v>3.6586577432089841E-4</v>
      </c>
      <c r="CA58" s="719">
        <f>+生産者価格評価表!CA58/生産者価格評価表!CA$124</f>
        <v>1.1092869951487136E-5</v>
      </c>
      <c r="CB58" s="719">
        <f>+生産者価格評価表!CB58/生産者価格評価表!CB$124</f>
        <v>1.2669904384481634E-4</v>
      </c>
      <c r="CC58" s="719">
        <f>+生産者価格評価表!CC58/生産者価格評価表!CC$124</f>
        <v>6.1179988121531854E-5</v>
      </c>
      <c r="CD58" s="719">
        <f>+生産者価格評価表!CD58/生産者価格評価表!CD$124</f>
        <v>3.5953836002751427E-5</v>
      </c>
      <c r="CE58" s="719">
        <f>+生産者価格評価表!CE58/生産者価格評価表!CE$124</f>
        <v>7.3911474942900049E-5</v>
      </c>
      <c r="CF58" s="719">
        <f>+生産者価格評価表!CF58/生産者価格評価表!CF$124</f>
        <v>5.3530248181897963E-5</v>
      </c>
      <c r="CG58" s="719">
        <f>+生産者価格評価表!CG58/生産者価格評価表!CG$124</f>
        <v>5.0043803431135722E-4</v>
      </c>
      <c r="CH58" s="719">
        <f>+生産者価格評価表!CH58/生産者価格評価表!CH$124</f>
        <v>0</v>
      </c>
      <c r="CI58" s="719">
        <f>+生産者価格評価表!CI58/生産者価格評価表!CI$124</f>
        <v>0</v>
      </c>
      <c r="CJ58" s="719">
        <f>+生産者価格評価表!CJ58/生産者価格評価表!CJ$124</f>
        <v>5.6277776990239735E-4</v>
      </c>
      <c r="CK58" s="719">
        <f>+生産者価格評価表!CK58/生産者価格評価表!CK$124</f>
        <v>3.3177898114900223E-5</v>
      </c>
      <c r="CL58" s="719">
        <f>+生産者価格評価表!CL58/生産者価格評価表!CL$124</f>
        <v>0</v>
      </c>
      <c r="CM58" s="719">
        <f>+生産者価格評価表!CM58/生産者価格評価表!CM$124</f>
        <v>5.1049039388228372E-4</v>
      </c>
      <c r="CN58" s="719">
        <f>+生産者価格評価表!CN58/生産者価格評価表!CN$124</f>
        <v>3.8309816448106235E-4</v>
      </c>
      <c r="CO58" s="719">
        <f>+生産者価格評価表!CO58/生産者価格評価表!CO$124</f>
        <v>8.3468480710658201E-4</v>
      </c>
      <c r="CP58" s="719">
        <f>+生産者価格評価表!CP58/生産者価格評価表!CP$124</f>
        <v>7.3534388757342294E-5</v>
      </c>
      <c r="CQ58" s="719">
        <f>+生産者価格評価表!CQ58/生産者価格評価表!CQ$124</f>
        <v>2.5195720298950997E-5</v>
      </c>
      <c r="CR58" s="719">
        <f>+生産者価格評価表!CR58/生産者価格評価表!CR$124</f>
        <v>5.8067957301075987E-5</v>
      </c>
      <c r="CS58" s="719">
        <f>+生産者価格評価表!CS58/生産者価格評価表!CS$124</f>
        <v>1.9877953304307866E-6</v>
      </c>
      <c r="CT58" s="719">
        <f>+生産者価格評価表!CT58/生産者価格評価表!CT$124</f>
        <v>3.6363877783302492E-6</v>
      </c>
      <c r="CU58" s="719">
        <f>+生産者価格評価表!CU58/生産者価格評価表!CU$124</f>
        <v>0</v>
      </c>
      <c r="CV58" s="719">
        <f>+生産者価格評価表!CV58/生産者価格評価表!CV$124</f>
        <v>8.0947707837751923E-5</v>
      </c>
      <c r="CW58" s="719">
        <f>+生産者価格評価表!CW58/生産者価格評価表!CW$124</f>
        <v>0</v>
      </c>
      <c r="CX58" s="719">
        <f>+生産者価格評価表!CX58/生産者価格評価表!CX$124</f>
        <v>5.4274854945717587E-3</v>
      </c>
      <c r="CY58" s="719">
        <f>+生産者価格評価表!CY58/生産者価格評価表!CY$124</f>
        <v>8.2758290951655939E-5</v>
      </c>
      <c r="CZ58" s="719">
        <f>+生産者価格評価表!CZ58/生産者価格評価表!CZ$124</f>
        <v>6.5904070278150498E-5</v>
      </c>
      <c r="DA58" s="719">
        <f>+生産者価格評価表!DA58/生産者価格評価表!DA$124</f>
        <v>2.4259566930513761E-5</v>
      </c>
      <c r="DB58" s="719">
        <f>+生産者価格評価表!DB58/生産者価格評価表!DB$124</f>
        <v>9.6271093744539851E-6</v>
      </c>
      <c r="DC58" s="719">
        <f>+生産者価格評価表!DC58/生産者価格評価表!DC$124</f>
        <v>3.275086206095631E-4</v>
      </c>
      <c r="DD58" s="719">
        <f>+生産者価格評価表!DD58/生産者価格評価表!DD$124</f>
        <v>0</v>
      </c>
      <c r="DE58" s="719">
        <f>+生産者価格評価表!DE58/生産者価格評価表!DE$124</f>
        <v>6.9224192480439641E-5</v>
      </c>
      <c r="DF58" s="719">
        <f>+生産者価格評価表!DF58/生産者価格評価表!DF$124</f>
        <v>0</v>
      </c>
      <c r="DG58" s="720">
        <f>+生産者価格評価表!DG58/生産者価格評価表!DG$124</f>
        <v>1.896496557558677E-4</v>
      </c>
    </row>
    <row r="59" spans="1:111" ht="15" customHeight="1" x14ac:dyDescent="0.2">
      <c r="A59" s="228">
        <v>53</v>
      </c>
      <c r="B59" s="196" t="s">
        <v>339</v>
      </c>
      <c r="C59" s="195" t="s">
        <v>340</v>
      </c>
      <c r="D59" s="716">
        <f>+生産者価格評価表!D59/生産者価格評価表!D$124</f>
        <v>8.7785283601741839E-7</v>
      </c>
      <c r="E59" s="717">
        <f>+生産者価格評価表!E59/生産者価格評価表!E$124</f>
        <v>0</v>
      </c>
      <c r="F59" s="717">
        <f>+生産者価格評価表!F59/生産者価格評価表!F$124</f>
        <v>6.8275573706073013E-6</v>
      </c>
      <c r="G59" s="717">
        <f>+生産者価格評価表!G59/生産者価格評価表!G$124</f>
        <v>9.565262674629783E-5</v>
      </c>
      <c r="H59" s="717">
        <f>+生産者価格評価表!H59/生産者価格評価表!H$124</f>
        <v>5.1440790255048109E-5</v>
      </c>
      <c r="I59" s="718">
        <v>0</v>
      </c>
      <c r="J59" s="717">
        <f>+生産者価格評価表!J59/生産者価格評価表!J$124</f>
        <v>8.4109537750259795E-6</v>
      </c>
      <c r="K59" s="717">
        <f>+生産者価格評価表!K59/生産者価格評価表!K$124</f>
        <v>1.4035044018270522E-5</v>
      </c>
      <c r="L59" s="717">
        <f>+生産者価格評価表!L59/生産者価格評価表!L$124</f>
        <v>3.5284085648558934E-5</v>
      </c>
      <c r="M59" s="717">
        <f>+生産者価格評価表!M59/生産者価格評価表!M$124</f>
        <v>0</v>
      </c>
      <c r="N59" s="718">
        <v>0</v>
      </c>
      <c r="O59" s="717">
        <f>+生産者価格評価表!O59/生産者価格評価表!O$124</f>
        <v>1.0682367622342719E-5</v>
      </c>
      <c r="P59" s="717">
        <f>+生産者価格評価表!P59/生産者価格評価表!P$124</f>
        <v>3.1787610398565932E-6</v>
      </c>
      <c r="Q59" s="717">
        <f>+生産者価格評価表!Q59/生産者価格評価表!Q$124</f>
        <v>1.0922469694260932E-5</v>
      </c>
      <c r="R59" s="717">
        <f>+生産者価格評価表!R59/生産者価格評価表!R$124</f>
        <v>5.6621645342738196E-6</v>
      </c>
      <c r="S59" s="717">
        <f>+生産者価格評価表!S59/生産者価格評価表!S$124</f>
        <v>1.4211882133281795E-6</v>
      </c>
      <c r="T59" s="717">
        <f>+生産者価格評価表!T59/生産者価格評価表!T$124</f>
        <v>2.5469396347898321E-6</v>
      </c>
      <c r="U59" s="717">
        <f>+生産者価格評価表!U59/生産者価格評価表!U$124</f>
        <v>2.4252165572159298E-7</v>
      </c>
      <c r="V59" s="717">
        <f>+生産者価格評価表!V59/生産者価格評価表!V$124</f>
        <v>3.1855023377911577E-6</v>
      </c>
      <c r="W59" s="717">
        <f>+生産者価格評価表!W59/生産者価格評価表!W$124</f>
        <v>3.0829392125864955E-6</v>
      </c>
      <c r="X59" s="717">
        <f>+生産者価格評価表!X59/生産者価格評価表!X$124</f>
        <v>2.801225412129141E-6</v>
      </c>
      <c r="Y59" s="717">
        <f>+生産者価格評価表!Y59/生産者価格評価表!Y$124</f>
        <v>8.1590396098317577E-6</v>
      </c>
      <c r="Z59" s="717">
        <f>+生産者価格評価表!Z59/生産者価格評価表!Z$124</f>
        <v>1.5509460756013177E-5</v>
      </c>
      <c r="AA59" s="717">
        <f>+生産者価格評価表!AA59/生産者価格評価表!AA$124</f>
        <v>2.7091026055940471E-6</v>
      </c>
      <c r="AB59" s="717">
        <f>+生産者価格評価表!AB59/生産者価格評価表!AB$124</f>
        <v>1.0431918513722132E-4</v>
      </c>
      <c r="AC59" s="717">
        <f>+生産者価格評価表!AC59/生産者価格評価表!AC$124</f>
        <v>3.0356369319017217E-6</v>
      </c>
      <c r="AD59" s="717">
        <f>+生産者価格評価表!AD59/生産者価格評価表!AD$124</f>
        <v>8.1133147428050966E-6</v>
      </c>
      <c r="AE59" s="717">
        <f>+生産者価格評価表!AE59/生産者価格評価表!AE$124</f>
        <v>4.7983744999510865E-5</v>
      </c>
      <c r="AF59" s="717">
        <f>+生産者価格評価表!AF59/生産者価格評価表!AF$124</f>
        <v>1.0901012801467859E-6</v>
      </c>
      <c r="AG59" s="717">
        <f>+生産者価格評価表!AG59/生産者価格評価表!AG$124</f>
        <v>2.2309125685347139E-5</v>
      </c>
      <c r="AH59" s="717">
        <f>+生産者価格評価表!AH59/生産者価格評価表!AH$124</f>
        <v>3.9805653486368536E-5</v>
      </c>
      <c r="AI59" s="717">
        <f>+生産者価格評価表!AI59/生産者価格評価表!AI$124</f>
        <v>1.0806523812260486E-4</v>
      </c>
      <c r="AJ59" s="717">
        <f>+生産者価格評価表!AJ59/生産者価格評価表!AJ$124</f>
        <v>2.204479571379029E-5</v>
      </c>
      <c r="AK59" s="717">
        <f>+生産者価格評価表!AK59/生産者価格評価表!AK$124</f>
        <v>1.6712457915535911E-6</v>
      </c>
      <c r="AL59" s="717">
        <f>+生産者価格評価表!AL59/生産者価格評価表!AL$124</f>
        <v>1.3691060236205734E-5</v>
      </c>
      <c r="AM59" s="717">
        <f>+生産者価格評価表!AM59/生産者価格評価表!AM$124</f>
        <v>8.5156525466816435E-7</v>
      </c>
      <c r="AN59" s="717">
        <f>+生産者価格評価表!AN59/生産者価格評価表!AN$124</f>
        <v>5.0801114550097659E-6</v>
      </c>
      <c r="AO59" s="717">
        <f>+生産者価格評価表!AO59/生産者価格評価表!AO$124</f>
        <v>1.1374878986311006E-6</v>
      </c>
      <c r="AP59" s="717">
        <f>+生産者価格評価表!AP59/生産者価格評価表!AP$124</f>
        <v>1.4083140038356658E-6</v>
      </c>
      <c r="AQ59" s="717">
        <f>+生産者価格評価表!AQ59/生産者価格評価表!AQ$124</f>
        <v>2.0110124253956639E-6</v>
      </c>
      <c r="AR59" s="717">
        <f>+生産者価格評価表!AR59/生産者価格評価表!AR$124</f>
        <v>1.6685584191971251E-6</v>
      </c>
      <c r="AS59" s="717">
        <f>+生産者価格評価表!AS59/生産者価格評価表!AS$124</f>
        <v>7.960249237947301E-5</v>
      </c>
      <c r="AT59" s="717">
        <f>+生産者価格評価表!AT59/生産者価格評価表!AT$124</f>
        <v>1.1633025140412122E-5</v>
      </c>
      <c r="AU59" s="719">
        <f>+生産者価格評価表!AU59/生産者価格評価表!AU$124</f>
        <v>2.0635644974373005E-3</v>
      </c>
      <c r="AV59" s="719">
        <f>+生産者価格評価表!AV59/生産者価格評価表!AV$124</f>
        <v>1.6073966888705462E-4</v>
      </c>
      <c r="AW59" s="719">
        <f>+生産者価格評価表!AW59/生産者価格評価表!AW$124</f>
        <v>2.9896175298184127E-5</v>
      </c>
      <c r="AX59" s="719">
        <f>+生産者価格評価表!AX59/生産者価格評価表!AX$124</f>
        <v>8.0347881301067546E-5</v>
      </c>
      <c r="AY59" s="719">
        <f>+生産者価格評価表!AY59/生産者価格評価表!AY$124</f>
        <v>2.7590037218681518E-5</v>
      </c>
      <c r="AZ59" s="719">
        <f>+生産者価格評価表!AZ59/生産者価格評価表!AZ$124</f>
        <v>3.4989039413117037E-5</v>
      </c>
      <c r="BA59" s="719">
        <f>+生産者価格評価表!BA59/生産者価格評価表!BA$124</f>
        <v>2.660309813459183E-6</v>
      </c>
      <c r="BB59" s="719">
        <f>+生産者価格評価表!BB59/生産者価格評価表!BB$124</f>
        <v>2.7573299448842037E-5</v>
      </c>
      <c r="BC59" s="719">
        <f>+生産者価格評価表!BC59/生産者価格評価表!BC$124</f>
        <v>6.3869512658848222E-6</v>
      </c>
      <c r="BD59" s="719">
        <f>+生産者価格評価表!BD59/生産者価格評価表!BD$124</f>
        <v>9.4738670894705945E-3</v>
      </c>
      <c r="BE59" s="719">
        <f>+生産者価格評価表!BE59/生産者価格評価表!BE$124</f>
        <v>6.7495922880496473E-5</v>
      </c>
      <c r="BF59" s="719">
        <f>+生産者価格評価表!BF59/生産者価格評価表!BF$124</f>
        <v>1.6951617171558572E-2</v>
      </c>
      <c r="BG59" s="719">
        <f>+生産者価格評価表!BG59/生産者価格評価表!BG$124</f>
        <v>9.1259239971897103E-3</v>
      </c>
      <c r="BH59" s="719">
        <f>+生産者価格評価表!BH59/生産者価格評価表!BH$124</f>
        <v>1.2665289558023641E-5</v>
      </c>
      <c r="BI59" s="719">
        <f>+生産者価格評価表!BI59/生産者価格評価表!BI$124</f>
        <v>9.1850474592663888E-3</v>
      </c>
      <c r="BJ59" s="719">
        <f>+生産者価格評価表!BJ59/生産者価格評価表!BJ$124</f>
        <v>4.5250258240037882E-4</v>
      </c>
      <c r="BK59" s="719">
        <f>+生産者価格評価表!BK59/生産者価格評価表!BK$124</f>
        <v>7.3268479222012329E-6</v>
      </c>
      <c r="BL59" s="719">
        <f>+生産者価格評価表!BL59/生産者価格評価表!BL$124</f>
        <v>6.6709977331550461E-5</v>
      </c>
      <c r="BM59" s="719">
        <f>+生産者価格評価表!BM59/生産者価格評価表!BM$124</f>
        <v>1.3745646672757147E-3</v>
      </c>
      <c r="BN59" s="719">
        <f>+生産者価格評価表!BN59/生産者価格評価表!BN$124</f>
        <v>3.8334452986094129E-4</v>
      </c>
      <c r="BO59" s="719">
        <f>+生産者価格評価表!BO59/生産者価格評価表!BO$124</f>
        <v>2.7801444566431031E-3</v>
      </c>
      <c r="BP59" s="719">
        <f>+生産者価格評価表!BP59/生産者価格評価表!BP$124</f>
        <v>4.1388226254550162E-3</v>
      </c>
      <c r="BQ59" s="719">
        <f>+生産者価格評価表!BQ59/生産者価格評価表!BQ$124</f>
        <v>1.294224536779666E-5</v>
      </c>
      <c r="BR59" s="719">
        <f>+生産者価格評価表!BR59/生産者価格評価表!BR$124</f>
        <v>1.0463820140354744E-5</v>
      </c>
      <c r="BS59" s="719">
        <f>+生産者価格評価表!BS59/生産者価格評価表!BS$124</f>
        <v>6.0999231999058829E-6</v>
      </c>
      <c r="BT59" s="719">
        <f>+生産者価格評価表!BT59/生産者価格評価表!BT$124</f>
        <v>2.3351803786490492E-5</v>
      </c>
      <c r="BU59" s="719">
        <f>+生産者価格評価表!BU59/生産者価格評価表!BU$124</f>
        <v>2.2894689372304026E-4</v>
      </c>
      <c r="BV59" s="719">
        <f>+生産者価格評価表!BV59/生産者価格評価表!BV$124</f>
        <v>1.012050427848065E-4</v>
      </c>
      <c r="BW59" s="719">
        <f>+生産者価格評価表!BW59/生産者価格評価表!BW$124</f>
        <v>2.0517620452773627E-4</v>
      </c>
      <c r="BX59" s="719">
        <f>+生産者価格評価表!BX59/生産者価格評価表!BX$124</f>
        <v>7.3786209829674294E-5</v>
      </c>
      <c r="BY59" s="719">
        <f>+生産者価格評価表!BY59/生産者価格評価表!BY$124</f>
        <v>0</v>
      </c>
      <c r="BZ59" s="719">
        <f>+生産者価格評価表!BZ59/生産者価格評価表!BZ$124</f>
        <v>1.0288596833937932E-4</v>
      </c>
      <c r="CA59" s="719">
        <f>+生産者価格評価表!CA59/生産者価格評価表!CA$124</f>
        <v>1.6154036740922525E-4</v>
      </c>
      <c r="CB59" s="719">
        <f>+生産者価格評価表!CB59/生産者価格評価表!CB$124</f>
        <v>0</v>
      </c>
      <c r="CC59" s="719">
        <f>+生産者価格評価表!CC59/生産者価格評価表!CC$124</f>
        <v>4.0820966057015361E-5</v>
      </c>
      <c r="CD59" s="719">
        <f>+生産者価格評価表!CD59/生産者価格評価表!CD$124</f>
        <v>2.6366146402017714E-5</v>
      </c>
      <c r="CE59" s="719">
        <f>+生産者価格評価表!CE59/生産者価格評価表!CE$124</f>
        <v>1.3305203902890171E-4</v>
      </c>
      <c r="CF59" s="719">
        <f>+生産者価格評価表!CF59/生産者価格評価表!CF$124</f>
        <v>1.4120358149039997E-5</v>
      </c>
      <c r="CG59" s="719">
        <f>+生産者価格評価表!CG59/生産者価格評価表!CG$124</f>
        <v>8.1866055160357109E-5</v>
      </c>
      <c r="CH59" s="719">
        <f>+生産者価格評価表!CH59/生産者価格評価表!CH$124</f>
        <v>0</v>
      </c>
      <c r="CI59" s="719">
        <f>+生産者価格評価表!CI59/生産者価格評価表!CI$124</f>
        <v>4.1150767966343158E-6</v>
      </c>
      <c r="CJ59" s="719">
        <f>+生産者価格評価表!CJ59/生産者価格評価表!CJ$124</f>
        <v>7.5477053625876901E-5</v>
      </c>
      <c r="CK59" s="719">
        <f>+生産者価格評価表!CK59/生産者価格評価表!CK$124</f>
        <v>2.8664758775600799E-4</v>
      </c>
      <c r="CL59" s="719">
        <f>+生産者価格評価表!CL59/生産者価格評価表!CL$124</f>
        <v>1.4007045436478308E-5</v>
      </c>
      <c r="CM59" s="719">
        <f>+生産者価格評価表!CM59/生産者価格評価表!CM$124</f>
        <v>1.676358346746626E-4</v>
      </c>
      <c r="CN59" s="719">
        <f>+生産者価格評価表!CN59/生産者価格評価表!CN$124</f>
        <v>1.3525598263381758E-3</v>
      </c>
      <c r="CO59" s="719">
        <f>+生産者価格評価表!CO59/生産者価格評価表!CO$124</f>
        <v>3.19688095554618E-5</v>
      </c>
      <c r="CP59" s="719">
        <f>+生産者価格評価表!CP59/生産者価格評価表!CP$124</f>
        <v>2.4721211542856928E-4</v>
      </c>
      <c r="CQ59" s="719">
        <f>+生産者価格評価表!CQ59/生産者価格評価表!CQ$124</f>
        <v>1.830765914158034E-5</v>
      </c>
      <c r="CR59" s="719">
        <f>+生産者価格評価表!CR59/生産者価格評価表!CR$124</f>
        <v>4.8482271026136803E-6</v>
      </c>
      <c r="CS59" s="719">
        <f>+生産者価格評価表!CS59/生産者価格評価表!CS$124</f>
        <v>2.0126643597602418E-5</v>
      </c>
      <c r="CT59" s="719">
        <f>+生産者価格評価表!CT59/生産者価格評価表!CT$124</f>
        <v>2.0261659933258874E-6</v>
      </c>
      <c r="CU59" s="719">
        <f>+生産者価格評価表!CU59/生産者価格評価表!CU$124</f>
        <v>5.0690746933799728E-5</v>
      </c>
      <c r="CV59" s="719">
        <f>+生産者価格評価表!CV59/生産者価格評価表!CV$124</f>
        <v>8.6859585948847049E-5</v>
      </c>
      <c r="CW59" s="719">
        <f>+生産者価格評価表!CW59/生産者価格評価表!CW$124</f>
        <v>2.2929423593140715E-4</v>
      </c>
      <c r="CX59" s="719">
        <f>+生産者価格評価表!CX59/生産者価格評価表!CX$124</f>
        <v>1.6607880705977803E-3</v>
      </c>
      <c r="CY59" s="719">
        <f>+生産者価格評価表!CY59/生産者価格評価表!CY$124</f>
        <v>5.2231399963498563E-4</v>
      </c>
      <c r="CZ59" s="719">
        <f>+生産者価格評価表!CZ59/生産者価格評価表!CZ$124</f>
        <v>6.4970738882763514E-6</v>
      </c>
      <c r="DA59" s="719">
        <f>+生産者価格評価表!DA59/生産者価格評価表!DA$124</f>
        <v>8.0972368238048422E-5</v>
      </c>
      <c r="DB59" s="719">
        <f>+生産者価格評価表!DB59/生産者価格評価表!DB$124</f>
        <v>1.2416271903501402E-5</v>
      </c>
      <c r="DC59" s="719">
        <f>+生産者価格評価表!DC59/生産者価格評価表!DC$124</f>
        <v>3.0573142126519824E-4</v>
      </c>
      <c r="DD59" s="719">
        <f>+生産者価格評価表!DD59/生産者価格評価表!DD$124</f>
        <v>5.7759739747160196E-5</v>
      </c>
      <c r="DE59" s="719">
        <f>+生産者価格評価表!DE59/生産者価格評価表!DE$124</f>
        <v>2.9743493219735391E-5</v>
      </c>
      <c r="DF59" s="719">
        <f>+生産者価格評価表!DF59/生産者価格評価表!DF$124</f>
        <v>0</v>
      </c>
      <c r="DG59" s="720">
        <f>+生産者価格評価表!DG59/生産者価格評価表!DG$124</f>
        <v>0</v>
      </c>
    </row>
    <row r="60" spans="1:111" ht="15" customHeight="1" x14ac:dyDescent="0.2">
      <c r="A60" s="228">
        <v>54</v>
      </c>
      <c r="B60" s="196" t="s">
        <v>341</v>
      </c>
      <c r="C60" s="195" t="s">
        <v>342</v>
      </c>
      <c r="D60" s="716">
        <f>+生産者価格評価表!D60/生産者価格評価表!D$124</f>
        <v>0</v>
      </c>
      <c r="E60" s="717">
        <f>+生産者価格評価表!E60/生産者価格評価表!E$124</f>
        <v>0</v>
      </c>
      <c r="F60" s="717">
        <f>+生産者価格評価表!F60/生産者価格評価表!F$124</f>
        <v>0</v>
      </c>
      <c r="G60" s="717">
        <f>+生産者価格評価表!G60/生産者価格評価表!G$124</f>
        <v>0</v>
      </c>
      <c r="H60" s="717">
        <f>+生産者価格評価表!H60/生産者価格評価表!H$124</f>
        <v>0</v>
      </c>
      <c r="I60" s="718">
        <v>0</v>
      </c>
      <c r="J60" s="717">
        <f>+生産者価格評価表!J60/生産者価格評価表!J$124</f>
        <v>0</v>
      </c>
      <c r="K60" s="717">
        <f>+生産者価格評価表!K60/生産者価格評価表!K$124</f>
        <v>0</v>
      </c>
      <c r="L60" s="717">
        <f>+生産者価格評価表!L60/生産者価格評価表!L$124</f>
        <v>0</v>
      </c>
      <c r="M60" s="717">
        <f>+生産者価格評価表!M60/生産者価格評価表!M$124</f>
        <v>0</v>
      </c>
      <c r="N60" s="718">
        <v>0</v>
      </c>
      <c r="O60" s="717">
        <f>+生産者価格評価表!O60/生産者価格評価表!O$124</f>
        <v>0</v>
      </c>
      <c r="P60" s="717">
        <f>+生産者価格評価表!P60/生産者価格評価表!P$124</f>
        <v>0</v>
      </c>
      <c r="Q60" s="717">
        <f>+生産者価格評価表!Q60/生産者価格評価表!Q$124</f>
        <v>0</v>
      </c>
      <c r="R60" s="717">
        <f>+生産者価格評価表!R60/生産者価格評価表!R$124</f>
        <v>0</v>
      </c>
      <c r="S60" s="717">
        <f>+生産者価格評価表!S60/生産者価格評価表!S$124</f>
        <v>0</v>
      </c>
      <c r="T60" s="717">
        <f>+生産者価格評価表!T60/生産者価格評価表!T$124</f>
        <v>0</v>
      </c>
      <c r="U60" s="717">
        <f>+生産者価格評価表!U60/生産者価格評価表!U$124</f>
        <v>0</v>
      </c>
      <c r="V60" s="717">
        <f>+生産者価格評価表!V60/生産者価格評価表!V$124</f>
        <v>0</v>
      </c>
      <c r="W60" s="717">
        <f>+生産者価格評価表!W60/生産者価格評価表!W$124</f>
        <v>0</v>
      </c>
      <c r="X60" s="717">
        <f>+生産者価格評価表!X60/生産者価格評価表!X$124</f>
        <v>0</v>
      </c>
      <c r="Y60" s="717">
        <f>+生産者価格評価表!Y60/生産者価格評価表!Y$124</f>
        <v>0</v>
      </c>
      <c r="Z60" s="717">
        <f>+生産者価格評価表!Z60/生産者価格評価表!Z$124</f>
        <v>0</v>
      </c>
      <c r="AA60" s="717">
        <f>+生産者価格評価表!AA60/生産者価格評価表!AA$124</f>
        <v>0</v>
      </c>
      <c r="AB60" s="717">
        <f>+生産者価格評価表!AB60/生産者価格評価表!AB$124</f>
        <v>0</v>
      </c>
      <c r="AC60" s="717">
        <f>+生産者価格評価表!AC60/生産者価格評価表!AC$124</f>
        <v>0</v>
      </c>
      <c r="AD60" s="717">
        <f>+生産者価格評価表!AD60/生産者価格評価表!AD$124</f>
        <v>0</v>
      </c>
      <c r="AE60" s="717">
        <f>+生産者価格評価表!AE60/生産者価格評価表!AE$124</f>
        <v>0</v>
      </c>
      <c r="AF60" s="717">
        <f>+生産者価格評価表!AF60/生産者価格評価表!AF$124</f>
        <v>0</v>
      </c>
      <c r="AG60" s="717">
        <f>+生産者価格評価表!AG60/生産者価格評価表!AG$124</f>
        <v>0</v>
      </c>
      <c r="AH60" s="717">
        <f>+生産者価格評価表!AH60/生産者価格評価表!AH$124</f>
        <v>0</v>
      </c>
      <c r="AI60" s="717">
        <f>+生産者価格評価表!AI60/生産者価格評価表!AI$124</f>
        <v>0</v>
      </c>
      <c r="AJ60" s="717">
        <f>+生産者価格評価表!AJ60/生産者価格評価表!AJ$124</f>
        <v>0</v>
      </c>
      <c r="AK60" s="717">
        <f>+生産者価格評価表!AK60/生産者価格評価表!AK$124</f>
        <v>0</v>
      </c>
      <c r="AL60" s="717">
        <f>+生産者価格評価表!AL60/生産者価格評価表!AL$124</f>
        <v>0</v>
      </c>
      <c r="AM60" s="717">
        <f>+生産者価格評価表!AM60/生産者価格評価表!AM$124</f>
        <v>0</v>
      </c>
      <c r="AN60" s="717">
        <f>+生産者価格評価表!AN60/生産者価格評価表!AN$124</f>
        <v>0</v>
      </c>
      <c r="AO60" s="717">
        <f>+生産者価格評価表!AO60/生産者価格評価表!AO$124</f>
        <v>0</v>
      </c>
      <c r="AP60" s="717">
        <f>+生産者価格評価表!AP60/生産者価格評価表!AP$124</f>
        <v>0</v>
      </c>
      <c r="AQ60" s="717">
        <f>+生産者価格評価表!AQ60/生産者価格評価表!AQ$124</f>
        <v>0</v>
      </c>
      <c r="AR60" s="717">
        <f>+生産者価格評価表!AR60/生産者価格評価表!AR$124</f>
        <v>0</v>
      </c>
      <c r="AS60" s="717">
        <f>+生産者価格評価表!AS60/生産者価格評価表!AS$124</f>
        <v>0</v>
      </c>
      <c r="AT60" s="717">
        <f>+生産者価格評価表!AT60/生産者価格評価表!AT$124</f>
        <v>0</v>
      </c>
      <c r="AU60" s="719">
        <f>+生産者価格評価表!AU60/生産者価格評価表!AU$124</f>
        <v>0</v>
      </c>
      <c r="AV60" s="719">
        <f>+生産者価格評価表!AV60/生産者価格評価表!AV$124</f>
        <v>4.5535045030355953E-5</v>
      </c>
      <c r="AW60" s="719">
        <f>+生産者価格評価表!AW60/生産者価格評価表!AW$124</f>
        <v>0</v>
      </c>
      <c r="AX60" s="719">
        <f>+生産者価格評価表!AX60/生産者価格評価表!AX$124</f>
        <v>0</v>
      </c>
      <c r="AY60" s="719">
        <f>+生産者価格評価表!AY60/生産者価格評価表!AY$124</f>
        <v>0</v>
      </c>
      <c r="AZ60" s="719">
        <f>+生産者価格評価表!AZ60/生産者価格評価表!AZ$124</f>
        <v>0</v>
      </c>
      <c r="BA60" s="719">
        <f>+生産者価格評価表!BA60/生産者価格評価表!BA$124</f>
        <v>0</v>
      </c>
      <c r="BB60" s="719">
        <f>+生産者価格評価表!BB60/生産者価格評価表!BB$124</f>
        <v>0</v>
      </c>
      <c r="BC60" s="719">
        <f>+生産者価格評価表!BC60/生産者価格評価表!BC$124</f>
        <v>0</v>
      </c>
      <c r="BD60" s="719">
        <f>+生産者価格評価表!BD60/生産者価格評価表!BD$124</f>
        <v>7.2141793810776849E-5</v>
      </c>
      <c r="BE60" s="719">
        <f>+生産者価格評価表!BE60/生産者価格評価表!BE$124</f>
        <v>5.1938534166132949E-2</v>
      </c>
      <c r="BF60" s="719">
        <f>+生産者価格評価表!BF60/生産者価格評価表!BF$124</f>
        <v>0</v>
      </c>
      <c r="BG60" s="719">
        <f>+生産者価格評価表!BG60/生産者価格評価表!BG$124</f>
        <v>0</v>
      </c>
      <c r="BH60" s="719">
        <f>+生産者価格評価表!BH60/生産者価格評価表!BH$124</f>
        <v>0</v>
      </c>
      <c r="BI60" s="719">
        <f>+生産者価格評価表!BI60/生産者価格評価表!BI$124</f>
        <v>0</v>
      </c>
      <c r="BJ60" s="719">
        <f>+生産者価格評価表!BJ60/生産者価格評価表!BJ$124</f>
        <v>0</v>
      </c>
      <c r="BK60" s="719">
        <f>+生産者価格評価表!BK60/生産者価格評価表!BK$124</f>
        <v>0</v>
      </c>
      <c r="BL60" s="719">
        <f>+生産者価格評価表!BL60/生産者価格評価表!BL$124</f>
        <v>0</v>
      </c>
      <c r="BM60" s="719">
        <f>+生産者価格評価表!BM60/生産者価格評価表!BM$124</f>
        <v>0</v>
      </c>
      <c r="BN60" s="719">
        <f>+生産者価格評価表!BN60/生産者価格評価表!BN$124</f>
        <v>0</v>
      </c>
      <c r="BO60" s="719">
        <f>+生産者価格評価表!BO60/生産者価格評価表!BO$124</f>
        <v>0</v>
      </c>
      <c r="BP60" s="719">
        <f>+生産者価格評価表!BP60/生産者価格評価表!BP$124</f>
        <v>0</v>
      </c>
      <c r="BQ60" s="719">
        <f>+生産者価格評価表!BQ60/生産者価格評価表!BQ$124</f>
        <v>0</v>
      </c>
      <c r="BR60" s="719">
        <f>+生産者価格評価表!BR60/生産者価格評価表!BR$124</f>
        <v>0</v>
      </c>
      <c r="BS60" s="719">
        <f>+生産者価格評価表!BS60/生産者価格評価表!BS$124</f>
        <v>0</v>
      </c>
      <c r="BT60" s="719">
        <f>+生産者価格評価表!BT60/生産者価格評価表!BT$124</f>
        <v>0</v>
      </c>
      <c r="BU60" s="719">
        <f>+生産者価格評価表!BU60/生産者価格評価表!BU$124</f>
        <v>0</v>
      </c>
      <c r="BV60" s="719">
        <f>+生産者価格評価表!BV60/生産者価格評価表!BV$124</f>
        <v>0</v>
      </c>
      <c r="BW60" s="719">
        <f>+生産者価格評価表!BW60/生産者価格評価表!BW$124</f>
        <v>0</v>
      </c>
      <c r="BX60" s="719">
        <f>+生産者価格評価表!BX60/生産者価格評価表!BX$124</f>
        <v>0</v>
      </c>
      <c r="BY60" s="719">
        <f>+生産者価格評価表!BY60/生産者価格評価表!BY$124</f>
        <v>0</v>
      </c>
      <c r="BZ60" s="719">
        <f>+生産者価格評価表!BZ60/生産者価格評価表!BZ$124</f>
        <v>0</v>
      </c>
      <c r="CA60" s="719">
        <f>+生産者価格評価表!CA60/生産者価格評価表!CA$124</f>
        <v>0</v>
      </c>
      <c r="CB60" s="719">
        <f>+生産者価格評価表!CB60/生産者価格評価表!CB$124</f>
        <v>0</v>
      </c>
      <c r="CC60" s="719">
        <f>+生産者価格評価表!CC60/生産者価格評価表!CC$124</f>
        <v>0</v>
      </c>
      <c r="CD60" s="719">
        <f>+生産者価格評価表!CD60/生産者価格評価表!CD$124</f>
        <v>0</v>
      </c>
      <c r="CE60" s="719">
        <f>+生産者価格評価表!CE60/生産者価格評価表!CE$124</f>
        <v>0</v>
      </c>
      <c r="CF60" s="719">
        <f>+生産者価格評価表!CF60/生産者価格評価表!CF$124</f>
        <v>0</v>
      </c>
      <c r="CG60" s="719">
        <f>+生産者価格評価表!CG60/生産者価格評価表!CG$124</f>
        <v>0</v>
      </c>
      <c r="CH60" s="719">
        <f>+生産者価格評価表!CH60/生産者価格評価表!CH$124</f>
        <v>3.2603473078217458E-6</v>
      </c>
      <c r="CI60" s="719">
        <f>+生産者価格評価表!CI60/生産者価格評価表!CI$124</f>
        <v>4.3860949006566009E-5</v>
      </c>
      <c r="CJ60" s="719">
        <f>+生産者価格評価表!CJ60/生産者価格評価表!CJ$124</f>
        <v>4.6263440866561567E-5</v>
      </c>
      <c r="CK60" s="719">
        <f>+生産者価格評価表!CK60/生産者価格評価表!CK$124</f>
        <v>0</v>
      </c>
      <c r="CL60" s="719">
        <f>+生産者価格評価表!CL60/生産者価格評価表!CL$124</f>
        <v>1.7809645400333243E-6</v>
      </c>
      <c r="CM60" s="719">
        <f>+生産者価格評価表!CM60/生産者価格評価表!CM$124</f>
        <v>0</v>
      </c>
      <c r="CN60" s="719">
        <f>+生産者価格評価表!CN60/生産者価格評価表!CN$124</f>
        <v>0</v>
      </c>
      <c r="CO60" s="719">
        <f>+生産者価格評価表!CO60/生産者価格評価表!CO$124</f>
        <v>0</v>
      </c>
      <c r="CP60" s="719">
        <f>+生産者価格評価表!CP60/生産者価格評価表!CP$124</f>
        <v>0</v>
      </c>
      <c r="CQ60" s="719">
        <f>+生産者価格評価表!CQ60/生産者価格評価表!CQ$124</f>
        <v>0</v>
      </c>
      <c r="CR60" s="719">
        <f>+生産者価格評価表!CR60/生産者価格評価表!CR$124</f>
        <v>0</v>
      </c>
      <c r="CS60" s="719">
        <f>+生産者価格評価表!CS60/生産者価格評価表!CS$124</f>
        <v>0</v>
      </c>
      <c r="CT60" s="719">
        <f>+生産者価格評価表!CT60/生産者価格評価表!CT$124</f>
        <v>0</v>
      </c>
      <c r="CU60" s="719">
        <f>+生産者価格評価表!CU60/生産者価格評価表!CU$124</f>
        <v>0</v>
      </c>
      <c r="CV60" s="719">
        <f>+生産者価格評価表!CV60/生産者価格評価表!CV$124</f>
        <v>2.3652112974736367E-3</v>
      </c>
      <c r="CW60" s="719">
        <f>+生産者価格評価表!CW60/生産者価格評価表!CW$124</f>
        <v>0</v>
      </c>
      <c r="CX60" s="719">
        <f>+生産者価格評価表!CX60/生産者価格評価表!CX$124</f>
        <v>1.8324922113449505E-3</v>
      </c>
      <c r="CY60" s="719">
        <f>+生産者価格評価表!CY60/生産者価格評価表!CY$124</f>
        <v>0</v>
      </c>
      <c r="CZ60" s="719">
        <f>+生産者価格評価表!CZ60/生産者価格評価表!CZ$124</f>
        <v>0</v>
      </c>
      <c r="DA60" s="719">
        <f>+生産者価格評価表!DA60/生産者価格評価表!DA$124</f>
        <v>0</v>
      </c>
      <c r="DB60" s="719">
        <f>+生産者価格評価表!DB60/生産者価格評価表!DB$124</f>
        <v>0</v>
      </c>
      <c r="DC60" s="719">
        <f>+生産者価格評価表!DC60/生産者価格評価表!DC$124</f>
        <v>0</v>
      </c>
      <c r="DD60" s="719">
        <f>+生産者価格評価表!DD60/生産者価格評価表!DD$124</f>
        <v>0</v>
      </c>
      <c r="DE60" s="719">
        <f>+生産者価格評価表!DE60/生産者価格評価表!DE$124</f>
        <v>0</v>
      </c>
      <c r="DF60" s="719">
        <f>+生産者価格評価表!DF60/生産者価格評価表!DF$124</f>
        <v>0</v>
      </c>
      <c r="DG60" s="720">
        <f>+生産者価格評価表!DG60/生産者価格評価表!DG$124</f>
        <v>0</v>
      </c>
    </row>
    <row r="61" spans="1:111" ht="15" customHeight="1" x14ac:dyDescent="0.2">
      <c r="A61" s="228">
        <v>55</v>
      </c>
      <c r="B61" s="196" t="s">
        <v>343</v>
      </c>
      <c r="C61" s="195" t="s">
        <v>344</v>
      </c>
      <c r="D61" s="716">
        <f>+生産者価格評価表!D61/生産者価格評価表!D$124</f>
        <v>0</v>
      </c>
      <c r="E61" s="717">
        <f>+生産者価格評価表!E61/生産者価格評価表!E$124</f>
        <v>0</v>
      </c>
      <c r="F61" s="717">
        <f>+生産者価格評価表!F61/生産者価格評価表!F$124</f>
        <v>0</v>
      </c>
      <c r="G61" s="717">
        <f>+生産者価格評価表!G61/生産者価格評価表!G$124</f>
        <v>0</v>
      </c>
      <c r="H61" s="717">
        <f>+生産者価格評価表!H61/生産者価格評価表!H$124</f>
        <v>0</v>
      </c>
      <c r="I61" s="718">
        <v>0</v>
      </c>
      <c r="J61" s="717">
        <f>+生産者価格評価表!J61/生産者価格評価表!J$124</f>
        <v>0</v>
      </c>
      <c r="K61" s="717">
        <f>+生産者価格評価表!K61/生産者価格評価表!K$124</f>
        <v>0</v>
      </c>
      <c r="L61" s="717">
        <f>+生産者価格評価表!L61/生産者価格評価表!L$124</f>
        <v>0</v>
      </c>
      <c r="M61" s="717">
        <f>+生産者価格評価表!M61/生産者価格評価表!M$124</f>
        <v>0</v>
      </c>
      <c r="N61" s="718">
        <v>0</v>
      </c>
      <c r="O61" s="717">
        <f>+生産者価格評価表!O61/生産者価格評価表!O$124</f>
        <v>0</v>
      </c>
      <c r="P61" s="717">
        <f>+生産者価格評価表!P61/生産者価格評価表!P$124</f>
        <v>0</v>
      </c>
      <c r="Q61" s="717">
        <f>+生産者価格評価表!Q61/生産者価格評価表!Q$124</f>
        <v>0</v>
      </c>
      <c r="R61" s="717">
        <f>+生産者価格評価表!R61/生産者価格評価表!R$124</f>
        <v>0</v>
      </c>
      <c r="S61" s="717">
        <f>+生産者価格評価表!S61/生産者価格評価表!S$124</f>
        <v>0</v>
      </c>
      <c r="T61" s="717">
        <f>+生産者価格評価表!T61/生産者価格評価表!T$124</f>
        <v>0</v>
      </c>
      <c r="U61" s="717">
        <f>+生産者価格評価表!U61/生産者価格評価表!U$124</f>
        <v>0</v>
      </c>
      <c r="V61" s="717">
        <f>+生産者価格評価表!V61/生産者価格評価表!V$124</f>
        <v>0</v>
      </c>
      <c r="W61" s="717">
        <f>+生産者価格評価表!W61/生産者価格評価表!W$124</f>
        <v>0</v>
      </c>
      <c r="X61" s="717">
        <f>+生産者価格評価表!X61/生産者価格評価表!X$124</f>
        <v>0</v>
      </c>
      <c r="Y61" s="717">
        <f>+生産者価格評価表!Y61/生産者価格評価表!Y$124</f>
        <v>0</v>
      </c>
      <c r="Z61" s="717">
        <f>+生産者価格評価表!Z61/生産者価格評価表!Z$124</f>
        <v>0</v>
      </c>
      <c r="AA61" s="717">
        <f>+生産者価格評価表!AA61/生産者価格評価表!AA$124</f>
        <v>0</v>
      </c>
      <c r="AB61" s="717">
        <f>+生産者価格評価表!AB61/生産者価格評価表!AB$124</f>
        <v>0</v>
      </c>
      <c r="AC61" s="717">
        <f>+生産者価格評価表!AC61/生産者価格評価表!AC$124</f>
        <v>0</v>
      </c>
      <c r="AD61" s="717">
        <f>+生産者価格評価表!AD61/生産者価格評価表!AD$124</f>
        <v>0</v>
      </c>
      <c r="AE61" s="717">
        <f>+生産者価格評価表!AE61/生産者価格評価表!AE$124</f>
        <v>0</v>
      </c>
      <c r="AF61" s="717">
        <f>+生産者価格評価表!AF61/生産者価格評価表!AF$124</f>
        <v>0</v>
      </c>
      <c r="AG61" s="717">
        <f>+生産者価格評価表!AG61/生産者価格評価表!AG$124</f>
        <v>0</v>
      </c>
      <c r="AH61" s="717">
        <f>+生産者価格評価表!AH61/生産者価格評価表!AH$124</f>
        <v>0</v>
      </c>
      <c r="AI61" s="717">
        <f>+生産者価格評価表!AI61/生産者価格評価表!AI$124</f>
        <v>0</v>
      </c>
      <c r="AJ61" s="717">
        <f>+生産者価格評価表!AJ61/生産者価格評価表!AJ$124</f>
        <v>0</v>
      </c>
      <c r="AK61" s="717">
        <f>+生産者価格評価表!AK61/生産者価格評価表!AK$124</f>
        <v>0</v>
      </c>
      <c r="AL61" s="717">
        <f>+生産者価格評価表!AL61/生産者価格評価表!AL$124</f>
        <v>0</v>
      </c>
      <c r="AM61" s="717">
        <f>+生産者価格評価表!AM61/生産者価格評価表!AM$124</f>
        <v>0</v>
      </c>
      <c r="AN61" s="717">
        <f>+生産者価格評価表!AN61/生産者価格評価表!AN$124</f>
        <v>0</v>
      </c>
      <c r="AO61" s="717">
        <f>+生産者価格評価表!AO61/生産者価格評価表!AO$124</f>
        <v>0</v>
      </c>
      <c r="AP61" s="717">
        <f>+生産者価格評価表!AP61/生産者価格評価表!AP$124</f>
        <v>0</v>
      </c>
      <c r="AQ61" s="717">
        <f>+生産者価格評価表!AQ61/生産者価格評価表!AQ$124</f>
        <v>0</v>
      </c>
      <c r="AR61" s="717">
        <f>+生産者価格評価表!AR61/生産者価格評価表!AR$124</f>
        <v>0</v>
      </c>
      <c r="AS61" s="717">
        <f>+生産者価格評価表!AS61/生産者価格評価表!AS$124</f>
        <v>0</v>
      </c>
      <c r="AT61" s="717">
        <f>+生産者価格評価表!AT61/生産者価格評価表!AT$124</f>
        <v>0</v>
      </c>
      <c r="AU61" s="719">
        <f>+生産者価格評価表!AU61/生産者価格評価表!AU$124</f>
        <v>0</v>
      </c>
      <c r="AV61" s="719">
        <f>+生産者価格評価表!AV61/生産者価格評価表!AV$124</f>
        <v>0</v>
      </c>
      <c r="AW61" s="719">
        <f>+生産者価格評価表!AW61/生産者価格評価表!AW$124</f>
        <v>0</v>
      </c>
      <c r="AX61" s="719">
        <f>+生産者価格評価表!AX61/生産者価格評価表!AX$124</f>
        <v>0</v>
      </c>
      <c r="AY61" s="719">
        <f>+生産者価格評価表!AY61/生産者価格評価表!AY$124</f>
        <v>0</v>
      </c>
      <c r="AZ61" s="719">
        <f>+生産者価格評価表!AZ61/生産者価格評価表!AZ$124</f>
        <v>0</v>
      </c>
      <c r="BA61" s="719">
        <f>+生産者価格評価表!BA61/生産者価格評価表!BA$124</f>
        <v>0</v>
      </c>
      <c r="BB61" s="719">
        <f>+生産者価格評価表!BB61/生産者価格評価表!BB$124</f>
        <v>0</v>
      </c>
      <c r="BC61" s="719">
        <f>+生産者価格評価表!BC61/生産者価格評価表!BC$124</f>
        <v>0</v>
      </c>
      <c r="BD61" s="719">
        <f>+生産者価格評価表!BD61/生産者価格評価表!BD$124</f>
        <v>0</v>
      </c>
      <c r="BE61" s="719">
        <f>+生産者価格評価表!BE61/生産者価格評価表!BE$124</f>
        <v>0</v>
      </c>
      <c r="BF61" s="719">
        <f>+生産者価格評価表!BF61/生産者価格評価表!BF$124</f>
        <v>0</v>
      </c>
      <c r="BG61" s="719">
        <f>+生産者価格評価表!BG61/生産者価格評価表!BG$124</f>
        <v>0</v>
      </c>
      <c r="BH61" s="719">
        <f>+生産者価格評価表!BH61/生産者価格評価表!BH$124</f>
        <v>0</v>
      </c>
      <c r="BI61" s="719">
        <f>+生産者価格評価表!BI61/生産者価格評価表!BI$124</f>
        <v>0</v>
      </c>
      <c r="BJ61" s="719">
        <f>+生産者価格評価表!BJ61/生産者価格評価表!BJ$124</f>
        <v>0</v>
      </c>
      <c r="BK61" s="719">
        <f>+生産者価格評価表!BK61/生産者価格評価表!BK$124</f>
        <v>0</v>
      </c>
      <c r="BL61" s="719">
        <f>+生産者価格評価表!BL61/生産者価格評価表!BL$124</f>
        <v>0</v>
      </c>
      <c r="BM61" s="719">
        <f>+生産者価格評価表!BM61/生産者価格評価表!BM$124</f>
        <v>0</v>
      </c>
      <c r="BN61" s="719">
        <f>+生産者価格評価表!BN61/生産者価格評価表!BN$124</f>
        <v>0</v>
      </c>
      <c r="BO61" s="719">
        <f>+生産者価格評価表!BO61/生産者価格評価表!BO$124</f>
        <v>0</v>
      </c>
      <c r="BP61" s="719">
        <f>+生産者価格評価表!BP61/生産者価格評価表!BP$124</f>
        <v>0</v>
      </c>
      <c r="BQ61" s="719">
        <f>+生産者価格評価表!BQ61/生産者価格評価表!BQ$124</f>
        <v>0</v>
      </c>
      <c r="BR61" s="719">
        <f>+生産者価格評価表!BR61/生産者価格評価表!BR$124</f>
        <v>0</v>
      </c>
      <c r="BS61" s="719">
        <f>+生産者価格評価表!BS61/生産者価格評価表!BS$124</f>
        <v>0</v>
      </c>
      <c r="BT61" s="719">
        <f>+生産者価格評価表!BT61/生産者価格評価表!BT$124</f>
        <v>0</v>
      </c>
      <c r="BU61" s="719">
        <f>+生産者価格評価表!BU61/生産者価格評価表!BU$124</f>
        <v>0</v>
      </c>
      <c r="BV61" s="719">
        <f>+生産者価格評価表!BV61/生産者価格評価表!BV$124</f>
        <v>0</v>
      </c>
      <c r="BW61" s="719">
        <f>+生産者価格評価表!BW61/生産者価格評価表!BW$124</f>
        <v>0</v>
      </c>
      <c r="BX61" s="719">
        <f>+生産者価格評価表!BX61/生産者価格評価表!BX$124</f>
        <v>0</v>
      </c>
      <c r="BY61" s="719">
        <f>+生産者価格評価表!BY61/生産者価格評価表!BY$124</f>
        <v>0</v>
      </c>
      <c r="BZ61" s="719">
        <f>+生産者価格評価表!BZ61/生産者価格評価表!BZ$124</f>
        <v>0</v>
      </c>
      <c r="CA61" s="719">
        <f>+生産者価格評価表!CA61/生産者価格評価表!CA$124</f>
        <v>0</v>
      </c>
      <c r="CB61" s="719">
        <f>+生産者価格評価表!CB61/生産者価格評価表!CB$124</f>
        <v>0</v>
      </c>
      <c r="CC61" s="719">
        <f>+生産者価格評価表!CC61/生産者価格評価表!CC$124</f>
        <v>0</v>
      </c>
      <c r="CD61" s="719">
        <f>+生産者価格評価表!CD61/生産者価格評価表!CD$124</f>
        <v>0</v>
      </c>
      <c r="CE61" s="719">
        <f>+生産者価格評価表!CE61/生産者価格評価表!CE$124</f>
        <v>0</v>
      </c>
      <c r="CF61" s="719">
        <f>+生産者価格評価表!CF61/生産者価格評価表!CF$124</f>
        <v>0</v>
      </c>
      <c r="CG61" s="719">
        <f>+生産者価格評価表!CG61/生産者価格評価表!CG$124</f>
        <v>0</v>
      </c>
      <c r="CH61" s="719">
        <f>+生産者価格評価表!CH61/生産者価格評価表!CH$124</f>
        <v>0</v>
      </c>
      <c r="CI61" s="719">
        <f>+生産者価格評価表!CI61/生産者価格評価表!CI$124</f>
        <v>0</v>
      </c>
      <c r="CJ61" s="719">
        <f>+生産者価格評価表!CJ61/生産者価格評価表!CJ$124</f>
        <v>0</v>
      </c>
      <c r="CK61" s="719">
        <f>+生産者価格評価表!CK61/生産者価格評価表!CK$124</f>
        <v>0</v>
      </c>
      <c r="CL61" s="719">
        <f>+生産者価格評価表!CL61/生産者価格評価表!CL$124</f>
        <v>0</v>
      </c>
      <c r="CM61" s="719">
        <f>+生産者価格評価表!CM61/生産者価格評価表!CM$124</f>
        <v>0</v>
      </c>
      <c r="CN61" s="719">
        <f>+生産者価格評価表!CN61/生産者価格評価表!CN$124</f>
        <v>0</v>
      </c>
      <c r="CO61" s="719">
        <f>+生産者価格評価表!CO61/生産者価格評価表!CO$124</f>
        <v>0</v>
      </c>
      <c r="CP61" s="719">
        <f>+生産者価格評価表!CP61/生産者価格評価表!CP$124</f>
        <v>0</v>
      </c>
      <c r="CQ61" s="719">
        <f>+生産者価格評価表!CQ61/生産者価格評価表!CQ$124</f>
        <v>0</v>
      </c>
      <c r="CR61" s="719">
        <f>+生産者価格評価表!CR61/生産者価格評価表!CR$124</f>
        <v>0</v>
      </c>
      <c r="CS61" s="719">
        <f>+生産者価格評価表!CS61/生産者価格評価表!CS$124</f>
        <v>0</v>
      </c>
      <c r="CT61" s="719">
        <f>+生産者価格評価表!CT61/生産者価格評価表!CT$124</f>
        <v>0</v>
      </c>
      <c r="CU61" s="719">
        <f>+生産者価格評価表!CU61/生産者価格評価表!CU$124</f>
        <v>0</v>
      </c>
      <c r="CV61" s="719">
        <f>+生産者価格評価表!CV61/生産者価格評価表!CV$124</f>
        <v>0</v>
      </c>
      <c r="CW61" s="719">
        <f>+生産者価格評価表!CW61/生産者価格評価表!CW$124</f>
        <v>0</v>
      </c>
      <c r="CX61" s="719">
        <f>+生産者価格評価表!CX61/生産者価格評価表!CX$124</f>
        <v>0</v>
      </c>
      <c r="CY61" s="719">
        <f>+生産者価格評価表!CY61/生産者価格評価表!CY$124</f>
        <v>0</v>
      </c>
      <c r="CZ61" s="719">
        <f>+生産者価格評価表!CZ61/生産者価格評価表!CZ$124</f>
        <v>0</v>
      </c>
      <c r="DA61" s="719">
        <f>+生産者価格評価表!DA61/生産者価格評価表!DA$124</f>
        <v>0</v>
      </c>
      <c r="DB61" s="719">
        <f>+生産者価格評価表!DB61/生産者価格評価表!DB$124</f>
        <v>0</v>
      </c>
      <c r="DC61" s="719">
        <f>+生産者価格評価表!DC61/生産者価格評価表!DC$124</f>
        <v>0</v>
      </c>
      <c r="DD61" s="719">
        <f>+生産者価格評価表!DD61/生産者価格評価表!DD$124</f>
        <v>0</v>
      </c>
      <c r="DE61" s="719">
        <f>+生産者価格評価表!DE61/生産者価格評価表!DE$124</f>
        <v>0</v>
      </c>
      <c r="DF61" s="719">
        <f>+生産者価格評価表!DF61/生産者価格評価表!DF$124</f>
        <v>0</v>
      </c>
      <c r="DG61" s="720">
        <f>+生産者価格評価表!DG61/生産者価格評価表!DG$124</f>
        <v>0</v>
      </c>
    </row>
    <row r="62" spans="1:111" ht="15" customHeight="1" x14ac:dyDescent="0.2">
      <c r="A62" s="228">
        <v>56</v>
      </c>
      <c r="B62" s="196" t="s">
        <v>345</v>
      </c>
      <c r="C62" s="195" t="s">
        <v>346</v>
      </c>
      <c r="D62" s="716">
        <f>+生産者価格評価表!D62/生産者価格評価表!D$124</f>
        <v>0</v>
      </c>
      <c r="E62" s="717">
        <f>+生産者価格評価表!E62/生産者価格評価表!E$124</f>
        <v>0</v>
      </c>
      <c r="F62" s="717">
        <f>+生産者価格評価表!F62/生産者価格評価表!F$124</f>
        <v>0</v>
      </c>
      <c r="G62" s="717">
        <f>+生産者価格評価表!G62/生産者価格評価表!G$124</f>
        <v>0</v>
      </c>
      <c r="H62" s="717">
        <f>+生産者価格評価表!H62/生産者価格評価表!H$124</f>
        <v>0</v>
      </c>
      <c r="I62" s="718">
        <v>0</v>
      </c>
      <c r="J62" s="717">
        <f>+生産者価格評価表!J62/生産者価格評価表!J$124</f>
        <v>0</v>
      </c>
      <c r="K62" s="717">
        <f>+生産者価格評価表!K62/生産者価格評価表!K$124</f>
        <v>0</v>
      </c>
      <c r="L62" s="717">
        <f>+生産者価格評価表!L62/生産者価格評価表!L$124</f>
        <v>0</v>
      </c>
      <c r="M62" s="717">
        <f>+生産者価格評価表!M62/生産者価格評価表!M$124</f>
        <v>0</v>
      </c>
      <c r="N62" s="718">
        <v>0</v>
      </c>
      <c r="O62" s="717">
        <f>+生産者価格評価表!O62/生産者価格評価表!O$124</f>
        <v>0</v>
      </c>
      <c r="P62" s="717">
        <f>+生産者価格評価表!P62/生産者価格評価表!P$124</f>
        <v>0</v>
      </c>
      <c r="Q62" s="717">
        <f>+生産者価格評価表!Q62/生産者価格評価表!Q$124</f>
        <v>0</v>
      </c>
      <c r="R62" s="717">
        <f>+生産者価格評価表!R62/生産者価格評価表!R$124</f>
        <v>0</v>
      </c>
      <c r="S62" s="717">
        <f>+生産者価格評価表!S62/生産者価格評価表!S$124</f>
        <v>0</v>
      </c>
      <c r="T62" s="717">
        <f>+生産者価格評価表!T62/生産者価格評価表!T$124</f>
        <v>0</v>
      </c>
      <c r="U62" s="717">
        <f>+生産者価格評価表!U62/生産者価格評価表!U$124</f>
        <v>0</v>
      </c>
      <c r="V62" s="717">
        <f>+生産者価格評価表!V62/生産者価格評価表!V$124</f>
        <v>0</v>
      </c>
      <c r="W62" s="717">
        <f>+生産者価格評価表!W62/生産者価格評価表!W$124</f>
        <v>0</v>
      </c>
      <c r="X62" s="717">
        <f>+生産者価格評価表!X62/生産者価格評価表!X$124</f>
        <v>0</v>
      </c>
      <c r="Y62" s="717">
        <f>+生産者価格評価表!Y62/生産者価格評価表!Y$124</f>
        <v>0</v>
      </c>
      <c r="Z62" s="717">
        <f>+生産者価格評価表!Z62/生産者価格評価表!Z$124</f>
        <v>0</v>
      </c>
      <c r="AA62" s="717">
        <f>+生産者価格評価表!AA62/生産者価格評価表!AA$124</f>
        <v>0</v>
      </c>
      <c r="AB62" s="717">
        <f>+生産者価格評価表!AB62/生産者価格評価表!AB$124</f>
        <v>0</v>
      </c>
      <c r="AC62" s="717">
        <f>+生産者価格評価表!AC62/生産者価格評価表!AC$124</f>
        <v>0</v>
      </c>
      <c r="AD62" s="717">
        <f>+生産者価格評価表!AD62/生産者価格評価表!AD$124</f>
        <v>0</v>
      </c>
      <c r="AE62" s="717">
        <f>+生産者価格評価表!AE62/生産者価格評価表!AE$124</f>
        <v>0</v>
      </c>
      <c r="AF62" s="717">
        <f>+生産者価格評価表!AF62/生産者価格評価表!AF$124</f>
        <v>0</v>
      </c>
      <c r="AG62" s="717">
        <f>+生産者価格評価表!AG62/生産者価格評価表!AG$124</f>
        <v>0</v>
      </c>
      <c r="AH62" s="717">
        <f>+生産者価格評価表!AH62/生産者価格評価表!AH$124</f>
        <v>0</v>
      </c>
      <c r="AI62" s="717">
        <f>+生産者価格評価表!AI62/生産者価格評価表!AI$124</f>
        <v>0</v>
      </c>
      <c r="AJ62" s="717">
        <f>+生産者価格評価表!AJ62/生産者価格評価表!AJ$124</f>
        <v>0</v>
      </c>
      <c r="AK62" s="717">
        <f>+生産者価格評価表!AK62/生産者価格評価表!AK$124</f>
        <v>0</v>
      </c>
      <c r="AL62" s="717">
        <f>+生産者価格評価表!AL62/生産者価格評価表!AL$124</f>
        <v>0</v>
      </c>
      <c r="AM62" s="717">
        <f>+生産者価格評価表!AM62/生産者価格評価表!AM$124</f>
        <v>0</v>
      </c>
      <c r="AN62" s="717">
        <f>+生産者価格評価表!AN62/生産者価格評価表!AN$124</f>
        <v>0</v>
      </c>
      <c r="AO62" s="717">
        <f>+生産者価格評価表!AO62/生産者価格評価表!AO$124</f>
        <v>0</v>
      </c>
      <c r="AP62" s="717">
        <f>+生産者価格評価表!AP62/生産者価格評価表!AP$124</f>
        <v>0</v>
      </c>
      <c r="AQ62" s="717">
        <f>+生産者価格評価表!AQ62/生産者価格評価表!AQ$124</f>
        <v>0</v>
      </c>
      <c r="AR62" s="717">
        <f>+生産者価格評価表!AR62/生産者価格評価表!AR$124</f>
        <v>0</v>
      </c>
      <c r="AS62" s="717">
        <f>+生産者価格評価表!AS62/生産者価格評価表!AS$124</f>
        <v>0</v>
      </c>
      <c r="AT62" s="717">
        <f>+生産者価格評価表!AT62/生産者価格評価表!AT$124</f>
        <v>0</v>
      </c>
      <c r="AU62" s="719">
        <f>+生産者価格評価表!AU62/生産者価格評価表!AU$124</f>
        <v>0</v>
      </c>
      <c r="AV62" s="719">
        <f>+生産者価格評価表!AV62/生産者価格評価表!AV$124</f>
        <v>0</v>
      </c>
      <c r="AW62" s="719">
        <f>+生産者価格評価表!AW62/生産者価格評価表!AW$124</f>
        <v>0</v>
      </c>
      <c r="AX62" s="719">
        <f>+生産者価格評価表!AX62/生産者価格評価表!AX$124</f>
        <v>0</v>
      </c>
      <c r="AY62" s="719">
        <f>+生産者価格評価表!AY62/生産者価格評価表!AY$124</f>
        <v>0</v>
      </c>
      <c r="AZ62" s="719">
        <f>+生産者価格評価表!AZ62/生産者価格評価表!AZ$124</f>
        <v>0</v>
      </c>
      <c r="BA62" s="719">
        <f>+生産者価格評価表!BA62/生産者価格評価表!BA$124</f>
        <v>0</v>
      </c>
      <c r="BB62" s="719">
        <f>+生産者価格評価表!BB62/生産者価格評価表!BB$124</f>
        <v>0</v>
      </c>
      <c r="BC62" s="719">
        <f>+生産者価格評価表!BC62/生産者価格評価表!BC$124</f>
        <v>0</v>
      </c>
      <c r="BD62" s="719">
        <f>+生産者価格評価表!BD62/生産者価格評価表!BD$124</f>
        <v>0</v>
      </c>
      <c r="BE62" s="719">
        <f>+生産者価格評価表!BE62/生産者価格評価表!BE$124</f>
        <v>0</v>
      </c>
      <c r="BF62" s="719">
        <f>+生産者価格評価表!BF62/生産者価格評価表!BF$124</f>
        <v>0</v>
      </c>
      <c r="BG62" s="719">
        <f>+生産者価格評価表!BG62/生産者価格評価表!BG$124</f>
        <v>4.9505172927333231E-2</v>
      </c>
      <c r="BH62" s="719">
        <f>+生産者価格評価表!BH62/生産者価格評価表!BH$124</f>
        <v>0</v>
      </c>
      <c r="BI62" s="719">
        <f>+生産者価格評価表!BI62/生産者価格評価表!BI$124</f>
        <v>0</v>
      </c>
      <c r="BJ62" s="719">
        <f>+生産者価格評価表!BJ62/生産者価格評価表!BJ$124</f>
        <v>0</v>
      </c>
      <c r="BK62" s="719">
        <f>+生産者価格評価表!BK62/生産者価格評価表!BK$124</f>
        <v>0</v>
      </c>
      <c r="BL62" s="719">
        <f>+生産者価格評価表!BL62/生産者価格評価表!BL$124</f>
        <v>0</v>
      </c>
      <c r="BM62" s="719">
        <f>+生産者価格評価表!BM62/生産者価格評価表!BM$124</f>
        <v>0</v>
      </c>
      <c r="BN62" s="719">
        <f>+生産者価格評価表!BN62/生産者価格評価表!BN$124</f>
        <v>0</v>
      </c>
      <c r="BO62" s="719">
        <f>+生産者価格評価表!BO62/生産者価格評価表!BO$124</f>
        <v>0</v>
      </c>
      <c r="BP62" s="719">
        <f>+生産者価格評価表!BP62/生産者価格評価表!BP$124</f>
        <v>0</v>
      </c>
      <c r="BQ62" s="719">
        <f>+生産者価格評価表!BQ62/生産者価格評価表!BQ$124</f>
        <v>0</v>
      </c>
      <c r="BR62" s="719">
        <f>+生産者価格評価表!BR62/生産者価格評価表!BR$124</f>
        <v>0</v>
      </c>
      <c r="BS62" s="719">
        <f>+生産者価格評価表!BS62/生産者価格評価表!BS$124</f>
        <v>0</v>
      </c>
      <c r="BT62" s="719">
        <f>+生産者価格評価表!BT62/生産者価格評価表!BT$124</f>
        <v>0</v>
      </c>
      <c r="BU62" s="719">
        <f>+生産者価格評価表!BU62/生産者価格評価表!BU$124</f>
        <v>0</v>
      </c>
      <c r="BV62" s="719">
        <f>+生産者価格評価表!BV62/生産者価格評価表!BV$124</f>
        <v>0</v>
      </c>
      <c r="BW62" s="719">
        <f>+生産者価格評価表!BW62/生産者価格評価表!BW$124</f>
        <v>0</v>
      </c>
      <c r="BX62" s="719">
        <f>+生産者価格評価表!BX62/生産者価格評価表!BX$124</f>
        <v>0</v>
      </c>
      <c r="BY62" s="719">
        <f>+生産者価格評価表!BY62/生産者価格評価表!BY$124</f>
        <v>0</v>
      </c>
      <c r="BZ62" s="719">
        <f>+生産者価格評価表!BZ62/生産者価格評価表!BZ$124</f>
        <v>0</v>
      </c>
      <c r="CA62" s="719">
        <f>+生産者価格評価表!CA62/生産者価格評価表!CA$124</f>
        <v>0</v>
      </c>
      <c r="CB62" s="719">
        <f>+生産者価格評価表!CB62/生産者価格評価表!CB$124</f>
        <v>0</v>
      </c>
      <c r="CC62" s="719">
        <f>+生産者価格評価表!CC62/生産者価格評価表!CC$124</f>
        <v>0</v>
      </c>
      <c r="CD62" s="719">
        <f>+生産者価格評価表!CD62/生産者価格評価表!CD$124</f>
        <v>0</v>
      </c>
      <c r="CE62" s="719">
        <f>+生産者価格評価表!CE62/生産者価格評価表!CE$124</f>
        <v>0</v>
      </c>
      <c r="CF62" s="719">
        <f>+生産者価格評価表!CF62/生産者価格評価表!CF$124</f>
        <v>0</v>
      </c>
      <c r="CG62" s="719">
        <f>+生産者価格評価表!CG62/生産者価格評価表!CG$124</f>
        <v>0</v>
      </c>
      <c r="CH62" s="719">
        <f>+生産者価格評価表!CH62/生産者価格評価表!CH$124</f>
        <v>0</v>
      </c>
      <c r="CI62" s="719">
        <f>+生産者価格評価表!CI62/生産者価格評価表!CI$124</f>
        <v>0</v>
      </c>
      <c r="CJ62" s="719">
        <f>+生産者価格評価表!CJ62/生産者価格評価表!CJ$124</f>
        <v>0</v>
      </c>
      <c r="CK62" s="719">
        <f>+生産者価格評価表!CK62/生産者価格評価表!CK$124</f>
        <v>0</v>
      </c>
      <c r="CL62" s="719">
        <f>+生産者価格評価表!CL62/生産者価格評価表!CL$124</f>
        <v>0</v>
      </c>
      <c r="CM62" s="719">
        <f>+生産者価格評価表!CM62/生産者価格評価表!CM$124</f>
        <v>0</v>
      </c>
      <c r="CN62" s="719">
        <f>+生産者価格評価表!CN62/生産者価格評価表!CN$124</f>
        <v>2.1459311538385304E-4</v>
      </c>
      <c r="CO62" s="719">
        <f>+生産者価格評価表!CO62/生産者価格評価表!CO$124</f>
        <v>0</v>
      </c>
      <c r="CP62" s="719">
        <f>+生産者価格評価表!CP62/生産者価格評価表!CP$124</f>
        <v>0</v>
      </c>
      <c r="CQ62" s="719">
        <f>+生産者価格評価表!CQ62/生産者価格評価表!CQ$124</f>
        <v>0</v>
      </c>
      <c r="CR62" s="719">
        <f>+生産者価格評価表!CR62/生産者価格評価表!CR$124</f>
        <v>0</v>
      </c>
      <c r="CS62" s="719">
        <f>+生産者価格評価表!CS62/生産者価格評価表!CS$124</f>
        <v>0</v>
      </c>
      <c r="CT62" s="719">
        <f>+生産者価格評価表!CT62/生産者価格評価表!CT$124</f>
        <v>0</v>
      </c>
      <c r="CU62" s="719">
        <f>+生産者価格評価表!CU62/生産者価格評価表!CU$124</f>
        <v>0</v>
      </c>
      <c r="CV62" s="719">
        <f>+生産者価格評価表!CV62/生産者価格評価表!CV$124</f>
        <v>0</v>
      </c>
      <c r="CW62" s="719">
        <f>+生産者価格評価表!CW62/生産者価格評価表!CW$124</f>
        <v>0</v>
      </c>
      <c r="CX62" s="719">
        <f>+生産者価格評価表!CX62/生産者価格評価表!CX$124</f>
        <v>2.4293605229160002E-3</v>
      </c>
      <c r="CY62" s="719">
        <f>+生産者価格評価表!CY62/生産者価格評価表!CY$124</f>
        <v>0</v>
      </c>
      <c r="CZ62" s="719">
        <f>+生産者価格評価表!CZ62/生産者価格評価表!CZ$124</f>
        <v>0</v>
      </c>
      <c r="DA62" s="719">
        <f>+生産者価格評価表!DA62/生産者価格評価表!DA$124</f>
        <v>0</v>
      </c>
      <c r="DB62" s="719">
        <f>+生産者価格評価表!DB62/生産者価格評価表!DB$124</f>
        <v>0</v>
      </c>
      <c r="DC62" s="719">
        <f>+生産者価格評価表!DC62/生産者価格評価表!DC$124</f>
        <v>0</v>
      </c>
      <c r="DD62" s="719">
        <f>+生産者価格評価表!DD62/生産者価格評価表!DD$124</f>
        <v>0</v>
      </c>
      <c r="DE62" s="719">
        <f>+生産者価格評価表!DE62/生産者価格評価表!DE$124</f>
        <v>0</v>
      </c>
      <c r="DF62" s="719">
        <f>+生産者価格評価表!DF62/生産者価格評価表!DF$124</f>
        <v>0</v>
      </c>
      <c r="DG62" s="720">
        <f>+生産者価格評価表!DG62/生産者価格評価表!DG$124</f>
        <v>0</v>
      </c>
    </row>
    <row r="63" spans="1:111" ht="15" customHeight="1" x14ac:dyDescent="0.2">
      <c r="A63" s="228">
        <v>57</v>
      </c>
      <c r="B63" s="196" t="s">
        <v>347</v>
      </c>
      <c r="C63" s="195" t="s">
        <v>225</v>
      </c>
      <c r="D63" s="716">
        <f>+生産者価格評価表!D63/生産者価格評価表!D$124</f>
        <v>0</v>
      </c>
      <c r="E63" s="717">
        <f>+生産者価格評価表!E63/生産者価格評価表!E$124</f>
        <v>0</v>
      </c>
      <c r="F63" s="717">
        <f>+生産者価格評価表!F63/生産者価格評価表!F$124</f>
        <v>0</v>
      </c>
      <c r="G63" s="717">
        <f>+生産者価格評価表!G63/生産者価格評価表!G$124</f>
        <v>0</v>
      </c>
      <c r="H63" s="717">
        <f>+生産者価格評価表!H63/生産者価格評価表!H$124</f>
        <v>0</v>
      </c>
      <c r="I63" s="718">
        <v>0</v>
      </c>
      <c r="J63" s="717">
        <f>+生産者価格評価表!J63/生産者価格評価表!J$124</f>
        <v>0</v>
      </c>
      <c r="K63" s="717">
        <f>+生産者価格評価表!K63/生産者価格評価表!K$124</f>
        <v>0</v>
      </c>
      <c r="L63" s="717">
        <f>+生産者価格評価表!L63/生産者価格評価表!L$124</f>
        <v>0</v>
      </c>
      <c r="M63" s="717">
        <f>+生産者価格評価表!M63/生産者価格評価表!M$124</f>
        <v>0</v>
      </c>
      <c r="N63" s="718">
        <v>0</v>
      </c>
      <c r="O63" s="717">
        <f>+生産者価格評価表!O63/生産者価格評価表!O$124</f>
        <v>0</v>
      </c>
      <c r="P63" s="717">
        <f>+生産者価格評価表!P63/生産者価格評価表!P$124</f>
        <v>0</v>
      </c>
      <c r="Q63" s="717">
        <f>+生産者価格評価表!Q63/生産者価格評価表!Q$124</f>
        <v>0</v>
      </c>
      <c r="R63" s="717">
        <f>+生産者価格評価表!R63/生産者価格評価表!R$124</f>
        <v>0</v>
      </c>
      <c r="S63" s="717">
        <f>+生産者価格評価表!S63/生産者価格評価表!S$124</f>
        <v>0</v>
      </c>
      <c r="T63" s="717">
        <f>+生産者価格評価表!T63/生産者価格評価表!T$124</f>
        <v>0</v>
      </c>
      <c r="U63" s="717">
        <f>+生産者価格評価表!U63/生産者価格評価表!U$124</f>
        <v>0</v>
      </c>
      <c r="V63" s="717">
        <f>+生産者価格評価表!V63/生産者価格評価表!V$124</f>
        <v>0</v>
      </c>
      <c r="W63" s="717">
        <f>+生産者価格評価表!W63/生産者価格評価表!W$124</f>
        <v>0</v>
      </c>
      <c r="X63" s="717">
        <f>+生産者価格評価表!X63/生産者価格評価表!X$124</f>
        <v>0</v>
      </c>
      <c r="Y63" s="717">
        <f>+生産者価格評価表!Y63/生産者価格評価表!Y$124</f>
        <v>0</v>
      </c>
      <c r="Z63" s="717">
        <f>+生産者価格評価表!Z63/生産者価格評価表!Z$124</f>
        <v>0</v>
      </c>
      <c r="AA63" s="717">
        <f>+生産者価格評価表!AA63/生産者価格評価表!AA$124</f>
        <v>0</v>
      </c>
      <c r="AB63" s="717">
        <f>+生産者価格評価表!AB63/生産者価格評価表!AB$124</f>
        <v>0</v>
      </c>
      <c r="AC63" s="717">
        <f>+生産者価格評価表!AC63/生産者価格評価表!AC$124</f>
        <v>0</v>
      </c>
      <c r="AD63" s="717">
        <f>+生産者価格評価表!AD63/生産者価格評価表!AD$124</f>
        <v>0</v>
      </c>
      <c r="AE63" s="717">
        <f>+生産者価格評価表!AE63/生産者価格評価表!AE$124</f>
        <v>0</v>
      </c>
      <c r="AF63" s="717">
        <f>+生産者価格評価表!AF63/生産者価格評価表!AF$124</f>
        <v>0</v>
      </c>
      <c r="AG63" s="717">
        <f>+生産者価格評価表!AG63/生産者価格評価表!AG$124</f>
        <v>0</v>
      </c>
      <c r="AH63" s="717">
        <f>+生産者価格評価表!AH63/生産者価格評価表!AH$124</f>
        <v>0</v>
      </c>
      <c r="AI63" s="717">
        <f>+生産者価格評価表!AI63/生産者価格評価表!AI$124</f>
        <v>0</v>
      </c>
      <c r="AJ63" s="717">
        <f>+生産者価格評価表!AJ63/生産者価格評価表!AJ$124</f>
        <v>0</v>
      </c>
      <c r="AK63" s="717">
        <f>+生産者価格評価表!AK63/生産者価格評価表!AK$124</f>
        <v>0</v>
      </c>
      <c r="AL63" s="717">
        <f>+生産者価格評価表!AL63/生産者価格評価表!AL$124</f>
        <v>0</v>
      </c>
      <c r="AM63" s="717">
        <f>+生産者価格評価表!AM63/生産者価格評価表!AM$124</f>
        <v>0</v>
      </c>
      <c r="AN63" s="717">
        <f>+生産者価格評価表!AN63/生産者価格評価表!AN$124</f>
        <v>0</v>
      </c>
      <c r="AO63" s="717">
        <f>+生産者価格評価表!AO63/生産者価格評価表!AO$124</f>
        <v>0</v>
      </c>
      <c r="AP63" s="717">
        <f>+生産者価格評価表!AP63/生産者価格評価表!AP$124</f>
        <v>0</v>
      </c>
      <c r="AQ63" s="717">
        <f>+生産者価格評価表!AQ63/生産者価格評価表!AQ$124</f>
        <v>0</v>
      </c>
      <c r="AR63" s="717">
        <f>+生産者価格評価表!AR63/生産者価格評価表!AR$124</f>
        <v>0</v>
      </c>
      <c r="AS63" s="717">
        <f>+生産者価格評価表!AS63/生産者価格評価表!AS$124</f>
        <v>0</v>
      </c>
      <c r="AT63" s="717">
        <f>+生産者価格評価表!AT63/生産者価格評価表!AT$124</f>
        <v>0</v>
      </c>
      <c r="AU63" s="719">
        <f>+生産者価格評価表!AU63/生産者価格評価表!AU$124</f>
        <v>0</v>
      </c>
      <c r="AV63" s="719">
        <f>+生産者価格評価表!AV63/生産者価格評価表!AV$124</f>
        <v>1.0155110242956566E-4</v>
      </c>
      <c r="AW63" s="719">
        <f>+生産者価格評価表!AW63/生産者価格評価表!AW$124</f>
        <v>0</v>
      </c>
      <c r="AX63" s="719">
        <f>+生産者価格評価表!AX63/生産者価格評価表!AX$124</f>
        <v>0</v>
      </c>
      <c r="AY63" s="719">
        <f>+生産者価格評価表!AY63/生産者価格評価表!AY$124</f>
        <v>0</v>
      </c>
      <c r="AZ63" s="719">
        <f>+生産者価格評価表!AZ63/生産者価格評価表!AZ$124</f>
        <v>0</v>
      </c>
      <c r="BA63" s="719">
        <f>+生産者価格評価表!BA63/生産者価格評価表!BA$124</f>
        <v>0</v>
      </c>
      <c r="BB63" s="719">
        <f>+生産者価格評価表!BB63/生産者価格評価表!BB$124</f>
        <v>0</v>
      </c>
      <c r="BC63" s="719">
        <f>+生産者価格評価表!BC63/生産者価格評価表!BC$124</f>
        <v>0</v>
      </c>
      <c r="BD63" s="719">
        <f>+生産者価格評価表!BD63/生産者価格評価表!BD$124</f>
        <v>0</v>
      </c>
      <c r="BE63" s="719">
        <f>+生産者価格評価表!BE63/生産者価格評価表!BE$124</f>
        <v>0</v>
      </c>
      <c r="BF63" s="719">
        <f>+生産者価格評価表!BF63/生産者価格評価表!BF$124</f>
        <v>0.57631940012681226</v>
      </c>
      <c r="BG63" s="719">
        <f>+生産者価格評価表!BG63/生産者価格評価表!BG$124</f>
        <v>0.51098268446713413</v>
      </c>
      <c r="BH63" s="719">
        <f>+生産者価格評価表!BH63/生産者価格評価表!BH$124</f>
        <v>0.3648288017765558</v>
      </c>
      <c r="BI63" s="719">
        <f>+生産者価格評価表!BI63/生産者価格評価表!BI$124</f>
        <v>0</v>
      </c>
      <c r="BJ63" s="719">
        <f>+生産者価格評価表!BJ63/生産者価格評価表!BJ$124</f>
        <v>7.2319350173394067E-2</v>
      </c>
      <c r="BK63" s="719">
        <f>+生産者価格評価表!BK63/生産者価格評価表!BK$124</f>
        <v>0</v>
      </c>
      <c r="BL63" s="719">
        <f>+生産者価格評価表!BL63/生産者価格評価表!BL$124</f>
        <v>0</v>
      </c>
      <c r="BM63" s="719">
        <f>+生産者価格評価表!BM63/生産者価格評価表!BM$124</f>
        <v>0</v>
      </c>
      <c r="BN63" s="719">
        <f>+生産者価格評価表!BN63/生産者価格評価表!BN$124</f>
        <v>0</v>
      </c>
      <c r="BO63" s="719">
        <f>+生産者価格評価表!BO63/生産者価格評価表!BO$124</f>
        <v>0</v>
      </c>
      <c r="BP63" s="719">
        <f>+生産者価格評価表!BP63/生産者価格評価表!BP$124</f>
        <v>0</v>
      </c>
      <c r="BQ63" s="719">
        <f>+生産者価格評価表!BQ63/生産者価格評価表!BQ$124</f>
        <v>0</v>
      </c>
      <c r="BR63" s="719">
        <f>+生産者価格評価表!BR63/生産者価格評価表!BR$124</f>
        <v>0</v>
      </c>
      <c r="BS63" s="719">
        <f>+生産者価格評価表!BS63/生産者価格評価表!BS$124</f>
        <v>0</v>
      </c>
      <c r="BT63" s="719">
        <f>+生産者価格評価表!BT63/生産者価格評価表!BT$124</f>
        <v>0</v>
      </c>
      <c r="BU63" s="719">
        <f>+生産者価格評価表!BU63/生産者価格評価表!BU$124</f>
        <v>0</v>
      </c>
      <c r="BV63" s="719">
        <f>+生産者価格評価表!BV63/生産者価格評価表!BV$124</f>
        <v>0</v>
      </c>
      <c r="BW63" s="719">
        <f>+生産者価格評価表!BW63/生産者価格評価表!BW$124</f>
        <v>0</v>
      </c>
      <c r="BX63" s="719">
        <f>+生産者価格評価表!BX63/生産者価格評価表!BX$124</f>
        <v>0</v>
      </c>
      <c r="BY63" s="719">
        <f>+生産者価格評価表!BY63/生産者価格評価表!BY$124</f>
        <v>0</v>
      </c>
      <c r="BZ63" s="719">
        <f>+生産者価格評価表!BZ63/生産者価格評価表!BZ$124</f>
        <v>0</v>
      </c>
      <c r="CA63" s="719">
        <f>+生産者価格評価表!CA63/生産者価格評価表!CA$124</f>
        <v>0</v>
      </c>
      <c r="CB63" s="719">
        <f>+生産者価格評価表!CB63/生産者価格評価表!CB$124</f>
        <v>1.4509382459042348E-4</v>
      </c>
      <c r="CC63" s="719">
        <f>+生産者価格評価表!CC63/生産者価格評価表!CC$124</f>
        <v>0</v>
      </c>
      <c r="CD63" s="719">
        <f>+生産者価格評価表!CD63/生産者価格評価表!CD$124</f>
        <v>0</v>
      </c>
      <c r="CE63" s="719">
        <f>+生産者価格評価表!CE63/生産者価格評価表!CE$124</f>
        <v>0</v>
      </c>
      <c r="CF63" s="719">
        <f>+生産者価格評価表!CF63/生産者価格評価表!CF$124</f>
        <v>0</v>
      </c>
      <c r="CG63" s="719">
        <f>+生産者価格評価表!CG63/生産者価格評価表!CG$124</f>
        <v>0</v>
      </c>
      <c r="CH63" s="719">
        <f>+生産者価格評価表!CH63/生産者価格評価表!CH$124</f>
        <v>0</v>
      </c>
      <c r="CI63" s="719">
        <f>+生産者価格評価表!CI63/生産者価格評価表!CI$124</f>
        <v>0</v>
      </c>
      <c r="CJ63" s="719">
        <f>+生産者価格評価表!CJ63/生産者価格評価表!CJ$124</f>
        <v>0</v>
      </c>
      <c r="CK63" s="719">
        <f>+生産者価格評価表!CK63/生産者価格評価表!CK$124</f>
        <v>0</v>
      </c>
      <c r="CL63" s="719">
        <f>+生産者価格評価表!CL63/生産者価格評価表!CL$124</f>
        <v>0</v>
      </c>
      <c r="CM63" s="719">
        <f>+生産者価格評価表!CM63/生産者価格評価表!CM$124</f>
        <v>0</v>
      </c>
      <c r="CN63" s="719">
        <f>+生産者価格評価表!CN63/生産者価格評価表!CN$124</f>
        <v>0</v>
      </c>
      <c r="CO63" s="719">
        <f>+生産者価格評価表!CO63/生産者価格評価表!CO$124</f>
        <v>0</v>
      </c>
      <c r="CP63" s="719">
        <f>+生産者価格評価表!CP63/生産者価格評価表!CP$124</f>
        <v>0</v>
      </c>
      <c r="CQ63" s="719">
        <f>+生産者価格評価表!CQ63/生産者価格評価表!CQ$124</f>
        <v>0</v>
      </c>
      <c r="CR63" s="719">
        <f>+生産者価格評価表!CR63/生産者価格評価表!CR$124</f>
        <v>0</v>
      </c>
      <c r="CS63" s="719">
        <f>+生産者価格評価表!CS63/生産者価格評価表!CS$124</f>
        <v>0</v>
      </c>
      <c r="CT63" s="719">
        <f>+生産者価格評価表!CT63/生産者価格評価表!CT$124</f>
        <v>0</v>
      </c>
      <c r="CU63" s="719">
        <f>+生産者価格評価表!CU63/生産者価格評価表!CU$124</f>
        <v>0</v>
      </c>
      <c r="CV63" s="719">
        <f>+生産者価格評価表!CV63/生産者価格評価表!CV$124</f>
        <v>0</v>
      </c>
      <c r="CW63" s="719">
        <f>+生産者価格評価表!CW63/生産者価格評価表!CW$124</f>
        <v>0</v>
      </c>
      <c r="CX63" s="719">
        <f>+生産者価格評価表!CX63/生産者価格評価表!CX$124</f>
        <v>9.8081257135147537E-2</v>
      </c>
      <c r="CY63" s="719">
        <f>+生産者価格評価表!CY63/生産者価格評価表!CY$124</f>
        <v>0</v>
      </c>
      <c r="CZ63" s="719">
        <f>+生産者価格評価表!CZ63/生産者価格評価表!CZ$124</f>
        <v>0</v>
      </c>
      <c r="DA63" s="719">
        <f>+生産者価格評価表!DA63/生産者価格評価表!DA$124</f>
        <v>0</v>
      </c>
      <c r="DB63" s="719">
        <f>+生産者価格評価表!DB63/生産者価格評価表!DB$124</f>
        <v>0</v>
      </c>
      <c r="DC63" s="719">
        <f>+生産者価格評価表!DC63/生産者価格評価表!DC$124</f>
        <v>0</v>
      </c>
      <c r="DD63" s="719">
        <f>+生産者価格評価表!DD63/生産者価格評価表!DD$124</f>
        <v>0</v>
      </c>
      <c r="DE63" s="719">
        <f>+生産者価格評価表!DE63/生産者価格評価表!DE$124</f>
        <v>0</v>
      </c>
      <c r="DF63" s="719">
        <f>+生産者価格評価表!DF63/生産者価格評価表!DF$124</f>
        <v>0</v>
      </c>
      <c r="DG63" s="720">
        <f>+生産者価格評価表!DG63/生産者価格評価表!DG$124</f>
        <v>0</v>
      </c>
    </row>
    <row r="64" spans="1:111" ht="15" customHeight="1" x14ac:dyDescent="0.2">
      <c r="A64" s="228">
        <v>58</v>
      </c>
      <c r="B64" s="196" t="s">
        <v>348</v>
      </c>
      <c r="C64" s="195" t="s">
        <v>226</v>
      </c>
      <c r="D64" s="716">
        <f>+生産者価格評価表!D64/生産者価格評価表!D$124</f>
        <v>0</v>
      </c>
      <c r="E64" s="717">
        <f>+生産者価格評価表!E64/生産者価格評価表!E$124</f>
        <v>0</v>
      </c>
      <c r="F64" s="717">
        <f>+生産者価格評価表!F64/生産者価格評価表!F$124</f>
        <v>0</v>
      </c>
      <c r="G64" s="717">
        <f>+生産者価格評価表!G64/生産者価格評価表!G$124</f>
        <v>0</v>
      </c>
      <c r="H64" s="717">
        <f>+生産者価格評価表!H64/生産者価格評価表!H$124</f>
        <v>2.0743062617744265E-2</v>
      </c>
      <c r="I64" s="718">
        <v>0</v>
      </c>
      <c r="J64" s="717">
        <f>+生産者価格評価表!J64/生産者価格評価表!J$124</f>
        <v>1.4352885635447558E-4</v>
      </c>
      <c r="K64" s="717">
        <f>+生産者価格評価表!K64/生産者価格評価表!K$124</f>
        <v>0</v>
      </c>
      <c r="L64" s="717">
        <f>+生産者価格評価表!L64/生産者価格評価表!L$124</f>
        <v>0</v>
      </c>
      <c r="M64" s="717">
        <f>+生産者価格評価表!M64/生産者価格評価表!M$124</f>
        <v>0</v>
      </c>
      <c r="N64" s="718">
        <v>0</v>
      </c>
      <c r="O64" s="717">
        <f>+生産者価格評価表!O64/生産者価格評価表!O$124</f>
        <v>0</v>
      </c>
      <c r="P64" s="717">
        <f>+生産者価格評価表!P64/生産者価格評価表!P$124</f>
        <v>0</v>
      </c>
      <c r="Q64" s="717">
        <f>+生産者価格評価表!Q64/生産者価格評価表!Q$124</f>
        <v>0</v>
      </c>
      <c r="R64" s="717">
        <f>+生産者価格評価表!R64/生産者価格評価表!R$124</f>
        <v>0</v>
      </c>
      <c r="S64" s="717">
        <f>+生産者価格評価表!S64/生産者価格評価表!S$124</f>
        <v>0</v>
      </c>
      <c r="T64" s="717">
        <f>+生産者価格評価表!T64/生産者価格評価表!T$124</f>
        <v>0</v>
      </c>
      <c r="U64" s="717">
        <f>+生産者価格評価表!U64/生産者価格評価表!U$124</f>
        <v>0</v>
      </c>
      <c r="V64" s="717">
        <f>+生産者価格評価表!V64/生産者価格評価表!V$124</f>
        <v>0</v>
      </c>
      <c r="W64" s="717">
        <f>+生産者価格評価表!W64/生産者価格評価表!W$124</f>
        <v>0</v>
      </c>
      <c r="X64" s="717">
        <f>+生産者価格評価表!X64/生産者価格評価表!X$124</f>
        <v>0</v>
      </c>
      <c r="Y64" s="717">
        <f>+生産者価格評価表!Y64/生産者価格評価表!Y$124</f>
        <v>0</v>
      </c>
      <c r="Z64" s="717">
        <f>+生産者価格評価表!Z64/生産者価格評価表!Z$124</f>
        <v>0</v>
      </c>
      <c r="AA64" s="717">
        <f>+生産者価格評価表!AA64/生産者価格評価表!AA$124</f>
        <v>0</v>
      </c>
      <c r="AB64" s="717">
        <f>+生産者価格評価表!AB64/生産者価格評価表!AB$124</f>
        <v>0</v>
      </c>
      <c r="AC64" s="717">
        <f>+生産者価格評価表!AC64/生産者価格評価表!AC$124</f>
        <v>0</v>
      </c>
      <c r="AD64" s="717">
        <f>+生産者価格評価表!AD64/生産者価格評価表!AD$124</f>
        <v>0</v>
      </c>
      <c r="AE64" s="717">
        <f>+生産者価格評価表!AE64/生産者価格評価表!AE$124</f>
        <v>0</v>
      </c>
      <c r="AF64" s="717">
        <f>+生産者価格評価表!AF64/生産者価格評価表!AF$124</f>
        <v>0</v>
      </c>
      <c r="AG64" s="717">
        <f>+生産者価格評価表!AG64/生産者価格評価表!AG$124</f>
        <v>0</v>
      </c>
      <c r="AH64" s="717">
        <f>+生産者価格評価表!AH64/生産者価格評価表!AH$124</f>
        <v>0</v>
      </c>
      <c r="AI64" s="717">
        <f>+生産者価格評価表!AI64/生産者価格評価表!AI$124</f>
        <v>0</v>
      </c>
      <c r="AJ64" s="717">
        <f>+生産者価格評価表!AJ64/生産者価格評価表!AJ$124</f>
        <v>0</v>
      </c>
      <c r="AK64" s="717">
        <f>+生産者価格評価表!AK64/生産者価格評価表!AK$124</f>
        <v>0</v>
      </c>
      <c r="AL64" s="717">
        <f>+生産者価格評価表!AL64/生産者価格評価表!AL$124</f>
        <v>0</v>
      </c>
      <c r="AM64" s="717">
        <f>+生産者価格評価表!AM64/生産者価格評価表!AM$124</f>
        <v>0</v>
      </c>
      <c r="AN64" s="717">
        <f>+生産者価格評価表!AN64/生産者価格評価表!AN$124</f>
        <v>0</v>
      </c>
      <c r="AO64" s="717">
        <f>+生産者価格評価表!AO64/生産者価格評価表!AO$124</f>
        <v>0</v>
      </c>
      <c r="AP64" s="717">
        <f>+生産者価格評価表!AP64/生産者価格評価表!AP$124</f>
        <v>0</v>
      </c>
      <c r="AQ64" s="717">
        <f>+生産者価格評価表!AQ64/生産者価格評価表!AQ$124</f>
        <v>0</v>
      </c>
      <c r="AR64" s="717">
        <f>+生産者価格評価表!AR64/生産者価格評価表!AR$124</f>
        <v>0</v>
      </c>
      <c r="AS64" s="717">
        <f>+生産者価格評価表!AS64/生産者価格評価表!AS$124</f>
        <v>0</v>
      </c>
      <c r="AT64" s="717">
        <f>+生産者価格評価表!AT64/生産者価格評価表!AT$124</f>
        <v>0</v>
      </c>
      <c r="AU64" s="719">
        <f>+生産者価格評価表!AU64/生産者価格評価表!AU$124</f>
        <v>0</v>
      </c>
      <c r="AV64" s="719">
        <f>+生産者価格評価表!AV64/生産者価格評価表!AV$124</f>
        <v>0</v>
      </c>
      <c r="AW64" s="719">
        <f>+生産者価格評価表!AW64/生産者価格評価表!AW$124</f>
        <v>0</v>
      </c>
      <c r="AX64" s="719">
        <f>+生産者価格評価表!AX64/生産者価格評価表!AX$124</f>
        <v>0</v>
      </c>
      <c r="AY64" s="719">
        <f>+生産者価格評価表!AY64/生産者価格評価表!AY$124</f>
        <v>0</v>
      </c>
      <c r="AZ64" s="719">
        <f>+生産者価格評価表!AZ64/生産者価格評価表!AZ$124</f>
        <v>0</v>
      </c>
      <c r="BA64" s="719">
        <f>+生産者価格評価表!BA64/生産者価格評価表!BA$124</f>
        <v>0</v>
      </c>
      <c r="BB64" s="719">
        <f>+生産者価格評価表!BB64/生産者価格評価表!BB$124</f>
        <v>0</v>
      </c>
      <c r="BC64" s="719">
        <f>+生産者価格評価表!BC64/生産者価格評価表!BC$124</f>
        <v>0</v>
      </c>
      <c r="BD64" s="719">
        <f>+生産者価格評価表!BD64/生産者価格評価表!BD$124</f>
        <v>0</v>
      </c>
      <c r="BE64" s="719">
        <f>+生産者価格評価表!BE64/生産者価格評価表!BE$124</f>
        <v>0</v>
      </c>
      <c r="BF64" s="719">
        <f>+生産者価格評価表!BF64/生産者価格評価表!BF$124</f>
        <v>0</v>
      </c>
      <c r="BG64" s="719">
        <f>+生産者価格評価表!BG64/生産者価格評価表!BG$124</f>
        <v>0</v>
      </c>
      <c r="BH64" s="719">
        <f>+生産者価格評価表!BH64/生産者価格評価表!BH$124</f>
        <v>0</v>
      </c>
      <c r="BI64" s="719">
        <f>+生産者価格評価表!BI64/生産者価格評価表!BI$124</f>
        <v>0.1204460568905015</v>
      </c>
      <c r="BJ64" s="719">
        <f>+生産者価格評価表!BJ64/生産者価格評価表!BJ$124</f>
        <v>0</v>
      </c>
      <c r="BK64" s="719">
        <f>+生産者価格評価表!BK64/生産者価格評価表!BK$124</f>
        <v>0</v>
      </c>
      <c r="BL64" s="719">
        <f>+生産者価格評価表!BL64/生産者価格評価表!BL$124</f>
        <v>0</v>
      </c>
      <c r="BM64" s="719">
        <f>+生産者価格評価表!BM64/生産者価格評価表!BM$124</f>
        <v>0</v>
      </c>
      <c r="BN64" s="719">
        <f>+生産者価格評価表!BN64/生産者価格評価表!BN$124</f>
        <v>0</v>
      </c>
      <c r="BO64" s="719">
        <f>+生産者価格評価表!BO64/生産者価格評価表!BO$124</f>
        <v>0</v>
      </c>
      <c r="BP64" s="719">
        <f>+生産者価格評価表!BP64/生産者価格評価表!BP$124</f>
        <v>0</v>
      </c>
      <c r="BQ64" s="719">
        <f>+生産者価格評価表!BQ64/生産者価格評価表!BQ$124</f>
        <v>0</v>
      </c>
      <c r="BR64" s="719">
        <f>+生産者価格評価表!BR64/生産者価格評価表!BR$124</f>
        <v>0</v>
      </c>
      <c r="BS64" s="719">
        <f>+生産者価格評価表!BS64/生産者価格評価表!BS$124</f>
        <v>0</v>
      </c>
      <c r="BT64" s="719">
        <f>+生産者価格評価表!BT64/生産者価格評価表!BT$124</f>
        <v>0</v>
      </c>
      <c r="BU64" s="719">
        <f>+生産者価格評価表!BU64/生産者価格評価表!BU$124</f>
        <v>0</v>
      </c>
      <c r="BV64" s="719">
        <f>+生産者価格評価表!BV64/生産者価格評価表!BV$124</f>
        <v>0</v>
      </c>
      <c r="BW64" s="719">
        <f>+生産者価格評価表!BW64/生産者価格評価表!BW$124</f>
        <v>0</v>
      </c>
      <c r="BX64" s="719">
        <f>+生産者価格評価表!BX64/生産者価格評価表!BX$124</f>
        <v>0</v>
      </c>
      <c r="BY64" s="719">
        <f>+生産者価格評価表!BY64/生産者価格評価表!BY$124</f>
        <v>0</v>
      </c>
      <c r="BZ64" s="719">
        <f>+生産者価格評価表!BZ64/生産者価格評価表!BZ$124</f>
        <v>0</v>
      </c>
      <c r="CA64" s="719">
        <f>+生産者価格評価表!CA64/生産者価格評価表!CA$124</f>
        <v>0</v>
      </c>
      <c r="CB64" s="719">
        <f>+生産者価格評価表!CB64/生産者価格評価表!CB$124</f>
        <v>0</v>
      </c>
      <c r="CC64" s="719">
        <f>+生産者価格評価表!CC64/生産者価格評価表!CC$124</f>
        <v>1.7549134538025271E-2</v>
      </c>
      <c r="CD64" s="719">
        <f>+生産者価格評価表!CD64/生産者価格評価表!CD$124</f>
        <v>0</v>
      </c>
      <c r="CE64" s="719">
        <f>+生産者価格評価表!CE64/生産者価格評価表!CE$124</f>
        <v>0</v>
      </c>
      <c r="CF64" s="719">
        <f>+生産者価格評価表!CF64/生産者価格評価表!CF$124</f>
        <v>0</v>
      </c>
      <c r="CG64" s="719">
        <f>+生産者価格評価表!CG64/生産者価格評価表!CG$124</f>
        <v>6.1422574911627935E-4</v>
      </c>
      <c r="CH64" s="719">
        <f>+生産者価格評価表!CH64/生産者価格評価表!CH$124</f>
        <v>0</v>
      </c>
      <c r="CI64" s="719">
        <f>+生産者価格評価表!CI64/生産者価格評価表!CI$124</f>
        <v>0</v>
      </c>
      <c r="CJ64" s="719">
        <f>+生産者価格評価表!CJ64/生産者価格評価表!CJ$124</f>
        <v>0</v>
      </c>
      <c r="CK64" s="719">
        <f>+生産者価格評価表!CK64/生産者価格評価表!CK$124</f>
        <v>0</v>
      </c>
      <c r="CL64" s="719">
        <f>+生産者価格評価表!CL64/生産者価格評価表!CL$124</f>
        <v>0</v>
      </c>
      <c r="CM64" s="719">
        <f>+生産者価格評価表!CM64/生産者価格評価表!CM$124</f>
        <v>0</v>
      </c>
      <c r="CN64" s="719">
        <f>+生産者価格評価表!CN64/生産者価格評価表!CN$124</f>
        <v>8.8528530753705656E-4</v>
      </c>
      <c r="CO64" s="719">
        <f>+生産者価格評価表!CO64/生産者価格評価表!CO$124</f>
        <v>1.123926417370284E-4</v>
      </c>
      <c r="CP64" s="719">
        <f>+生産者価格評価表!CP64/生産者価格評価表!CP$124</f>
        <v>1.9362284803878776E-5</v>
      </c>
      <c r="CQ64" s="719">
        <f>+生産者価格評価表!CQ64/生産者価格評価表!CQ$124</f>
        <v>0</v>
      </c>
      <c r="CR64" s="719">
        <f>+生産者価格評価表!CR64/生産者価格評価表!CR$124</f>
        <v>0</v>
      </c>
      <c r="CS64" s="719">
        <f>+生産者価格評価表!CS64/生産者価格評価表!CS$124</f>
        <v>0</v>
      </c>
      <c r="CT64" s="719">
        <f>+生産者価格評価表!CT64/生産者価格評価表!CT$124</f>
        <v>0</v>
      </c>
      <c r="CU64" s="719">
        <f>+生産者価格評価表!CU64/生産者価格評価表!CU$124</f>
        <v>0</v>
      </c>
      <c r="CV64" s="719">
        <f>+生産者価格評価表!CV64/生産者価格評価表!CV$124</f>
        <v>1.3190153058642255E-5</v>
      </c>
      <c r="CW64" s="719">
        <f>+生産者価格評価表!CW64/生産者価格評価表!CW$124</f>
        <v>0</v>
      </c>
      <c r="CX64" s="719">
        <f>+生産者価格評価表!CX64/生産者価格評価表!CX$124</f>
        <v>0</v>
      </c>
      <c r="CY64" s="719">
        <f>+生産者価格評価表!CY64/生産者価格評価表!CY$124</f>
        <v>1.3375308593283582E-6</v>
      </c>
      <c r="CZ64" s="719">
        <f>+生産者価格評価表!CZ64/生産者価格評価表!CZ$124</f>
        <v>0</v>
      </c>
      <c r="DA64" s="719">
        <f>+生産者価格評価表!DA64/生産者価格評価表!DA$124</f>
        <v>0</v>
      </c>
      <c r="DB64" s="719">
        <f>+生産者価格評価表!DB64/生産者価格評価表!DB$124</f>
        <v>0</v>
      </c>
      <c r="DC64" s="719">
        <f>+生産者価格評価表!DC64/生産者価格評価表!DC$124</f>
        <v>1.8024885609682325E-5</v>
      </c>
      <c r="DD64" s="719">
        <f>+生産者価格評価表!DD64/生産者価格評価表!DD$124</f>
        <v>0</v>
      </c>
      <c r="DE64" s="719">
        <f>+生産者価格評価表!DE64/生産者価格評価表!DE$124</f>
        <v>0</v>
      </c>
      <c r="DF64" s="719">
        <f>+生産者価格評価表!DF64/生産者価格評価表!DF$124</f>
        <v>0</v>
      </c>
      <c r="DG64" s="720">
        <f>+生産者価格評価表!DG64/生産者価格評価表!DG$124</f>
        <v>0</v>
      </c>
    </row>
    <row r="65" spans="1:111" ht="15" customHeight="1" x14ac:dyDescent="0.2">
      <c r="A65" s="228">
        <v>59</v>
      </c>
      <c r="B65" s="196" t="s">
        <v>349</v>
      </c>
      <c r="C65" s="195" t="s">
        <v>227</v>
      </c>
      <c r="D65" s="716">
        <f>+生産者価格評価表!D65/生産者価格評価表!D$124</f>
        <v>0</v>
      </c>
      <c r="E65" s="717">
        <f>+生産者価格評価表!E65/生産者価格評価表!E$124</f>
        <v>0</v>
      </c>
      <c r="F65" s="717">
        <f>+生産者価格評価表!F65/生産者価格評価表!F$124</f>
        <v>0</v>
      </c>
      <c r="G65" s="717">
        <f>+生産者価格評価表!G65/生産者価格評価表!G$124</f>
        <v>0</v>
      </c>
      <c r="H65" s="717">
        <f>+生産者価格評価表!H65/生産者価格評価表!H$124</f>
        <v>0</v>
      </c>
      <c r="I65" s="718">
        <v>0</v>
      </c>
      <c r="J65" s="717">
        <f>+生産者価格評価表!J65/生産者価格評価表!J$124</f>
        <v>0</v>
      </c>
      <c r="K65" s="717">
        <f>+生産者価格評価表!K65/生産者価格評価表!K$124</f>
        <v>0</v>
      </c>
      <c r="L65" s="717">
        <f>+生産者価格評価表!L65/生産者価格評価表!L$124</f>
        <v>0</v>
      </c>
      <c r="M65" s="717">
        <f>+生産者価格評価表!M65/生産者価格評価表!M$124</f>
        <v>0</v>
      </c>
      <c r="N65" s="718">
        <v>0</v>
      </c>
      <c r="O65" s="717">
        <f>+生産者価格評価表!O65/生産者価格評価表!O$124</f>
        <v>0</v>
      </c>
      <c r="P65" s="717">
        <f>+生産者価格評価表!P65/生産者価格評価表!P$124</f>
        <v>0</v>
      </c>
      <c r="Q65" s="717">
        <f>+生産者価格評価表!Q65/生産者価格評価表!Q$124</f>
        <v>0</v>
      </c>
      <c r="R65" s="717">
        <f>+生産者価格評価表!R65/生産者価格評価表!R$124</f>
        <v>0</v>
      </c>
      <c r="S65" s="717">
        <f>+生産者価格評価表!S65/生産者価格評価表!S$124</f>
        <v>0</v>
      </c>
      <c r="T65" s="717">
        <f>+生産者価格評価表!T65/生産者価格評価表!T$124</f>
        <v>0</v>
      </c>
      <c r="U65" s="717">
        <f>+生産者価格評価表!U65/生産者価格評価表!U$124</f>
        <v>0</v>
      </c>
      <c r="V65" s="717">
        <f>+生産者価格評価表!V65/生産者価格評価表!V$124</f>
        <v>0</v>
      </c>
      <c r="W65" s="717">
        <f>+生産者価格評価表!W65/生産者価格評価表!W$124</f>
        <v>0</v>
      </c>
      <c r="X65" s="717">
        <f>+生産者価格評価表!X65/生産者価格評価表!X$124</f>
        <v>0</v>
      </c>
      <c r="Y65" s="717">
        <f>+生産者価格評価表!Y65/生産者価格評価表!Y$124</f>
        <v>0</v>
      </c>
      <c r="Z65" s="717">
        <f>+生産者価格評価表!Z65/生産者価格評価表!Z$124</f>
        <v>0</v>
      </c>
      <c r="AA65" s="717">
        <f>+生産者価格評価表!AA65/生産者価格評価表!AA$124</f>
        <v>0</v>
      </c>
      <c r="AB65" s="717">
        <f>+生産者価格評価表!AB65/生産者価格評価表!AB$124</f>
        <v>0</v>
      </c>
      <c r="AC65" s="717">
        <f>+生産者価格評価表!AC65/生産者価格評価表!AC$124</f>
        <v>0</v>
      </c>
      <c r="AD65" s="717">
        <f>+生産者価格評価表!AD65/生産者価格評価表!AD$124</f>
        <v>0</v>
      </c>
      <c r="AE65" s="717">
        <f>+生産者価格評価表!AE65/生産者価格評価表!AE$124</f>
        <v>0</v>
      </c>
      <c r="AF65" s="717">
        <f>+生産者価格評価表!AF65/生産者価格評価表!AF$124</f>
        <v>0</v>
      </c>
      <c r="AG65" s="717">
        <f>+生産者価格評価表!AG65/生産者価格評価表!AG$124</f>
        <v>0</v>
      </c>
      <c r="AH65" s="717">
        <f>+生産者価格評価表!AH65/生産者価格評価表!AH$124</f>
        <v>0</v>
      </c>
      <c r="AI65" s="717">
        <f>+生産者価格評価表!AI65/生産者価格評価表!AI$124</f>
        <v>0</v>
      </c>
      <c r="AJ65" s="717">
        <f>+生産者価格評価表!AJ65/生産者価格評価表!AJ$124</f>
        <v>0</v>
      </c>
      <c r="AK65" s="717">
        <f>+生産者価格評価表!AK65/生産者価格評価表!AK$124</f>
        <v>0</v>
      </c>
      <c r="AL65" s="717">
        <f>+生産者価格評価表!AL65/生産者価格評価表!AL$124</f>
        <v>0</v>
      </c>
      <c r="AM65" s="717">
        <f>+生産者価格評価表!AM65/生産者価格評価表!AM$124</f>
        <v>0</v>
      </c>
      <c r="AN65" s="717">
        <f>+生産者価格評価表!AN65/生産者価格評価表!AN$124</f>
        <v>0</v>
      </c>
      <c r="AO65" s="717">
        <f>+生産者価格評価表!AO65/生産者価格評価表!AO$124</f>
        <v>0</v>
      </c>
      <c r="AP65" s="717">
        <f>+生産者価格評価表!AP65/生産者価格評価表!AP$124</f>
        <v>0</v>
      </c>
      <c r="AQ65" s="717">
        <f>+生産者価格評価表!AQ65/生産者価格評価表!AQ$124</f>
        <v>0</v>
      </c>
      <c r="AR65" s="717">
        <f>+生産者価格評価表!AR65/生産者価格評価表!AR$124</f>
        <v>0</v>
      </c>
      <c r="AS65" s="717">
        <f>+生産者価格評価表!AS65/生産者価格評価表!AS$124</f>
        <v>0</v>
      </c>
      <c r="AT65" s="717">
        <f>+生産者価格評価表!AT65/生産者価格評価表!AT$124</f>
        <v>0</v>
      </c>
      <c r="AU65" s="719">
        <f>+生産者価格評価表!AU65/生産者価格評価表!AU$124</f>
        <v>0</v>
      </c>
      <c r="AV65" s="719">
        <f>+生産者価格評価表!AV65/生産者価格評価表!AV$124</f>
        <v>0</v>
      </c>
      <c r="AW65" s="719">
        <f>+生産者価格評価表!AW65/生産者価格評価表!AW$124</f>
        <v>0</v>
      </c>
      <c r="AX65" s="719">
        <f>+生産者価格評価表!AX65/生産者価格評価表!AX$124</f>
        <v>0</v>
      </c>
      <c r="AY65" s="719">
        <f>+生産者価格評価表!AY65/生産者価格評価表!AY$124</f>
        <v>0</v>
      </c>
      <c r="AZ65" s="719">
        <f>+生産者価格評価表!AZ65/生産者価格評価表!AZ$124</f>
        <v>0</v>
      </c>
      <c r="BA65" s="719">
        <f>+生産者価格評価表!BA65/生産者価格評価表!BA$124</f>
        <v>0</v>
      </c>
      <c r="BB65" s="719">
        <f>+生産者価格評価表!BB65/生産者価格評価表!BB$124</f>
        <v>0</v>
      </c>
      <c r="BC65" s="719">
        <f>+生産者価格評価表!BC65/生産者価格評価表!BC$124</f>
        <v>0</v>
      </c>
      <c r="BD65" s="719">
        <f>+生産者価格評価表!BD65/生産者価格評価表!BD$124</f>
        <v>0</v>
      </c>
      <c r="BE65" s="719">
        <f>+生産者価格評価表!BE65/生産者価格評価表!BE$124</f>
        <v>0</v>
      </c>
      <c r="BF65" s="719">
        <f>+生産者価格評価表!BF65/生産者価格評価表!BF$124</f>
        <v>0</v>
      </c>
      <c r="BG65" s="719">
        <f>+生産者価格評価表!BG65/生産者価格評価表!BG$124</f>
        <v>0</v>
      </c>
      <c r="BH65" s="719">
        <f>+生産者価格評価表!BH65/生産者価格評価表!BH$124</f>
        <v>0</v>
      </c>
      <c r="BI65" s="719">
        <f>+生産者価格評価表!BI65/生産者価格評価表!BI$124</f>
        <v>0</v>
      </c>
      <c r="BJ65" s="719">
        <f>+生産者価格評価表!BJ65/生産者価格評価表!BJ$124</f>
        <v>0.258152854616303</v>
      </c>
      <c r="BK65" s="719">
        <f>+生産者価格評価表!BK65/生産者価格評価表!BK$124</f>
        <v>0</v>
      </c>
      <c r="BL65" s="719">
        <f>+生産者価格評価表!BL65/生産者価格評価表!BL$124</f>
        <v>0</v>
      </c>
      <c r="BM65" s="719">
        <f>+生産者価格評価表!BM65/生産者価格評価表!BM$124</f>
        <v>0</v>
      </c>
      <c r="BN65" s="719">
        <f>+生産者価格評価表!BN65/生産者価格評価表!BN$124</f>
        <v>0</v>
      </c>
      <c r="BO65" s="719">
        <f>+生産者価格評価表!BO65/生産者価格評価表!BO$124</f>
        <v>0</v>
      </c>
      <c r="BP65" s="719">
        <f>+生産者価格評価表!BP65/生産者価格評価表!BP$124</f>
        <v>0</v>
      </c>
      <c r="BQ65" s="719">
        <f>+生産者価格評価表!BQ65/生産者価格評価表!BQ$124</f>
        <v>0</v>
      </c>
      <c r="BR65" s="719">
        <f>+生産者価格評価表!BR65/生産者価格評価表!BR$124</f>
        <v>0</v>
      </c>
      <c r="BS65" s="719">
        <f>+生産者価格評価表!BS65/生産者価格評価表!BS$124</f>
        <v>0</v>
      </c>
      <c r="BT65" s="719">
        <f>+生産者価格評価表!BT65/生産者価格評価表!BT$124</f>
        <v>0</v>
      </c>
      <c r="BU65" s="719">
        <f>+生産者価格評価表!BU65/生産者価格評価表!BU$124</f>
        <v>0</v>
      </c>
      <c r="BV65" s="719">
        <f>+生産者価格評価表!BV65/生産者価格評価表!BV$124</f>
        <v>0</v>
      </c>
      <c r="BW65" s="719">
        <f>+生産者価格評価表!BW65/生産者価格評価表!BW$124</f>
        <v>0</v>
      </c>
      <c r="BX65" s="719">
        <f>+生産者価格評価表!BX65/生産者価格評価表!BX$124</f>
        <v>0</v>
      </c>
      <c r="BY65" s="719">
        <f>+生産者価格評価表!BY65/生産者価格評価表!BY$124</f>
        <v>0</v>
      </c>
      <c r="BZ65" s="719">
        <f>+生産者価格評価表!BZ65/生産者価格評価表!BZ$124</f>
        <v>7.7381521011321369E-2</v>
      </c>
      <c r="CA65" s="719">
        <f>+生産者価格評価表!CA65/生産者価格評価表!CA$124</f>
        <v>0</v>
      </c>
      <c r="CB65" s="719">
        <f>+生産者価格評価表!CB65/生産者価格評価表!CB$124</f>
        <v>0</v>
      </c>
      <c r="CC65" s="719">
        <f>+生産者価格評価表!CC65/生産者価格評価表!CC$124</f>
        <v>0</v>
      </c>
      <c r="CD65" s="719">
        <f>+生産者価格評価表!CD65/生産者価格評価表!CD$124</f>
        <v>0.15029823024296513</v>
      </c>
      <c r="CE65" s="719">
        <f>+生産者価格評価表!CE65/生産者価格評価表!CE$124</f>
        <v>0</v>
      </c>
      <c r="CF65" s="719">
        <f>+生産者価格評価表!CF65/生産者価格評価表!CF$124</f>
        <v>0</v>
      </c>
      <c r="CG65" s="719">
        <f>+生産者価格評価表!CG65/生産者価格評価表!CG$124</f>
        <v>1.2120855609503902E-3</v>
      </c>
      <c r="CH65" s="719">
        <f>+生産者価格評価表!CH65/生産者価格評価表!CH$124</f>
        <v>0</v>
      </c>
      <c r="CI65" s="719">
        <f>+生産者価格評価表!CI65/生産者価格評価表!CI$124</f>
        <v>0</v>
      </c>
      <c r="CJ65" s="719">
        <f>+生産者価格評価表!CJ65/生産者価格評価表!CJ$124</f>
        <v>0</v>
      </c>
      <c r="CK65" s="719">
        <f>+生産者価格評価表!CK65/生産者価格評価表!CK$124</f>
        <v>0</v>
      </c>
      <c r="CL65" s="719">
        <f>+生産者価格評価表!CL65/生産者価格評価表!CL$124</f>
        <v>0</v>
      </c>
      <c r="CM65" s="719">
        <f>+生産者価格評価表!CM65/生産者価格評価表!CM$124</f>
        <v>0</v>
      </c>
      <c r="CN65" s="719">
        <f>+生産者価格評価表!CN65/生産者価格評価表!CN$124</f>
        <v>4.6976934768682083E-3</v>
      </c>
      <c r="CO65" s="719">
        <f>+生産者価格評価表!CO65/生産者価格評価表!CO$124</f>
        <v>0</v>
      </c>
      <c r="CP65" s="719">
        <f>+生産者価格評価表!CP65/生産者価格評価表!CP$124</f>
        <v>0</v>
      </c>
      <c r="CQ65" s="719">
        <f>+生産者価格評価表!CQ65/生産者価格評価表!CQ$124</f>
        <v>0</v>
      </c>
      <c r="CR65" s="719">
        <f>+生産者価格評価表!CR65/生産者価格評価表!CR$124</f>
        <v>0</v>
      </c>
      <c r="CS65" s="719">
        <f>+生産者価格評価表!CS65/生産者価格評価表!CS$124</f>
        <v>0</v>
      </c>
      <c r="CT65" s="719">
        <f>+生産者価格評価表!CT65/生産者価格評価表!CT$124</f>
        <v>0</v>
      </c>
      <c r="CU65" s="719">
        <f>+生産者価格評価表!CU65/生産者価格評価表!CU$124</f>
        <v>0</v>
      </c>
      <c r="CV65" s="719">
        <f>+生産者価格評価表!CV65/生産者価格評価表!CV$124</f>
        <v>1.1815892067735872E-6</v>
      </c>
      <c r="CW65" s="719">
        <f>+生産者価格評価表!CW65/生産者価格評価表!CW$124</f>
        <v>0</v>
      </c>
      <c r="CX65" s="719">
        <f>+生産者価格評価表!CX65/生産者価格評価表!CX$124</f>
        <v>7.6556829195337352E-3</v>
      </c>
      <c r="CY65" s="719">
        <f>+生産者価格評価表!CY65/生産者価格評価表!CY$124</f>
        <v>1.017179378470486E-5</v>
      </c>
      <c r="CZ65" s="719">
        <f>+生産者価格評価表!CZ65/生産者価格評価表!CZ$124</f>
        <v>0</v>
      </c>
      <c r="DA65" s="719">
        <f>+生産者価格評価表!DA65/生産者価格評価表!DA$124</f>
        <v>0</v>
      </c>
      <c r="DB65" s="719">
        <f>+生産者価格評価表!DB65/生産者価格評価表!DB$124</f>
        <v>0</v>
      </c>
      <c r="DC65" s="719">
        <f>+生産者価格評価表!DC65/生産者価格評価表!DC$124</f>
        <v>2.1385008360796287E-6</v>
      </c>
      <c r="DD65" s="719">
        <f>+生産者価格評価表!DD65/生産者価格評価表!DD$124</f>
        <v>0</v>
      </c>
      <c r="DE65" s="719">
        <f>+生産者価格評価表!DE65/生産者価格評価表!DE$124</f>
        <v>3.4169991281685021E-4</v>
      </c>
      <c r="DF65" s="719">
        <f>+生産者価格評価表!DF65/生産者価格評価表!DF$124</f>
        <v>0</v>
      </c>
      <c r="DG65" s="720">
        <f>+生産者価格評価表!DG65/生産者価格評価表!DG$124</f>
        <v>0</v>
      </c>
    </row>
    <row r="66" spans="1:111" ht="15" customHeight="1" x14ac:dyDescent="0.2">
      <c r="A66" s="228">
        <v>60</v>
      </c>
      <c r="B66" s="196" t="s">
        <v>350</v>
      </c>
      <c r="C66" s="195" t="s">
        <v>0</v>
      </c>
      <c r="D66" s="716">
        <f>+生産者価格評価表!D66/生産者価格評価表!D$124</f>
        <v>6.3253637865562764E-5</v>
      </c>
      <c r="E66" s="717">
        <f>+生産者価格評価表!E66/生産者価格評価表!E$124</f>
        <v>1.1699607907066549E-5</v>
      </c>
      <c r="F66" s="717">
        <f>+生産者価格評価表!F66/生産者価格評価表!F$124</f>
        <v>1.6649368816999008E-4</v>
      </c>
      <c r="G66" s="717">
        <f>+生産者価格評価表!G66/生産者価格評価表!G$124</f>
        <v>2.1680231878038104E-4</v>
      </c>
      <c r="H66" s="717">
        <f>+生産者価格評価表!H66/生産者価格評価表!H$124</f>
        <v>3.6169557216890638E-3</v>
      </c>
      <c r="I66" s="718">
        <v>0</v>
      </c>
      <c r="J66" s="717">
        <f>+生産者価格評価表!J66/生産者価格評価表!J$124</f>
        <v>1.257437589366384E-3</v>
      </c>
      <c r="K66" s="717">
        <f>+生産者価格評価表!K66/生産者価格評価表!K$124</f>
        <v>3.3138284691089571E-4</v>
      </c>
      <c r="L66" s="717">
        <f>+生産者価格評価表!L66/生産者価格評価表!L$124</f>
        <v>1.6862612787420233E-3</v>
      </c>
      <c r="M66" s="717">
        <f>+生産者価格評価表!M66/生産者価格評価表!M$124</f>
        <v>2.181057487464226E-5</v>
      </c>
      <c r="N66" s="718">
        <v>0</v>
      </c>
      <c r="O66" s="717">
        <f>+生産者価格評価表!O66/生産者価格評価表!O$124</f>
        <v>1.1322669057936814E-3</v>
      </c>
      <c r="P66" s="717">
        <f>+生産者価格評価表!P66/生産者価格評価表!P$124</f>
        <v>1.1446484485305934E-2</v>
      </c>
      <c r="Q66" s="717">
        <f>+生産者価格評価表!Q66/生産者価格評価表!Q$124</f>
        <v>2.4692663703654431E-3</v>
      </c>
      <c r="R66" s="717">
        <f>+生産者価格評価表!R66/生産者価格評価表!R$124</f>
        <v>8.2259156739333157E-3</v>
      </c>
      <c r="S66" s="717">
        <f>+生産者価格評価表!S66/生産者価格評価表!S$124</f>
        <v>8.0158131872528032E-4</v>
      </c>
      <c r="T66" s="717">
        <f>+生産者価格評価表!T66/生産者価格評価表!T$124</f>
        <v>2.7479187295004963E-4</v>
      </c>
      <c r="U66" s="717">
        <f>+生産者価格評価表!U66/生産者価格評価表!U$124</f>
        <v>5.2356145676367431E-5</v>
      </c>
      <c r="V66" s="717">
        <f>+生産者価格評価表!V66/生産者価格評価表!V$124</f>
        <v>1.2660329804041781E-5</v>
      </c>
      <c r="W66" s="717">
        <f>+生産者価格評価表!W66/生産者価格評価表!W$124</f>
        <v>1.3047439167553561E-5</v>
      </c>
      <c r="X66" s="717">
        <f>+生産者価格評価表!X66/生産者価格評価表!X$124</f>
        <v>2.7943371529189876E-5</v>
      </c>
      <c r="Y66" s="717">
        <f>+生産者価格評価表!Y66/生産者価格評価表!Y$124</f>
        <v>1.2227000775300377E-3</v>
      </c>
      <c r="Z66" s="717">
        <f>+生産者価格評価表!Z66/生産者価格評価表!Z$124</f>
        <v>8.3897555176286047E-5</v>
      </c>
      <c r="AA66" s="717">
        <f>+生産者価格評価表!AA66/生産者価格評価表!AA$124</f>
        <v>9.8532145690536721E-4</v>
      </c>
      <c r="AB66" s="717">
        <f>+生産者価格評価表!AB66/生産者価格評価表!AB$124</f>
        <v>1.3705015854094675E-4</v>
      </c>
      <c r="AC66" s="717">
        <f>+生産者価格評価表!AC66/生産者価格評価表!AC$124</f>
        <v>5.2214109463284469E-4</v>
      </c>
      <c r="AD66" s="717">
        <f>+生産者価格評価表!AD66/生産者価格評価表!AD$124</f>
        <v>1.7095253159669053E-7</v>
      </c>
      <c r="AE66" s="717">
        <f>+生産者価格評価表!AE66/生産者価格評価表!AE$124</f>
        <v>1.2087454542863873E-4</v>
      </c>
      <c r="AF66" s="717">
        <f>+生産者価格評価表!AF66/生産者価格評価表!AF$124</f>
        <v>2.0741641462436398E-4</v>
      </c>
      <c r="AG66" s="717">
        <f>+生産者価格評価表!AG66/生産者価格評価表!AG$124</f>
        <v>4.1338296154194487E-4</v>
      </c>
      <c r="AH66" s="717">
        <f>+生産者価格評価表!AH66/生産者価格評価表!AH$124</f>
        <v>1.2361692704743112E-3</v>
      </c>
      <c r="AI66" s="717">
        <f>+生産者価格評価表!AI66/生産者価格評価表!AI$124</f>
        <v>3.7442181619591133E-3</v>
      </c>
      <c r="AJ66" s="717">
        <f>+生産者価格評価表!AJ66/生産者価格評価表!AJ$124</f>
        <v>1.20541819744653E-4</v>
      </c>
      <c r="AK66" s="717">
        <f>+生産者価格評価表!AK66/生産者価格評価表!AK$124</f>
        <v>4.3176841715962663E-3</v>
      </c>
      <c r="AL66" s="717">
        <f>+生産者価格評価表!AL66/生産者価格評価表!AL$124</f>
        <v>2.3806286103125423E-3</v>
      </c>
      <c r="AM66" s="717">
        <f>+生産者価格評価表!AM66/生産者価格評価表!AM$124</f>
        <v>3.8097643224834452E-6</v>
      </c>
      <c r="AN66" s="717">
        <f>+生産者価格評価表!AN66/生産者価格評価表!AN$124</f>
        <v>1.487859667060393E-3</v>
      </c>
      <c r="AO66" s="717">
        <f>+生産者価格評価表!AO66/生産者価格評価表!AO$124</f>
        <v>3.1569550934126521E-3</v>
      </c>
      <c r="AP66" s="717">
        <f>+生産者価格評価表!AP66/生産者価格評価表!AP$124</f>
        <v>3.3392172537227481E-5</v>
      </c>
      <c r="AQ66" s="717">
        <f>+生産者価格評価表!AQ66/生産者価格評価表!AQ$124</f>
        <v>5.4089299717538546E-6</v>
      </c>
      <c r="AR66" s="717">
        <f>+生産者価格評価表!AR66/生産者価格評価表!AR$124</f>
        <v>1.9123418379775499E-3</v>
      </c>
      <c r="AS66" s="717">
        <f>+生産者価格評価表!AS66/生産者価格評価表!AS$124</f>
        <v>3.8636414704132316E-5</v>
      </c>
      <c r="AT66" s="717">
        <f>+生産者価格評価表!AT66/生産者価格評価表!AT$124</f>
        <v>8.0147234689609736E-5</v>
      </c>
      <c r="AU66" s="719">
        <f>+生産者価格評価表!AU66/生産者価格評価表!AU$124</f>
        <v>5.9937463632346835E-5</v>
      </c>
      <c r="AV66" s="719">
        <f>+生産者価格評価表!AV66/生産者価格評価表!AV$124</f>
        <v>3.6161122183174959E-3</v>
      </c>
      <c r="AW66" s="719">
        <f>+生産者価格評価表!AW66/生産者価格評価表!AW$124</f>
        <v>1.3143292448802397E-3</v>
      </c>
      <c r="AX66" s="719">
        <f>+生産者価格評価表!AX66/生産者価格評価表!AX$124</f>
        <v>2.7262115012600203E-4</v>
      </c>
      <c r="AY66" s="719">
        <f>+生産者価格評価表!AY66/生産者価格評価表!AY$124</f>
        <v>1.0811177210431481E-3</v>
      </c>
      <c r="AZ66" s="719">
        <f>+生産者価格評価表!AZ66/生産者価格評価表!AZ$124</f>
        <v>1.5160084505206602E-3</v>
      </c>
      <c r="BA66" s="719">
        <f>+生産者価格評価表!BA66/生産者価格評価表!BA$124</f>
        <v>2.4713527273136847E-4</v>
      </c>
      <c r="BB66" s="719">
        <f>+生産者価格評価表!BB66/生産者価格評価表!BB$124</f>
        <v>8.6514773317216797E-4</v>
      </c>
      <c r="BC66" s="719">
        <f>+生産者価格評価表!BC66/生産者価格評価表!BC$124</f>
        <v>7.5236382909883834E-4</v>
      </c>
      <c r="BD66" s="719">
        <f>+生産者価格評価表!BD66/生産者価格評価表!BD$124</f>
        <v>1.6240045223016779E-3</v>
      </c>
      <c r="BE66" s="719">
        <f>+生産者価格評価表!BE66/生産者価格評価表!BE$124</f>
        <v>8.1602897092526109E-4</v>
      </c>
      <c r="BF66" s="719">
        <f>+生産者価格評価表!BF66/生産者価格評価表!BF$124</f>
        <v>4.7061069877773234E-4</v>
      </c>
      <c r="BG66" s="719">
        <f>+生産者価格評価表!BG66/生産者価格評価表!BG$124</f>
        <v>5.1614516814001328E-4</v>
      </c>
      <c r="BH66" s="719">
        <f>+生産者価格評価表!BH66/生産者価格評価表!BH$124</f>
        <v>3.9555505485875102E-4</v>
      </c>
      <c r="BI66" s="719">
        <f>+生産者価格評価表!BI66/生産者価格評価表!BI$124</f>
        <v>8.6866397340128545E-4</v>
      </c>
      <c r="BJ66" s="719">
        <f>+生産者価格評価表!BJ66/生産者価格評価表!BJ$124</f>
        <v>3.1324482205473566E-4</v>
      </c>
      <c r="BK66" s="719">
        <f>+生産者価格評価表!BK66/生産者価格評価表!BK$124</f>
        <v>2.2375226448034361E-2</v>
      </c>
      <c r="BL66" s="719">
        <f>+生産者価格評価表!BL66/生産者価格評価表!BL$124</f>
        <v>2.7333321853045667E-5</v>
      </c>
      <c r="BM66" s="719">
        <f>+生産者価格評価表!BM66/生産者価格評価表!BM$124</f>
        <v>1.4188807443890857E-3</v>
      </c>
      <c r="BN66" s="719">
        <f>+生産者価格評価表!BN66/生産者価格評価表!BN$124</f>
        <v>4.465162928387576E-3</v>
      </c>
      <c r="BO66" s="719">
        <f>+生産者価格評価表!BO66/生産者価格評価表!BO$124</f>
        <v>2.7017961677723154E-3</v>
      </c>
      <c r="BP66" s="719">
        <f>+生産者価格評価表!BP66/生産者価格評価表!BP$124</f>
        <v>3.0565551866860588E-3</v>
      </c>
      <c r="BQ66" s="719">
        <f>+生産者価格評価表!BQ66/生産者価格評価表!BQ$124</f>
        <v>1.4060779041780302E-5</v>
      </c>
      <c r="BR66" s="719">
        <f>+生産者価格評価表!BR66/生産者価格評価表!BR$124</f>
        <v>2.2010609078452501E-6</v>
      </c>
      <c r="BS66" s="719">
        <f>+生産者価格評価表!BS66/生産者価格評価表!BS$124</f>
        <v>9.7761845612433511E-4</v>
      </c>
      <c r="BT66" s="719">
        <f>+生産者価格評価表!BT66/生産者価格評価表!BT$124</f>
        <v>8.8182630718970211E-4</v>
      </c>
      <c r="BU66" s="719">
        <f>+生産者価格評価表!BU66/生産者価格評価表!BU$124</f>
        <v>3.2317621351575108E-4</v>
      </c>
      <c r="BV66" s="719">
        <f>+生産者価格評価表!BV66/生産者価格評価表!BV$124</f>
        <v>1.8613254935963538E-4</v>
      </c>
      <c r="BW66" s="719">
        <f>+生産者価格評価表!BW66/生産者価格評価表!BW$124</f>
        <v>1.8079940054187268E-5</v>
      </c>
      <c r="BX66" s="719">
        <f>+生産者価格評価表!BX66/生産者価格評価表!BX$124</f>
        <v>1.1650329491159702E-5</v>
      </c>
      <c r="BY66" s="719">
        <f>+生産者価格評価表!BY66/生産者価格評価表!BY$124</f>
        <v>0</v>
      </c>
      <c r="BZ66" s="719">
        <f>+生産者価格評価表!BZ66/生産者価格評価表!BZ$124</f>
        <v>4.1481825172251395E-5</v>
      </c>
      <c r="CA66" s="719">
        <f>+生産者価格評価表!CA66/生産者価格評価表!CA$124</f>
        <v>2.1763295413802347E-4</v>
      </c>
      <c r="CB66" s="719">
        <f>+生産者価格評価表!CB66/生産者価格評価表!CB$124</f>
        <v>1.8311525514674042E-5</v>
      </c>
      <c r="CC66" s="719">
        <f>+生産者価格評価表!CC66/生産者価格評価表!CC$124</f>
        <v>1.4868137206656005E-4</v>
      </c>
      <c r="CD66" s="719">
        <f>+生産者価格評価表!CD66/生産者価格評価表!CD$124</f>
        <v>2.0980656199073936E-5</v>
      </c>
      <c r="CE66" s="719">
        <f>+生産者価格評価表!CE66/生産者価格評価表!CE$124</f>
        <v>8.3772979012100999E-5</v>
      </c>
      <c r="CF66" s="719">
        <f>+生産者価格評価表!CF66/生産者価格評価表!CF$124</f>
        <v>3.0211457142328419E-5</v>
      </c>
      <c r="CG66" s="719">
        <f>+生産者価格評価表!CG66/生産者価格評価表!CG$124</f>
        <v>1.585616864311996E-4</v>
      </c>
      <c r="CH66" s="719">
        <f>+生産者価格評価表!CH66/生産者価格評価表!CH$124</f>
        <v>6.3933674426753051E-5</v>
      </c>
      <c r="CI66" s="719">
        <f>+生産者価格評価表!CI66/生産者価格評価表!CI$124</f>
        <v>1.3707849909371937E-3</v>
      </c>
      <c r="CJ66" s="719">
        <f>+生産者価格評価表!CJ66/生産者価格評価表!CJ$124</f>
        <v>1.8695788334216091E-3</v>
      </c>
      <c r="CK66" s="719">
        <f>+生産者価格評価表!CK66/生産者価格評価表!CK$124</f>
        <v>1.3571196822418068E-2</v>
      </c>
      <c r="CL66" s="719">
        <f>+生産者価格評価表!CL66/生産者価格評価表!CL$124</f>
        <v>7.0697997770054666E-4</v>
      </c>
      <c r="CM66" s="719">
        <f>+生産者価格評価表!CM66/生産者価格評価表!CM$124</f>
        <v>5.0263384401616146E-3</v>
      </c>
      <c r="CN66" s="719">
        <f>+生産者価格評価表!CN66/生産者価格評価表!CN$124</f>
        <v>1.1545197711215645E-3</v>
      </c>
      <c r="CO66" s="719">
        <f>+生産者価格評価表!CO66/生産者価格評価表!CO$124</f>
        <v>2.5789269777056335E-3</v>
      </c>
      <c r="CP66" s="719">
        <f>+生産者価格評価表!CP66/生産者価格評価表!CP$124</f>
        <v>1.1165640849004716E-2</v>
      </c>
      <c r="CQ66" s="719">
        <f>+生産者価格評価表!CQ66/生産者価格評価表!CQ$124</f>
        <v>2.3954124586355655E-4</v>
      </c>
      <c r="CR66" s="719">
        <f>+生産者価格評価表!CR66/生産者価格評価表!CR$124</f>
        <v>2.2146769569619473E-4</v>
      </c>
      <c r="CS66" s="719">
        <f>+生産者価格評価表!CS66/生産者価格評価表!CS$124</f>
        <v>3.2578652933657089E-3</v>
      </c>
      <c r="CT66" s="719">
        <f>+生産者価格評価表!CT66/生産者価格評価表!CT$124</f>
        <v>1.6293230855581829E-3</v>
      </c>
      <c r="CU66" s="719">
        <f>+生産者価格評価表!CU66/生産者価格評価表!CU$124</f>
        <v>4.6930065118591727E-3</v>
      </c>
      <c r="CV66" s="719">
        <f>+生産者価格評価表!CV66/生産者価格評価表!CV$124</f>
        <v>8.5346365348731423E-3</v>
      </c>
      <c r="CW66" s="719">
        <f>+生産者価格評価表!CW66/生産者価格評価表!CW$124</f>
        <v>1.8819393209295052E-3</v>
      </c>
      <c r="CX66" s="719">
        <f>+生産者価格評価表!CX66/生産者価格評価表!CX$124</f>
        <v>7.7811549479367967E-4</v>
      </c>
      <c r="CY66" s="719">
        <f>+生産者価格評価表!CY66/生産者価格評価表!CY$124</f>
        <v>2.1998091275086617E-3</v>
      </c>
      <c r="CZ66" s="719">
        <f>+生産者価格評価表!CZ66/生産者価格評価表!CZ$124</f>
        <v>2.4152894833341983E-3</v>
      </c>
      <c r="DA66" s="719">
        <f>+生産者価格評価表!DA66/生産者価格評価表!DA$124</f>
        <v>1.9643813166828022E-3</v>
      </c>
      <c r="DB66" s="719">
        <f>+生産者価格評価表!DB66/生産者価格評価表!DB$124</f>
        <v>4.8696174967250228E-3</v>
      </c>
      <c r="DC66" s="719">
        <f>+生産者価格評価表!DC66/生産者価格評価表!DC$124</f>
        <v>6.6004974052247031E-3</v>
      </c>
      <c r="DD66" s="719">
        <f>+生産者価格評価表!DD66/生産者価格評価表!DD$124</f>
        <v>0</v>
      </c>
      <c r="DE66" s="719">
        <f>+生産者価格評価表!DE66/生産者価格評価表!DE$124</f>
        <v>7.0593446540690458E-3</v>
      </c>
      <c r="DF66" s="719">
        <f>+生産者価格評価表!DF66/生産者価格評価表!DF$124</f>
        <v>0.12892386252617241</v>
      </c>
      <c r="DG66" s="720">
        <f>+生産者価格評価表!DG66/生産者価格評価表!DG$124</f>
        <v>2.9242531552190355E-4</v>
      </c>
    </row>
    <row r="67" spans="1:111" ht="15" customHeight="1" x14ac:dyDescent="0.2">
      <c r="A67" s="228">
        <v>61</v>
      </c>
      <c r="B67" s="196" t="s">
        <v>351</v>
      </c>
      <c r="C67" s="195" t="s">
        <v>352</v>
      </c>
      <c r="D67" s="716">
        <f>+生産者価格評価表!D67/生産者価格評価表!D$124</f>
        <v>2.6693961265775808E-4</v>
      </c>
      <c r="E67" s="717">
        <f>+生産者価格評価表!E67/生産者価格評価表!E$124</f>
        <v>1.6911412428468023E-3</v>
      </c>
      <c r="F67" s="717">
        <f>+生産者価格評価表!F67/生産者価格評価表!F$124</f>
        <v>4.5242850046192957E-6</v>
      </c>
      <c r="G67" s="717">
        <f>+生産者価格評価表!G67/生産者価格評価表!G$124</f>
        <v>1.6322757614234957E-3</v>
      </c>
      <c r="H67" s="717">
        <f>+生産者価格評価表!H67/生産者価格評価表!H$124</f>
        <v>1.1377618710558372E-5</v>
      </c>
      <c r="I67" s="718">
        <v>0</v>
      </c>
      <c r="J67" s="717">
        <f>+生産者価格評価表!J67/生産者価格評価表!J$124</f>
        <v>0</v>
      </c>
      <c r="K67" s="717">
        <f>+生産者価格評価表!K67/生産者価格評価表!K$124</f>
        <v>1.6587709988245569E-5</v>
      </c>
      <c r="L67" s="717">
        <f>+生産者価格評価表!L67/生産者価格評価表!L$124</f>
        <v>3.9193982456737003E-3</v>
      </c>
      <c r="M67" s="717">
        <f>+生産者価格評価表!M67/生産者価格評価表!M$124</f>
        <v>9.2305586012854E-4</v>
      </c>
      <c r="N67" s="718">
        <v>0</v>
      </c>
      <c r="O67" s="717">
        <f>+生産者価格評価表!O67/生産者価格評価表!O$124</f>
        <v>2.1355926695671511E-4</v>
      </c>
      <c r="P67" s="717">
        <f>+生産者価格評価表!P67/生産者価格評価表!P$124</f>
        <v>0</v>
      </c>
      <c r="Q67" s="717">
        <f>+生産者価格評価表!Q67/生産者価格評価表!Q$124</f>
        <v>3.6271434372327853E-3</v>
      </c>
      <c r="R67" s="717">
        <f>+生産者価格評価表!R67/生産者価格評価表!R$124</f>
        <v>0</v>
      </c>
      <c r="S67" s="717">
        <f>+生産者価格評価表!S67/生産者価格評価表!S$124</f>
        <v>1.7971149355673774E-2</v>
      </c>
      <c r="T67" s="717">
        <f>+生産者価格評価表!T67/生産者価格評価表!T$124</f>
        <v>0</v>
      </c>
      <c r="U67" s="717">
        <f>+生産者価格評価表!U67/生産者価格評価表!U$124</f>
        <v>0</v>
      </c>
      <c r="V67" s="717">
        <f>+生産者価格評価表!V67/生産者価格評価表!V$124</f>
        <v>2.5828543032093445E-2</v>
      </c>
      <c r="W67" s="717">
        <f>+生産者価格評価表!W67/生産者価格評価表!W$124</f>
        <v>5.5473967771393889E-3</v>
      </c>
      <c r="X67" s="717">
        <f>+生産者価格評価表!X67/生産者価格評価表!X$124</f>
        <v>0</v>
      </c>
      <c r="Y67" s="717">
        <f>+生産者価格評価表!Y67/生産者価格評価表!Y$124</f>
        <v>2.2742704803344676E-3</v>
      </c>
      <c r="Z67" s="717">
        <f>+生産者価格評価表!Z67/生産者価格評価表!Z$124</f>
        <v>0</v>
      </c>
      <c r="AA67" s="717">
        <f>+生産者価格評価表!AA67/生産者価格評価表!AA$124</f>
        <v>2.6419585394769395E-3</v>
      </c>
      <c r="AB67" s="717">
        <f>+生産者価格評価表!AB67/生産者価格評価表!AB$124</f>
        <v>2.1820648935816959E-6</v>
      </c>
      <c r="AC67" s="717">
        <f>+生産者価格評価表!AC67/生産者価格評価表!AC$124</f>
        <v>2.4764102803783815E-5</v>
      </c>
      <c r="AD67" s="717">
        <f>+生産者価格評価表!AD67/生産者価格評価表!AD$124</f>
        <v>4.8847760762632735E-5</v>
      </c>
      <c r="AE67" s="717">
        <f>+生産者価格評価表!AE67/生産者価格評価表!AE$124</f>
        <v>8.3185482011079847E-3</v>
      </c>
      <c r="AF67" s="717">
        <f>+生産者価格評価表!AF67/生産者価格評価表!AF$124</f>
        <v>4.8517961102679894E-3</v>
      </c>
      <c r="AG67" s="717">
        <f>+生産者価格評価表!AG67/生産者価格評価表!AG$124</f>
        <v>9.3170745404906396E-5</v>
      </c>
      <c r="AH67" s="717">
        <f>+生産者価格評価表!AH67/生産者価格評価表!AH$124</f>
        <v>0</v>
      </c>
      <c r="AI67" s="717">
        <f>+生産者価格評価表!AI67/生産者価格評価表!AI$124</f>
        <v>9.5403923491570591E-3</v>
      </c>
      <c r="AJ67" s="717">
        <f>+生産者価格評価表!AJ67/生産者価格評価表!AJ$124</f>
        <v>1.4861214076416218E-3</v>
      </c>
      <c r="AK67" s="717">
        <f>+生産者価格評価表!AK67/生産者価格評価表!AK$124</f>
        <v>9.5540161314903605E-3</v>
      </c>
      <c r="AL67" s="717">
        <f>+生産者価格評価表!AL67/生産者価格評価表!AL$124</f>
        <v>1.7408753029256679E-3</v>
      </c>
      <c r="AM67" s="717">
        <f>+生産者価格評価表!AM67/生産者価格評価表!AM$124</f>
        <v>2.0833484543927246E-2</v>
      </c>
      <c r="AN67" s="717">
        <f>+生産者価格評価表!AN67/生産者価格評価表!AN$124</f>
        <v>3.6493116116572463E-3</v>
      </c>
      <c r="AO67" s="717">
        <f>+生産者価格評価表!AO67/生産者価格評価表!AO$124</f>
        <v>6.6516061224884465E-3</v>
      </c>
      <c r="AP67" s="717">
        <f>+生産者価格評価表!AP67/生産者価格評価表!AP$124</f>
        <v>9.582645679404954E-5</v>
      </c>
      <c r="AQ67" s="717">
        <f>+生産者価格評価表!AQ67/生産者価格評価表!AQ$124</f>
        <v>0.12352420184542109</v>
      </c>
      <c r="AR67" s="717">
        <f>+生産者価格評価表!AR67/生産者価格評価表!AR$124</f>
        <v>2.8321163006944615E-2</v>
      </c>
      <c r="AS67" s="717">
        <f>+生産者価格評価表!AS67/生産者価格評価表!AS$124</f>
        <v>0</v>
      </c>
      <c r="AT67" s="717">
        <f>+生産者価格評価表!AT67/生産者価格評価表!AT$124</f>
        <v>1.9797589632786634E-4</v>
      </c>
      <c r="AU67" s="719">
        <f>+生産者価格評価表!AU67/生産者価格評価表!AU$124</f>
        <v>0</v>
      </c>
      <c r="AV67" s="719">
        <f>+生産者価格評価表!AV67/生産者価格評価表!AV$124</f>
        <v>0</v>
      </c>
      <c r="AW67" s="719">
        <f>+生産者価格評価表!AW67/生産者価格評価表!AW$124</f>
        <v>0</v>
      </c>
      <c r="AX67" s="719">
        <f>+生産者価格評価表!AX67/生産者価格評価表!AX$124</f>
        <v>5.6617570325363513E-8</v>
      </c>
      <c r="AY67" s="719">
        <f>+生産者価格評価表!AY67/生産者価格評価表!AY$124</f>
        <v>0</v>
      </c>
      <c r="AZ67" s="719">
        <f>+生産者価格評価表!AZ67/生産者価格評価表!AZ$124</f>
        <v>0</v>
      </c>
      <c r="BA67" s="719">
        <f>+生産者価格評価表!BA67/生産者価格評価表!BA$124</f>
        <v>0</v>
      </c>
      <c r="BB67" s="719">
        <f>+生産者価格評価表!BB67/生産者価格評価表!BB$124</f>
        <v>0</v>
      </c>
      <c r="BC67" s="719">
        <f>+生産者価格評価表!BC67/生産者価格評価表!BC$124</f>
        <v>1.0228637036612564E-5</v>
      </c>
      <c r="BD67" s="719">
        <f>+生産者価格評価表!BD67/生産者価格評価表!BD$124</f>
        <v>0</v>
      </c>
      <c r="BE67" s="719">
        <f>+生産者価格評価表!BE67/生産者価格評価表!BE$124</f>
        <v>0</v>
      </c>
      <c r="BF67" s="719">
        <f>+生産者価格評価表!BF67/生産者価格評価表!BF$124</f>
        <v>0</v>
      </c>
      <c r="BG67" s="719">
        <f>+生産者価格評価表!BG67/生産者価格評価表!BG$124</f>
        <v>0</v>
      </c>
      <c r="BH67" s="719">
        <f>+生産者価格評価表!BH67/生産者価格評価表!BH$124</f>
        <v>2.5410228507833862E-4</v>
      </c>
      <c r="BI67" s="719">
        <f>+生産者価格評価表!BI67/生産者価格評価表!BI$124</f>
        <v>0</v>
      </c>
      <c r="BJ67" s="719">
        <f>+生産者価格評価表!BJ67/生産者価格評価表!BJ$124</f>
        <v>0</v>
      </c>
      <c r="BK67" s="719">
        <f>+生産者価格評価表!BK67/生産者価格評価表!BK$124</f>
        <v>2.4386729449042102E-4</v>
      </c>
      <c r="BL67" s="719">
        <f>+生産者価格評価表!BL67/生産者価格評価表!BL$124</f>
        <v>0</v>
      </c>
      <c r="BM67" s="719">
        <f>+生産者価格評価表!BM67/生産者価格評価表!BM$124</f>
        <v>0</v>
      </c>
      <c r="BN67" s="719">
        <f>+生産者価格評価表!BN67/生産者価格評価表!BN$124</f>
        <v>0</v>
      </c>
      <c r="BO67" s="719">
        <f>+生産者価格評価表!BO67/生産者価格評価表!BO$124</f>
        <v>1.8613323598861808E-4</v>
      </c>
      <c r="BP67" s="719">
        <f>+生産者価格評価表!BP67/生産者価格評価表!BP$124</f>
        <v>1.1077901321346747E-5</v>
      </c>
      <c r="BQ67" s="719">
        <f>+生産者価格評価表!BQ67/生産者価格評価表!BQ$124</f>
        <v>6.3813211960753718E-3</v>
      </c>
      <c r="BR67" s="719">
        <f>+生産者価格評価表!BR67/生産者価格評価表!BR$124</f>
        <v>4.4003656500725382E-3</v>
      </c>
      <c r="BS67" s="719">
        <f>+生産者価格評価表!BS67/生産者価格評価表!BS$124</f>
        <v>0</v>
      </c>
      <c r="BT67" s="719">
        <f>+生産者価格評価表!BT67/生産者価格評価表!BT$124</f>
        <v>0</v>
      </c>
      <c r="BU67" s="719">
        <f>+生産者価格評価表!BU67/生産者価格評価表!BU$124</f>
        <v>0</v>
      </c>
      <c r="BV67" s="719">
        <f>+生産者価格評価表!BV67/生産者価格評価表!BV$124</f>
        <v>0</v>
      </c>
      <c r="BW67" s="719">
        <f>+生産者価格評価表!BW67/生産者価格評価表!BW$124</f>
        <v>0</v>
      </c>
      <c r="BX67" s="719">
        <f>+生産者価格評価表!BX67/生産者価格評価表!BX$124</f>
        <v>0</v>
      </c>
      <c r="BY67" s="719">
        <f>+生産者価格評価表!BY67/生産者価格評価表!BY$124</f>
        <v>0</v>
      </c>
      <c r="BZ67" s="719">
        <f>+生産者価格評価表!BZ67/生産者価格評価表!BZ$124</f>
        <v>0</v>
      </c>
      <c r="CA67" s="719">
        <f>+生産者価格評価表!CA67/生産者価格評価表!CA$124</f>
        <v>1.8952832448342641E-4</v>
      </c>
      <c r="CB67" s="719">
        <f>+生産者価格評価表!CB67/生産者価格評価表!CB$124</f>
        <v>0</v>
      </c>
      <c r="CC67" s="719">
        <f>+生産者価格評価表!CC67/生産者価格評価表!CC$124</f>
        <v>0</v>
      </c>
      <c r="CD67" s="719">
        <f>+生産者価格評価表!CD67/生産者価格評価表!CD$124</f>
        <v>0</v>
      </c>
      <c r="CE67" s="719">
        <f>+生産者価格評価表!CE67/生産者価格評価表!CE$124</f>
        <v>0</v>
      </c>
      <c r="CF67" s="719">
        <f>+生産者価格評価表!CF67/生産者価格評価表!CF$124</f>
        <v>0</v>
      </c>
      <c r="CG67" s="719">
        <f>+生産者価格評価表!CG67/生産者価格評価表!CG$124</f>
        <v>0</v>
      </c>
      <c r="CH67" s="719">
        <f>+生産者価格評価表!CH67/生産者価格評価表!CH$124</f>
        <v>0</v>
      </c>
      <c r="CI67" s="719">
        <f>+生産者価格評価表!CI67/生産者価格評価表!CI$124</f>
        <v>0</v>
      </c>
      <c r="CJ67" s="719">
        <f>+生産者価格評価表!CJ67/生産者価格評価表!CJ$124</f>
        <v>0</v>
      </c>
      <c r="CK67" s="719">
        <f>+生産者価格評価表!CK67/生産者価格評価表!CK$124</f>
        <v>0</v>
      </c>
      <c r="CL67" s="719">
        <f>+生産者価格評価表!CL67/生産者価格評価表!CL$124</f>
        <v>0</v>
      </c>
      <c r="CM67" s="719">
        <f>+生産者価格評価表!CM67/生産者価格評価表!CM$124</f>
        <v>0</v>
      </c>
      <c r="CN67" s="719">
        <f>+生産者価格評価表!CN67/生産者価格評価表!CN$124</f>
        <v>0</v>
      </c>
      <c r="CO67" s="719">
        <f>+生産者価格評価表!CO67/生産者価格評価表!CO$124</f>
        <v>0</v>
      </c>
      <c r="CP67" s="719">
        <f>+生産者価格評価表!CP67/生産者価格評価表!CP$124</f>
        <v>0</v>
      </c>
      <c r="CQ67" s="719">
        <f>+生産者価格評価表!CQ67/生産者価格評価表!CQ$124</f>
        <v>0</v>
      </c>
      <c r="CR67" s="719">
        <f>+生産者価格評価表!CR67/生産者価格評価表!CR$124</f>
        <v>0</v>
      </c>
      <c r="CS67" s="719">
        <f>+生産者価格評価表!CS67/生産者価格評価表!CS$124</f>
        <v>0</v>
      </c>
      <c r="CT67" s="719">
        <f>+生産者価格評価表!CT67/生産者価格評価表!CT$124</f>
        <v>0</v>
      </c>
      <c r="CU67" s="719">
        <f>+生産者価格評価表!CU67/生産者価格評価表!CU$124</f>
        <v>0</v>
      </c>
      <c r="CV67" s="719">
        <f>+生産者価格評価表!CV67/生産者価格評価表!CV$124</f>
        <v>0</v>
      </c>
      <c r="CW67" s="719">
        <f>+生産者価格評価表!CW67/生産者価格評価表!CW$124</f>
        <v>0</v>
      </c>
      <c r="CX67" s="719">
        <f>+生産者価格評価表!CX67/生産者価格評価表!CX$124</f>
        <v>0</v>
      </c>
      <c r="CY67" s="719">
        <f>+生産者価格評価表!CY67/生産者価格評価表!CY$124</f>
        <v>0</v>
      </c>
      <c r="CZ67" s="719">
        <f>+生産者価格評価表!CZ67/生産者価格評価表!CZ$124</f>
        <v>0</v>
      </c>
      <c r="DA67" s="719">
        <f>+生産者価格評価表!DA67/生産者価格評価表!DA$124</f>
        <v>7.1634596219297253E-5</v>
      </c>
      <c r="DB67" s="719">
        <f>+生産者価格評価表!DB67/生産者価格評価表!DB$124</f>
        <v>0</v>
      </c>
      <c r="DC67" s="719">
        <f>+生産者価格評価表!DC67/生産者価格評価表!DC$124</f>
        <v>0</v>
      </c>
      <c r="DD67" s="719">
        <f>+生産者価格評価表!DD67/生産者価格評価表!DD$124</f>
        <v>0</v>
      </c>
      <c r="DE67" s="719">
        <f>+生産者価格評価表!DE67/生産者価格評価表!DE$124</f>
        <v>0</v>
      </c>
      <c r="DF67" s="719">
        <f>+生産者価格評価表!DF67/生産者価格評価表!DF$124</f>
        <v>0</v>
      </c>
      <c r="DG67" s="720">
        <f>+生産者価格評価表!DG67/生産者価格評価表!DG$124</f>
        <v>0</v>
      </c>
    </row>
    <row r="68" spans="1:111" ht="15" customHeight="1" x14ac:dyDescent="0.2">
      <c r="A68" s="228">
        <v>62</v>
      </c>
      <c r="B68" s="196" t="s">
        <v>353</v>
      </c>
      <c r="C68" s="195" t="s">
        <v>228</v>
      </c>
      <c r="D68" s="716">
        <f>+生産者価格評価表!D68/生産者価格評価表!D$124</f>
        <v>0</v>
      </c>
      <c r="E68" s="717">
        <f>+生産者価格評価表!E68/生産者価格評価表!E$124</f>
        <v>0</v>
      </c>
      <c r="F68" s="717">
        <f>+生産者価格評価表!F68/生産者価格評価表!F$124</f>
        <v>0</v>
      </c>
      <c r="G68" s="717">
        <f>+生産者価格評価表!G68/生産者価格評価表!G$124</f>
        <v>0</v>
      </c>
      <c r="H68" s="717">
        <f>+生産者価格評価表!H68/生産者価格評価表!H$124</f>
        <v>0</v>
      </c>
      <c r="I68" s="718">
        <v>0</v>
      </c>
      <c r="J68" s="717">
        <f>+生産者価格評価表!J68/生産者価格評価表!J$124</f>
        <v>0</v>
      </c>
      <c r="K68" s="717">
        <f>+生産者価格評価表!K68/生産者価格評価表!K$124</f>
        <v>0</v>
      </c>
      <c r="L68" s="717">
        <f>+生産者価格評価表!L68/生産者価格評価表!L$124</f>
        <v>0</v>
      </c>
      <c r="M68" s="717">
        <f>+生産者価格評価表!M68/生産者価格評価表!M$124</f>
        <v>0</v>
      </c>
      <c r="N68" s="718">
        <v>0</v>
      </c>
      <c r="O68" s="717">
        <f>+生産者価格評価表!O68/生産者価格評価表!O$124</f>
        <v>0</v>
      </c>
      <c r="P68" s="717">
        <f>+生産者価格評価表!P68/生産者価格評価表!P$124</f>
        <v>0</v>
      </c>
      <c r="Q68" s="717">
        <f>+生産者価格評価表!Q68/生産者価格評価表!Q$124</f>
        <v>0</v>
      </c>
      <c r="R68" s="717">
        <f>+生産者価格評価表!R68/生産者価格評価表!R$124</f>
        <v>0</v>
      </c>
      <c r="S68" s="717">
        <f>+生産者価格評価表!S68/生産者価格評価表!S$124</f>
        <v>0</v>
      </c>
      <c r="T68" s="717">
        <f>+生産者価格評価表!T68/生産者価格評価表!T$124</f>
        <v>0</v>
      </c>
      <c r="U68" s="717">
        <f>+生産者価格評価表!U68/生産者価格評価表!U$124</f>
        <v>0</v>
      </c>
      <c r="V68" s="717">
        <f>+生産者価格評価表!V68/生産者価格評価表!V$124</f>
        <v>0</v>
      </c>
      <c r="W68" s="717">
        <f>+生産者価格評価表!W68/生産者価格評価表!W$124</f>
        <v>0</v>
      </c>
      <c r="X68" s="717">
        <f>+生産者価格評価表!X68/生産者価格評価表!X$124</f>
        <v>0</v>
      </c>
      <c r="Y68" s="717">
        <f>+生産者価格評価表!Y68/生産者価格評価表!Y$124</f>
        <v>0</v>
      </c>
      <c r="Z68" s="717">
        <f>+生産者価格評価表!Z68/生産者価格評価表!Z$124</f>
        <v>0</v>
      </c>
      <c r="AA68" s="717">
        <f>+生産者価格評価表!AA68/生産者価格評価表!AA$124</f>
        <v>0</v>
      </c>
      <c r="AB68" s="717">
        <f>+生産者価格評価表!AB68/生産者価格評価表!AB$124</f>
        <v>0</v>
      </c>
      <c r="AC68" s="717">
        <f>+生産者価格評価表!AC68/生産者価格評価表!AC$124</f>
        <v>0</v>
      </c>
      <c r="AD68" s="717">
        <f>+生産者価格評価表!AD68/生産者価格評価表!AD$124</f>
        <v>0</v>
      </c>
      <c r="AE68" s="717">
        <f>+生産者価格評価表!AE68/生産者価格評価表!AE$124</f>
        <v>0</v>
      </c>
      <c r="AF68" s="717">
        <f>+生産者価格評価表!AF68/生産者価格評価表!AF$124</f>
        <v>0</v>
      </c>
      <c r="AG68" s="717">
        <f>+生産者価格評価表!AG68/生産者価格評価表!AG$124</f>
        <v>0</v>
      </c>
      <c r="AH68" s="717">
        <f>+生産者価格評価表!AH68/生産者価格評価表!AH$124</f>
        <v>0</v>
      </c>
      <c r="AI68" s="717">
        <f>+生産者価格評価表!AI68/生産者価格評価表!AI$124</f>
        <v>0</v>
      </c>
      <c r="AJ68" s="717">
        <f>+生産者価格評価表!AJ68/生産者価格評価表!AJ$124</f>
        <v>0</v>
      </c>
      <c r="AK68" s="717">
        <f>+生産者価格評価表!AK68/生産者価格評価表!AK$124</f>
        <v>0</v>
      </c>
      <c r="AL68" s="717">
        <f>+生産者価格評価表!AL68/生産者価格評価表!AL$124</f>
        <v>0</v>
      </c>
      <c r="AM68" s="717">
        <f>+生産者価格評価表!AM68/生産者価格評価表!AM$124</f>
        <v>0</v>
      </c>
      <c r="AN68" s="717">
        <f>+生産者価格評価表!AN68/生産者価格評価表!AN$124</f>
        <v>0</v>
      </c>
      <c r="AO68" s="717">
        <f>+生産者価格評価表!AO68/生産者価格評価表!AO$124</f>
        <v>0</v>
      </c>
      <c r="AP68" s="717">
        <f>+生産者価格評価表!AP68/生産者価格評価表!AP$124</f>
        <v>0</v>
      </c>
      <c r="AQ68" s="717">
        <f>+生産者価格評価表!AQ68/生産者価格評価表!AQ$124</f>
        <v>0</v>
      </c>
      <c r="AR68" s="717">
        <f>+生産者価格評価表!AR68/生産者価格評価表!AR$124</f>
        <v>0</v>
      </c>
      <c r="AS68" s="717">
        <f>+生産者価格評価表!AS68/生産者価格評価表!AS$124</f>
        <v>0</v>
      </c>
      <c r="AT68" s="717">
        <f>+生産者価格評価表!AT68/生産者価格評価表!AT$124</f>
        <v>0</v>
      </c>
      <c r="AU68" s="719">
        <f>+生産者価格評価表!AU68/生産者価格評価表!AU$124</f>
        <v>0</v>
      </c>
      <c r="AV68" s="719">
        <f>+生産者価格評価表!AV68/生産者価格評価表!AV$124</f>
        <v>0</v>
      </c>
      <c r="AW68" s="719">
        <f>+生産者価格評価表!AW68/生産者価格評価表!AW$124</f>
        <v>0</v>
      </c>
      <c r="AX68" s="719">
        <f>+生産者価格評価表!AX68/生産者価格評価表!AX$124</f>
        <v>0</v>
      </c>
      <c r="AY68" s="719">
        <f>+生産者価格評価表!AY68/生産者価格評価表!AY$124</f>
        <v>0</v>
      </c>
      <c r="AZ68" s="719">
        <f>+生産者価格評価表!AZ68/生産者価格評価表!AZ$124</f>
        <v>0</v>
      </c>
      <c r="BA68" s="719">
        <f>+生産者価格評価表!BA68/生産者価格評価表!BA$124</f>
        <v>0</v>
      </c>
      <c r="BB68" s="719">
        <f>+生産者価格評価表!BB68/生産者価格評価表!BB$124</f>
        <v>0</v>
      </c>
      <c r="BC68" s="719">
        <f>+生産者価格評価表!BC68/生産者価格評価表!BC$124</f>
        <v>0</v>
      </c>
      <c r="BD68" s="719">
        <f>+生産者価格評価表!BD68/生産者価格評価表!BD$124</f>
        <v>0</v>
      </c>
      <c r="BE68" s="719">
        <f>+生産者価格評価表!BE68/生産者価格評価表!BE$124</f>
        <v>0</v>
      </c>
      <c r="BF68" s="719">
        <f>+生産者価格評価表!BF68/生産者価格評価表!BF$124</f>
        <v>0</v>
      </c>
      <c r="BG68" s="719">
        <f>+生産者価格評価表!BG68/生産者価格評価表!BG$124</f>
        <v>0</v>
      </c>
      <c r="BH68" s="719">
        <f>+生産者価格評価表!BH68/生産者価格評価表!BH$124</f>
        <v>0</v>
      </c>
      <c r="BI68" s="719">
        <f>+生産者価格評価表!BI68/生産者価格評価表!BI$124</f>
        <v>0</v>
      </c>
      <c r="BJ68" s="719">
        <f>+生産者価格評価表!BJ68/生産者価格評価表!BJ$124</f>
        <v>0</v>
      </c>
      <c r="BK68" s="719">
        <f>+生産者価格評価表!BK68/生産者価格評価表!BK$124</f>
        <v>0</v>
      </c>
      <c r="BL68" s="719">
        <f>+生産者価格評価表!BL68/生産者価格評価表!BL$124</f>
        <v>0</v>
      </c>
      <c r="BM68" s="719">
        <f>+生産者価格評価表!BM68/生産者価格評価表!BM$124</f>
        <v>0</v>
      </c>
      <c r="BN68" s="719">
        <f>+生産者価格評価表!BN68/生産者価格評価表!BN$124</f>
        <v>0</v>
      </c>
      <c r="BO68" s="719">
        <f>+生産者価格評価表!BO68/生産者価格評価表!BO$124</f>
        <v>0</v>
      </c>
      <c r="BP68" s="719">
        <f>+生産者価格評価表!BP68/生産者価格評価表!BP$124</f>
        <v>0</v>
      </c>
      <c r="BQ68" s="719">
        <f>+生産者価格評価表!BQ68/生産者価格評価表!BQ$124</f>
        <v>0</v>
      </c>
      <c r="BR68" s="719">
        <f>+生産者価格評価表!BR68/生産者価格評価表!BR$124</f>
        <v>0</v>
      </c>
      <c r="BS68" s="719">
        <f>+生産者価格評価表!BS68/生産者価格評価表!BS$124</f>
        <v>0</v>
      </c>
      <c r="BT68" s="719">
        <f>+生産者価格評価表!BT68/生産者価格評価表!BT$124</f>
        <v>0</v>
      </c>
      <c r="BU68" s="719">
        <f>+生産者価格評価表!BU68/生産者価格評価表!BU$124</f>
        <v>0</v>
      </c>
      <c r="BV68" s="719">
        <f>+生産者価格評価表!BV68/生産者価格評価表!BV$124</f>
        <v>0</v>
      </c>
      <c r="BW68" s="719">
        <f>+生産者価格評価表!BW68/生産者価格評価表!BW$124</f>
        <v>0</v>
      </c>
      <c r="BX68" s="719">
        <f>+生産者価格評価表!BX68/生産者価格評価表!BX$124</f>
        <v>0</v>
      </c>
      <c r="BY68" s="719">
        <f>+生産者価格評価表!BY68/生産者価格評価表!BY$124</f>
        <v>0</v>
      </c>
      <c r="BZ68" s="719">
        <f>+生産者価格評価表!BZ68/生産者価格評価表!BZ$124</f>
        <v>0</v>
      </c>
      <c r="CA68" s="719">
        <f>+生産者価格評価表!CA68/生産者価格評価表!CA$124</f>
        <v>0</v>
      </c>
      <c r="CB68" s="719">
        <f>+生産者価格評価表!CB68/生産者価格評価表!CB$124</f>
        <v>0</v>
      </c>
      <c r="CC68" s="719">
        <f>+生産者価格評価表!CC68/生産者価格評価表!CC$124</f>
        <v>0</v>
      </c>
      <c r="CD68" s="719">
        <f>+生産者価格評価表!CD68/生産者価格評価表!CD$124</f>
        <v>0</v>
      </c>
      <c r="CE68" s="719">
        <f>+生産者価格評価表!CE68/生産者価格評価表!CE$124</f>
        <v>0</v>
      </c>
      <c r="CF68" s="719">
        <f>+生産者価格評価表!CF68/生産者価格評価表!CF$124</f>
        <v>0</v>
      </c>
      <c r="CG68" s="719">
        <f>+生産者価格評価表!CG68/生産者価格評価表!CG$124</f>
        <v>0</v>
      </c>
      <c r="CH68" s="719">
        <f>+生産者価格評価表!CH68/生産者価格評価表!CH$124</f>
        <v>0</v>
      </c>
      <c r="CI68" s="719">
        <f>+生産者価格評価表!CI68/生産者価格評価表!CI$124</f>
        <v>0</v>
      </c>
      <c r="CJ68" s="719">
        <f>+生産者価格評価表!CJ68/生産者価格評価表!CJ$124</f>
        <v>0</v>
      </c>
      <c r="CK68" s="719">
        <f>+生産者価格評価表!CK68/生産者価格評価表!CK$124</f>
        <v>0</v>
      </c>
      <c r="CL68" s="719">
        <f>+生産者価格評価表!CL68/生産者価格評価表!CL$124</f>
        <v>0</v>
      </c>
      <c r="CM68" s="719">
        <f>+生産者価格評価表!CM68/生産者価格評価表!CM$124</f>
        <v>0</v>
      </c>
      <c r="CN68" s="719">
        <f>+生産者価格評価表!CN68/生産者価格評価表!CN$124</f>
        <v>0</v>
      </c>
      <c r="CO68" s="719">
        <f>+生産者価格評価表!CO68/生産者価格評価表!CO$124</f>
        <v>0</v>
      </c>
      <c r="CP68" s="719">
        <f>+生産者価格評価表!CP68/生産者価格評価表!CP$124</f>
        <v>0</v>
      </c>
      <c r="CQ68" s="719">
        <f>+生産者価格評価表!CQ68/生産者価格評価表!CQ$124</f>
        <v>0</v>
      </c>
      <c r="CR68" s="719">
        <f>+生産者価格評価表!CR68/生産者価格評価表!CR$124</f>
        <v>0</v>
      </c>
      <c r="CS68" s="719">
        <f>+生産者価格評価表!CS68/生産者価格評価表!CS$124</f>
        <v>0</v>
      </c>
      <c r="CT68" s="719">
        <f>+生産者価格評価表!CT68/生産者価格評価表!CT$124</f>
        <v>0</v>
      </c>
      <c r="CU68" s="719">
        <f>+生産者価格評価表!CU68/生産者価格評価表!CU$124</f>
        <v>0</v>
      </c>
      <c r="CV68" s="719">
        <f>+生産者価格評価表!CV68/生産者価格評価表!CV$124</f>
        <v>0</v>
      </c>
      <c r="CW68" s="719">
        <f>+生産者価格評価表!CW68/生産者価格評価表!CW$124</f>
        <v>0</v>
      </c>
      <c r="CX68" s="719">
        <f>+生産者価格評価表!CX68/生産者価格評価表!CX$124</f>
        <v>0</v>
      </c>
      <c r="CY68" s="719">
        <f>+生産者価格評価表!CY68/生産者価格評価表!CY$124</f>
        <v>0</v>
      </c>
      <c r="CZ68" s="719">
        <f>+生産者価格評価表!CZ68/生産者価格評価表!CZ$124</f>
        <v>0</v>
      </c>
      <c r="DA68" s="719">
        <f>+生産者価格評価表!DA68/生産者価格評価表!DA$124</f>
        <v>0</v>
      </c>
      <c r="DB68" s="719">
        <f>+生産者価格評価表!DB68/生産者価格評価表!DB$124</f>
        <v>0</v>
      </c>
      <c r="DC68" s="719">
        <f>+生産者価格評価表!DC68/生産者価格評価表!DC$124</f>
        <v>0</v>
      </c>
      <c r="DD68" s="719">
        <f>+生産者価格評価表!DD68/生産者価格評価表!DD$124</f>
        <v>0</v>
      </c>
      <c r="DE68" s="719">
        <f>+生産者価格評価表!DE68/生産者価格評価表!DE$124</f>
        <v>0</v>
      </c>
      <c r="DF68" s="719">
        <f>+生産者価格評価表!DF68/生産者価格評価表!DF$124</f>
        <v>0</v>
      </c>
      <c r="DG68" s="720">
        <f>+生産者価格評価表!DG68/生産者価格評価表!DG$124</f>
        <v>0</v>
      </c>
    </row>
    <row r="69" spans="1:111" ht="15" customHeight="1" x14ac:dyDescent="0.2">
      <c r="A69" s="228">
        <v>63</v>
      </c>
      <c r="B69" s="196" t="s">
        <v>354</v>
      </c>
      <c r="C69" s="195" t="s">
        <v>229</v>
      </c>
      <c r="D69" s="716">
        <f>+生産者価格評価表!D69/生産者価格評価表!D$124</f>
        <v>4.0262382688232724E-3</v>
      </c>
      <c r="E69" s="717">
        <f>+生産者価格評価表!E69/生産者価格評価表!E$124</f>
        <v>4.0806727037676549E-3</v>
      </c>
      <c r="F69" s="717">
        <f>+生産者価格評価表!F69/生産者価格評価表!F$124</f>
        <v>8.0735454608794558E-3</v>
      </c>
      <c r="G69" s="717">
        <f>+生産者価格評価表!G69/生産者価格評価表!G$124</f>
        <v>3.9141858408460814E-4</v>
      </c>
      <c r="H69" s="717">
        <f>+生産者価格評価表!H69/生産者価格評価表!H$124</f>
        <v>5.3423823327477984E-4</v>
      </c>
      <c r="I69" s="718">
        <v>0</v>
      </c>
      <c r="J69" s="717">
        <f>+生産者価格評価表!J69/生産者価格評価表!J$124</f>
        <v>2.795014203659036E-3</v>
      </c>
      <c r="K69" s="717">
        <f>+生産者価格評価表!K69/生産者価格評価表!K$124</f>
        <v>7.7457985341324606E-4</v>
      </c>
      <c r="L69" s="717">
        <f>+生産者価格評価表!L69/生産者価格評価表!L$124</f>
        <v>6.1144774355866038E-4</v>
      </c>
      <c r="M69" s="717">
        <f>+生産者価格評価表!M69/生産者価格評価表!M$124</f>
        <v>4.16746922988871E-4</v>
      </c>
      <c r="N69" s="718">
        <v>0</v>
      </c>
      <c r="O69" s="717">
        <f>+生産者価格評価表!O69/生産者価格評価表!O$124</f>
        <v>4.3847035126083128E-3</v>
      </c>
      <c r="P69" s="717">
        <f>+生産者価格評価表!P69/生産者価格評価表!P$124</f>
        <v>1.8989781940892988E-3</v>
      </c>
      <c r="Q69" s="717">
        <f>+生産者価格評価表!Q69/生産者価格評価表!Q$124</f>
        <v>2.1232466880923774E-3</v>
      </c>
      <c r="R69" s="717">
        <f>+生産者価格評価表!R69/生産者価格評価表!R$124</f>
        <v>2.9964302984476529E-3</v>
      </c>
      <c r="S69" s="717">
        <f>+生産者価格評価表!S69/生産者価格評価表!S$124</f>
        <v>9.0355032637524958E-3</v>
      </c>
      <c r="T69" s="717">
        <f>+生産者価格評価表!T69/生産者価格評価表!T$124</f>
        <v>4.6269036159518918E-3</v>
      </c>
      <c r="U69" s="717">
        <f>+生産者価格評価表!U69/生産者価格評価表!U$124</f>
        <v>2.1056728768331086E-3</v>
      </c>
      <c r="V69" s="717">
        <f>+生産者価格評価表!V69/生産者価格評価表!V$124</f>
        <v>3.141395382344819E-3</v>
      </c>
      <c r="W69" s="717">
        <f>+生産者価格評価表!W69/生産者価格評価表!W$124</f>
        <v>4.9094595805749272E-3</v>
      </c>
      <c r="X69" s="717">
        <f>+生産者価格評価表!X69/生産者価格評価表!X$124</f>
        <v>3.2487785738768557E-3</v>
      </c>
      <c r="Y69" s="717">
        <f>+生産者価格評価表!Y69/生産者価格評価表!Y$124</f>
        <v>6.9024177070147845E-3</v>
      </c>
      <c r="Z69" s="717">
        <f>+生産者価格評価表!Z69/生産者価格評価表!Z$124</f>
        <v>8.251103346148099E-3</v>
      </c>
      <c r="AA69" s="717">
        <f>+生産者価格評価表!AA69/生産者価格評価表!AA$124</f>
        <v>1.2148637206773508E-2</v>
      </c>
      <c r="AB69" s="717">
        <f>+生産者価格評価表!AB69/生産者価格評価表!AB$124</f>
        <v>1.7703218068096994E-3</v>
      </c>
      <c r="AC69" s="717">
        <f>+生産者価格評価表!AC69/生産者価格評価表!AC$124</f>
        <v>3.1580290806342416E-3</v>
      </c>
      <c r="AD69" s="717">
        <f>+生産者価格評価表!AD69/生産者価格評価表!AD$124</f>
        <v>2.7583576001350335E-4</v>
      </c>
      <c r="AE69" s="717">
        <f>+生産者価格評価表!AE69/生産者価格評価表!AE$124</f>
        <v>3.7813950688141526E-3</v>
      </c>
      <c r="AF69" s="717">
        <f>+生産者価格評価表!AF69/生産者価格評価表!AF$124</f>
        <v>5.1403438623279759E-3</v>
      </c>
      <c r="AG69" s="717">
        <f>+生産者価格評価表!AG69/生産者価格評価表!AG$124</f>
        <v>3.9517071872765342E-3</v>
      </c>
      <c r="AH69" s="717">
        <f>+生産者価格評価表!AH69/生産者価格評価表!AH$124</f>
        <v>1.585106793105661E-3</v>
      </c>
      <c r="AI69" s="717">
        <f>+生産者価格評価表!AI69/生産者価格評価表!AI$124</f>
        <v>4.6457551036523789E-3</v>
      </c>
      <c r="AJ69" s="717">
        <f>+生産者価格評価表!AJ69/生産者価格評価表!AJ$124</f>
        <v>6.3749149639227851E-3</v>
      </c>
      <c r="AK69" s="717">
        <f>+生産者価格評価表!AK69/生産者価格評価表!AK$124</f>
        <v>5.5837562042859289E-3</v>
      </c>
      <c r="AL69" s="717">
        <f>+生産者価格評価表!AL69/生産者価格評価表!AL$124</f>
        <v>8.0521096032378347E-3</v>
      </c>
      <c r="AM69" s="717">
        <f>+生産者価格評価表!AM69/生産者価格評価表!AM$124</f>
        <v>7.1240513426911577E-3</v>
      </c>
      <c r="AN69" s="717">
        <f>+生産者価格評価表!AN69/生産者価格評価表!AN$124</f>
        <v>4.1700437649010713E-3</v>
      </c>
      <c r="AO69" s="717">
        <f>+生産者価格評価表!AO69/生産者価格評価表!AO$124</f>
        <v>6.5367321087471762E-3</v>
      </c>
      <c r="AP69" s="717">
        <f>+生産者価格評価表!AP69/生産者価格評価表!AP$124</f>
        <v>2.6038009184511826E-3</v>
      </c>
      <c r="AQ69" s="717">
        <f>+生産者価格評価表!AQ69/生産者価格評価表!AQ$124</f>
        <v>5.6359663400554188E-3</v>
      </c>
      <c r="AR69" s="717">
        <f>+生産者価格評価表!AR69/生産者価格評価表!AR$124</f>
        <v>4.563249372860889E-3</v>
      </c>
      <c r="AS69" s="717">
        <f>+生産者価格評価表!AS69/生産者価格評価表!AS$124</f>
        <v>5.633061837620643E-3</v>
      </c>
      <c r="AT69" s="717">
        <f>+生産者価格評価表!AT69/生産者価格評価表!AT$124</f>
        <v>4.0799269176403086E-3</v>
      </c>
      <c r="AU69" s="719">
        <f>+生産者価格評価表!AU69/生産者価格評価表!AU$124</f>
        <v>2.159048500222493E-3</v>
      </c>
      <c r="AV69" s="719">
        <f>+生産者価格評価表!AV69/生産者価格評価表!AV$124</f>
        <v>1.9904288648881986E-3</v>
      </c>
      <c r="AW69" s="719">
        <f>+生産者価格評価表!AW69/生産者価格評価表!AW$124</f>
        <v>1.6289659085674784E-3</v>
      </c>
      <c r="AX69" s="719">
        <f>+生産者価格評価表!AX69/生産者価格評価表!AX$124</f>
        <v>1.9226119040993172E-3</v>
      </c>
      <c r="AY69" s="719">
        <f>+生産者価格評価表!AY69/生産者価格評価表!AY$124</f>
        <v>5.0614548076493892E-3</v>
      </c>
      <c r="AZ69" s="719">
        <f>+生産者価格評価表!AZ69/生産者価格評価表!AZ$124</f>
        <v>2.8043367898878493E-3</v>
      </c>
      <c r="BA69" s="719">
        <f>+生産者価格評価表!BA69/生産者価格評価表!BA$124</f>
        <v>1.768113773298159E-3</v>
      </c>
      <c r="BB69" s="719">
        <f>+生産者価格評価表!BB69/生産者価格評価表!BB$124</f>
        <v>1.919566375348881E-3</v>
      </c>
      <c r="BC69" s="719">
        <f>+生産者価格評価表!BC69/生産者価格評価表!BC$124</f>
        <v>3.2113757477564829E-3</v>
      </c>
      <c r="BD69" s="719">
        <f>+生産者価格評価表!BD69/生産者価格評価表!BD$124</f>
        <v>2.4084078865399547E-3</v>
      </c>
      <c r="BE69" s="719">
        <f>+生産者価格評価表!BE69/生産者価格評価表!BE$124</f>
        <v>2.4784627974887225E-3</v>
      </c>
      <c r="BF69" s="719">
        <f>+生産者価格評価表!BF69/生産者価格評価表!BF$124</f>
        <v>3.1412437181477557E-4</v>
      </c>
      <c r="BG69" s="719">
        <f>+生産者価格評価表!BG69/生産者価格評価表!BG$124</f>
        <v>1.0816484807742899E-3</v>
      </c>
      <c r="BH69" s="719">
        <f>+生産者価格評価表!BH69/生産者価格評価表!BH$124</f>
        <v>7.8184995970246435E-4</v>
      </c>
      <c r="BI69" s="719">
        <f>+生産者価格評価表!BI69/生産者価格評価表!BI$124</f>
        <v>1.5752994575227324E-3</v>
      </c>
      <c r="BJ69" s="719">
        <f>+生産者価格評価表!BJ69/生産者価格評価表!BJ$124</f>
        <v>2.1712150105679109E-3</v>
      </c>
      <c r="BK69" s="719">
        <f>+生産者価格評価表!BK69/生産者価格評価表!BK$124</f>
        <v>1.9023764711045409E-3</v>
      </c>
      <c r="BL69" s="719">
        <f>+生産者価格評価表!BL69/生産者価格評価表!BL$124</f>
        <v>3.0402287926272864E-4</v>
      </c>
      <c r="BM69" s="719">
        <f>+生産者価格評価表!BM69/生産者価格評価表!BM$124</f>
        <v>8.4096068533997669E-4</v>
      </c>
      <c r="BN69" s="719">
        <f>+生産者価格評価表!BN69/生産者価格評価表!BN$124</f>
        <v>1.4813862637017385E-3</v>
      </c>
      <c r="BO69" s="719">
        <f>+生産者価格評価表!BO69/生産者価格評価表!BO$124</f>
        <v>5.0902447799968038E-4</v>
      </c>
      <c r="BP69" s="719">
        <f>+生産者価格評価表!BP69/生産者価格評価表!BP$124</f>
        <v>3.6241354172785888E-4</v>
      </c>
      <c r="BQ69" s="719">
        <f>+生産者価格評価表!BQ69/生産者価格評価表!BQ$124</f>
        <v>1.7276449218394094E-2</v>
      </c>
      <c r="BR69" s="719">
        <f>+生産者価格評価表!BR69/生産者価格評価表!BR$124</f>
        <v>5.3126424671064175E-2</v>
      </c>
      <c r="BS69" s="719">
        <f>+生産者価格評価表!BS69/生産者価格評価表!BS$124</f>
        <v>4.5018673448653117E-2</v>
      </c>
      <c r="BT69" s="719">
        <f>+生産者価格評価表!BT69/生産者価格評価表!BT$124</f>
        <v>3.0695806238499163E-3</v>
      </c>
      <c r="BU69" s="719">
        <f>+生産者価格評価表!BU69/生産者価格評価表!BU$124</f>
        <v>3.7122768493138112E-3</v>
      </c>
      <c r="BV69" s="719">
        <f>+生産者価格評価表!BV69/生産者価格評価表!BV$124</f>
        <v>3.7268366094075226E-3</v>
      </c>
      <c r="BW69" s="719">
        <f>+生産者価格評価表!BW69/生産者価格評価表!BW$124</f>
        <v>5.5098596571744171E-3</v>
      </c>
      <c r="BX69" s="719">
        <f>+生産者価格評価表!BX69/生産者価格評価表!BX$124</f>
        <v>1.6791984153495466E-2</v>
      </c>
      <c r="BY69" s="719">
        <f>+生産者価格評価表!BY69/生産者価格評価表!BY$124</f>
        <v>1.5828253429569818E-2</v>
      </c>
      <c r="BZ69" s="719">
        <f>+生産者価格評価表!BZ69/生産者価格評価表!BZ$124</f>
        <v>2.0655247486822587E-2</v>
      </c>
      <c r="CA69" s="719">
        <f>+生産者価格評価表!CA69/生産者価格評価表!CA$124</f>
        <v>7.8311982183809777E-4</v>
      </c>
      <c r="CB69" s="719">
        <f>+生産者価格評価表!CB69/生産者価格評価表!CB$124</f>
        <v>1.8601563612791919E-2</v>
      </c>
      <c r="CC69" s="719">
        <f>+生産者価格評価表!CC69/生産者価格評価表!CC$124</f>
        <v>1.8518777992191362E-3</v>
      </c>
      <c r="CD69" s="719">
        <f>+生産者価格評価表!CD69/生産者価格評価表!CD$124</f>
        <v>5.7526137604402283E-5</v>
      </c>
      <c r="CE69" s="719">
        <f>+生産者価格評価表!CE69/生産者価格評価表!CE$124</f>
        <v>3.1610460741992659E-3</v>
      </c>
      <c r="CF69" s="719">
        <f>+生産者価格評価表!CF69/生産者価格評価表!CF$124</f>
        <v>1.2619052700743653E-2</v>
      </c>
      <c r="CG69" s="719">
        <f>+生産者価格評価表!CG69/生産者価格評価表!CG$124</f>
        <v>1.8010905925204147E-2</v>
      </c>
      <c r="CH69" s="719">
        <f>+生産者価格評価表!CH69/生産者価格評価表!CH$124</f>
        <v>1.9559672347442439E-3</v>
      </c>
      <c r="CI69" s="719">
        <f>+生産者価格評価表!CI69/生産者価格評価表!CI$124</f>
        <v>5.9372007198499584E-3</v>
      </c>
      <c r="CJ69" s="719">
        <f>+生産者価格評価表!CJ69/生産者価格評価表!CJ$124</f>
        <v>9.4588155653783056E-3</v>
      </c>
      <c r="CK69" s="719">
        <f>+生産者価格評価表!CK69/生産者価格評価表!CK$124</f>
        <v>1.0038318045583819E-3</v>
      </c>
      <c r="CL69" s="719">
        <f>+生産者価格評価表!CL69/生産者価格評価表!CL$124</f>
        <v>8.9479879488312958E-3</v>
      </c>
      <c r="CM69" s="719">
        <f>+生産者価格評価表!CM69/生産者価格評価表!CM$124</f>
        <v>1.5397245930382675E-3</v>
      </c>
      <c r="CN69" s="719">
        <f>+生産者価格評価表!CN69/生産者価格評価表!CN$124</f>
        <v>8.8239509169000148E-3</v>
      </c>
      <c r="CO69" s="719">
        <f>+生産者価格評価表!CO69/生産者価格評価表!CO$124</f>
        <v>1.0843965466953516E-2</v>
      </c>
      <c r="CP69" s="719">
        <f>+生産者価格評価表!CP69/生産者価格評価表!CP$124</f>
        <v>4.502209975507699E-3</v>
      </c>
      <c r="CQ69" s="719">
        <f>+生産者価格評価表!CQ69/生産者価格評価表!CQ$124</f>
        <v>2.6329187377714621E-3</v>
      </c>
      <c r="CR69" s="719">
        <f>+生産者価格評価表!CR69/生産者価格評価表!CR$124</f>
        <v>3.3244949329593715E-3</v>
      </c>
      <c r="CS69" s="719">
        <f>+生産者価格評価表!CS69/生産者価格評価表!CS$124</f>
        <v>4.5618590301283049E-3</v>
      </c>
      <c r="CT69" s="719">
        <f>+生産者価格評価表!CT69/生産者価格評価表!CT$124</f>
        <v>2.6325876567028072E-3</v>
      </c>
      <c r="CU69" s="719">
        <f>+生産者価格評価表!CU69/生産者価格評価表!CU$124</f>
        <v>1.480211552280241E-3</v>
      </c>
      <c r="CV69" s="719">
        <f>+生産者価格評価表!CV69/生産者価格評価表!CV$124</f>
        <v>2.785298700118771E-3</v>
      </c>
      <c r="CW69" s="719">
        <f>+生産者価格評価表!CW69/生産者価格評価表!CW$124</f>
        <v>2.4766612075655114E-4</v>
      </c>
      <c r="CX69" s="719">
        <f>+生産者価格評価表!CX69/生産者価格評価表!CX$124</f>
        <v>7.8027687767934857E-4</v>
      </c>
      <c r="CY69" s="719">
        <f>+生産者価格評価表!CY69/生産者価格評価表!CY$124</f>
        <v>1.6677054415632411E-3</v>
      </c>
      <c r="CZ69" s="719">
        <f>+生産者価格評価表!CZ69/生産者価格評価表!CZ$124</f>
        <v>2.7695657703773512E-3</v>
      </c>
      <c r="DA69" s="719">
        <f>+生産者価格評価表!DA69/生産者価格評価表!DA$124</f>
        <v>1.721728405455513E-3</v>
      </c>
      <c r="DB69" s="719">
        <f>+生産者価格評価表!DB69/生産者価格評価表!DB$124</f>
        <v>3.3170982973335619E-3</v>
      </c>
      <c r="DC69" s="719">
        <f>+生産者価格評価表!DC69/生産者価格評価表!DC$124</f>
        <v>5.5253826720049089E-3</v>
      </c>
      <c r="DD69" s="719">
        <f>+生産者価格評価表!DD69/生産者価格評価表!DD$124</f>
        <v>8.6642555043470897E-4</v>
      </c>
      <c r="DE69" s="719">
        <f>+生産者価格評価表!DE69/生産者価格評価表!DE$124</f>
        <v>3.4416677546106906E-3</v>
      </c>
      <c r="DF69" s="719">
        <f>+生産者価格評価表!DF69/生産者価格評価表!DF$124</f>
        <v>0</v>
      </c>
      <c r="DG69" s="720">
        <f>+生産者価格評価表!DG69/生産者価格評価表!DG$124</f>
        <v>1.4592109419879599E-2</v>
      </c>
    </row>
    <row r="70" spans="1:111" ht="15" customHeight="1" x14ac:dyDescent="0.2">
      <c r="A70" s="228">
        <v>64</v>
      </c>
      <c r="B70" s="196" t="s">
        <v>355</v>
      </c>
      <c r="C70" s="195" t="s">
        <v>356</v>
      </c>
      <c r="D70" s="716">
        <f>+生産者価格評価表!D70/生産者価格評価表!D$124</f>
        <v>0</v>
      </c>
      <c r="E70" s="717">
        <f>+生産者価格評価表!E70/生産者価格評価表!E$124</f>
        <v>0</v>
      </c>
      <c r="F70" s="717">
        <f>+生産者価格評価表!F70/生産者価格評価表!F$124</f>
        <v>0</v>
      </c>
      <c r="G70" s="717">
        <f>+生産者価格評価表!G70/生産者価格評価表!G$124</f>
        <v>0</v>
      </c>
      <c r="H70" s="717">
        <f>+生産者価格評価表!H70/生産者価格評価表!H$124</f>
        <v>0</v>
      </c>
      <c r="I70" s="718">
        <v>0</v>
      </c>
      <c r="J70" s="717">
        <f>+生産者価格評価表!J70/生産者価格評価表!J$124</f>
        <v>0</v>
      </c>
      <c r="K70" s="717">
        <f>+生産者価格評価表!K70/生産者価格評価表!K$124</f>
        <v>0</v>
      </c>
      <c r="L70" s="717">
        <f>+生産者価格評価表!L70/生産者価格評価表!L$124</f>
        <v>0</v>
      </c>
      <c r="M70" s="717">
        <f>+生産者価格評価表!M70/生産者価格評価表!M$124</f>
        <v>0</v>
      </c>
      <c r="N70" s="718">
        <v>0</v>
      </c>
      <c r="O70" s="717">
        <f>+生産者価格評価表!O70/生産者価格評価表!O$124</f>
        <v>0</v>
      </c>
      <c r="P70" s="717">
        <f>+生産者価格評価表!P70/生産者価格評価表!P$124</f>
        <v>0</v>
      </c>
      <c r="Q70" s="717">
        <f>+生産者価格評価表!Q70/生産者価格評価表!Q$124</f>
        <v>0</v>
      </c>
      <c r="R70" s="717">
        <f>+生産者価格評価表!R70/生産者価格評価表!R$124</f>
        <v>0</v>
      </c>
      <c r="S70" s="717">
        <f>+生産者価格評価表!S70/生産者価格評価表!S$124</f>
        <v>0</v>
      </c>
      <c r="T70" s="717">
        <f>+生産者価格評価表!T70/生産者価格評価表!T$124</f>
        <v>0</v>
      </c>
      <c r="U70" s="717">
        <f>+生産者価格評価表!U70/生産者価格評価表!U$124</f>
        <v>0</v>
      </c>
      <c r="V70" s="717">
        <f>+生産者価格評価表!V70/生産者価格評価表!V$124</f>
        <v>0</v>
      </c>
      <c r="W70" s="717">
        <f>+生産者価格評価表!W70/生産者価格評価表!W$124</f>
        <v>0</v>
      </c>
      <c r="X70" s="717">
        <f>+生産者価格評価表!X70/生産者価格評価表!X$124</f>
        <v>0</v>
      </c>
      <c r="Y70" s="717">
        <f>+生産者価格評価表!Y70/生産者価格評価表!Y$124</f>
        <v>0</v>
      </c>
      <c r="Z70" s="717">
        <f>+生産者価格評価表!Z70/生産者価格評価表!Z$124</f>
        <v>0</v>
      </c>
      <c r="AA70" s="717">
        <f>+生産者価格評価表!AA70/生産者価格評価表!AA$124</f>
        <v>0</v>
      </c>
      <c r="AB70" s="717">
        <f>+生産者価格評価表!AB70/生産者価格評価表!AB$124</f>
        <v>0</v>
      </c>
      <c r="AC70" s="717">
        <f>+生産者価格評価表!AC70/生産者価格評価表!AC$124</f>
        <v>0</v>
      </c>
      <c r="AD70" s="717">
        <f>+生産者価格評価表!AD70/生産者価格評価表!AD$124</f>
        <v>0</v>
      </c>
      <c r="AE70" s="717">
        <f>+生産者価格評価表!AE70/生産者価格評価表!AE$124</f>
        <v>0</v>
      </c>
      <c r="AF70" s="717">
        <f>+生産者価格評価表!AF70/生産者価格評価表!AF$124</f>
        <v>0</v>
      </c>
      <c r="AG70" s="717">
        <f>+生産者価格評価表!AG70/生産者価格評価表!AG$124</f>
        <v>0</v>
      </c>
      <c r="AH70" s="717">
        <f>+生産者価格評価表!AH70/生産者価格評価表!AH$124</f>
        <v>0</v>
      </c>
      <c r="AI70" s="717">
        <f>+生産者価格評価表!AI70/生産者価格評価表!AI$124</f>
        <v>0</v>
      </c>
      <c r="AJ70" s="717">
        <f>+生産者価格評価表!AJ70/生産者価格評価表!AJ$124</f>
        <v>0</v>
      </c>
      <c r="AK70" s="717">
        <f>+生産者価格評価表!AK70/生産者価格評価表!AK$124</f>
        <v>0</v>
      </c>
      <c r="AL70" s="717">
        <f>+生産者価格評価表!AL70/生産者価格評価表!AL$124</f>
        <v>0</v>
      </c>
      <c r="AM70" s="717">
        <f>+生産者価格評価表!AM70/生産者価格評価表!AM$124</f>
        <v>0</v>
      </c>
      <c r="AN70" s="717">
        <f>+生産者価格評価表!AN70/生産者価格評価表!AN$124</f>
        <v>0</v>
      </c>
      <c r="AO70" s="717">
        <f>+生産者価格評価表!AO70/生産者価格評価表!AO$124</f>
        <v>0</v>
      </c>
      <c r="AP70" s="717">
        <f>+生産者価格評価表!AP70/生産者価格評価表!AP$124</f>
        <v>0</v>
      </c>
      <c r="AQ70" s="717">
        <f>+生産者価格評価表!AQ70/生産者価格評価表!AQ$124</f>
        <v>0</v>
      </c>
      <c r="AR70" s="717">
        <f>+生産者価格評価表!AR70/生産者価格評価表!AR$124</f>
        <v>0</v>
      </c>
      <c r="AS70" s="717">
        <f>+生産者価格評価表!AS70/生産者価格評価表!AS$124</f>
        <v>0</v>
      </c>
      <c r="AT70" s="717">
        <f>+生産者価格評価表!AT70/生産者価格評価表!AT$124</f>
        <v>0</v>
      </c>
      <c r="AU70" s="719">
        <f>+生産者価格評価表!AU70/生産者価格評価表!AU$124</f>
        <v>0</v>
      </c>
      <c r="AV70" s="719">
        <f>+生産者価格評価表!AV70/生産者価格評価表!AV$124</f>
        <v>0</v>
      </c>
      <c r="AW70" s="719">
        <f>+生産者価格評価表!AW70/生産者価格評価表!AW$124</f>
        <v>0</v>
      </c>
      <c r="AX70" s="719">
        <f>+生産者価格評価表!AX70/生産者価格評価表!AX$124</f>
        <v>0</v>
      </c>
      <c r="AY70" s="719">
        <f>+生産者価格評価表!AY70/生産者価格評価表!AY$124</f>
        <v>0</v>
      </c>
      <c r="AZ70" s="719">
        <f>+生産者価格評価表!AZ70/生産者価格評価表!AZ$124</f>
        <v>0</v>
      </c>
      <c r="BA70" s="719">
        <f>+生産者価格評価表!BA70/生産者価格評価表!BA$124</f>
        <v>0</v>
      </c>
      <c r="BB70" s="719">
        <f>+生産者価格評価表!BB70/生産者価格評価表!BB$124</f>
        <v>0</v>
      </c>
      <c r="BC70" s="719">
        <f>+生産者価格評価表!BC70/生産者価格評価表!BC$124</f>
        <v>0</v>
      </c>
      <c r="BD70" s="719">
        <f>+生産者価格評価表!BD70/生産者価格評価表!BD$124</f>
        <v>0</v>
      </c>
      <c r="BE70" s="719">
        <f>+生産者価格評価表!BE70/生産者価格評価表!BE$124</f>
        <v>0</v>
      </c>
      <c r="BF70" s="719">
        <f>+生産者価格評価表!BF70/生産者価格評価表!BF$124</f>
        <v>0</v>
      </c>
      <c r="BG70" s="719">
        <f>+生産者価格評価表!BG70/生産者価格評価表!BG$124</f>
        <v>0</v>
      </c>
      <c r="BH70" s="719">
        <f>+生産者価格評価表!BH70/生産者価格評価表!BH$124</f>
        <v>0</v>
      </c>
      <c r="BI70" s="719">
        <f>+生産者価格評価表!BI70/生産者価格評価表!BI$124</f>
        <v>0</v>
      </c>
      <c r="BJ70" s="719">
        <f>+生産者価格評価表!BJ70/生産者価格評価表!BJ$124</f>
        <v>0</v>
      </c>
      <c r="BK70" s="719">
        <f>+生産者価格評価表!BK70/生産者価格評価表!BK$124</f>
        <v>0</v>
      </c>
      <c r="BL70" s="719">
        <f>+生産者価格評価表!BL70/生産者価格評価表!BL$124</f>
        <v>0</v>
      </c>
      <c r="BM70" s="719">
        <f>+生産者価格評価表!BM70/生産者価格評価表!BM$124</f>
        <v>0</v>
      </c>
      <c r="BN70" s="719">
        <f>+生産者価格評価表!BN70/生産者価格評価表!BN$124</f>
        <v>0</v>
      </c>
      <c r="BO70" s="719">
        <f>+生産者価格評価表!BO70/生産者価格評価表!BO$124</f>
        <v>0</v>
      </c>
      <c r="BP70" s="719">
        <f>+生産者価格評価表!BP70/生産者価格評価表!BP$124</f>
        <v>0</v>
      </c>
      <c r="BQ70" s="719">
        <f>+生産者価格評価表!BQ70/生産者価格評価表!BQ$124</f>
        <v>0</v>
      </c>
      <c r="BR70" s="719">
        <f>+生産者価格評価表!BR70/生産者価格評価表!BR$124</f>
        <v>0</v>
      </c>
      <c r="BS70" s="719">
        <f>+生産者価格評価表!BS70/生産者価格評価表!BS$124</f>
        <v>0</v>
      </c>
      <c r="BT70" s="719">
        <f>+生産者価格評価表!BT70/生産者価格評価表!BT$124</f>
        <v>0</v>
      </c>
      <c r="BU70" s="719">
        <f>+生産者価格評価表!BU70/生産者価格評価表!BU$124</f>
        <v>0</v>
      </c>
      <c r="BV70" s="719">
        <f>+生産者価格評価表!BV70/生産者価格評価表!BV$124</f>
        <v>0</v>
      </c>
      <c r="BW70" s="719">
        <f>+生産者価格評価表!BW70/生産者価格評価表!BW$124</f>
        <v>0</v>
      </c>
      <c r="BX70" s="719">
        <f>+生産者価格評価表!BX70/生産者価格評価表!BX$124</f>
        <v>0</v>
      </c>
      <c r="BY70" s="719">
        <f>+生産者価格評価表!BY70/生産者価格評価表!BY$124</f>
        <v>0</v>
      </c>
      <c r="BZ70" s="719">
        <f>+生産者価格評価表!BZ70/生産者価格評価表!BZ$124</f>
        <v>0</v>
      </c>
      <c r="CA70" s="719">
        <f>+生産者価格評価表!CA70/生産者価格評価表!CA$124</f>
        <v>0</v>
      </c>
      <c r="CB70" s="719">
        <f>+生産者価格評価表!CB70/生産者価格評価表!CB$124</f>
        <v>0</v>
      </c>
      <c r="CC70" s="719">
        <f>+生産者価格評価表!CC70/生産者価格評価表!CC$124</f>
        <v>0</v>
      </c>
      <c r="CD70" s="719">
        <f>+生産者価格評価表!CD70/生産者価格評価表!CD$124</f>
        <v>0</v>
      </c>
      <c r="CE70" s="719">
        <f>+生産者価格評価表!CE70/生産者価格評価表!CE$124</f>
        <v>0</v>
      </c>
      <c r="CF70" s="719">
        <f>+生産者価格評価表!CF70/生産者価格評価表!CF$124</f>
        <v>0</v>
      </c>
      <c r="CG70" s="719">
        <f>+生産者価格評価表!CG70/生産者価格評価表!CG$124</f>
        <v>0</v>
      </c>
      <c r="CH70" s="719">
        <f>+生産者価格評価表!CH70/生産者価格評価表!CH$124</f>
        <v>0</v>
      </c>
      <c r="CI70" s="719">
        <f>+生産者価格評価表!CI70/生産者価格評価表!CI$124</f>
        <v>0</v>
      </c>
      <c r="CJ70" s="719">
        <f>+生産者価格評価表!CJ70/生産者価格評価表!CJ$124</f>
        <v>0</v>
      </c>
      <c r="CK70" s="719">
        <f>+生産者価格評価表!CK70/生産者価格評価表!CK$124</f>
        <v>0</v>
      </c>
      <c r="CL70" s="719">
        <f>+生産者価格評価表!CL70/生産者価格評価表!CL$124</f>
        <v>0</v>
      </c>
      <c r="CM70" s="719">
        <f>+生産者価格評価表!CM70/生産者価格評価表!CM$124</f>
        <v>0</v>
      </c>
      <c r="CN70" s="719">
        <f>+生産者価格評価表!CN70/生産者価格評価表!CN$124</f>
        <v>0</v>
      </c>
      <c r="CO70" s="719">
        <f>+生産者価格評価表!CO70/生産者価格評価表!CO$124</f>
        <v>0</v>
      </c>
      <c r="CP70" s="719">
        <f>+生産者価格評価表!CP70/生産者価格評価表!CP$124</f>
        <v>0</v>
      </c>
      <c r="CQ70" s="719">
        <f>+生産者価格評価表!CQ70/生産者価格評価表!CQ$124</f>
        <v>0</v>
      </c>
      <c r="CR70" s="719">
        <f>+生産者価格評価表!CR70/生産者価格評価表!CR$124</f>
        <v>0</v>
      </c>
      <c r="CS70" s="719">
        <f>+生産者価格評価表!CS70/生産者価格評価表!CS$124</f>
        <v>0</v>
      </c>
      <c r="CT70" s="719">
        <f>+生産者価格評価表!CT70/生産者価格評価表!CT$124</f>
        <v>0</v>
      </c>
      <c r="CU70" s="719">
        <f>+生産者価格評価表!CU70/生産者価格評価表!CU$124</f>
        <v>0</v>
      </c>
      <c r="CV70" s="719">
        <f>+生産者価格評価表!CV70/生産者価格評価表!CV$124</f>
        <v>0</v>
      </c>
      <c r="CW70" s="719">
        <f>+生産者価格評価表!CW70/生産者価格評価表!CW$124</f>
        <v>0</v>
      </c>
      <c r="CX70" s="719">
        <f>+生産者価格評価表!CX70/生産者価格評価表!CX$124</f>
        <v>0</v>
      </c>
      <c r="CY70" s="719">
        <f>+生産者価格評価表!CY70/生産者価格評価表!CY$124</f>
        <v>0</v>
      </c>
      <c r="CZ70" s="719">
        <f>+生産者価格評価表!CZ70/生産者価格評価表!CZ$124</f>
        <v>0</v>
      </c>
      <c r="DA70" s="719">
        <f>+生産者価格評価表!DA70/生産者価格評価表!DA$124</f>
        <v>0</v>
      </c>
      <c r="DB70" s="719">
        <f>+生産者価格評価表!DB70/生産者価格評価表!DB$124</f>
        <v>0</v>
      </c>
      <c r="DC70" s="719">
        <f>+生産者価格評価表!DC70/生産者価格評価表!DC$124</f>
        <v>0</v>
      </c>
      <c r="DD70" s="719">
        <f>+生産者価格評価表!DD70/生産者価格評価表!DD$124</f>
        <v>0</v>
      </c>
      <c r="DE70" s="719">
        <f>+生産者価格評価表!DE70/生産者価格評価表!DE$124</f>
        <v>0</v>
      </c>
      <c r="DF70" s="719">
        <f>+生産者価格評価表!DF70/生産者価格評価表!DF$124</f>
        <v>0</v>
      </c>
      <c r="DG70" s="720">
        <f>+生産者価格評価表!DG70/生産者価格評価表!DG$124</f>
        <v>0</v>
      </c>
    </row>
    <row r="71" spans="1:111" ht="15" customHeight="1" x14ac:dyDescent="0.2">
      <c r="A71" s="228">
        <v>65</v>
      </c>
      <c r="B71" s="196" t="s">
        <v>357</v>
      </c>
      <c r="C71" s="195" t="s">
        <v>358</v>
      </c>
      <c r="D71" s="716">
        <f>+生産者価格評価表!D71/生産者価格評価表!D$124</f>
        <v>0</v>
      </c>
      <c r="E71" s="717">
        <f>+生産者価格評価表!E71/生産者価格評価表!E$124</f>
        <v>0</v>
      </c>
      <c r="F71" s="717">
        <f>+生産者価格評価表!F71/生産者価格評価表!F$124</f>
        <v>0</v>
      </c>
      <c r="G71" s="717">
        <f>+生産者価格評価表!G71/生産者価格評価表!G$124</f>
        <v>0</v>
      </c>
      <c r="H71" s="717">
        <f>+生産者価格評価表!H71/生産者価格評価表!H$124</f>
        <v>0</v>
      </c>
      <c r="I71" s="718">
        <v>0</v>
      </c>
      <c r="J71" s="717">
        <f>+生産者価格評価表!J71/生産者価格評価表!J$124</f>
        <v>0</v>
      </c>
      <c r="K71" s="717">
        <f>+生産者価格評価表!K71/生産者価格評価表!K$124</f>
        <v>0</v>
      </c>
      <c r="L71" s="717">
        <f>+生産者価格評価表!L71/生産者価格評価表!L$124</f>
        <v>0</v>
      </c>
      <c r="M71" s="717">
        <f>+生産者価格評価表!M71/生産者価格評価表!M$124</f>
        <v>0</v>
      </c>
      <c r="N71" s="718">
        <v>0</v>
      </c>
      <c r="O71" s="717">
        <f>+生産者価格評価表!O71/生産者価格評価表!O$124</f>
        <v>0</v>
      </c>
      <c r="P71" s="717">
        <f>+生産者価格評価表!P71/生産者価格評価表!P$124</f>
        <v>0</v>
      </c>
      <c r="Q71" s="717">
        <f>+生産者価格評価表!Q71/生産者価格評価表!Q$124</f>
        <v>0</v>
      </c>
      <c r="R71" s="717">
        <f>+生産者価格評価表!R71/生産者価格評価表!R$124</f>
        <v>0</v>
      </c>
      <c r="S71" s="717">
        <f>+生産者価格評価表!S71/生産者価格評価表!S$124</f>
        <v>0</v>
      </c>
      <c r="T71" s="717">
        <f>+生産者価格評価表!T71/生産者価格評価表!T$124</f>
        <v>0</v>
      </c>
      <c r="U71" s="717">
        <f>+生産者価格評価表!U71/生産者価格評価表!U$124</f>
        <v>0</v>
      </c>
      <c r="V71" s="717">
        <f>+生産者価格評価表!V71/生産者価格評価表!V$124</f>
        <v>0</v>
      </c>
      <c r="W71" s="717">
        <f>+生産者価格評価表!W71/生産者価格評価表!W$124</f>
        <v>0</v>
      </c>
      <c r="X71" s="717">
        <f>+生産者価格評価表!X71/生産者価格評価表!X$124</f>
        <v>0</v>
      </c>
      <c r="Y71" s="717">
        <f>+生産者価格評価表!Y71/生産者価格評価表!Y$124</f>
        <v>0</v>
      </c>
      <c r="Z71" s="717">
        <f>+生産者価格評価表!Z71/生産者価格評価表!Z$124</f>
        <v>0</v>
      </c>
      <c r="AA71" s="717">
        <f>+生産者価格評価表!AA71/生産者価格評価表!AA$124</f>
        <v>0</v>
      </c>
      <c r="AB71" s="717">
        <f>+生産者価格評価表!AB71/生産者価格評価表!AB$124</f>
        <v>0</v>
      </c>
      <c r="AC71" s="717">
        <f>+生産者価格評価表!AC71/生産者価格評価表!AC$124</f>
        <v>0</v>
      </c>
      <c r="AD71" s="717">
        <f>+生産者価格評価表!AD71/生産者価格評価表!AD$124</f>
        <v>0</v>
      </c>
      <c r="AE71" s="717">
        <f>+生産者価格評価表!AE71/生産者価格評価表!AE$124</f>
        <v>0</v>
      </c>
      <c r="AF71" s="717">
        <f>+生産者価格評価表!AF71/生産者価格評価表!AF$124</f>
        <v>0</v>
      </c>
      <c r="AG71" s="717">
        <f>+生産者価格評価表!AG71/生産者価格評価表!AG$124</f>
        <v>0</v>
      </c>
      <c r="AH71" s="717">
        <f>+生産者価格評価表!AH71/生産者価格評価表!AH$124</f>
        <v>0</v>
      </c>
      <c r="AI71" s="717">
        <f>+生産者価格評価表!AI71/生産者価格評価表!AI$124</f>
        <v>0</v>
      </c>
      <c r="AJ71" s="717">
        <f>+生産者価格評価表!AJ71/生産者価格評価表!AJ$124</f>
        <v>0</v>
      </c>
      <c r="AK71" s="717">
        <f>+生産者価格評価表!AK71/生産者価格評価表!AK$124</f>
        <v>0</v>
      </c>
      <c r="AL71" s="717">
        <f>+生産者価格評価表!AL71/生産者価格評価表!AL$124</f>
        <v>0</v>
      </c>
      <c r="AM71" s="717">
        <f>+生産者価格評価表!AM71/生産者価格評価表!AM$124</f>
        <v>0</v>
      </c>
      <c r="AN71" s="717">
        <f>+生産者価格評価表!AN71/生産者価格評価表!AN$124</f>
        <v>0</v>
      </c>
      <c r="AO71" s="717">
        <f>+生産者価格評価表!AO71/生産者価格評価表!AO$124</f>
        <v>0</v>
      </c>
      <c r="AP71" s="717">
        <f>+生産者価格評価表!AP71/生産者価格評価表!AP$124</f>
        <v>0</v>
      </c>
      <c r="AQ71" s="717">
        <f>+生産者価格評価表!AQ71/生産者価格評価表!AQ$124</f>
        <v>0</v>
      </c>
      <c r="AR71" s="717">
        <f>+生産者価格評価表!AR71/生産者価格評価表!AR$124</f>
        <v>0</v>
      </c>
      <c r="AS71" s="717">
        <f>+生産者価格評価表!AS71/生産者価格評価表!AS$124</f>
        <v>0</v>
      </c>
      <c r="AT71" s="717">
        <f>+生産者価格評価表!AT71/生産者価格評価表!AT$124</f>
        <v>0</v>
      </c>
      <c r="AU71" s="719">
        <f>+生産者価格評価表!AU71/生産者価格評価表!AU$124</f>
        <v>0</v>
      </c>
      <c r="AV71" s="719">
        <f>+生産者価格評価表!AV71/生産者価格評価表!AV$124</f>
        <v>0</v>
      </c>
      <c r="AW71" s="719">
        <f>+生産者価格評価表!AW71/生産者価格評価表!AW$124</f>
        <v>0</v>
      </c>
      <c r="AX71" s="719">
        <f>+生産者価格評価表!AX71/生産者価格評価表!AX$124</f>
        <v>0</v>
      </c>
      <c r="AY71" s="719">
        <f>+生産者価格評価表!AY71/生産者価格評価表!AY$124</f>
        <v>0</v>
      </c>
      <c r="AZ71" s="719">
        <f>+生産者価格評価表!AZ71/生産者価格評価表!AZ$124</f>
        <v>0</v>
      </c>
      <c r="BA71" s="719">
        <f>+生産者価格評価表!BA71/生産者価格評価表!BA$124</f>
        <v>0</v>
      </c>
      <c r="BB71" s="719">
        <f>+生産者価格評価表!BB71/生産者価格評価表!BB$124</f>
        <v>0</v>
      </c>
      <c r="BC71" s="719">
        <f>+生産者価格評価表!BC71/生産者価格評価表!BC$124</f>
        <v>0</v>
      </c>
      <c r="BD71" s="719">
        <f>+生産者価格評価表!BD71/生産者価格評価表!BD$124</f>
        <v>0</v>
      </c>
      <c r="BE71" s="719">
        <f>+生産者価格評価表!BE71/生産者価格評価表!BE$124</f>
        <v>0</v>
      </c>
      <c r="BF71" s="719">
        <f>+生産者価格評価表!BF71/生産者価格評価表!BF$124</f>
        <v>0</v>
      </c>
      <c r="BG71" s="719">
        <f>+生産者価格評価表!BG71/生産者価格評価表!BG$124</f>
        <v>0</v>
      </c>
      <c r="BH71" s="719">
        <f>+生産者価格評価表!BH71/生産者価格評価表!BH$124</f>
        <v>0</v>
      </c>
      <c r="BI71" s="719">
        <f>+生産者価格評価表!BI71/生産者価格評価表!BI$124</f>
        <v>0</v>
      </c>
      <c r="BJ71" s="719">
        <f>+生産者価格評価表!BJ71/生産者価格評価表!BJ$124</f>
        <v>0</v>
      </c>
      <c r="BK71" s="719">
        <f>+生産者価格評価表!BK71/生産者価格評価表!BK$124</f>
        <v>0</v>
      </c>
      <c r="BL71" s="719">
        <f>+生産者価格評価表!BL71/生産者価格評価表!BL$124</f>
        <v>0</v>
      </c>
      <c r="BM71" s="719">
        <f>+生産者価格評価表!BM71/生産者価格評価表!BM$124</f>
        <v>0</v>
      </c>
      <c r="BN71" s="719">
        <f>+生産者価格評価表!BN71/生産者価格評価表!BN$124</f>
        <v>0</v>
      </c>
      <c r="BO71" s="719">
        <f>+生産者価格評価表!BO71/生産者価格評価表!BO$124</f>
        <v>0</v>
      </c>
      <c r="BP71" s="719">
        <f>+生産者価格評価表!BP71/生産者価格評価表!BP$124</f>
        <v>0</v>
      </c>
      <c r="BQ71" s="719">
        <f>+生産者価格評価表!BQ71/生産者価格評価表!BQ$124</f>
        <v>0</v>
      </c>
      <c r="BR71" s="719">
        <f>+生産者価格評価表!BR71/生産者価格評価表!BR$124</f>
        <v>0</v>
      </c>
      <c r="BS71" s="719">
        <f>+生産者価格評価表!BS71/生産者価格評価表!BS$124</f>
        <v>0</v>
      </c>
      <c r="BT71" s="719">
        <f>+生産者価格評価表!BT71/生産者価格評価表!BT$124</f>
        <v>0</v>
      </c>
      <c r="BU71" s="719">
        <f>+生産者価格評価表!BU71/生産者価格評価表!BU$124</f>
        <v>0</v>
      </c>
      <c r="BV71" s="719">
        <f>+生産者価格評価表!BV71/生産者価格評価表!BV$124</f>
        <v>0</v>
      </c>
      <c r="BW71" s="719">
        <f>+生産者価格評価表!BW71/生産者価格評価表!BW$124</f>
        <v>0</v>
      </c>
      <c r="BX71" s="719">
        <f>+生産者価格評価表!BX71/生産者価格評価表!BX$124</f>
        <v>0</v>
      </c>
      <c r="BY71" s="719">
        <f>+生産者価格評価表!BY71/生産者価格評価表!BY$124</f>
        <v>0</v>
      </c>
      <c r="BZ71" s="719">
        <f>+生産者価格評価表!BZ71/生産者価格評価表!BZ$124</f>
        <v>0</v>
      </c>
      <c r="CA71" s="719">
        <f>+生産者価格評価表!CA71/生産者価格評価表!CA$124</f>
        <v>0</v>
      </c>
      <c r="CB71" s="719">
        <f>+生産者価格評価表!CB71/生産者価格評価表!CB$124</f>
        <v>0</v>
      </c>
      <c r="CC71" s="719">
        <f>+生産者価格評価表!CC71/生産者価格評価表!CC$124</f>
        <v>0</v>
      </c>
      <c r="CD71" s="719">
        <f>+生産者価格評価表!CD71/生産者価格評価表!CD$124</f>
        <v>0</v>
      </c>
      <c r="CE71" s="719">
        <f>+生産者価格評価表!CE71/生産者価格評価表!CE$124</f>
        <v>0</v>
      </c>
      <c r="CF71" s="719">
        <f>+生産者価格評価表!CF71/生産者価格評価表!CF$124</f>
        <v>0</v>
      </c>
      <c r="CG71" s="719">
        <f>+生産者価格評価表!CG71/生産者価格評価表!CG$124</f>
        <v>0</v>
      </c>
      <c r="CH71" s="719">
        <f>+生産者価格評価表!CH71/生産者価格評価表!CH$124</f>
        <v>0</v>
      </c>
      <c r="CI71" s="719">
        <f>+生産者価格評価表!CI71/生産者価格評価表!CI$124</f>
        <v>0</v>
      </c>
      <c r="CJ71" s="719">
        <f>+生産者価格評価表!CJ71/生産者価格評価表!CJ$124</f>
        <v>0</v>
      </c>
      <c r="CK71" s="719">
        <f>+生産者価格評価表!CK71/生産者価格評価表!CK$124</f>
        <v>0</v>
      </c>
      <c r="CL71" s="719">
        <f>+生産者価格評価表!CL71/生産者価格評価表!CL$124</f>
        <v>0</v>
      </c>
      <c r="CM71" s="719">
        <f>+生産者価格評価表!CM71/生産者価格評価表!CM$124</f>
        <v>0</v>
      </c>
      <c r="CN71" s="719">
        <f>+生産者価格評価表!CN71/生産者価格評価表!CN$124</f>
        <v>0</v>
      </c>
      <c r="CO71" s="719">
        <f>+生産者価格評価表!CO71/生産者価格評価表!CO$124</f>
        <v>0</v>
      </c>
      <c r="CP71" s="719">
        <f>+生産者価格評価表!CP71/生産者価格評価表!CP$124</f>
        <v>0</v>
      </c>
      <c r="CQ71" s="719">
        <f>+生産者価格評価表!CQ71/生産者価格評価表!CQ$124</f>
        <v>0</v>
      </c>
      <c r="CR71" s="719">
        <f>+生産者価格評価表!CR71/生産者価格評価表!CR$124</f>
        <v>0</v>
      </c>
      <c r="CS71" s="719">
        <f>+生産者価格評価表!CS71/生産者価格評価表!CS$124</f>
        <v>0</v>
      </c>
      <c r="CT71" s="719">
        <f>+生産者価格評価表!CT71/生産者価格評価表!CT$124</f>
        <v>0</v>
      </c>
      <c r="CU71" s="719">
        <f>+生産者価格評価表!CU71/生産者価格評価表!CU$124</f>
        <v>0</v>
      </c>
      <c r="CV71" s="719">
        <f>+生産者価格評価表!CV71/生産者価格評価表!CV$124</f>
        <v>0</v>
      </c>
      <c r="CW71" s="719">
        <f>+生産者価格評価表!CW71/生産者価格評価表!CW$124</f>
        <v>0</v>
      </c>
      <c r="CX71" s="719">
        <f>+生産者価格評価表!CX71/生産者価格評価表!CX$124</f>
        <v>0</v>
      </c>
      <c r="CY71" s="719">
        <f>+生産者価格評価表!CY71/生産者価格評価表!CY$124</f>
        <v>0</v>
      </c>
      <c r="CZ71" s="719">
        <f>+生産者価格評価表!CZ71/生産者価格評価表!CZ$124</f>
        <v>0</v>
      </c>
      <c r="DA71" s="719">
        <f>+生産者価格評価表!DA71/生産者価格評価表!DA$124</f>
        <v>0</v>
      </c>
      <c r="DB71" s="719">
        <f>+生産者価格評価表!DB71/生産者価格評価表!DB$124</f>
        <v>0</v>
      </c>
      <c r="DC71" s="719">
        <f>+生産者価格評価表!DC71/生産者価格評価表!DC$124</f>
        <v>0</v>
      </c>
      <c r="DD71" s="719">
        <f>+生産者価格評価表!DD71/生産者価格評価表!DD$124</f>
        <v>0</v>
      </c>
      <c r="DE71" s="719">
        <f>+生産者価格評価表!DE71/生産者価格評価表!DE$124</f>
        <v>0</v>
      </c>
      <c r="DF71" s="719">
        <f>+生産者価格評価表!DF71/生産者価格評価表!DF$124</f>
        <v>0</v>
      </c>
      <c r="DG71" s="720">
        <f>+生産者価格評価表!DG71/生産者価格評価表!DG$124</f>
        <v>0</v>
      </c>
    </row>
    <row r="72" spans="1:111" ht="15" customHeight="1" x14ac:dyDescent="0.2">
      <c r="A72" s="228">
        <v>66</v>
      </c>
      <c r="B72" s="196" t="s">
        <v>359</v>
      </c>
      <c r="C72" s="195" t="s">
        <v>574</v>
      </c>
      <c r="D72" s="716">
        <f>+生産者価格評価表!D72/生産者価格評価表!D$124</f>
        <v>1.7359988405396917E-2</v>
      </c>
      <c r="E72" s="717">
        <f>+生産者価格評価表!E72/生産者価格評価表!E$124</f>
        <v>1.4751268549634251E-2</v>
      </c>
      <c r="F72" s="717">
        <f>+生産者価格評価表!F72/生産者価格評価表!F$124</f>
        <v>5.2811156261647473E-2</v>
      </c>
      <c r="G72" s="717">
        <f>+生産者価格評価表!G72/生産者価格評価表!G$124</f>
        <v>5.438601289718824E-3</v>
      </c>
      <c r="H72" s="717">
        <f>+生産者価格評価表!H72/生産者価格評価表!H$124</f>
        <v>3.0069597215660573E-2</v>
      </c>
      <c r="I72" s="718">
        <v>0</v>
      </c>
      <c r="J72" s="717">
        <f>+生産者価格評価表!J72/生産者価格評価表!J$124</f>
        <v>2.7348758841676001E-2</v>
      </c>
      <c r="K72" s="717">
        <f>+生産者価格評価表!K72/生産者価格評価表!K$124</f>
        <v>1.1830715031310932E-2</v>
      </c>
      <c r="L72" s="717">
        <f>+生産者価格評価表!L72/生産者価格評価表!L$124</f>
        <v>9.2944544352793132E-3</v>
      </c>
      <c r="M72" s="717">
        <f>+生産者価格評価表!M72/生産者価格評価表!M$124</f>
        <v>3.5821257088330051E-3</v>
      </c>
      <c r="N72" s="718">
        <v>0</v>
      </c>
      <c r="O72" s="717">
        <f>+生産者価格評価表!O72/生産者価格評価表!O$124</f>
        <v>3.1029403152818325E-2</v>
      </c>
      <c r="P72" s="717">
        <f>+生産者価格評価表!P72/生産者価格評価表!P$124</f>
        <v>1.249759155221827E-2</v>
      </c>
      <c r="Q72" s="717">
        <f>+生産者価格評価表!Q72/生産者価格評価表!Q$124</f>
        <v>2.1084775341862039E-2</v>
      </c>
      <c r="R72" s="717">
        <f>+生産者価格評価表!R72/生産者価格評価表!R$124</f>
        <v>1.037766646605685E-2</v>
      </c>
      <c r="S72" s="717">
        <f>+生産者価格評価表!S72/生産者価格評価表!S$124</f>
        <v>7.3397427342656404E-2</v>
      </c>
      <c r="T72" s="717">
        <f>+生産者価格評価表!T72/生産者価格評価表!T$124</f>
        <v>1.4008996407695875E-2</v>
      </c>
      <c r="U72" s="717">
        <f>+生産者価格評価表!U72/生産者価格評価表!U$124</f>
        <v>2.2914820321958532E-2</v>
      </c>
      <c r="V72" s="717">
        <f>+生産者価格評価表!V72/生産者価格評価表!V$124</f>
        <v>5.1149856076553993E-2</v>
      </c>
      <c r="W72" s="717">
        <f>+生産者価格評価表!W72/生産者価格評価表!W$124</f>
        <v>0.12498910511303264</v>
      </c>
      <c r="X72" s="717">
        <f>+生産者価格評価表!X72/生産者価格評価表!X$124</f>
        <v>5.4360304817409706E-3</v>
      </c>
      <c r="Y72" s="717">
        <f>+生産者価格評価表!Y72/生産者価格評価表!Y$124</f>
        <v>3.4269363287772046E-2</v>
      </c>
      <c r="Z72" s="717">
        <f>+生産者価格評価表!Z72/生産者価格評価表!Z$124</f>
        <v>1.3104822195318422E-2</v>
      </c>
      <c r="AA72" s="717">
        <f>+生産者価格評価表!AA72/生産者価格評価表!AA$124</f>
        <v>5.6707206650555148E-2</v>
      </c>
      <c r="AB72" s="717">
        <f>+生産者価格評価表!AB72/生産者価格評価表!AB$124</f>
        <v>1.0399364146290009E-2</v>
      </c>
      <c r="AC72" s="717">
        <f>+生産者価格評価表!AC72/生産者価格評価表!AC$124</f>
        <v>8.4291182830649892E-3</v>
      </c>
      <c r="AD72" s="717">
        <f>+生産者価格評価表!AD72/生産者価格評価表!AD$124</f>
        <v>5.8096215716368829E-3</v>
      </c>
      <c r="AE72" s="717">
        <f>+生産者価格評価表!AE72/生産者価格評価表!AE$124</f>
        <v>1.1962792548079346E-2</v>
      </c>
      <c r="AF72" s="717">
        <f>+生産者価格評価表!AF72/生産者価格評価表!AF$124</f>
        <v>2.4305771216112309E-2</v>
      </c>
      <c r="AG72" s="717">
        <f>+生産者価格評価表!AG72/生産者価格評価表!AG$124</f>
        <v>2.6201739376595191E-2</v>
      </c>
      <c r="AH72" s="717">
        <f>+生産者価格評価表!AH72/生産者価格評価表!AH$124</f>
        <v>2.1130533394413446E-2</v>
      </c>
      <c r="AI72" s="717">
        <f>+生産者価格評価表!AI72/生産者価格評価表!AI$124</f>
        <v>2.7583328912142699E-2</v>
      </c>
      <c r="AJ72" s="717">
        <f>+生産者価格評価表!AJ72/生産者価格評価表!AJ$124</f>
        <v>3.6298736729870627E-2</v>
      </c>
      <c r="AK72" s="717">
        <f>+生産者価格評価表!AK72/生産者価格評価表!AK$124</f>
        <v>3.3482488181679086E-2</v>
      </c>
      <c r="AL72" s="717">
        <f>+生産者価格評価表!AL72/生産者価格評価表!AL$124</f>
        <v>3.8951041319745042E-2</v>
      </c>
      <c r="AM72" s="717">
        <f>+生産者価格評価表!AM72/生産者価格評価表!AM$124</f>
        <v>6.388761753717051E-2</v>
      </c>
      <c r="AN72" s="717">
        <f>+生産者価格評価表!AN72/生産者価格評価表!AN$124</f>
        <v>3.3387531898891196E-2</v>
      </c>
      <c r="AO72" s="717">
        <f>+生産者価格評価表!AO72/生産者価格評価表!AO$124</f>
        <v>0.11164007432536018</v>
      </c>
      <c r="AP72" s="717">
        <f>+生産者価格評価表!AP72/生産者価格評価表!AP$124</f>
        <v>1.3022280959132606E-2</v>
      </c>
      <c r="AQ72" s="717">
        <f>+生産者価格評価表!AQ72/生産者価格評価表!AQ$124</f>
        <v>4.626662607773252E-2</v>
      </c>
      <c r="AR72" s="717">
        <f>+生産者価格評価表!AR72/生産者価格評価表!AR$124</f>
        <v>2.4633725099322653E-2</v>
      </c>
      <c r="AS72" s="717">
        <f>+生産者価格評価表!AS72/生産者価格評価表!AS$124</f>
        <v>7.9801851221205436E-3</v>
      </c>
      <c r="AT72" s="717">
        <f>+生産者価格評価表!AT72/生産者価格評価表!AT$124</f>
        <v>1.8039808895650235E-2</v>
      </c>
      <c r="AU72" s="719">
        <f>+生産者価格評価表!AU72/生産者価格評価表!AU$124</f>
        <v>9.8789158275012848E-3</v>
      </c>
      <c r="AV72" s="719">
        <f>+生産者価格評価表!AV72/生産者価格評価表!AV$124</f>
        <v>1.0687249752164023E-2</v>
      </c>
      <c r="AW72" s="719">
        <f>+生産者価格評価表!AW72/生産者価格評価表!AW$124</f>
        <v>5.1686762302303475E-3</v>
      </c>
      <c r="AX72" s="719">
        <f>+生産者価格評価表!AX72/生産者価格評価表!AX$124</f>
        <v>3.2544749470723854E-2</v>
      </c>
      <c r="AY72" s="719">
        <f>+生産者価格評価表!AY72/生産者価格評価表!AY$124</f>
        <v>2.9615855254519888E-2</v>
      </c>
      <c r="AZ72" s="719">
        <f>+生産者価格評価表!AZ72/生産者価格評価表!AZ$124</f>
        <v>6.9529648727799593E-3</v>
      </c>
      <c r="BA72" s="719">
        <f>+生産者価格評価表!BA72/生産者価格評価表!BA$124</f>
        <v>5.834257871446427E-3</v>
      </c>
      <c r="BB72" s="719">
        <f>+生産者価格評価表!BB72/生産者価格評価表!BB$124</f>
        <v>3.8476438622375808E-3</v>
      </c>
      <c r="BC72" s="719">
        <f>+生産者価格評価表!BC72/生産者価格評価表!BC$124</f>
        <v>1.1762064347332735E-2</v>
      </c>
      <c r="BD72" s="719">
        <f>+生産者価格評価表!BD72/生産者価格評価表!BD$124</f>
        <v>5.5887825245153466E-3</v>
      </c>
      <c r="BE72" s="719">
        <f>+生産者価格評価表!BE72/生産者価格評価表!BE$124</f>
        <v>6.307714265936357E-3</v>
      </c>
      <c r="BF72" s="719">
        <f>+生産者価格評価表!BF72/生産者価格評価表!BF$124</f>
        <v>5.4689595653467787E-3</v>
      </c>
      <c r="BG72" s="719">
        <f>+生産者価格評価表!BG72/生産者価格評価表!BG$124</f>
        <v>4.3221344124072811E-3</v>
      </c>
      <c r="BH72" s="719">
        <f>+生産者価格評価表!BH72/生産者価格評価表!BH$124</f>
        <v>1.1003623626269617E-2</v>
      </c>
      <c r="BI72" s="719">
        <f>+生産者価格評価表!BI72/生産者価格評価表!BI$124</f>
        <v>1.5600823891878703E-2</v>
      </c>
      <c r="BJ72" s="719">
        <f>+生産者価格評価表!BJ72/生産者価格評価表!BJ$124</f>
        <v>1.3290715353587569E-2</v>
      </c>
      <c r="BK72" s="719">
        <f>+生産者価格評価表!BK72/生産者価格評価表!BK$124</f>
        <v>1.24456010883596E-2</v>
      </c>
      <c r="BL72" s="719">
        <f>+生産者価格評価表!BL72/生産者価格評価表!BL$124</f>
        <v>2.9392622218722079E-2</v>
      </c>
      <c r="BM72" s="719">
        <f>+生産者価格評価表!BM72/生産者価格評価表!BM$124</f>
        <v>2.7438556091345366E-3</v>
      </c>
      <c r="BN72" s="719">
        <f>+生産者価格評価表!BN72/生産者価格評価表!BN$124</f>
        <v>1.5387912875769901E-3</v>
      </c>
      <c r="BO72" s="719">
        <f>+生産者価格評価表!BO72/生産者価格評価表!BO$124</f>
        <v>1.5290361312151515E-3</v>
      </c>
      <c r="BP72" s="719">
        <f>+生産者価格評価表!BP72/生産者価格評価表!BP$124</f>
        <v>3.0636153705817528E-3</v>
      </c>
      <c r="BQ72" s="719">
        <f>+生産者価格評価表!BQ72/生産者価格評価表!BQ$124</f>
        <v>9.6115719825812587E-2</v>
      </c>
      <c r="BR72" s="719">
        <f>+生産者価格評価表!BR72/生産者価格評価表!BR$124</f>
        <v>2.2900584055609616E-2</v>
      </c>
      <c r="BS72" s="719">
        <f>+生産者価格評価表!BS72/生産者価格評価表!BS$124</f>
        <v>5.8946566260122867E-2</v>
      </c>
      <c r="BT72" s="719">
        <f>+生産者価格評価表!BT72/生産者価格評価表!BT$124</f>
        <v>6.6136444474061182E-2</v>
      </c>
      <c r="BU72" s="719">
        <f>+生産者価格評価表!BU72/生産者価格評価表!BU$124</f>
        <v>1.7841575183789468E-2</v>
      </c>
      <c r="BV72" s="719">
        <f>+生産者価格評価表!BV72/生産者価格評価表!BV$124</f>
        <v>4.6947133904597536E-3</v>
      </c>
      <c r="BW72" s="719">
        <f>+生産者価格評価表!BW72/生産者価格評価表!BW$124</f>
        <v>1.3599067120230825E-2</v>
      </c>
      <c r="BX72" s="719">
        <f>+生産者価格評価表!BX72/生産者価格評価表!BX$124</f>
        <v>5.2857562670068975E-3</v>
      </c>
      <c r="BY72" s="719">
        <f>+生産者価格評価表!BY72/生産者価格評価表!BY$124</f>
        <v>0</v>
      </c>
      <c r="BZ72" s="719">
        <f>+生産者価格評価表!BZ72/生産者価格評価表!BZ$124</f>
        <v>4.1312536685711582E-2</v>
      </c>
      <c r="CA72" s="719">
        <f>+生産者価格評価表!CA72/生産者価格評価表!CA$124</f>
        <v>4.4730894177265048E-3</v>
      </c>
      <c r="CB72" s="719">
        <f>+生産者価格評価表!CB72/生産者価格評価表!CB$124</f>
        <v>1.8347941969389595E-3</v>
      </c>
      <c r="CC72" s="719">
        <f>+生産者価格評価表!CC72/生産者価格評価表!CC$124</f>
        <v>3.8452697003820585E-4</v>
      </c>
      <c r="CD72" s="719">
        <f>+生産者価格評価表!CD72/生産者価格評価表!CD$124</f>
        <v>1.9661893767124912E-3</v>
      </c>
      <c r="CE72" s="719">
        <f>+生産者価格評価表!CE72/生産者価格評価表!CE$124</f>
        <v>2.7237246556499391E-3</v>
      </c>
      <c r="CF72" s="719">
        <f>+生産者価格評価表!CF72/生産者価格評価表!CF$124</f>
        <v>4.7466598849532735E-2</v>
      </c>
      <c r="CG72" s="719">
        <f>+生産者価格評価表!CG72/生産者価格評価表!CG$124</f>
        <v>1.180104296966341E-2</v>
      </c>
      <c r="CH72" s="719">
        <f>+生産者価格評価表!CH72/生産者価格評価表!CH$124</f>
        <v>5.2683257635239037E-3</v>
      </c>
      <c r="CI72" s="719">
        <f>+生産者価格評価表!CI72/生産者価格評価表!CI$124</f>
        <v>9.8340840103600599E-3</v>
      </c>
      <c r="CJ72" s="719">
        <f>+生産者価格評価表!CJ72/生産者価格評価表!CJ$124</f>
        <v>4.410844934769626E-3</v>
      </c>
      <c r="CK72" s="719">
        <f>+生産者価格評価表!CK72/生産者価格評価表!CK$124</f>
        <v>2.4851642231667028E-3</v>
      </c>
      <c r="CL72" s="719">
        <f>+生産者価格評価表!CL72/生産者価格評価表!CL$124</f>
        <v>3.8185916184254221E-3</v>
      </c>
      <c r="CM72" s="719">
        <f>+生産者価格評価表!CM72/生産者価格評価表!CM$124</f>
        <v>4.3486156148034574E-3</v>
      </c>
      <c r="CN72" s="719">
        <f>+生産者価格評価表!CN72/生産者価格評価表!CN$124</f>
        <v>8.3254243880776478E-3</v>
      </c>
      <c r="CO72" s="719">
        <f>+生産者価格評価表!CO72/生産者価格評価表!CO$124</f>
        <v>1.3409919924295166E-2</v>
      </c>
      <c r="CP72" s="719">
        <f>+生産者価格評価表!CP72/生産者価格評価表!CP$124</f>
        <v>6.3501032353757694E-3</v>
      </c>
      <c r="CQ72" s="719">
        <f>+生産者価格評価表!CQ72/生産者価格評価表!CQ$124</f>
        <v>6.8571435112113636E-3</v>
      </c>
      <c r="CR72" s="719">
        <f>+生産者価格評価表!CR72/生産者価格評価表!CR$124</f>
        <v>1.8583501582008884E-2</v>
      </c>
      <c r="CS72" s="719">
        <f>+生産者価格評価表!CS72/生産者価格評価表!CS$124</f>
        <v>1.5707076863620818E-2</v>
      </c>
      <c r="CT72" s="719">
        <f>+生産者価格評価表!CT72/生産者価格評価表!CT$124</f>
        <v>1.1836444003633236E-2</v>
      </c>
      <c r="CU72" s="719">
        <f>+生産者価格評価表!CU72/生産者価格評価表!CU$124</f>
        <v>2.8829366691164281E-3</v>
      </c>
      <c r="CV72" s="719">
        <f>+生産者価格評価表!CV72/生産者価格評価表!CV$124</f>
        <v>5.5235422320596399E-3</v>
      </c>
      <c r="CW72" s="719">
        <f>+生産者価格評価表!CW72/生産者価格評価表!CW$124</f>
        <v>3.6282518778389273E-3</v>
      </c>
      <c r="CX72" s="719">
        <f>+生産者価格評価表!CX72/生産者価格評価表!CX$124</f>
        <v>3.0845891150589138E-3</v>
      </c>
      <c r="CY72" s="719">
        <f>+生産者価格評価表!CY72/生産者価格評価表!CY$124</f>
        <v>3.7424791027301919E-3</v>
      </c>
      <c r="CZ72" s="719">
        <f>+生産者価格評価表!CZ72/生産者価格評価表!CZ$124</f>
        <v>4.2294102472827992E-2</v>
      </c>
      <c r="DA72" s="719">
        <f>+生産者価格評価表!DA72/生産者価格評価表!DA$124</f>
        <v>1.7054562148905199E-2</v>
      </c>
      <c r="DB72" s="719">
        <f>+生産者価格評価表!DB72/生産者価格評価表!DB$124</f>
        <v>1.8438469042183752E-2</v>
      </c>
      <c r="DC72" s="719">
        <f>+生産者価格評価表!DC72/生産者価格評価表!DC$124</f>
        <v>3.0920824733331468E-2</v>
      </c>
      <c r="DD72" s="719">
        <f>+生産者価格評価表!DD72/生産者価格評価表!DD$124</f>
        <v>6.1096609158662373E-3</v>
      </c>
      <c r="DE72" s="719">
        <f>+生産者価格評価表!DE72/生産者価格評価表!DE$124</f>
        <v>1.5306241862748841E-2</v>
      </c>
      <c r="DF72" s="719">
        <f>+生産者価格評価表!DF72/生産者価格評価表!DF$124</f>
        <v>0</v>
      </c>
      <c r="DG72" s="720">
        <f>+生産者価格評価表!DG72/生産者価格評価表!DG$124</f>
        <v>2.6431915234712291E-3</v>
      </c>
    </row>
    <row r="73" spans="1:111" ht="15" customHeight="1" x14ac:dyDescent="0.2">
      <c r="A73" s="228">
        <v>67</v>
      </c>
      <c r="B73" s="196" t="s">
        <v>360</v>
      </c>
      <c r="C73" s="195" t="s">
        <v>230</v>
      </c>
      <c r="D73" s="716">
        <f>+生産者価格評価表!D73/生産者価格評価表!D$124</f>
        <v>2.0161675025015434E-6</v>
      </c>
      <c r="E73" s="717">
        <f>+生産者価格評価表!E73/生産者価格評価表!E$124</f>
        <v>0</v>
      </c>
      <c r="F73" s="717">
        <f>+生産者価格評価表!F73/生産者価格評価表!F$124</f>
        <v>0</v>
      </c>
      <c r="G73" s="717">
        <f>+生産者価格評価表!G73/生産者価格評価表!G$124</f>
        <v>2.3967241370518246E-4</v>
      </c>
      <c r="H73" s="717">
        <f>+生産者価格評価表!H73/生産者価格評価表!H$124</f>
        <v>3.2737487799248148E-6</v>
      </c>
      <c r="I73" s="718">
        <v>0</v>
      </c>
      <c r="J73" s="717">
        <f>+生産者価格評価表!J73/生産者価格評価表!J$124</f>
        <v>0</v>
      </c>
      <c r="K73" s="717">
        <f>+生産者価格評価表!K73/生産者価格評価表!K$124</f>
        <v>4.0750987406300192E-3</v>
      </c>
      <c r="L73" s="717">
        <f>+生産者価格評価表!L73/生産者価格評価表!L$124</f>
        <v>3.9839572942836432E-3</v>
      </c>
      <c r="M73" s="717">
        <f>+生産者価格評価表!M73/生産者価格評価表!M$124</f>
        <v>3.7751548821887573E-4</v>
      </c>
      <c r="N73" s="718">
        <v>0</v>
      </c>
      <c r="O73" s="717">
        <f>+生産者価格評価表!O73/生産者価格評価表!O$124</f>
        <v>9.48450104971078E-3</v>
      </c>
      <c r="P73" s="717">
        <f>+生産者価格評価表!P73/生産者価格評価表!P$124</f>
        <v>2.2539073408708327E-3</v>
      </c>
      <c r="Q73" s="717">
        <f>+生産者価格評価表!Q73/生産者価格評価表!Q$124</f>
        <v>1.8919865625038976E-4</v>
      </c>
      <c r="R73" s="717">
        <f>+生産者価格評価表!R73/生産者価格評価表!R$124</f>
        <v>4.189726893006594E-4</v>
      </c>
      <c r="S73" s="717">
        <f>+生産者価格評価表!S73/生産者価格評価表!S$124</f>
        <v>2.2140367044794565E-3</v>
      </c>
      <c r="T73" s="717">
        <f>+生産者価格評価表!T73/生産者価格評価表!T$124</f>
        <v>8.3243064593041852E-4</v>
      </c>
      <c r="U73" s="717">
        <f>+生産者価格評価表!U73/生産者価格評価表!U$124</f>
        <v>6.2531593498192227E-4</v>
      </c>
      <c r="V73" s="717">
        <f>+生産者価格評価表!V73/生産者価格評価表!V$124</f>
        <v>1.4321691792520554E-2</v>
      </c>
      <c r="W73" s="717">
        <f>+生産者価格評価表!W73/生産者価格評価表!W$124</f>
        <v>1.9090110129194966E-3</v>
      </c>
      <c r="X73" s="717">
        <f>+生産者価格評価表!X73/生産者価格評価表!X$124</f>
        <v>9.7767359056113794E-5</v>
      </c>
      <c r="Y73" s="717">
        <f>+生産者価格評価表!Y73/生産者価格評価表!Y$124</f>
        <v>2.2292288730338286E-3</v>
      </c>
      <c r="Z73" s="717">
        <f>+生産者価格評価表!Z73/生産者価格評価表!Z$124</f>
        <v>2.0672827092696501E-3</v>
      </c>
      <c r="AA73" s="717">
        <f>+生産者価格評価表!AA73/生産者価格評価表!AA$124</f>
        <v>1.2099894199123628E-3</v>
      </c>
      <c r="AB73" s="717">
        <f>+生産者価格評価表!AB73/生産者価格評価表!AB$124</f>
        <v>2.8801235438047821E-3</v>
      </c>
      <c r="AC73" s="717">
        <f>+生産者価格評価表!AC73/生産者価格評価表!AC$124</f>
        <v>2.0585427372390736E-3</v>
      </c>
      <c r="AD73" s="717">
        <f>+生産者価格評価表!AD73/生産者価格評価表!AD$124</f>
        <v>8.1384185830305563E-5</v>
      </c>
      <c r="AE73" s="717">
        <f>+生産者価格評価表!AE73/生産者価格評価表!AE$124</f>
        <v>7.789192314738674E-4</v>
      </c>
      <c r="AF73" s="717">
        <f>+生産者価格評価表!AF73/生産者価格評価表!AF$124</f>
        <v>2.6919600746072706E-3</v>
      </c>
      <c r="AG73" s="717">
        <f>+生産者価格評価表!AG73/生産者価格評価表!AG$124</f>
        <v>3.9940096124515181E-3</v>
      </c>
      <c r="AH73" s="717">
        <f>+生産者価格評価表!AH73/生産者価格評価表!AH$124</f>
        <v>3.91474497673026E-4</v>
      </c>
      <c r="AI73" s="717">
        <f>+生産者価格評価表!AI73/生産者価格評価表!AI$124</f>
        <v>1.1080977205226685E-2</v>
      </c>
      <c r="AJ73" s="717">
        <f>+生産者価格評価表!AJ73/生産者価格評価表!AJ$124</f>
        <v>4.1597026457669068E-4</v>
      </c>
      <c r="AK73" s="717">
        <f>+生産者価格評価表!AK73/生産者価格評価表!AK$124</f>
        <v>1.5929488120386297E-2</v>
      </c>
      <c r="AL73" s="717">
        <f>+生産者価格評価表!AL73/生産者価格評価表!AL$124</f>
        <v>6.3756561875901218E-3</v>
      </c>
      <c r="AM73" s="717">
        <f>+生産者価格評価表!AM73/生産者価格評価表!AM$124</f>
        <v>1.6117729054888621E-3</v>
      </c>
      <c r="AN73" s="717">
        <f>+生産者価格評価表!AN73/生産者価格評価表!AN$124</f>
        <v>5.0812308266973156E-3</v>
      </c>
      <c r="AO73" s="717">
        <f>+生産者価格評価表!AO73/生産者価格評価表!AO$124</f>
        <v>1.4346886519019546E-2</v>
      </c>
      <c r="AP73" s="717">
        <f>+生産者価格評価表!AP73/生産者価格評価表!AP$124</f>
        <v>1.2049493880462473E-3</v>
      </c>
      <c r="AQ73" s="717">
        <f>+生産者価格評価表!AQ73/生産者価格評価表!AQ$124</f>
        <v>6.8140382224290139E-4</v>
      </c>
      <c r="AR73" s="717">
        <f>+生産者価格評価表!AR73/生産者価格評価表!AR$124</f>
        <v>3.2756986488070581E-3</v>
      </c>
      <c r="AS73" s="717">
        <f>+生産者価格評価表!AS73/生産者価格評価表!AS$124</f>
        <v>2.0082327079428467E-3</v>
      </c>
      <c r="AT73" s="717">
        <f>+生産者価格評価表!AT73/生産者価格評価表!AT$124</f>
        <v>2.6339361479833087E-3</v>
      </c>
      <c r="AU73" s="719">
        <f>+生産者価格評価表!AU73/生産者価格評価表!AU$124</f>
        <v>1.304106411440241E-3</v>
      </c>
      <c r="AV73" s="719">
        <f>+生産者価格評価表!AV73/生産者価格評価表!AV$124</f>
        <v>9.1963239650466155E-4</v>
      </c>
      <c r="AW73" s="719">
        <f>+生産者価格評価表!AW73/生産者価格評価表!AW$124</f>
        <v>1.2049056739400152E-3</v>
      </c>
      <c r="AX73" s="719">
        <f>+生産者価格評価表!AX73/生産者価格評価表!AX$124</f>
        <v>2.3471153483801393E-3</v>
      </c>
      <c r="AY73" s="719">
        <f>+生産者価格評価表!AY73/生産者価格評価表!AY$124</f>
        <v>1.1697537497031645E-3</v>
      </c>
      <c r="AZ73" s="719">
        <f>+生産者価格評価表!AZ73/生産者価格評価表!AZ$124</f>
        <v>8.7456982436895272E-4</v>
      </c>
      <c r="BA73" s="719">
        <f>+生産者価格評価表!BA73/生産者価格評価表!BA$124</f>
        <v>8.8916564692593413E-5</v>
      </c>
      <c r="BB73" s="719">
        <f>+生産者価格評価表!BB73/生産者価格評価表!BB$124</f>
        <v>1.6914145472783057E-4</v>
      </c>
      <c r="BC73" s="719">
        <f>+生産者価格評価表!BC73/生産者価格評価表!BC$124</f>
        <v>1.0497673978203466E-3</v>
      </c>
      <c r="BD73" s="719">
        <f>+生産者価格評価表!BD73/生産者価格評価表!BD$124</f>
        <v>5.0843799399842571E-4</v>
      </c>
      <c r="BE73" s="719">
        <f>+生産者価格評価表!BE73/生産者価格評価表!BE$124</f>
        <v>5.2922568701746259E-4</v>
      </c>
      <c r="BF73" s="719">
        <f>+生産者価格評価表!BF73/生産者価格評価表!BF$124</f>
        <v>1.2784633997874946E-3</v>
      </c>
      <c r="BG73" s="719">
        <f>+生産者価格評価表!BG73/生産者価格評価表!BG$124</f>
        <v>4.2638572465332593E-3</v>
      </c>
      <c r="BH73" s="719">
        <f>+生産者価格評価表!BH73/生産者価格評価表!BH$124</f>
        <v>2.8703730262654862E-3</v>
      </c>
      <c r="BI73" s="719">
        <f>+生産者価格評価表!BI73/生産者価格評価表!BI$124</f>
        <v>1.1325809792089676E-3</v>
      </c>
      <c r="BJ73" s="719">
        <f>+生産者価格評価表!BJ73/生産者価格評価表!BJ$124</f>
        <v>2.8439191697683316E-3</v>
      </c>
      <c r="BK73" s="719">
        <f>+生産者価格評価表!BK73/生産者価格評価表!BK$124</f>
        <v>8.1148048777302298E-4</v>
      </c>
      <c r="BL73" s="719">
        <f>+生産者価格評価表!BL73/生産者価格評価表!BL$124</f>
        <v>2.3960749700808717E-3</v>
      </c>
      <c r="BM73" s="719">
        <f>+生産者価格評価表!BM73/生産者価格評価表!BM$124</f>
        <v>7.1829556295298228E-4</v>
      </c>
      <c r="BN73" s="719">
        <f>+生産者価格評価表!BN73/生産者価格評価表!BN$124</f>
        <v>8.1198317050343381E-4</v>
      </c>
      <c r="BO73" s="719">
        <f>+生産者価格評価表!BO73/生産者価格評価表!BO$124</f>
        <v>3.9602213828219906E-4</v>
      </c>
      <c r="BP73" s="719">
        <f>+生産者価格評価表!BP73/生産者価格評価表!BP$124</f>
        <v>5.6789080746886026E-4</v>
      </c>
      <c r="BQ73" s="719">
        <f>+生産者価格評価表!BQ73/生産者価格評価表!BQ$124</f>
        <v>1.4926612265733217E-2</v>
      </c>
      <c r="BR73" s="719">
        <f>+生産者価格評価表!BR73/生産者価格評価表!BR$124</f>
        <v>9.4848983015905705E-3</v>
      </c>
      <c r="BS73" s="719">
        <f>+生産者価格評価表!BS73/生産者価格評価表!BS$124</f>
        <v>1.0254343330630166E-3</v>
      </c>
      <c r="BT73" s="719">
        <f>+生産者価格評価表!BT73/生産者価格評価表!BT$124</f>
        <v>2.8478347072653566E-3</v>
      </c>
      <c r="BU73" s="719">
        <f>+生産者価格評価表!BU73/生産者価格評価表!BU$124</f>
        <v>2.7363523815543177E-3</v>
      </c>
      <c r="BV73" s="719">
        <f>+生産者価格評価表!BV73/生産者価格評価表!BV$124</f>
        <v>8.0202864281929886E-4</v>
      </c>
      <c r="BW73" s="719">
        <f>+生産者価格評価表!BW73/生産者価格評価表!BW$124</f>
        <v>1.6463565202330451E-3</v>
      </c>
      <c r="BX73" s="719">
        <f>+生産者価格評価表!BX73/生産者価格評価表!BX$124</f>
        <v>1.7408684009662643E-4</v>
      </c>
      <c r="BY73" s="719">
        <f>+生産者価格評価表!BY73/生産者価格評価表!BY$124</f>
        <v>0</v>
      </c>
      <c r="BZ73" s="719">
        <f>+生産者価格評価表!BZ73/生産者価格評価表!BZ$124</f>
        <v>5.9674938049664129E-4</v>
      </c>
      <c r="CA73" s="719">
        <f>+生産者価格評価表!CA73/生産者価格評価表!CA$124</f>
        <v>5.2480044647186086E-4</v>
      </c>
      <c r="CB73" s="719">
        <f>+生産者価格評価表!CB73/生産者価格評価表!CB$124</f>
        <v>2.3494934522027259E-4</v>
      </c>
      <c r="CC73" s="719">
        <f>+生産者価格評価表!CC73/生産者価格評価表!CC$124</f>
        <v>1.4648452125893592E-4</v>
      </c>
      <c r="CD73" s="719">
        <f>+生産者価格評価表!CD73/生産者価格評価表!CD$124</f>
        <v>2.9483662561749957E-4</v>
      </c>
      <c r="CE73" s="719">
        <f>+生産者価格評価表!CE73/生産者価格評価表!CE$124</f>
        <v>2.5254273119207685E-4</v>
      </c>
      <c r="CF73" s="719">
        <f>+生産者価格評価表!CF73/生産者価格評価表!CF$124</f>
        <v>2.5941847103264196E-4</v>
      </c>
      <c r="CG73" s="719">
        <f>+生産者価格評価表!CG73/生産者価格評価表!CG$124</f>
        <v>7.3412543432596156E-4</v>
      </c>
      <c r="CH73" s="719">
        <f>+生産者価格評価表!CH73/生産者価格評価表!CH$124</f>
        <v>7.7964743047929106E-4</v>
      </c>
      <c r="CI73" s="719">
        <f>+生産者価格評価表!CI73/生産者価格評価表!CI$124</f>
        <v>8.2566085824202094E-4</v>
      </c>
      <c r="CJ73" s="719">
        <f>+生産者価格評価表!CJ73/生産者価格評価表!CJ$124</f>
        <v>7.834503795649978E-4</v>
      </c>
      <c r="CK73" s="719">
        <f>+生産者価格評価表!CK73/生産者価格評価表!CK$124</f>
        <v>1.9235666941040311E-4</v>
      </c>
      <c r="CL73" s="719">
        <f>+生産者価格評価表!CL73/生産者価格評価表!CL$124</f>
        <v>8.1962876182939057E-4</v>
      </c>
      <c r="CM73" s="719">
        <f>+生産者価格評価表!CM73/生産者価格評価表!CM$124</f>
        <v>5.5650561551698916E-4</v>
      </c>
      <c r="CN73" s="719">
        <f>+生産者価格評価表!CN73/生産者価格評価表!CN$124</f>
        <v>2.4313175143865951E-3</v>
      </c>
      <c r="CO73" s="719">
        <f>+生産者価格評価表!CO73/生産者価格評価表!CO$124</f>
        <v>2.544876439726792E-3</v>
      </c>
      <c r="CP73" s="719">
        <f>+生産者価格評価表!CP73/生産者価格評価表!CP$124</f>
        <v>3.4174848990677244E-4</v>
      </c>
      <c r="CQ73" s="719">
        <f>+生産者価格評価表!CQ73/生産者価格評価表!CQ$124</f>
        <v>1.3469011332641299E-3</v>
      </c>
      <c r="CR73" s="719">
        <f>+生産者価格評価表!CR73/生産者価格評価表!CR$124</f>
        <v>4.8979363414830106E-3</v>
      </c>
      <c r="CS73" s="719">
        <f>+生産者価格評価表!CS73/生産者価格評価表!CS$124</f>
        <v>5.2650567396575459E-3</v>
      </c>
      <c r="CT73" s="719">
        <f>+生産者価格評価表!CT73/生産者価格評価表!CT$124</f>
        <v>4.1950865381833093E-3</v>
      </c>
      <c r="CU73" s="719">
        <f>+生産者価格評価表!CU73/生産者価格評価表!CU$124</f>
        <v>1.0976563522248487E-3</v>
      </c>
      <c r="CV73" s="719">
        <f>+生産者価格評価表!CV73/生産者価格評価表!CV$124</f>
        <v>2.2490105512554232E-4</v>
      </c>
      <c r="CW73" s="719">
        <f>+生産者価格評価表!CW73/生産者価格評価表!CW$124</f>
        <v>1.0218119142924816E-4</v>
      </c>
      <c r="CX73" s="719">
        <f>+生産者価格評価表!CX73/生産者価格評価表!CX$124</f>
        <v>1.8786831264659156E-3</v>
      </c>
      <c r="CY73" s="719">
        <f>+生産者価格評価表!CY73/生産者価格評価表!CY$124</f>
        <v>1.2282088280439485E-3</v>
      </c>
      <c r="CZ73" s="719">
        <f>+生産者価格評価表!CZ73/生産者価格評価表!CZ$124</f>
        <v>1.599980108261367E-2</v>
      </c>
      <c r="DA73" s="719">
        <f>+生産者価格評価表!DA73/生産者価格評価表!DA$124</f>
        <v>1.28361223652644E-2</v>
      </c>
      <c r="DB73" s="719">
        <f>+生産者価格評価表!DB73/生産者価格評価表!DB$124</f>
        <v>5.5890993230255891E-3</v>
      </c>
      <c r="DC73" s="719">
        <f>+生産者価格評価表!DC73/生産者価格評価表!DC$124</f>
        <v>1.3094170466330397E-3</v>
      </c>
      <c r="DD73" s="719">
        <f>+生産者価格評価表!DD73/生産者価格評価表!DD$124</f>
        <v>2.1334580464589773E-3</v>
      </c>
      <c r="DE73" s="719">
        <f>+生産者価格評価表!DE73/生産者価格評価表!DE$124</f>
        <v>2.7946689417014219E-3</v>
      </c>
      <c r="DF73" s="719">
        <f>+生産者価格評価表!DF73/生産者価格評価表!DF$124</f>
        <v>0</v>
      </c>
      <c r="DG73" s="720">
        <f>+生産者価格評価表!DG73/生産者価格評価表!DG$124</f>
        <v>1.0626454871374637E-4</v>
      </c>
    </row>
    <row r="74" spans="1:111" ht="15" customHeight="1" x14ac:dyDescent="0.2">
      <c r="A74" s="228">
        <v>68</v>
      </c>
      <c r="B74" s="196" t="s">
        <v>361</v>
      </c>
      <c r="C74" s="195" t="s">
        <v>231</v>
      </c>
      <c r="D74" s="716">
        <f>+生産者価格評価表!D74/生産者価格評価表!D$124</f>
        <v>3.2112532012929478E-4</v>
      </c>
      <c r="E74" s="717">
        <f>+生産者価格評価表!E74/生産者価格評価表!E$124</f>
        <v>1.3658877155533768E-3</v>
      </c>
      <c r="F74" s="717">
        <f>+生産者価格評価表!F74/生産者価格評価表!F$124</f>
        <v>1.179110931931145E-3</v>
      </c>
      <c r="G74" s="717">
        <f>+生産者価格評価表!G74/生産者価格評価表!G$124</f>
        <v>2.5002576748870737E-4</v>
      </c>
      <c r="H74" s="717">
        <f>+生産者価格評価表!H74/生産者価格評価表!H$124</f>
        <v>1.6417581791259019E-3</v>
      </c>
      <c r="I74" s="718">
        <v>0</v>
      </c>
      <c r="J74" s="717">
        <f>+生産者価格評価表!J74/生産者価格評価表!J$124</f>
        <v>1.2511972043074933E-3</v>
      </c>
      <c r="K74" s="717">
        <f>+生産者価格評価表!K74/生産者価格評価表!K$124</f>
        <v>1.818083220723916E-3</v>
      </c>
      <c r="L74" s="717">
        <f>+生産者価格評価表!L74/生産者価格評価表!L$124</f>
        <v>2.3270880393345722E-3</v>
      </c>
      <c r="M74" s="717">
        <f>+生産者価格評価表!M74/生産者価格評価表!M$124</f>
        <v>5.9090295050552341E-5</v>
      </c>
      <c r="N74" s="718">
        <v>0</v>
      </c>
      <c r="O74" s="717">
        <f>+生産者価格評価表!O74/生産者価格評価表!O$124</f>
        <v>2.6898505968388532E-3</v>
      </c>
      <c r="P74" s="717">
        <f>+生産者価格評価表!P74/生産者価格評価表!P$124</f>
        <v>1.1314146617720248E-3</v>
      </c>
      <c r="Q74" s="717">
        <f>+生産者価格評価表!Q74/生産者価格評価表!Q$124</f>
        <v>5.1637036544279575E-4</v>
      </c>
      <c r="R74" s="717">
        <f>+生産者価格評価表!R74/生産者価格評価表!R$124</f>
        <v>4.5005962176795884E-4</v>
      </c>
      <c r="S74" s="717">
        <f>+生産者価格評価表!S74/生産者価格評価表!S$124</f>
        <v>4.2947684478613843E-3</v>
      </c>
      <c r="T74" s="717">
        <f>+生産者価格評価表!T74/生産者価格評価表!T$124</f>
        <v>1.2925189870163628E-3</v>
      </c>
      <c r="U74" s="717">
        <f>+生産者価格評価表!U74/生産者価格評価表!U$124</f>
        <v>3.1583928097483855E-4</v>
      </c>
      <c r="V74" s="717">
        <f>+生産者価格評価表!V74/生産者価格評価表!V$124</f>
        <v>4.5266805015483583E-3</v>
      </c>
      <c r="W74" s="717">
        <f>+生産者価格評価表!W74/生産者価格評価表!W$124</f>
        <v>3.5537921143259559E-3</v>
      </c>
      <c r="X74" s="717">
        <f>+生産者価格評価表!X74/生産者価格評価表!X$124</f>
        <v>1.3380673124363755E-3</v>
      </c>
      <c r="Y74" s="717">
        <f>+生産者価格評価表!Y74/生産者価格評価表!Y$124</f>
        <v>3.3712904424200284E-3</v>
      </c>
      <c r="Z74" s="717">
        <f>+生産者価格評価表!Z74/生産者価格評価表!Z$124</f>
        <v>2.6570033697363243E-3</v>
      </c>
      <c r="AA74" s="717">
        <f>+生産者価格評価表!AA74/生産者価格評価表!AA$124</f>
        <v>4.5313908928722888E-3</v>
      </c>
      <c r="AB74" s="717">
        <f>+生産者価格評価表!AB74/生産者価格評価表!AB$124</f>
        <v>3.8956844097754453E-3</v>
      </c>
      <c r="AC74" s="717">
        <f>+生産者価格評価表!AC74/生産者価格評価表!AC$124</f>
        <v>9.3720961892809881E-4</v>
      </c>
      <c r="AD74" s="717">
        <f>+生産者価格評価表!AD74/生産者価格評価表!AD$124</f>
        <v>4.8890267878597311E-4</v>
      </c>
      <c r="AE74" s="717">
        <f>+生産者価格評価表!AE74/生産者価格評価表!AE$124</f>
        <v>1.828493254651255E-3</v>
      </c>
      <c r="AF74" s="717">
        <f>+生産者価格評価表!AF74/生産者価格評価表!AF$124</f>
        <v>6.9175047018844925E-4</v>
      </c>
      <c r="AG74" s="717">
        <f>+生産者価格評価表!AG74/生産者価格評価表!AG$124</f>
        <v>5.0981183483598917E-4</v>
      </c>
      <c r="AH74" s="717">
        <f>+生産者価格評価表!AH74/生産者価格評価表!AH$124</f>
        <v>4.3723532766522922E-4</v>
      </c>
      <c r="AI74" s="717">
        <f>+生産者価格評価表!AI74/生産者価格評価表!AI$124</f>
        <v>1.1918680262075433E-3</v>
      </c>
      <c r="AJ74" s="717">
        <f>+生産者価格評価表!AJ74/生産者価格評価表!AJ$124</f>
        <v>9.3403862066590018E-4</v>
      </c>
      <c r="AK74" s="717">
        <f>+生産者価格評価表!AK74/生産者価格評価表!AK$124</f>
        <v>9.403680781258629E-4</v>
      </c>
      <c r="AL74" s="717">
        <f>+生産者価格評価表!AL74/生産者価格評価表!AL$124</f>
        <v>8.5377476685239231E-4</v>
      </c>
      <c r="AM74" s="717">
        <f>+生産者価格評価表!AM74/生産者価格評価表!AM$124</f>
        <v>2.982632059279161E-4</v>
      </c>
      <c r="AN74" s="717">
        <f>+生産者価格評価表!AN74/生産者価格評価表!AN$124</f>
        <v>2.9911987935222432E-3</v>
      </c>
      <c r="AO74" s="717">
        <f>+生産者価格評価表!AO74/生産者価格評価表!AO$124</f>
        <v>1.1094676778613173E-3</v>
      </c>
      <c r="AP74" s="717">
        <f>+生産者価格評価表!AP74/生産者価格評価表!AP$124</f>
        <v>3.323795633432812E-4</v>
      </c>
      <c r="AQ74" s="717">
        <f>+生産者価格評価表!AQ74/生産者価格評価表!AQ$124</f>
        <v>6.3437907048526576E-4</v>
      </c>
      <c r="AR74" s="717">
        <f>+生産者価格評価表!AR74/生産者価格評価表!AR$124</f>
        <v>6.6333598569646079E-4</v>
      </c>
      <c r="AS74" s="717">
        <f>+生産者価格評価表!AS74/生産者価格評価表!AS$124</f>
        <v>3.3996056790082385E-4</v>
      </c>
      <c r="AT74" s="717">
        <f>+生産者価格評価表!AT74/生産者価格評価表!AT$124</f>
        <v>6.0736072130623136E-4</v>
      </c>
      <c r="AU74" s="719">
        <f>+生産者価格評価表!AU74/生産者価格評価表!AU$124</f>
        <v>4.7978999983772959E-4</v>
      </c>
      <c r="AV74" s="719">
        <f>+生産者価格評価表!AV74/生産者価格評価表!AV$124</f>
        <v>5.6240692846350855E-4</v>
      </c>
      <c r="AW74" s="719">
        <f>+生産者価格評価表!AW74/生産者価格評価表!AW$124</f>
        <v>7.8020353221727973E-4</v>
      </c>
      <c r="AX74" s="719">
        <f>+生産者価格評価表!AX74/生産者価格評価表!AX$124</f>
        <v>9.0475632280868565E-4</v>
      </c>
      <c r="AY74" s="719">
        <f>+生産者価格評価表!AY74/生産者価格評価表!AY$124</f>
        <v>1.8627635229501868E-3</v>
      </c>
      <c r="AZ74" s="719">
        <f>+生産者価格評価表!AZ74/生産者価格評価表!AZ$124</f>
        <v>3.1599105872491561E-4</v>
      </c>
      <c r="BA74" s="719">
        <f>+生産者価格評価表!BA74/生産者価格評価表!BA$124</f>
        <v>4.4959772200245168E-4</v>
      </c>
      <c r="BB74" s="719">
        <f>+生産者価格評価表!BB74/生産者価格評価表!BB$124</f>
        <v>2.4380957136367075E-4</v>
      </c>
      <c r="BC74" s="719">
        <f>+生産者価格評価表!BC74/生産者価格評価表!BC$124</f>
        <v>7.8837814647891142E-4</v>
      </c>
      <c r="BD74" s="719">
        <f>+生産者価格評価表!BD74/生産者価格評価表!BD$124</f>
        <v>2.3190625050000132E-4</v>
      </c>
      <c r="BE74" s="719">
        <f>+生産者価格評価表!BE74/生産者価格評価表!BE$124</f>
        <v>2.4141621892490232E-4</v>
      </c>
      <c r="BF74" s="719">
        <f>+生産者価格評価表!BF74/生産者価格評価表!BF$124</f>
        <v>3.2278707622138603E-4</v>
      </c>
      <c r="BG74" s="719">
        <f>+生産者価格評価表!BG74/生産者価格評価表!BG$124</f>
        <v>3.2259306490985899E-4</v>
      </c>
      <c r="BH74" s="719">
        <f>+生産者価格評価表!BH74/生産者価格評価表!BH$124</f>
        <v>2.9468285810678175E-4</v>
      </c>
      <c r="BI74" s="719">
        <f>+生産者価格評価表!BI74/生産者価格評価表!BI$124</f>
        <v>6.1559791068952884E-4</v>
      </c>
      <c r="BJ74" s="719">
        <f>+生産者価格評価表!BJ74/生産者価格評価表!BJ$124</f>
        <v>5.1154628677414955E-4</v>
      </c>
      <c r="BK74" s="719">
        <f>+生産者価格評価表!BK74/生産者価格評価表!BK$124</f>
        <v>4.8357822245342506E-4</v>
      </c>
      <c r="BL74" s="719">
        <f>+生産者価格評価表!BL74/生産者価格評価表!BL$124</f>
        <v>1.0837464683033828E-3</v>
      </c>
      <c r="BM74" s="719">
        <f>+生産者価格評価表!BM74/生産者価格評価表!BM$124</f>
        <v>7.4399441904218321E-4</v>
      </c>
      <c r="BN74" s="719">
        <f>+生産者価格評価表!BN74/生産者価格評価表!BN$124</f>
        <v>1.2790194139742797E-3</v>
      </c>
      <c r="BO74" s="719">
        <f>+生産者価格評価表!BO74/生産者価格評価表!BO$124</f>
        <v>6.8911192256364902E-4</v>
      </c>
      <c r="BP74" s="719">
        <f>+生産者価格評価表!BP74/生産者価格評価表!BP$124</f>
        <v>1.0254635215470877E-3</v>
      </c>
      <c r="BQ74" s="719">
        <f>+生産者価格評価表!BQ74/生産者価格評価表!BQ$124</f>
        <v>3.3395432549211841E-4</v>
      </c>
      <c r="BR74" s="719">
        <f>+生産者価格評価表!BR74/生産者価格評価表!BR$124</f>
        <v>3.1892816435565314E-3</v>
      </c>
      <c r="BS74" s="719">
        <f>+生産者価格評価表!BS74/生産者価格評価表!BS$124</f>
        <v>6.4231475358557499E-2</v>
      </c>
      <c r="BT74" s="719">
        <f>+生産者価格評価表!BT74/生産者価格評価表!BT$124</f>
        <v>8.865890385586158E-3</v>
      </c>
      <c r="BU74" s="719">
        <f>+生産者価格評価表!BU74/生産者価格評価表!BU$124</f>
        <v>2.1415138121334268E-3</v>
      </c>
      <c r="BV74" s="719">
        <f>+生産者価格評価表!BV74/生産者価格評価表!BV$124</f>
        <v>1.1883911897345937E-3</v>
      </c>
      <c r="BW74" s="719">
        <f>+生産者価格評価表!BW74/生産者価格評価表!BW$124</f>
        <v>1.9000780690815861E-3</v>
      </c>
      <c r="BX74" s="719">
        <f>+生産者価格評価表!BX74/生産者価格評価表!BX$124</f>
        <v>2.6153242454374481E-4</v>
      </c>
      <c r="BY74" s="719">
        <f>+生産者価格評価表!BY74/生産者価格評価表!BY$124</f>
        <v>0</v>
      </c>
      <c r="BZ74" s="719">
        <f>+生産者価格評価表!BZ74/生産者価格評価表!BZ$124</f>
        <v>8.2250804632475229E-3</v>
      </c>
      <c r="CA74" s="719">
        <f>+生産者価格評価表!CA74/生産者価格評価表!CA$124</f>
        <v>1.0478382394983558E-3</v>
      </c>
      <c r="CB74" s="719">
        <f>+生産者価格評価表!CB74/生産者価格評価表!CB$124</f>
        <v>1.1322218042569799E-2</v>
      </c>
      <c r="CC74" s="719">
        <f>+生産者価格評価表!CC74/生産者価格評価表!CC$124</f>
        <v>2.4479980570611378E-4</v>
      </c>
      <c r="CD74" s="719">
        <f>+生産者価格評価表!CD74/生産者価格評価表!CD$124</f>
        <v>1.372313926079702E-4</v>
      </c>
      <c r="CE74" s="719">
        <f>+生産者価格評価表!CE74/生産者価格評価表!CE$124</f>
        <v>6.7015537176760387E-4</v>
      </c>
      <c r="CF74" s="719">
        <f>+生産者価格評価表!CF74/生産者価格評価表!CF$124</f>
        <v>1.7926400673015882E-3</v>
      </c>
      <c r="CG74" s="719">
        <f>+生産者価格評価表!CG74/生産者価格評価表!CG$124</f>
        <v>4.9984805237476559E-3</v>
      </c>
      <c r="CH74" s="719">
        <f>+生産者価格評価表!CH74/生産者価格評価表!CH$124</f>
        <v>6.0806441890670778E-4</v>
      </c>
      <c r="CI74" s="719">
        <f>+生産者価格評価表!CI74/生産者価格評価表!CI$124</f>
        <v>4.3466970182795186E-3</v>
      </c>
      <c r="CJ74" s="719">
        <f>+生産者価格評価表!CJ74/生産者価格評価表!CJ$124</f>
        <v>4.1144386515517802E-4</v>
      </c>
      <c r="CK74" s="719">
        <f>+生産者価格評価表!CK74/生産者価格評価表!CK$124</f>
        <v>1.5404649479055152E-4</v>
      </c>
      <c r="CL74" s="719">
        <f>+生産者価格評価表!CL74/生産者価格評価表!CL$124</f>
        <v>1.3879637973229773E-3</v>
      </c>
      <c r="CM74" s="719">
        <f>+生産者価格評価表!CM74/生産者価格評価表!CM$124</f>
        <v>8.5887266719221391E-4</v>
      </c>
      <c r="CN74" s="719">
        <f>+生産者価格評価表!CN74/生産者価格評価表!CN$124</f>
        <v>3.9016676169029633E-3</v>
      </c>
      <c r="CO74" s="719">
        <f>+生産者価格評価表!CO74/生産者価格評価表!CO$124</f>
        <v>6.8864983377936555E-3</v>
      </c>
      <c r="CP74" s="719">
        <f>+生産者価格評価表!CP74/生産者価格評価表!CP$124</f>
        <v>7.8906642205735164E-3</v>
      </c>
      <c r="CQ74" s="719">
        <f>+生産者価格評価表!CQ74/生産者価格評価表!CQ$124</f>
        <v>3.6034562563395747E-3</v>
      </c>
      <c r="CR74" s="719">
        <f>+生産者価格評価表!CR74/生産者価格評価表!CR$124</f>
        <v>3.7611165523253345E-3</v>
      </c>
      <c r="CS74" s="719">
        <f>+生産者価格評価表!CS74/生産者価格評価表!CS$124</f>
        <v>4.3561334390322349E-3</v>
      </c>
      <c r="CT74" s="719">
        <f>+生産者価格評価表!CT74/生産者価格評価表!CT$124</f>
        <v>7.9209076768075159E-3</v>
      </c>
      <c r="CU74" s="719">
        <f>+生産者価格評価表!CU74/生産者価格評価表!CU$124</f>
        <v>2.1394681213853291E-3</v>
      </c>
      <c r="CV74" s="719">
        <f>+生産者価格評価表!CV74/生産者価格評価表!CV$124</f>
        <v>6.5240828749840328E-4</v>
      </c>
      <c r="CW74" s="719">
        <f>+生産者価格評価表!CW74/生産者価格評価表!CW$124</f>
        <v>1.3916007352052128E-4</v>
      </c>
      <c r="CX74" s="719">
        <f>+生産者価格評価表!CX74/生産者価格評価表!CX$124</f>
        <v>9.130010886851754E-4</v>
      </c>
      <c r="CY74" s="719">
        <f>+生産者価格評価表!CY74/生産者価格評価表!CY$124</f>
        <v>8.105517451208646E-4</v>
      </c>
      <c r="CZ74" s="719">
        <f>+生産者価格評価表!CZ74/生産者価格評価表!CZ$124</f>
        <v>1.2517034204112794E-2</v>
      </c>
      <c r="DA74" s="719">
        <f>+生産者価格評価表!DA74/生産者価格評価表!DA$124</f>
        <v>8.614794066167315E-3</v>
      </c>
      <c r="DB74" s="719">
        <f>+生産者価格評価表!DB74/生産者価格評価表!DB$124</f>
        <v>1.3291622286019138E-2</v>
      </c>
      <c r="DC74" s="719">
        <f>+生産者価格評価表!DC74/生産者価格評価表!DC$124</f>
        <v>5.8419814934296647E-3</v>
      </c>
      <c r="DD74" s="719">
        <f>+生産者価格評価表!DD74/生産者価格評価表!DD$124</f>
        <v>1.5893501054343518E-3</v>
      </c>
      <c r="DE74" s="719">
        <f>+生産者価格評価表!DE74/生産者価格評価表!DE$124</f>
        <v>5.2122773574412116E-3</v>
      </c>
      <c r="DF74" s="719">
        <f>+生産者価格評価表!DF74/生産者価格評価表!DF$124</f>
        <v>0</v>
      </c>
      <c r="DG74" s="720">
        <f>+生産者価格評価表!DG74/生産者価格評価表!DG$124</f>
        <v>8.0190228066378362E-4</v>
      </c>
    </row>
    <row r="75" spans="1:111" ht="15" customHeight="1" x14ac:dyDescent="0.2">
      <c r="A75" s="228">
        <v>69</v>
      </c>
      <c r="B75" s="196" t="s">
        <v>362</v>
      </c>
      <c r="C75" s="195" t="s">
        <v>232</v>
      </c>
      <c r="D75" s="716">
        <f>+生産者価格評価表!D75/生産者価格評価表!D$124</f>
        <v>1.630298124032348E-6</v>
      </c>
      <c r="E75" s="717">
        <f>+生産者価格評価表!E75/生産者価格評価表!E$124</f>
        <v>5.8769222500066091E-4</v>
      </c>
      <c r="F75" s="717">
        <f>+生産者価格評価表!F75/生産者価格評価表!F$124</f>
        <v>7.5259424558658057E-4</v>
      </c>
      <c r="G75" s="717">
        <f>+生産者価格評価表!G75/生産者価格評価表!G$124</f>
        <v>1.2933965845985667E-4</v>
      </c>
      <c r="H75" s="717">
        <f>+生産者価格評価表!H75/生産者価格評価表!H$124</f>
        <v>2.0495814082840768E-4</v>
      </c>
      <c r="I75" s="718">
        <v>0</v>
      </c>
      <c r="J75" s="717">
        <f>+生産者価格評価表!J75/生産者価格評価表!J$124</f>
        <v>1.5813949702496424E-3</v>
      </c>
      <c r="K75" s="717">
        <f>+生産者価格評価表!K75/生産者価格評価表!K$124</f>
        <v>1.3357094118862311E-3</v>
      </c>
      <c r="L75" s="717">
        <f>+生産者価格評価表!L75/生産者価格評価表!L$124</f>
        <v>1.0865423801685579E-3</v>
      </c>
      <c r="M75" s="717">
        <f>+生産者価格評価表!M75/生産者価格評価表!M$124</f>
        <v>3.7292863035129501E-5</v>
      </c>
      <c r="N75" s="718">
        <v>0</v>
      </c>
      <c r="O75" s="717">
        <f>+生産者価格評価表!O75/生産者価格評価表!O$124</f>
        <v>2.4126615749142706E-4</v>
      </c>
      <c r="P75" s="717">
        <f>+生産者価格評価表!P75/生産者価格評価表!P$124</f>
        <v>2.547884232253153E-4</v>
      </c>
      <c r="Q75" s="717">
        <f>+生産者価格評価表!Q75/生産者価格評価表!Q$124</f>
        <v>1.702554038940467E-4</v>
      </c>
      <c r="R75" s="717">
        <f>+生産者価格評価表!R75/生産者価格評価表!R$124</f>
        <v>4.063198588446203E-4</v>
      </c>
      <c r="S75" s="717">
        <f>+生産者価格評価表!S75/生産者価格評価表!S$124</f>
        <v>2.1351358255131928E-3</v>
      </c>
      <c r="T75" s="717">
        <f>+生産者価格評価表!T75/生産者価格評価表!T$124</f>
        <v>7.9472448251364234E-4</v>
      </c>
      <c r="U75" s="717">
        <f>+生産者価格評価表!U75/生産者価格評価表!U$124</f>
        <v>7.9265112210323877E-4</v>
      </c>
      <c r="V75" s="717">
        <f>+生産者価格評価表!V75/生産者価格評価表!V$124</f>
        <v>1.0185031128483806E-2</v>
      </c>
      <c r="W75" s="717">
        <f>+生産者価格評価表!W75/生産者価格評価表!W$124</f>
        <v>6.7113494663542314E-3</v>
      </c>
      <c r="X75" s="717">
        <f>+生産者価格評価表!X75/生産者価格評価表!X$124</f>
        <v>4.0784234740117928E-3</v>
      </c>
      <c r="Y75" s="717">
        <f>+生産者価格評価表!Y75/生産者価格評価表!Y$124</f>
        <v>1.0728086301524467E-3</v>
      </c>
      <c r="Z75" s="717">
        <f>+生産者価格評価表!Z75/生産者価格評価表!Z$124</f>
        <v>1.2942875736725718E-3</v>
      </c>
      <c r="AA75" s="717">
        <f>+生産者価格評価表!AA75/生産者価格評価表!AA$124</f>
        <v>7.0758842563002789E-3</v>
      </c>
      <c r="AB75" s="717">
        <f>+生産者価格評価表!AB75/生産者価格評価表!AB$124</f>
        <v>3.758842253823275E-3</v>
      </c>
      <c r="AC75" s="717">
        <f>+生産者価格評価表!AC75/生産者価格評価表!AC$124</f>
        <v>3.9574865742247707E-3</v>
      </c>
      <c r="AD75" s="717">
        <f>+生産者価格評価表!AD75/生産者価格評価表!AD$124</f>
        <v>0</v>
      </c>
      <c r="AE75" s="717">
        <f>+生産者価格評価表!AE75/生産者価格評価表!AE$124</f>
        <v>1.6501452212273101E-4</v>
      </c>
      <c r="AF75" s="717">
        <f>+生産者価格評価表!AF75/生産者価格評価表!AF$124</f>
        <v>6.9592718225011766E-5</v>
      </c>
      <c r="AG75" s="717">
        <f>+生産者価格評価表!AG75/生産者価格評価表!AG$124</f>
        <v>2.5472491031304251E-4</v>
      </c>
      <c r="AH75" s="717">
        <f>+生産者価格評価表!AH75/生産者価格評価表!AH$124</f>
        <v>4.2066829528057643E-4</v>
      </c>
      <c r="AI75" s="717">
        <f>+生産者価格評価表!AI75/生産者価格評価表!AI$124</f>
        <v>2.5685599214699604E-3</v>
      </c>
      <c r="AJ75" s="717">
        <f>+生産者価格評価表!AJ75/生産者価格評価表!AJ$124</f>
        <v>4.2320527885179194E-3</v>
      </c>
      <c r="AK75" s="717">
        <f>+生産者価格評価表!AK75/生産者価格評価表!AK$124</f>
        <v>4.9941312402863641E-4</v>
      </c>
      <c r="AL75" s="717">
        <f>+生産者価格評価表!AL75/生産者価格評価表!AL$124</f>
        <v>3.493669218673614E-3</v>
      </c>
      <c r="AM75" s="717">
        <f>+生産者価格評価表!AM75/生産者価格評価表!AM$124</f>
        <v>3.9313722967147628E-4</v>
      </c>
      <c r="AN75" s="717">
        <f>+生産者価格評価表!AN75/生産者価格評価表!AN$124</f>
        <v>2.2750933419397423E-5</v>
      </c>
      <c r="AO75" s="717">
        <f>+生産者価格評価表!AO75/生産者価格評価表!AO$124</f>
        <v>7.2256542606574534E-5</v>
      </c>
      <c r="AP75" s="717">
        <f>+生産者価格評価表!AP75/生産者価格評価表!AP$124</f>
        <v>3.811758977323806E-7</v>
      </c>
      <c r="AQ75" s="717">
        <f>+生産者価格評価表!AQ75/生産者価格評価表!AQ$124</f>
        <v>0</v>
      </c>
      <c r="AR75" s="717">
        <f>+生産者価格評価表!AR75/生産者価格評価表!AR$124</f>
        <v>9.5547438377045668E-5</v>
      </c>
      <c r="AS75" s="717">
        <f>+生産者価格評価表!AS75/生産者価格評価表!AS$124</f>
        <v>1.4868988800789692E-4</v>
      </c>
      <c r="AT75" s="717">
        <f>+生産者価格評価表!AT75/生産者価格評価表!AT$124</f>
        <v>9.0683978859999471E-5</v>
      </c>
      <c r="AU75" s="719">
        <f>+生産者価格評価表!AU75/生産者価格評価表!AU$124</f>
        <v>4.0634968228578697E-4</v>
      </c>
      <c r="AV75" s="719">
        <f>+生産者価格評価表!AV75/生産者価格評価表!AV$124</f>
        <v>3.8198691901750211E-5</v>
      </c>
      <c r="AW75" s="719">
        <f>+生産者価格評価表!AW75/生産者価格評価表!AW$124</f>
        <v>1.3718950701932316E-3</v>
      </c>
      <c r="AX75" s="719">
        <f>+生産者価格評価表!AX75/生産者価格評価表!AX$124</f>
        <v>1.4437971118577181E-3</v>
      </c>
      <c r="AY75" s="719">
        <f>+生産者価格評価表!AY75/生産者価格評価表!AY$124</f>
        <v>8.6025807967137901E-4</v>
      </c>
      <c r="AZ75" s="719">
        <f>+生産者価格評価表!AZ75/生産者価格評価表!AZ$124</f>
        <v>1.5542336584095946E-4</v>
      </c>
      <c r="BA75" s="719">
        <f>+生産者価格評価表!BA75/生産者価格評価表!BA$124</f>
        <v>4.6405242955743659E-5</v>
      </c>
      <c r="BB75" s="719">
        <f>+生産者価格評価表!BB75/生産者価格評価表!BB$124</f>
        <v>1.3820423976563154E-4</v>
      </c>
      <c r="BC75" s="719">
        <f>+生産者価格評価表!BC75/生産者価格評価表!BC$124</f>
        <v>9.5464107337984983E-4</v>
      </c>
      <c r="BD75" s="719">
        <f>+生産者価格評価表!BD75/生産者価格評価表!BD$124</f>
        <v>1.869739719865178E-4</v>
      </c>
      <c r="BE75" s="719">
        <f>+生産者価格評価表!BE75/生産者価格評価表!BE$124</f>
        <v>4.834579036943861E-4</v>
      </c>
      <c r="BF75" s="719">
        <f>+生産者価格評価表!BF75/生産者価格評価表!BF$124</f>
        <v>4.4225408844062525E-5</v>
      </c>
      <c r="BG75" s="719">
        <f>+生産者価格評価表!BG75/生産者価格評価表!BG$124</f>
        <v>1.4866280871517264E-4</v>
      </c>
      <c r="BH75" s="719">
        <f>+生産者価格評価表!BH75/生産者価格評価表!BH$124</f>
        <v>5.4296062507780212E-5</v>
      </c>
      <c r="BI75" s="719">
        <f>+生産者価格評価表!BI75/生産者価格評価表!BI$124</f>
        <v>1.8107097484173901E-3</v>
      </c>
      <c r="BJ75" s="719">
        <f>+生産者価格評価表!BJ75/生産者価格評価表!BJ$124</f>
        <v>1.7688846776087186E-3</v>
      </c>
      <c r="BK75" s="719">
        <f>+生産者価格評価表!BK75/生産者価格評価表!BK$124</f>
        <v>7.5550099100391081E-5</v>
      </c>
      <c r="BL75" s="719">
        <f>+生産者価格評価表!BL75/生産者価格評価表!BL$124</f>
        <v>0</v>
      </c>
      <c r="BM75" s="719">
        <f>+生産者価格評価表!BM75/生産者価格評価表!BM$124</f>
        <v>8.6986940712300014E-4</v>
      </c>
      <c r="BN75" s="719">
        <f>+生産者価格評価表!BN75/生産者価格評価表!BN$124</f>
        <v>7.1592044822649508E-4</v>
      </c>
      <c r="BO75" s="719">
        <f>+生産者価格評価表!BO75/生産者価格評価表!BO$124</f>
        <v>5.1910073370751942E-3</v>
      </c>
      <c r="BP75" s="719">
        <f>+生産者価格評価表!BP75/生産者価格評価表!BP$124</f>
        <v>6.7396626247308378E-3</v>
      </c>
      <c r="BQ75" s="719">
        <f>+生産者価格評価表!BQ75/生産者価格評価表!BQ$124</f>
        <v>1.8644101043499037E-2</v>
      </c>
      <c r="BR75" s="719">
        <f>+生産者価格評価表!BR75/生産者価格評価表!BR$124</f>
        <v>3.1636591871904715E-3</v>
      </c>
      <c r="BS75" s="719">
        <f>+生産者価格評価表!BS75/生産者価格評価表!BS$124</f>
        <v>2.186911055262523E-3</v>
      </c>
      <c r="BT75" s="719">
        <f>+生産者価格評価表!BT75/生産者価格評価表!BT$124</f>
        <v>0</v>
      </c>
      <c r="BU75" s="719">
        <f>+生産者価格評価表!BU75/生産者価格評価表!BU$124</f>
        <v>1.4823780301664918E-3</v>
      </c>
      <c r="BV75" s="719">
        <f>+生産者価格評価表!BV75/生産者価格評価表!BV$124</f>
        <v>4.5146058306727039E-3</v>
      </c>
      <c r="BW75" s="719">
        <f>+生産者価格評価表!BW75/生産者価格評価表!BW$124</f>
        <v>7.0113493094028375E-5</v>
      </c>
      <c r="BX75" s="719">
        <f>+生産者価格評価表!BX75/生産者価格評価表!BX$124</f>
        <v>3.6826176229910808E-5</v>
      </c>
      <c r="BY75" s="719">
        <f>+生産者価格評価表!BY75/生産者価格評価表!BY$124</f>
        <v>0</v>
      </c>
      <c r="BZ75" s="719">
        <f>+生産者価格評価表!BZ75/生産者価格評価表!BZ$124</f>
        <v>4.7009548781772215E-2</v>
      </c>
      <c r="CA75" s="719">
        <f>+生産者価格評価表!CA75/生産者価格評価表!CA$124</f>
        <v>3.1106301029697895E-3</v>
      </c>
      <c r="CB75" s="719">
        <f>+生産者価格評価表!CB75/生産者価格評価表!CB$124</f>
        <v>0</v>
      </c>
      <c r="CC75" s="719">
        <f>+生産者価格評価表!CC75/生産者価格評価表!CC$124</f>
        <v>2.8634548409740513E-3</v>
      </c>
      <c r="CD75" s="719">
        <f>+生産者価格評価表!CD75/生産者価格評価表!CD$124</f>
        <v>1.1110342140647708E-3</v>
      </c>
      <c r="CE75" s="719">
        <f>+生産者価格評価表!CE75/生産者価格評価表!CE$124</f>
        <v>3.439459244637818E-3</v>
      </c>
      <c r="CF75" s="719">
        <f>+生産者価格評価表!CF75/生産者価格評価表!CF$124</f>
        <v>3.0582202763652657E-3</v>
      </c>
      <c r="CG75" s="719">
        <f>+生産者価格評価表!CG75/生産者価格評価表!CG$124</f>
        <v>1.6181586111358077E-2</v>
      </c>
      <c r="CH75" s="719">
        <f>+生産者価格評価表!CH75/生産者価格評価表!CH$124</f>
        <v>2.0825323738742122E-3</v>
      </c>
      <c r="CI75" s="719">
        <f>+生産者価格評価表!CI75/生産者価格評価表!CI$124</f>
        <v>1.321218043585895E-2</v>
      </c>
      <c r="CJ75" s="719">
        <f>+生産者価格評価表!CJ75/生産者価格評価表!CJ$124</f>
        <v>4.4610397929541138E-3</v>
      </c>
      <c r="CK75" s="719">
        <f>+生産者価格評価表!CK75/生産者価格評価表!CK$124</f>
        <v>2.4276398865073637E-4</v>
      </c>
      <c r="CL75" s="719">
        <f>+生産者価格評価表!CL75/生産者価格評価表!CL$124</f>
        <v>4.3851456893789749E-3</v>
      </c>
      <c r="CM75" s="719">
        <f>+生産者価格評価表!CM75/生産者価格評価表!CM$124</f>
        <v>1.7012603171799087E-3</v>
      </c>
      <c r="CN75" s="719">
        <f>+生産者価格評価表!CN75/生産者価格評価表!CN$124</f>
        <v>3.456704437121727E-2</v>
      </c>
      <c r="CO75" s="719">
        <f>+生産者価格評価表!CO75/生産者価格評価表!CO$124</f>
        <v>9.0174232874626285E-3</v>
      </c>
      <c r="CP75" s="719">
        <f>+生産者価格評価表!CP75/生産者価格評価表!CP$124</f>
        <v>4.3508266935605626E-3</v>
      </c>
      <c r="CQ75" s="719">
        <f>+生産者価格評価表!CQ75/生産者価格評価表!CQ$124</f>
        <v>4.6140977193494951E-3</v>
      </c>
      <c r="CR75" s="719">
        <f>+生産者価格評価表!CR75/生産者価格評価表!CR$124</f>
        <v>1.665855944824074E-2</v>
      </c>
      <c r="CS75" s="719">
        <f>+生産者価格評価表!CS75/生産者価格評価表!CS$124</f>
        <v>4.7480175307866848E-3</v>
      </c>
      <c r="CT75" s="719">
        <f>+生産者価格評価表!CT75/生産者価格評価表!CT$124</f>
        <v>4.6081441294024495E-3</v>
      </c>
      <c r="CU75" s="719">
        <f>+生産者価格評価表!CU75/生産者価格評価表!CU$124</f>
        <v>5.27267251738095E-5</v>
      </c>
      <c r="CV75" s="719">
        <f>+生産者価格評価表!CV75/生産者価格評価表!CV$124</f>
        <v>9.222018683268876E-4</v>
      </c>
      <c r="CW75" s="719">
        <f>+生産者価格評価表!CW75/生産者価格評価表!CW$124</f>
        <v>1.1203273385080611E-4</v>
      </c>
      <c r="CX75" s="719">
        <f>+生産者価格評価表!CX75/生産者価格評価表!CX$124</f>
        <v>2.577207057474521E-3</v>
      </c>
      <c r="CY75" s="719">
        <f>+生産者価格評価表!CY75/生産者価格評価表!CY$124</f>
        <v>1.5706999562996832E-3</v>
      </c>
      <c r="CZ75" s="719">
        <f>+生産者価格評価表!CZ75/生産者価格評価表!CZ$124</f>
        <v>5.7029022039415705E-2</v>
      </c>
      <c r="DA75" s="719">
        <f>+生産者価格評価表!DA75/生産者価格評価表!DA$124</f>
        <v>2.0614629561689496E-2</v>
      </c>
      <c r="DB75" s="719">
        <f>+生産者価格評価表!DB75/生産者価格評価表!DB$124</f>
        <v>9.1534723024994571E-3</v>
      </c>
      <c r="DC75" s="719">
        <f>+生産者価格評価表!DC75/生産者価格評価表!DC$124</f>
        <v>1.831261864472862E-2</v>
      </c>
      <c r="DD75" s="719">
        <f>+生産者価格評価表!DD75/生産者価格評価表!DD$124</f>
        <v>3.8755872289298005E-4</v>
      </c>
      <c r="DE75" s="719">
        <f>+生産者価格評価表!DE75/生産者価格評価表!DE$124</f>
        <v>1.6332262653196337E-2</v>
      </c>
      <c r="DF75" s="719">
        <f>+生産者価格評価表!DF75/生産者価格評価表!DF$124</f>
        <v>0</v>
      </c>
      <c r="DG75" s="720">
        <f>+生産者価格評価表!DG75/生産者価格評価表!DG$124</f>
        <v>1.2560784826075699E-2</v>
      </c>
    </row>
    <row r="76" spans="1:111" ht="15" customHeight="1" x14ac:dyDescent="0.2">
      <c r="A76" s="228">
        <v>70</v>
      </c>
      <c r="B76" s="196" t="s">
        <v>363</v>
      </c>
      <c r="C76" s="195" t="s">
        <v>2</v>
      </c>
      <c r="D76" s="716">
        <f>+生産者価格評価表!D76/生産者価格評価表!D$124</f>
        <v>7.9908421041603825E-2</v>
      </c>
      <c r="E76" s="717">
        <f>+生産者価格評価表!E76/生産者価格評価表!E$124</f>
        <v>4.0767455316906183E-2</v>
      </c>
      <c r="F76" s="717">
        <f>+生産者価格評価表!F76/生産者価格評価表!F$124</f>
        <v>3.896519895296529E-2</v>
      </c>
      <c r="G76" s="717">
        <f>+生産者価格評価表!G76/生産者価格評価表!G$124</f>
        <v>1.4699135402242467E-2</v>
      </c>
      <c r="H76" s="717">
        <f>+生産者価格評価表!H76/生産者価格評価表!H$124</f>
        <v>5.6849640421630945E-2</v>
      </c>
      <c r="I76" s="718">
        <v>0</v>
      </c>
      <c r="J76" s="717">
        <f>+生産者価格評価表!J76/生産者価格評価表!J$124</f>
        <v>1.2221115835112747E-2</v>
      </c>
      <c r="K76" s="717">
        <f>+生産者価格評価表!K76/生産者価格評価表!K$124</f>
        <v>6.9990450799923484E-2</v>
      </c>
      <c r="L76" s="717">
        <f>+生産者価格評価表!L76/生産者価格評価表!L$124</f>
        <v>4.0833562477201386E-2</v>
      </c>
      <c r="M76" s="717">
        <f>+生産者価格評価表!M76/生産者価格評価表!M$124</f>
        <v>6.7960745880654996E-2</v>
      </c>
      <c r="N76" s="718">
        <v>0</v>
      </c>
      <c r="O76" s="717">
        <f>+生産者価格評価表!O76/生産者価格評価表!O$124</f>
        <v>6.5820465130946318E-2</v>
      </c>
      <c r="P76" s="717">
        <f>+生産者価格評価表!P76/生産者価格評価表!P$124</f>
        <v>8.7060589915643888E-2</v>
      </c>
      <c r="Q76" s="717">
        <f>+生産者価格評価表!Q76/生産者価格評価表!Q$124</f>
        <v>5.9719005824855217E-2</v>
      </c>
      <c r="R76" s="717">
        <f>+生産者価格評価表!R76/生産者価格評価表!R$124</f>
        <v>7.143374865737756E-2</v>
      </c>
      <c r="S76" s="717">
        <f>+生産者価格評価表!S76/生産者価格評価表!S$124</f>
        <v>9.0510341082802523E-2</v>
      </c>
      <c r="T76" s="717">
        <f>+生産者価格評価表!T76/生産者価格評価表!T$124</f>
        <v>7.2090928071578145E-2</v>
      </c>
      <c r="U76" s="717">
        <f>+生産者価格評価表!U76/生産者価格評価表!U$124</f>
        <v>4.9794389426980244E-2</v>
      </c>
      <c r="V76" s="717">
        <f>+生産者価格評価表!V76/生産者価格評価表!V$124</f>
        <v>2.3143572959071112E-2</v>
      </c>
      <c r="W76" s="717">
        <f>+生産者価格評価表!W76/生産者価格評価表!W$124</f>
        <v>2.688561921164399E-2</v>
      </c>
      <c r="X76" s="717">
        <f>+生産者価格評価表!X76/生産者価格評価表!X$124</f>
        <v>1.1000572919479373E-2</v>
      </c>
      <c r="Y76" s="717">
        <f>+生産者価格評価表!Y76/生産者価格評価表!Y$124</f>
        <v>4.579679440852609E-2</v>
      </c>
      <c r="Z76" s="717">
        <f>+生産者価格評価表!Z76/生産者価格評価表!Z$124</f>
        <v>3.1672696446055221E-2</v>
      </c>
      <c r="AA76" s="717">
        <f>+生産者価格評価表!AA76/生産者価格評価表!AA$124</f>
        <v>5.5042442260166802E-2</v>
      </c>
      <c r="AB76" s="717">
        <f>+生産者価格評価表!AB76/生産者価格評価表!AB$124</f>
        <v>5.6248476062165313E-2</v>
      </c>
      <c r="AC76" s="717">
        <f>+生産者価格評価表!AC76/生産者価格評価表!AC$124</f>
        <v>6.6400613288690555E-2</v>
      </c>
      <c r="AD76" s="717">
        <f>+生産者価格評価表!AD76/生産者価格評価表!AD$124</f>
        <v>6.1107352046332374E-3</v>
      </c>
      <c r="AE76" s="717">
        <f>+生産者価格評価表!AE76/生産者価格評価表!AE$124</f>
        <v>1.6101404634024537E-2</v>
      </c>
      <c r="AF76" s="717">
        <f>+生産者価格評価表!AF76/生産者価格評価表!AF$124</f>
        <v>5.9248644337955507E-2</v>
      </c>
      <c r="AG76" s="717">
        <f>+生産者価格評価表!AG76/生産者価格評価表!AG$124</f>
        <v>4.3515545439849285E-2</v>
      </c>
      <c r="AH76" s="717">
        <f>+生産者価格評価表!AH76/生産者価格評価表!AH$124</f>
        <v>8.7972419562692153E-2</v>
      </c>
      <c r="AI76" s="717">
        <f>+生産者価格評価表!AI76/生産者価格評価表!AI$124</f>
        <v>3.6340373942164508E-2</v>
      </c>
      <c r="AJ76" s="717">
        <f>+生産者価格評価表!AJ76/生産者価格評価表!AJ$124</f>
        <v>2.8896139733943747E-2</v>
      </c>
      <c r="AK76" s="717">
        <f>+生産者価格評価表!AK76/生産者価格評価表!AK$124</f>
        <v>3.8877505815300521E-2</v>
      </c>
      <c r="AL76" s="717">
        <f>+生産者価格評価表!AL76/生産者価格評価表!AL$124</f>
        <v>3.711623883001134E-2</v>
      </c>
      <c r="AM76" s="717">
        <f>+生産者価格評価表!AM76/生産者価格評価表!AM$124</f>
        <v>1.5313866307364222E-2</v>
      </c>
      <c r="AN76" s="717">
        <f>+生産者価格評価表!AN76/生産者価格評価表!AN$124</f>
        <v>1.3215385059648069E-2</v>
      </c>
      <c r="AO76" s="717">
        <f>+生産者価格評価表!AO76/生産者価格評価表!AO$124</f>
        <v>3.187677691093091E-2</v>
      </c>
      <c r="AP76" s="717">
        <f>+生産者価格評価表!AP76/生産者価格評価表!AP$124</f>
        <v>4.0765025147890731E-2</v>
      </c>
      <c r="AQ76" s="717">
        <f>+生産者価格評価表!AQ76/生産者価格評価表!AQ$124</f>
        <v>2.5565749587501897E-2</v>
      </c>
      <c r="AR76" s="717">
        <f>+生産者価格評価表!AR76/生産者価格評価表!AR$124</f>
        <v>4.0242231385916406E-2</v>
      </c>
      <c r="AS76" s="717">
        <f>+生産者価格評価表!AS76/生産者価格評価表!AS$124</f>
        <v>2.9571399403742458E-2</v>
      </c>
      <c r="AT76" s="717">
        <f>+生産者価格評価表!AT76/生産者価格評価表!AT$124</f>
        <v>3.0770520543607873E-2</v>
      </c>
      <c r="AU76" s="719">
        <f>+生産者価格評価表!AU76/生産者価格評価表!AU$124</f>
        <v>3.9396339718585548E-2</v>
      </c>
      <c r="AV76" s="719">
        <f>+生産者価格評価表!AV76/生産者価格評価表!AV$124</f>
        <v>3.8079611412792612E-2</v>
      </c>
      <c r="AW76" s="719">
        <f>+生産者価格評価表!AW76/生産者価格評価表!AW$124</f>
        <v>5.3978776501933209E-2</v>
      </c>
      <c r="AX76" s="719">
        <f>+生産者価格評価表!AX76/生産者価格評価表!AX$124</f>
        <v>5.0792445180905671E-2</v>
      </c>
      <c r="AY76" s="719">
        <f>+生産者価格評価表!AY76/生産者価格評価表!AY$124</f>
        <v>4.0387935341502673E-2</v>
      </c>
      <c r="AZ76" s="719">
        <f>+生産者価格評価表!AZ76/生産者価格評価表!AZ$124</f>
        <v>5.1349548184289197E-2</v>
      </c>
      <c r="BA76" s="719">
        <f>+生産者価格評価表!BA76/生産者価格評価表!BA$124</f>
        <v>5.8478903501820508E-2</v>
      </c>
      <c r="BB76" s="719">
        <f>+生産者価格評価表!BB76/生産者価格評価表!BB$124</f>
        <v>4.0435385775722428E-2</v>
      </c>
      <c r="BC76" s="719">
        <f>+生産者価格評価表!BC76/生産者価格評価表!BC$124</f>
        <v>6.1080912646095727E-2</v>
      </c>
      <c r="BD76" s="719">
        <f>+生産者価格評価表!BD76/生産者価格評価表!BD$124</f>
        <v>5.1156177850831527E-2</v>
      </c>
      <c r="BE76" s="719">
        <f>+生産者価格評価表!BE76/生産者価格評価表!BE$124</f>
        <v>4.3367163829070909E-2</v>
      </c>
      <c r="BF76" s="719">
        <f>+生産者価格評価表!BF76/生産者価格評価表!BF$124</f>
        <v>1.9326705164083007E-2</v>
      </c>
      <c r="BG76" s="719">
        <f>+生産者価格評価表!BG76/生産者価格評価表!BG$124</f>
        <v>1.3071353501886797E-2</v>
      </c>
      <c r="BH76" s="719">
        <f>+生産者価格評価表!BH76/生産者価格評価表!BH$124</f>
        <v>4.9599494134527744E-2</v>
      </c>
      <c r="BI76" s="719">
        <f>+生産者価格評価表!BI76/生産者価格評価表!BI$124</f>
        <v>5.9411672164539145E-2</v>
      </c>
      <c r="BJ76" s="719">
        <f>+生産者価格評価表!BJ76/生産者価格評価表!BJ$124</f>
        <v>3.3034481293479731E-2</v>
      </c>
      <c r="BK76" s="719">
        <f>+生産者価格評価表!BK76/生産者価格評価表!BK$124</f>
        <v>7.0640707249081003E-2</v>
      </c>
      <c r="BL76" s="719">
        <f>+生産者価格評価表!BL76/生産者価格評価表!BL$124</f>
        <v>5.7829499520515191E-3</v>
      </c>
      <c r="BM76" s="719">
        <f>+生産者価格評価表!BM76/生産者価格評価表!BM$124</f>
        <v>5.4094607242640563E-2</v>
      </c>
      <c r="BN76" s="719">
        <f>+生産者価格評価表!BN76/生産者価格評価表!BN$124</f>
        <v>6.1576795589553243E-2</v>
      </c>
      <c r="BO76" s="719">
        <f>+生産者価格評価表!BO76/生産者価格評価表!BO$124</f>
        <v>3.7924603607742247E-2</v>
      </c>
      <c r="BP76" s="719">
        <f>+生産者価格評価表!BP76/生産者価格評価表!BP$124</f>
        <v>3.3067088371773863E-2</v>
      </c>
      <c r="BQ76" s="719">
        <f>+生産者価格評価表!BQ76/生産者価格評価表!BQ$124</f>
        <v>4.8948237906051434E-3</v>
      </c>
      <c r="BR76" s="719">
        <f>+生産者価格評価表!BR76/生産者価格評価表!BR$124</f>
        <v>9.2767809680913294E-3</v>
      </c>
      <c r="BS76" s="719">
        <f>+生産者価格評価表!BS76/生産者価格評価表!BS$124</f>
        <v>2.2013209034760766E-2</v>
      </c>
      <c r="BT76" s="719">
        <f>+生産者価格評価表!BT76/生産者価格評価表!BT$124</f>
        <v>1.8481827571640741E-2</v>
      </c>
      <c r="BU76" s="719">
        <f>+生産者価格評価表!BU76/生産者価格評価表!BU$124</f>
        <v>9.6234385319722282E-3</v>
      </c>
      <c r="BV76" s="719">
        <f>+生産者価格評価表!BV76/生産者価格評価表!BV$124</f>
        <v>5.2895319799422438E-3</v>
      </c>
      <c r="BW76" s="719">
        <f>+生産者価格評価表!BW76/生産者価格評価表!BW$124</f>
        <v>1.6005542820076576E-3</v>
      </c>
      <c r="BX76" s="719">
        <f>+生産者価格評価表!BX76/生産者価格評価表!BX$124</f>
        <v>4.3196389232274838E-3</v>
      </c>
      <c r="BY76" s="719">
        <f>+生産者価格評価表!BY76/生産者価格評価表!BY$124</f>
        <v>6.7544721093026634E-4</v>
      </c>
      <c r="BZ76" s="719">
        <f>+生産者価格評価表!BZ76/生産者価格評価表!BZ$124</f>
        <v>2.3940219837388327E-3</v>
      </c>
      <c r="CA76" s="719">
        <f>+生産者価格評価表!CA76/生産者価格評価表!CA$124</f>
        <v>1.1789093830409143E-2</v>
      </c>
      <c r="CB76" s="719">
        <f>+生産者価格評価表!CB76/生産者価格評価表!CB$124</f>
        <v>8.4476347739301474E-2</v>
      </c>
      <c r="CC76" s="719">
        <f>+生産者価格評価表!CC76/生産者価格評価表!CC$124</f>
        <v>4.027908210618809E-3</v>
      </c>
      <c r="CD76" s="719">
        <f>+生産者価格評価表!CD76/生産者価格評価表!CD$124</f>
        <v>2.2364651329255798E-3</v>
      </c>
      <c r="CE76" s="719">
        <f>+生産者価格評価表!CE76/生産者価格評価表!CE$124</f>
        <v>7.8718282243816912E-3</v>
      </c>
      <c r="CF76" s="719">
        <f>+生産者価格評価表!CF76/生産者価格評価表!CF$124</f>
        <v>7.143285215921954E-3</v>
      </c>
      <c r="CG76" s="719">
        <f>+生産者価格評価表!CG76/生産者価格評価表!CG$124</f>
        <v>1.3810778047427587E-2</v>
      </c>
      <c r="CH76" s="719">
        <f>+生産者価格評価表!CH76/生産者価格評価表!CH$124</f>
        <v>3.6679293052912726E-3</v>
      </c>
      <c r="CI76" s="719">
        <f>+生産者価格評価表!CI76/生産者価格評価表!CI$124</f>
        <v>4.3242316226019487E-3</v>
      </c>
      <c r="CJ76" s="719">
        <f>+生産者価格評価表!CJ76/生産者価格評価表!CJ$124</f>
        <v>3.6663802548742973E-3</v>
      </c>
      <c r="CK76" s="719">
        <f>+生産者価格評価表!CK76/生産者価格評価表!CK$124</f>
        <v>1.1417185983264288E-2</v>
      </c>
      <c r="CL76" s="719">
        <f>+生産者価格評価表!CL76/生産者価格評価表!CL$124</f>
        <v>5.278960325478861E-3</v>
      </c>
      <c r="CM76" s="719">
        <f>+生産者価格評価表!CM76/生産者価格評価表!CM$124</f>
        <v>2.6941914992817326E-2</v>
      </c>
      <c r="CN76" s="719">
        <f>+生産者価格評価表!CN76/生産者価格評価表!CN$124</f>
        <v>8.9821012581780598E-3</v>
      </c>
      <c r="CO76" s="719">
        <f>+生産者価格評価表!CO76/生産者価格評価表!CO$124</f>
        <v>8.8208827407283193E-3</v>
      </c>
      <c r="CP76" s="719">
        <f>+生産者価格評価表!CP76/生産者価格評価表!CP$124</f>
        <v>3.5710879273139297E-2</v>
      </c>
      <c r="CQ76" s="719">
        <f>+生産者価格評価表!CQ76/生産者価格評価表!CQ$124</f>
        <v>5.1302408983754239E-2</v>
      </c>
      <c r="CR76" s="719">
        <f>+生産者価格評価表!CR76/生産者価格評価表!CR$124</f>
        <v>2.792129774957312E-2</v>
      </c>
      <c r="CS76" s="719">
        <f>+生産者価格評価表!CS76/生産者価格評価表!CS$124</f>
        <v>2.5154195926115886E-2</v>
      </c>
      <c r="CT76" s="719">
        <f>+生産者価格評価表!CT76/生産者価格評価表!CT$124</f>
        <v>1.9308803158725303E-2</v>
      </c>
      <c r="CU76" s="719">
        <f>+生産者価格評価表!CU76/生産者価格評価表!CU$124</f>
        <v>3.5092678922108475E-2</v>
      </c>
      <c r="CV76" s="719">
        <f>+生産者価格評価表!CV76/生産者価格評価表!CV$124</f>
        <v>1.6125236376576757E-2</v>
      </c>
      <c r="CW76" s="719">
        <f>+生産者価格評価表!CW76/生産者価格評価表!CW$124</f>
        <v>5.2461036330140633E-3</v>
      </c>
      <c r="CX76" s="719">
        <f>+生産者価格評価表!CX76/生産者価格評価表!CX$124</f>
        <v>6.731824008423043E-2</v>
      </c>
      <c r="CY76" s="719">
        <f>+生産者価格評価表!CY76/生産者価格評価表!CY$124</f>
        <v>7.981830344683024E-3</v>
      </c>
      <c r="CZ76" s="719">
        <f>+生産者価格評価表!CZ76/生産者価格評価表!CZ$124</f>
        <v>6.046969839042559E-2</v>
      </c>
      <c r="DA76" s="719">
        <f>+生産者価格評価表!DA76/生産者価格評価表!DA$124</f>
        <v>0.10234096931768388</v>
      </c>
      <c r="DB76" s="719">
        <f>+生産者価格評価表!DB76/生産者価格評価表!DB$124</f>
        <v>4.4549284750920633E-2</v>
      </c>
      <c r="DC76" s="719">
        <f>+生産者価格評価表!DC76/生産者価格評価表!DC$124</f>
        <v>2.078344304072284E-2</v>
      </c>
      <c r="DD76" s="719">
        <f>+生産者価格評価表!DD76/生産者価格評価表!DD$124</f>
        <v>3.3620881209216198E-2</v>
      </c>
      <c r="DE76" s="719">
        <f>+生産者価格評価表!DE76/生産者価格評価表!DE$124</f>
        <v>2.4847821648591378E-2</v>
      </c>
      <c r="DF76" s="719">
        <f>+生産者価格評価表!DF76/生産者価格評価表!DF$124</f>
        <v>0.23884273024659838</v>
      </c>
      <c r="DG76" s="720">
        <f>+生産者価格評価表!DG76/生産者価格評価表!DG$124</f>
        <v>4.0669160789550945E-3</v>
      </c>
    </row>
    <row r="77" spans="1:111" ht="15" customHeight="1" x14ac:dyDescent="0.2">
      <c r="A77" s="228">
        <v>71</v>
      </c>
      <c r="B77" s="196" t="s">
        <v>364</v>
      </c>
      <c r="C77" s="195" t="s">
        <v>3</v>
      </c>
      <c r="D77" s="716">
        <f>+生産者価格評価表!D77/生産者価格評価表!D$124</f>
        <v>5.5045569147782981E-3</v>
      </c>
      <c r="E77" s="717">
        <f>+生産者価格評価表!E77/生産者価格評価表!E$124</f>
        <v>6.0748858142619403E-3</v>
      </c>
      <c r="F77" s="717">
        <f>+生産者価格評価表!F77/生産者価格評価表!F$124</f>
        <v>1.2137751810392646E-2</v>
      </c>
      <c r="G77" s="717">
        <f>+生産者価格評価表!G77/生産者価格評価表!G$124</f>
        <v>1.1427321078980169E-2</v>
      </c>
      <c r="H77" s="717">
        <f>+生産者価格評価表!H77/生産者価格評価表!H$124</f>
        <v>1.3113456916097523E-2</v>
      </c>
      <c r="I77" s="718">
        <v>0</v>
      </c>
      <c r="J77" s="717">
        <f>+生産者価格評価表!J77/生産者価格評価表!J$124</f>
        <v>5.1101699283983643E-2</v>
      </c>
      <c r="K77" s="717">
        <f>+生産者価格評価表!K77/生産者価格評価表!K$124</f>
        <v>5.4746001680771334E-3</v>
      </c>
      <c r="L77" s="717">
        <f>+生産者価格評価表!L77/生産者価格評価表!L$124</f>
        <v>1.5894513206970478E-2</v>
      </c>
      <c r="M77" s="717">
        <f>+生産者価格評価表!M77/生産者価格評価表!M$124</f>
        <v>4.1781740887229342E-3</v>
      </c>
      <c r="N77" s="718">
        <v>0</v>
      </c>
      <c r="O77" s="717">
        <f>+生産者価格評価表!O77/生産者価格評価表!O$124</f>
        <v>2.3120343125335494E-2</v>
      </c>
      <c r="P77" s="717">
        <f>+生産者価格評価表!P77/生産者価格評価表!P$124</f>
        <v>1.632599969109463E-2</v>
      </c>
      <c r="Q77" s="717">
        <f>+生産者価格評価表!Q77/生産者価格評価表!Q$124</f>
        <v>8.5825146245026435E-3</v>
      </c>
      <c r="R77" s="717">
        <f>+生産者価格評価表!R77/生産者価格評価表!R$124</f>
        <v>1.7031387787640136E-2</v>
      </c>
      <c r="S77" s="717">
        <f>+生産者価格評価表!S77/生産者価格評価表!S$124</f>
        <v>9.6134967701440831E-3</v>
      </c>
      <c r="T77" s="717">
        <f>+生産者価格評価表!T77/生産者価格評価表!T$124</f>
        <v>9.4217245825316993E-3</v>
      </c>
      <c r="U77" s="717">
        <f>+生産者価格評価表!U77/生産者価格評価表!U$124</f>
        <v>1.2082852112115629E-2</v>
      </c>
      <c r="V77" s="717">
        <f>+生産者価格評価表!V77/生産者価格評価表!V$124</f>
        <v>1.2625861035155939E-2</v>
      </c>
      <c r="W77" s="717">
        <f>+生産者価格評価表!W77/生産者価格評価表!W$124</f>
        <v>7.0989299778622932E-3</v>
      </c>
      <c r="X77" s="717">
        <f>+生産者価格評価表!X77/生産者価格評価表!X$124</f>
        <v>5.6888525556176425E-3</v>
      </c>
      <c r="Y77" s="717">
        <f>+生産者価格評価表!Y77/生産者価格評価表!Y$124</f>
        <v>8.7914888014059903E-3</v>
      </c>
      <c r="Z77" s="717">
        <f>+生産者価格評価表!Z77/生産者価格評価表!Z$124</f>
        <v>6.931655534716097E-3</v>
      </c>
      <c r="AA77" s="717">
        <f>+生産者価格評価表!AA77/生産者価格評価表!AA$124</f>
        <v>6.3233580702186896E-3</v>
      </c>
      <c r="AB77" s="717">
        <f>+生産者価格評価表!AB77/生産者価格評価表!AB$124</f>
        <v>9.3431760576963997E-3</v>
      </c>
      <c r="AC77" s="717">
        <f>+生産者価格評価表!AC77/生産者価格評価表!AC$124</f>
        <v>6.8101196142812378E-3</v>
      </c>
      <c r="AD77" s="717">
        <f>+生産者価格評価表!AD77/生産者価格評価表!AD$124</f>
        <v>3.989705583532537E-3</v>
      </c>
      <c r="AE77" s="717">
        <f>+生産者価格評価表!AE77/生産者価格評価表!AE$124</f>
        <v>3.5354924554290425E-3</v>
      </c>
      <c r="AF77" s="717">
        <f>+生産者価格評価表!AF77/生産者価格評価表!AF$124</f>
        <v>4.390356309305816E-3</v>
      </c>
      <c r="AG77" s="717">
        <f>+生産者価格評価表!AG77/生産者価格評価表!AG$124</f>
        <v>6.8945047283727415E-3</v>
      </c>
      <c r="AH77" s="717">
        <f>+生産者価格評価表!AH77/生産者価格評価表!AH$124</f>
        <v>7.0212426519054719E-3</v>
      </c>
      <c r="AI77" s="717">
        <f>+生産者価格評価表!AI77/生産者価格評価表!AI$124</f>
        <v>8.5166806548620574E-3</v>
      </c>
      <c r="AJ77" s="717">
        <f>+生産者価格評価表!AJ77/生産者価格評価表!AJ$124</f>
        <v>9.6096364565809132E-3</v>
      </c>
      <c r="AK77" s="717">
        <f>+生産者価格評価表!AK77/生産者価格評価表!AK$124</f>
        <v>1.8825757077148668E-2</v>
      </c>
      <c r="AL77" s="717">
        <f>+生産者価格評価表!AL77/生産者価格評価表!AL$124</f>
        <v>1.3509387507810666E-2</v>
      </c>
      <c r="AM77" s="717">
        <f>+生産者価格評価表!AM77/生産者価格評価表!AM$124</f>
        <v>4.5302863094081759E-3</v>
      </c>
      <c r="AN77" s="717">
        <f>+生産者価格評価表!AN77/生産者価格評価表!AN$124</f>
        <v>4.6950786881502201E-3</v>
      </c>
      <c r="AO77" s="717">
        <f>+生産者価格評価表!AO77/生産者価格評価表!AO$124</f>
        <v>8.5721885202170306E-3</v>
      </c>
      <c r="AP77" s="717">
        <f>+生産者価格評価表!AP77/生産者価格評価表!AP$124</f>
        <v>7.3060100707952481E-3</v>
      </c>
      <c r="AQ77" s="717">
        <f>+生産者価格評価表!AQ77/生産者価格評価表!AQ$124</f>
        <v>2.0036254219951369E-2</v>
      </c>
      <c r="AR77" s="717">
        <f>+生産者価格評価表!AR77/生産者価格評価表!AR$124</f>
        <v>7.191039362994883E-3</v>
      </c>
      <c r="AS77" s="717">
        <f>+生産者価格評価表!AS77/生産者価格評価表!AS$124</f>
        <v>1.4044302699772976E-2</v>
      </c>
      <c r="AT77" s="717">
        <f>+生産者価格評価表!AT77/生産者価格評価表!AT$124</f>
        <v>1.2647329187593174E-2</v>
      </c>
      <c r="AU77" s="719">
        <f>+生産者価格評価表!AU77/生産者価格評価表!AU$124</f>
        <v>5.9187094463984897E-3</v>
      </c>
      <c r="AV77" s="719">
        <f>+生産者価格評価表!AV77/生産者価格評価表!AV$124</f>
        <v>7.8581176917725936E-3</v>
      </c>
      <c r="AW77" s="719">
        <f>+生産者価格評価表!AW77/生産者価格評価表!AW$124</f>
        <v>1.0517192951901545E-2</v>
      </c>
      <c r="AX77" s="719">
        <f>+生産者価格評価表!AX77/生産者価格評価表!AX$124</f>
        <v>7.1592464735859554E-3</v>
      </c>
      <c r="AY77" s="719">
        <f>+生産者価格評価表!AY77/生産者価格評価表!AY$124</f>
        <v>7.5194808002693007E-3</v>
      </c>
      <c r="AZ77" s="719">
        <f>+生産者価格評価表!AZ77/生産者価格評価表!AZ$124</f>
        <v>6.3856723256252163E-3</v>
      </c>
      <c r="BA77" s="719">
        <f>+生産者価格評価表!BA77/生産者価格評価表!BA$124</f>
        <v>7.4977721246194239E-3</v>
      </c>
      <c r="BB77" s="719">
        <f>+生産者価格評価表!BB77/生産者価格評価表!BB$124</f>
        <v>1.0539444516766375E-2</v>
      </c>
      <c r="BC77" s="719">
        <f>+生産者価格評価表!BC77/生産者価格評価表!BC$124</f>
        <v>6.0697088988178839E-3</v>
      </c>
      <c r="BD77" s="719">
        <f>+生産者価格評価表!BD77/生産者価格評価表!BD$124</f>
        <v>9.5677198581933486E-3</v>
      </c>
      <c r="BE77" s="719">
        <f>+生産者価格評価表!BE77/生産者価格評価表!BE$124</f>
        <v>1.0328127132405125E-2</v>
      </c>
      <c r="BF77" s="719">
        <f>+生産者価格評価表!BF77/生産者価格評価表!BF$124</f>
        <v>4.6689205402922745E-3</v>
      </c>
      <c r="BG77" s="719">
        <f>+生産者価格評価表!BG77/生産者価格評価表!BG$124</f>
        <v>3.6867592061052968E-3</v>
      </c>
      <c r="BH77" s="719">
        <f>+生産者価格評価表!BH77/生産者価格評価表!BH$124</f>
        <v>4.3120276131565468E-3</v>
      </c>
      <c r="BI77" s="719">
        <f>+生産者価格評価表!BI77/生産者価格評価表!BI$124</f>
        <v>1.6295321032875888E-2</v>
      </c>
      <c r="BJ77" s="719">
        <f>+生産者価格評価表!BJ77/生産者価格評価表!BJ$124</f>
        <v>9.7216319760649057E-3</v>
      </c>
      <c r="BK77" s="719">
        <f>+生産者価格評価表!BK77/生産者価格評価表!BK$124</f>
        <v>4.1044072511331964E-2</v>
      </c>
      <c r="BL77" s="719">
        <f>+生産者価格評価表!BL77/生産者価格評価表!BL$124</f>
        <v>3.0030019489799193E-3</v>
      </c>
      <c r="BM77" s="719">
        <f>+生産者価格評価表!BM77/生産者価格評価表!BM$124</f>
        <v>1.0089596010809127E-2</v>
      </c>
      <c r="BN77" s="719">
        <f>+生産者価格評価表!BN77/生産者価格評価表!BN$124</f>
        <v>5.3795862737630075E-3</v>
      </c>
      <c r="BO77" s="719">
        <f>+生産者価格評価表!BO77/生産者価格評価表!BO$124</f>
        <v>1.5302566894839116E-2</v>
      </c>
      <c r="BP77" s="719">
        <f>+生産者価格評価表!BP77/生産者価格評価表!BP$124</f>
        <v>1.4785134845912089E-2</v>
      </c>
      <c r="BQ77" s="719">
        <f>+生産者価格評価表!BQ77/生産者価格評価表!BQ$124</f>
        <v>2.0806064483348232E-2</v>
      </c>
      <c r="BR77" s="719">
        <f>+生産者価格評価表!BR77/生産者価格評価表!BR$124</f>
        <v>7.7812332547778987E-3</v>
      </c>
      <c r="BS77" s="719">
        <f>+生産者価格評価表!BS77/生産者価格評価表!BS$124</f>
        <v>2.1002046424797947E-2</v>
      </c>
      <c r="BT77" s="719">
        <f>+生産者価格評価表!BT77/生産者価格評価表!BT$124</f>
        <v>3.4999781530674269E-2</v>
      </c>
      <c r="BU77" s="719">
        <f>+生産者価格評価表!BU77/生産者価格評価表!BU$124</f>
        <v>1.9592113319346148E-2</v>
      </c>
      <c r="BV77" s="719">
        <f>+生産者価格評価表!BV77/生産者価格評価表!BV$124</f>
        <v>8.057999172650572E-2</v>
      </c>
      <c r="BW77" s="719">
        <f>+生産者価格評価表!BW77/生産者価格評価表!BW$124</f>
        <v>0.10383314468560147</v>
      </c>
      <c r="BX77" s="719">
        <f>+生産者価格評価表!BX77/生産者価格評価表!BX$124</f>
        <v>7.2646057767251998E-2</v>
      </c>
      <c r="BY77" s="719">
        <f>+生産者価格評価表!BY77/生産者価格評価表!BY$124</f>
        <v>7.0572003738065006E-2</v>
      </c>
      <c r="BZ77" s="719">
        <f>+生産者価格評価表!BZ77/生産者価格評価表!BZ$124</f>
        <v>6.6377489866128819E-2</v>
      </c>
      <c r="CA77" s="719">
        <f>+生産者価格評価表!CA77/生産者価格評価表!CA$124</f>
        <v>1.5465014252655111E-2</v>
      </c>
      <c r="CB77" s="719">
        <f>+生産者価格評価表!CB77/生産者価格評価表!CB$124</f>
        <v>4.7919994942275543E-2</v>
      </c>
      <c r="CC77" s="719">
        <f>+生産者価格評価表!CC77/生産者価格評価表!CC$124</f>
        <v>2.4979755256765861E-2</v>
      </c>
      <c r="CD77" s="719">
        <f>+生産者価格評価表!CD77/生産者価格評価表!CD$124</f>
        <v>2.5433440180447603E-2</v>
      </c>
      <c r="CE77" s="719">
        <f>+生産者価格評価表!CE77/生産者価格評価表!CE$124</f>
        <v>1.2588772035836792E-2</v>
      </c>
      <c r="CF77" s="719">
        <f>+生産者価格評価表!CF77/生産者価格評価表!CF$124</f>
        <v>7.213241589040663E-3</v>
      </c>
      <c r="CG77" s="719">
        <f>+生産者価格評価表!CG77/生産者価格評価表!CG$124</f>
        <v>1.0561535371578007E-2</v>
      </c>
      <c r="CH77" s="719">
        <f>+生産者価格評価表!CH77/生産者価格評価表!CH$124</f>
        <v>4.834477713630712E-4</v>
      </c>
      <c r="CI77" s="719">
        <f>+生産者価格評価表!CI77/生産者価格評価表!CI$124</f>
        <v>9.1468610107521241E-3</v>
      </c>
      <c r="CJ77" s="719">
        <f>+生産者価格評価表!CJ77/生産者価格評価表!CJ$124</f>
        <v>4.4391295833846271E-3</v>
      </c>
      <c r="CK77" s="719">
        <f>+生産者価格評価表!CK77/生産者価格評価表!CK$124</f>
        <v>3.2609318717799845E-3</v>
      </c>
      <c r="CL77" s="719">
        <f>+生産者価格評価表!CL77/生産者価格評価表!CL$124</f>
        <v>3.7796584746864399E-3</v>
      </c>
      <c r="CM77" s="719">
        <f>+生産者価格評価表!CM77/生産者価格評価表!CM$124</f>
        <v>4.0518144369925879E-3</v>
      </c>
      <c r="CN77" s="719">
        <f>+生産者価格評価表!CN77/生産者価格評価表!CN$124</f>
        <v>1.5470332740782279E-2</v>
      </c>
      <c r="CO77" s="719">
        <f>+生産者価格評価表!CO77/生産者価格評価表!CO$124</f>
        <v>1.2585470626822292E-2</v>
      </c>
      <c r="CP77" s="719">
        <f>+生産者価格評価表!CP77/生産者価格評価表!CP$124</f>
        <v>3.3948592972051781E-3</v>
      </c>
      <c r="CQ77" s="719">
        <f>+生産者価格評価表!CQ77/生産者価格評価表!CQ$124</f>
        <v>4.2198180259990928E-3</v>
      </c>
      <c r="CR77" s="719">
        <f>+生産者価格評価表!CR77/生産者価格評価表!CR$124</f>
        <v>2.2026467076716478E-2</v>
      </c>
      <c r="CS77" s="719">
        <f>+生産者価格評価表!CS77/生産者価格評価表!CS$124</f>
        <v>1.5804732706152999E-2</v>
      </c>
      <c r="CT77" s="719">
        <f>+生産者価格評価表!CT77/生産者価格評価表!CT$124</f>
        <v>9.8359594411267202E-3</v>
      </c>
      <c r="CU77" s="719">
        <f>+生産者価格評価表!CU77/生産者価格評価表!CU$124</f>
        <v>2.5676871614313004E-2</v>
      </c>
      <c r="CV77" s="719">
        <f>+生産者価格評価表!CV77/生産者価格評価表!CV$124</f>
        <v>5.7826444949073685E-2</v>
      </c>
      <c r="CW77" s="719">
        <f>+生産者価格評価表!CW77/生産者価格評価表!CW$124</f>
        <v>2.4252013859752566E-3</v>
      </c>
      <c r="CX77" s="719">
        <f>+生産者価格評価表!CX77/生産者価格評価表!CX$124</f>
        <v>8.1046737986289058E-3</v>
      </c>
      <c r="CY77" s="719">
        <f>+生産者価格評価表!CY77/生産者価格評価表!CY$124</f>
        <v>4.092829269005312E-3</v>
      </c>
      <c r="CZ77" s="719">
        <f>+生産者価格評価表!CZ77/生産者価格評価表!CZ$124</f>
        <v>3.008309222876383E-2</v>
      </c>
      <c r="DA77" s="719">
        <f>+生産者価格評価表!DA77/生産者価格評価表!DA$124</f>
        <v>1.0236068769212368E-2</v>
      </c>
      <c r="DB77" s="719">
        <f>+生産者価格評価表!DB77/生産者価格評価表!DB$124</f>
        <v>4.400777912853291E-3</v>
      </c>
      <c r="DC77" s="719">
        <f>+生産者価格評価表!DC77/生産者価格評価表!DC$124</f>
        <v>1.7616604196031196E-2</v>
      </c>
      <c r="DD77" s="719">
        <f>+生産者価格評価表!DD77/生産者価格評価表!DD$124</f>
        <v>1.8163184902092969E-2</v>
      </c>
      <c r="DE77" s="719">
        <f>+生産者価格評価表!DE77/生産者価格評価表!DE$124</f>
        <v>9.1213284075057407E-3</v>
      </c>
      <c r="DF77" s="719">
        <f>+生産者価格評価表!DF77/生産者価格評価表!DF$124</f>
        <v>0</v>
      </c>
      <c r="DG77" s="720">
        <f>+生産者価格評価表!DG77/生産者価格評価表!DG$124</f>
        <v>3.4609187696576602E-2</v>
      </c>
    </row>
    <row r="78" spans="1:111" ht="15" customHeight="1" x14ac:dyDescent="0.2">
      <c r="A78" s="228">
        <v>72</v>
      </c>
      <c r="B78" s="196" t="s">
        <v>365</v>
      </c>
      <c r="C78" s="195" t="s">
        <v>233</v>
      </c>
      <c r="D78" s="716">
        <f>+生産者価格評価表!D78/生産者価格評価表!D$124</f>
        <v>1.0288290537107216E-3</v>
      </c>
      <c r="E78" s="717">
        <f>+生産者価格評価表!E78/生産者価格評価表!E$124</f>
        <v>0</v>
      </c>
      <c r="F78" s="717">
        <f>+生産者価格評価表!F78/生産者価格評価表!F$124</f>
        <v>2.8850954175820465E-3</v>
      </c>
      <c r="G78" s="717">
        <f>+生産者価格評価表!G78/生産者価格評価表!G$124</f>
        <v>1.4520965000564795E-3</v>
      </c>
      <c r="H78" s="717">
        <f>+生産者価格評価表!H78/生産者価格評価表!H$124</f>
        <v>2.6508241555217439E-3</v>
      </c>
      <c r="I78" s="718">
        <v>0</v>
      </c>
      <c r="J78" s="717">
        <f>+生産者価格評価表!J78/生産者価格評価表!J$124</f>
        <v>5.282350291805832E-3</v>
      </c>
      <c r="K78" s="717">
        <f>+生産者価格評価表!K78/生産者価格評価表!K$124</f>
        <v>4.2130954318773221E-3</v>
      </c>
      <c r="L78" s="717">
        <f>+生産者価格評価表!L78/生産者価格評価表!L$124</f>
        <v>2.1892879304400343E-3</v>
      </c>
      <c r="M78" s="717">
        <f>+生産者価格評価表!M78/生産者価格評価表!M$124</f>
        <v>1.1686367560731789E-3</v>
      </c>
      <c r="N78" s="718">
        <v>0</v>
      </c>
      <c r="O78" s="717">
        <f>+生産者価格評価表!O78/生産者価格評価表!O$124</f>
        <v>3.0853624553359516E-3</v>
      </c>
      <c r="P78" s="717">
        <f>+生産者価格評価表!P78/生産者価格評価表!P$124</f>
        <v>5.0075724718513879E-3</v>
      </c>
      <c r="Q78" s="717">
        <f>+生産者価格評価表!Q78/生産者価格評価表!Q$124</f>
        <v>2.9456800722875206E-3</v>
      </c>
      <c r="R78" s="717">
        <f>+生産者価格評価表!R78/生産者価格評価表!R$124</f>
        <v>5.5661917616257311E-3</v>
      </c>
      <c r="S78" s="717">
        <f>+生産者価格評価表!S78/生産者価格評価表!S$124</f>
        <v>1.7412547588456155E-3</v>
      </c>
      <c r="T78" s="717">
        <f>+生産者価格評価表!T78/生産者価格評価表!T$124</f>
        <v>2.1462416957760281E-3</v>
      </c>
      <c r="U78" s="717">
        <f>+生産者価格評価表!U78/生産者価格評価表!U$124</f>
        <v>5.9554331077981797E-3</v>
      </c>
      <c r="V78" s="717">
        <f>+生産者価格評価表!V78/生産者価格評価表!V$124</f>
        <v>1.8069149414516922E-3</v>
      </c>
      <c r="W78" s="717">
        <f>+生産者価格評価表!W78/生産者価格評価表!W$124</f>
        <v>2.2794041383173889E-3</v>
      </c>
      <c r="X78" s="717">
        <f>+生産者価格評価表!X78/生産者価格評価表!X$124</f>
        <v>2.8185608644746944E-3</v>
      </c>
      <c r="Y78" s="717">
        <f>+生産者価格評価表!Y78/生産者価格評価表!Y$124</f>
        <v>2.3106771040480351E-3</v>
      </c>
      <c r="Z78" s="717">
        <f>+生産者価格評価表!Z78/生産者価格評価表!Z$124</f>
        <v>3.1361514063654979E-3</v>
      </c>
      <c r="AA78" s="717">
        <f>+生産者価格評価表!AA78/生産者価格評価表!AA$124</f>
        <v>3.2374609706881355E-3</v>
      </c>
      <c r="AB78" s="717">
        <f>+生産者価格評価表!AB78/生産者価格評価表!AB$124</f>
        <v>6.4975515092999458E-3</v>
      </c>
      <c r="AC78" s="717">
        <f>+生産者価格評価表!AC78/生産者価格評価表!AC$124</f>
        <v>1.4341883998288307E-3</v>
      </c>
      <c r="AD78" s="717">
        <f>+生産者価格評価表!AD78/生産者価格評価表!AD$124</f>
        <v>4.8113126910636142E-4</v>
      </c>
      <c r="AE78" s="717">
        <f>+生産者価格評価表!AE78/生産者価格評価表!AE$124</f>
        <v>1.2775390511372117E-3</v>
      </c>
      <c r="AF78" s="717">
        <f>+生産者価格評価表!AF78/生産者価格評価表!AF$124</f>
        <v>4.3869037308856768E-3</v>
      </c>
      <c r="AG78" s="717">
        <f>+生産者価格評価表!AG78/生産者価格評価表!AG$124</f>
        <v>3.6459941726199978E-3</v>
      </c>
      <c r="AH78" s="717">
        <f>+生産者価格評価表!AH78/生産者価格評価表!AH$124</f>
        <v>2.8772457675821776E-3</v>
      </c>
      <c r="AI78" s="717">
        <f>+生産者価格評価表!AI78/生産者価格評価表!AI$124</f>
        <v>2.483588691461099E-3</v>
      </c>
      <c r="AJ78" s="717">
        <f>+生産者価格評価表!AJ78/生産者価格評価表!AJ$124</f>
        <v>5.5197397211051531E-3</v>
      </c>
      <c r="AK78" s="717">
        <f>+生産者価格評価表!AK78/生産者価格評価表!AK$124</f>
        <v>3.9084651711520759E-3</v>
      </c>
      <c r="AL78" s="717">
        <f>+生産者価格評価表!AL78/生産者価格評価表!AL$124</f>
        <v>3.9264407517301467E-3</v>
      </c>
      <c r="AM78" s="717">
        <f>+生産者価格評価表!AM78/生産者価格評価表!AM$124</f>
        <v>7.6476005926062404E-4</v>
      </c>
      <c r="AN78" s="717">
        <f>+生産者価格評価表!AN78/生産者価格評価表!AN$124</f>
        <v>1.5047553685506628E-3</v>
      </c>
      <c r="AO78" s="717">
        <f>+生産者価格評価表!AO78/生産者価格評価表!AO$124</f>
        <v>2.8667147849597819E-3</v>
      </c>
      <c r="AP78" s="717">
        <f>+生産者価格評価表!AP78/生産者価格評価表!AP$124</f>
        <v>1.3385908216870907E-3</v>
      </c>
      <c r="AQ78" s="717">
        <f>+生産者価格評価表!AQ78/生産者価格評価表!AQ$124</f>
        <v>1.6343896716412838E-3</v>
      </c>
      <c r="AR78" s="717">
        <f>+生産者価格評価表!AR78/生産者価格評価表!AR$124</f>
        <v>2.57600215704355E-3</v>
      </c>
      <c r="AS78" s="717">
        <f>+生産者価格評価表!AS78/生産者価格評価表!AS$124</f>
        <v>6.5529723046358736E-3</v>
      </c>
      <c r="AT78" s="717">
        <f>+生産者価格評価表!AT78/生産者価格評価表!AT$124</f>
        <v>3.629770972534029E-3</v>
      </c>
      <c r="AU78" s="719">
        <f>+生産者価格評価表!AU78/生産者価格評価表!AU$124</f>
        <v>3.8742694787866649E-3</v>
      </c>
      <c r="AV78" s="719">
        <f>+生産者価格評価表!AV78/生産者価格評価表!AV$124</f>
        <v>3.3252967152943937E-3</v>
      </c>
      <c r="AW78" s="719">
        <f>+生産者価格評価表!AW78/生産者価格評価表!AW$124</f>
        <v>2.2972602789173256E-3</v>
      </c>
      <c r="AX78" s="719">
        <f>+生産者価格評価表!AX78/生産者価格評価表!AX$124</f>
        <v>1.4506893574186591E-3</v>
      </c>
      <c r="AY78" s="719">
        <f>+生産者価格評価表!AY78/生産者価格評価表!AY$124</f>
        <v>1.9750699875817862E-3</v>
      </c>
      <c r="AZ78" s="719">
        <f>+生産者価格評価表!AZ78/生産者価格評価表!AZ$124</f>
        <v>1.8841315992480009E-3</v>
      </c>
      <c r="BA78" s="719">
        <f>+生産者価格評価表!BA78/生産者価格評価表!BA$124</f>
        <v>4.3299599424922539E-3</v>
      </c>
      <c r="BB78" s="719">
        <f>+生産者価格評価表!BB78/生産者価格評価表!BB$124</f>
        <v>1.611747841325429E-3</v>
      </c>
      <c r="BC78" s="719">
        <f>+生産者価格評価表!BC78/生産者価格評価表!BC$124</f>
        <v>9.3768056592146657E-4</v>
      </c>
      <c r="BD78" s="719">
        <f>+生産者価格評価表!BD78/生産者価格評価表!BD$124</f>
        <v>3.1223213789716266E-3</v>
      </c>
      <c r="BE78" s="719">
        <f>+生産者価格評価表!BE78/生産者価格評価表!BE$124</f>
        <v>2.7120199021056219E-3</v>
      </c>
      <c r="BF78" s="719">
        <f>+生産者価格評価表!BF78/生産者価格評価表!BF$124</f>
        <v>1.147870017312925E-3</v>
      </c>
      <c r="BG78" s="719">
        <f>+生産者価格評価表!BG78/生産者価格評価表!BG$124</f>
        <v>7.4151623036580727E-4</v>
      </c>
      <c r="BH78" s="719">
        <f>+生産者価格評価表!BH78/生産者価格評価表!BH$124</f>
        <v>6.724736091814113E-4</v>
      </c>
      <c r="BI78" s="719">
        <f>+生産者価格評価表!BI78/生産者価格評価表!BI$124</f>
        <v>2.0632608511178142E-3</v>
      </c>
      <c r="BJ78" s="719">
        <f>+生産者価格評価表!BJ78/生産者価格評価表!BJ$124</f>
        <v>2.0987315506409386E-3</v>
      </c>
      <c r="BK78" s="719">
        <f>+生産者価格評価表!BK78/生産者価格評価表!BK$124</f>
        <v>2.006451513375774E-3</v>
      </c>
      <c r="BL78" s="719">
        <f>+生産者価格評価表!BL78/生産者価格評価表!BL$124</f>
        <v>1.8918344114018126E-4</v>
      </c>
      <c r="BM78" s="719">
        <f>+生産者価格評価表!BM78/生産者価格評価表!BM$124</f>
        <v>8.501060752305065E-3</v>
      </c>
      <c r="BN78" s="719">
        <f>+生産者価格評価表!BN78/生産者価格評価表!BN$124</f>
        <v>3.2378150777899067E-3</v>
      </c>
      <c r="BO78" s="719">
        <f>+生産者価格評価表!BO78/生産者価格評価表!BO$124</f>
        <v>1.9347330557746337E-3</v>
      </c>
      <c r="BP78" s="719">
        <f>+生産者価格評価表!BP78/生産者価格評価表!BP$124</f>
        <v>2.479562696363713E-3</v>
      </c>
      <c r="BQ78" s="719">
        <f>+生産者価格評価表!BQ78/生産者価格評価表!BQ$124</f>
        <v>5.417985840434205E-3</v>
      </c>
      <c r="BR78" s="719">
        <f>+生産者価格評価表!BR78/生産者価格評価表!BR$124</f>
        <v>1.6716065361510525E-2</v>
      </c>
      <c r="BS78" s="719">
        <f>+生産者価格評価表!BS78/生産者価格評価表!BS$124</f>
        <v>1.0270976197683851E-3</v>
      </c>
      <c r="BT78" s="719">
        <f>+生産者価格評価表!BT78/生産者価格評価表!BT$124</f>
        <v>1.8845529157326228E-3</v>
      </c>
      <c r="BU78" s="719">
        <f>+生産者価格評価表!BU78/生産者価格評価表!BU$124</f>
        <v>3.4994076989993544E-2</v>
      </c>
      <c r="BV78" s="719">
        <f>+生産者価格評価表!BV78/生産者価格評価表!BV$124</f>
        <v>1.7930236349049979E-2</v>
      </c>
      <c r="BW78" s="719">
        <f>+生産者価格評価表!BW78/生産者価格評価表!BW$124</f>
        <v>5.0739563681727017E-2</v>
      </c>
      <c r="BX78" s="719">
        <f>+生産者価格評価表!BX78/生産者価格評価表!BX$124</f>
        <v>0.17578148269101074</v>
      </c>
      <c r="BY78" s="719">
        <f>+生産者価格評価表!BY78/生産者価格評価表!BY$124</f>
        <v>1.8208099949316513E-2</v>
      </c>
      <c r="BZ78" s="719">
        <f>+生産者価格評価表!BZ78/生産者価格評価表!BZ$124</f>
        <v>1.8933198778489505E-3</v>
      </c>
      <c r="CA78" s="719">
        <f>+生産者価格評価表!CA78/生産者価格評価表!CA$124</f>
        <v>1.3115696968766036E-2</v>
      </c>
      <c r="CB78" s="719">
        <f>+生産者価格評価表!CB78/生産者価格評価表!CB$124</f>
        <v>2.4613046106404617E-2</v>
      </c>
      <c r="CC78" s="719">
        <f>+生産者価格評価表!CC78/生産者価格評価表!CC$124</f>
        <v>5.535160806568911E-2</v>
      </c>
      <c r="CD78" s="719">
        <f>+生産者価格評価表!CD78/生産者価格評価表!CD$124</f>
        <v>3.7052476004151959E-3</v>
      </c>
      <c r="CE78" s="719">
        <f>+生産者価格評価表!CE78/生産者価格評価表!CE$124</f>
        <v>8.3871366370159378E-2</v>
      </c>
      <c r="CF78" s="719">
        <f>+生産者価格評価表!CF78/生産者価格評価表!CF$124</f>
        <v>9.7175718486292084E-2</v>
      </c>
      <c r="CG78" s="719">
        <f>+生産者価格評価表!CG78/生産者価格評価表!CG$124</f>
        <v>3.1366573523133726E-2</v>
      </c>
      <c r="CH78" s="719">
        <f>+生産者価格評価表!CH78/生産者価格評価表!CH$124</f>
        <v>1.7065468072966997E-2</v>
      </c>
      <c r="CI78" s="719">
        <f>+生産者価格評価表!CI78/生産者価格評価表!CI$124</f>
        <v>1.3677063805126007E-2</v>
      </c>
      <c r="CJ78" s="719">
        <f>+生産者価格評価表!CJ78/生産者価格評価表!CJ$124</f>
        <v>9.891984873753824E-3</v>
      </c>
      <c r="CK78" s="719">
        <f>+生産者価格評価表!CK78/生産者価格評価表!CK$124</f>
        <v>3.4486439924526671E-2</v>
      </c>
      <c r="CL78" s="719">
        <f>+生産者価格評価表!CL78/生産者価格評価表!CL$124</f>
        <v>6.4585327584730318E-2</v>
      </c>
      <c r="CM78" s="719">
        <f>+生産者価格評価表!CM78/生産者価格評価表!CM$124</f>
        <v>2.3341132589042444E-2</v>
      </c>
      <c r="CN78" s="719">
        <f>+生産者価格評価表!CN78/生産者価格評価表!CN$124</f>
        <v>3.3829401087178187E-3</v>
      </c>
      <c r="CO78" s="719">
        <f>+生産者価格評価表!CO78/生産者価格評価表!CO$124</f>
        <v>1.6420760714746898E-3</v>
      </c>
      <c r="CP78" s="719">
        <f>+生産者価格評価表!CP78/生産者価格評価表!CP$124</f>
        <v>2.5105306988384538E-2</v>
      </c>
      <c r="CQ78" s="719">
        <f>+生産者価格評価表!CQ78/生産者価格評価表!CQ$124</f>
        <v>2.5240165271031564E-2</v>
      </c>
      <c r="CR78" s="719">
        <f>+生産者価格評価表!CR78/生産者価格評価表!CR$124</f>
        <v>1.1584433932719337E-2</v>
      </c>
      <c r="CS78" s="719">
        <f>+生産者価格評価表!CS78/生産者価格評価表!CS$124</f>
        <v>5.7290402922763077E-3</v>
      </c>
      <c r="CT78" s="719">
        <f>+生産者価格評価表!CT78/生産者価格評価表!CT$124</f>
        <v>8.4945000955877273E-3</v>
      </c>
      <c r="CU78" s="719">
        <f>+生産者価格評価表!CU78/生産者価格評価表!CU$124</f>
        <v>1.6872296493496863E-2</v>
      </c>
      <c r="CV78" s="719">
        <f>+生産者価格評価表!CV78/生産者価格評価表!CV$124</f>
        <v>3.0437682917406426E-2</v>
      </c>
      <c r="CW78" s="719">
        <f>+生産者価格評価表!CW78/生産者価格評価表!CW$124</f>
        <v>2.1096573100734626E-3</v>
      </c>
      <c r="CX78" s="719">
        <f>+生産者価格評価表!CX78/生産者価格評価表!CX$124</f>
        <v>3.197647537331007E-3</v>
      </c>
      <c r="CY78" s="719">
        <f>+生産者価格評価表!CY78/生産者価格評価表!CY$124</f>
        <v>1.2139930377066521E-2</v>
      </c>
      <c r="CZ78" s="719">
        <f>+生産者価格評価表!CZ78/生産者価格評価表!CZ$124</f>
        <v>1.4644250499187307E-2</v>
      </c>
      <c r="DA78" s="719">
        <f>+生産者価格評価表!DA78/生産者価格評価表!DA$124</f>
        <v>5.9019476842883119E-2</v>
      </c>
      <c r="DB78" s="719">
        <f>+生産者価格評価表!DB78/生産者価格評価表!DB$124</f>
        <v>3.5351282247583E-2</v>
      </c>
      <c r="DC78" s="719">
        <f>+生産者価格評価表!DC78/生産者価格評価表!DC$124</f>
        <v>7.3664145968650599E-3</v>
      </c>
      <c r="DD78" s="719">
        <f>+生産者価格評価表!DD78/生産者価格評価表!DD$124</f>
        <v>2.6833007255400901E-2</v>
      </c>
      <c r="DE78" s="719">
        <f>+生産者価格評価表!DE78/生産者価格評価表!DE$124</f>
        <v>2.0705388995063693E-2</v>
      </c>
      <c r="DF78" s="719">
        <f>+生産者価格評価表!DF78/生産者価格評価表!DF$124</f>
        <v>0</v>
      </c>
      <c r="DG78" s="720">
        <f>+生産者価格評価表!DG78/生産者価格評価表!DG$124</f>
        <v>1.910839130973788E-2</v>
      </c>
    </row>
    <row r="79" spans="1:111" ht="15" customHeight="1" x14ac:dyDescent="0.2">
      <c r="A79" s="228">
        <v>73</v>
      </c>
      <c r="B79" s="196" t="s">
        <v>366</v>
      </c>
      <c r="C79" s="195" t="s">
        <v>234</v>
      </c>
      <c r="D79" s="716">
        <f>+生産者価格評価表!D79/生産者価格評価表!D$124</f>
        <v>0</v>
      </c>
      <c r="E79" s="717">
        <f>+生産者価格評価表!E79/生産者価格評価表!E$124</f>
        <v>0</v>
      </c>
      <c r="F79" s="717">
        <f>+生産者価格評価表!F79/生産者価格評価表!F$124</f>
        <v>0</v>
      </c>
      <c r="G79" s="717">
        <f>+生産者価格評価表!G79/生産者価格評価表!G$124</f>
        <v>0</v>
      </c>
      <c r="H79" s="717">
        <f>+生産者価格評価表!H79/生産者価格評価表!H$124</f>
        <v>0</v>
      </c>
      <c r="I79" s="718">
        <v>0</v>
      </c>
      <c r="J79" s="717">
        <f>+生産者価格評価表!J79/生産者価格評価表!J$124</f>
        <v>0</v>
      </c>
      <c r="K79" s="717">
        <f>+生産者価格評価表!K79/生産者価格評価表!K$124</f>
        <v>0</v>
      </c>
      <c r="L79" s="717">
        <f>+生産者価格評価表!L79/生産者価格評価表!L$124</f>
        <v>0</v>
      </c>
      <c r="M79" s="717">
        <f>+生産者価格評価表!M79/生産者価格評価表!M$124</f>
        <v>0</v>
      </c>
      <c r="N79" s="718">
        <v>0</v>
      </c>
      <c r="O79" s="717">
        <f>+生産者価格評価表!O79/生産者価格評価表!O$124</f>
        <v>0</v>
      </c>
      <c r="P79" s="717">
        <f>+生産者価格評価表!P79/生産者価格評価表!P$124</f>
        <v>0</v>
      </c>
      <c r="Q79" s="717">
        <f>+生産者価格評価表!Q79/生産者価格評価表!Q$124</f>
        <v>0</v>
      </c>
      <c r="R79" s="717">
        <f>+生産者価格評価表!R79/生産者価格評価表!R$124</f>
        <v>0</v>
      </c>
      <c r="S79" s="717">
        <f>+生産者価格評価表!S79/生産者価格評価表!S$124</f>
        <v>0</v>
      </c>
      <c r="T79" s="717">
        <f>+生産者価格評価表!T79/生産者価格評価表!T$124</f>
        <v>0</v>
      </c>
      <c r="U79" s="717">
        <f>+生産者価格評価表!U79/生産者価格評価表!U$124</f>
        <v>0</v>
      </c>
      <c r="V79" s="717">
        <f>+生産者価格評価表!V79/生産者価格評価表!V$124</f>
        <v>0</v>
      </c>
      <c r="W79" s="717">
        <f>+生産者価格評価表!W79/生産者価格評価表!W$124</f>
        <v>0</v>
      </c>
      <c r="X79" s="717">
        <f>+生産者価格評価表!X79/生産者価格評価表!X$124</f>
        <v>0</v>
      </c>
      <c r="Y79" s="717">
        <f>+生産者価格評価表!Y79/生産者価格評価表!Y$124</f>
        <v>0</v>
      </c>
      <c r="Z79" s="717">
        <f>+生産者価格評価表!Z79/生産者価格評価表!Z$124</f>
        <v>0</v>
      </c>
      <c r="AA79" s="717">
        <f>+生産者価格評価表!AA79/生産者価格評価表!AA$124</f>
        <v>0</v>
      </c>
      <c r="AB79" s="717">
        <f>+生産者価格評価表!AB79/生産者価格評価表!AB$124</f>
        <v>0</v>
      </c>
      <c r="AC79" s="717">
        <f>+生産者価格評価表!AC79/生産者価格評価表!AC$124</f>
        <v>0</v>
      </c>
      <c r="AD79" s="717">
        <f>+生産者価格評価表!AD79/生産者価格評価表!AD$124</f>
        <v>0</v>
      </c>
      <c r="AE79" s="717">
        <f>+生産者価格評価表!AE79/生産者価格評価表!AE$124</f>
        <v>0</v>
      </c>
      <c r="AF79" s="717">
        <f>+生産者価格評価表!AF79/生産者価格評価表!AF$124</f>
        <v>0</v>
      </c>
      <c r="AG79" s="717">
        <f>+生産者価格評価表!AG79/生産者価格評価表!AG$124</f>
        <v>0</v>
      </c>
      <c r="AH79" s="717">
        <f>+生産者価格評価表!AH79/生産者価格評価表!AH$124</f>
        <v>0</v>
      </c>
      <c r="AI79" s="717">
        <f>+生産者価格評価表!AI79/生産者価格評価表!AI$124</f>
        <v>0</v>
      </c>
      <c r="AJ79" s="717">
        <f>+生産者価格評価表!AJ79/生産者価格評価表!AJ$124</f>
        <v>0</v>
      </c>
      <c r="AK79" s="717">
        <f>+生産者価格評価表!AK79/生産者価格評価表!AK$124</f>
        <v>0</v>
      </c>
      <c r="AL79" s="717">
        <f>+生産者価格評価表!AL79/生産者価格評価表!AL$124</f>
        <v>0</v>
      </c>
      <c r="AM79" s="717">
        <f>+生産者価格評価表!AM79/生産者価格評価表!AM$124</f>
        <v>0</v>
      </c>
      <c r="AN79" s="717">
        <f>+生産者価格評価表!AN79/生産者価格評価表!AN$124</f>
        <v>0</v>
      </c>
      <c r="AO79" s="717">
        <f>+生産者価格評価表!AO79/生産者価格評価表!AO$124</f>
        <v>0</v>
      </c>
      <c r="AP79" s="717">
        <f>+生産者価格評価表!AP79/生産者価格評価表!AP$124</f>
        <v>0</v>
      </c>
      <c r="AQ79" s="717">
        <f>+生産者価格評価表!AQ79/生産者価格評価表!AQ$124</f>
        <v>0</v>
      </c>
      <c r="AR79" s="717">
        <f>+生産者価格評価表!AR79/生産者価格評価表!AR$124</f>
        <v>0</v>
      </c>
      <c r="AS79" s="717">
        <f>+生産者価格評価表!AS79/生産者価格評価表!AS$124</f>
        <v>0</v>
      </c>
      <c r="AT79" s="717">
        <f>+生産者価格評価表!AT79/生産者価格評価表!AT$124</f>
        <v>0</v>
      </c>
      <c r="AU79" s="719">
        <f>+生産者価格評価表!AU79/生産者価格評価表!AU$124</f>
        <v>0</v>
      </c>
      <c r="AV79" s="719">
        <f>+生産者価格評価表!AV79/生産者価格評価表!AV$124</f>
        <v>0</v>
      </c>
      <c r="AW79" s="719">
        <f>+生産者価格評価表!AW79/生産者価格評価表!AW$124</f>
        <v>0</v>
      </c>
      <c r="AX79" s="719">
        <f>+生産者価格評価表!AX79/生産者価格評価表!AX$124</f>
        <v>0</v>
      </c>
      <c r="AY79" s="719">
        <f>+生産者価格評価表!AY79/生産者価格評価表!AY$124</f>
        <v>0</v>
      </c>
      <c r="AZ79" s="719">
        <f>+生産者価格評価表!AZ79/生産者価格評価表!AZ$124</f>
        <v>0</v>
      </c>
      <c r="BA79" s="719">
        <f>+生産者価格評価表!BA79/生産者価格評価表!BA$124</f>
        <v>0</v>
      </c>
      <c r="BB79" s="719">
        <f>+生産者価格評価表!BB79/生産者価格評価表!BB$124</f>
        <v>0</v>
      </c>
      <c r="BC79" s="719">
        <f>+生産者価格評価表!BC79/生産者価格評価表!BC$124</f>
        <v>0</v>
      </c>
      <c r="BD79" s="719">
        <f>+生産者価格評価表!BD79/生産者価格評価表!BD$124</f>
        <v>0</v>
      </c>
      <c r="BE79" s="719">
        <f>+生産者価格評価表!BE79/生産者価格評価表!BE$124</f>
        <v>0</v>
      </c>
      <c r="BF79" s="719">
        <f>+生産者価格評価表!BF79/生産者価格評価表!BF$124</f>
        <v>0</v>
      </c>
      <c r="BG79" s="719">
        <f>+生産者価格評価表!BG79/生産者価格評価表!BG$124</f>
        <v>0</v>
      </c>
      <c r="BH79" s="719">
        <f>+生産者価格評価表!BH79/生産者価格評価表!BH$124</f>
        <v>0</v>
      </c>
      <c r="BI79" s="719">
        <f>+生産者価格評価表!BI79/生産者価格評価表!BI$124</f>
        <v>0</v>
      </c>
      <c r="BJ79" s="719">
        <f>+生産者価格評価表!BJ79/生産者価格評価表!BJ$124</f>
        <v>0</v>
      </c>
      <c r="BK79" s="719">
        <f>+生産者価格評価表!BK79/生産者価格評価表!BK$124</f>
        <v>0</v>
      </c>
      <c r="BL79" s="719">
        <f>+生産者価格評価表!BL79/生産者価格評価表!BL$124</f>
        <v>0</v>
      </c>
      <c r="BM79" s="719">
        <f>+生産者価格評価表!BM79/生産者価格評価表!BM$124</f>
        <v>0</v>
      </c>
      <c r="BN79" s="719">
        <f>+生産者価格評価表!BN79/生産者価格評価表!BN$124</f>
        <v>0</v>
      </c>
      <c r="BO79" s="719">
        <f>+生産者価格評価表!BO79/生産者価格評価表!BO$124</f>
        <v>0</v>
      </c>
      <c r="BP79" s="719">
        <f>+生産者価格評価表!BP79/生産者価格評価表!BP$124</f>
        <v>0</v>
      </c>
      <c r="BQ79" s="719">
        <f>+生産者価格評価表!BQ79/生産者価格評価表!BQ$124</f>
        <v>0</v>
      </c>
      <c r="BR79" s="719">
        <f>+生産者価格評価表!BR79/生産者価格評価表!BR$124</f>
        <v>0</v>
      </c>
      <c r="BS79" s="719">
        <f>+生産者価格評価表!BS79/生産者価格評価表!BS$124</f>
        <v>0</v>
      </c>
      <c r="BT79" s="719">
        <f>+生産者価格評価表!BT79/生産者価格評価表!BT$124</f>
        <v>0</v>
      </c>
      <c r="BU79" s="719">
        <f>+生産者価格評価表!BU79/生産者価格評価表!BU$124</f>
        <v>0</v>
      </c>
      <c r="BV79" s="719">
        <f>+生産者価格評価表!BV79/生産者価格評価表!BV$124</f>
        <v>0</v>
      </c>
      <c r="BW79" s="719">
        <f>+生産者価格評価表!BW79/生産者価格評価表!BW$124</f>
        <v>0</v>
      </c>
      <c r="BX79" s="719">
        <f>+生産者価格評価表!BX79/生産者価格評価表!BX$124</f>
        <v>0</v>
      </c>
      <c r="BY79" s="719">
        <f>+生産者価格評価表!BY79/生産者価格評価表!BY$124</f>
        <v>0</v>
      </c>
      <c r="BZ79" s="719">
        <f>+生産者価格評価表!BZ79/生産者価格評価表!BZ$124</f>
        <v>0</v>
      </c>
      <c r="CA79" s="719">
        <f>+生産者価格評価表!CA79/生産者価格評価表!CA$124</f>
        <v>0</v>
      </c>
      <c r="CB79" s="719">
        <f>+生産者価格評価表!CB79/生産者価格評価表!CB$124</f>
        <v>0</v>
      </c>
      <c r="CC79" s="719">
        <f>+生産者価格評価表!CC79/生産者価格評価表!CC$124</f>
        <v>0</v>
      </c>
      <c r="CD79" s="719">
        <f>+生産者価格評価表!CD79/生産者価格評価表!CD$124</f>
        <v>0</v>
      </c>
      <c r="CE79" s="719">
        <f>+生産者価格評価表!CE79/生産者価格評価表!CE$124</f>
        <v>0</v>
      </c>
      <c r="CF79" s="719">
        <f>+生産者価格評価表!CF79/生産者価格評価表!CF$124</f>
        <v>0</v>
      </c>
      <c r="CG79" s="719">
        <f>+生産者価格評価表!CG79/生産者価格評価表!CG$124</f>
        <v>0</v>
      </c>
      <c r="CH79" s="719">
        <f>+生産者価格評価表!CH79/生産者価格評価表!CH$124</f>
        <v>0</v>
      </c>
      <c r="CI79" s="719">
        <f>+生産者価格評価表!CI79/生産者価格評価表!CI$124</f>
        <v>0</v>
      </c>
      <c r="CJ79" s="719">
        <f>+生産者価格評価表!CJ79/生産者価格評価表!CJ$124</f>
        <v>0</v>
      </c>
      <c r="CK79" s="719">
        <f>+生産者価格評価表!CK79/生産者価格評価表!CK$124</f>
        <v>0</v>
      </c>
      <c r="CL79" s="719">
        <f>+生産者価格評価表!CL79/生産者価格評価表!CL$124</f>
        <v>0</v>
      </c>
      <c r="CM79" s="719">
        <f>+生産者価格評価表!CM79/生産者価格評価表!CM$124</f>
        <v>0</v>
      </c>
      <c r="CN79" s="719">
        <f>+生産者価格評価表!CN79/生産者価格評価表!CN$124</f>
        <v>0</v>
      </c>
      <c r="CO79" s="719">
        <f>+生産者価格評価表!CO79/生産者価格評価表!CO$124</f>
        <v>0</v>
      </c>
      <c r="CP79" s="719">
        <f>+生産者価格評価表!CP79/生産者価格評価表!CP$124</f>
        <v>0</v>
      </c>
      <c r="CQ79" s="719">
        <f>+生産者価格評価表!CQ79/生産者価格評価表!CQ$124</f>
        <v>0</v>
      </c>
      <c r="CR79" s="719">
        <f>+生産者価格評価表!CR79/生産者価格評価表!CR$124</f>
        <v>0</v>
      </c>
      <c r="CS79" s="719">
        <f>+生産者価格評価表!CS79/生産者価格評価表!CS$124</f>
        <v>0</v>
      </c>
      <c r="CT79" s="719">
        <f>+生産者価格評価表!CT79/生産者価格評価表!CT$124</f>
        <v>0</v>
      </c>
      <c r="CU79" s="719">
        <f>+生産者価格評価表!CU79/生産者価格評価表!CU$124</f>
        <v>0</v>
      </c>
      <c r="CV79" s="719">
        <f>+生産者価格評価表!CV79/生産者価格評価表!CV$124</f>
        <v>0</v>
      </c>
      <c r="CW79" s="719">
        <f>+生産者価格評価表!CW79/生産者価格評価表!CW$124</f>
        <v>0</v>
      </c>
      <c r="CX79" s="719">
        <f>+生産者価格評価表!CX79/生産者価格評価表!CX$124</f>
        <v>0</v>
      </c>
      <c r="CY79" s="719">
        <f>+生産者価格評価表!CY79/生産者価格評価表!CY$124</f>
        <v>0</v>
      </c>
      <c r="CZ79" s="719">
        <f>+生産者価格評価表!CZ79/生産者価格評価表!CZ$124</f>
        <v>0</v>
      </c>
      <c r="DA79" s="719">
        <f>+生産者価格評価表!DA79/生産者価格評価表!DA$124</f>
        <v>0</v>
      </c>
      <c r="DB79" s="719">
        <f>+生産者価格評価表!DB79/生産者価格評価表!DB$124</f>
        <v>0</v>
      </c>
      <c r="DC79" s="719">
        <f>+生産者価格評価表!DC79/生産者価格評価表!DC$124</f>
        <v>0</v>
      </c>
      <c r="DD79" s="719">
        <f>+生産者価格評価表!DD79/生産者価格評価表!DD$124</f>
        <v>0</v>
      </c>
      <c r="DE79" s="719">
        <f>+生産者価格評価表!DE79/生産者価格評価表!DE$124</f>
        <v>0</v>
      </c>
      <c r="DF79" s="719">
        <f>+生産者価格評価表!DF79/生産者価格評価表!DF$124</f>
        <v>0</v>
      </c>
      <c r="DG79" s="720">
        <f>+生産者価格評価表!DG79/生産者価格評価表!DG$124</f>
        <v>0</v>
      </c>
    </row>
    <row r="80" spans="1:111" ht="15" customHeight="1" x14ac:dyDescent="0.2">
      <c r="A80" s="228">
        <v>74</v>
      </c>
      <c r="B80" s="196" t="s">
        <v>367</v>
      </c>
      <c r="C80" s="195" t="s">
        <v>368</v>
      </c>
      <c r="D80" s="716">
        <f>+生産者価格評価表!D80/生産者価格評価表!D$124</f>
        <v>0</v>
      </c>
      <c r="E80" s="717">
        <f>+生産者価格評価表!E80/生産者価格評価表!E$124</f>
        <v>0</v>
      </c>
      <c r="F80" s="717">
        <f>+生産者価格評価表!F80/生産者価格評価表!F$124</f>
        <v>0</v>
      </c>
      <c r="G80" s="717">
        <f>+生産者価格評価表!G80/生産者価格評価表!G$124</f>
        <v>0</v>
      </c>
      <c r="H80" s="717">
        <f>+生産者価格評価表!H80/生産者価格評価表!H$124</f>
        <v>0</v>
      </c>
      <c r="I80" s="718">
        <v>0</v>
      </c>
      <c r="J80" s="717">
        <f>+生産者価格評価表!J80/生産者価格評価表!J$124</f>
        <v>0</v>
      </c>
      <c r="K80" s="717">
        <f>+生産者価格評価表!K80/生産者価格評価表!K$124</f>
        <v>0</v>
      </c>
      <c r="L80" s="717">
        <f>+生産者価格評価表!L80/生産者価格評価表!L$124</f>
        <v>0</v>
      </c>
      <c r="M80" s="717">
        <f>+生産者価格評価表!M80/生産者価格評価表!M$124</f>
        <v>0</v>
      </c>
      <c r="N80" s="718">
        <v>0</v>
      </c>
      <c r="O80" s="717">
        <f>+生産者価格評価表!O80/生産者価格評価表!O$124</f>
        <v>0</v>
      </c>
      <c r="P80" s="717">
        <f>+生産者価格評価表!P80/生産者価格評価表!P$124</f>
        <v>0</v>
      </c>
      <c r="Q80" s="717">
        <f>+生産者価格評価表!Q80/生産者価格評価表!Q$124</f>
        <v>0</v>
      </c>
      <c r="R80" s="717">
        <f>+生産者価格評価表!R80/生産者価格評価表!R$124</f>
        <v>0</v>
      </c>
      <c r="S80" s="717">
        <f>+生産者価格評価表!S80/生産者価格評価表!S$124</f>
        <v>0</v>
      </c>
      <c r="T80" s="717">
        <f>+生産者価格評価表!T80/生産者価格評価表!T$124</f>
        <v>0</v>
      </c>
      <c r="U80" s="717">
        <f>+生産者価格評価表!U80/生産者価格評価表!U$124</f>
        <v>0</v>
      </c>
      <c r="V80" s="717">
        <f>+生産者価格評価表!V80/生産者価格評価表!V$124</f>
        <v>0</v>
      </c>
      <c r="W80" s="717">
        <f>+生産者価格評価表!W80/生産者価格評価表!W$124</f>
        <v>0</v>
      </c>
      <c r="X80" s="717">
        <f>+生産者価格評価表!X80/生産者価格評価表!X$124</f>
        <v>0</v>
      </c>
      <c r="Y80" s="717">
        <f>+生産者価格評価表!Y80/生産者価格評価表!Y$124</f>
        <v>0</v>
      </c>
      <c r="Z80" s="717">
        <f>+生産者価格評価表!Z80/生産者価格評価表!Z$124</f>
        <v>0</v>
      </c>
      <c r="AA80" s="717">
        <f>+生産者価格評価表!AA80/生産者価格評価表!AA$124</f>
        <v>0</v>
      </c>
      <c r="AB80" s="717">
        <f>+生産者価格評価表!AB80/生産者価格評価表!AB$124</f>
        <v>0</v>
      </c>
      <c r="AC80" s="717">
        <f>+生産者価格評価表!AC80/生産者価格評価表!AC$124</f>
        <v>0</v>
      </c>
      <c r="AD80" s="717">
        <f>+生産者価格評価表!AD80/生産者価格評価表!AD$124</f>
        <v>0</v>
      </c>
      <c r="AE80" s="717">
        <f>+生産者価格評価表!AE80/生産者価格評価表!AE$124</f>
        <v>0</v>
      </c>
      <c r="AF80" s="717">
        <f>+生産者価格評価表!AF80/生産者価格評価表!AF$124</f>
        <v>0</v>
      </c>
      <c r="AG80" s="717">
        <f>+生産者価格評価表!AG80/生産者価格評価表!AG$124</f>
        <v>0</v>
      </c>
      <c r="AH80" s="717">
        <f>+生産者価格評価表!AH80/生産者価格評価表!AH$124</f>
        <v>0</v>
      </c>
      <c r="AI80" s="717">
        <f>+生産者価格評価表!AI80/生産者価格評価表!AI$124</f>
        <v>0</v>
      </c>
      <c r="AJ80" s="717">
        <f>+生産者価格評価表!AJ80/生産者価格評価表!AJ$124</f>
        <v>0</v>
      </c>
      <c r="AK80" s="717">
        <f>+生産者価格評価表!AK80/生産者価格評価表!AK$124</f>
        <v>0</v>
      </c>
      <c r="AL80" s="717">
        <f>+生産者価格評価表!AL80/生産者価格評価表!AL$124</f>
        <v>0</v>
      </c>
      <c r="AM80" s="717">
        <f>+生産者価格評価表!AM80/生産者価格評価表!AM$124</f>
        <v>0</v>
      </c>
      <c r="AN80" s="717">
        <f>+生産者価格評価表!AN80/生産者価格評価表!AN$124</f>
        <v>0</v>
      </c>
      <c r="AO80" s="717">
        <f>+生産者価格評価表!AO80/生産者価格評価表!AO$124</f>
        <v>0</v>
      </c>
      <c r="AP80" s="717">
        <f>+生産者価格評価表!AP80/生産者価格評価表!AP$124</f>
        <v>0</v>
      </c>
      <c r="AQ80" s="717">
        <f>+生産者価格評価表!AQ80/生産者価格評価表!AQ$124</f>
        <v>0</v>
      </c>
      <c r="AR80" s="717">
        <f>+生産者価格評価表!AR80/生産者価格評価表!AR$124</f>
        <v>0</v>
      </c>
      <c r="AS80" s="717">
        <f>+生産者価格評価表!AS80/生産者価格評価表!AS$124</f>
        <v>0</v>
      </c>
      <c r="AT80" s="717">
        <f>+生産者価格評価表!AT80/生産者価格評価表!AT$124</f>
        <v>0</v>
      </c>
      <c r="AU80" s="719">
        <f>+生産者価格評価表!AU80/生産者価格評価表!AU$124</f>
        <v>0</v>
      </c>
      <c r="AV80" s="719">
        <f>+生産者価格評価表!AV80/生産者価格評価表!AV$124</f>
        <v>0</v>
      </c>
      <c r="AW80" s="719">
        <f>+生産者価格評価表!AW80/生産者価格評価表!AW$124</f>
        <v>0</v>
      </c>
      <c r="AX80" s="719">
        <f>+生産者価格評価表!AX80/生産者価格評価表!AX$124</f>
        <v>0</v>
      </c>
      <c r="AY80" s="719">
        <f>+生産者価格評価表!AY80/生産者価格評価表!AY$124</f>
        <v>0</v>
      </c>
      <c r="AZ80" s="719">
        <f>+生産者価格評価表!AZ80/生産者価格評価表!AZ$124</f>
        <v>0</v>
      </c>
      <c r="BA80" s="719">
        <f>+生産者価格評価表!BA80/生産者価格評価表!BA$124</f>
        <v>0</v>
      </c>
      <c r="BB80" s="719">
        <f>+生産者価格評価表!BB80/生産者価格評価表!BB$124</f>
        <v>0</v>
      </c>
      <c r="BC80" s="719">
        <f>+生産者価格評価表!BC80/生産者価格評価表!BC$124</f>
        <v>0</v>
      </c>
      <c r="BD80" s="719">
        <f>+生産者価格評価表!BD80/生産者価格評価表!BD$124</f>
        <v>0</v>
      </c>
      <c r="BE80" s="719">
        <f>+生産者価格評価表!BE80/生産者価格評価表!BE$124</f>
        <v>0</v>
      </c>
      <c r="BF80" s="719">
        <f>+生産者価格評価表!BF80/生産者価格評価表!BF$124</f>
        <v>0</v>
      </c>
      <c r="BG80" s="719">
        <f>+生産者価格評価表!BG80/生産者価格評価表!BG$124</f>
        <v>0</v>
      </c>
      <c r="BH80" s="719">
        <f>+生産者価格評価表!BH80/生産者価格評価表!BH$124</f>
        <v>0</v>
      </c>
      <c r="BI80" s="719">
        <f>+生産者価格評価表!BI80/生産者価格評価表!BI$124</f>
        <v>0</v>
      </c>
      <c r="BJ80" s="719">
        <f>+生産者価格評価表!BJ80/生産者価格評価表!BJ$124</f>
        <v>0</v>
      </c>
      <c r="BK80" s="719">
        <f>+生産者価格評価表!BK80/生産者価格評価表!BK$124</f>
        <v>0</v>
      </c>
      <c r="BL80" s="719">
        <f>+生産者価格評価表!BL80/生産者価格評価表!BL$124</f>
        <v>0</v>
      </c>
      <c r="BM80" s="719">
        <f>+生産者価格評価表!BM80/生産者価格評価表!BM$124</f>
        <v>0</v>
      </c>
      <c r="BN80" s="719">
        <f>+生産者価格評価表!BN80/生産者価格評価表!BN$124</f>
        <v>0</v>
      </c>
      <c r="BO80" s="719">
        <f>+生産者価格評価表!BO80/生産者価格評価表!BO$124</f>
        <v>0</v>
      </c>
      <c r="BP80" s="719">
        <f>+生産者価格評価表!BP80/生産者価格評価表!BP$124</f>
        <v>0</v>
      </c>
      <c r="BQ80" s="719">
        <f>+生産者価格評価表!BQ80/生産者価格評価表!BQ$124</f>
        <v>0</v>
      </c>
      <c r="BR80" s="719">
        <f>+生産者価格評価表!BR80/生産者価格評価表!BR$124</f>
        <v>0</v>
      </c>
      <c r="BS80" s="719">
        <f>+生産者価格評価表!BS80/生産者価格評価表!BS$124</f>
        <v>0</v>
      </c>
      <c r="BT80" s="719">
        <f>+生産者価格評価表!BT80/生産者価格評価表!BT$124</f>
        <v>0</v>
      </c>
      <c r="BU80" s="719">
        <f>+生産者価格評価表!BU80/生産者価格評価表!BU$124</f>
        <v>0</v>
      </c>
      <c r="BV80" s="719">
        <f>+生産者価格評価表!BV80/生産者価格評価表!BV$124</f>
        <v>0</v>
      </c>
      <c r="BW80" s="719">
        <f>+生産者価格評価表!BW80/生産者価格評価表!BW$124</f>
        <v>0</v>
      </c>
      <c r="BX80" s="719">
        <f>+生産者価格評価表!BX80/生産者価格評価表!BX$124</f>
        <v>0</v>
      </c>
      <c r="BY80" s="719">
        <f>+生産者価格評価表!BY80/生産者価格評価表!BY$124</f>
        <v>0</v>
      </c>
      <c r="BZ80" s="719">
        <f>+生産者価格評価表!BZ80/生産者価格評価表!BZ$124</f>
        <v>0</v>
      </c>
      <c r="CA80" s="719">
        <f>+生産者価格評価表!CA80/生産者価格評価表!CA$124</f>
        <v>0</v>
      </c>
      <c r="CB80" s="719">
        <f>+生産者価格評価表!CB80/生産者価格評価表!CB$124</f>
        <v>0</v>
      </c>
      <c r="CC80" s="719">
        <f>+生産者価格評価表!CC80/生産者価格評価表!CC$124</f>
        <v>0</v>
      </c>
      <c r="CD80" s="719">
        <f>+生産者価格評価表!CD80/生産者価格評価表!CD$124</f>
        <v>0</v>
      </c>
      <c r="CE80" s="719">
        <f>+生産者価格評価表!CE80/生産者価格評価表!CE$124</f>
        <v>0</v>
      </c>
      <c r="CF80" s="719">
        <f>+生産者価格評価表!CF80/生産者価格評価表!CF$124</f>
        <v>0</v>
      </c>
      <c r="CG80" s="719">
        <f>+生産者価格評価表!CG80/生産者価格評価表!CG$124</f>
        <v>0</v>
      </c>
      <c r="CH80" s="719">
        <f>+生産者価格評価表!CH80/生産者価格評価表!CH$124</f>
        <v>0</v>
      </c>
      <c r="CI80" s="719">
        <f>+生産者価格評価表!CI80/生産者価格評価表!CI$124</f>
        <v>0</v>
      </c>
      <c r="CJ80" s="719">
        <f>+生産者価格評価表!CJ80/生産者価格評価表!CJ$124</f>
        <v>0</v>
      </c>
      <c r="CK80" s="719">
        <f>+生産者価格評価表!CK80/生産者価格評価表!CK$124</f>
        <v>0</v>
      </c>
      <c r="CL80" s="719">
        <f>+生産者価格評価表!CL80/生産者価格評価表!CL$124</f>
        <v>0</v>
      </c>
      <c r="CM80" s="719">
        <f>+生産者価格評価表!CM80/生産者価格評価表!CM$124</f>
        <v>0</v>
      </c>
      <c r="CN80" s="719">
        <f>+生産者価格評価表!CN80/生産者価格評価表!CN$124</f>
        <v>0</v>
      </c>
      <c r="CO80" s="719">
        <f>+生産者価格評価表!CO80/生産者価格評価表!CO$124</f>
        <v>0</v>
      </c>
      <c r="CP80" s="719">
        <f>+生産者価格評価表!CP80/生産者価格評価表!CP$124</f>
        <v>0</v>
      </c>
      <c r="CQ80" s="719">
        <f>+生産者価格評価表!CQ80/生産者価格評価表!CQ$124</f>
        <v>0</v>
      </c>
      <c r="CR80" s="719">
        <f>+生産者価格評価表!CR80/生産者価格評価表!CR$124</f>
        <v>0</v>
      </c>
      <c r="CS80" s="719">
        <f>+生産者価格評価表!CS80/生産者価格評価表!CS$124</f>
        <v>0</v>
      </c>
      <c r="CT80" s="719">
        <f>+生産者価格評価表!CT80/生産者価格評価表!CT$124</f>
        <v>0</v>
      </c>
      <c r="CU80" s="719">
        <f>+生産者価格評価表!CU80/生産者価格評価表!CU$124</f>
        <v>0</v>
      </c>
      <c r="CV80" s="719">
        <f>+生産者価格評価表!CV80/生産者価格評価表!CV$124</f>
        <v>0</v>
      </c>
      <c r="CW80" s="719">
        <f>+生産者価格評価表!CW80/生産者価格評価表!CW$124</f>
        <v>0</v>
      </c>
      <c r="CX80" s="719">
        <f>+生産者価格評価表!CX80/生産者価格評価表!CX$124</f>
        <v>0</v>
      </c>
      <c r="CY80" s="719">
        <f>+生産者価格評価表!CY80/生産者価格評価表!CY$124</f>
        <v>0</v>
      </c>
      <c r="CZ80" s="719">
        <f>+生産者価格評価表!CZ80/生産者価格評価表!CZ$124</f>
        <v>0</v>
      </c>
      <c r="DA80" s="719">
        <f>+生産者価格評価表!DA80/生産者価格評価表!DA$124</f>
        <v>0</v>
      </c>
      <c r="DB80" s="719">
        <f>+生産者価格評価表!DB80/生産者価格評価表!DB$124</f>
        <v>0</v>
      </c>
      <c r="DC80" s="719">
        <f>+生産者価格評価表!DC80/生産者価格評価表!DC$124</f>
        <v>0</v>
      </c>
      <c r="DD80" s="719">
        <f>+生産者価格評価表!DD80/生産者価格評価表!DD$124</f>
        <v>0</v>
      </c>
      <c r="DE80" s="719">
        <f>+生産者価格評価表!DE80/生産者価格評価表!DE$124</f>
        <v>0</v>
      </c>
      <c r="DF80" s="719">
        <f>+生産者価格評価表!DF80/生産者価格評価表!DF$124</f>
        <v>0</v>
      </c>
      <c r="DG80" s="720">
        <f>+生産者価格評価表!DG80/生産者価格評価表!DG$124</f>
        <v>0</v>
      </c>
    </row>
    <row r="81" spans="1:111" ht="15" customHeight="1" x14ac:dyDescent="0.2">
      <c r="A81" s="228">
        <v>75</v>
      </c>
      <c r="B81" s="196" t="s">
        <v>369</v>
      </c>
      <c r="C81" s="195" t="s">
        <v>235</v>
      </c>
      <c r="D81" s="716">
        <f>+生産者価格評価表!D81/生産者価格評価表!D$124</f>
        <v>1.1807120644434276E-4</v>
      </c>
      <c r="E81" s="717">
        <f>+生産者価格評価表!E81/生産者価格評価表!E$124</f>
        <v>1.0943616213544656E-4</v>
      </c>
      <c r="F81" s="717">
        <f>+生産者価格評価表!F81/生産者価格評価表!F$124</f>
        <v>1.6649368816999008E-4</v>
      </c>
      <c r="G81" s="717">
        <f>+生産者価格評価表!G81/生産者価格評価表!G$124</f>
        <v>7.099001086793089E-4</v>
      </c>
      <c r="H81" s="717">
        <f>+生産者価格評価表!H81/生産者価格評価表!H$124</f>
        <v>2.5527190281495707E-4</v>
      </c>
      <c r="I81" s="718">
        <v>0</v>
      </c>
      <c r="J81" s="717">
        <f>+生産者価格評価表!J81/生産者価格評価表!J$124</f>
        <v>3.6694820751722208E-3</v>
      </c>
      <c r="K81" s="717">
        <f>+生産者価格評価表!K81/生産者価格評価表!K$124</f>
        <v>6.989082415771342E-4</v>
      </c>
      <c r="L81" s="717">
        <f>+生産者価格評価表!L81/生産者価格評価表!L$124</f>
        <v>3.2487957618958365E-4</v>
      </c>
      <c r="M81" s="717">
        <f>+生産者価格評価表!M81/生産者価格評価表!M$124</f>
        <v>2.7935147270896128E-4</v>
      </c>
      <c r="N81" s="718">
        <v>0</v>
      </c>
      <c r="O81" s="717">
        <f>+生産者価格評価表!O81/生産者価格評価表!O$124</f>
        <v>1.0552081174654924E-3</v>
      </c>
      <c r="P81" s="717">
        <f>+生産者価格評価表!P81/生産者価格評価表!P$124</f>
        <v>1.1619249172742066E-3</v>
      </c>
      <c r="Q81" s="717">
        <f>+生産者価格評価表!Q81/生産者価格評価表!Q$124</f>
        <v>6.5494974104825232E-4</v>
      </c>
      <c r="R81" s="717">
        <f>+生産者価格評価表!R81/生産者価格評価表!R$124</f>
        <v>9.2425215839558937E-4</v>
      </c>
      <c r="S81" s="717">
        <f>+生産者価格評価表!S81/生産者価格評価表!S$124</f>
        <v>2.0607665422973224E-3</v>
      </c>
      <c r="T81" s="717">
        <f>+生産者価格評価表!T81/生産者価格評価表!T$124</f>
        <v>1.4769077223412428E-3</v>
      </c>
      <c r="U81" s="717">
        <f>+生産者価格評価表!U81/生産者価格評価表!U$124</f>
        <v>1.5968053792102133E-3</v>
      </c>
      <c r="V81" s="717">
        <f>+生産者価格評価表!V81/生産者価格評価表!V$124</f>
        <v>8.2741381235447258E-4</v>
      </c>
      <c r="W81" s="717">
        <f>+生産者価格評価表!W81/生産者価格評価表!W$124</f>
        <v>1.0103232219533457E-3</v>
      </c>
      <c r="X81" s="717">
        <f>+生産者価格評価表!X81/生産者価格評価表!X$124</f>
        <v>8.3244612554706572E-4</v>
      </c>
      <c r="Y81" s="717">
        <f>+生産者価格評価表!Y81/生産者価格評価表!Y$124</f>
        <v>9.6737776755782541E-4</v>
      </c>
      <c r="Z81" s="717">
        <f>+生産者価格評価表!Z81/生産者価格評価表!Z$124</f>
        <v>1.2226992735723714E-3</v>
      </c>
      <c r="AA81" s="717">
        <f>+生産者価格評価表!AA81/生産者価格評価表!AA$124</f>
        <v>8.0935482304662768E-4</v>
      </c>
      <c r="AB81" s="717">
        <f>+生産者価格評価表!AB81/生産者価格評価表!AB$124</f>
        <v>1.1276742613212894E-3</v>
      </c>
      <c r="AC81" s="717">
        <f>+生産者価格評価表!AC81/生産者価格評価表!AC$124</f>
        <v>1.2339460146079293E-3</v>
      </c>
      <c r="AD81" s="717">
        <f>+生産者価格評価表!AD81/生産者価格評価表!AD$124</f>
        <v>1.1511573850625795E-4</v>
      </c>
      <c r="AE81" s="717">
        <f>+生産者価格評価表!AE81/生産者価格評価表!AE$124</f>
        <v>2.8477676829815338E-4</v>
      </c>
      <c r="AF81" s="717">
        <f>+生産者価格評価表!AF81/生産者価格評価表!AF$124</f>
        <v>1.7768026735536053E-3</v>
      </c>
      <c r="AG81" s="717">
        <f>+生産者価格評価表!AG81/生産者価格評価表!AG$124</f>
        <v>8.1678391361961916E-4</v>
      </c>
      <c r="AH81" s="717">
        <f>+生産者価格評価表!AH81/生産者価格評価表!AH$124</f>
        <v>1.0344096814871608E-3</v>
      </c>
      <c r="AI81" s="717">
        <f>+生産者価格評価表!AI81/生産者価格評価表!AI$124</f>
        <v>8.4691193843627497E-4</v>
      </c>
      <c r="AJ81" s="717">
        <f>+生産者価格評価表!AJ81/生産者価格評価表!AJ$124</f>
        <v>1.017168480639174E-3</v>
      </c>
      <c r="AK81" s="717">
        <f>+生産者価格評価表!AK81/生産者価格評価表!AK$124</f>
        <v>1.047262848701522E-3</v>
      </c>
      <c r="AL81" s="717">
        <f>+生産者価格評価表!AL81/生産者価格評価表!AL$124</f>
        <v>2.0708887274298545E-3</v>
      </c>
      <c r="AM81" s="717">
        <f>+生産者価格評価表!AM81/生産者価格評価表!AM$124</f>
        <v>5.2862522245780762E-4</v>
      </c>
      <c r="AN81" s="717">
        <f>+生産者価格評価表!AN81/生産者価格評価表!AN$124</f>
        <v>4.5698497209306448E-4</v>
      </c>
      <c r="AO81" s="717">
        <f>+生産者価格評価表!AO81/生産者価格評価表!AO$124</f>
        <v>1.1177305616532601E-3</v>
      </c>
      <c r="AP81" s="717">
        <f>+生産者価格評価表!AP81/生産者価格評価表!AP$124</f>
        <v>1.7138657673538131E-4</v>
      </c>
      <c r="AQ81" s="717">
        <f>+生産者価格評価表!AQ81/生産者価格評価表!AQ$124</f>
        <v>1.3615680980339426E-3</v>
      </c>
      <c r="AR81" s="717">
        <f>+生産者価格評価表!AR81/生産者価格評価表!AR$124</f>
        <v>7.435225267764013E-4</v>
      </c>
      <c r="AS81" s="717">
        <f>+生産者価格評価表!AS81/生産者価格評価表!AS$124</f>
        <v>2.1532797617849092E-3</v>
      </c>
      <c r="AT81" s="717">
        <f>+生産者価格評価表!AT81/生産者価格評価表!AT$124</f>
        <v>8.269625549877181E-4</v>
      </c>
      <c r="AU81" s="719">
        <f>+生産者価格評価表!AU81/生産者価格評価表!AU$124</f>
        <v>9.2525094871494652E-4</v>
      </c>
      <c r="AV81" s="719">
        <f>+生産者価格評価表!AV81/生産者価格評価表!AV$124</f>
        <v>1.0999078239166337E-3</v>
      </c>
      <c r="AW81" s="719">
        <f>+生産者価格評価表!AW81/生産者価格評価表!AW$124</f>
        <v>1.1316778912038169E-3</v>
      </c>
      <c r="AX81" s="719">
        <f>+生産者価格評価表!AX81/生産者価格評価表!AX$124</f>
        <v>1.3905275271909278E-3</v>
      </c>
      <c r="AY81" s="719">
        <f>+生産者価格評価表!AY81/生産者価格評価表!AY$124</f>
        <v>1.4292115744566239E-3</v>
      </c>
      <c r="AZ81" s="719">
        <f>+生産者価格評価表!AZ81/生産者価格評価表!AZ$124</f>
        <v>1.0696093002293175E-3</v>
      </c>
      <c r="BA81" s="719">
        <f>+生産者価格評価表!BA81/生産者価格評価表!BA$124</f>
        <v>7.4104109830032481E-4</v>
      </c>
      <c r="BB81" s="719">
        <f>+生産者価格評価表!BB81/生産者価格評価表!BB$124</f>
        <v>2.7556007031745251E-3</v>
      </c>
      <c r="BC81" s="719">
        <f>+生産者価格評価表!BC81/生産者価格評価表!BC$124</f>
        <v>1.5736639143188472E-4</v>
      </c>
      <c r="BD81" s="719">
        <f>+生産者価格評価表!BD81/生産者価格評価表!BD$124</f>
        <v>5.0802501349738252E-3</v>
      </c>
      <c r="BE81" s="719">
        <f>+生産者価格評価表!BE81/生産者価格評価表!BE$124</f>
        <v>2.2237350337410955E-3</v>
      </c>
      <c r="BF81" s="719">
        <f>+生産者価格評価表!BF81/生産者価格評価表!BF$124</f>
        <v>5.3924541858387713E-4</v>
      </c>
      <c r="BG81" s="719">
        <f>+生産者価格評価表!BG81/生産者価格評価表!BG$124</f>
        <v>2.8245279905624601E-4</v>
      </c>
      <c r="BH81" s="719">
        <f>+生産者価格評価表!BH81/生産者価格評価表!BH$124</f>
        <v>3.86216053494285E-4</v>
      </c>
      <c r="BI81" s="719">
        <f>+生産者価格評価表!BI81/生産者価格評価表!BI$124</f>
        <v>4.5695344434130113E-4</v>
      </c>
      <c r="BJ81" s="719">
        <f>+生産者価格評価表!BJ81/生産者価格評価表!BJ$124</f>
        <v>8.856324565246136E-4</v>
      </c>
      <c r="BK81" s="719">
        <f>+生産者価格評価表!BK81/生産者価格評価表!BK$124</f>
        <v>1.4139908849567541E-3</v>
      </c>
      <c r="BL81" s="719">
        <f>+生産者価格評価表!BL81/生産者価格評価表!BL$124</f>
        <v>2.1139231356716633E-3</v>
      </c>
      <c r="BM81" s="719">
        <f>+生産者価格評価表!BM81/生産者価格評価表!BM$124</f>
        <v>2.0903699618766924E-3</v>
      </c>
      <c r="BN81" s="719">
        <f>+生産者価格評価表!BN81/生産者価格評価表!BN$124</f>
        <v>1.6205498891091043E-3</v>
      </c>
      <c r="BO81" s="719">
        <f>+生産者価格評価表!BO81/生産者価格評価表!BO$124</f>
        <v>9.7134322224677366E-4</v>
      </c>
      <c r="BP81" s="719">
        <f>+生産者価格評価表!BP81/生産者価格評価表!BP$124</f>
        <v>8.8291071350800028E-4</v>
      </c>
      <c r="BQ81" s="719">
        <f>+生産者価格評価表!BQ81/生産者価格評価表!BQ$124</f>
        <v>7.2931858983681097E-4</v>
      </c>
      <c r="BR81" s="719">
        <f>+生産者価格評価表!BR81/生産者価格評価表!BR$124</f>
        <v>8.7854233898418442E-4</v>
      </c>
      <c r="BS81" s="719">
        <f>+生産者価格評価表!BS81/生産者価格評価表!BS$124</f>
        <v>2.7820675810093566E-3</v>
      </c>
      <c r="BT81" s="719">
        <f>+生産者価格評価表!BT81/生産者価格評価表!BT$124</f>
        <v>1.2656077243302344E-2</v>
      </c>
      <c r="BU81" s="719">
        <f>+生産者価格評価表!BU81/生産者価格評価表!BU$124</f>
        <v>5.3208598549033224E-3</v>
      </c>
      <c r="BV81" s="719">
        <f>+生産者価格評価表!BV81/生産者価格評価表!BV$124</f>
        <v>8.9884509871532899E-3</v>
      </c>
      <c r="BW81" s="719">
        <f>+生産者価格評価表!BW81/生産者価格評価表!BW$124</f>
        <v>7.9247970012915117E-4</v>
      </c>
      <c r="BX81" s="719">
        <f>+生産者価格評価表!BX81/生産者価格評価表!BX$124</f>
        <v>1.3940356636285266E-4</v>
      </c>
      <c r="BY81" s="719">
        <f>+生産者価格評価表!BY81/生産者価格評価表!BY$124</f>
        <v>1.0149793423209021E-6</v>
      </c>
      <c r="BZ81" s="719">
        <f>+生産者価格評価表!BZ81/生産者価格評価表!BZ$124</f>
        <v>2.7132026921876411E-4</v>
      </c>
      <c r="CA81" s="719">
        <f>+生産者価格評価表!CA81/生産者価格評価表!CA$124</f>
        <v>1.457140011229377E-3</v>
      </c>
      <c r="CB81" s="719">
        <f>+生産者価格評価表!CB81/生産者価格評価表!CB$124</f>
        <v>2.3779698247089172E-4</v>
      </c>
      <c r="CC81" s="719">
        <f>+生産者価格評価表!CC81/生産者価格評価表!CC$124</f>
        <v>1.1853234523171864E-3</v>
      </c>
      <c r="CD81" s="719">
        <f>+生産者価格評価表!CD81/生産者価格評価表!CD$124</f>
        <v>4.7880800502904662E-4</v>
      </c>
      <c r="CE81" s="719">
        <f>+生産者価格評価表!CE81/生産者価格評価表!CE$124</f>
        <v>5.3365820988855285E-3</v>
      </c>
      <c r="CF81" s="719">
        <f>+生産者価格評価表!CF81/生産者価格評価表!CF$124</f>
        <v>9.6248519407037968E-4</v>
      </c>
      <c r="CG81" s="719">
        <f>+生産者価格評価表!CG81/生産者価格評価表!CG$124</f>
        <v>1.0414898594015864E-3</v>
      </c>
      <c r="CH81" s="719">
        <f>+生産者価格評価表!CH81/生産者価格評価表!CH$124</f>
        <v>1.1038976516403206E-3</v>
      </c>
      <c r="CI81" s="719">
        <f>+生産者価格評価表!CI81/生産者価格評価表!CI$124</f>
        <v>1.3597812678211385E-3</v>
      </c>
      <c r="CJ81" s="719">
        <f>+生産者価格評価表!CJ81/生産者価格評価表!CJ$124</f>
        <v>2.111165967327746E-3</v>
      </c>
      <c r="CK81" s="719">
        <f>+生産者価格評価表!CK81/生産者価格評価表!CK$124</f>
        <v>7.7045262294493742E-4</v>
      </c>
      <c r="CL81" s="719">
        <f>+生産者価格評価表!CL81/生産者価格評価表!CL$124</f>
        <v>1.7959379716339374E-3</v>
      </c>
      <c r="CM81" s="719">
        <f>+生産者価格評価表!CM81/生産者価格評価表!CM$124</f>
        <v>1.5480161641917313E-3</v>
      </c>
      <c r="CN81" s="719">
        <f>+生産者価格評価表!CN81/生産者価格評価表!CN$124</f>
        <v>6.0744119606941215E-3</v>
      </c>
      <c r="CO81" s="719">
        <f>+生産者価格評価表!CO81/生産者価格評価表!CO$124</f>
        <v>2.8452109447899615E-3</v>
      </c>
      <c r="CP81" s="719">
        <f>+生産者価格評価表!CP81/生産者価格評価表!CP$124</f>
        <v>4.4975557984675164E-3</v>
      </c>
      <c r="CQ81" s="719">
        <f>+生産者価格評価表!CQ81/生産者価格評価表!CQ$124</f>
        <v>1.5219646031018109E-3</v>
      </c>
      <c r="CR81" s="719">
        <f>+生産者価格評価表!CR81/生産者価格評価表!CR$124</f>
        <v>4.760592628535682E-3</v>
      </c>
      <c r="CS81" s="719">
        <f>+生産者価格評価表!CS81/生産者価格評価表!CS$124</f>
        <v>1.1845567693760345E-3</v>
      </c>
      <c r="CT81" s="719">
        <f>+生産者価格評価表!CT81/生産者価格評価表!CT$124</f>
        <v>4.0401749906918198E-4</v>
      </c>
      <c r="CU81" s="719">
        <f>+生産者価格評価表!CU81/生産者価格評価表!CU$124</f>
        <v>4.3398792901724569E-3</v>
      </c>
      <c r="CV81" s="719">
        <f>+生産者価格評価表!CV81/生産者価格評価表!CV$124</f>
        <v>9.3072661175545716E-4</v>
      </c>
      <c r="CW81" s="719">
        <f>+生産者価格評価表!CW81/生産者価格評価表!CW$124</f>
        <v>4.9873640474313989E-4</v>
      </c>
      <c r="CX81" s="719">
        <f>+生産者価格評価表!CX81/生産者価格評価表!CX$124</f>
        <v>5.2232635027992826E-4</v>
      </c>
      <c r="CY81" s="719">
        <f>+生産者価格評価表!CY81/生産者価格評価表!CY$124</f>
        <v>8.3289992728606153E-4</v>
      </c>
      <c r="CZ81" s="719">
        <f>+生産者価格評価表!CZ81/生産者価格評価表!CZ$124</f>
        <v>2.1318920135213074E-4</v>
      </c>
      <c r="DA81" s="719">
        <f>+生産者価格評価表!DA81/生産者価格評価表!DA$124</f>
        <v>8.5674425207440301E-4</v>
      </c>
      <c r="DB81" s="719">
        <f>+生産者価格評価表!DB81/生産者価格評価表!DB$124</f>
        <v>8.0352623407387784E-4</v>
      </c>
      <c r="DC81" s="719">
        <f>+生産者価格評価表!DC81/生産者価格評価表!DC$124</f>
        <v>1.2349034096941016E-3</v>
      </c>
      <c r="DD81" s="719">
        <f>+生産者価格評価表!DD81/生産者価格評価表!DD$124</f>
        <v>2.7949116290708982E-4</v>
      </c>
      <c r="DE81" s="719">
        <f>+生産者価格評価表!DE81/生産者価格評価表!DE$124</f>
        <v>1.6871596973944112E-3</v>
      </c>
      <c r="DF81" s="719">
        <f>+生産者価格評価表!DF81/生産者価格評価表!DF$124</f>
        <v>6.6662612507784188E-4</v>
      </c>
      <c r="DG81" s="720">
        <f>+生産者価格評価表!DG81/生産者価格評価表!DG$124</f>
        <v>2.8492519607208755E-4</v>
      </c>
    </row>
    <row r="82" spans="1:111" ht="15" customHeight="1" x14ac:dyDescent="0.2">
      <c r="A82" s="228">
        <v>76</v>
      </c>
      <c r="B82" s="196" t="s">
        <v>370</v>
      </c>
      <c r="C82" s="195" t="s">
        <v>371</v>
      </c>
      <c r="D82" s="716">
        <f>+生産者価格評価表!D82/生産者価格評価表!D$124</f>
        <v>9.9225731869285756E-3</v>
      </c>
      <c r="E82" s="717">
        <f>+生産者価格評価表!E82/生産者価格評価表!E$124</f>
        <v>3.8818789875794658E-2</v>
      </c>
      <c r="F82" s="717">
        <f>+生産者価格評価表!F82/生産者価格評価表!F$124</f>
        <v>7.9093550450754536E-3</v>
      </c>
      <c r="G82" s="717">
        <f>+生産者価格評価表!G82/生産者価格評価表!G$124</f>
        <v>3.3760586883722396E-2</v>
      </c>
      <c r="H82" s="717">
        <f>+生産者価格評価表!H82/生産者価格評価表!H$124</f>
        <v>1.3874039993295792E-2</v>
      </c>
      <c r="I82" s="718">
        <v>0</v>
      </c>
      <c r="J82" s="717">
        <f>+生産者価格評価表!J82/生産者価格評価表!J$124</f>
        <v>1.3316710394582262E-2</v>
      </c>
      <c r="K82" s="717">
        <f>+生産者価格評価表!K82/生産者価格評価表!K$124</f>
        <v>2.4144286075911781E-2</v>
      </c>
      <c r="L82" s="717">
        <f>+生産者価格評価表!L82/生産者価格評価表!L$124</f>
        <v>1.2749394321567008E-2</v>
      </c>
      <c r="M82" s="717">
        <f>+生産者価格評価表!M82/生産者価格評価表!M$124</f>
        <v>3.1424872107986938E-2</v>
      </c>
      <c r="N82" s="718">
        <v>0</v>
      </c>
      <c r="O82" s="717">
        <f>+生産者価格評価表!O82/生産者価格評価表!O$124</f>
        <v>1.0972545250176926E-2</v>
      </c>
      <c r="P82" s="717">
        <f>+生産者価格評価表!P82/生産者価格評価表!P$124</f>
        <v>1.0501583140007457E-2</v>
      </c>
      <c r="Q82" s="717">
        <f>+生産者価格評価表!Q82/生産者価格評価表!Q$124</f>
        <v>2.278965939218059E-2</v>
      </c>
      <c r="R82" s="717">
        <f>+生産者価格評価表!R82/生産者価格評価表!R$124</f>
        <v>2.0661375816743179E-2</v>
      </c>
      <c r="S82" s="717">
        <f>+生産者価格評価表!S82/生産者価格評価表!S$124</f>
        <v>3.299675524031051E-2</v>
      </c>
      <c r="T82" s="717">
        <f>+生産者価格評価表!T82/生産者価格評価表!T$124</f>
        <v>2.3982336118777568E-2</v>
      </c>
      <c r="U82" s="717">
        <f>+生産者価格評価表!U82/生産者価格評価表!U$124</f>
        <v>1.3022048133520288E-2</v>
      </c>
      <c r="V82" s="717">
        <f>+生産者価格評価表!V82/生産者価格評価表!V$124</f>
        <v>9.6555843040334911E-3</v>
      </c>
      <c r="W82" s="717">
        <f>+生産者価格評価表!W82/生産者価格評価表!W$124</f>
        <v>9.1923778291747773E-3</v>
      </c>
      <c r="X82" s="717">
        <f>+生産者価格評価表!X82/生産者価格評価表!X$124</f>
        <v>1.560415727567328E-2</v>
      </c>
      <c r="Y82" s="717">
        <f>+生産者価格評価表!Y82/生産者価格評価表!Y$124</f>
        <v>1.421224963963778E-2</v>
      </c>
      <c r="Z82" s="717">
        <f>+生産者価格評価表!Z82/生産者価格評価表!Z$124</f>
        <v>1.2789907911623721E-2</v>
      </c>
      <c r="AA82" s="717">
        <f>+生産者価格評価表!AA82/生産者価格評価表!AA$124</f>
        <v>1.6755820454849996E-2</v>
      </c>
      <c r="AB82" s="717">
        <f>+生産者価格評価表!AB82/生産者価格評価表!AB$124</f>
        <v>1.4383469279181275E-2</v>
      </c>
      <c r="AC82" s="717">
        <f>+生産者価格評価表!AC82/生産者価格評価表!AC$124</f>
        <v>1.8364157759200393E-2</v>
      </c>
      <c r="AD82" s="717">
        <f>+生産者価格評価表!AD82/生産者価格評価表!AD$124</f>
        <v>2.5413572330229423E-3</v>
      </c>
      <c r="AE82" s="717">
        <f>+生産者価格評価表!AE82/生産者価格評価表!AE$124</f>
        <v>2.4319536148120637E-2</v>
      </c>
      <c r="AF82" s="717">
        <f>+生産者価格評価表!AF82/生産者価格評価表!AF$124</f>
        <v>9.2756767574462707E-3</v>
      </c>
      <c r="AG82" s="717">
        <f>+生産者価格評価表!AG82/生産者価格評価表!AG$124</f>
        <v>8.8515003097311088E-3</v>
      </c>
      <c r="AH82" s="717">
        <f>+生産者価格評価表!AH82/生産者価格評価表!AH$124</f>
        <v>1.2622511525393388E-2</v>
      </c>
      <c r="AI82" s="717">
        <f>+生産者価格評価表!AI82/生産者価格評価表!AI$124</f>
        <v>1.6806837183500005E-2</v>
      </c>
      <c r="AJ82" s="717">
        <f>+生産者価格評価表!AJ82/生産者価格評価表!AJ$124</f>
        <v>3.8658508422192282E-2</v>
      </c>
      <c r="AK82" s="717">
        <f>+生産者価格評価表!AK82/生産者価格評価表!AK$124</f>
        <v>2.1215927926716192E-2</v>
      </c>
      <c r="AL82" s="717">
        <f>+生産者価格評価表!AL82/生産者価格評価表!AL$124</f>
        <v>2.0254420483850333E-2</v>
      </c>
      <c r="AM82" s="717">
        <f>+生産者価格評価表!AM82/生産者価格評価表!AM$124</f>
        <v>9.6422102538576433E-3</v>
      </c>
      <c r="AN82" s="717">
        <f>+生産者価格評価表!AN82/生産者価格評価表!AN$124</f>
        <v>5.7911138450563613E-3</v>
      </c>
      <c r="AO82" s="717">
        <f>+生産者価格評価表!AO82/生産者価格評価表!AO$124</f>
        <v>2.9894969457008889E-2</v>
      </c>
      <c r="AP82" s="717">
        <f>+生産者価格評価表!AP82/生産者価格評価表!AP$124</f>
        <v>1.7234903132845716E-2</v>
      </c>
      <c r="AQ82" s="717">
        <f>+生産者価格評価表!AQ82/生産者価格評価表!AQ$124</f>
        <v>9.6574190924843522E-3</v>
      </c>
      <c r="AR82" s="717">
        <f>+生産者価格評価表!AR82/生産者価格評価表!AR$124</f>
        <v>1.613994800455448E-2</v>
      </c>
      <c r="AS82" s="717">
        <f>+生産者価格評価表!AS82/生産者価格評価表!AS$124</f>
        <v>1.2599751158922213E-2</v>
      </c>
      <c r="AT82" s="717">
        <f>+生産者価格評価表!AT82/生産者価格評価表!AT$124</f>
        <v>1.1614374002162307E-2</v>
      </c>
      <c r="AU82" s="719">
        <f>+生産者価格評価表!AU82/生産者価格評価表!AU$124</f>
        <v>8.6791700342698768E-3</v>
      </c>
      <c r="AV82" s="719">
        <f>+生産者価格評価表!AV82/生産者価格評価表!AV$124</f>
        <v>7.8823707354325426E-3</v>
      </c>
      <c r="AW82" s="719">
        <f>+生産者価格評価表!AW82/生産者価格評価表!AW$124</f>
        <v>1.0109183273163035E-2</v>
      </c>
      <c r="AX82" s="719">
        <f>+生産者価格評価表!AX82/生産者価格評価表!AX$124</f>
        <v>9.376065920123992E-3</v>
      </c>
      <c r="AY82" s="719">
        <f>+生産者価格評価表!AY82/生産者価格評価表!AY$124</f>
        <v>8.7641519742676383E-3</v>
      </c>
      <c r="AZ82" s="719">
        <f>+生産者価格評価表!AZ82/生産者価格評価表!AZ$124</f>
        <v>8.4805805748538882E-3</v>
      </c>
      <c r="BA82" s="719">
        <f>+生産者価格評価表!BA82/生産者価格評価表!BA$124</f>
        <v>9.8782291454639695E-3</v>
      </c>
      <c r="BB82" s="719">
        <f>+生産者価格評価表!BB82/生産者価格評価表!BB$124</f>
        <v>6.5581626936527795E-3</v>
      </c>
      <c r="BC82" s="719">
        <f>+生産者価格評価表!BC82/生産者価格評価表!BC$124</f>
        <v>9.5955676603942178E-3</v>
      </c>
      <c r="BD82" s="719">
        <f>+生産者価格評価表!BD82/生産者価格評価表!BD$124</f>
        <v>8.3575689957083536E-3</v>
      </c>
      <c r="BE82" s="719">
        <f>+生産者価格評価表!BE82/生産者価格評価表!BE$124</f>
        <v>1.3535189653413469E-2</v>
      </c>
      <c r="BF82" s="719">
        <f>+生産者価格評価表!BF82/生産者価格評価表!BF$124</f>
        <v>1.376637847626372E-2</v>
      </c>
      <c r="BG82" s="719">
        <f>+生産者価格評価表!BG82/生産者価格評価表!BG$124</f>
        <v>1.3341613858627574E-2</v>
      </c>
      <c r="BH82" s="719">
        <f>+生産者価格評価表!BH82/生産者価格評価表!BH$124</f>
        <v>8.8061002419803237E-3</v>
      </c>
      <c r="BI82" s="719">
        <f>+生産者価格評価表!BI82/生産者価格評価表!BI$124</f>
        <v>1.5963024694134905E-2</v>
      </c>
      <c r="BJ82" s="719">
        <f>+生産者価格評価表!BJ82/生産者価格評価表!BJ$124</f>
        <v>7.4381092597710667E-3</v>
      </c>
      <c r="BK82" s="719">
        <f>+生産者価格評価表!BK82/生産者価格評価表!BK$124</f>
        <v>1.6363057915096003E-2</v>
      </c>
      <c r="BL82" s="719">
        <f>+生産者価格評価表!BL82/生産者価格評価表!BL$124</f>
        <v>0.50556477695647406</v>
      </c>
      <c r="BM82" s="719">
        <f>+生産者価格評価表!BM82/生産者価格評価表!BM$124</f>
        <v>1.9427776623866608E-2</v>
      </c>
      <c r="BN82" s="719">
        <f>+生産者価格評価表!BN82/生産者価格評価表!BN$124</f>
        <v>1.9467352933115047E-2</v>
      </c>
      <c r="BO82" s="719">
        <f>+生産者価格評価表!BO82/生産者価格評価表!BO$124</f>
        <v>1.7914249990427816E-2</v>
      </c>
      <c r="BP82" s="719">
        <f>+生産者価格評価表!BP82/生産者価格評価表!BP$124</f>
        <v>1.8442011396185252E-2</v>
      </c>
      <c r="BQ82" s="719">
        <f>+生産者価格評価表!BQ82/生産者価格評価表!BQ$124</f>
        <v>8.0205067130715152E-3</v>
      </c>
      <c r="BR82" s="719">
        <f>+生産者価格評価表!BR82/生産者価格評価表!BR$124</f>
        <v>2.3253868966032262E-2</v>
      </c>
      <c r="BS82" s="719">
        <f>+生産者価格評価表!BS82/生産者価格評価表!BS$124</f>
        <v>1.2373439294242282E-2</v>
      </c>
      <c r="BT82" s="719">
        <f>+生産者価格評価表!BT82/生産者価格評価表!BT$124</f>
        <v>3.5904092384241401E-2</v>
      </c>
      <c r="BU82" s="719">
        <f>+生産者価格評価表!BU82/生産者価格評価表!BU$124</f>
        <v>4.8644872834818524E-3</v>
      </c>
      <c r="BV82" s="719">
        <f>+生産者価格評価表!BV82/生産者価格評価表!BV$124</f>
        <v>8.7189451415966481E-3</v>
      </c>
      <c r="BW82" s="719">
        <f>+生産者価格評価表!BW82/生産者価格評価表!BW$124</f>
        <v>9.0339129567679991E-4</v>
      </c>
      <c r="BX82" s="719">
        <f>+生産者価格評価表!BX82/生産者価格評価表!BX$124</f>
        <v>8.368904912608474E-4</v>
      </c>
      <c r="BY82" s="719">
        <f>+生産者価格評価表!BY82/生産者価格評価表!BY$124</f>
        <v>5.1422768945357383E-5</v>
      </c>
      <c r="BZ82" s="719">
        <f>+生産者価格評価表!BZ82/生産者価格評価表!BZ$124</f>
        <v>1.1301744362398948E-3</v>
      </c>
      <c r="CA82" s="719">
        <f>+生産者価格評価表!CA82/生産者価格評価表!CA$124</f>
        <v>3.2485685048463117E-3</v>
      </c>
      <c r="CB82" s="719">
        <f>+生産者価格評価表!CB82/生産者価格評価表!CB$124</f>
        <v>3.0798530490903954E-3</v>
      </c>
      <c r="CC82" s="719">
        <f>+生産者価格評価表!CC82/生産者価格評価表!CC$124</f>
        <v>1.8815885206020526E-3</v>
      </c>
      <c r="CD82" s="719">
        <f>+生産者価格評価表!CD82/生産者価格評価表!CD$124</f>
        <v>3.8736541546204885E-3</v>
      </c>
      <c r="CE82" s="719">
        <f>+生産者価格評価表!CE82/生産者価格評価表!CE$124</f>
        <v>4.9879572963006016E-3</v>
      </c>
      <c r="CF82" s="719">
        <f>+生産者価格評価表!CF82/生産者価格評価表!CF$124</f>
        <v>2.2024556258630488E-3</v>
      </c>
      <c r="CG82" s="719">
        <f>+生産者価格評価表!CG82/生産者価格評価表!CG$124</f>
        <v>5.9132515574053229E-3</v>
      </c>
      <c r="CH82" s="719">
        <f>+生産者価格評価表!CH82/生産者価格評価表!CH$124</f>
        <v>8.1331263855210015E-2</v>
      </c>
      <c r="CI82" s="719">
        <f>+生産者価格評価表!CI82/生産者価格評価表!CI$124</f>
        <v>5.1018867012632384E-3</v>
      </c>
      <c r="CJ82" s="719">
        <f>+生産者価格評価表!CJ82/生産者価格評価表!CJ$124</f>
        <v>3.0808351648383228E-3</v>
      </c>
      <c r="CK82" s="719">
        <f>+生産者価格評価表!CK82/生産者価格評価表!CK$124</f>
        <v>7.1915374278608097E-3</v>
      </c>
      <c r="CL82" s="719">
        <f>+生産者価格評価表!CL82/生産者価格評価表!CL$124</f>
        <v>7.098043430875267E-3</v>
      </c>
      <c r="CM82" s="719">
        <f>+生産者価格評価表!CM82/生産者価格評価表!CM$124</f>
        <v>1.5247577892237806E-2</v>
      </c>
      <c r="CN82" s="719">
        <f>+生産者価格評価表!CN82/生産者価格評価表!CN$124</f>
        <v>6.2998377520812774E-3</v>
      </c>
      <c r="CO82" s="719">
        <f>+生産者価格評価表!CO82/生産者価格評価表!CO$124</f>
        <v>3.0582045955941453E-3</v>
      </c>
      <c r="CP82" s="719">
        <f>+生産者価格評価表!CP82/生産者価格評価表!CP$124</f>
        <v>1.0553656307077431E-2</v>
      </c>
      <c r="CQ82" s="719">
        <f>+生産者価格評価表!CQ82/生産者価格評価表!CQ$124</f>
        <v>8.5919831593069852E-3</v>
      </c>
      <c r="CR82" s="719">
        <f>+生産者価格評価表!CR82/生産者価格評価表!CR$124</f>
        <v>6.4732863666516127E-3</v>
      </c>
      <c r="CS82" s="719">
        <f>+生産者価格評価表!CS82/生産者価格評価表!CS$124</f>
        <v>4.3703675042914975E-3</v>
      </c>
      <c r="CT82" s="719">
        <f>+生産者価格評価表!CT82/生産者価格評価表!CT$124</f>
        <v>3.2190582794265022E-3</v>
      </c>
      <c r="CU82" s="719">
        <f>+生産者価格評価表!CU82/生産者価格評価表!CU$124</f>
        <v>1.1769023328800908E-2</v>
      </c>
      <c r="CV82" s="719">
        <f>+生産者価格評価表!CV82/生産者価格評価表!CV$124</f>
        <v>2.7308374644834385E-3</v>
      </c>
      <c r="CW82" s="719">
        <f>+生産者価格評価表!CW82/生産者価格評価表!CW$124</f>
        <v>2.6012178182023117E-3</v>
      </c>
      <c r="CX82" s="719">
        <f>+生産者価格評価表!CX82/生産者価格評価表!CX$124</f>
        <v>9.262067114310886E-3</v>
      </c>
      <c r="CY82" s="719">
        <f>+生産者価格評価表!CY82/生産者価格評価表!CY$124</f>
        <v>2.7506865116919544E-3</v>
      </c>
      <c r="CZ82" s="719">
        <f>+生産者価格評価表!CZ82/生産者価格評価表!CZ$124</f>
        <v>7.2498736196798868E-3</v>
      </c>
      <c r="DA82" s="719">
        <f>+生産者価格評価表!DA82/生産者価格評価表!DA$124</f>
        <v>1.2680804482083596E-2</v>
      </c>
      <c r="DB82" s="719">
        <f>+生産者価格評価表!DB82/生産者価格評価表!DB$124</f>
        <v>3.341879428006388E-3</v>
      </c>
      <c r="DC82" s="719">
        <f>+生産者価格評価表!DC82/生産者価格評価表!DC$124</f>
        <v>3.5702152211090888E-3</v>
      </c>
      <c r="DD82" s="719">
        <f>+生産者価格評価表!DD82/生産者価格評価表!DD$124</f>
        <v>5.511563376189626E-3</v>
      </c>
      <c r="DE82" s="719">
        <f>+生産者価格評価表!DE82/生産者価格評価表!DE$124</f>
        <v>1.5352585048014969E-2</v>
      </c>
      <c r="DF82" s="719">
        <f>+生産者価格評価表!DF82/生産者価格評価表!DF$124</f>
        <v>4.7125526849397234E-2</v>
      </c>
      <c r="DG82" s="720">
        <f>+生産者価格評価表!DG82/生産者価格評価表!DG$124</f>
        <v>2.6024953860545645E-2</v>
      </c>
    </row>
    <row r="83" spans="1:111" ht="15" customHeight="1" x14ac:dyDescent="0.2">
      <c r="A83" s="228">
        <v>77</v>
      </c>
      <c r="B83" s="196" t="s">
        <v>372</v>
      </c>
      <c r="C83" s="195" t="s">
        <v>236</v>
      </c>
      <c r="D83" s="716">
        <f>+生産者価格評価表!D83/生産者価格評価表!D$124</f>
        <v>5.7341337601923295E-2</v>
      </c>
      <c r="E83" s="717">
        <f>+生産者価格評価表!E83/生産者価格評価表!E$124</f>
        <v>1.4990418718451734E-2</v>
      </c>
      <c r="F83" s="717">
        <f>+生産者価格評価表!F83/生産者価格評価表!F$124</f>
        <v>1.4701211694009939E-2</v>
      </c>
      <c r="G83" s="717">
        <f>+生産者価格評価表!G83/生産者価格評価表!G$124</f>
        <v>2.6642578893714776E-2</v>
      </c>
      <c r="H83" s="717">
        <f>+生産者価格評価表!H83/生産者価格評価表!H$124</f>
        <v>1.3701121656100421E-2</v>
      </c>
      <c r="I83" s="718">
        <v>0</v>
      </c>
      <c r="J83" s="717">
        <f>+生産者価格評価表!J83/生産者価格評価表!J$124</f>
        <v>0.21113556015595533</v>
      </c>
      <c r="K83" s="717">
        <f>+生産者価格評価表!K83/生産者価格評価表!K$124</f>
        <v>5.0585765833502201E-3</v>
      </c>
      <c r="L83" s="717">
        <f>+生産者価格評価表!L83/生産者価格評価表!L$124</f>
        <v>6.4251926511564158E-3</v>
      </c>
      <c r="M83" s="717">
        <f>+生産者価格評価表!M83/生産者価格評価表!M$124</f>
        <v>1.7841759961855217E-3</v>
      </c>
      <c r="N83" s="718">
        <v>0</v>
      </c>
      <c r="O83" s="717">
        <f>+生産者価格評価表!O83/生産者価格評価表!O$124</f>
        <v>1.2660815777501432E-2</v>
      </c>
      <c r="P83" s="717">
        <f>+生産者価格評価表!P83/生産者価格評価表!P$124</f>
        <v>6.4057982941559165E-3</v>
      </c>
      <c r="Q83" s="717">
        <f>+生産者価格評価表!Q83/生産者価格評価表!Q$124</f>
        <v>1.7225427648036279E-2</v>
      </c>
      <c r="R83" s="717">
        <f>+生産者価格評価表!R83/生産者価格評価表!R$124</f>
        <v>7.3129603583706694E-3</v>
      </c>
      <c r="S83" s="717">
        <f>+生産者価格評価表!S83/生産者価格評価表!S$124</f>
        <v>4.5549019904351775E-3</v>
      </c>
      <c r="T83" s="717">
        <f>+生産者価格評価表!T83/生産者価格評価表!T$124</f>
        <v>3.3761227123623953E-3</v>
      </c>
      <c r="U83" s="717">
        <f>+生産者価格評価表!U83/生産者価格評価表!U$124</f>
        <v>1.0465246934432354E-2</v>
      </c>
      <c r="V83" s="717">
        <f>+生産者価格評価表!V83/生産者価格評価表!V$124</f>
        <v>3.4425478725867678E-3</v>
      </c>
      <c r="W83" s="717">
        <f>+生産者価格評価表!W83/生産者価格評価表!W$124</f>
        <v>3.5087701913250049E-3</v>
      </c>
      <c r="X83" s="717">
        <f>+生産者価格評価表!X83/生産者価格評価表!X$124</f>
        <v>2.8297428052591767E-3</v>
      </c>
      <c r="Y83" s="717">
        <f>+生産者価格評価表!Y83/生産者価格評価表!Y$124</f>
        <v>3.8173055789096043E-3</v>
      </c>
      <c r="Z83" s="717">
        <f>+生産者価格評価表!Z83/生産者価格評価表!Z$124</f>
        <v>2.1554137653767495E-3</v>
      </c>
      <c r="AA83" s="717">
        <f>+生産者価格評価表!AA83/生産者価格評価表!AA$124</f>
        <v>4.2471643510438488E-3</v>
      </c>
      <c r="AB83" s="717">
        <f>+生産者価格評価表!AB83/生産者価格評価表!AB$124</f>
        <v>1.8294435992366083E-3</v>
      </c>
      <c r="AC83" s="717">
        <f>+生産者価格評価表!AC83/生産者価格評価表!AC$124</f>
        <v>1.9697763272588827E-3</v>
      </c>
      <c r="AD83" s="717">
        <f>+生産者価格評価表!AD83/生産者価格評価表!AD$124</f>
        <v>4.9223394298276275E-4</v>
      </c>
      <c r="AE83" s="717">
        <f>+生産者価格評価表!AE83/生産者価格評価表!AE$124</f>
        <v>3.2356644478690117E-4</v>
      </c>
      <c r="AF83" s="717">
        <f>+生産者価格評価表!AF83/生産者価格評価表!AF$124</f>
        <v>1.281020072209345E-3</v>
      </c>
      <c r="AG83" s="717">
        <f>+生産者価格評価表!AG83/生産者価格評価表!AG$124</f>
        <v>1.5982075569130063E-3</v>
      </c>
      <c r="AH83" s="717">
        <f>+生産者価格評価表!AH83/生産者価格評価表!AH$124</f>
        <v>1.2648929225682429E-2</v>
      </c>
      <c r="AI83" s="717">
        <f>+生産者価格評価表!AI83/生産者価格評価表!AI$124</f>
        <v>6.1623035222060276E-3</v>
      </c>
      <c r="AJ83" s="717">
        <f>+生産者価格評価表!AJ83/生産者価格評価表!AJ$124</f>
        <v>3.0601667920516613E-2</v>
      </c>
      <c r="AK83" s="717">
        <f>+生産者価格評価表!AK83/生産者価格評価表!AK$124</f>
        <v>4.0521096327554304E-3</v>
      </c>
      <c r="AL83" s="717">
        <f>+生産者価格評価表!AL83/生産者価格評価表!AL$124</f>
        <v>3.7633480321624925E-2</v>
      </c>
      <c r="AM83" s="717">
        <f>+生産者価格評価表!AM83/生産者価格評価表!AM$124</f>
        <v>2.8978703729347849E-3</v>
      </c>
      <c r="AN83" s="717">
        <f>+生産者価格評価表!AN83/生産者価格評価表!AN$124</f>
        <v>5.1715852951831186E-3</v>
      </c>
      <c r="AO83" s="717">
        <f>+生産者価格評価表!AO83/生産者価格評価表!AO$124</f>
        <v>4.4305337611988422E-3</v>
      </c>
      <c r="AP83" s="717">
        <f>+生産者価格評価表!AP83/生産者価格評価表!AP$124</f>
        <v>3.4816111843130491E-3</v>
      </c>
      <c r="AQ83" s="717">
        <f>+生産者価格評価表!AQ83/生産者価格評価表!AQ$124</f>
        <v>5.275561708059295E-3</v>
      </c>
      <c r="AR83" s="717">
        <f>+生産者価格評価表!AR83/生産者価格評価表!AR$124</f>
        <v>4.6476913240544255E-3</v>
      </c>
      <c r="AS83" s="717">
        <f>+生産者価格評価表!AS83/生産者価格評価表!AS$124</f>
        <v>8.4363467499547918E-3</v>
      </c>
      <c r="AT83" s="717">
        <f>+生産者価格評価表!AT83/生産者価格評価表!AT$124</f>
        <v>8.632675509123439E-3</v>
      </c>
      <c r="AU83" s="719">
        <f>+生産者価格評価表!AU83/生産者価格評価表!AU$124</f>
        <v>5.3011493925829538E-3</v>
      </c>
      <c r="AV83" s="719">
        <f>+生産者価格評価表!AV83/生産者価格評価表!AV$124</f>
        <v>5.4723251069721118E-3</v>
      </c>
      <c r="AW83" s="719">
        <f>+生産者価格評価表!AW83/生産者価格評価表!AW$124</f>
        <v>1.0709618276618307E-2</v>
      </c>
      <c r="AX83" s="719">
        <f>+生産者価格評価表!AX83/生産者価格評価表!AX$124</f>
        <v>4.0651189023329709E-3</v>
      </c>
      <c r="AY83" s="719">
        <f>+生産者価格評価表!AY83/生産者価格評価表!AY$124</f>
        <v>5.7192016545392005E-4</v>
      </c>
      <c r="AZ83" s="719">
        <f>+生産者価格評価表!AZ83/生産者価格評価表!AZ$124</f>
        <v>2.1499860055393988E-3</v>
      </c>
      <c r="BA83" s="719">
        <f>+生産者価格評価表!BA83/生産者価格評価表!BA$124</f>
        <v>3.0726363804339575E-3</v>
      </c>
      <c r="BB83" s="719">
        <f>+生産者価格評価表!BB83/生産者価格評価表!BB$124</f>
        <v>3.0092858658645576E-3</v>
      </c>
      <c r="BC83" s="719">
        <f>+生産者価格評価表!BC83/生産者価格評価表!BC$124</f>
        <v>2.0607016561935538E-3</v>
      </c>
      <c r="BD83" s="719">
        <f>+生産者価格評価表!BD83/生産者価格評価表!BD$124</f>
        <v>1.3774669626218658E-4</v>
      </c>
      <c r="BE83" s="719">
        <f>+生産者価格評価表!BE83/生産者価格評価表!BE$124</f>
        <v>3.650300251479421E-3</v>
      </c>
      <c r="BF83" s="719">
        <f>+生産者価格評価表!BF83/生産者価格評価表!BF$124</f>
        <v>1.0825205279908349E-3</v>
      </c>
      <c r="BG83" s="719">
        <f>+生産者価格評価表!BG83/生産者価格評価表!BG$124</f>
        <v>8.7828078438170038E-4</v>
      </c>
      <c r="BH83" s="719">
        <f>+生産者価格評価表!BH83/生産者価格評価表!BH$124</f>
        <v>1.1794469310011692E-3</v>
      </c>
      <c r="BI83" s="719">
        <f>+生産者価格評価表!BI83/生産者価格評価表!BI$124</f>
        <v>1.3235943605552107E-3</v>
      </c>
      <c r="BJ83" s="719">
        <f>+生産者価格評価表!BJ83/生産者価格評価表!BJ$124</f>
        <v>5.8526304191659198E-4</v>
      </c>
      <c r="BK83" s="719">
        <f>+生産者価格評価表!BK83/生産者価格評価表!BK$124</f>
        <v>3.5151246156147328E-2</v>
      </c>
      <c r="BL83" s="719">
        <f>+生産者価格評価表!BL83/生産者価格評価表!BL$124</f>
        <v>1.2611366559698906E-2</v>
      </c>
      <c r="BM83" s="719">
        <f>+生産者価格評価表!BM83/生産者価格評価表!BM$124</f>
        <v>1.8043529910723576E-2</v>
      </c>
      <c r="BN83" s="719">
        <f>+生産者価格評価表!BN83/生産者価格評価表!BN$124</f>
        <v>1.6806937534452161E-2</v>
      </c>
      <c r="BO83" s="719">
        <f>+生産者価格評価表!BO83/生産者価格評価表!BO$124</f>
        <v>1.9779410844883657E-2</v>
      </c>
      <c r="BP83" s="719">
        <f>+生産者価格評価表!BP83/生産者価格評価表!BP$124</f>
        <v>1.0489431333976822E-2</v>
      </c>
      <c r="BQ83" s="719">
        <f>+生産者価格評価表!BQ83/生産者価格評価表!BQ$124</f>
        <v>3.6679844137330903E-3</v>
      </c>
      <c r="BR83" s="719">
        <f>+生産者価格評価表!BR83/生産者価格評価表!BR$124</f>
        <v>5.4964881282940792E-3</v>
      </c>
      <c r="BS83" s="719">
        <f>+生産者価格評価表!BS83/生産者価格評価表!BS$124</f>
        <v>8.3875968869477641E-3</v>
      </c>
      <c r="BT83" s="719">
        <f>+生産者価格評価表!BT83/生産者価格評価表!BT$124</f>
        <v>2.145333113275746E-2</v>
      </c>
      <c r="BU83" s="719">
        <f>+生産者価格評価表!BU83/生産者価格評価表!BU$124</f>
        <v>3.1808994393939707E-2</v>
      </c>
      <c r="BV83" s="719">
        <f>+生産者価格評価表!BV83/生産者価格評価表!BV$124</f>
        <v>7.7260599885661269E-3</v>
      </c>
      <c r="BW83" s="719">
        <f>+生産者価格評価表!BW83/生産者価格評価表!BW$124</f>
        <v>3.3256278244041143E-3</v>
      </c>
      <c r="BX83" s="719">
        <f>+生産者価格評価表!BX83/生産者価格評価表!BX$124</f>
        <v>2.6771935956147516E-3</v>
      </c>
      <c r="BY83" s="719">
        <f>+生産者価格評価表!BY83/生産者価格評価表!BY$124</f>
        <v>7.1016970491667448E-4</v>
      </c>
      <c r="BZ83" s="719">
        <f>+生産者価格評価表!BZ83/生産者価格評価表!BZ$124</f>
        <v>3.0567676234022926E-3</v>
      </c>
      <c r="CA83" s="719">
        <f>+生産者価格評価表!CA83/生産者価格評価表!CA$124</f>
        <v>1.9182578708769921E-3</v>
      </c>
      <c r="CB83" s="719">
        <f>+生産者価格評価表!CB83/生産者価格評価表!CB$124</f>
        <v>0</v>
      </c>
      <c r="CC83" s="719">
        <f>+生産者価格評価表!CC83/生産者価格評価表!CC$124</f>
        <v>3.0178004681116421E-3</v>
      </c>
      <c r="CD83" s="719">
        <f>+生産者価格評価表!CD83/生産者価格評価表!CD$124</f>
        <v>2.4198448669345497E-3</v>
      </c>
      <c r="CE83" s="719">
        <f>+生産者価格評価表!CE83/生産者価格評価表!CE$124</f>
        <v>2.6769074141092882E-3</v>
      </c>
      <c r="CF83" s="719">
        <f>+生産者価格評価表!CF83/生産者価格評価表!CF$124</f>
        <v>7.2910612181279234E-3</v>
      </c>
      <c r="CG83" s="719">
        <f>+生産者価格評価表!CG83/生産者価格評価表!CG$124</f>
        <v>3.967034500670717E-3</v>
      </c>
      <c r="CH83" s="719">
        <f>+生産者価格評価表!CH83/生産者価格評価表!CH$124</f>
        <v>7.6170587428831937E-3</v>
      </c>
      <c r="CI83" s="719">
        <f>+生産者価格評価表!CI83/生産者価格評価表!CI$124</f>
        <v>6.1482895413570342E-3</v>
      </c>
      <c r="CJ83" s="719">
        <f>+生産者価格評価表!CJ83/生産者価格評価表!CJ$124</f>
        <v>6.5601086968114265E-3</v>
      </c>
      <c r="CK83" s="719">
        <f>+生産者価格評価表!CK83/生産者価格評価表!CK$124</f>
        <v>1.1131748789967215E-2</v>
      </c>
      <c r="CL83" s="719">
        <f>+生産者価格評価表!CL83/生産者価格評価表!CL$124</f>
        <v>8.1357126081588844E-4</v>
      </c>
      <c r="CM83" s="719">
        <f>+生産者価格評価表!CM83/生産者価格評価表!CM$124</f>
        <v>1.216580641207095E-2</v>
      </c>
      <c r="CN83" s="719">
        <f>+生産者価格評価表!CN83/生産者価格評価表!CN$124</f>
        <v>1.1709536883563196E-2</v>
      </c>
      <c r="CO83" s="719">
        <f>+生産者価格評価表!CO83/生産者価格評価表!CO$124</f>
        <v>1.2118987568418628E-2</v>
      </c>
      <c r="CP83" s="719">
        <f>+生産者価格評価表!CP83/生産者価格評価表!CP$124</f>
        <v>5.8929658790638642E-3</v>
      </c>
      <c r="CQ83" s="719">
        <f>+生産者価格評価表!CQ83/生産者価格評価表!CQ$124</f>
        <v>3.9678987683714776E-3</v>
      </c>
      <c r="CR83" s="719">
        <f>+生産者価格評価表!CR83/生産者価格評価表!CR$124</f>
        <v>8.4142728090914973E-3</v>
      </c>
      <c r="CS83" s="719">
        <f>+生産者価格評価表!CS83/生産者価格評価表!CS$124</f>
        <v>5.3622791011923854E-3</v>
      </c>
      <c r="CT83" s="719">
        <f>+生産者価格評価表!CT83/生産者価格評価表!CT$124</f>
        <v>5.9372679621538813E-3</v>
      </c>
      <c r="CU83" s="719">
        <f>+生産者価格評価表!CU83/生産者価格評価表!CU$124</f>
        <v>1.0971882476043944E-2</v>
      </c>
      <c r="CV83" s="719">
        <f>+生産者価格評価表!CV83/生産者価格評価表!CV$124</f>
        <v>8.7411433327298435E-3</v>
      </c>
      <c r="CW83" s="719">
        <f>+生産者価格評価表!CW83/生産者価格評価表!CW$124</f>
        <v>7.6964852302745385E-3</v>
      </c>
      <c r="CX83" s="719">
        <f>+生産者価格評価表!CX83/生産者価格評価表!CX$124</f>
        <v>4.5324051979542829E-3</v>
      </c>
      <c r="CY83" s="719">
        <f>+生産者価格評価表!CY83/生産者価格評価表!CY$124</f>
        <v>5.1039530948552162E-3</v>
      </c>
      <c r="CZ83" s="719">
        <f>+生産者価格評価表!CZ83/生産者価格評価表!CZ$124</f>
        <v>4.6943669517610462E-2</v>
      </c>
      <c r="DA83" s="719">
        <f>+生産者価格評価表!DA83/生産者価格評価表!DA$124</f>
        <v>4.4588602599041575E-3</v>
      </c>
      <c r="DB83" s="719">
        <f>+生産者価格評価表!DB83/生産者価格評価表!DB$124</f>
        <v>1.5031831558361819E-2</v>
      </c>
      <c r="DC83" s="719">
        <f>+生産者価格評価表!DC83/生産者価格評価表!DC$124</f>
        <v>3.2370831647817504E-2</v>
      </c>
      <c r="DD83" s="719">
        <f>+生産者価格評価表!DD83/生産者価格評価表!DD$124</f>
        <v>1.0844251229949623E-2</v>
      </c>
      <c r="DE83" s="719">
        <f>+生産者価格評価表!DE83/生産者価格評価表!DE$124</f>
        <v>2.7101667019273905E-2</v>
      </c>
      <c r="DF83" s="719">
        <f>+生産者価格評価表!DF83/生産者価格評価表!DF$124</f>
        <v>0</v>
      </c>
      <c r="DG83" s="720">
        <f>+生産者価格評価表!DG83/生産者価格評価表!DG$124</f>
        <v>6.8052553123199482E-3</v>
      </c>
    </row>
    <row r="84" spans="1:111" ht="15" customHeight="1" x14ac:dyDescent="0.2">
      <c r="A84" s="228">
        <v>78</v>
      </c>
      <c r="B84" s="196" t="s">
        <v>373</v>
      </c>
      <c r="C84" s="195" t="s">
        <v>237</v>
      </c>
      <c r="D84" s="716">
        <f>+生産者価格評価表!D84/生産者価格評価表!D$124</f>
        <v>1.7565352911985456E-3</v>
      </c>
      <c r="E84" s="717">
        <f>+生産者価格評価表!E84/生産者価格評価表!E$124</f>
        <v>4.3333820208218046E-3</v>
      </c>
      <c r="F84" s="717">
        <f>+生産者価格評価表!F84/生産者価格評価表!F$124</f>
        <v>6.3858226347017434E-4</v>
      </c>
      <c r="G84" s="717">
        <f>+生産者価格評価表!G84/生産者価格評価表!G$124</f>
        <v>6.2073764400626553E-4</v>
      </c>
      <c r="H84" s="717">
        <f>+生産者価格評価表!H84/生産者価格評価表!H$124</f>
        <v>2.1706832791349019E-3</v>
      </c>
      <c r="I84" s="718">
        <v>0</v>
      </c>
      <c r="J84" s="717">
        <f>+生産者価格評価表!J84/生産者価格評価表!J$124</f>
        <v>5.836116635509961E-4</v>
      </c>
      <c r="K84" s="717">
        <f>+生産者価格評価表!K84/生産者価格評価表!K$124</f>
        <v>1.6380731579114345E-3</v>
      </c>
      <c r="L84" s="717">
        <f>+生産者価格評価表!L84/生産者価格評価表!L$124</f>
        <v>7.5257107939383282E-4</v>
      </c>
      <c r="M84" s="717">
        <f>+生産者価格評価表!M84/生産者価格評価表!M$124</f>
        <v>4.8483941946177115E-3</v>
      </c>
      <c r="N84" s="718">
        <v>0</v>
      </c>
      <c r="O84" s="717">
        <f>+生産者価格評価表!O84/生産者価格評価表!O$124</f>
        <v>4.1022213535035437E-4</v>
      </c>
      <c r="P84" s="717">
        <f>+生産者価格評価表!P84/生産者価格評価表!P$124</f>
        <v>2.2556527342025329E-4</v>
      </c>
      <c r="Q84" s="717">
        <f>+生産者価格評価表!Q84/生産者価格評価表!Q$124</f>
        <v>1.9895525408037832E-3</v>
      </c>
      <c r="R84" s="717">
        <f>+生産者価格評価表!R84/生産者価格評価表!R$124</f>
        <v>1.1754030551812107E-3</v>
      </c>
      <c r="S84" s="717">
        <f>+生産者価格評価表!S84/生産者価格評価表!S$124</f>
        <v>3.085574143021325E-3</v>
      </c>
      <c r="T84" s="717">
        <f>+生産者価格評価表!T84/生産者価格評価表!T$124</f>
        <v>1.4713203184365481E-3</v>
      </c>
      <c r="U84" s="717">
        <f>+生産者価格評価表!U84/生産者価格評価表!U$124</f>
        <v>6.732686482426388E-4</v>
      </c>
      <c r="V84" s="717">
        <f>+生産者価格評価表!V84/生産者価格評価表!V$124</f>
        <v>1.9178357664445228E-3</v>
      </c>
      <c r="W84" s="717">
        <f>+生産者価格評価表!W84/生産者価格評価表!W$124</f>
        <v>3.4222827359147658E-3</v>
      </c>
      <c r="X84" s="717">
        <f>+生産者価格評価表!X84/生産者価格評価表!X$124</f>
        <v>2.8940102636899104E-3</v>
      </c>
      <c r="Y84" s="717">
        <f>+生産者価格評価表!Y84/生産者価格評価表!Y$124</f>
        <v>2.2232950260448595E-3</v>
      </c>
      <c r="Z84" s="717">
        <f>+生産者価格評価表!Z84/生産者価格評価表!Z$124</f>
        <v>2.2444978607929185E-3</v>
      </c>
      <c r="AA84" s="717">
        <f>+生産者価格評価表!AA84/生産者価格評価表!AA$124</f>
        <v>3.3024377547207673E-3</v>
      </c>
      <c r="AB84" s="717">
        <f>+生産者価格評価表!AB84/生産者価格評価表!AB$124</f>
        <v>1.0646043442847702E-3</v>
      </c>
      <c r="AC84" s="717">
        <f>+生産者価格評価表!AC84/生産者価格評価表!AC$124</f>
        <v>2.0941999288431701E-3</v>
      </c>
      <c r="AD84" s="717">
        <f>+生産者価格評価表!AD84/生産者価格評価表!AD$124</f>
        <v>4.8838227463798636E-3</v>
      </c>
      <c r="AE84" s="717">
        <f>+生産者価格評価表!AE84/生産者価格評価表!AE$124</f>
        <v>1.8537748310952465E-2</v>
      </c>
      <c r="AF84" s="717">
        <f>+生産者価格評価表!AF84/生産者価格評価表!AF$124</f>
        <v>4.3082263624997017E-4</v>
      </c>
      <c r="AG84" s="717">
        <f>+生産者価格評価表!AG84/生産者価格評価表!AG$124</f>
        <v>6.4698860169778126E-4</v>
      </c>
      <c r="AH84" s="717">
        <f>+生産者価格評価表!AH84/生産者価格評価表!AH$124</f>
        <v>7.1690474462344947E-4</v>
      </c>
      <c r="AI84" s="717">
        <f>+生産者価格評価表!AI84/生産者価格評価表!AI$124</f>
        <v>1.9673886935452139E-3</v>
      </c>
      <c r="AJ84" s="717">
        <f>+生産者価格評価表!AJ84/生産者価格評価表!AJ$124</f>
        <v>7.956660370017514E-3</v>
      </c>
      <c r="AK84" s="717">
        <f>+生産者価格評価表!AK84/生産者価格評価表!AK$124</f>
        <v>1.8957714629135472E-3</v>
      </c>
      <c r="AL84" s="717">
        <f>+生産者価格評価表!AL84/生産者価格評価表!AL$124</f>
        <v>4.3903459812341533E-3</v>
      </c>
      <c r="AM84" s="717">
        <f>+生産者価格評価表!AM84/生産者価格評価表!AM$124</f>
        <v>5.6647779312388588E-3</v>
      </c>
      <c r="AN84" s="717">
        <f>+生産者価格評価表!AN84/生産者価格評価表!AN$124</f>
        <v>1.2569833339014836E-3</v>
      </c>
      <c r="AO84" s="717">
        <f>+生産者価格評価表!AO84/生産者価格評価表!AO$124</f>
        <v>6.893710150594934E-3</v>
      </c>
      <c r="AP84" s="717">
        <f>+生産者価格評価表!AP84/生産者価格評価表!AP$124</f>
        <v>4.4455497446243709E-3</v>
      </c>
      <c r="AQ84" s="717">
        <f>+生産者価格評価表!AQ84/生産者価格評価表!AQ$124</f>
        <v>4.2299392647376218E-3</v>
      </c>
      <c r="AR84" s="717">
        <f>+生産者価格評価表!AR84/生産者価格評価表!AR$124</f>
        <v>8.1731813742403063E-4</v>
      </c>
      <c r="AS84" s="717">
        <f>+生産者価格評価表!AS84/生産者価格評価表!AS$124</f>
        <v>2.2812312721117358E-3</v>
      </c>
      <c r="AT84" s="717">
        <f>+生産者価格評価表!AT84/生産者価格評価表!AT$124</f>
        <v>1.8581445418539714E-3</v>
      </c>
      <c r="AU84" s="719">
        <f>+生産者価格評価表!AU84/生産者価格評価表!AU$124</f>
        <v>1.0086683870316412E-3</v>
      </c>
      <c r="AV84" s="719">
        <f>+生産者価格評価表!AV84/生産者価格評価表!AV$124</f>
        <v>1.0148906251578125E-3</v>
      </c>
      <c r="AW84" s="719">
        <f>+生産者価格評価表!AW84/生産者価格評価表!AW$124</f>
        <v>6.8612528291335604E-4</v>
      </c>
      <c r="AX84" s="719">
        <f>+生産者価格評価表!AX84/生産者価格評価表!AX$124</f>
        <v>4.731492607043745E-4</v>
      </c>
      <c r="AY84" s="719">
        <f>+生産者価格評価表!AY84/生産者価格評価表!AY$124</f>
        <v>5.4350755136801498E-4</v>
      </c>
      <c r="AZ84" s="719">
        <f>+生産者価格評価表!AZ84/生産者価格評価表!AZ$124</f>
        <v>7.7726101069294502E-4</v>
      </c>
      <c r="BA84" s="719">
        <f>+生産者価格評価表!BA84/生産者価格評価表!BA$124</f>
        <v>7.9143680597625716E-4</v>
      </c>
      <c r="BB84" s="719">
        <f>+生産者価格評価表!BB84/生産者価格評価表!BB$124</f>
        <v>3.2219285573514633E-4</v>
      </c>
      <c r="BC84" s="719">
        <f>+生産者価格評価表!BC84/生産者価格評価表!BC$124</f>
        <v>7.1796706362222947E-4</v>
      </c>
      <c r="BD84" s="719">
        <f>+生産者価格評価表!BD84/生産者価格評価表!BD$124</f>
        <v>5.1636721961845211E-4</v>
      </c>
      <c r="BE84" s="719">
        <f>+生産者価格評価表!BE84/生産者価格評価表!BE$124</f>
        <v>3.9824498091193823E-4</v>
      </c>
      <c r="BF84" s="719">
        <f>+生産者価格評価表!BF84/生産者価格評価表!BF$124</f>
        <v>2.9186193819257925E-3</v>
      </c>
      <c r="BG84" s="719">
        <f>+生産者価格評価表!BG84/生産者価格評価表!BG$124</f>
        <v>3.0053039458894631E-3</v>
      </c>
      <c r="BH84" s="719">
        <f>+生産者価格評価表!BH84/生産者価格評価表!BH$124</f>
        <v>1.4158512570108422E-3</v>
      </c>
      <c r="BI84" s="719">
        <f>+生産者価格評価表!BI84/生産者価格評価表!BI$124</f>
        <v>2.3012091592111801E-3</v>
      </c>
      <c r="BJ84" s="719">
        <f>+生産者価格評価表!BJ84/生産者価格評価表!BJ$124</f>
        <v>1.2086341762307321E-3</v>
      </c>
      <c r="BK84" s="719">
        <f>+生産者価格評価表!BK84/生産者価格評価表!BK$124</f>
        <v>7.4317273215489309E-4</v>
      </c>
      <c r="BL84" s="719">
        <f>+生産者価格評価表!BL84/生産者価格評価表!BL$124</f>
        <v>0.11923714146540608</v>
      </c>
      <c r="BM84" s="719">
        <f>+生産者価格評価表!BM84/生産者価格評価表!BM$124</f>
        <v>8.7850090380980309E-4</v>
      </c>
      <c r="BN84" s="719">
        <f>+生産者価格評価表!BN84/生産者価格評価表!BN$124</f>
        <v>7.6321127524350786E-4</v>
      </c>
      <c r="BO84" s="719">
        <f>+生産者価格評価表!BO84/生産者価格評価表!BO$124</f>
        <v>1.7127753705994144E-3</v>
      </c>
      <c r="BP84" s="719">
        <f>+生産者価格評価表!BP84/生産者価格評価表!BP$124</f>
        <v>2.1289985526563664E-3</v>
      </c>
      <c r="BQ84" s="719">
        <f>+生産者価格評価表!BQ84/生産者価格評価表!BQ$124</f>
        <v>4.9691429147169239E-3</v>
      </c>
      <c r="BR84" s="719">
        <f>+生産者価格評価表!BR84/生産者価格評価表!BR$124</f>
        <v>4.435772875873341E-3</v>
      </c>
      <c r="BS84" s="719">
        <f>+生産者価格評価表!BS84/生産者価格評価表!BS$124</f>
        <v>5.575264719582028E-4</v>
      </c>
      <c r="BT84" s="719">
        <f>+生産者価格評価表!BT84/生産者価格評価表!BT$124</f>
        <v>5.6690153613789642E-4</v>
      </c>
      <c r="BU84" s="719">
        <f>+生産者価格評価表!BU84/生産者価格評価表!BU$124</f>
        <v>1.858307804003513E-4</v>
      </c>
      <c r="BV84" s="719">
        <f>+生産者価格評価表!BV84/生産者価格評価表!BV$124</f>
        <v>2.4843358343571413E-4</v>
      </c>
      <c r="BW84" s="719">
        <f>+生産者価格評価表!BW84/生産者価格評価表!BW$124</f>
        <v>1.2872104177633509E-4</v>
      </c>
      <c r="BX84" s="719">
        <f>+生産者価格評価表!BX84/生産者価格評価表!BX$124</f>
        <v>8.8114871296381727E-5</v>
      </c>
      <c r="BY84" s="719">
        <f>+生産者価格評価表!BY84/生産者価格評価表!BY$124</f>
        <v>1.2525047826680344E-5</v>
      </c>
      <c r="BZ84" s="719">
        <f>+生産者価格評価表!BZ84/生産者価格評価表!BZ$124</f>
        <v>7.6357600673870535E-5</v>
      </c>
      <c r="CA84" s="719">
        <f>+生産者価格評価表!CA84/生産者価格評価表!CA$124</f>
        <v>6.1289650149953202E-3</v>
      </c>
      <c r="CB84" s="719">
        <f>+生産者価格評価表!CB84/生産者価格評価表!CB$124</f>
        <v>6.5528820097894135E-3</v>
      </c>
      <c r="CC84" s="719">
        <f>+生産者価格評価表!CC84/生産者価格評価表!CC$124</f>
        <v>0.43163671610170118</v>
      </c>
      <c r="CD84" s="719">
        <f>+生産者価格評価表!CD84/生産者価格評価表!CD$124</f>
        <v>1.7360696558999442E-3</v>
      </c>
      <c r="CE84" s="719">
        <f>+生産者価格評価表!CE84/生産者価格評価表!CE$124</f>
        <v>1.7000777650035172E-4</v>
      </c>
      <c r="CF84" s="719">
        <f>+生産者価格評価表!CF84/生産者価格評価表!CF$124</f>
        <v>9.7862063473266376E-5</v>
      </c>
      <c r="CG84" s="719">
        <f>+生産者価格評価表!CG84/生産者価格評価表!CG$124</f>
        <v>4.0800281644445417E-4</v>
      </c>
      <c r="CH84" s="719">
        <f>+生産者価格評価表!CH84/生産者価格評価表!CH$124</f>
        <v>1.3961810355879736E-3</v>
      </c>
      <c r="CI84" s="719">
        <f>+生産者価格評価表!CI84/生産者価格評価表!CI$124</f>
        <v>9.2922340868356764E-5</v>
      </c>
      <c r="CJ84" s="719">
        <f>+生産者価格評価表!CJ84/生産者価格評価表!CJ$124</f>
        <v>7.88695690921291E-5</v>
      </c>
      <c r="CK84" s="719">
        <f>+生産者価格評価表!CK84/生産者価格評価表!CK$124</f>
        <v>4.0788253275455335E-4</v>
      </c>
      <c r="CL84" s="719">
        <f>+生産者価格評価表!CL84/生産者価格評価表!CL$124</f>
        <v>1.4244013691285236E-4</v>
      </c>
      <c r="CM84" s="719">
        <f>+生産者価格評価表!CM84/生産者価格評価表!CM$124</f>
        <v>4.6327041404579293E-4</v>
      </c>
      <c r="CN84" s="719">
        <f>+生産者価格評価表!CN84/生産者価格評価表!CN$124</f>
        <v>1.8105790276188349E-4</v>
      </c>
      <c r="CO84" s="719">
        <f>+生産者価格評価表!CO84/生産者価格評価表!CO$124</f>
        <v>1.9450227387444002E-4</v>
      </c>
      <c r="CP84" s="719">
        <f>+生産者価格評価表!CP84/生産者価格評価表!CP$124</f>
        <v>3.7681661162435271E-4</v>
      </c>
      <c r="CQ84" s="719">
        <f>+生産者価格評価表!CQ84/生産者価格評価表!CQ$124</f>
        <v>2.1069416465803481E-4</v>
      </c>
      <c r="CR84" s="719">
        <f>+生産者価格評価表!CR84/生産者価格評価表!CR$124</f>
        <v>4.9410165457550929E-4</v>
      </c>
      <c r="CS84" s="719">
        <f>+生産者価格評価表!CS84/生産者価格評価表!CS$124</f>
        <v>1.7892921199358128E-4</v>
      </c>
      <c r="CT84" s="719">
        <f>+生産者価格評価表!CT84/生産者価格評価表!CT$124</f>
        <v>1.6475139502912143E-4</v>
      </c>
      <c r="CU84" s="719">
        <f>+生産者価格評価表!CU84/生産者価格評価表!CU$124</f>
        <v>4.1261782436080851E-4</v>
      </c>
      <c r="CV84" s="719">
        <f>+生産者価格評価表!CV84/生産者価格評価表!CV$124</f>
        <v>1.0350800092881167E-4</v>
      </c>
      <c r="CW84" s="719">
        <f>+生産者価格評価表!CW84/生産者価格評価表!CW$124</f>
        <v>4.3303737898054842E-5</v>
      </c>
      <c r="CX84" s="719">
        <f>+生産者価格評価表!CX84/生産者価格評価表!CX$124</f>
        <v>8.4519928736631448E-4</v>
      </c>
      <c r="CY84" s="719">
        <f>+生産者価格評価表!CY84/生産者価格評価表!CY$124</f>
        <v>1.1721541256666418E-4</v>
      </c>
      <c r="CZ84" s="719">
        <f>+生産者価格評価表!CZ84/生産者価格評価表!CZ$124</f>
        <v>4.5020100696127477E-4</v>
      </c>
      <c r="DA84" s="719">
        <f>+生産者価格評価表!DA84/生産者価格評価表!DA$124</f>
        <v>3.6102920623771377E-4</v>
      </c>
      <c r="DB84" s="719">
        <f>+生産者価格評価表!DB84/生産者価格評価表!DB$124</f>
        <v>2.3667714985828049E-4</v>
      </c>
      <c r="DC84" s="719">
        <f>+生産者価格評価表!DC84/生産者価格評価表!DC$124</f>
        <v>2.4118420519924087E-4</v>
      </c>
      <c r="DD84" s="719">
        <f>+生産者価格評価表!DD84/生産者価格評価表!DD$124</f>
        <v>2.4965403064606314E-4</v>
      </c>
      <c r="DE84" s="719">
        <f>+生産者価格評価表!DE84/生産者価格評価表!DE$124</f>
        <v>3.181884390243483E-4</v>
      </c>
      <c r="DF84" s="719">
        <f>+生産者価格評価表!DF84/生産者価格評価表!DF$124</f>
        <v>3.0646101020699E-3</v>
      </c>
      <c r="DG84" s="720">
        <f>+生産者価格評価表!DG84/生産者価格評価表!DG$124</f>
        <v>2.2623560429155552E-4</v>
      </c>
    </row>
    <row r="85" spans="1:111" ht="15" customHeight="1" x14ac:dyDescent="0.2">
      <c r="A85" s="228">
        <v>79</v>
      </c>
      <c r="B85" s="196" t="s">
        <v>374</v>
      </c>
      <c r="C85" s="195" t="s">
        <v>238</v>
      </c>
      <c r="D85" s="716">
        <f>+生産者価格評価表!D85/生産者価格評価表!D$124</f>
        <v>8.5373599986309355E-7</v>
      </c>
      <c r="E85" s="717">
        <f>+生産者価格評価表!E85/生産者価格評価表!E$124</f>
        <v>0</v>
      </c>
      <c r="F85" s="717">
        <f>+生産者価格評価表!F85/生産者価格評価表!F$124</f>
        <v>2.8050567028639633E-4</v>
      </c>
      <c r="G85" s="717">
        <f>+生産者価格評価表!G85/生産者価格評価表!G$124</f>
        <v>1.3521170985946785E-4</v>
      </c>
      <c r="H85" s="717">
        <f>+生産者価格評価表!H85/生産者価格評価表!H$124</f>
        <v>4.1404871864131068E-5</v>
      </c>
      <c r="I85" s="718">
        <v>0</v>
      </c>
      <c r="J85" s="717">
        <f>+生産者価格評価表!J85/生産者価格評価表!J$124</f>
        <v>2.8625731549487606E-3</v>
      </c>
      <c r="K85" s="717">
        <f>+生産者価格評価表!K85/生産者価格評価表!K$124</f>
        <v>1.0743860067307763E-4</v>
      </c>
      <c r="L85" s="717">
        <f>+生産者価格評価表!L85/生産者価格評価表!L$124</f>
        <v>5.6003852836156166E-5</v>
      </c>
      <c r="M85" s="717">
        <f>+生産者価格評価表!M85/生産者価格評価表!M$124</f>
        <v>1.6704574067894134E-5</v>
      </c>
      <c r="N85" s="718">
        <v>0</v>
      </c>
      <c r="O85" s="717">
        <f>+生産者価格評価表!O85/生産者価格評価表!O$124</f>
        <v>5.4300700784937011E-4</v>
      </c>
      <c r="P85" s="717">
        <f>+生産者価格評価表!P85/生産者価格評価表!P$124</f>
        <v>5.2922470993317975E-4</v>
      </c>
      <c r="Q85" s="717">
        <f>+生産者価格評価表!Q85/生産者価格評価表!Q$124</f>
        <v>3.04270036019031E-4</v>
      </c>
      <c r="R85" s="717">
        <f>+生産者価格評価表!R85/生産者価格評価表!R$124</f>
        <v>5.3320548446785356E-4</v>
      </c>
      <c r="S85" s="717">
        <f>+生産者価格評価表!S85/生産者価格評価表!S$124</f>
        <v>1.5587567390656923E-4</v>
      </c>
      <c r="T85" s="717">
        <f>+生産者価格評価表!T85/生産者価格評価表!T$124</f>
        <v>2.8089483383964123E-4</v>
      </c>
      <c r="U85" s="717">
        <f>+生産者価格評価表!U85/生産者価格評価表!U$124</f>
        <v>6.4219734435077831E-4</v>
      </c>
      <c r="V85" s="717">
        <f>+生産者価格評価表!V85/生産者価格評価表!V$124</f>
        <v>2.3768748212749409E-4</v>
      </c>
      <c r="W85" s="717">
        <f>+生産者価格評価表!W85/生産者価格評価表!W$124</f>
        <v>2.9903409312370221E-4</v>
      </c>
      <c r="X85" s="717">
        <f>+生産者価格評価表!X85/生産者価格評価表!X$124</f>
        <v>3.9102351449638746E-5</v>
      </c>
      <c r="Y85" s="717">
        <f>+生産者価格評価表!Y85/生産者価格評価表!Y$124</f>
        <v>1.2320767919907306E-4</v>
      </c>
      <c r="Z85" s="717">
        <f>+生産者価格評価表!Z85/生産者価格評価表!Z$124</f>
        <v>1.3493331177658737E-3</v>
      </c>
      <c r="AA85" s="717">
        <f>+生産者価格評価表!AA85/生産者価格評価表!AA$124</f>
        <v>5.1431271004662372E-5</v>
      </c>
      <c r="AB85" s="717">
        <f>+生産者価格評価表!AB85/生産者価格評価表!AB$124</f>
        <v>2.9230348703271243E-3</v>
      </c>
      <c r="AC85" s="717">
        <f>+生産者価格評価表!AC85/生産者価格評価表!AC$124</f>
        <v>5.3293030232141945E-4</v>
      </c>
      <c r="AD85" s="717">
        <f>+生産者価格評価表!AD85/生産者価格評価表!AD$124</f>
        <v>1.2382507694030558E-5</v>
      </c>
      <c r="AE85" s="717">
        <f>+生産者価格評価表!AE85/生産者価格評価表!AE$124</f>
        <v>8.3760357688406723E-5</v>
      </c>
      <c r="AF85" s="717">
        <f>+生産者価格評価表!AF85/生産者価格評価表!AF$124</f>
        <v>3.2098127941269428E-4</v>
      </c>
      <c r="AG85" s="717">
        <f>+生産者価格評価表!AG85/生産者価格評価表!AG$124</f>
        <v>4.6707552498295875E-4</v>
      </c>
      <c r="AH85" s="717">
        <f>+生産者価格評価表!AH85/生産者価格評価表!AH$124</f>
        <v>5.0175720243897165E-4</v>
      </c>
      <c r="AI85" s="717">
        <f>+生産者価格評価表!AI85/生産者価格評価表!AI$124</f>
        <v>3.1910659559576167E-4</v>
      </c>
      <c r="AJ85" s="717">
        <f>+生産者価格評価表!AJ85/生産者価格評価表!AJ$124</f>
        <v>2.834353244366091E-4</v>
      </c>
      <c r="AK85" s="717">
        <f>+生産者価格評価表!AK85/生産者価格評価表!AK$124</f>
        <v>4.3093338481006591E-4</v>
      </c>
      <c r="AL85" s="717">
        <f>+生産者価格評価表!AL85/生産者価格評価表!AL$124</f>
        <v>4.4376947531397861E-4</v>
      </c>
      <c r="AM85" s="717">
        <f>+生産者価格評価表!AM85/生産者価格評価表!AM$124</f>
        <v>6.6407236981767966E-5</v>
      </c>
      <c r="AN85" s="717">
        <f>+生産者価格評価表!AN85/生産者価格評価表!AN$124</f>
        <v>4.6291571719159018E-4</v>
      </c>
      <c r="AO85" s="717">
        <f>+生産者価格評価表!AO85/生産者価格評価表!AO$124</f>
        <v>3.2359844413240135E-4</v>
      </c>
      <c r="AP85" s="717">
        <f>+生産者価格評価表!AP85/生産者価格評価表!AP$124</f>
        <v>2.051948420464693E-4</v>
      </c>
      <c r="AQ85" s="717">
        <f>+生産者価格評価表!AQ85/生産者価格評価表!AQ$124</f>
        <v>3.6331713275014594E-4</v>
      </c>
      <c r="AR85" s="717">
        <f>+生産者価格評価表!AR85/生産者価格評価表!AR$124</f>
        <v>2.2552501312773506E-4</v>
      </c>
      <c r="AS85" s="717">
        <f>+生産者価格評価表!AS85/生産者価格評価表!AS$124</f>
        <v>8.9435712828719578E-4</v>
      </c>
      <c r="AT85" s="717">
        <f>+生産者価格評価表!AT85/生産者価格評価表!AT$124</f>
        <v>5.780349659954754E-4</v>
      </c>
      <c r="AU85" s="719">
        <f>+生産者価格評価表!AU85/生産者価格評価表!AU$124</f>
        <v>6.8363586761331922E-4</v>
      </c>
      <c r="AV85" s="719">
        <f>+生産者価格評価表!AV85/生産者価格評価表!AV$124</f>
        <v>6.839062037445815E-4</v>
      </c>
      <c r="AW85" s="719">
        <f>+生産者価格評価表!AW85/生産者価格評価表!AW$124</f>
        <v>5.2156102893712009E-4</v>
      </c>
      <c r="AX85" s="719">
        <f>+生産者価格評価表!AX85/生産者価格評価表!AX$124</f>
        <v>1.9092577065119083E-4</v>
      </c>
      <c r="AY85" s="719">
        <f>+生産者価格評価表!AY85/生産者価格評価表!AY$124</f>
        <v>4.7303563812029772E-4</v>
      </c>
      <c r="AZ85" s="719">
        <f>+生産者価格評価表!AZ85/生産者価格評価表!AZ$124</f>
        <v>4.2609822562482592E-4</v>
      </c>
      <c r="BA85" s="719">
        <f>+生産者価格評価表!BA85/生産者価格評価表!BA$124</f>
        <v>2.9014003903039213E-4</v>
      </c>
      <c r="BB85" s="719">
        <f>+生産者価格評価表!BB85/生産者価格評価表!BB$124</f>
        <v>4.5350714806378147E-4</v>
      </c>
      <c r="BC85" s="719">
        <f>+生産者価格評価表!BC85/生産者価格評価表!BC$124</f>
        <v>4.0958555073235671E-4</v>
      </c>
      <c r="BD85" s="719">
        <f>+生産者価格評価表!BD85/生産者価格評価表!BD$124</f>
        <v>6.745033531892783E-4</v>
      </c>
      <c r="BE85" s="719">
        <f>+生産者価格評価表!BE85/生産者価格評価表!BE$124</f>
        <v>2.2474619445844607E-4</v>
      </c>
      <c r="BF85" s="719">
        <f>+生産者価格評価表!BF85/生産者価格評価表!BF$124</f>
        <v>1.991783149350978E-4</v>
      </c>
      <c r="BG85" s="719">
        <f>+生産者価格評価表!BG85/生産者価格評価表!BG$124</f>
        <v>1.4746737967160297E-4</v>
      </c>
      <c r="BH85" s="719">
        <f>+生産者価格評価表!BH85/生産者価格評価表!BH$124</f>
        <v>3.3855458164285912E-4</v>
      </c>
      <c r="BI85" s="719">
        <f>+生産者価格評価表!BI85/生産者価格評価表!BI$124</f>
        <v>6.0544584189469682E-5</v>
      </c>
      <c r="BJ85" s="719">
        <f>+生産者価格評価表!BJ85/生産者価格評価表!BJ$124</f>
        <v>1.9091142356635936E-4</v>
      </c>
      <c r="BK85" s="719">
        <f>+生産者価格評価表!BK85/生産者価格評価表!BK$124</f>
        <v>4.0580283976794851E-4</v>
      </c>
      <c r="BL85" s="719">
        <f>+生産者価格評価表!BL85/生産者価格評価表!BL$124</f>
        <v>1.0968427709889916E-6</v>
      </c>
      <c r="BM85" s="719">
        <f>+生産者価格評価表!BM85/生産者価格評価表!BM$124</f>
        <v>1.1796780912655752E-4</v>
      </c>
      <c r="BN85" s="719">
        <f>+生産者価格評価表!BN85/生産者価格評価表!BN$124</f>
        <v>2.1312617447064771E-4</v>
      </c>
      <c r="BO85" s="719">
        <f>+生産者価格評価表!BO85/生産者価格評価表!BO$124</f>
        <v>9.1114370763376512E-5</v>
      </c>
      <c r="BP85" s="719">
        <f>+生産者価格評価表!BP85/生産者価格評価表!BP$124</f>
        <v>2.7473393096606388E-4</v>
      </c>
      <c r="BQ85" s="719">
        <f>+生産者価格評価表!BQ85/生産者価格評価表!BQ$124</f>
        <v>1.4405391316565694E-4</v>
      </c>
      <c r="BR85" s="719">
        <f>+生産者価格評価表!BR85/生産者価格評価表!BR$124</f>
        <v>1.3224219797520779E-4</v>
      </c>
      <c r="BS85" s="719">
        <f>+生産者価格評価表!BS85/生産者価格評価表!BS$124</f>
        <v>1.2166255240044649E-3</v>
      </c>
      <c r="BT85" s="719">
        <f>+生産者価格評価表!BT85/生産者価格評価表!BT$124</f>
        <v>3.9408920764173756E-3</v>
      </c>
      <c r="BU85" s="719">
        <f>+生産者価格評価表!BU85/生産者価格評価表!BU$124</f>
        <v>1.920393202718631E-3</v>
      </c>
      <c r="BV85" s="719">
        <f>+生産者価格評価表!BV85/生産者価格評価表!BV$124</f>
        <v>9.1062103361580211E-4</v>
      </c>
      <c r="BW85" s="719">
        <f>+生産者価格評価表!BW85/生産者価格評価表!BW$124</f>
        <v>1.409513454201497E-4</v>
      </c>
      <c r="BX85" s="719">
        <f>+生産者価格評価表!BX85/生産者価格評価表!BX$124</f>
        <v>1.0967538447061638E-4</v>
      </c>
      <c r="BY85" s="719">
        <f>+生産者価格評価表!BY85/生産者価格評価表!BY$124</f>
        <v>0</v>
      </c>
      <c r="BZ85" s="719">
        <f>+生産者価格評価表!BZ85/生産者価格評価表!BZ$124</f>
        <v>7.4081508395763082E-6</v>
      </c>
      <c r="CA85" s="719">
        <f>+生産者価格評価表!CA85/生産者価格評価表!CA$124</f>
        <v>1.4418038492770293E-4</v>
      </c>
      <c r="CB85" s="719">
        <f>+生産者価格評価表!CB85/生産者価格評価表!CB$124</f>
        <v>2.0197102318955124E-7</v>
      </c>
      <c r="CC85" s="719">
        <f>+生産者価格評価表!CC85/生産者価格評価表!CC$124</f>
        <v>1.9612483183444225E-4</v>
      </c>
      <c r="CD85" s="719">
        <f>+生産者価格評価表!CD85/生産者価格評価表!CD$124</f>
        <v>2.9352135237638629E-3</v>
      </c>
      <c r="CE85" s="719">
        <f>+生産者価格評価表!CE85/生産者価格評価表!CE$124</f>
        <v>9.4116885661310492E-4</v>
      </c>
      <c r="CF85" s="719">
        <f>+生産者価格評価表!CF85/生産者価格評価表!CF$124</f>
        <v>1.6911912554917895E-4</v>
      </c>
      <c r="CG85" s="719">
        <f>+生産者価格評価表!CG85/生産者価格評価表!CG$124</f>
        <v>2.3502900277452542E-4</v>
      </c>
      <c r="CH85" s="719">
        <f>+生産者価格評価表!CH85/生産者価格評価表!CH$124</f>
        <v>2.3746305546611841E-2</v>
      </c>
      <c r="CI85" s="719">
        <f>+生産者価格評価表!CI85/生産者価格評価表!CI$124</f>
        <v>8.1412027348792652E-4</v>
      </c>
      <c r="CJ85" s="719">
        <f>+生産者価格評価表!CJ85/生産者価格評価表!CJ$124</f>
        <v>2.1511678819177145E-3</v>
      </c>
      <c r="CK85" s="719">
        <f>+生産者価格評価表!CK85/生産者価格評価表!CK$124</f>
        <v>2.3976188739405573E-3</v>
      </c>
      <c r="CL85" s="719">
        <f>+生産者価格評価表!CL85/生産者価格評価表!CL$124</f>
        <v>9.860471240255189E-4</v>
      </c>
      <c r="CM85" s="719">
        <f>+生産者価格評価表!CM85/生産者価格評価表!CM$124</f>
        <v>7.5548642387692514E-3</v>
      </c>
      <c r="CN85" s="719">
        <f>+生産者価格評価表!CN85/生産者価格評価表!CN$124</f>
        <v>6.7400115383170012E-4</v>
      </c>
      <c r="CO85" s="719">
        <f>+生産者価格評価表!CO85/生産者価格評価表!CO$124</f>
        <v>1.344104031570591E-3</v>
      </c>
      <c r="CP85" s="719">
        <f>+生産者価格評価表!CP85/生産者価格評価表!CP$124</f>
        <v>1.4921533808615452E-3</v>
      </c>
      <c r="CQ85" s="719">
        <f>+生産者価格評価表!CQ85/生産者価格評価表!CQ$124</f>
        <v>4.2626098321067485E-4</v>
      </c>
      <c r="CR85" s="719">
        <f>+生産者価格評価表!CR85/生産者価格評価表!CR$124</f>
        <v>8.5802542923233338E-5</v>
      </c>
      <c r="CS85" s="719">
        <f>+生産者価格評価表!CS85/生産者価格評価表!CS$124</f>
        <v>7.0659129582315556E-5</v>
      </c>
      <c r="CT85" s="719">
        <f>+生産者価格評価表!CT85/生産者価格評価表!CT$124</f>
        <v>1.3797565605652674E-4</v>
      </c>
      <c r="CU85" s="719">
        <f>+生産者価格評価表!CU85/生産者価格評価表!CU$124</f>
        <v>3.7462468146737091E-3</v>
      </c>
      <c r="CV85" s="719">
        <f>+生産者価格評価表!CV85/生産者価格評価表!CV$124</f>
        <v>1.1296386024478215E-3</v>
      </c>
      <c r="CW85" s="719">
        <f>+生産者価格評価表!CW85/生産者価格評価表!CW$124</f>
        <v>1.875740299950293E-3</v>
      </c>
      <c r="CX85" s="719">
        <f>+生産者価格評価表!CX85/生産者価格評価表!CX$124</f>
        <v>1.9882809819939015E-4</v>
      </c>
      <c r="CY85" s="719">
        <f>+生産者価格評価表!CY85/生産者価格評価表!CY$124</f>
        <v>1.4303690526316357E-3</v>
      </c>
      <c r="CZ85" s="719">
        <f>+生産者価格評価表!CZ85/生産者価格評価表!CZ$124</f>
        <v>3.391255094403661E-4</v>
      </c>
      <c r="DA85" s="719">
        <f>+生産者価格評価表!DA85/生産者価格評価表!DA$124</f>
        <v>1.590628258569805E-4</v>
      </c>
      <c r="DB85" s="719">
        <f>+生産者価格評価表!DB85/生産者価格評価表!DB$124</f>
        <v>5.3043573193545311E-4</v>
      </c>
      <c r="DC85" s="719">
        <f>+生産者価格評価表!DC85/生産者価格評価表!DC$124</f>
        <v>9.4134845849307407E-4</v>
      </c>
      <c r="DD85" s="719">
        <f>+生産者価格評価表!DD85/生産者価格評価表!DD$124</f>
        <v>5.8507877120733817E-4</v>
      </c>
      <c r="DE85" s="719">
        <f>+生産者価格評価表!DE85/生産者価格評価表!DE$124</f>
        <v>7.8711806402799076E-4</v>
      </c>
      <c r="DF85" s="719">
        <f>+生産者価格評価表!DF85/生産者価格評価表!DF$124</f>
        <v>1.3500529085734872E-5</v>
      </c>
      <c r="DG85" s="720">
        <f>+生産者価格評価表!DG85/生産者価格評価表!DG$124</f>
        <v>2.5538623017784599E-3</v>
      </c>
    </row>
    <row r="86" spans="1:111" ht="15" customHeight="1" x14ac:dyDescent="0.2">
      <c r="A86" s="228">
        <v>80</v>
      </c>
      <c r="B86" s="196" t="s">
        <v>375</v>
      </c>
      <c r="C86" s="195" t="s">
        <v>376</v>
      </c>
      <c r="D86" s="716">
        <f>+生産者価格評価表!D86/生産者価格評価表!D$124</f>
        <v>7.0131759536776162E-4</v>
      </c>
      <c r="E86" s="717">
        <f>+生産者価格評価表!E86/生産者価格評価表!E$124</f>
        <v>2.2837922420597297E-3</v>
      </c>
      <c r="F86" s="717">
        <f>+生産者価格評価表!F86/生産者価格評価表!F$124</f>
        <v>4.4469608609039839E-4</v>
      </c>
      <c r="G86" s="717">
        <f>+生産者価格評価表!G86/生産者価格評価表!G$124</f>
        <v>2.0258577328658553E-4</v>
      </c>
      <c r="H86" s="717">
        <f>+生産者価格評価表!H86/生産者価格評価表!H$124</f>
        <v>1.0492901519786888E-3</v>
      </c>
      <c r="I86" s="718">
        <v>0</v>
      </c>
      <c r="J86" s="717">
        <f>+生産者価格評価表!J86/生産者価格評価表!J$124</f>
        <v>2.4649520982616459E-4</v>
      </c>
      <c r="K86" s="717">
        <f>+生産者価格評価表!K86/生産者価格評価表!K$124</f>
        <v>1.7099025301850197E-3</v>
      </c>
      <c r="L86" s="717">
        <f>+生産者価格評価表!L86/生産者価格評価表!L$124</f>
        <v>8.2769486805281888E-4</v>
      </c>
      <c r="M86" s="717">
        <f>+生産者価格評価表!M86/生産者価格評価表!M$124</f>
        <v>1.8984925856761145E-3</v>
      </c>
      <c r="N86" s="718">
        <v>0</v>
      </c>
      <c r="O86" s="717">
        <f>+生産者価格評価表!O86/生産者価格評価表!O$124</f>
        <v>5.995739080624352E-4</v>
      </c>
      <c r="P86" s="717">
        <f>+生産者価格評価表!P86/生産者価格評価表!P$124</f>
        <v>5.8229831833790202E-4</v>
      </c>
      <c r="Q86" s="717">
        <f>+生産者価格評価表!Q86/生産者価格評価表!Q$124</f>
        <v>1.2396180236514346E-3</v>
      </c>
      <c r="R86" s="717">
        <f>+生産者価格評価表!R86/生産者価格評価表!R$124</f>
        <v>1.1221255685035373E-3</v>
      </c>
      <c r="S86" s="717">
        <f>+生産者価格評価表!S86/生産者価格評価表!S$124</f>
        <v>3.0575306089346433E-3</v>
      </c>
      <c r="T86" s="717">
        <f>+生産者価格評価表!T86/生産者価格評価表!T$124</f>
        <v>1.7456230732214393E-3</v>
      </c>
      <c r="U86" s="717">
        <f>+生産者価格評価表!U86/生産者価格評価表!U$124</f>
        <v>1.1953416877859041E-3</v>
      </c>
      <c r="V86" s="717">
        <f>+生産者価格評価表!V86/生産者価格評価表!V$124</f>
        <v>7.6076330190222676E-4</v>
      </c>
      <c r="W86" s="717">
        <f>+生産者価格評価表!W86/生産者価格評価表!W$124</f>
        <v>6.8702199302771269E-4</v>
      </c>
      <c r="X86" s="717">
        <f>+生産者価格評価表!X86/生産者価格評価表!X$124</f>
        <v>1.3562063950231136E-3</v>
      </c>
      <c r="Y86" s="717">
        <f>+生産者価格評価表!Y86/生産者価格評価表!Y$124</f>
        <v>1.0745084300711617E-3</v>
      </c>
      <c r="Z86" s="717">
        <f>+生産者価格評価表!Z86/生産者価格評価表!Z$124</f>
        <v>9.9871497195561446E-4</v>
      </c>
      <c r="AA86" s="717">
        <f>+生産者価格評価表!AA86/生産者価格評価表!AA$124</f>
        <v>1.2857817751165594E-3</v>
      </c>
      <c r="AB86" s="717">
        <f>+生産者価格評価表!AB86/生産者価格評価表!AB$124</f>
        <v>8.2001292276913721E-4</v>
      </c>
      <c r="AC86" s="717">
        <f>+生産者価格評価表!AC86/生産者価格評価表!AC$124</f>
        <v>1.2825681460742261E-3</v>
      </c>
      <c r="AD86" s="717">
        <f>+生産者価格評価表!AD86/生産者価格評価表!AD$124</f>
        <v>5.3014998240059094E-4</v>
      </c>
      <c r="AE86" s="717">
        <f>+生産者価格評価表!AE86/生産者価格評価表!AE$124</f>
        <v>1.4343732458407187E-3</v>
      </c>
      <c r="AF86" s="717">
        <f>+生産者価格評価表!AF86/生産者価格評価表!AF$124</f>
        <v>5.1050003248565674E-4</v>
      </c>
      <c r="AG86" s="717">
        <f>+生産者価格評価表!AG86/生産者価格評価表!AG$124</f>
        <v>5.0710205200008853E-4</v>
      </c>
      <c r="AH86" s="717">
        <f>+生産者価格評価表!AH86/生産者価格評価表!AH$124</f>
        <v>6.9675565118265551E-4</v>
      </c>
      <c r="AI86" s="717">
        <f>+生産者価格評価表!AI86/生産者価格評価表!AI$124</f>
        <v>1.1662518975030657E-3</v>
      </c>
      <c r="AJ86" s="717">
        <f>+生産者価格評価表!AJ86/生産者価格評価表!AJ$124</f>
        <v>2.9098738921824745E-3</v>
      </c>
      <c r="AK86" s="717">
        <f>+生産者価格評価表!AK86/生産者価格評価表!AK$124</f>
        <v>1.2928001544301978E-3</v>
      </c>
      <c r="AL86" s="717">
        <f>+生産者価格評価表!AL86/生産者価格評価表!AL$124</f>
        <v>1.583415584079168E-3</v>
      </c>
      <c r="AM86" s="717">
        <f>+生産者価格評価表!AM86/生産者価格評価表!AM$124</f>
        <v>8.2031974116693893E-4</v>
      </c>
      <c r="AN86" s="717">
        <f>+生産者価格評価表!AN86/生産者価格評価表!AN$124</f>
        <v>3.4908997887634583E-4</v>
      </c>
      <c r="AO86" s="717">
        <f>+生産者価格評価表!AO86/生産者価格評価表!AO$124</f>
        <v>1.9126414444739905E-3</v>
      </c>
      <c r="AP86" s="717">
        <f>+生産者価格評価表!AP86/生産者価格評価表!AP$124</f>
        <v>1.0174283047999801E-3</v>
      </c>
      <c r="AQ86" s="717">
        <f>+生産者価格評価表!AQ86/生産者価格評価表!AQ$124</f>
        <v>5.9877894966155892E-4</v>
      </c>
      <c r="AR86" s="717">
        <f>+生産者価格評価表!AR86/生産者価格評価表!AR$124</f>
        <v>8.7752691522962614E-4</v>
      </c>
      <c r="AS86" s="717">
        <f>+生産者価格評価表!AS86/生産者価格評価表!AS$124</f>
        <v>6.8391901254973388E-4</v>
      </c>
      <c r="AT86" s="717">
        <f>+生産者価格評価表!AT86/生産者価格評価表!AT$124</f>
        <v>6.5711272833267028E-4</v>
      </c>
      <c r="AU86" s="719">
        <f>+生産者価格評価表!AU86/生産者価格評価表!AU$124</f>
        <v>4.8196718067989127E-4</v>
      </c>
      <c r="AV86" s="719">
        <f>+生産者価格評価表!AV86/生産者価格評価表!AV$124</f>
        <v>4.3102037523203452E-4</v>
      </c>
      <c r="AW86" s="719">
        <f>+生産者価格評価表!AW86/生産者価格評価表!AW$124</f>
        <v>5.6188315714595543E-4</v>
      </c>
      <c r="AX86" s="719">
        <f>+生産者価格評価表!AX86/生産者価格評価表!AX$124</f>
        <v>4.6354314627250449E-4</v>
      </c>
      <c r="AY86" s="719">
        <f>+生産者価格評価表!AY86/生産者価格評価表!AY$124</f>
        <v>4.5882708359956572E-4</v>
      </c>
      <c r="AZ86" s="719">
        <f>+生産者価格評価表!AZ86/生産者価格評価表!AZ$124</f>
        <v>4.5358640494830396E-4</v>
      </c>
      <c r="BA86" s="719">
        <f>+生産者価格評価表!BA86/生産者価格評価表!BA$124</f>
        <v>5.8440463097721596E-4</v>
      </c>
      <c r="BB86" s="719">
        <f>+生産者価格評価表!BB86/生産者価格評価表!BB$124</f>
        <v>4.4419896417340803E-4</v>
      </c>
      <c r="BC86" s="719">
        <f>+生産者価格評価表!BC86/生産者価格評価表!BC$124</f>
        <v>5.7437365089778368E-4</v>
      </c>
      <c r="BD86" s="719">
        <f>+生産者価格評価表!BD86/生産者価格評価表!BD$124</f>
        <v>5.3609588812542281E-4</v>
      </c>
      <c r="BE86" s="719">
        <f>+生産者価格評価表!BE86/生産者価格評価表!BE$124</f>
        <v>4.925951438587079E-4</v>
      </c>
      <c r="BF86" s="719">
        <f>+生産者価格評価表!BF86/生産者価格評価表!BF$124</f>
        <v>1.0022423251154497E-3</v>
      </c>
      <c r="BG86" s="719">
        <f>+生産者価格評価表!BG86/生産者価格評価表!BG$124</f>
        <v>9.7490974218868208E-4</v>
      </c>
      <c r="BH86" s="719">
        <f>+生産者価格評価表!BH86/生産者価格評価表!BH$124</f>
        <v>5.6282020694016174E-4</v>
      </c>
      <c r="BI86" s="719">
        <f>+生産者価格評価表!BI86/生産者価格評価表!BI$124</f>
        <v>8.8503234519005461E-4</v>
      </c>
      <c r="BJ86" s="719">
        <f>+生産者価格評価表!BJ86/生産者価格評価表!BJ$124</f>
        <v>4.7272667790613756E-4</v>
      </c>
      <c r="BK86" s="719">
        <f>+生産者価格評価表!BK86/生産者価格評価表!BK$124</f>
        <v>8.7957228760019498E-4</v>
      </c>
      <c r="BL86" s="719">
        <f>+生産者価格評価表!BL86/生産者価格評価表!BL$124</f>
        <v>1.7727172864724081E-3</v>
      </c>
      <c r="BM86" s="719">
        <f>+生産者価格評価表!BM86/生産者価格評価表!BM$124</f>
        <v>9.1461976018318211E-4</v>
      </c>
      <c r="BN86" s="719">
        <f>+生産者価格評価表!BN86/生産者価格評価表!BN$124</f>
        <v>9.5243478010364016E-4</v>
      </c>
      <c r="BO86" s="719">
        <f>+生産者価格評価表!BO86/生産者価格評価表!BO$124</f>
        <v>9.0003252339386887E-4</v>
      </c>
      <c r="BP86" s="719">
        <f>+生産者価格評価表!BP86/生産者価格評価表!BP$124</f>
        <v>9.5384291130791638E-4</v>
      </c>
      <c r="BQ86" s="719">
        <f>+生産者価格評価表!BQ86/生産者価格評価表!BQ$124</f>
        <v>5.7993412773363307E-4</v>
      </c>
      <c r="BR86" s="719">
        <f>+生産者価格評価表!BR86/生産者価格評価表!BR$124</f>
        <v>1.4944501098022062E-3</v>
      </c>
      <c r="BS86" s="719">
        <f>+生産者価格評価表!BS86/生産者価格評価表!BS$124</f>
        <v>2.8830182365032354E-4</v>
      </c>
      <c r="BT86" s="719">
        <f>+生産者価格評価表!BT86/生産者価格評価表!BT$124</f>
        <v>2.0527828921375511E-4</v>
      </c>
      <c r="BU86" s="719">
        <f>+生産者価格評価表!BU86/生産者価格評価表!BU$124</f>
        <v>1.2908824469036367E-4</v>
      </c>
      <c r="BV86" s="719">
        <f>+生産者価格評価表!BV86/生産者価格評価表!BV$124</f>
        <v>1.257143900481925E-4</v>
      </c>
      <c r="BW86" s="719">
        <f>+生産者価格評価表!BW86/生産者価格評価表!BW$124</f>
        <v>7.6090908796202096E-5</v>
      </c>
      <c r="BX86" s="719">
        <f>+生産者価格評価表!BX86/生産者価格評価表!BX$124</f>
        <v>6.6823257440346717E-5</v>
      </c>
      <c r="BY86" s="719">
        <f>+生産者価格評価表!BY86/生産者価格評価表!BY$124</f>
        <v>4.7112274591125017E-6</v>
      </c>
      <c r="BZ86" s="719">
        <f>+生産者価格評価表!BZ86/生産者価格評価表!BZ$124</f>
        <v>6.3139077578655599E-4</v>
      </c>
      <c r="CA86" s="719">
        <f>+生産者価格評価表!CA86/生産者価格評価表!CA$124</f>
        <v>1.0371752631315582E-3</v>
      </c>
      <c r="CB86" s="719">
        <f>+生産者価格評価表!CB86/生産者価格評価表!CB$124</f>
        <v>5.2321904056258682E-4</v>
      </c>
      <c r="CC86" s="719">
        <f>+生産者価格評価表!CC86/生産者価格評価表!CC$124</f>
        <v>3.0408638525596961E-4</v>
      </c>
      <c r="CD86" s="719">
        <f>+生産者価格評価表!CD86/生産者価格評価表!CD$124</f>
        <v>6.3102774783563222E-4</v>
      </c>
      <c r="CE86" s="719">
        <f>+生産者価格評価表!CE86/生産者価格評価表!CE$124</f>
        <v>3.6833784960810701E-3</v>
      </c>
      <c r="CF86" s="719">
        <f>+生産者価格評価表!CF86/生産者価格評価表!CF$124</f>
        <v>8.603761840777581E-5</v>
      </c>
      <c r="CG86" s="719">
        <f>+生産者価格評価表!CG86/生産者価格評価表!CG$124</f>
        <v>2.7523061439221696E-4</v>
      </c>
      <c r="CH86" s="719">
        <f>+生産者価格評価表!CH86/生産者価格評価表!CH$124</f>
        <v>8.2349042037133668E-3</v>
      </c>
      <c r="CI86" s="719">
        <f>+生産者価格評価表!CI86/生産者価格評価表!CI$124</f>
        <v>8.0496904643373243E-5</v>
      </c>
      <c r="CJ86" s="719">
        <f>+生産者価格評価表!CJ86/生産者価格評価表!CJ$124</f>
        <v>7.0195815479472213E-5</v>
      </c>
      <c r="CK86" s="719">
        <f>+生産者価格評価表!CK86/生産者価格評価表!CK$124</f>
        <v>4.0843248023694875E-4</v>
      </c>
      <c r="CL86" s="719">
        <f>+生産者価格評価表!CL86/生産者価格評価表!CL$124</f>
        <v>1.1502216930589444E-4</v>
      </c>
      <c r="CM86" s="719">
        <f>+生産者価格評価表!CM86/生産者価格評価表!CM$124</f>
        <v>8.4367417910815288E-4</v>
      </c>
      <c r="CN86" s="719">
        <f>+生産者価格評価表!CN86/生産者価格評価表!CN$124</f>
        <v>9.9619868158119351E-5</v>
      </c>
      <c r="CO86" s="719">
        <f>+生産者価格評価表!CO86/生産者価格評価表!CO$124</f>
        <v>1.4730194442332786E-4</v>
      </c>
      <c r="CP86" s="719">
        <f>+生産者価格評価表!CP86/生産者価格評価表!CP$124</f>
        <v>4.0218040994030157E-4</v>
      </c>
      <c r="CQ86" s="719">
        <f>+生産者価格評価表!CQ86/生産者価格評価表!CQ$124</f>
        <v>5.6726203612327106E-4</v>
      </c>
      <c r="CR86" s="719">
        <f>+生産者価格評価表!CR86/生産者価格評価表!CR$124</f>
        <v>4.3192676324374816E-4</v>
      </c>
      <c r="CS86" s="719">
        <f>+生産者価格評価表!CS86/生産者価格評価表!CS$124</f>
        <v>2.6356162743038466E-4</v>
      </c>
      <c r="CT86" s="719">
        <f>+生産者価格評価表!CT86/生産者価格評価表!CT$124</f>
        <v>2.1012144676513681E-4</v>
      </c>
      <c r="CU86" s="719">
        <f>+生産者価格評価表!CU86/生産者価格評価表!CU$124</f>
        <v>4.0936792604045807E-4</v>
      </c>
      <c r="CV86" s="719">
        <f>+生産者価格評価表!CV86/生産者価格評価表!CV$124</f>
        <v>9.934393114520692E-5</v>
      </c>
      <c r="CW86" s="719">
        <f>+生産者価格評価表!CW86/生産者価格評価表!CW$124</f>
        <v>6.5030445455057794E-4</v>
      </c>
      <c r="CX86" s="719">
        <f>+生産者価格評価表!CX86/生産者価格評価表!CX$124</f>
        <v>5.6564375908659003E-4</v>
      </c>
      <c r="CY86" s="719">
        <f>+生産者価格評価表!CY86/生産者価格評価表!CY$124</f>
        <v>9.9751089900541466E-5</v>
      </c>
      <c r="CZ86" s="719">
        <f>+生産者価格評価表!CZ86/生産者価格評価表!CZ$124</f>
        <v>5.8943049133138091E-4</v>
      </c>
      <c r="DA86" s="719">
        <f>+生産者価格評価表!DA86/生産者価格評価表!DA$124</f>
        <v>8.0225067605645519E-4</v>
      </c>
      <c r="DB86" s="719">
        <f>+生産者価格評価表!DB86/生産者価格評価表!DB$124</f>
        <v>2.4579976785363256E-4</v>
      </c>
      <c r="DC86" s="719">
        <f>+生産者価格評価表!DC86/生産者価格評価表!DC$124</f>
        <v>1.5020119688950362E-4</v>
      </c>
      <c r="DD86" s="719">
        <f>+生産者価格評価表!DD86/生産者価格評価表!DD$124</f>
        <v>3.6146227749982146E-4</v>
      </c>
      <c r="DE86" s="719">
        <f>+生産者価格評価表!DE86/生産者価格評価表!DE$124</f>
        <v>1.9246354418468175E-4</v>
      </c>
      <c r="DF86" s="719">
        <f>+生産者価格評価表!DF86/生産者価格評価表!DF$124</f>
        <v>3.1260025080382904E-3</v>
      </c>
      <c r="DG86" s="720">
        <f>+生産者価格評価表!DG86/生産者価格評価表!DG$124</f>
        <v>8.0409743757592497E-5</v>
      </c>
    </row>
    <row r="87" spans="1:111" ht="15" customHeight="1" x14ac:dyDescent="0.2">
      <c r="A87" s="228">
        <v>81</v>
      </c>
      <c r="B87" s="196" t="s">
        <v>377</v>
      </c>
      <c r="C87" s="195" t="s">
        <v>239</v>
      </c>
      <c r="D87" s="716">
        <f>+生産者価格評価表!D87/生産者価格評価表!D$124</f>
        <v>3.2799234805587726E-3</v>
      </c>
      <c r="E87" s="717">
        <f>+生産者価格評価表!E87/生産者価格評価表!E$124</f>
        <v>7.607589793549847E-3</v>
      </c>
      <c r="F87" s="717">
        <f>+生産者価格評価表!F87/生産者価格評価表!F$124</f>
        <v>1.6899438388163421E-3</v>
      </c>
      <c r="G87" s="717">
        <f>+生産者価格評価表!G87/生産者価格評価表!G$124</f>
        <v>5.9199549768185298E-4</v>
      </c>
      <c r="H87" s="717">
        <f>+生産者価格評価表!H87/生産者価格評価表!H$124</f>
        <v>3.8789897941150136E-3</v>
      </c>
      <c r="I87" s="718">
        <v>0</v>
      </c>
      <c r="J87" s="717">
        <f>+生産者価格評価表!J87/生産者価格評価表!J$124</f>
        <v>9.9561273798251071E-4</v>
      </c>
      <c r="K87" s="717">
        <f>+生産者価格評価表!K87/生産者価格評価表!K$124</f>
        <v>1.2595345953784505E-2</v>
      </c>
      <c r="L87" s="717">
        <f>+生産者価格評価表!L87/生産者価格評価表!L$124</f>
        <v>3.9295825380201476E-3</v>
      </c>
      <c r="M87" s="717">
        <f>+生産者価格評価表!M87/生産者価格評価表!M$124</f>
        <v>4.0668455282758788E-2</v>
      </c>
      <c r="N87" s="718">
        <v>0</v>
      </c>
      <c r="O87" s="717">
        <f>+生産者価格評価表!O87/生産者価格評価表!O$124</f>
        <v>3.4757813709486354E-3</v>
      </c>
      <c r="P87" s="717">
        <f>+生産者価格評価表!P87/生産者価格評価表!P$124</f>
        <v>3.5671451839625074E-3</v>
      </c>
      <c r="Q87" s="717">
        <f>+生産者価格評価表!Q87/生産者価格評価表!Q$124</f>
        <v>3.3403701409301756E-3</v>
      </c>
      <c r="R87" s="717">
        <f>+生産者価格評価表!R87/生産者価格評価表!R$124</f>
        <v>3.307244650649441E-3</v>
      </c>
      <c r="S87" s="717">
        <f>+生産者価格評価表!S87/生産者価格評価表!S$124</f>
        <v>9.4079044418975792E-3</v>
      </c>
      <c r="T87" s="717">
        <f>+生産者価格評価表!T87/生産者価格評価表!T$124</f>
        <v>5.4871611196568729E-3</v>
      </c>
      <c r="U87" s="717">
        <f>+生産者価格評価表!U87/生産者価格評価表!U$124</f>
        <v>3.2892736632861379E-3</v>
      </c>
      <c r="V87" s="717">
        <f>+生産者価格評価表!V87/生産者価格評価表!V$124</f>
        <v>6.2827907646896379E-3</v>
      </c>
      <c r="W87" s="717">
        <f>+生産者価格評価表!W87/生産者価格評価表!W$124</f>
        <v>3.3266565678386453E-3</v>
      </c>
      <c r="X87" s="717">
        <f>+生産者価格評価表!X87/生産者価格評価表!X$124</f>
        <v>2.0908851615140654E-3</v>
      </c>
      <c r="Y87" s="717">
        <f>+生産者価格評価表!Y87/生産者価格評価表!Y$124</f>
        <v>2.6852388330454481E-3</v>
      </c>
      <c r="Z87" s="717">
        <f>+生産者価格評価表!Z87/生産者価格評価表!Z$124</f>
        <v>2.3416577103543596E-3</v>
      </c>
      <c r="AA87" s="717">
        <f>+生産者価格評価表!AA87/生産者価格評価表!AA$124</f>
        <v>6.1013992098172881E-3</v>
      </c>
      <c r="AB87" s="717">
        <f>+生産者価格評価表!AB87/生産者価格評価表!AB$124</f>
        <v>2.8788755282721222E-3</v>
      </c>
      <c r="AC87" s="717">
        <f>+生産者価格評価表!AC87/生産者価格評価表!AC$124</f>
        <v>4.1310199713832357E-3</v>
      </c>
      <c r="AD87" s="717">
        <f>+生産者価格評価表!AD87/生産者価格評価表!AD$124</f>
        <v>9.4892485249980715E-3</v>
      </c>
      <c r="AE87" s="717">
        <f>+生産者価格評価表!AE87/生産者価格評価表!AE$124</f>
        <v>5.1497202665936308E-3</v>
      </c>
      <c r="AF87" s="717">
        <f>+生産者価格評価表!AF87/生産者価格評価表!AF$124</f>
        <v>3.0079447609694544E-3</v>
      </c>
      <c r="AG87" s="717">
        <f>+生産者価格評価表!AG87/生産者価格評価表!AG$124</f>
        <v>2.1400949154941847E-3</v>
      </c>
      <c r="AH87" s="717">
        <f>+生産者価格評価表!AH87/生産者価格評価表!AH$124</f>
        <v>5.4028226909776976E-3</v>
      </c>
      <c r="AI87" s="717">
        <f>+生産者価格評価表!AI87/生産者価格評価表!AI$124</f>
        <v>7.8172634056341526E-3</v>
      </c>
      <c r="AJ87" s="717">
        <f>+生産者価格評価表!AJ87/生産者価格評価表!AJ$124</f>
        <v>5.9819445607832795E-3</v>
      </c>
      <c r="AK87" s="717">
        <f>+生産者価格評価表!AK87/生産者価格評価表!AK$124</f>
        <v>8.1259277444145749E-3</v>
      </c>
      <c r="AL87" s="717">
        <f>+生産者価格評価表!AL87/生産者価格評価表!AL$124</f>
        <v>7.3378070323598527E-3</v>
      </c>
      <c r="AM87" s="717">
        <f>+生産者価格評価表!AM87/生産者価格評価表!AM$124</f>
        <v>2.2673494266029917E-3</v>
      </c>
      <c r="AN87" s="717">
        <f>+生産者価格評価表!AN87/生産者価格評価表!AN$124</f>
        <v>1.5429058062509781E-3</v>
      </c>
      <c r="AO87" s="717">
        <f>+生産者価格評価表!AO87/生産者価格評価表!AO$124</f>
        <v>6.727026782376389E-3</v>
      </c>
      <c r="AP87" s="717">
        <f>+生産者価格評価表!AP87/生産者価格評価表!AP$124</f>
        <v>3.8519046556521547E-3</v>
      </c>
      <c r="AQ87" s="717">
        <f>+生産者価格評価表!AQ87/生産者価格評価表!AQ$124</f>
        <v>4.870880130076442E-3</v>
      </c>
      <c r="AR87" s="717">
        <f>+生産者価格評価表!AR87/生産者価格評価表!AR$124</f>
        <v>9.3882338211246658E-3</v>
      </c>
      <c r="AS87" s="717">
        <f>+生産者価格評価表!AS87/生産者価格評価表!AS$124</f>
        <v>2.5662526481069858E-3</v>
      </c>
      <c r="AT87" s="717">
        <f>+生産者価格評価表!AT87/生産者価格評価表!AT$124</f>
        <v>3.2593850265695951E-3</v>
      </c>
      <c r="AU87" s="719">
        <f>+生産者価格評価表!AU87/生産者価格評価表!AU$124</f>
        <v>2.1603439769823066E-3</v>
      </c>
      <c r="AV87" s="719">
        <f>+生産者価格評価表!AV87/生産者価格評価表!AV$124</f>
        <v>1.9694905421232833E-3</v>
      </c>
      <c r="AW87" s="719">
        <f>+生産者価格評価表!AW87/生産者価格評価表!AW$124</f>
        <v>2.2878288502282732E-3</v>
      </c>
      <c r="AX87" s="719">
        <f>+生産者価格評価表!AX87/生産者価格評価表!AX$124</f>
        <v>2.1444395446340919E-3</v>
      </c>
      <c r="AY87" s="719">
        <f>+生産者価格評価表!AY87/生産者価格評価表!AY$124</f>
        <v>1.8014343493086601E-3</v>
      </c>
      <c r="AZ87" s="719">
        <f>+生産者価格評価表!AZ87/生産者価格評価表!AZ$124</f>
        <v>2.4590559249949729E-3</v>
      </c>
      <c r="BA87" s="719">
        <f>+生産者価格評価表!BA87/生産者価格評価表!BA$124</f>
        <v>2.6935315049603247E-3</v>
      </c>
      <c r="BB87" s="719">
        <f>+生産者価格評価表!BB87/生産者価格評価表!BB$124</f>
        <v>2.0355741766066994E-3</v>
      </c>
      <c r="BC87" s="719">
        <f>+生産者価格評価表!BC87/生産者価格評価表!BC$124</f>
        <v>4.4587580343713844E-3</v>
      </c>
      <c r="BD87" s="719">
        <f>+生産者価格評価表!BD87/生産者価格評価表!BD$124</f>
        <v>2.4637000759081752E-3</v>
      </c>
      <c r="BE87" s="719">
        <f>+生産者価格評価表!BE87/生産者価格評価表!BE$124</f>
        <v>2.4789794866646809E-3</v>
      </c>
      <c r="BF87" s="719">
        <f>+生産者価格評価表!BF87/生産者価格評価表!BF$124</f>
        <v>2.5971831729757343E-3</v>
      </c>
      <c r="BG87" s="719">
        <f>+生産者価格評価表!BG87/生産者価格評価表!BG$124</f>
        <v>2.4409913926540547E-3</v>
      </c>
      <c r="BH87" s="719">
        <f>+生産者価格評価表!BH87/生産者価格評価表!BH$124</f>
        <v>1.8978372770394054E-3</v>
      </c>
      <c r="BI87" s="719">
        <f>+生産者価格評価表!BI87/生産者価格評価表!BI$124</f>
        <v>3.11550806855898E-3</v>
      </c>
      <c r="BJ87" s="719">
        <f>+生産者価格評価表!BJ87/生産者価格評価表!BJ$124</f>
        <v>1.8597094509965309E-3</v>
      </c>
      <c r="BK87" s="719">
        <f>+生産者価格評価表!BK87/生産者価格評価表!BK$124</f>
        <v>3.4350428876777097E-3</v>
      </c>
      <c r="BL87" s="719">
        <f>+生産者価格評価表!BL87/生産者価格評価表!BL$124</f>
        <v>2.7573969157000652E-2</v>
      </c>
      <c r="BM87" s="719">
        <f>+生産者価格評価表!BM87/生産者価格評価表!BM$124</f>
        <v>2.2627796107121986E-3</v>
      </c>
      <c r="BN87" s="719">
        <f>+生産者価格評価表!BN87/生産者価格評価表!BN$124</f>
        <v>2.4926446675544024E-3</v>
      </c>
      <c r="BO87" s="719">
        <f>+生産者価格評価表!BO87/生産者価格評価表!BO$124</f>
        <v>2.3721181353876372E-3</v>
      </c>
      <c r="BP87" s="719">
        <f>+生産者価格評価表!BP87/生産者価格評価表!BP$124</f>
        <v>2.5899203536876372E-3</v>
      </c>
      <c r="BQ87" s="719">
        <f>+生産者価格評価表!BQ87/生産者価格評価表!BQ$124</f>
        <v>8.746072980583287E-3</v>
      </c>
      <c r="BR87" s="719">
        <f>+生産者価格評価表!BR87/生産者価格評価表!BR$124</f>
        <v>2.6499503037326479E-2</v>
      </c>
      <c r="BS87" s="719">
        <f>+生産者価格評価表!BS87/生産者価格評価表!BS$124</f>
        <v>1.1108911113123204E-3</v>
      </c>
      <c r="BT87" s="719">
        <f>+生産者価格評価表!BT87/生産者価格評価表!BT$124</f>
        <v>6.7899327333343794E-4</v>
      </c>
      <c r="BU87" s="719">
        <f>+生産者価格評価表!BU87/生産者価格評価表!BU$124</f>
        <v>5.6266854511161893E-4</v>
      </c>
      <c r="BV87" s="719">
        <f>+生産者価格評価表!BV87/生産者価格評価表!BV$124</f>
        <v>6.5563670242572937E-4</v>
      </c>
      <c r="BW87" s="719">
        <f>+生産者価格評価表!BW87/生産者価格評価表!BW$124</f>
        <v>5.3290519592759345E-4</v>
      </c>
      <c r="BX87" s="719">
        <f>+生産者価格評価表!BX87/生産者価格評価表!BX$124</f>
        <v>3.9249942287039618E-4</v>
      </c>
      <c r="BY87" s="719">
        <f>+生産者価格評価表!BY87/生産者価格評価表!BY$124</f>
        <v>1.0533420134679248E-5</v>
      </c>
      <c r="BZ87" s="719">
        <f>+生産者価格評価表!BZ87/生産者価格評価表!BZ$124</f>
        <v>3.5411724919049933E-4</v>
      </c>
      <c r="CA87" s="719">
        <f>+生産者価格評価表!CA87/生産者価格評価表!CA$124</f>
        <v>2.2507307484173129E-4</v>
      </c>
      <c r="CB87" s="719">
        <f>+生産者価格評価表!CB87/生産者価格評価表!CB$124</f>
        <v>1.2290753895758165E-3</v>
      </c>
      <c r="CC87" s="719">
        <f>+生産者価格評価表!CC87/生産者価格評価表!CC$124</f>
        <v>7.4073798826925679E-4</v>
      </c>
      <c r="CD87" s="719">
        <f>+生産者価格評価表!CD87/生産者価格評価表!CD$124</f>
        <v>1.2746317530747586E-3</v>
      </c>
      <c r="CE87" s="719">
        <f>+生産者価格評価表!CE87/生産者価格評価表!CE$124</f>
        <v>4.5580640236735298E-4</v>
      </c>
      <c r="CF87" s="719">
        <f>+生産者価格評価表!CF87/生産者価格評価表!CF$124</f>
        <v>3.3888859557695995E-4</v>
      </c>
      <c r="CG87" s="719">
        <f>+生産者価格評価表!CG87/生産者価格評価表!CG$124</f>
        <v>1.0917110615109164E-3</v>
      </c>
      <c r="CH87" s="719">
        <f>+生産者価格評価表!CH87/生産者価格評価表!CH$124</f>
        <v>2.0290356692316693E-4</v>
      </c>
      <c r="CI87" s="719">
        <f>+生産者価格評価表!CI87/生産者価格評価表!CI$124</f>
        <v>5.4590549276595766E-4</v>
      </c>
      <c r="CJ87" s="719">
        <f>+生産者価格評価表!CJ87/生産者価格評価表!CJ$124</f>
        <v>7.5283562199133017E-4</v>
      </c>
      <c r="CK87" s="719">
        <f>+生産者価格評価表!CK87/生産者価格評価表!CK$124</f>
        <v>1.3059858713272798E-3</v>
      </c>
      <c r="CL87" s="719">
        <f>+生産者価格評価表!CL87/生産者価格評価表!CL$124</f>
        <v>8.3541306917692083E-4</v>
      </c>
      <c r="CM87" s="719">
        <f>+生産者価格評価表!CM87/生産者価格評価表!CM$124</f>
        <v>2.9289634387449338E-3</v>
      </c>
      <c r="CN87" s="719">
        <f>+生産者価格評価表!CN87/生産者価格評価表!CN$124</f>
        <v>2.6276862678384872E-3</v>
      </c>
      <c r="CO87" s="719">
        <f>+生産者価格評価表!CO87/生産者価格評価表!CO$124</f>
        <v>6.8260137115546467E-4</v>
      </c>
      <c r="CP87" s="719">
        <f>+生産者価格評価表!CP87/生産者価格評価表!CP$124</f>
        <v>1.49585571766948E-3</v>
      </c>
      <c r="CQ87" s="719">
        <f>+生産者価格評価表!CQ87/生産者価格評価表!CQ$124</f>
        <v>1.0806964248559127E-3</v>
      </c>
      <c r="CR87" s="719">
        <f>+生産者価格評価表!CR87/生産者価格評価表!CR$124</f>
        <v>1.7927278280541578E-3</v>
      </c>
      <c r="CS87" s="719">
        <f>+生産者価格評価表!CS87/生産者価格評価表!CS$124</f>
        <v>9.9146775380799432E-4</v>
      </c>
      <c r="CT87" s="719">
        <f>+生産者価格評価表!CT87/生産者価格評価表!CT$124</f>
        <v>7.1129315892222607E-4</v>
      </c>
      <c r="CU87" s="719">
        <f>+生産者価格評価表!CU87/生産者価格評価表!CU$124</f>
        <v>1.7178800665361093E-3</v>
      </c>
      <c r="CV87" s="719">
        <f>+生産者価格評価表!CV87/生産者価格評価表!CV$124</f>
        <v>3.3752164502838994E-4</v>
      </c>
      <c r="CW87" s="719">
        <f>+生産者価格評価表!CW87/生産者価格評価表!CW$124</f>
        <v>4.4253790846204415E-4</v>
      </c>
      <c r="CX87" s="719">
        <f>+生産者価格評価表!CX87/生産者価格評価表!CX$124</f>
        <v>1.748597009070712E-3</v>
      </c>
      <c r="CY87" s="719">
        <f>+生産者価格評価表!CY87/生産者価格評価表!CY$124</f>
        <v>3.7232645112527762E-4</v>
      </c>
      <c r="CZ87" s="719">
        <f>+生産者価格評価表!CZ87/生産者価格評価表!CZ$124</f>
        <v>2.5449319325944069E-3</v>
      </c>
      <c r="DA87" s="719">
        <f>+生産者価格評価表!DA87/生産者価格評価表!DA$124</f>
        <v>2.815686118411168E-3</v>
      </c>
      <c r="DB87" s="719">
        <f>+生産者価格評価表!DB87/生産者価格評価表!DB$124</f>
        <v>8.8163242484986355E-4</v>
      </c>
      <c r="DC87" s="719">
        <f>+生産者価格評価表!DC87/生産者価格評価表!DC$124</f>
        <v>4.8565963473356345E-4</v>
      </c>
      <c r="DD87" s="719">
        <f>+生産者価格評価表!DD87/生産者価格評価表!DD$124</f>
        <v>8.4406979190941849E-4</v>
      </c>
      <c r="DE87" s="719">
        <f>+生産者価格評価表!DE87/生産者価格評価表!DE$124</f>
        <v>6.8076380076356345E-4</v>
      </c>
      <c r="DF87" s="719">
        <f>+生産者価格評価表!DF87/生産者価格評価表!DF$124</f>
        <v>7.5501758913931851E-3</v>
      </c>
      <c r="DG87" s="720">
        <f>+生産者価格評価表!DG87/生産者価格評価表!DG$124</f>
        <v>2.2882086438989058E-4</v>
      </c>
    </row>
    <row r="88" spans="1:111" ht="15" customHeight="1" x14ac:dyDescent="0.2">
      <c r="A88" s="228">
        <v>82</v>
      </c>
      <c r="B88" s="196" t="s">
        <v>378</v>
      </c>
      <c r="C88" s="195" t="s">
        <v>379</v>
      </c>
      <c r="D88" s="716">
        <f>+生産者価格評価表!D88/生産者価格評価表!D$124</f>
        <v>5.9298476736253509E-5</v>
      </c>
      <c r="E88" s="717">
        <f>+生産者価格評価表!E88/生産者価格評価表!E$124</f>
        <v>0</v>
      </c>
      <c r="F88" s="717">
        <f>+生産者価格評価表!F88/生産者価格評価表!F$124</f>
        <v>9.1226037638596338E-5</v>
      </c>
      <c r="G88" s="717">
        <f>+生産者価格評価表!G88/生産者価格評価表!G$124</f>
        <v>0</v>
      </c>
      <c r="H88" s="717">
        <f>+生産者価格評価表!H88/生産者価格評価表!H$124</f>
        <v>1.5541719822597165E-3</v>
      </c>
      <c r="I88" s="718">
        <v>0</v>
      </c>
      <c r="J88" s="717">
        <f>+生産者価格評価表!J88/生産者価格評価表!J$124</f>
        <v>8.1165703929000693E-4</v>
      </c>
      <c r="K88" s="717">
        <f>+生産者価格評価表!K88/生産者価格評価表!K$124</f>
        <v>7.9711598333007756E-4</v>
      </c>
      <c r="L88" s="717">
        <f>+生産者価格評価表!L88/生産者価格評価表!L$124</f>
        <v>9.1310375144099023E-4</v>
      </c>
      <c r="M88" s="717">
        <f>+生産者価格評価表!M88/生産者価格評価表!M$124</f>
        <v>4.0060092043780256E-4</v>
      </c>
      <c r="N88" s="718">
        <v>0</v>
      </c>
      <c r="O88" s="717">
        <f>+生産者価格評価表!O88/生産者価格評価表!O$124</f>
        <v>3.5128493467536005E-4</v>
      </c>
      <c r="P88" s="717">
        <f>+生産者価格評価表!P88/生産者価格評価表!P$124</f>
        <v>8.8043880163439026E-4</v>
      </c>
      <c r="Q88" s="717">
        <f>+生産者価格評価表!Q88/生産者価格評価表!Q$124</f>
        <v>9.2800282165244078E-4</v>
      </c>
      <c r="R88" s="717">
        <f>+生産者価格評価表!R88/生産者価格評価表!R$124</f>
        <v>1.2212867444816044E-3</v>
      </c>
      <c r="S88" s="717">
        <f>+生産者価格評価表!S88/生産者価格評価表!S$124</f>
        <v>3.5506143528615097E-3</v>
      </c>
      <c r="T88" s="717">
        <f>+生産者価格評価表!T88/生産者価格評価表!T$124</f>
        <v>1.9718071760826194E-4</v>
      </c>
      <c r="U88" s="717">
        <f>+生産者価格評価表!U88/生産者価格評価表!U$124</f>
        <v>2.3720948039597355E-3</v>
      </c>
      <c r="V88" s="717">
        <f>+生産者価格評価表!V88/生産者価格評価表!V$124</f>
        <v>4.9450431419115967E-3</v>
      </c>
      <c r="W88" s="717">
        <f>+生産者価格評価表!W88/生産者価格評価表!W$124</f>
        <v>1.6919280503646563E-3</v>
      </c>
      <c r="X88" s="717">
        <f>+生産者価格評価表!X88/生産者価格評価表!X$124</f>
        <v>1.5225348940842897E-4</v>
      </c>
      <c r="Y88" s="717">
        <f>+生産者価格評価表!Y88/生産者価格評価表!Y$124</f>
        <v>6.8523570541359751E-4</v>
      </c>
      <c r="Z88" s="717">
        <f>+生産者価格評価表!Z88/生産者価格評価表!Z$124</f>
        <v>8.9553592675794592E-4</v>
      </c>
      <c r="AA88" s="717">
        <f>+生産者価格評価表!AA88/生産者価格評価表!AA$124</f>
        <v>1.9029570271725078E-3</v>
      </c>
      <c r="AB88" s="717">
        <f>+生産者価格評価表!AB88/生産者価格評価表!AB$124</f>
        <v>8.0266040491487199E-4</v>
      </c>
      <c r="AC88" s="717">
        <f>+生産者価格評価表!AC88/生産者価格評価表!AC$124</f>
        <v>1.6290347384122256E-3</v>
      </c>
      <c r="AD88" s="717">
        <f>+生産者価格評価表!AD88/生産者価格評価表!AD$124</f>
        <v>9.223736141734951E-6</v>
      </c>
      <c r="AE88" s="717">
        <f>+生産者価格評価表!AE88/生産者価格評価表!AE$124</f>
        <v>1.8811937116738984E-4</v>
      </c>
      <c r="AF88" s="717">
        <f>+生産者価格評価表!AF88/生産者価格評価表!AF$124</f>
        <v>2.2140758440540214E-3</v>
      </c>
      <c r="AG88" s="717">
        <f>+生産者価格評価表!AG88/生産者価格評価表!AG$124</f>
        <v>1.4891587617869336E-3</v>
      </c>
      <c r="AH88" s="717">
        <f>+生産者価格評価表!AH88/生産者価格評価表!AH$124</f>
        <v>5.5454782725385186E-4</v>
      </c>
      <c r="AI88" s="717">
        <f>+生産者価格評価表!AI88/生産者価格評価表!AI$124</f>
        <v>1.1849550821542185E-2</v>
      </c>
      <c r="AJ88" s="717">
        <f>+生産者価格評価表!AJ88/生産者価格評価表!AJ$124</f>
        <v>7.4377700311335773E-5</v>
      </c>
      <c r="AK88" s="717">
        <f>+生産者価格評価表!AK88/生産者価格評価表!AK$124</f>
        <v>5.8944307576500677E-3</v>
      </c>
      <c r="AL88" s="717">
        <f>+生産者価格評価表!AL88/生産者価格評価表!AL$124</f>
        <v>6.681437813350539E-4</v>
      </c>
      <c r="AM88" s="717">
        <f>+生産者価格評価表!AM88/生産者価格評価表!AM$124</f>
        <v>0</v>
      </c>
      <c r="AN88" s="717">
        <f>+生産者価格評価表!AN88/生産者価格評価表!AN$124</f>
        <v>4.0461806976573771E-3</v>
      </c>
      <c r="AO88" s="717">
        <f>+生産者価格評価表!AO88/生産者価格評価表!AO$124</f>
        <v>2.9717867803400724E-4</v>
      </c>
      <c r="AP88" s="717">
        <f>+生産者価格評価表!AP88/生産者価格評価表!AP$124</f>
        <v>4.3802930128805222E-4</v>
      </c>
      <c r="AQ88" s="717">
        <f>+生産者価格評価表!AQ88/生産者価格評価表!AQ$124</f>
        <v>3.2442831315835662E-3</v>
      </c>
      <c r="AR88" s="717">
        <f>+生産者価格評価表!AR88/生産者価格評価表!AR$124</f>
        <v>2.3987324786199494E-3</v>
      </c>
      <c r="AS88" s="717">
        <f>+生産者価格評価表!AS88/生産者価格評価表!AS$124</f>
        <v>6.6071965477799283E-5</v>
      </c>
      <c r="AT88" s="717">
        <f>+生産者価格評価表!AT88/生産者価格評価表!AT$124</f>
        <v>7.4497031293633274E-4</v>
      </c>
      <c r="AU88" s="719">
        <f>+生産者価格評価表!AU88/生産者価格評価表!AU$124</f>
        <v>8.3710761984384836E-4</v>
      </c>
      <c r="AV88" s="719">
        <f>+生産者価格評価表!AV88/生産者価格評価表!AV$124</f>
        <v>6.2553654044707413E-4</v>
      </c>
      <c r="AW88" s="719">
        <f>+生産者価格評価表!AW88/生産者価格評価表!AW$124</f>
        <v>4.2427900117114365E-4</v>
      </c>
      <c r="AX88" s="719">
        <f>+生産者価格評価表!AX88/生産者価格評価表!AX$124</f>
        <v>3.5777775040003707E-4</v>
      </c>
      <c r="AY88" s="719">
        <f>+生産者価格評価表!AY88/生産者価格評価表!AY$124</f>
        <v>3.547329027735269E-4</v>
      </c>
      <c r="AZ88" s="719">
        <f>+生産者価格評価表!AZ88/生産者価格評価表!AZ$124</f>
        <v>7.3941028961877582E-3</v>
      </c>
      <c r="BA88" s="719">
        <f>+生産者価格評価表!BA88/生産者価格評価表!BA$124</f>
        <v>2.5466030230452015E-4</v>
      </c>
      <c r="BB88" s="719">
        <f>+生産者価格評価表!BB88/生産者価格評価表!BB$124</f>
        <v>2.0198218654076056E-3</v>
      </c>
      <c r="BC88" s="719">
        <f>+生産者価格評価表!BC88/生産者価格評価表!BC$124</f>
        <v>1.5250065258109612E-3</v>
      </c>
      <c r="BD88" s="719">
        <f>+生産者価格評価表!BD88/生産者価格評価表!BD$124</f>
        <v>3.6106295234049259E-4</v>
      </c>
      <c r="BE88" s="719">
        <f>+生産者価格評価表!BE88/生産者価格評価表!BE$124</f>
        <v>2.5513567625496292E-3</v>
      </c>
      <c r="BF88" s="719">
        <f>+生産者価格評価表!BF88/生産者価格評価表!BF$124</f>
        <v>1.169576712540394E-4</v>
      </c>
      <c r="BG88" s="719">
        <f>+生産者価格評価表!BG88/生産者価格評価表!BG$124</f>
        <v>6.7491308798911086E-4</v>
      </c>
      <c r="BH88" s="719">
        <f>+生産者価格評価表!BH88/生産者価格評価表!BH$124</f>
        <v>1.3695451469496653E-3</v>
      </c>
      <c r="BI88" s="719">
        <f>+生産者価格評価表!BI88/生産者価格評価表!BI$124</f>
        <v>1.4297496886055204E-4</v>
      </c>
      <c r="BJ88" s="719">
        <f>+生産者価格評価表!BJ88/生産者価格評価表!BJ$124</f>
        <v>4.435946394436686E-4</v>
      </c>
      <c r="BK88" s="719">
        <f>+生産者価格評価表!BK88/生産者価格評価表!BK$124</f>
        <v>1.9329232612457985E-3</v>
      </c>
      <c r="BL88" s="719">
        <f>+生産者価格評価表!BL88/生産者価格評価表!BL$124</f>
        <v>4.5275475900883585E-4</v>
      </c>
      <c r="BM88" s="719">
        <f>+生産者価格評価表!BM88/生産者価格評価表!BM$124</f>
        <v>0</v>
      </c>
      <c r="BN88" s="719">
        <f>+生産者価格評価表!BN88/生産者価格評価表!BN$124</f>
        <v>0</v>
      </c>
      <c r="BO88" s="719">
        <f>+生産者価格評価表!BO88/生産者価格評価表!BO$124</f>
        <v>2.36682664289309E-5</v>
      </c>
      <c r="BP88" s="719">
        <f>+生産者価格評価表!BP88/生産者価格評価表!BP$124</f>
        <v>0</v>
      </c>
      <c r="BQ88" s="719">
        <f>+生産者価格評価表!BQ88/生産者価格評価表!BQ$124</f>
        <v>0</v>
      </c>
      <c r="BR88" s="719">
        <f>+生産者価格評価表!BR88/生産者価格評価表!BR$124</f>
        <v>0</v>
      </c>
      <c r="BS88" s="719">
        <f>+生産者価格評価表!BS88/生産者価格評価表!BS$124</f>
        <v>0</v>
      </c>
      <c r="BT88" s="719">
        <f>+生産者価格評価表!BT88/生産者価格評価表!BT$124</f>
        <v>0</v>
      </c>
      <c r="BU88" s="719">
        <f>+生産者価格評価表!BU88/生産者価格評価表!BU$124</f>
        <v>5.8924429882901063E-3</v>
      </c>
      <c r="BV88" s="719">
        <f>+生産者価格評価表!BV88/生産者価格評価表!BV$124</f>
        <v>1.140627919779454E-5</v>
      </c>
      <c r="BW88" s="719">
        <f>+生産者価格評価表!BW88/生産者価格評価表!BW$124</f>
        <v>0</v>
      </c>
      <c r="BX88" s="719">
        <f>+生産者価格評価表!BX88/生産者価格評価表!BX$124</f>
        <v>0</v>
      </c>
      <c r="BY88" s="719">
        <f>+生産者価格評価表!BY88/生産者価格評価表!BY$124</f>
        <v>0</v>
      </c>
      <c r="BZ88" s="719">
        <f>+生産者価格評価表!BZ88/生産者価格評価表!BZ$124</f>
        <v>3.1300869620725872E-3</v>
      </c>
      <c r="CA88" s="719">
        <f>+生産者価格評価表!CA88/生産者価格評価表!CA$124</f>
        <v>2.5438531955230916E-2</v>
      </c>
      <c r="CB88" s="719">
        <f>+生産者価格評価表!CB88/生産者価格評価表!CB$124</f>
        <v>0.12780425703545323</v>
      </c>
      <c r="CC88" s="719">
        <f>+生産者価格評価表!CC88/生産者価格評価表!CC$124</f>
        <v>6.1269122060196614E-2</v>
      </c>
      <c r="CD88" s="719">
        <f>+生産者価格評価表!CD88/生産者価格評価表!CD$124</f>
        <v>0.28978509648871803</v>
      </c>
      <c r="CE88" s="719">
        <f>+生産者価格評価表!CE88/生産者価格評価表!CE$124</f>
        <v>4.6920552535661651E-2</v>
      </c>
      <c r="CF88" s="719">
        <f>+生産者価格評価表!CF88/生産者価格評価表!CF$124</f>
        <v>1.5511440061917525E-2</v>
      </c>
      <c r="CG88" s="719">
        <f>+生産者価格評価表!CG88/生産者価格評価表!CG$124</f>
        <v>1.0714324529266597E-2</v>
      </c>
      <c r="CH88" s="719">
        <f>+生産者価格評価表!CH88/生産者価格評価表!CH$124</f>
        <v>0</v>
      </c>
      <c r="CI88" s="719">
        <f>+生産者価格評価表!CI88/生産者価格評価表!CI$124</f>
        <v>0</v>
      </c>
      <c r="CJ88" s="719">
        <f>+生産者価格評価表!CJ88/生産者価格評価表!CJ$124</f>
        <v>0</v>
      </c>
      <c r="CK88" s="719">
        <f>+生産者価格評価表!CK88/生産者価格評価表!CK$124</f>
        <v>0</v>
      </c>
      <c r="CL88" s="719">
        <f>+生産者価格評価表!CL88/生産者価格評価表!CL$124</f>
        <v>0</v>
      </c>
      <c r="CM88" s="719">
        <f>+生産者価格評価表!CM88/生産者価格評価表!CM$124</f>
        <v>2.4079518533266964E-3</v>
      </c>
      <c r="CN88" s="719">
        <f>+生産者価格評価表!CN88/生産者価格評価表!CN$124</f>
        <v>1.270278206453245E-4</v>
      </c>
      <c r="CO88" s="719">
        <f>+生産者価格評価表!CO88/生産者価格評価表!CO$124</f>
        <v>6.4079711905892512E-7</v>
      </c>
      <c r="CP88" s="719">
        <f>+生産者価格評価表!CP88/生産者価格評価表!CP$124</f>
        <v>4.2917492062233166E-5</v>
      </c>
      <c r="CQ88" s="719">
        <f>+生産者価格評価表!CQ88/生産者価格評価表!CQ$124</f>
        <v>0</v>
      </c>
      <c r="CR88" s="719">
        <f>+生産者価格評価表!CR88/生産者価格評価表!CR$124</f>
        <v>0</v>
      </c>
      <c r="CS88" s="719">
        <f>+生産者価格評価表!CS88/生産者価格評価表!CS$124</f>
        <v>0</v>
      </c>
      <c r="CT88" s="719">
        <f>+生産者価格評価表!CT88/生産者価格評価表!CT$124</f>
        <v>0</v>
      </c>
      <c r="CU88" s="719">
        <f>+生産者価格評価表!CU88/生産者価格評価表!CU$124</f>
        <v>0</v>
      </c>
      <c r="CV88" s="719">
        <f>+生産者価格評価表!CV88/生産者価格評価表!CV$124</f>
        <v>4.0461762781402316E-3</v>
      </c>
      <c r="CW88" s="719">
        <f>+生産者価格評価表!CW88/生産者価格評価表!CW$124</f>
        <v>0</v>
      </c>
      <c r="CX88" s="719">
        <f>+生産者価格評価表!CX88/生産者価格評価表!CX$124</f>
        <v>1.3286104463984113E-6</v>
      </c>
      <c r="CY88" s="719">
        <f>+生産者価格評価表!CY88/生産者価格評価表!CY$124</f>
        <v>4.2078231984422107E-8</v>
      </c>
      <c r="CZ88" s="719">
        <f>+生産者価格評価表!CZ88/生産者価格評価表!CZ$124</f>
        <v>2.3012970986659588E-2</v>
      </c>
      <c r="DA88" s="719">
        <f>+生産者価格評価表!DA88/生産者価格評価表!DA$124</f>
        <v>3.1390149140745902E-3</v>
      </c>
      <c r="DB88" s="719">
        <f>+生産者価格評価表!DB88/生産者価格評価表!DB$124</f>
        <v>0</v>
      </c>
      <c r="DC88" s="719">
        <f>+生産者価格評価表!DC88/生産者価格評価表!DC$124</f>
        <v>1.827273441166315E-3</v>
      </c>
      <c r="DD88" s="719">
        <f>+生産者価格評価表!DD88/生産者価格評価表!DD$124</f>
        <v>1.855616320281026E-6</v>
      </c>
      <c r="DE88" s="719">
        <f>+生産者価格評価表!DE88/生産者価格評価表!DE$124</f>
        <v>0</v>
      </c>
      <c r="DF88" s="719">
        <f>+生産者価格評価表!DF88/生産者価格評価表!DF$124</f>
        <v>0</v>
      </c>
      <c r="DG88" s="720">
        <f>+生産者価格評価表!DG88/生産者価格評価表!DG$124</f>
        <v>1.4549967255906654E-2</v>
      </c>
    </row>
    <row r="89" spans="1:111" ht="15" customHeight="1" x14ac:dyDescent="0.2">
      <c r="A89" s="228">
        <v>83</v>
      </c>
      <c r="B89" s="196" t="s">
        <v>380</v>
      </c>
      <c r="C89" s="195" t="s">
        <v>381</v>
      </c>
      <c r="D89" s="716">
        <f>+生産者価格評価表!D89/生産者価格評価表!D$124</f>
        <v>1.1644573168754129E-4</v>
      </c>
      <c r="E89" s="717">
        <f>+生産者価格評価表!E89/生産者価格評価表!E$124</f>
        <v>1.6168039044325551E-4</v>
      </c>
      <c r="F89" s="717">
        <f>+生産者価格評価表!F89/生産者価格評価表!F$124</f>
        <v>1.6188714343801406E-4</v>
      </c>
      <c r="G89" s="717">
        <f>+生産者価格評価表!G89/生産者価格評価表!G$124</f>
        <v>1.9053261515054155E-4</v>
      </c>
      <c r="H89" s="717">
        <f>+生産者価格評価表!H89/生産者価格評価表!H$124</f>
        <v>1.6620983559716639E-4</v>
      </c>
      <c r="I89" s="718">
        <v>0</v>
      </c>
      <c r="J89" s="717">
        <f>+生産者価格評価表!J89/生産者価格評価表!J$124</f>
        <v>9.1638697984355638E-4</v>
      </c>
      <c r="K89" s="717">
        <f>+生産者価格評価表!K89/生産者価格評価表!K$124</f>
        <v>7.3720007865339665E-5</v>
      </c>
      <c r="L89" s="717">
        <f>+生産者価格評価表!L89/生産者価格評価表!L$124</f>
        <v>1.8400662046637667E-4</v>
      </c>
      <c r="M89" s="717">
        <f>+生産者価格評価表!M89/生産者価格評価表!M$124</f>
        <v>5.7697151973292874E-6</v>
      </c>
      <c r="N89" s="718">
        <v>0</v>
      </c>
      <c r="O89" s="717">
        <f>+生産者価格評価表!O89/生産者価格評価表!O$124</f>
        <v>1.8185649827841315E-4</v>
      </c>
      <c r="P89" s="717">
        <f>+生産者価格評価表!P89/生産者価格評価表!P$124</f>
        <v>2.241124041106256E-4</v>
      </c>
      <c r="Q89" s="717">
        <f>+生産者価格評価表!Q89/生産者価格評価表!Q$124</f>
        <v>1.6105662291442327E-4</v>
      </c>
      <c r="R89" s="717">
        <f>+生産者価格評価表!R89/生産者価格評価表!R$124</f>
        <v>3.2831392220253732E-4</v>
      </c>
      <c r="S89" s="717">
        <f>+生産者価格評価表!S89/生産者価格評価表!S$124</f>
        <v>1.1949824227067776E-4</v>
      </c>
      <c r="T89" s="717">
        <f>+生産者価格評価表!T89/生産者価格評価表!T$124</f>
        <v>1.9623332656763942E-4</v>
      </c>
      <c r="U89" s="717">
        <f>+生産者価格評価表!U89/生産者価格評価表!U$124</f>
        <v>2.8623737299705583E-4</v>
      </c>
      <c r="V89" s="717">
        <f>+生産者価格評価表!V89/生産者価格評価表!V$124</f>
        <v>1.2676665713466352E-4</v>
      </c>
      <c r="W89" s="717">
        <f>+生産者価格評価表!W89/生産者価格評価表!W$124</f>
        <v>1.1042427629653558E-4</v>
      </c>
      <c r="X89" s="717">
        <f>+生産者価格評価表!X89/生産者価格評価表!X$124</f>
        <v>2.2340920704931593E-5</v>
      </c>
      <c r="Y89" s="717">
        <f>+生産者価格評価表!Y89/生産者価格評価表!Y$124</f>
        <v>1.0294606416799087E-4</v>
      </c>
      <c r="Z89" s="717">
        <f>+生産者価格評価表!Z89/生産者価格評価表!Z$124</f>
        <v>1.1558862020102448E-4</v>
      </c>
      <c r="AA89" s="717">
        <f>+生産者価格評価表!AA89/生産者価格評価表!AA$124</f>
        <v>1.8136399981911531E-4</v>
      </c>
      <c r="AB89" s="717">
        <f>+生産者価格評価表!AB89/生産者価格評価表!AB$124</f>
        <v>2.3181103603730796E-4</v>
      </c>
      <c r="AC89" s="717">
        <f>+生産者価格評価表!AC89/生産者価格評価表!AC$124</f>
        <v>2.9346702624651803E-4</v>
      </c>
      <c r="AD89" s="717">
        <f>+生産者価格評価表!AD89/生産者価格評価表!AD$124</f>
        <v>1.6653240758153287E-5</v>
      </c>
      <c r="AE89" s="717">
        <f>+生産者価格評価表!AE89/生産者価格評価表!AE$124</f>
        <v>1.5375073221674256E-4</v>
      </c>
      <c r="AF89" s="717">
        <f>+生産者価格評価表!AF89/生産者価格評価表!AF$124</f>
        <v>1.874286239431039E-4</v>
      </c>
      <c r="AG89" s="717">
        <f>+生産者価格評価表!AG89/生産者価格評価表!AG$124</f>
        <v>1.9219760302885153E-4</v>
      </c>
      <c r="AH89" s="717">
        <f>+生産者価格評価表!AH89/生産者価格評価表!AH$124</f>
        <v>1.2461094899051027E-4</v>
      </c>
      <c r="AI89" s="717">
        <f>+生産者価格評価表!AI89/生産者価格評価表!AI$124</f>
        <v>1.3262225568933634E-4</v>
      </c>
      <c r="AJ89" s="717">
        <f>+生産者価格評価表!AJ89/生産者価格評価表!AJ$124</f>
        <v>1.9744026729314804E-4</v>
      </c>
      <c r="AK89" s="717">
        <f>+生産者価格評価表!AK89/生産者価格評価表!AK$124</f>
        <v>1.4197321581180172E-4</v>
      </c>
      <c r="AL89" s="717">
        <f>+生産者価格評価表!AL89/生産者価格評価表!AL$124</f>
        <v>1.8514872950718843E-4</v>
      </c>
      <c r="AM89" s="717">
        <f>+生産者価格評価表!AM89/生産者価格評価表!AM$124</f>
        <v>2.9739183683011609E-5</v>
      </c>
      <c r="AN89" s="717">
        <f>+生産者価格評価表!AN89/生産者価格評価表!AN$124</f>
        <v>6.3390344409095198E-5</v>
      </c>
      <c r="AO89" s="717">
        <f>+生産者価格評価表!AO89/生産者価格評価表!AO$124</f>
        <v>1.0486350703229354E-4</v>
      </c>
      <c r="AP89" s="717">
        <f>+生産者価格評価表!AP89/生産者価格評価表!AP$124</f>
        <v>1.2084148880019669E-4</v>
      </c>
      <c r="AQ89" s="717">
        <f>+生産者価格評価表!AQ89/生産者価格評価表!AQ$124</f>
        <v>3.0113177438898858E-5</v>
      </c>
      <c r="AR89" s="717">
        <f>+生産者価格評価表!AR89/生産者価格評価表!AR$124</f>
        <v>5.6861891889805543E-5</v>
      </c>
      <c r="AS89" s="717">
        <f>+生産者価格評価表!AS89/生産者価格評価表!AS$124</f>
        <v>1.5817876578833024E-4</v>
      </c>
      <c r="AT89" s="717">
        <f>+生産者価格評価表!AT89/生産者価格評価表!AT$124</f>
        <v>2.8731274215308721E-4</v>
      </c>
      <c r="AU89" s="719">
        <f>+生産者価格評価表!AU89/生産者価格評価表!AU$124</f>
        <v>1.7601261458146679E-4</v>
      </c>
      <c r="AV89" s="719">
        <f>+生産者価格評価表!AV89/生産者価格評価表!AV$124</f>
        <v>2.6388709918419669E-4</v>
      </c>
      <c r="AW89" s="719">
        <f>+生産者価格評価表!AW89/生産者価格評価表!AW$124</f>
        <v>3.4611457866637373E-4</v>
      </c>
      <c r="AX89" s="719">
        <f>+生産者価格評価表!AX89/生産者価格評価表!AX$124</f>
        <v>4.2334844584618481E-5</v>
      </c>
      <c r="AY89" s="719">
        <f>+生産者価格評価表!AY89/生産者価格評価表!AY$124</f>
        <v>1.1950288848091672E-4</v>
      </c>
      <c r="AZ89" s="719">
        <f>+生産者価格評価表!AZ89/生産者価格評価表!AZ$124</f>
        <v>1.5958152573208433E-4</v>
      </c>
      <c r="BA89" s="719">
        <f>+生産者価格評価表!BA89/生産者価格評価表!BA$124</f>
        <v>3.0681524711515949E-4</v>
      </c>
      <c r="BB89" s="719">
        <f>+生産者価格評価表!BB89/生産者価格評価表!BB$124</f>
        <v>5.1688115478329051E-5</v>
      </c>
      <c r="BC89" s="719">
        <f>+生産者価格評価表!BC89/生産者価格評価表!BC$124</f>
        <v>7.4847456827212638E-5</v>
      </c>
      <c r="BD89" s="719">
        <f>+生産者価格評価表!BD89/生産者価格評価表!BD$124</f>
        <v>2.1788851235031163E-4</v>
      </c>
      <c r="BE89" s="719">
        <f>+生産者価格評価表!BE89/生産者価格評価表!BE$124</f>
        <v>7.782970639966999E-5</v>
      </c>
      <c r="BF89" s="719">
        <f>+生産者価格評価表!BF89/生産者価格評価表!BF$124</f>
        <v>9.568687231503564E-5</v>
      </c>
      <c r="BG89" s="719">
        <f>+生産者価格評価表!BG89/生産者価格評価表!BG$124</f>
        <v>5.5302602199201834E-5</v>
      </c>
      <c r="BH89" s="719">
        <f>+生産者価格評価表!BH89/生産者価格評価表!BH$124</f>
        <v>1.0266040718847568E-4</v>
      </c>
      <c r="BI89" s="719">
        <f>+生産者価格評価表!BI89/生産者価格評価表!BI$124</f>
        <v>6.0287104183803648E-5</v>
      </c>
      <c r="BJ89" s="719">
        <f>+生産者価格評価表!BJ89/生産者価格評価表!BJ$124</f>
        <v>2.6911012433898705E-4</v>
      </c>
      <c r="BK89" s="719">
        <f>+生産者価格評価表!BK89/生産者価格評価表!BK$124</f>
        <v>1.9411921771836266E-4</v>
      </c>
      <c r="BL89" s="719">
        <f>+生産者価格評価表!BL89/生産者価格評価表!BL$124</f>
        <v>9.6673528149427736E-4</v>
      </c>
      <c r="BM89" s="719">
        <f>+生産者価格評価表!BM89/生産者価格評価表!BM$124</f>
        <v>2.706519940929513E-4</v>
      </c>
      <c r="BN89" s="719">
        <f>+生産者価格評価表!BN89/生産者価格評価表!BN$124</f>
        <v>9.1848151779255673E-4</v>
      </c>
      <c r="BO89" s="719">
        <f>+生産者価格評価表!BO89/生産者価格評価表!BO$124</f>
        <v>4.8946970573616945E-4</v>
      </c>
      <c r="BP89" s="719">
        <f>+生産者価格評価表!BP89/生産者価格評価表!BP$124</f>
        <v>4.9743733326175943E-4</v>
      </c>
      <c r="BQ89" s="719">
        <f>+生産者価格評価表!BQ89/生産者価格評価表!BQ$124</f>
        <v>1.1209140018021695E-3</v>
      </c>
      <c r="BR89" s="719">
        <f>+生産者価格評価表!BR89/生産者価格評価表!BR$124</f>
        <v>3.9253989509240271E-3</v>
      </c>
      <c r="BS89" s="719">
        <f>+生産者価格評価表!BS89/生産者価格評価表!BS$124</f>
        <v>5.5685754143539154E-4</v>
      </c>
      <c r="BT89" s="719">
        <f>+生産者価格評価表!BT89/生産者価格評価表!BT$124</f>
        <v>1.3901700072639477E-3</v>
      </c>
      <c r="BU89" s="719">
        <f>+生産者価格評価表!BU89/生産者価格評価表!BU$124</f>
        <v>1.3543447576241359E-3</v>
      </c>
      <c r="BV89" s="719">
        <f>+生産者価格評価表!BV89/生産者価格評価表!BV$124</f>
        <v>7.3319090916360895E-3</v>
      </c>
      <c r="BW89" s="719">
        <f>+生産者価格評価表!BW89/生産者価格評価表!BW$124</f>
        <v>4.2909862684547954E-4</v>
      </c>
      <c r="BX89" s="719">
        <f>+生産者価格評価表!BX89/生産者価格評価表!BX$124</f>
        <v>4.2885769059506978E-4</v>
      </c>
      <c r="BY89" s="719">
        <f>+生産者価格評価表!BY89/生産者価格評価表!BY$124</f>
        <v>0</v>
      </c>
      <c r="BZ89" s="719">
        <f>+生産者価格評価表!BZ89/生産者価格評価表!BZ$124</f>
        <v>8.7810112277635511E-4</v>
      </c>
      <c r="CA89" s="719">
        <f>+生産者価格評価表!CA89/生産者価格評価表!CA$124</f>
        <v>3.4668629027670412E-4</v>
      </c>
      <c r="CB89" s="719">
        <f>+生産者価格評価表!CB89/生産者価格評価表!CB$124</f>
        <v>0</v>
      </c>
      <c r="CC89" s="719">
        <f>+生産者価格評価表!CC89/生産者価格評価表!CC$124</f>
        <v>6.0265580026888307E-4</v>
      </c>
      <c r="CD89" s="719">
        <f>+生産者価格評価表!CD89/生産者価格評価表!CD$124</f>
        <v>5.7768863923408204E-4</v>
      </c>
      <c r="CE89" s="719">
        <f>+生産者価格評価表!CE89/生産者価格評価表!CE$124</f>
        <v>3.1019197402778662E-3</v>
      </c>
      <c r="CF89" s="719">
        <f>+生産者価格評価表!CF89/生産者価格評価表!CF$124</f>
        <v>8.3244585946264723E-4</v>
      </c>
      <c r="CG89" s="719">
        <f>+生産者価格評価表!CG89/生産者価格評価表!CG$124</f>
        <v>8.4754946163572461E-4</v>
      </c>
      <c r="CH89" s="719">
        <f>+生産者価格評価表!CH89/生産者価格評価表!CH$124</f>
        <v>1.6516128489592889E-2</v>
      </c>
      <c r="CI89" s="719">
        <f>+生産者価格評価表!CI89/生産者価格評価表!CI$124</f>
        <v>2.8956803194117183E-3</v>
      </c>
      <c r="CJ89" s="719">
        <f>+生産者価格評価表!CJ89/生産者価格評価表!CJ$124</f>
        <v>2.1335945491545568E-3</v>
      </c>
      <c r="CK89" s="719">
        <f>+生産者価格評価表!CK89/生産者価格評価表!CK$124</f>
        <v>9.6805121835832745E-4</v>
      </c>
      <c r="CL89" s="719">
        <f>+生産者価格評価表!CL89/生産者価格評価表!CL$124</f>
        <v>2.0190917177114183E-3</v>
      </c>
      <c r="CM89" s="719">
        <f>+生産者価格評価表!CM89/生産者価格評価表!CM$124</f>
        <v>3.4743918204789919E-3</v>
      </c>
      <c r="CN89" s="719">
        <f>+生産者価格評価表!CN89/生産者価格評価表!CN$124</f>
        <v>3.9803908176109029E-3</v>
      </c>
      <c r="CO89" s="719">
        <f>+生産者価格評価表!CO89/生産者価格評価表!CO$124</f>
        <v>1.1616458464968915E-3</v>
      </c>
      <c r="CP89" s="719">
        <f>+生産者価格評価表!CP89/生産者価格評価表!CP$124</f>
        <v>8.745974039287157E-3</v>
      </c>
      <c r="CQ89" s="719">
        <f>+生産者価格評価表!CQ89/生産者価格評価表!CQ$124</f>
        <v>3.6889815813495017E-4</v>
      </c>
      <c r="CR89" s="719">
        <f>+生産者価格評価表!CR89/生産者価格評価表!CR$124</f>
        <v>5.6511071437825421E-3</v>
      </c>
      <c r="CS89" s="719">
        <f>+生産者価格評価表!CS89/生産者価格評価表!CS$124</f>
        <v>3.729204206811844E-3</v>
      </c>
      <c r="CT89" s="719">
        <f>+生産者価格評価表!CT89/生産者価格評価表!CT$124</f>
        <v>1.6998997133521379E-3</v>
      </c>
      <c r="CU89" s="719">
        <f>+生産者価格評価表!CU89/生産者価格評価表!CU$124</f>
        <v>5.7605661648289811E-3</v>
      </c>
      <c r="CV89" s="719">
        <f>+生産者価格評価表!CV89/生産者価格評価表!CV$124</f>
        <v>1.6076396045337706E-3</v>
      </c>
      <c r="CW89" s="719">
        <f>+生産者価格評価表!CW89/生産者価格評価表!CW$124</f>
        <v>1.9864352108974658E-4</v>
      </c>
      <c r="CX89" s="719">
        <f>+生産者価格評価表!CX89/生産者価格評価表!CX$124</f>
        <v>9.6131366079806383E-4</v>
      </c>
      <c r="CY89" s="719">
        <f>+生産者価格評価表!CY89/生産者価格評価表!CY$124</f>
        <v>1.3258071213404635E-3</v>
      </c>
      <c r="CZ89" s="719">
        <f>+生産者価格評価表!CZ89/生産者価格評価表!CZ$124</f>
        <v>1.418047541037856E-3</v>
      </c>
      <c r="DA89" s="719">
        <f>+生産者価格評価表!DA89/生産者価格評価表!DA$124</f>
        <v>6.4835943770467279E-4</v>
      </c>
      <c r="DB89" s="719">
        <f>+生産者価格評価表!DB89/生産者価格評価表!DB$124</f>
        <v>1.8945322212136856E-3</v>
      </c>
      <c r="DC89" s="719">
        <f>+生産者価格評価表!DC89/生産者価格評価表!DC$124</f>
        <v>6.8073225003364491E-4</v>
      </c>
      <c r="DD89" s="719">
        <f>+生産者価格評価表!DD89/生産者価格評価表!DD$124</f>
        <v>1.8073702959537194E-3</v>
      </c>
      <c r="DE89" s="719">
        <f>+生産者価格評価表!DE89/生産者価格評価表!DE$124</f>
        <v>2.2574543378029595E-3</v>
      </c>
      <c r="DF89" s="719">
        <f>+生産者価格評価表!DF89/生産者価格評価表!DF$124</f>
        <v>0</v>
      </c>
      <c r="DG89" s="720">
        <f>+生産者価格評価表!DG89/生産者価格評価表!DG$124</f>
        <v>2.2093284572668412E-4</v>
      </c>
    </row>
    <row r="90" spans="1:111" ht="15" customHeight="1" x14ac:dyDescent="0.2">
      <c r="A90" s="228">
        <v>84</v>
      </c>
      <c r="B90" s="196" t="s">
        <v>382</v>
      </c>
      <c r="C90" s="195" t="s">
        <v>383</v>
      </c>
      <c r="D90" s="716">
        <f>+生産者価格評価表!D90/生産者価格評価表!D$124</f>
        <v>4.35038784020632E-4</v>
      </c>
      <c r="E90" s="717">
        <f>+生産者価格評価表!E90/生産者価格評価表!E$124</f>
        <v>2.3505475261538815E-4</v>
      </c>
      <c r="F90" s="717">
        <f>+生産者価格評価表!F90/生産者価格評価表!F$124</f>
        <v>1.1289324982435493E-3</v>
      </c>
      <c r="G90" s="717">
        <f>+生産者価格評価表!G90/生産者価格評価表!G$124</f>
        <v>1.7681055819566071E-3</v>
      </c>
      <c r="H90" s="717">
        <f>+生産者価格評価表!H90/生産者価格評価表!H$124</f>
        <v>2.1099042546551504E-3</v>
      </c>
      <c r="I90" s="718">
        <v>0</v>
      </c>
      <c r="J90" s="717">
        <f>+生産者価格評価表!J90/生産者価格評価表!J$124</f>
        <v>2.3120626643188349E-3</v>
      </c>
      <c r="K90" s="717">
        <f>+生産者価格評価表!K90/生産者価格評価表!K$124</f>
        <v>8.5561791428732242E-4</v>
      </c>
      <c r="L90" s="717">
        <f>+生産者価格評価表!L90/生産者価格評価表!L$124</f>
        <v>4.0278355959831786E-4</v>
      </c>
      <c r="M90" s="717">
        <f>+生産者価格評価表!M90/生産者価格評価表!M$124</f>
        <v>2.7889804406589099E-4</v>
      </c>
      <c r="N90" s="718">
        <v>0</v>
      </c>
      <c r="O90" s="717">
        <f>+生産者価格評価表!O90/生産者価格評価表!O$124</f>
        <v>9.9370842980462878E-4</v>
      </c>
      <c r="P90" s="717">
        <f>+生産者価格評価表!P90/生産者価格評価表!P$124</f>
        <v>1.1806562054875948E-3</v>
      </c>
      <c r="Q90" s="717">
        <f>+生産者価格評価表!Q90/生産者価格評価表!Q$124</f>
        <v>8.9067933084152043E-4</v>
      </c>
      <c r="R90" s="717">
        <f>+生産者価格評価表!R90/生産者価格評価表!R$124</f>
        <v>1.4992092347448117E-3</v>
      </c>
      <c r="S90" s="717">
        <f>+生産者価格評価表!S90/生産者価格評価表!S$124</f>
        <v>6.7490233600831276E-4</v>
      </c>
      <c r="T90" s="717">
        <f>+生産者価格評価表!T90/生産者価格評価表!T$124</f>
        <v>1.0135806258373562E-3</v>
      </c>
      <c r="U90" s="717">
        <f>+生産者価格評価表!U90/生産者価格評価表!U$124</f>
        <v>1.7046942287202427E-3</v>
      </c>
      <c r="V90" s="717">
        <f>+生産者価格評価表!V90/生産者価格評価表!V$124</f>
        <v>6.149653102879392E-4</v>
      </c>
      <c r="W90" s="717">
        <f>+生産者価格評価表!W90/生産者価格評価表!W$124</f>
        <v>5.4453514892027755E-4</v>
      </c>
      <c r="X90" s="717">
        <f>+生産者価格評価表!X90/生産者価格評価表!X$124</f>
        <v>1.0892633897656266E-4</v>
      </c>
      <c r="Y90" s="717">
        <f>+生産者価格評価表!Y90/生産者価格評価表!Y$124</f>
        <v>5.271110453388127E-4</v>
      </c>
      <c r="Z90" s="717">
        <f>+生産者価格評価表!Z90/生産者価格評価表!Z$124</f>
        <v>5.7036894649620262E-4</v>
      </c>
      <c r="AA90" s="717">
        <f>+生産者価格評価表!AA90/生産者価格評価表!AA$124</f>
        <v>8.2560943868019204E-4</v>
      </c>
      <c r="AB90" s="717">
        <f>+生産者価格評価表!AB90/生産者価格評価表!AB$124</f>
        <v>7.2984438922102171E-3</v>
      </c>
      <c r="AC90" s="717">
        <f>+生産者価格評価表!AC90/生産者価格評価表!AC$124</f>
        <v>1.5119405263783474E-3</v>
      </c>
      <c r="AD90" s="717">
        <f>+生産者価格評価表!AD90/生産者価格評価表!AD$124</f>
        <v>9.2058708321266487E-5</v>
      </c>
      <c r="AE90" s="717">
        <f>+生産者価格評価表!AE90/生産者価格評価表!AE$124</f>
        <v>8.0171432629611158E-4</v>
      </c>
      <c r="AF90" s="717">
        <f>+生産者価格評価表!AF90/生産者価格評価表!AF$124</f>
        <v>9.2615061500439717E-4</v>
      </c>
      <c r="AG90" s="717">
        <f>+生産者価格評価表!AG90/生産者価格評価表!AG$124</f>
        <v>1.1586078457141013E-3</v>
      </c>
      <c r="AH90" s="717">
        <f>+生産者価格評価表!AH90/生産者価格評価表!AH$124</f>
        <v>7.1878532667792364E-4</v>
      </c>
      <c r="AI90" s="717">
        <f>+生産者価格評価表!AI90/生産者価格評価表!AI$124</f>
        <v>1.5344904792685232E-3</v>
      </c>
      <c r="AJ90" s="717">
        <f>+生産者価格評価表!AJ90/生産者価格評価表!AJ$124</f>
        <v>1.2985136202549087E-3</v>
      </c>
      <c r="AK90" s="717">
        <f>+生産者価格評価表!AK90/生産者価格評価表!AK$124</f>
        <v>8.0006610810561473E-4</v>
      </c>
      <c r="AL90" s="717">
        <f>+生産者価格評価表!AL90/生産者価格評価表!AL$124</f>
        <v>1.0484496183263096E-3</v>
      </c>
      <c r="AM90" s="717">
        <f>+生産者価格評価表!AM90/生産者価格評価表!AM$124</f>
        <v>1.3905639777064574E-4</v>
      </c>
      <c r="AN90" s="717">
        <f>+生産者価格評価表!AN90/生産者価格評価表!AN$124</f>
        <v>3.5216158809039938E-4</v>
      </c>
      <c r="AO90" s="717">
        <f>+生産者価格評価表!AO90/生産者価格評価表!AO$124</f>
        <v>5.1533720617200551E-4</v>
      </c>
      <c r="AP90" s="717">
        <f>+生産者価格評価表!AP90/生産者価格評価表!AP$124</f>
        <v>6.5310270953911271E-4</v>
      </c>
      <c r="AQ90" s="717">
        <f>+生産者価格評価表!AQ90/生産者価格評価表!AQ$124</f>
        <v>2.3438696544266706E-4</v>
      </c>
      <c r="AR90" s="717">
        <f>+生産者価格評価表!AR90/生産者価格評価表!AR$124</f>
        <v>5.968085686312829E-4</v>
      </c>
      <c r="AS90" s="717">
        <f>+生産者価格評価表!AS90/生産者価格評価表!AS$124</f>
        <v>8.4729209995236597E-4</v>
      </c>
      <c r="AT90" s="717">
        <f>+生産者価格評価表!AT90/生産者価格評価表!AT$124</f>
        <v>1.5915175205369831E-3</v>
      </c>
      <c r="AU90" s="719">
        <f>+生産者価格評価表!AU90/生産者価格評価表!AU$124</f>
        <v>1.0388532121702082E-3</v>
      </c>
      <c r="AV90" s="719">
        <f>+生産者価格評価表!AV90/生産者価格評価表!AV$124</f>
        <v>1.4088464478862188E-3</v>
      </c>
      <c r="AW90" s="719">
        <f>+生産者価格評価表!AW90/生産者価格評価表!AW$124</f>
        <v>1.2315620894367257E-3</v>
      </c>
      <c r="AX90" s="719">
        <f>+生産者価格評価表!AX90/生産者価格評価表!AX$124</f>
        <v>2.6226013475646049E-4</v>
      </c>
      <c r="AY90" s="719">
        <f>+生産者価格評価表!AY90/生産者価格評価表!AY$124</f>
        <v>7.1030186728095321E-4</v>
      </c>
      <c r="AZ90" s="719">
        <f>+生産者価格評価表!AZ90/生産者価格評価表!AZ$124</f>
        <v>9.4747174975305768E-4</v>
      </c>
      <c r="BA90" s="719">
        <f>+生産者価格評価表!BA90/生産者価格評価表!BA$124</f>
        <v>1.3891215319093702E-3</v>
      </c>
      <c r="BB90" s="719">
        <f>+生産者価格評価表!BB90/生産者価格評価表!BB$124</f>
        <v>2.8535190149850138E-4</v>
      </c>
      <c r="BC90" s="719">
        <f>+生産者価格評価表!BC90/生産者価格評価表!BC$124</f>
        <v>4.1814906080952081E-4</v>
      </c>
      <c r="BD90" s="719">
        <f>+生産者価格評価表!BD90/生産者価格評価表!BD$124</f>
        <v>1.1997909516302601E-3</v>
      </c>
      <c r="BE90" s="719">
        <f>+生産者価格評価表!BE90/生産者価格評価表!BE$124</f>
        <v>4.3782609120708831E-4</v>
      </c>
      <c r="BF90" s="719">
        <f>+生産者価格評価表!BF90/生産者価格評価表!BF$124</f>
        <v>5.947052905634283E-4</v>
      </c>
      <c r="BG90" s="719">
        <f>+生産者価格評価表!BG90/生産者価格評価表!BG$124</f>
        <v>5.1406717624787068E-4</v>
      </c>
      <c r="BH90" s="719">
        <f>+生産者価格評価表!BH90/生産者価格評価表!BH$124</f>
        <v>6.1661469387023387E-4</v>
      </c>
      <c r="BI90" s="719">
        <f>+生産者価格評価表!BI90/生産者価格評価表!BI$124</f>
        <v>4.0814259183861209E-4</v>
      </c>
      <c r="BJ90" s="719">
        <f>+生産者価格評価表!BJ90/生産者価格評価表!BJ$124</f>
        <v>7.5074231266689313E-4</v>
      </c>
      <c r="BK90" s="719">
        <f>+生産者価格評価表!BK90/生産者価格評価表!BK$124</f>
        <v>1.2318650381217212E-3</v>
      </c>
      <c r="BL90" s="719">
        <f>+生産者価格評価表!BL90/生産者価格評価表!BL$124</f>
        <v>2.4825939278564832E-4</v>
      </c>
      <c r="BM90" s="719">
        <f>+生産者価格評価表!BM90/生産者価格評価表!BM$124</f>
        <v>4.9651634403898338E-3</v>
      </c>
      <c r="BN90" s="719">
        <f>+生産者価格評価表!BN90/生産者価格評価表!BN$124</f>
        <v>4.9078455942015587E-3</v>
      </c>
      <c r="BO90" s="719">
        <f>+生産者価格評価表!BO90/生産者価格評価表!BO$124</f>
        <v>4.5278208777388661E-3</v>
      </c>
      <c r="BP90" s="719">
        <f>+生産者価格評価表!BP90/生産者価格評価表!BP$124</f>
        <v>4.9087980913852152E-3</v>
      </c>
      <c r="BQ90" s="719">
        <f>+生産者価格評価表!BQ90/生産者価格評価表!BQ$124</f>
        <v>3.199258194134861E-4</v>
      </c>
      <c r="BR90" s="719">
        <f>+生産者価格評価表!BR90/生産者価格評価表!BR$124</f>
        <v>1.1003636181889187E-3</v>
      </c>
      <c r="BS90" s="719">
        <f>+生産者価格評価表!BS90/生産者価格評価表!BS$124</f>
        <v>1.1321884128223654E-3</v>
      </c>
      <c r="BT90" s="719">
        <f>+生産者価格評価表!BT90/生産者価格評価表!BT$124</f>
        <v>5.0478999737736726E-3</v>
      </c>
      <c r="BU90" s="719">
        <f>+生産者価格評価表!BU90/生産者価格評価表!BU$124</f>
        <v>1.1518264355506361E-2</v>
      </c>
      <c r="BV90" s="719">
        <f>+生産者価格評価表!BV90/生産者価格評価表!BV$124</f>
        <v>1.1284413902789978E-2</v>
      </c>
      <c r="BW90" s="719">
        <f>+生産者価格評価表!BW90/生産者価格評価表!BW$124</f>
        <v>4.1853152833423125E-3</v>
      </c>
      <c r="BX90" s="719">
        <f>+生産者価格評価表!BX90/生産者価格評価表!BX$124</f>
        <v>2.5332365095199192E-3</v>
      </c>
      <c r="BY90" s="719">
        <f>+生産者価格評価表!BY90/生産者価格評価表!BY$124</f>
        <v>0</v>
      </c>
      <c r="BZ90" s="719">
        <f>+生産者価格評価表!BZ90/生産者価格評価表!BZ$124</f>
        <v>3.5965626124547572E-3</v>
      </c>
      <c r="CA90" s="719">
        <f>+生産者価格評価表!CA90/生産者価格評価表!CA$124</f>
        <v>2.507871730721551E-3</v>
      </c>
      <c r="CB90" s="719">
        <f>+生産者価格評価表!CB90/生産者価格評価表!CB$124</f>
        <v>0</v>
      </c>
      <c r="CC90" s="719">
        <f>+生産者価格評価表!CC90/生産者価格評価表!CC$124</f>
        <v>4.6055309136799746E-3</v>
      </c>
      <c r="CD90" s="719">
        <f>+生産者価格評価表!CD90/生産者価格評価表!CD$124</f>
        <v>2.6134039359468303E-3</v>
      </c>
      <c r="CE90" s="719">
        <f>+生産者価格評価表!CE90/生産者価格評価表!CE$124</f>
        <v>5.4622486824859812E-3</v>
      </c>
      <c r="CF90" s="719">
        <f>+生産者価格評価表!CF90/生産者価格評価表!CF$124</f>
        <v>1.5667094100648377E-3</v>
      </c>
      <c r="CG90" s="719">
        <f>+生産者価格評価表!CG90/生産者価格評価表!CG$124</f>
        <v>2.2046331859339567E-3</v>
      </c>
      <c r="CH90" s="719">
        <f>+生産者価格評価表!CH90/生産者価格評価表!CH$124</f>
        <v>2.6866805176123522E-3</v>
      </c>
      <c r="CI90" s="719">
        <f>+生産者価格評価表!CI90/生産者価格評価表!CI$124</f>
        <v>0.23214451942726985</v>
      </c>
      <c r="CJ90" s="719">
        <f>+生産者価格評価表!CJ90/生産者価格評価表!CJ$124</f>
        <v>3.755606491075883E-2</v>
      </c>
      <c r="CK90" s="719">
        <f>+生産者価格評価表!CK90/生産者価格評価表!CK$124</f>
        <v>1.4305613010334201E-2</v>
      </c>
      <c r="CL90" s="719">
        <f>+生産者価格評価表!CL90/生産者価格評価表!CL$124</f>
        <v>3.1293087262041754E-2</v>
      </c>
      <c r="CM90" s="719">
        <f>+生産者価格評価表!CM90/生産者価格評価表!CM$124</f>
        <v>8.3472571490801461E-3</v>
      </c>
      <c r="CN90" s="719">
        <f>+生産者価格評価表!CN90/生産者価格評価表!CN$124</f>
        <v>6.2179788769647871E-3</v>
      </c>
      <c r="CO90" s="719">
        <f>+生産者価格評価表!CO90/生産者価格評価表!CO$124</f>
        <v>6.1460583013773422E-4</v>
      </c>
      <c r="CP90" s="719">
        <f>+生産者価格評価表!CP90/生産者価格評価表!CP$124</f>
        <v>1.8991910617842271E-2</v>
      </c>
      <c r="CQ90" s="719">
        <f>+生産者価格評価表!CQ90/生産者価格評価表!CQ$124</f>
        <v>1.9358593102273651E-3</v>
      </c>
      <c r="CR90" s="719">
        <f>+生産者価格評価表!CR90/生産者価格評価表!CR$124</f>
        <v>5.9091623389139264E-3</v>
      </c>
      <c r="CS90" s="719">
        <f>+生産者価格評価表!CS90/生産者価格評価表!CS$124</f>
        <v>7.2688943210217558E-3</v>
      </c>
      <c r="CT90" s="719">
        <f>+生産者価格評価表!CT90/生産者価格評価表!CT$124</f>
        <v>2.5827296919207821E-3</v>
      </c>
      <c r="CU90" s="719">
        <f>+生産者価格評価表!CU90/生産者価格評価表!CU$124</f>
        <v>1.1568125944557603E-2</v>
      </c>
      <c r="CV90" s="719">
        <f>+生産者価格評価表!CV90/生産者価格評価表!CV$124</f>
        <v>3.743779878982419E-3</v>
      </c>
      <c r="CW90" s="719">
        <f>+生産者価格評価表!CW90/生産者価格評価表!CW$124</f>
        <v>4.369061376397438E-3</v>
      </c>
      <c r="CX90" s="719">
        <f>+生産者価格評価表!CX90/生産者価格評価表!CX$124</f>
        <v>2.5276379700557364E-3</v>
      </c>
      <c r="CY90" s="719">
        <f>+生産者価格評価表!CY90/生産者価格評価表!CY$124</f>
        <v>3.3923414934063471E-3</v>
      </c>
      <c r="CZ90" s="719">
        <f>+生産者価格評価表!CZ90/生産者価格評価表!CZ$124</f>
        <v>5.7906779440162802E-3</v>
      </c>
      <c r="DA90" s="719">
        <f>+生産者価格評価表!DA90/生産者価格評価表!DA$124</f>
        <v>5.4896779311137192E-3</v>
      </c>
      <c r="DB90" s="719">
        <f>+生産者価格評価表!DB90/生産者価格評価表!DB$124</f>
        <v>8.333034360602563E-3</v>
      </c>
      <c r="DC90" s="719">
        <f>+生産者価格評価表!DC90/生産者価格評価表!DC$124</f>
        <v>1.9880160957087612E-3</v>
      </c>
      <c r="DD90" s="719">
        <f>+生産者価格評価表!DD90/生産者価格評価表!DD$124</f>
        <v>5.7165353440124141E-3</v>
      </c>
      <c r="DE90" s="719">
        <f>+生産者価格評価表!DE90/生産者価格評価表!DE$124</f>
        <v>4.0996958408693216E-3</v>
      </c>
      <c r="DF90" s="719">
        <f>+生産者価格評価表!DF90/生産者価格評価表!DF$124</f>
        <v>0</v>
      </c>
      <c r="DG90" s="720">
        <f>+生産者価格評価表!DG90/生産者価格評価表!DG$124</f>
        <v>1.3252931465105222E-2</v>
      </c>
    </row>
    <row r="91" spans="1:111" ht="15" customHeight="1" x14ac:dyDescent="0.2">
      <c r="A91" s="228">
        <v>85</v>
      </c>
      <c r="B91" s="196" t="s">
        <v>384</v>
      </c>
      <c r="C91" s="195" t="s">
        <v>240</v>
      </c>
      <c r="D91" s="716">
        <f>+生産者価格評価表!D91/生産者価格評価表!D$124</f>
        <v>3.8138364694449037E-5</v>
      </c>
      <c r="E91" s="717">
        <f>+生産者価格評価表!E91/生産者価格評価表!E$124</f>
        <v>1.1766020061695119E-5</v>
      </c>
      <c r="F91" s="717">
        <f>+生産者価格評価表!F91/生産者価格評価表!F$124</f>
        <v>6.8275573706073013E-6</v>
      </c>
      <c r="G91" s="717">
        <f>+生産者価格評価表!G91/生産者価格評価表!G$124</f>
        <v>1.8388792540887627E-5</v>
      </c>
      <c r="H91" s="717">
        <f>+生産者価格評価表!H91/生産者価格評価表!H$124</f>
        <v>4.5617810867804799E-7</v>
      </c>
      <c r="I91" s="718">
        <v>0</v>
      </c>
      <c r="J91" s="717">
        <f>+生産者価格評価表!J91/生産者価格評価表!J$124</f>
        <v>7.0543483274411434E-5</v>
      </c>
      <c r="K91" s="717">
        <f>+生産者価格評価表!K91/生産者価格評価表!K$124</f>
        <v>9.341094676135466E-6</v>
      </c>
      <c r="L91" s="717">
        <f>+生産者価格評価表!L91/生産者価格評価表!L$124</f>
        <v>4.9848404109520641E-6</v>
      </c>
      <c r="M91" s="717">
        <f>+生産者価格評価表!M91/生産者価格評価表!M$124</f>
        <v>8.9371442692116521E-7</v>
      </c>
      <c r="N91" s="718">
        <v>0</v>
      </c>
      <c r="O91" s="717">
        <f>+生産者価格評価表!O91/生産者価格評価表!O$124</f>
        <v>2.6930136667120361E-5</v>
      </c>
      <c r="P91" s="717">
        <f>+生産者価格評価表!P91/生産者価格評価表!P$124</f>
        <v>2.7555762879247647E-5</v>
      </c>
      <c r="Q91" s="717">
        <f>+生産者価格評価表!Q91/生産者価格評価表!Q$124</f>
        <v>1.2559540885549844E-5</v>
      </c>
      <c r="R91" s="717">
        <f>+生産者価格評価表!R91/生産者価格評価表!R$124</f>
        <v>1.7591190786093417E-5</v>
      </c>
      <c r="S91" s="717">
        <f>+生産者価格評価表!S91/生産者価格評価表!S$124</f>
        <v>9.705219509438488E-6</v>
      </c>
      <c r="T91" s="717">
        <f>+生産者価格評価表!T91/生産者価格評価表!T$124</f>
        <v>9.9233703417763002E-6</v>
      </c>
      <c r="U91" s="717">
        <f>+生産者価格評価表!U91/生産者価格評価表!U$124</f>
        <v>2.4218878286079865E-5</v>
      </c>
      <c r="V91" s="717">
        <f>+生産者価格評価表!V91/生産者価格評価表!V$124</f>
        <v>6.3710046755823154E-6</v>
      </c>
      <c r="W91" s="717">
        <f>+生産者価格評価表!W91/生産者価格評価表!W$124</f>
        <v>5.4832275995288384E-6</v>
      </c>
      <c r="X91" s="717">
        <f>+生産者価格評価表!X91/生産者価格評価表!X$124</f>
        <v>5.5794899602244363E-6</v>
      </c>
      <c r="Y91" s="717">
        <f>+生産者価格評価表!Y91/生産者価格評価表!Y$124</f>
        <v>6.3170746070061045E-6</v>
      </c>
      <c r="Z91" s="717">
        <f>+生産者価格評価表!Z91/生産者価格評価表!Z$124</f>
        <v>6.2499314689496826E-6</v>
      </c>
      <c r="AA91" s="717">
        <f>+生産者価格評価表!AA91/生産者価格評価表!AA$124</f>
        <v>2.7070186805128207E-5</v>
      </c>
      <c r="AB91" s="717">
        <f>+生産者価格評価表!AB91/生産者価格評価表!AB$124</f>
        <v>6.0261882088034069E-6</v>
      </c>
      <c r="AC91" s="717">
        <f>+生産者価格評価表!AC91/生産者価格評価表!AC$124</f>
        <v>6.1203288332353146E-6</v>
      </c>
      <c r="AD91" s="717">
        <f>+生産者価格評価表!AD91/生産者価格評価表!AD$124</f>
        <v>9.3946886733316421E-7</v>
      </c>
      <c r="AE91" s="717">
        <f>+生産者価格評価表!AE91/生産者価格評価表!AE$124</f>
        <v>1.0221889339684531E-5</v>
      </c>
      <c r="AF91" s="717">
        <f>+生産者価格評価表!AF91/生産者価格評価表!AF$124</f>
        <v>1.5354328310928935E-5</v>
      </c>
      <c r="AG91" s="717">
        <f>+生産者価格評価表!AG91/生産者価格評価表!AG$124</f>
        <v>1.718502749368824E-5</v>
      </c>
      <c r="AH91" s="717">
        <f>+生産者価格評価表!AH91/生産者価格評価表!AH$124</f>
        <v>2.5432633498602171E-5</v>
      </c>
      <c r="AI91" s="717">
        <f>+生産者価格評価表!AI91/生産者価格評価表!AI$124</f>
        <v>6.7495896236045561E-6</v>
      </c>
      <c r="AJ91" s="717">
        <f>+生産者価格評価表!AJ91/生産者価格評価表!AJ$124</f>
        <v>1.0372640028683287E-5</v>
      </c>
      <c r="AK91" s="717">
        <f>+生産者価格評価表!AK91/生産者価格評価表!AK$124</f>
        <v>1.6700646991213977E-5</v>
      </c>
      <c r="AL91" s="717">
        <f>+生産者価格評価表!AL91/生産者価格評価表!AL$124</f>
        <v>1.263260223990255E-5</v>
      </c>
      <c r="AM91" s="717">
        <f>+生産者価格評価表!AM91/生産者価格評価表!AM$124</f>
        <v>4.1241503322010518E-6</v>
      </c>
      <c r="AN91" s="717">
        <f>+生産者価格評価表!AN91/生産者価格評価表!AN$124</f>
        <v>4.2228148847822356E-6</v>
      </c>
      <c r="AO91" s="717">
        <f>+生産者価格評価表!AO91/生産者価格評価表!AO$124</f>
        <v>4.2310870622935815E-6</v>
      </c>
      <c r="AP91" s="717">
        <f>+生産者価格評価表!AP91/生産者価格評価表!AP$124</f>
        <v>3.977614138932552E-6</v>
      </c>
      <c r="AQ91" s="717">
        <f>+生産者価格評価表!AQ91/生産者価格評価表!AQ$124</f>
        <v>6.3710953994216062E-6</v>
      </c>
      <c r="AR91" s="717">
        <f>+生産者価格評価表!AR91/生産者価格評価表!AR$124</f>
        <v>7.0200590165986773E-6</v>
      </c>
      <c r="AS91" s="717">
        <f>+生産者価格評価表!AS91/生産者価格評価表!AS$124</f>
        <v>1.8107171694799171E-5</v>
      </c>
      <c r="AT91" s="717">
        <f>+生産者価格評価表!AT91/生産者価格評価表!AT$124</f>
        <v>1.7839220116556268E-5</v>
      </c>
      <c r="AU91" s="719">
        <f>+生産者価格評価表!AU91/生産者価格評価表!AU$124</f>
        <v>1.1804436227800052E-5</v>
      </c>
      <c r="AV91" s="719">
        <f>+生産者価格評価表!AV91/生産者価格評価表!AV$124</f>
        <v>1.3620338665223459E-5</v>
      </c>
      <c r="AW91" s="719">
        <f>+生産者価格評価表!AW91/生産者価格評価表!AW$124</f>
        <v>5.9066966793639345E-6</v>
      </c>
      <c r="AX91" s="719">
        <f>+生産者価格評価表!AX91/生産者価格評価表!AX$124</f>
        <v>5.2125909746218005E-6</v>
      </c>
      <c r="AY91" s="719">
        <f>+生産者価格評価表!AY91/生産者価格評価表!AY$124</f>
        <v>1.0383347340364011E-6</v>
      </c>
      <c r="AZ91" s="719">
        <f>+生産者価格評価表!AZ91/生産者価格評価表!AZ$124</f>
        <v>1.8812047578224231E-6</v>
      </c>
      <c r="BA91" s="719">
        <f>+生産者価格評価表!BA91/生産者価格評価表!BA$124</f>
        <v>4.0923717493333804E-5</v>
      </c>
      <c r="BB91" s="719">
        <f>+生産者価格評価表!BB91/生産者価格評価表!BB$124</f>
        <v>1.9183775216734782E-6</v>
      </c>
      <c r="BC91" s="719">
        <f>+生産者価格評価表!BC91/生産者価格評価表!BC$124</f>
        <v>3.1518474589561973E-6</v>
      </c>
      <c r="BD91" s="719">
        <f>+生産者価格評価表!BD91/生産者価格評価表!BD$124</f>
        <v>5.7581281288287704E-6</v>
      </c>
      <c r="BE91" s="719">
        <f>+生産者価格評価表!BE91/生産者価格評価表!BE$124</f>
        <v>1.4168161088130003E-5</v>
      </c>
      <c r="BF91" s="719">
        <f>+生産者価格評価表!BF91/生産者価格評価表!BF$124</f>
        <v>3.1100201497759034E-6</v>
      </c>
      <c r="BG91" s="719">
        <f>+生産者価格評価表!BG91/生産者価格評価表!BG$124</f>
        <v>1.1001682916602171E-5</v>
      </c>
      <c r="BH91" s="719">
        <f>+生産者価格評価表!BH91/生産者価格評価表!BH$124</f>
        <v>8.4759245095452204E-7</v>
      </c>
      <c r="BI91" s="719">
        <f>+生産者価格評価表!BI91/生産者価格評価表!BI$124</f>
        <v>1.2175125982208059E-5</v>
      </c>
      <c r="BJ91" s="719">
        <f>+生産者価格評価表!BJ91/生産者価格評価表!BJ$124</f>
        <v>1.1981450855618806E-5</v>
      </c>
      <c r="BK91" s="719">
        <f>+生産者価格評価表!BK91/生産者価格評価表!BK$124</f>
        <v>1.8713038755592125E-5</v>
      </c>
      <c r="BL91" s="719">
        <f>+生産者価格評価表!BL91/生産者価格評価表!BL$124</f>
        <v>5.2494895019533126E-5</v>
      </c>
      <c r="BM91" s="719">
        <f>+生産者価格評価表!BM91/生産者価格評価表!BM$124</f>
        <v>7.7278041066632507E-6</v>
      </c>
      <c r="BN91" s="719">
        <f>+生産者価格評価表!BN91/生産者価格評価表!BN$124</f>
        <v>7.8596566265035351E-6</v>
      </c>
      <c r="BO91" s="719">
        <f>+生産者価格評価表!BO91/生産者価格評価表!BO$124</f>
        <v>7.0964899343386784E-6</v>
      </c>
      <c r="BP91" s="719">
        <f>+生産者価格評価表!BP91/生産者価格評価表!BP$124</f>
        <v>4.4655811505014545E-5</v>
      </c>
      <c r="BQ91" s="719">
        <f>+生産者価格評価表!BQ91/生産者価格評価表!BQ$124</f>
        <v>1.9962008425211247E-6</v>
      </c>
      <c r="BR91" s="719">
        <f>+生産者価格評価表!BR91/生産者価格評価表!BR$124</f>
        <v>3.9601534685034882E-6</v>
      </c>
      <c r="BS91" s="719">
        <f>+生産者価格評価表!BS91/生産者価格評価表!BS$124</f>
        <v>3.3084942074178321E-6</v>
      </c>
      <c r="BT91" s="719">
        <f>+生産者価格評価表!BT91/生産者価格評価表!BT$124</f>
        <v>2.0829316334287568E-4</v>
      </c>
      <c r="BU91" s="719">
        <f>+生産者価格評価表!BU91/生産者価格評価表!BU$124</f>
        <v>7.968500068940038E-5</v>
      </c>
      <c r="BV91" s="719">
        <f>+生産者価格評価表!BV91/生産者価格評価表!BV$124</f>
        <v>2.920164730322872E-4</v>
      </c>
      <c r="BW91" s="719">
        <f>+生産者価格評価表!BW91/生産者価格評価表!BW$124</f>
        <v>5.6675094327731134E-5</v>
      </c>
      <c r="BX91" s="719">
        <f>+生産者価格評価表!BX91/生産者価格評価表!BX$124</f>
        <v>4.0844266482479565E-6</v>
      </c>
      <c r="BY91" s="719">
        <f>+生産者価格評価表!BY91/生産者価格評価表!BY$124</f>
        <v>0</v>
      </c>
      <c r="BZ91" s="719">
        <f>+生産者価格評価表!BZ91/生産者価格評価表!BZ$124</f>
        <v>3.4288609667556635E-4</v>
      </c>
      <c r="CA91" s="719">
        <f>+生産者価格評価表!CA91/生産者価格評価表!CA$124</f>
        <v>1.5019351022503011E-5</v>
      </c>
      <c r="CB91" s="719">
        <f>+生産者価格評価表!CB91/生産者価格評価表!CB$124</f>
        <v>0</v>
      </c>
      <c r="CC91" s="719">
        <f>+生産者価格評価表!CC91/生産者価格評価表!CC$124</f>
        <v>6.6759066424577253E-5</v>
      </c>
      <c r="CD91" s="719">
        <f>+生産者価格評価表!CD91/生産者価格評価表!CD$124</f>
        <v>1.0786150800825428E-5</v>
      </c>
      <c r="CE91" s="719">
        <f>+生産者価格評価表!CE91/生産者価格評価表!CE$124</f>
        <v>4.3117398744125359E-5</v>
      </c>
      <c r="CF91" s="719">
        <f>+生産者価格評価表!CF91/生産者価格評価表!CF$124</f>
        <v>2.0357752921086272E-5</v>
      </c>
      <c r="CG91" s="719">
        <f>+生産者価格評価表!CG91/生産者価格評価表!CG$124</f>
        <v>6.0721264191795758E-4</v>
      </c>
      <c r="CH91" s="719">
        <f>+生産者価格評価表!CH91/生産者価格評価表!CH$124</f>
        <v>7.3068434487425218E-5</v>
      </c>
      <c r="CI91" s="719">
        <f>+生産者価格評価表!CI91/生産者価格評価表!CI$124</f>
        <v>3.1784796256933399E-6</v>
      </c>
      <c r="CJ91" s="719">
        <f>+生産者価格評価表!CJ91/生産者価格評価表!CJ$124</f>
        <v>3.8396413061063422E-2</v>
      </c>
      <c r="CK91" s="719">
        <f>+生産者価格評価表!CK91/生産者価格評価表!CK$124</f>
        <v>1.7157171456184789E-5</v>
      </c>
      <c r="CL91" s="719">
        <f>+生産者価格評価表!CL91/生産者価格評価表!CL$124</f>
        <v>8.3086994341679429E-6</v>
      </c>
      <c r="CM91" s="719">
        <f>+生産者価格評価表!CM91/生産者価格評価表!CM$124</f>
        <v>1.0821018237755041E-5</v>
      </c>
      <c r="CN91" s="719">
        <f>+生産者価格評価表!CN91/生産者価格評価表!CN$124</f>
        <v>6.4363843122874573E-6</v>
      </c>
      <c r="CO91" s="719">
        <f>+生産者価格評価表!CO91/生産者価格評価表!CO$124</f>
        <v>9.8632403063070916E-5</v>
      </c>
      <c r="CP91" s="719">
        <f>+生産者価格評価表!CP91/生産者価格評価表!CP$124</f>
        <v>9.4838673637450606E-6</v>
      </c>
      <c r="CQ91" s="719">
        <f>+生産者価格評価表!CQ91/生産者価格評価表!CQ$124</f>
        <v>2.6408015933133843E-5</v>
      </c>
      <c r="CR91" s="719">
        <f>+生産者価格評価表!CR91/生産者価格評価表!CR$124</f>
        <v>3.4090960698694791E-5</v>
      </c>
      <c r="CS91" s="719">
        <f>+生産者価格評価表!CS91/生産者価格評価表!CS$124</f>
        <v>5.9459431304432274E-5</v>
      </c>
      <c r="CT91" s="719">
        <f>+生産者価格評価表!CT91/生産者価格評価表!CT$124</f>
        <v>7.4332621846781173E-5</v>
      </c>
      <c r="CU91" s="719">
        <f>+生産者価格評価表!CU91/生産者価格評価表!CU$124</f>
        <v>3.1698647824219054E-4</v>
      </c>
      <c r="CV91" s="719">
        <f>+生産者価格評価表!CV91/生産者価格評価表!CV$124</f>
        <v>8.0477431401378802E-4</v>
      </c>
      <c r="CW91" s="719">
        <f>+生産者価格評価表!CW91/生産者価格評価表!CW$124</f>
        <v>0.27455087737025508</v>
      </c>
      <c r="CX91" s="719">
        <f>+生産者価格評価表!CX91/生産者価格評価表!CX$124</f>
        <v>2.7447649919781136E-5</v>
      </c>
      <c r="CY91" s="719">
        <f>+生産者価格評価表!CY91/生産者価格評価表!CY$124</f>
        <v>2.3035975618883555E-5</v>
      </c>
      <c r="CZ91" s="719">
        <f>+生産者価格評価表!CZ91/生産者価格評価表!CZ$124</f>
        <v>3.710499738975298E-3</v>
      </c>
      <c r="DA91" s="719">
        <f>+生産者価格評価表!DA91/生産者価格評価表!DA$124</f>
        <v>2.9687121230934982E-3</v>
      </c>
      <c r="DB91" s="719">
        <f>+生産者価格評価表!DB91/生産者価格評価表!DB$124</f>
        <v>4.6661243116564574E-3</v>
      </c>
      <c r="DC91" s="719">
        <f>+生産者価格評価表!DC91/生産者価格評価表!DC$124</f>
        <v>1.3950445280658042E-3</v>
      </c>
      <c r="DD91" s="719">
        <f>+生産者価格評価表!DD91/生産者価格評価表!DD$124</f>
        <v>1.6211606709248838E-4</v>
      </c>
      <c r="DE91" s="719">
        <f>+生産者価格評価表!DE91/生産者価格評価表!DE$124</f>
        <v>1.2662000170993949E-4</v>
      </c>
      <c r="DF91" s="719">
        <f>+生産者価格評価表!DF91/生産者価格評価表!DF$124</f>
        <v>0</v>
      </c>
      <c r="DG91" s="720">
        <f>+生産者価格評価表!DG91/生産者価格評価表!DG$124</f>
        <v>5.3489538348296976E-3</v>
      </c>
    </row>
    <row r="92" spans="1:111" ht="15" customHeight="1" x14ac:dyDescent="0.2">
      <c r="A92" s="228">
        <v>86</v>
      </c>
      <c r="B92" s="196" t="s">
        <v>385</v>
      </c>
      <c r="C92" s="195" t="s">
        <v>386</v>
      </c>
      <c r="D92" s="716">
        <f>+生産者価格評価表!D92/生産者価格評価表!D$124</f>
        <v>3.0228958875604412E-3</v>
      </c>
      <c r="E92" s="717">
        <f>+生産者価格評価表!E92/生産者価格評価表!E$124</f>
        <v>2.6121339345433836E-3</v>
      </c>
      <c r="F92" s="717">
        <f>+生産者価格評価表!F92/生産者価格評価表!F$124</f>
        <v>7.6972894679498433E-3</v>
      </c>
      <c r="G92" s="717">
        <f>+生産者価格評価表!G92/生産者価格評価表!G$124</f>
        <v>7.1855365811031486E-5</v>
      </c>
      <c r="H92" s="717">
        <f>+生産者価格評価表!H92/生産者価格評価表!H$124</f>
        <v>3.9531858217911782E-4</v>
      </c>
      <c r="I92" s="718">
        <v>0</v>
      </c>
      <c r="J92" s="717">
        <f>+生産者価格評価表!J92/生産者価格評価表!J$124</f>
        <v>2.0077760624255562E-3</v>
      </c>
      <c r="K92" s="717">
        <f>+生産者価格評価表!K92/生産者価格評価表!K$124</f>
        <v>2.2018477586862395E-3</v>
      </c>
      <c r="L92" s="717">
        <f>+生産者価格評価表!L92/生産者価格評価表!L$124</f>
        <v>3.9004701595470523E-3</v>
      </c>
      <c r="M92" s="717">
        <f>+生産者価格評価表!M92/生産者価格評価表!M$124</f>
        <v>7.3701868787752413E-4</v>
      </c>
      <c r="N92" s="718">
        <v>0</v>
      </c>
      <c r="O92" s="717">
        <f>+生産者価格評価表!O92/生産者価格評価表!O$124</f>
        <v>1.2646674052448168E-3</v>
      </c>
      <c r="P92" s="717">
        <f>+生産者価格評価表!P92/生産者価格評価表!P$124</f>
        <v>1.7757183219886019E-3</v>
      </c>
      <c r="Q92" s="717">
        <f>+生産者価格評価表!Q92/生産者価格評価表!Q$124</f>
        <v>1.4162398155116048E-3</v>
      </c>
      <c r="R92" s="717">
        <f>+生産者価格評価表!R92/生産者価格評価表!R$124</f>
        <v>1.2820221630862989E-3</v>
      </c>
      <c r="S92" s="717">
        <f>+生産者価格評価表!S92/生産者価格評価表!S$124</f>
        <v>3.0397719895496784E-3</v>
      </c>
      <c r="T92" s="717">
        <f>+生産者価格評価表!T92/生産者価格評価表!T$124</f>
        <v>1.3938016989638443E-3</v>
      </c>
      <c r="U92" s="717">
        <f>+生産者価格評価表!U92/生産者価格評価表!U$124</f>
        <v>1.6552768748720314E-3</v>
      </c>
      <c r="V92" s="717">
        <f>+生産者価格評価表!V92/生産者価格評価表!V$124</f>
        <v>4.4030176672043625E-3</v>
      </c>
      <c r="W92" s="717">
        <f>+生産者価格評価表!W92/生産者価格評価表!W$124</f>
        <v>3.1375622891352153E-3</v>
      </c>
      <c r="X92" s="717">
        <f>+生産者価格評価表!X92/生産者価格評価表!X$124</f>
        <v>1.6090284688997853E-3</v>
      </c>
      <c r="Y92" s="717">
        <f>+生産者価格評価表!Y92/生産者価格評価表!Y$124</f>
        <v>7.5025645190428189E-3</v>
      </c>
      <c r="Z92" s="717">
        <f>+生産者価格評価表!Z92/生産者価格評価表!Z$124</f>
        <v>1.7809395408615754E-3</v>
      </c>
      <c r="AA92" s="717">
        <f>+生産者価格評価表!AA92/生産者価格評価表!AA$124</f>
        <v>5.5221930727412819E-4</v>
      </c>
      <c r="AB92" s="717">
        <f>+生産者価格評価表!AB92/生産者価格評価表!AB$124</f>
        <v>8.6905541993895774E-3</v>
      </c>
      <c r="AC92" s="717">
        <f>+生産者価格評価表!AC92/生産者価格評価表!AC$124</f>
        <v>4.3587966223876031E-3</v>
      </c>
      <c r="AD92" s="717">
        <f>+生産者価格評価表!AD92/生産者価格評価表!AD$124</f>
        <v>3.8360670011269269E-4</v>
      </c>
      <c r="AE92" s="717">
        <f>+生産者価格評価表!AE92/生産者価格評価表!AE$124</f>
        <v>4.9297384497296764E-4</v>
      </c>
      <c r="AF92" s="717">
        <f>+生産者価格評価表!AF92/生産者価格評価表!AF$124</f>
        <v>1.9676838759168491E-3</v>
      </c>
      <c r="AG92" s="717">
        <f>+生産者価格評価表!AG92/生産者価格評価表!AG$124</f>
        <v>1.24491363047678E-3</v>
      </c>
      <c r="AH92" s="717">
        <f>+生産者価格評価表!AH92/生産者価格評価表!AH$124</f>
        <v>7.9391457975416403E-3</v>
      </c>
      <c r="AI92" s="717">
        <f>+生産者価格評価表!AI92/生産者価格評価表!AI$124</f>
        <v>3.4242588921422849E-3</v>
      </c>
      <c r="AJ92" s="717">
        <f>+生産者価格評価表!AJ92/生産者価格評価表!AJ$124</f>
        <v>2.0925411715525069E-3</v>
      </c>
      <c r="AK92" s="717">
        <f>+生産者価格評価表!AK92/生産者価格評価表!AK$124</f>
        <v>6.3788085750168828E-3</v>
      </c>
      <c r="AL92" s="717">
        <f>+生産者価格評価表!AL92/生産者価格評価表!AL$124</f>
        <v>3.5543833714319754E-3</v>
      </c>
      <c r="AM92" s="717">
        <f>+生産者価格評価表!AM92/生産者価格評価表!AM$124</f>
        <v>1.5489662547364977E-3</v>
      </c>
      <c r="AN92" s="717">
        <f>+生産者価格評価表!AN92/生産者価格評価表!AN$124</f>
        <v>1.4230412353594421E-3</v>
      </c>
      <c r="AO92" s="717">
        <f>+生産者価格評価表!AO92/生産者価格評価表!AO$124</f>
        <v>4.0951128013329606E-3</v>
      </c>
      <c r="AP92" s="717">
        <f>+生産者価格評価表!AP92/生産者価格評価表!AP$124</f>
        <v>3.3856276015764237E-3</v>
      </c>
      <c r="AQ92" s="717">
        <f>+生産者価格評価表!AQ92/生産者価格評価表!AQ$124</f>
        <v>1.8973815552038029E-3</v>
      </c>
      <c r="AR92" s="717">
        <f>+生産者価格評価表!AR92/生産者価格評価表!AR$124</f>
        <v>1.8227261833952146E-3</v>
      </c>
      <c r="AS92" s="717">
        <f>+生産者価格評価表!AS92/生産者価格評価表!AS$124</f>
        <v>1.0164864266248085E-2</v>
      </c>
      <c r="AT92" s="717">
        <f>+生産者価格評価表!AT92/生産者価格評価表!AT$124</f>
        <v>2.2187932149230973E-3</v>
      </c>
      <c r="AU92" s="719">
        <f>+生産者価格評価表!AU92/生産者価格評価表!AU$124</f>
        <v>4.6794656932618939E-3</v>
      </c>
      <c r="AV92" s="719">
        <f>+生産者価格評価表!AV92/生産者価格評価表!AV$124</f>
        <v>4.8195929229428967E-3</v>
      </c>
      <c r="AW92" s="719">
        <f>+生産者価格評価表!AW92/生産者価格評価表!AW$124</f>
        <v>5.8373620775530963E-3</v>
      </c>
      <c r="AX92" s="719">
        <f>+生産者価格評価表!AX92/生産者価格評価表!AX$124</f>
        <v>4.8850243597473768E-3</v>
      </c>
      <c r="AY92" s="719">
        <f>+生産者価格評価表!AY92/生産者価格評価表!AY$124</f>
        <v>4.2427301173394664E-3</v>
      </c>
      <c r="AZ92" s="719">
        <f>+生産者価格評価表!AZ92/生産者価格評価表!AZ$124</f>
        <v>8.6820440419443402E-3</v>
      </c>
      <c r="BA92" s="719">
        <f>+生産者価格評価表!BA92/生産者価格評価表!BA$124</f>
        <v>4.1512632851232637E-4</v>
      </c>
      <c r="BB92" s="719">
        <f>+生産者価格評価表!BB92/生産者価格評価表!BB$124</f>
        <v>5.7559161276701312E-3</v>
      </c>
      <c r="BC92" s="719">
        <f>+生産者価格評価表!BC92/生産者価格評価表!BC$124</f>
        <v>2.7476973583700401E-3</v>
      </c>
      <c r="BD92" s="719">
        <f>+生産者価格評価表!BD92/生産者価格評価表!BD$124</f>
        <v>1.01902820637943E-2</v>
      </c>
      <c r="BE92" s="719">
        <f>+生産者価格評価表!BE92/生産者価格評価表!BE$124</f>
        <v>3.8290665481109765E-2</v>
      </c>
      <c r="BF92" s="719">
        <f>+生産者価格評価表!BF92/生産者価格評価表!BF$124</f>
        <v>1.4805594881602386E-3</v>
      </c>
      <c r="BG92" s="719">
        <f>+生産者価格評価表!BG92/生産者価格評価表!BG$124</f>
        <v>9.8680332724325991E-4</v>
      </c>
      <c r="BH92" s="719">
        <f>+生産者価格評価表!BH92/生産者価格評価表!BH$124</f>
        <v>1.4439938038871667E-3</v>
      </c>
      <c r="BI92" s="719">
        <f>+生産者価格評価表!BI92/生産者価格評価表!BI$124</f>
        <v>2.4172222931927033E-3</v>
      </c>
      <c r="BJ92" s="719">
        <f>+生産者価格評価表!BJ92/生産者価格評価表!BJ$124</f>
        <v>2.7613954218692624E-3</v>
      </c>
      <c r="BK92" s="719">
        <f>+生産者価格評価表!BK92/生産者価格評価表!BK$124</f>
        <v>3.286383928852971E-3</v>
      </c>
      <c r="BL92" s="719">
        <f>+生産者価格評価表!BL92/生産者価格評価表!BL$124</f>
        <v>7.0000505644517434E-5</v>
      </c>
      <c r="BM92" s="719">
        <f>+生産者価格評価表!BM92/生産者価格評価表!BM$124</f>
        <v>1.619308010136078E-3</v>
      </c>
      <c r="BN92" s="719">
        <f>+生産者価格評価表!BN92/生産者価格評価表!BN$124</f>
        <v>2.0454506496998884E-3</v>
      </c>
      <c r="BO92" s="719">
        <f>+生産者価格評価表!BO92/生産者価格評価表!BO$124</f>
        <v>2.0346425140630587E-3</v>
      </c>
      <c r="BP92" s="719">
        <f>+生産者価格評価表!BP92/生産者価格評価表!BP$124</f>
        <v>2.8607631718145774E-3</v>
      </c>
      <c r="BQ92" s="719">
        <f>+生産者価格評価表!BQ92/生産者価格評価表!BQ$124</f>
        <v>1.0692283790333577E-2</v>
      </c>
      <c r="BR92" s="719">
        <f>+生産者価格評価表!BR92/生産者価格評価表!BR$124</f>
        <v>1.2854485469143225E-2</v>
      </c>
      <c r="BS92" s="719">
        <f>+生産者価格評価表!BS92/生産者価格評価表!BS$124</f>
        <v>3.9551153549172331E-2</v>
      </c>
      <c r="BT92" s="719">
        <f>+生産者価格評価表!BT92/生産者価格評価表!BT$124</f>
        <v>2.9286076754225614E-3</v>
      </c>
      <c r="BU92" s="719">
        <f>+生産者価格評価表!BU92/生産者価格評価表!BU$124</f>
        <v>1.3656745507569604E-2</v>
      </c>
      <c r="BV92" s="719">
        <f>+生産者価格評価表!BV92/生産者価格評価表!BV$124</f>
        <v>3.8599651857714072E-2</v>
      </c>
      <c r="BW92" s="719">
        <f>+生産者価格評価表!BW92/生産者価格評価表!BW$124</f>
        <v>3.4851221023773147E-3</v>
      </c>
      <c r="BX92" s="719">
        <f>+生産者価格評価表!BX92/生産者価格評価表!BX$124</f>
        <v>3.0406341234421748E-3</v>
      </c>
      <c r="BY92" s="719">
        <f>+生産者価格評価表!BY92/生産者価格評価表!BY$124</f>
        <v>0</v>
      </c>
      <c r="BZ92" s="719">
        <f>+生産者価格評価表!BZ92/生産者価格評価表!BZ$124</f>
        <v>4.8435625631064379E-4</v>
      </c>
      <c r="CA92" s="719">
        <f>+生産者価格評価表!CA92/生産者価格評価表!CA$124</f>
        <v>2.8975384046533294E-3</v>
      </c>
      <c r="CB92" s="719">
        <f>+生産者価格評価表!CB92/生産者価格評価表!CB$124</f>
        <v>0</v>
      </c>
      <c r="CC92" s="719">
        <f>+生産者価格評価表!CC92/生産者価格評価表!CC$124</f>
        <v>2.7530657496649394E-3</v>
      </c>
      <c r="CD92" s="719">
        <f>+生産者価格評価表!CD92/生産者価格評価表!CD$124</f>
        <v>4.1792769310388129E-3</v>
      </c>
      <c r="CE92" s="719">
        <f>+生産者価格評価表!CE92/生産者価格評価表!CE$124</f>
        <v>3.7375811930501698E-3</v>
      </c>
      <c r="CF92" s="719">
        <f>+生産者価格評価表!CF92/生産者価格評価表!CF$124</f>
        <v>9.4698728807121012E-3</v>
      </c>
      <c r="CG92" s="719">
        <f>+生産者価格評価表!CG92/生産者価格評価表!CG$124</f>
        <v>1.8626970316657065E-2</v>
      </c>
      <c r="CH92" s="719">
        <f>+生産者価格評価表!CH92/生産者価格評価表!CH$124</f>
        <v>2.1843169442651439E-3</v>
      </c>
      <c r="CI92" s="719">
        <f>+生産者価格評価表!CI92/生産者価格評価表!CI$124</f>
        <v>2.2084176049789923E-2</v>
      </c>
      <c r="CJ92" s="719">
        <f>+生産者価格評価表!CJ92/生産者価格評価表!CJ$124</f>
        <v>4.8158938312849401E-3</v>
      </c>
      <c r="CK92" s="719">
        <f>+生産者価格評価表!CK92/生産者価格評価表!CK$124</f>
        <v>2.8062274733712495E-2</v>
      </c>
      <c r="CL92" s="719">
        <f>+生産者価格評価表!CL92/生産者価格評価表!CL$124</f>
        <v>5.4380422986113258E-2</v>
      </c>
      <c r="CM92" s="719">
        <f>+生産者価格評価表!CM92/生産者価格評価表!CM$124</f>
        <v>1.9222892909114317E-2</v>
      </c>
      <c r="CN92" s="719">
        <f>+生産者価格評価表!CN92/生産者価格評価表!CN$124</f>
        <v>1.3122111232974168E-2</v>
      </c>
      <c r="CO92" s="719">
        <f>+生産者価格評価表!CO92/生産者価格評価表!CO$124</f>
        <v>5.2891628729212466E-3</v>
      </c>
      <c r="CP92" s="719">
        <f>+生産者価格評価表!CP92/生産者価格評価表!CP$124</f>
        <v>3.5465053286875978E-2</v>
      </c>
      <c r="CQ92" s="719">
        <f>+生産者価格評価表!CQ92/生産者価格評価表!CQ$124</f>
        <v>6.0594013469317245E-3</v>
      </c>
      <c r="CR92" s="719">
        <f>+生産者価格評価表!CR92/生産者価格評価表!CR$124</f>
        <v>1.263486325686225E-2</v>
      </c>
      <c r="CS92" s="719">
        <f>+生産者価格評価表!CS92/生産者価格評価表!CS$124</f>
        <v>5.155137357037278E-3</v>
      </c>
      <c r="CT92" s="719">
        <f>+生産者価格評価表!CT92/生産者価格評価表!CT$124</f>
        <v>9.4628557010940364E-4</v>
      </c>
      <c r="CU92" s="719">
        <f>+生産者価格評価表!CU92/生産者価格評価表!CU$124</f>
        <v>2.9373696973926389E-2</v>
      </c>
      <c r="CV92" s="719">
        <f>+生産者価格評価表!CV92/生産者価格評価表!CV$124</f>
        <v>1.2127811957937962E-2</v>
      </c>
      <c r="CW92" s="719">
        <f>+生産者価格評価表!CW92/生産者価格評価表!CW$124</f>
        <v>3.4113623067516057E-3</v>
      </c>
      <c r="CX92" s="719">
        <f>+生産者価格評価表!CX92/生産者価格評価表!CX$124</f>
        <v>1.9971339709816969E-3</v>
      </c>
      <c r="CY92" s="719">
        <f>+生産者価格評価表!CY92/生産者価格評価表!CY$124</f>
        <v>1.2550052362476751E-2</v>
      </c>
      <c r="CZ92" s="719">
        <f>+生産者価格評価表!CZ92/生産者価格評価表!CZ$124</f>
        <v>1.4340410353374486E-2</v>
      </c>
      <c r="DA92" s="719">
        <f>+生産者価格評価表!DA92/生産者価格評価表!DA$124</f>
        <v>7.7819145585347358E-4</v>
      </c>
      <c r="DB92" s="719">
        <f>+生産者価格評価表!DB92/生産者価格評価表!DB$124</f>
        <v>3.8999432929196642E-4</v>
      </c>
      <c r="DC92" s="719">
        <f>+生産者価格評価表!DC92/生産者価格評価表!DC$124</f>
        <v>9.0495949507170426E-3</v>
      </c>
      <c r="DD92" s="719">
        <f>+生産者価格評価表!DD92/生産者価格評価表!DD$124</f>
        <v>6.9685756383379037E-4</v>
      </c>
      <c r="DE92" s="719">
        <f>+生産者価格評価表!DE92/生産者価格評価表!DE$124</f>
        <v>5.4213847003876355E-3</v>
      </c>
      <c r="DF92" s="719">
        <f>+生産者価格評価表!DF92/生産者価格評価表!DF$124</f>
        <v>0</v>
      </c>
      <c r="DG92" s="720">
        <f>+生産者価格評価表!DG92/生産者価格評価表!DG$124</f>
        <v>2.9083382676060115E-3</v>
      </c>
    </row>
    <row r="93" spans="1:111" ht="15" customHeight="1" x14ac:dyDescent="0.2">
      <c r="A93" s="228">
        <v>87</v>
      </c>
      <c r="B93" s="196" t="s">
        <v>387</v>
      </c>
      <c r="C93" s="195" t="s">
        <v>388</v>
      </c>
      <c r="D93" s="716">
        <f>+生産者価格評価表!D93/生産者価格評価表!D$124</f>
        <v>1.032924092489726E-4</v>
      </c>
      <c r="E93" s="717">
        <f>+生産者価格評価表!E93/生産者価格評価表!E$124</f>
        <v>6.1243075259980346E-5</v>
      </c>
      <c r="F93" s="717">
        <f>+生産者価格評価表!F93/生産者価格評価表!F$124</f>
        <v>2.166721218575859E-4</v>
      </c>
      <c r="G93" s="717">
        <f>+生産者価格評価表!G93/生産者価格評価表!G$124</f>
        <v>5.5320905291073705E-5</v>
      </c>
      <c r="H93" s="717">
        <f>+生産者価格評価表!H93/生産者価格評価表!H$124</f>
        <v>6.9741582614955692E-5</v>
      </c>
      <c r="I93" s="718">
        <v>0</v>
      </c>
      <c r="J93" s="717">
        <f>+生産者価格評価表!J93/生産者価格評価表!J$124</f>
        <v>1.250790222673218E-4</v>
      </c>
      <c r="K93" s="717">
        <f>+生産者価格評価表!K93/生産者価格評価表!K$124</f>
        <v>7.9666395514625091E-4</v>
      </c>
      <c r="L93" s="717">
        <f>+生産者価格評価表!L93/生産者価格評価表!L$124</f>
        <v>2.2577457550791561E-4</v>
      </c>
      <c r="M93" s="717">
        <f>+生産者価格評価表!M93/生産者価格評価表!M$124</f>
        <v>7.9612869721690563E-5</v>
      </c>
      <c r="N93" s="718">
        <v>0</v>
      </c>
      <c r="O93" s="717">
        <f>+生産者価格評価表!O93/生産者価格評価表!O$124</f>
        <v>9.763876193345184E-5</v>
      </c>
      <c r="P93" s="717">
        <f>+生産者価格評価表!P93/生産者価格評価表!P$124</f>
        <v>1.0657625204181768E-4</v>
      </c>
      <c r="Q93" s="717">
        <f>+生産者価格評価表!Q93/生産者価格評価表!Q$124</f>
        <v>1.9180584370318324E-4</v>
      </c>
      <c r="R93" s="717">
        <f>+生産者価格評価表!R93/生産者価格評価表!R$124</f>
        <v>3.1514801534857046E-4</v>
      </c>
      <c r="S93" s="717">
        <f>+生産者価格評価表!S93/生産者価格評価表!S$124</f>
        <v>7.9959290188294822E-4</v>
      </c>
      <c r="T93" s="717">
        <f>+生産者価格評価表!T93/生産者価格評価表!T$124</f>
        <v>2.0757117376541488E-4</v>
      </c>
      <c r="U93" s="717">
        <f>+生産者価格評価表!U93/生産者価格評価表!U$124</f>
        <v>3.0849705673103184E-4</v>
      </c>
      <c r="V93" s="717">
        <f>+生産者価格評価表!V93/生産者価格評価表!V$124</f>
        <v>4.1525881757257041E-4</v>
      </c>
      <c r="W93" s="717">
        <f>+生産者価格評価表!W93/生産者価格評価表!W$124</f>
        <v>3.4057669901330518E-4</v>
      </c>
      <c r="X93" s="717">
        <f>+生産者価格評価表!X93/生産者価格評価表!X$124</f>
        <v>2.4304074579825378E-4</v>
      </c>
      <c r="Y93" s="717">
        <f>+生産者価格評価表!Y93/生産者価格評価表!Y$124</f>
        <v>7.9565470813332067E-4</v>
      </c>
      <c r="Z93" s="717">
        <f>+生産者価格評価表!Z93/生産者価格評価表!Z$124</f>
        <v>1.249253958320862E-3</v>
      </c>
      <c r="AA93" s="717">
        <f>+生産者価格評価表!AA93/生産者価格評価表!AA$124</f>
        <v>1.2993272881445296E-4</v>
      </c>
      <c r="AB93" s="717">
        <f>+生産者価格評価表!AB93/生産者価格評価表!AB$124</f>
        <v>2.6176595979629418E-3</v>
      </c>
      <c r="AC93" s="717">
        <f>+生産者価格評価表!AC93/生産者価格評価表!AC$124</f>
        <v>3.9220890854000192E-4</v>
      </c>
      <c r="AD93" s="717">
        <f>+生産者価格評価表!AD93/生産者価格評価表!AD$124</f>
        <v>1.1332304709383862E-4</v>
      </c>
      <c r="AE93" s="717">
        <f>+生産者価格評価表!AE93/生産者価格評価表!AE$124</f>
        <v>1.4181111491639477E-4</v>
      </c>
      <c r="AF93" s="717">
        <f>+生産者価格評価表!AF93/生産者価格評価表!AF$124</f>
        <v>3.9484503856746785E-4</v>
      </c>
      <c r="AG93" s="717">
        <f>+生産者価格評価表!AG93/生産者価格評価表!AG$124</f>
        <v>4.8727911213864241E-4</v>
      </c>
      <c r="AH93" s="717">
        <f>+生産者価格評価表!AH93/生産者価格評価表!AH$124</f>
        <v>1.459689880377519E-5</v>
      </c>
      <c r="AI93" s="717">
        <f>+生産者価格評価表!AI93/生産者価格評価表!AI$124</f>
        <v>3.8796677058551451E-4</v>
      </c>
      <c r="AJ93" s="717">
        <f>+生産者価格評価表!AJ93/生産者価格評価表!AJ$124</f>
        <v>2.0565226683283769E-4</v>
      </c>
      <c r="AK93" s="717">
        <f>+生産者価格評価表!AK93/生産者価格評価表!AK$124</f>
        <v>2.3467479862979345E-3</v>
      </c>
      <c r="AL93" s="717">
        <f>+生産者価格評価表!AL93/生産者価格評価表!AL$124</f>
        <v>4.4301164444088585E-4</v>
      </c>
      <c r="AM93" s="717">
        <f>+生産者価格評価表!AM93/生産者価格評価表!AM$124</f>
        <v>6.1701348757569764E-5</v>
      </c>
      <c r="AN93" s="717">
        <f>+生産者価格評価表!AN93/生産者価格評価表!AN$124</f>
        <v>1.2577680786030737E-4</v>
      </c>
      <c r="AO93" s="717">
        <f>+生産者価格評価表!AO93/生産者価格評価表!AO$124</f>
        <v>9.5196392896487996E-5</v>
      </c>
      <c r="AP93" s="717">
        <f>+生産者価格評価表!AP93/生産者価格評価表!AP$124</f>
        <v>8.2246701719873816E-5</v>
      </c>
      <c r="AQ93" s="717">
        <f>+生産者価格評価表!AQ93/生産者価格評価表!AQ$124</f>
        <v>7.0038708608607588E-6</v>
      </c>
      <c r="AR93" s="717">
        <f>+生産者価格評価表!AR93/生産者価格評価表!AR$124</f>
        <v>2.3648982559674473E-5</v>
      </c>
      <c r="AS93" s="717">
        <f>+生産者価格評価表!AS93/生産者価格評価表!AS$124</f>
        <v>2.1663433833729376E-4</v>
      </c>
      <c r="AT93" s="717">
        <f>+生産者価格評価表!AT93/生産者価格評価表!AT$124</f>
        <v>2.2255173906894439E-4</v>
      </c>
      <c r="AU93" s="719">
        <f>+生産者価格評価表!AU93/生産者価格評価表!AU$124</f>
        <v>1.650238087885661E-3</v>
      </c>
      <c r="AV93" s="719">
        <f>+生産者価格評価表!AV93/生産者価格評価表!AV$124</f>
        <v>5.6165676102462516E-4</v>
      </c>
      <c r="AW93" s="719">
        <f>+生産者価格評価表!AW93/生産者価格評価表!AW$124</f>
        <v>1.8826588187968748E-4</v>
      </c>
      <c r="AX93" s="719">
        <f>+生産者価格評価表!AX93/生産者価格評価表!AX$124</f>
        <v>1.2985805929825376E-4</v>
      </c>
      <c r="AY93" s="719">
        <f>+生産者価格評価表!AY93/生産者価格評価表!AY$124</f>
        <v>2.6930177742679167E-4</v>
      </c>
      <c r="AZ93" s="719">
        <f>+生産者価格評価表!AZ93/生産者価格評価表!AZ$124</f>
        <v>1.8244006741981151E-4</v>
      </c>
      <c r="BA93" s="719">
        <f>+生産者価格評価表!BA93/生産者価格評価表!BA$124</f>
        <v>5.1581583683504655E-4</v>
      </c>
      <c r="BB93" s="719">
        <f>+生産者価格評価表!BB93/生産者価格評価表!BB$124</f>
        <v>4.2244834579387076E-5</v>
      </c>
      <c r="BC93" s="719">
        <f>+生産者価格評価表!BC93/生産者価格評価表!BC$124</f>
        <v>6.5891452538178612E-5</v>
      </c>
      <c r="BD93" s="719">
        <f>+生産者価格評価表!BD93/生産者価格評価表!BD$124</f>
        <v>1.2842513638150067E-4</v>
      </c>
      <c r="BE93" s="719">
        <f>+生産者価格評価表!BE93/生産者価格評価表!BE$124</f>
        <v>1.1360363329301936E-4</v>
      </c>
      <c r="BF93" s="719">
        <f>+生産者価格評価表!BF93/生産者価格評価表!BF$124</f>
        <v>1.464513129473784E-4</v>
      </c>
      <c r="BG93" s="719">
        <f>+生産者価格評価表!BG93/生産者価格評価表!BG$124</f>
        <v>4.8106212749806417E-4</v>
      </c>
      <c r="BH93" s="719">
        <f>+生産者価格評価表!BH93/生産者価格評価表!BH$124</f>
        <v>1.0664406788580199E-4</v>
      </c>
      <c r="BI93" s="719">
        <f>+生産者価格評価表!BI93/生産者価格評価表!BI$124</f>
        <v>7.6843068548129462E-4</v>
      </c>
      <c r="BJ93" s="719">
        <f>+生産者価格評価表!BJ93/生産者価格評価表!BJ$124</f>
        <v>1.5313902099077335E-4</v>
      </c>
      <c r="BK93" s="719">
        <f>+生産者価格評価表!BK93/生産者価格評価表!BK$124</f>
        <v>7.0321465123958208E-4</v>
      </c>
      <c r="BL93" s="719">
        <f>+生産者価格評価表!BL93/生産者価格評価表!BL$124</f>
        <v>4.8107523935577166E-5</v>
      </c>
      <c r="BM93" s="719">
        <f>+生産者価格評価表!BM93/生産者価格評価表!BM$124</f>
        <v>1.3095989786866117E-4</v>
      </c>
      <c r="BN93" s="719">
        <f>+生産者価格評価表!BN93/生産者価格評価表!BN$124</f>
        <v>1.2743774462528173E-4</v>
      </c>
      <c r="BO93" s="719">
        <f>+生産者価格評価表!BO93/生産者価格評価表!BO$124</f>
        <v>1.1712533386942645E-4</v>
      </c>
      <c r="BP93" s="719">
        <f>+生産者価格評価表!BP93/生産者価格評価表!BP$124</f>
        <v>1.2728508618227411E-4</v>
      </c>
      <c r="BQ93" s="719">
        <f>+生産者価格評価表!BQ93/生産者価格評価表!BQ$124</f>
        <v>1.9202413073068941E-5</v>
      </c>
      <c r="BR93" s="719">
        <f>+生産者価格評価表!BR93/生産者価格評価表!BR$124</f>
        <v>5.5734842828709113E-5</v>
      </c>
      <c r="BS93" s="719">
        <f>+生産者価格評価表!BS93/生産者価格評価表!BS$124</f>
        <v>3.6108146453218813E-4</v>
      </c>
      <c r="BT93" s="719">
        <f>+生産者価格評価表!BT93/生産者価格評価表!BT$124</f>
        <v>4.4135961155099317E-4</v>
      </c>
      <c r="BU93" s="719">
        <f>+生産者価格評価表!BU93/生産者価格評価表!BU$124</f>
        <v>1.1356833671314919E-2</v>
      </c>
      <c r="BV93" s="719">
        <f>+生産者価格評価表!BV93/生産者価格評価表!BV$124</f>
        <v>3.3758067945385212E-3</v>
      </c>
      <c r="BW93" s="719">
        <f>+生産者価格評価表!BW93/生産者価格評価表!BW$124</f>
        <v>1.0277686712675604E-4</v>
      </c>
      <c r="BX93" s="719">
        <f>+生産者価格評価表!BX93/生産者価格評価表!BX$124</f>
        <v>6.5677770036386227E-4</v>
      </c>
      <c r="BY93" s="719">
        <f>+生産者価格評価表!BY93/生産者価格評価表!BY$124</f>
        <v>0</v>
      </c>
      <c r="BZ93" s="719">
        <f>+生産者価格評価表!BZ93/生産者価格評価表!BZ$124</f>
        <v>1.5834779187242759E-3</v>
      </c>
      <c r="CA93" s="719">
        <f>+生産者価格評価表!CA93/生産者価格評価表!CA$124</f>
        <v>9.7411193846479887E-4</v>
      </c>
      <c r="CB93" s="719">
        <f>+生産者価格評価表!CB93/生産者価格評価表!CB$124</f>
        <v>0</v>
      </c>
      <c r="CC93" s="719">
        <f>+生産者価格評価表!CC93/生産者価格評価表!CC$124</f>
        <v>3.6145116397815424E-4</v>
      </c>
      <c r="CD93" s="719">
        <f>+生産者価格評価表!CD93/生産者価格評価表!CD$124</f>
        <v>2.2352059901457365E-4</v>
      </c>
      <c r="CE93" s="719">
        <f>+生産者価格評価表!CE93/生産者価格評価表!CE$124</f>
        <v>2.5241608272711887E-3</v>
      </c>
      <c r="CF93" s="719">
        <f>+生産者価格評価表!CF93/生産者価格評価表!CF$124</f>
        <v>7.4739853832910626E-4</v>
      </c>
      <c r="CG93" s="719">
        <f>+生産者価格評価表!CG93/生産者価格評価表!CG$124</f>
        <v>8.4590680644925503E-4</v>
      </c>
      <c r="CH93" s="719">
        <f>+生産者価格評価表!CH93/生産者価格評価表!CH$124</f>
        <v>1.9572694444677822E-3</v>
      </c>
      <c r="CI93" s="719">
        <f>+生産者価格評価表!CI93/生産者価格評価表!CI$124</f>
        <v>2.4509480193874066E-2</v>
      </c>
      <c r="CJ93" s="719">
        <f>+生産者価格評価表!CJ93/生産者価格評価表!CJ$124</f>
        <v>1.2707623871184104E-2</v>
      </c>
      <c r="CK93" s="719">
        <f>+生産者価格評価表!CK93/生産者価格評価表!CK$124</f>
        <v>1.9690422509214798E-2</v>
      </c>
      <c r="CL93" s="719">
        <f>+生産者価格評価表!CL93/生産者価格評価表!CL$124</f>
        <v>0.12023323082111315</v>
      </c>
      <c r="CM93" s="719">
        <f>+生産者価格評価表!CM93/生産者価格評価表!CM$124</f>
        <v>9.0099995421373709E-3</v>
      </c>
      <c r="CN93" s="719">
        <f>+生産者価格評価表!CN93/生産者価格評価表!CN$124</f>
        <v>2.6067197776788059E-3</v>
      </c>
      <c r="CO93" s="719">
        <f>+生産者価格評価表!CO93/生産者価格評価表!CO$124</f>
        <v>1.6005718696976236E-4</v>
      </c>
      <c r="CP93" s="719">
        <f>+生産者価格評価表!CP93/生産者価格評価表!CP$124</f>
        <v>1.749080700569152E-3</v>
      </c>
      <c r="CQ93" s="719">
        <f>+生産者価格評価表!CQ93/生産者価格評価表!CQ$124</f>
        <v>5.5743692571728955E-5</v>
      </c>
      <c r="CR93" s="719">
        <f>+生産者価格評価表!CR93/生産者価格評価表!CR$124</f>
        <v>8.9860057415789803E-4</v>
      </c>
      <c r="CS93" s="719">
        <f>+生産者価格評価表!CS93/生産者価格評価表!CS$124</f>
        <v>7.8996989769793211E-4</v>
      </c>
      <c r="CT93" s="719">
        <f>+生産者価格評価表!CT93/生産者価格評価表!CT$124</f>
        <v>3.6878006246807211E-5</v>
      </c>
      <c r="CU93" s="719">
        <f>+生産者価格評価表!CU93/生産者価格評価表!CU$124</f>
        <v>5.2893266490094818E-4</v>
      </c>
      <c r="CV93" s="719">
        <f>+生産者価格評価表!CV93/生産者価格評価表!CV$124</f>
        <v>5.8621098096304659E-3</v>
      </c>
      <c r="CW93" s="719">
        <f>+生産者価格評価表!CW93/生産者価格評価表!CW$124</f>
        <v>0.22593690643732531</v>
      </c>
      <c r="CX93" s="719">
        <f>+生産者価格評価表!CX93/生産者価格評価表!CX$124</f>
        <v>2.5189556552781098E-3</v>
      </c>
      <c r="CY93" s="719">
        <f>+生産者価格評価表!CY93/生産者価格評価表!CY$124</f>
        <v>9.2470881277929625E-3</v>
      </c>
      <c r="CZ93" s="719">
        <f>+生産者価格評価表!CZ93/生産者価格評価表!CZ$124</f>
        <v>6.3934197345692483E-3</v>
      </c>
      <c r="DA93" s="719">
        <f>+生産者価格評価表!DA93/生産者価格評価表!DA$124</f>
        <v>8.5236619906180755E-3</v>
      </c>
      <c r="DB93" s="719">
        <f>+生産者価格評価表!DB93/生産者価格評価表!DB$124</f>
        <v>4.2939896198488751E-3</v>
      </c>
      <c r="DC93" s="719">
        <f>+生産者価格評価表!DC93/生産者価格評価表!DC$124</f>
        <v>1.3410281698964771E-3</v>
      </c>
      <c r="DD93" s="719">
        <f>+生産者価格評価表!DD93/生産者価格評価表!DD$124</f>
        <v>3.7340007582696271E-3</v>
      </c>
      <c r="DE93" s="719">
        <f>+生産者価格評価表!DE93/生産者価格評価表!DE$124</f>
        <v>1.0124385166333568E-3</v>
      </c>
      <c r="DF93" s="719">
        <f>+生産者価格評価表!DF93/生産者価格評価表!DF$124</f>
        <v>0</v>
      </c>
      <c r="DG93" s="720">
        <f>+生産者価格評価表!DG93/生産者価格評価表!DG$124</f>
        <v>2.1780798696690376E-2</v>
      </c>
    </row>
    <row r="94" spans="1:111" ht="15" customHeight="1" x14ac:dyDescent="0.2">
      <c r="A94" s="228">
        <v>88</v>
      </c>
      <c r="B94" s="196" t="s">
        <v>389</v>
      </c>
      <c r="C94" s="195" t="s">
        <v>390</v>
      </c>
      <c r="D94" s="716">
        <f>+生産者価格評価表!D94/生産者価格評価表!D$124</f>
        <v>6.35377341954607E-4</v>
      </c>
      <c r="E94" s="717">
        <f>+生産者価格評価表!E94/生産者価格評価表!E$124</f>
        <v>5.7348002391014678E-4</v>
      </c>
      <c r="F94" s="717">
        <f>+生産者価格評価表!F94/生産者価格評価表!F$124</f>
        <v>2.3058224175360629E-3</v>
      </c>
      <c r="G94" s="717">
        <f>+生産者価格評価表!G94/生産者価格評価表!G$124</f>
        <v>8.55310644653891E-4</v>
      </c>
      <c r="H94" s="717">
        <f>+生産者価格評価表!H94/生産者価格評価表!H$124</f>
        <v>7.9396458115094614E-4</v>
      </c>
      <c r="I94" s="718">
        <v>0</v>
      </c>
      <c r="J94" s="717">
        <f>+生産者価格評価表!J94/生産者価格評価表!J$124</f>
        <v>1.4001524824523088E-3</v>
      </c>
      <c r="K94" s="717">
        <f>+生産者価格評価表!K94/生産者価格評価表!K$124</f>
        <v>8.2304971473215699E-4</v>
      </c>
      <c r="L94" s="717">
        <f>+生産者価格評価表!L94/生産者価格評価表!L$124</f>
        <v>5.1815026079868863E-4</v>
      </c>
      <c r="M94" s="717">
        <f>+生産者価格評価表!M94/生産者価格評価表!M$124</f>
        <v>2.8039633001690587E-4</v>
      </c>
      <c r="N94" s="718">
        <v>0</v>
      </c>
      <c r="O94" s="717">
        <f>+生産者価格評価表!O94/生産者価格評価表!O$124</f>
        <v>1.2129692303049033E-3</v>
      </c>
      <c r="P94" s="717">
        <f>+生産者価格評価表!P94/生産者価格評価表!P$124</f>
        <v>1.8417604953718802E-3</v>
      </c>
      <c r="Q94" s="717">
        <f>+生産者価格評価表!Q94/生産者価格評価表!Q$124</f>
        <v>8.110085328654602E-4</v>
      </c>
      <c r="R94" s="717">
        <f>+生産者価格評価表!R94/生産者価格評価表!R$124</f>
        <v>1.1120197958800679E-3</v>
      </c>
      <c r="S94" s="717">
        <f>+生産者価格評価表!S94/生産者価格評価表!S$124</f>
        <v>2.6182276189753003E-4</v>
      </c>
      <c r="T94" s="717">
        <f>+生産者価格評価表!T94/生産者価格評価表!T$124</f>
        <v>7.7754806262365841E-4</v>
      </c>
      <c r="U94" s="717">
        <f>+生産者価格評価表!U94/生産者価格評価表!U$124</f>
        <v>1.5136252066242899E-3</v>
      </c>
      <c r="V94" s="717">
        <f>+生産者価格評価表!V94/生産者価格評価表!V$124</f>
        <v>4.8975873250332209E-3</v>
      </c>
      <c r="W94" s="717">
        <f>+生産者価格評価表!W94/生産者価格評価表!W$124</f>
        <v>9.7452809559577902E-4</v>
      </c>
      <c r="X94" s="717">
        <f>+生産者価格評価表!X94/生産者価格評価表!X$124</f>
        <v>1.1312817709475639E-4</v>
      </c>
      <c r="Y94" s="717">
        <f>+生産者価格評価表!Y94/生産者価格評価表!Y$124</f>
        <v>2.6841385989162433E-4</v>
      </c>
      <c r="Z94" s="717">
        <f>+生産者価格評価表!Z94/生産者価格評価表!Z$124</f>
        <v>3.5109968146115726E-4</v>
      </c>
      <c r="AA94" s="717">
        <f>+生産者価格評価表!AA94/生産者価格評価表!AA$124</f>
        <v>5.8470769929044441E-4</v>
      </c>
      <c r="AB94" s="717">
        <f>+生産者価格評価表!AB94/生産者価格評価表!AB$124</f>
        <v>1.7222123778565137E-3</v>
      </c>
      <c r="AC94" s="717">
        <f>+生産者価格評価表!AC94/生産者価格評価表!AC$124</f>
        <v>8.869196185011186E-4</v>
      </c>
      <c r="AD94" s="717">
        <f>+生産者価格評価表!AD94/生産者価格評価表!AD$124</f>
        <v>1.093079727706623E-4</v>
      </c>
      <c r="AE94" s="717">
        <f>+生産者価格評価表!AE94/生産者価格評価表!AE$124</f>
        <v>4.432723720127936E-4</v>
      </c>
      <c r="AF94" s="717">
        <f>+生産者価格評価表!AF94/生産者価格評価表!AF$124</f>
        <v>3.2815949350271744E-4</v>
      </c>
      <c r="AG94" s="717">
        <f>+生産者価格評価表!AG94/生産者価格評価表!AG$124</f>
        <v>1.0875785282355422E-3</v>
      </c>
      <c r="AH94" s="717">
        <f>+生産者価格評価表!AH94/生産者価格評価表!AH$124</f>
        <v>1.1363193185343766E-3</v>
      </c>
      <c r="AI94" s="717">
        <f>+生産者価格評価表!AI94/生産者価格評価表!AI$124</f>
        <v>3.1242881011708909E-4</v>
      </c>
      <c r="AJ94" s="717">
        <f>+生産者価格評価表!AJ94/生産者価格評価表!AJ$124</f>
        <v>3.9162391703766798E-4</v>
      </c>
      <c r="AK94" s="717">
        <f>+生産者価格評価表!AK94/生産者価格評価表!AK$124</f>
        <v>1.5700675083497476E-3</v>
      </c>
      <c r="AL94" s="717">
        <f>+生産者価格評価表!AL94/生産者価格評価表!AL$124</f>
        <v>6.3509358697711349E-4</v>
      </c>
      <c r="AM94" s="717">
        <f>+生産者価格評価表!AM94/生産者価格評価表!AM$124</f>
        <v>2.9205593884628695E-4</v>
      </c>
      <c r="AN94" s="717">
        <f>+生産者価格評価表!AN94/生産者価格評価表!AN$124</f>
        <v>9.3042589251343243E-5</v>
      </c>
      <c r="AO94" s="717">
        <f>+生産者価格評価表!AO94/生産者価格評価表!AO$124</f>
        <v>2.292973247302537E-4</v>
      </c>
      <c r="AP94" s="717">
        <f>+生産者価格評価表!AP94/生産者価格評価表!AP$124</f>
        <v>3.2633603403343269E-4</v>
      </c>
      <c r="AQ94" s="717">
        <f>+生産者価格評価表!AQ94/生産者価格評価表!AQ$124</f>
        <v>4.6911198900856865E-4</v>
      </c>
      <c r="AR94" s="717">
        <f>+生産者価格評価表!AR94/生産者価格評価表!AR$124</f>
        <v>4.9699399724776575E-4</v>
      </c>
      <c r="AS94" s="717">
        <f>+生産者価格評価表!AS94/生産者価格評価表!AS$124</f>
        <v>5.881304692972306E-4</v>
      </c>
      <c r="AT94" s="717">
        <f>+生産者価格評価表!AT94/生産者価格評価表!AT$124</f>
        <v>5.9466205361591968E-4</v>
      </c>
      <c r="AU94" s="719">
        <f>+生産者価格評価表!AU94/生産者価格評価表!AU$124</f>
        <v>5.9652263773769137E-4</v>
      </c>
      <c r="AV94" s="719">
        <f>+生産者価格評価表!AV94/生産者価格評価表!AV$124</f>
        <v>6.7297070604743108E-4</v>
      </c>
      <c r="AW94" s="719">
        <f>+生産者価格評価表!AW94/生産者価格評価表!AW$124</f>
        <v>7.3676973777530967E-4</v>
      </c>
      <c r="AX94" s="719">
        <f>+生産者価格評価表!AX94/生産者価格評価表!AX$124</f>
        <v>5.4038073821339951E-4</v>
      </c>
      <c r="AY94" s="719">
        <f>+生産者価格評価表!AY94/生産者価格評価表!AY$124</f>
        <v>1.1687603645247136E-3</v>
      </c>
      <c r="AZ94" s="719">
        <f>+生産者価格評価表!AZ94/生産者価格評価表!AZ$124</f>
        <v>7.954749404063897E-4</v>
      </c>
      <c r="BA94" s="719">
        <f>+生産者価格評価表!BA94/生産者価格評価表!BA$124</f>
        <v>9.3531344054489159E-4</v>
      </c>
      <c r="BB94" s="719">
        <f>+生産者価格評価表!BB94/生産者価格評価表!BB$124</f>
        <v>8.5901432898315556E-4</v>
      </c>
      <c r="BC94" s="719">
        <f>+生産者価格評価表!BC94/生産者価格評価表!BC$124</f>
        <v>8.2803195564177905E-4</v>
      </c>
      <c r="BD94" s="719">
        <f>+生産者価格評価表!BD94/生産者価格評価表!BD$124</f>
        <v>1.1524515867678401E-3</v>
      </c>
      <c r="BE94" s="719">
        <f>+生産者価格評価表!BE94/生産者価格評価表!BE$124</f>
        <v>2.0490261068491734E-3</v>
      </c>
      <c r="BF94" s="719">
        <f>+生産者価格評価表!BF94/生産者価格評価表!BF$124</f>
        <v>1.9552562740463516E-4</v>
      </c>
      <c r="BG94" s="719">
        <f>+生産者価格評価表!BG94/生産者価格評価表!BG$124</f>
        <v>2.2744438447323514E-4</v>
      </c>
      <c r="BH94" s="719">
        <f>+生産者価格評価表!BH94/生産者価格評価表!BH$124</f>
        <v>2.1616418514214188E-4</v>
      </c>
      <c r="BI94" s="719">
        <f>+生産者価格評価表!BI94/生産者価格評価表!BI$124</f>
        <v>7.746102056172794E-4</v>
      </c>
      <c r="BJ94" s="719">
        <f>+生産者価格評価表!BJ94/生産者価格評価表!BJ$124</f>
        <v>7.2234368348936349E-4</v>
      </c>
      <c r="BK94" s="719">
        <f>+生産者価格評価表!BK94/生産者価格評価表!BK$124</f>
        <v>1.9272552041816778E-3</v>
      </c>
      <c r="BL94" s="719">
        <f>+生産者価格評価表!BL94/生産者価格評価表!BL$124</f>
        <v>1.4457484564405897E-3</v>
      </c>
      <c r="BM94" s="719">
        <f>+生産者価格評価表!BM94/生産者価格評価表!BM$124</f>
        <v>1.5052098724292954E-3</v>
      </c>
      <c r="BN94" s="719">
        <f>+生産者価格評価表!BN94/生産者価格評価表!BN$124</f>
        <v>1.3565256232506671E-3</v>
      </c>
      <c r="BO94" s="719">
        <f>+生産者価格評価表!BO94/生産者価格評価表!BO$124</f>
        <v>1.4564809341274432E-3</v>
      </c>
      <c r="BP94" s="719">
        <f>+生産者価格評価表!BP94/生産者価格評価表!BP$124</f>
        <v>1.2182882414217794E-3</v>
      </c>
      <c r="BQ94" s="719">
        <f>+生産者価格評価表!BQ94/生産者価格評価表!BQ$124</f>
        <v>2.1704276147938476E-4</v>
      </c>
      <c r="BR94" s="719">
        <f>+生産者価格評価表!BR94/生産者価格評価表!BR$124</f>
        <v>2.543630281055633E-4</v>
      </c>
      <c r="BS94" s="719">
        <f>+生産者価格評価表!BS94/生産者価格評価表!BS$124</f>
        <v>1.5855388994145407E-3</v>
      </c>
      <c r="BT94" s="719">
        <f>+生産者価格評価表!BT94/生産者価格評価表!BT$124</f>
        <v>1.1466348897393945E-3</v>
      </c>
      <c r="BU94" s="719">
        <f>+生産者価格評価表!BU94/生産者価格評価表!BU$124</f>
        <v>2.0826172912903861E-3</v>
      </c>
      <c r="BV94" s="719">
        <f>+生産者価格評価表!BV94/生産者価格評価表!BV$124</f>
        <v>3.0547776955393438E-3</v>
      </c>
      <c r="BW94" s="719">
        <f>+生産者価格評価表!BW94/生産者価格評価表!BW$124</f>
        <v>9.5754067465230776E-4</v>
      </c>
      <c r="BX94" s="719">
        <f>+生産者価格評価表!BX94/生産者価格評価表!BX$124</f>
        <v>5.9370481843637891E-4</v>
      </c>
      <c r="BY94" s="719">
        <f>+生産者価格評価表!BY94/生産者価格評価表!BY$124</f>
        <v>0</v>
      </c>
      <c r="BZ94" s="719">
        <f>+生産者価格評価表!BZ94/生産者価格評価表!BZ$124</f>
        <v>2.2332267416112959E-3</v>
      </c>
      <c r="CA94" s="719">
        <f>+生産者価格評価表!CA94/生産者価格評価表!CA$124</f>
        <v>1.2231181494712798E-3</v>
      </c>
      <c r="CB94" s="719">
        <f>+生産者価格評価表!CB94/生産者価格評価表!CB$124</f>
        <v>0</v>
      </c>
      <c r="CC94" s="719">
        <f>+生産者価格評価表!CC94/生産者価格評価表!CC$124</f>
        <v>4.9728504020691243E-4</v>
      </c>
      <c r="CD94" s="719">
        <f>+生産者価格評価表!CD94/生産者価格評価表!CD$124</f>
        <v>1.6108228752928912E-3</v>
      </c>
      <c r="CE94" s="719">
        <f>+生産者価格評価表!CE94/生産者価格評価表!CE$124</f>
        <v>3.0895964177325161E-3</v>
      </c>
      <c r="CF94" s="719">
        <f>+生産者価格評価表!CF94/生産者価格評価表!CF$124</f>
        <v>2.3781422452756858E-3</v>
      </c>
      <c r="CG94" s="719">
        <f>+生産者価格評価表!CG94/生産者価格評価表!CG$124</f>
        <v>1.1275888329083808E-3</v>
      </c>
      <c r="CH94" s="719">
        <f>+生産者価格評価表!CH94/生産者価格評価表!CH$124</f>
        <v>3.0278980491711886E-3</v>
      </c>
      <c r="CI94" s="719">
        <f>+生産者価格評価表!CI94/生産者価格評価表!CI$124</f>
        <v>3.6363048814733053E-3</v>
      </c>
      <c r="CJ94" s="719">
        <f>+生産者価格評価表!CJ94/生産者価格評価表!CJ$124</f>
        <v>0.19595795485700282</v>
      </c>
      <c r="CK94" s="719">
        <f>+生産者価格評価表!CK94/生産者価格評価表!CK$124</f>
        <v>5.084341824391562E-3</v>
      </c>
      <c r="CL94" s="719">
        <f>+生産者価格評価表!CL94/生産者価格評価表!CL$124</f>
        <v>6.2623933934435405E-3</v>
      </c>
      <c r="CM94" s="719">
        <f>+生産者価格評価表!CM94/生産者価格評価表!CM$124</f>
        <v>5.9833509285270439E-2</v>
      </c>
      <c r="CN94" s="719">
        <f>+生産者価格評価表!CN94/生産者価格評価表!CN$124</f>
        <v>5.7683111064924875E-3</v>
      </c>
      <c r="CO94" s="719">
        <f>+生産者価格評価表!CO94/生産者価格評価表!CO$124</f>
        <v>3.0714964798613845E-3</v>
      </c>
      <c r="CP94" s="719">
        <f>+生産者価格評価表!CP94/生産者価格評価表!CP$124</f>
        <v>1.6869091647791525E-2</v>
      </c>
      <c r="CQ94" s="719">
        <f>+生産者価格評価表!CQ94/生産者価格評価表!CQ$124</f>
        <v>2.7517111918638486E-3</v>
      </c>
      <c r="CR94" s="719">
        <f>+生産者価格評価表!CR94/生産者価格評価表!CR$124</f>
        <v>4.2170629152215745E-3</v>
      </c>
      <c r="CS94" s="719">
        <f>+生産者価格評価表!CS94/生産者価格評価表!CS$124</f>
        <v>9.5935803750863084E-3</v>
      </c>
      <c r="CT94" s="719">
        <f>+生産者価格評価表!CT94/生産者価格評価表!CT$124</f>
        <v>1.7926177832740409E-3</v>
      </c>
      <c r="CU94" s="719">
        <f>+生産者価格評価表!CU94/生産者価格評価表!CU$124</f>
        <v>2.1095043144338209E-2</v>
      </c>
      <c r="CV94" s="719">
        <f>+生産者価格評価表!CV94/生産者価格評価表!CV$124</f>
        <v>1.2522663288938927E-3</v>
      </c>
      <c r="CW94" s="719">
        <f>+生産者価格評価表!CW94/生産者価格評価表!CW$124</f>
        <v>0.18889461021584286</v>
      </c>
      <c r="CX94" s="719">
        <f>+生産者価格評価表!CX94/生産者価格評価表!CX$124</f>
        <v>3.9604214804916899E-4</v>
      </c>
      <c r="CY94" s="719">
        <f>+生産者価格評価表!CY94/生産者価格評価表!CY$124</f>
        <v>3.6222424112272939E-3</v>
      </c>
      <c r="CZ94" s="719">
        <f>+生産者価格評価表!CZ94/生産者価格評価表!CZ$124</f>
        <v>4.1254153823090303E-3</v>
      </c>
      <c r="DA94" s="719">
        <f>+生産者価格評価表!DA94/生産者価格評価表!DA$124</f>
        <v>2.2200574990704786E-3</v>
      </c>
      <c r="DB94" s="719">
        <f>+生産者価格評価表!DB94/生産者価格評価表!DB$124</f>
        <v>5.9352960886413847E-3</v>
      </c>
      <c r="DC94" s="719">
        <f>+生産者価格評価表!DC94/生産者価格評価表!DC$124</f>
        <v>1.9076805426150933E-2</v>
      </c>
      <c r="DD94" s="719">
        <f>+生産者価格評価表!DD94/生産者価格評価表!DD$124</f>
        <v>3.1657108966267364E-3</v>
      </c>
      <c r="DE94" s="719">
        <f>+生産者価格評価表!DE94/生産者価格評価表!DE$124</f>
        <v>2.3030451143955266E-3</v>
      </c>
      <c r="DF94" s="719">
        <f>+生産者価格評価表!DF94/生産者価格評価表!DF$124</f>
        <v>0</v>
      </c>
      <c r="DG94" s="720">
        <f>+生産者価格評価表!DG94/生産者価格評価表!DG$124</f>
        <v>1.593979250570212E-4</v>
      </c>
    </row>
    <row r="95" spans="1:111" ht="15" customHeight="1" x14ac:dyDescent="0.2">
      <c r="A95" s="228">
        <v>89</v>
      </c>
      <c r="B95" s="196" t="s">
        <v>391</v>
      </c>
      <c r="C95" s="195" t="s">
        <v>4</v>
      </c>
      <c r="D95" s="716">
        <f>+生産者価格評価表!D95/生産者価格評価表!D$124</f>
        <v>0</v>
      </c>
      <c r="E95" s="717">
        <f>+生産者価格評価表!E95/生産者価格評価表!E$124</f>
        <v>0</v>
      </c>
      <c r="F95" s="717">
        <f>+生産者価格評価表!F95/生産者価格評価表!F$124</f>
        <v>0</v>
      </c>
      <c r="G95" s="717">
        <f>+生産者価格評価表!G95/生産者価格評価表!G$124</f>
        <v>0</v>
      </c>
      <c r="H95" s="717">
        <f>+生産者価格評価表!H95/生産者価格評価表!H$124</f>
        <v>0</v>
      </c>
      <c r="I95" s="718">
        <v>0</v>
      </c>
      <c r="J95" s="717">
        <f>+生産者価格評価表!J95/生産者価格評価表!J$124</f>
        <v>0</v>
      </c>
      <c r="K95" s="717">
        <f>+生産者価格評価表!K95/生産者価格評価表!K$124</f>
        <v>0</v>
      </c>
      <c r="L95" s="717">
        <f>+生産者価格評価表!L95/生産者価格評価表!L$124</f>
        <v>0</v>
      </c>
      <c r="M95" s="717">
        <f>+生産者価格評価表!M95/生産者価格評価表!M$124</f>
        <v>0</v>
      </c>
      <c r="N95" s="718">
        <v>0</v>
      </c>
      <c r="O95" s="717">
        <f>+生産者価格評価表!O95/生産者価格評価表!O$124</f>
        <v>0</v>
      </c>
      <c r="P95" s="717">
        <f>+生産者価格評価表!P95/生産者価格評価表!P$124</f>
        <v>0</v>
      </c>
      <c r="Q95" s="717">
        <f>+生産者価格評価表!Q95/生産者価格評価表!Q$124</f>
        <v>0</v>
      </c>
      <c r="R95" s="717">
        <f>+生産者価格評価表!R95/生産者価格評価表!R$124</f>
        <v>0</v>
      </c>
      <c r="S95" s="717">
        <f>+生産者価格評価表!S95/生産者価格評価表!S$124</f>
        <v>0</v>
      </c>
      <c r="T95" s="717">
        <f>+生産者価格評価表!T95/生産者価格評価表!T$124</f>
        <v>0</v>
      </c>
      <c r="U95" s="717">
        <f>+生産者価格評価表!U95/生産者価格評価表!U$124</f>
        <v>0</v>
      </c>
      <c r="V95" s="717">
        <f>+生産者価格評価表!V95/生産者価格評価表!V$124</f>
        <v>0</v>
      </c>
      <c r="W95" s="717">
        <f>+生産者価格評価表!W95/生産者価格評価表!W$124</f>
        <v>0</v>
      </c>
      <c r="X95" s="717">
        <f>+生産者価格評価表!X95/生産者価格評価表!X$124</f>
        <v>0</v>
      </c>
      <c r="Y95" s="717">
        <f>+生産者価格評価表!Y95/生産者価格評価表!Y$124</f>
        <v>0</v>
      </c>
      <c r="Z95" s="717">
        <f>+生産者価格評価表!Z95/生産者価格評価表!Z$124</f>
        <v>0</v>
      </c>
      <c r="AA95" s="717">
        <f>+生産者価格評価表!AA95/生産者価格評価表!AA$124</f>
        <v>0</v>
      </c>
      <c r="AB95" s="717">
        <f>+生産者価格評価表!AB95/生産者価格評価表!AB$124</f>
        <v>0</v>
      </c>
      <c r="AC95" s="717">
        <f>+生産者価格評価表!AC95/生産者価格評価表!AC$124</f>
        <v>0</v>
      </c>
      <c r="AD95" s="717">
        <f>+生産者価格評価表!AD95/生産者価格評価表!AD$124</f>
        <v>0</v>
      </c>
      <c r="AE95" s="717">
        <f>+生産者価格評価表!AE95/生産者価格評価表!AE$124</f>
        <v>0</v>
      </c>
      <c r="AF95" s="717">
        <f>+生産者価格評価表!AF95/生産者価格評価表!AF$124</f>
        <v>0</v>
      </c>
      <c r="AG95" s="717">
        <f>+生産者価格評価表!AG95/生産者価格評価表!AG$124</f>
        <v>0</v>
      </c>
      <c r="AH95" s="717">
        <f>+生産者価格評価表!AH95/生産者価格評価表!AH$124</f>
        <v>0</v>
      </c>
      <c r="AI95" s="717">
        <f>+生産者価格評価表!AI95/生産者価格評価表!AI$124</f>
        <v>0</v>
      </c>
      <c r="AJ95" s="717">
        <f>+生産者価格評価表!AJ95/生産者価格評価表!AJ$124</f>
        <v>0</v>
      </c>
      <c r="AK95" s="717">
        <f>+生産者価格評価表!AK95/生産者価格評価表!AK$124</f>
        <v>0</v>
      </c>
      <c r="AL95" s="717">
        <f>+生産者価格評価表!AL95/生産者価格評価表!AL$124</f>
        <v>0</v>
      </c>
      <c r="AM95" s="717">
        <f>+生産者価格評価表!AM95/生産者価格評価表!AM$124</f>
        <v>0</v>
      </c>
      <c r="AN95" s="717">
        <f>+生産者価格評価表!AN95/生産者価格評価表!AN$124</f>
        <v>0</v>
      </c>
      <c r="AO95" s="717">
        <f>+生産者価格評価表!AO95/生産者価格評価表!AO$124</f>
        <v>0</v>
      </c>
      <c r="AP95" s="717">
        <f>+生産者価格評価表!AP95/生産者価格評価表!AP$124</f>
        <v>0</v>
      </c>
      <c r="AQ95" s="717">
        <f>+生産者価格評価表!AQ95/生産者価格評価表!AQ$124</f>
        <v>0</v>
      </c>
      <c r="AR95" s="717">
        <f>+生産者価格評価表!AR95/生産者価格評価表!AR$124</f>
        <v>0</v>
      </c>
      <c r="AS95" s="717">
        <f>+生産者価格評価表!AS95/生産者価格評価表!AS$124</f>
        <v>0</v>
      </c>
      <c r="AT95" s="717">
        <f>+生産者価格評価表!AT95/生産者価格評価表!AT$124</f>
        <v>0</v>
      </c>
      <c r="AU95" s="719">
        <f>+生産者価格評価表!AU95/生産者価格評価表!AU$124</f>
        <v>0</v>
      </c>
      <c r="AV95" s="719">
        <f>+生産者価格評価表!AV95/生産者価格評価表!AV$124</f>
        <v>0</v>
      </c>
      <c r="AW95" s="719">
        <f>+生産者価格評価表!AW95/生産者価格評価表!AW$124</f>
        <v>0</v>
      </c>
      <c r="AX95" s="719">
        <f>+生産者価格評価表!AX95/生産者価格評価表!AX$124</f>
        <v>0</v>
      </c>
      <c r="AY95" s="719">
        <f>+生産者価格評価表!AY95/生産者価格評価表!AY$124</f>
        <v>0</v>
      </c>
      <c r="AZ95" s="719">
        <f>+生産者価格評価表!AZ95/生産者価格評価表!AZ$124</f>
        <v>0</v>
      </c>
      <c r="BA95" s="719">
        <f>+生産者価格評価表!BA95/生産者価格評価表!BA$124</f>
        <v>0</v>
      </c>
      <c r="BB95" s="719">
        <f>+生産者価格評価表!BB95/生産者価格評価表!BB$124</f>
        <v>0</v>
      </c>
      <c r="BC95" s="719">
        <f>+生産者価格評価表!BC95/生産者価格評価表!BC$124</f>
        <v>0</v>
      </c>
      <c r="BD95" s="719">
        <f>+生産者価格評価表!BD95/生産者価格評価表!BD$124</f>
        <v>0</v>
      </c>
      <c r="BE95" s="719">
        <f>+生産者価格評価表!BE95/生産者価格評価表!BE$124</f>
        <v>0</v>
      </c>
      <c r="BF95" s="719">
        <f>+生産者価格評価表!BF95/生産者価格評価表!BF$124</f>
        <v>0</v>
      </c>
      <c r="BG95" s="719">
        <f>+生産者価格評価表!BG95/生産者価格評価表!BG$124</f>
        <v>0</v>
      </c>
      <c r="BH95" s="719">
        <f>+生産者価格評価表!BH95/生産者価格評価表!BH$124</f>
        <v>0</v>
      </c>
      <c r="BI95" s="719">
        <f>+生産者価格評価表!BI95/生産者価格評価表!BI$124</f>
        <v>0</v>
      </c>
      <c r="BJ95" s="719">
        <f>+生産者価格評価表!BJ95/生産者価格評価表!BJ$124</f>
        <v>0</v>
      </c>
      <c r="BK95" s="719">
        <f>+生産者価格評価表!BK95/生産者価格評価表!BK$124</f>
        <v>0</v>
      </c>
      <c r="BL95" s="719">
        <f>+生産者価格評価表!BL95/生産者価格評価表!BL$124</f>
        <v>0</v>
      </c>
      <c r="BM95" s="719">
        <f>+生産者価格評価表!BM95/生産者価格評価表!BM$124</f>
        <v>0</v>
      </c>
      <c r="BN95" s="719">
        <f>+生産者価格評価表!BN95/生産者価格評価表!BN$124</f>
        <v>0</v>
      </c>
      <c r="BO95" s="719">
        <f>+生産者価格評価表!BO95/生産者価格評価表!BO$124</f>
        <v>0</v>
      </c>
      <c r="BP95" s="719">
        <f>+生産者価格評価表!BP95/生産者価格評価表!BP$124</f>
        <v>0</v>
      </c>
      <c r="BQ95" s="719">
        <f>+生産者価格評価表!BQ95/生産者価格評価表!BQ$124</f>
        <v>0</v>
      </c>
      <c r="BR95" s="719">
        <f>+生産者価格評価表!BR95/生産者価格評価表!BR$124</f>
        <v>0</v>
      </c>
      <c r="BS95" s="719">
        <f>+生産者価格評価表!BS95/生産者価格評価表!BS$124</f>
        <v>0</v>
      </c>
      <c r="BT95" s="719">
        <f>+生産者価格評価表!BT95/生産者価格評価表!BT$124</f>
        <v>0</v>
      </c>
      <c r="BU95" s="719">
        <f>+生産者価格評価表!BU95/生産者価格評価表!BU$124</f>
        <v>0</v>
      </c>
      <c r="BV95" s="719">
        <f>+生産者価格評価表!BV95/生産者価格評価表!BV$124</f>
        <v>0</v>
      </c>
      <c r="BW95" s="719">
        <f>+生産者価格評価表!BW95/生産者価格評価表!BW$124</f>
        <v>0</v>
      </c>
      <c r="BX95" s="719">
        <f>+生産者価格評価表!BX95/生産者価格評価表!BX$124</f>
        <v>0</v>
      </c>
      <c r="BY95" s="719">
        <f>+生産者価格評価表!BY95/生産者価格評価表!BY$124</f>
        <v>0</v>
      </c>
      <c r="BZ95" s="719">
        <f>+生産者価格評価表!BZ95/生産者価格評価表!BZ$124</f>
        <v>0</v>
      </c>
      <c r="CA95" s="719">
        <f>+生産者価格評価表!CA95/生産者価格評価表!CA$124</f>
        <v>0</v>
      </c>
      <c r="CB95" s="719">
        <f>+生産者価格評価表!CB95/生産者価格評価表!CB$124</f>
        <v>0</v>
      </c>
      <c r="CC95" s="719">
        <f>+生産者価格評価表!CC95/生産者価格評価表!CC$124</f>
        <v>0</v>
      </c>
      <c r="CD95" s="719">
        <f>+生産者価格評価表!CD95/生産者価格評価表!CD$124</f>
        <v>0</v>
      </c>
      <c r="CE95" s="719">
        <f>+生産者価格評価表!CE95/生産者価格評価表!CE$124</f>
        <v>0</v>
      </c>
      <c r="CF95" s="719">
        <f>+生産者価格評価表!CF95/生産者価格評価表!CF$124</f>
        <v>0</v>
      </c>
      <c r="CG95" s="719">
        <f>+生産者価格評価表!CG95/生産者価格評価表!CG$124</f>
        <v>0</v>
      </c>
      <c r="CH95" s="719">
        <f>+生産者価格評価表!CH95/生産者価格評価表!CH$124</f>
        <v>0</v>
      </c>
      <c r="CI95" s="719">
        <f>+生産者価格評価表!CI95/生産者価格評価表!CI$124</f>
        <v>0</v>
      </c>
      <c r="CJ95" s="719">
        <f>+生産者価格評価表!CJ95/生産者価格評価表!CJ$124</f>
        <v>0</v>
      </c>
      <c r="CK95" s="719">
        <f>+生産者価格評価表!CK95/生産者価格評価表!CK$124</f>
        <v>0</v>
      </c>
      <c r="CL95" s="719">
        <f>+生産者価格評価表!CL95/生産者価格評価表!CL$124</f>
        <v>0</v>
      </c>
      <c r="CM95" s="719">
        <f>+生産者価格評価表!CM95/生産者価格評価表!CM$124</f>
        <v>0</v>
      </c>
      <c r="CN95" s="719">
        <f>+生産者価格評価表!CN95/生産者価格評価表!CN$124</f>
        <v>0</v>
      </c>
      <c r="CO95" s="719">
        <f>+生産者価格評価表!CO95/生産者価格評価表!CO$124</f>
        <v>0</v>
      </c>
      <c r="CP95" s="719">
        <f>+生産者価格評価表!CP95/生産者価格評価表!CP$124</f>
        <v>0</v>
      </c>
      <c r="CQ95" s="719">
        <f>+生産者価格評価表!CQ95/生産者価格評価表!CQ$124</f>
        <v>0</v>
      </c>
      <c r="CR95" s="719">
        <f>+生産者価格評価表!CR95/生産者価格評価表!CR$124</f>
        <v>0</v>
      </c>
      <c r="CS95" s="719">
        <f>+生産者価格評価表!CS95/生産者価格評価表!CS$124</f>
        <v>0</v>
      </c>
      <c r="CT95" s="719">
        <f>+生産者価格評価表!CT95/生産者価格評価表!CT$124</f>
        <v>0</v>
      </c>
      <c r="CU95" s="719">
        <f>+生産者価格評価表!CU95/生産者価格評価表!CU$124</f>
        <v>0</v>
      </c>
      <c r="CV95" s="719">
        <f>+生産者価格評価表!CV95/生産者価格評価表!CV$124</f>
        <v>0</v>
      </c>
      <c r="CW95" s="719">
        <f>+生産者価格評価表!CW95/生産者価格評価表!CW$124</f>
        <v>0</v>
      </c>
      <c r="CX95" s="719">
        <f>+生産者価格評価表!CX95/生産者価格評価表!CX$124</f>
        <v>0</v>
      </c>
      <c r="CY95" s="719">
        <f>+生産者価格評価表!CY95/生産者価格評価表!CY$124</f>
        <v>0</v>
      </c>
      <c r="CZ95" s="719">
        <f>+生産者価格評価表!CZ95/生産者価格評価表!CZ$124</f>
        <v>0</v>
      </c>
      <c r="DA95" s="719">
        <f>+生産者価格評価表!DA95/生産者価格評価表!DA$124</f>
        <v>0</v>
      </c>
      <c r="DB95" s="719">
        <f>+生産者価格評価表!DB95/生産者価格評価表!DB$124</f>
        <v>0</v>
      </c>
      <c r="DC95" s="719">
        <f>+生産者価格評価表!DC95/生産者価格評価表!DC$124</f>
        <v>0</v>
      </c>
      <c r="DD95" s="719">
        <f>+生産者価格評価表!DD95/生産者価格評価表!DD$124</f>
        <v>0</v>
      </c>
      <c r="DE95" s="719">
        <f>+生産者価格評価表!DE95/生産者価格評価表!DE$124</f>
        <v>0</v>
      </c>
      <c r="DF95" s="719">
        <f>+生産者価格評価表!DF95/生産者価格評価表!DF$124</f>
        <v>0</v>
      </c>
      <c r="DG95" s="720">
        <f>+生産者価格評価表!DG95/生産者価格評価表!DG$124</f>
        <v>0.10149269413761107</v>
      </c>
    </row>
    <row r="96" spans="1:111" ht="15" customHeight="1" x14ac:dyDescent="0.2">
      <c r="A96" s="228">
        <v>90</v>
      </c>
      <c r="B96" s="196" t="s">
        <v>392</v>
      </c>
      <c r="C96" s="195" t="s">
        <v>241</v>
      </c>
      <c r="D96" s="716">
        <f>+生産者価格評価表!D96/生産者価格評価表!D$124</f>
        <v>6.8974151401368569E-7</v>
      </c>
      <c r="E96" s="717">
        <f>+生産者価格評価表!E96/生産者価格評価表!E$124</f>
        <v>0</v>
      </c>
      <c r="F96" s="717">
        <f>+生産者価格評価表!F96/生産者価格評価表!F$124</f>
        <v>0</v>
      </c>
      <c r="G96" s="717">
        <f>+生産者価格評価表!G96/生産者価格評価表!G$124</f>
        <v>6.9908317189055146E-4</v>
      </c>
      <c r="H96" s="717">
        <f>+生産者価格評価表!H96/生産者価格評価表!H$124</f>
        <v>1.7093262072230386E-5</v>
      </c>
      <c r="I96" s="718">
        <v>0</v>
      </c>
      <c r="J96" s="717">
        <f>+生産者価格評価表!J96/生産者価格評価表!J$124</f>
        <v>5.0004476797977033E-4</v>
      </c>
      <c r="K96" s="717">
        <f>+生産者価格評価表!K96/生産者価格評価表!K$124</f>
        <v>2.3532131526781062E-4</v>
      </c>
      <c r="L96" s="717">
        <f>+生産者価格評価表!L96/生産者価格評価表!L$124</f>
        <v>7.1498154570133073E-5</v>
      </c>
      <c r="M96" s="717">
        <f>+生産者価格評価表!M96/生産者価格評価表!M$124</f>
        <v>3.6656091505948173E-4</v>
      </c>
      <c r="N96" s="718">
        <v>0</v>
      </c>
      <c r="O96" s="717">
        <f>+生産者価格評価表!O96/生産者価格評価表!O$124</f>
        <v>4.9007563604750701E-6</v>
      </c>
      <c r="P96" s="717">
        <f>+生産者価格評価表!P96/生産者価格評価表!P$124</f>
        <v>1.8887301025160189E-5</v>
      </c>
      <c r="Q96" s="717">
        <f>+生産者価格評価表!Q96/生産者価格評価表!Q$124</f>
        <v>9.6413965239348478E-5</v>
      </c>
      <c r="R96" s="717">
        <f>+生産者価格評価表!R96/生産者価格評価表!R$124</f>
        <v>3.7388610083276052E-4</v>
      </c>
      <c r="S96" s="717">
        <f>+生産者価格評価表!S96/生産者価格評価表!S$124</f>
        <v>1.5355689313745481E-4</v>
      </c>
      <c r="T96" s="717">
        <f>+生産者価格評価表!T96/生産者価格評価表!T$124</f>
        <v>9.6109516218686881E-5</v>
      </c>
      <c r="U96" s="717">
        <f>+生産者価格評価表!U96/生産者価格評価表!U$124</f>
        <v>2.0062722852733351E-5</v>
      </c>
      <c r="V96" s="717">
        <f>+生産者価格評価表!V96/生産者価格評価表!V$124</f>
        <v>1.1729182966841288E-4</v>
      </c>
      <c r="W96" s="717">
        <f>+生産者価格評価表!W96/生産者価格評価表!W$124</f>
        <v>1.7878845333564109E-4</v>
      </c>
      <c r="X96" s="717">
        <f>+生産者価格評価表!X96/生産者価格評価表!X$124</f>
        <v>8.2406541017471203E-5</v>
      </c>
      <c r="Y96" s="717">
        <f>+生産者価格評価表!Y96/生産者価格評価表!Y$124</f>
        <v>1.3190447369228011E-4</v>
      </c>
      <c r="Z96" s="717">
        <f>+生産者価格評価表!Z96/生産者価格評価表!Z$124</f>
        <v>4.2306919728498559E-4</v>
      </c>
      <c r="AA96" s="717">
        <f>+生産者価格評価表!AA96/生産者価格評価表!AA$124</f>
        <v>3.8167087862657674E-4</v>
      </c>
      <c r="AB96" s="717">
        <f>+生産者価格評価表!AB96/生産者価格評価表!AB$124</f>
        <v>2.5591578887252162E-4</v>
      </c>
      <c r="AC96" s="717">
        <f>+生産者価格評価表!AC96/生産者価格評価表!AC$124</f>
        <v>5.0007212956137677E-4</v>
      </c>
      <c r="AD96" s="717">
        <f>+生産者価格評価表!AD96/生産者価格評価表!AD$124</f>
        <v>7.4295046164183339E-6</v>
      </c>
      <c r="AE96" s="717">
        <f>+生産者価格評価表!AE96/生産者価格評価表!AE$124</f>
        <v>4.5773226230460625E-5</v>
      </c>
      <c r="AF96" s="717">
        <f>+生産者価格評価表!AF96/生産者価格評価表!AF$124</f>
        <v>1.8524842138281032E-4</v>
      </c>
      <c r="AG96" s="717">
        <f>+生産者価格評価表!AG96/生産者価格評価表!AG$124</f>
        <v>6.6272557235185259E-5</v>
      </c>
      <c r="AH96" s="717">
        <f>+生産者価格評価表!AH96/生産者価格評価表!AH$124</f>
        <v>0</v>
      </c>
      <c r="AI96" s="717">
        <f>+生産者価格評価表!AI96/生産者価格評価表!AI$124</f>
        <v>3.6350848371806449E-5</v>
      </c>
      <c r="AJ96" s="717">
        <f>+生産者価格評価表!AJ96/生産者価格評価表!AJ$124</f>
        <v>2.742056319129732E-4</v>
      </c>
      <c r="AK96" s="717">
        <f>+生産者価格評価表!AK96/生産者価格評価表!AK$124</f>
        <v>1.7454479236061384E-3</v>
      </c>
      <c r="AL96" s="717">
        <f>+生産者価格評価表!AL96/生産者価格評価表!AL$124</f>
        <v>2.2847035057481656E-4</v>
      </c>
      <c r="AM96" s="717">
        <f>+生産者価格評価表!AM96/生産者価格評価表!AM$124</f>
        <v>1.3542115481576145E-5</v>
      </c>
      <c r="AN96" s="717">
        <f>+生産者価格評価表!AN96/生産者価格評価表!AN$124</f>
        <v>6.6318330536253978E-5</v>
      </c>
      <c r="AO96" s="717">
        <f>+生産者価格評価表!AO96/生産者価格評価表!AO$124</f>
        <v>5.9080385613671143E-4</v>
      </c>
      <c r="AP96" s="717">
        <f>+生産者価格評価表!AP96/生産者価格評価表!AP$124</f>
        <v>0</v>
      </c>
      <c r="AQ96" s="717">
        <f>+生産者価格評価表!AQ96/生産者価格評価表!AQ$124</f>
        <v>0</v>
      </c>
      <c r="AR96" s="717">
        <f>+生産者価格評価表!AR96/生産者価格評価表!AR$124</f>
        <v>8.3470904900397627E-5</v>
      </c>
      <c r="AS96" s="717">
        <f>+生産者価格評価表!AS96/生産者価格評価表!AS$124</f>
        <v>8.727287123519897E-4</v>
      </c>
      <c r="AT96" s="717">
        <f>+生産者価格評価表!AT96/生産者価格評価表!AT$124</f>
        <v>2.0829051195236508E-4</v>
      </c>
      <c r="AU96" s="719">
        <f>+生産者価格評価表!AU96/生産者価格評価表!AU$124</f>
        <v>9.1310531250441969E-4</v>
      </c>
      <c r="AV96" s="719">
        <f>+生産者価格評価表!AV96/生産者価格評価表!AV$124</f>
        <v>3.4589651759564679E-4</v>
      </c>
      <c r="AW96" s="719">
        <f>+生産者価格評価表!AW96/生産者価格評価表!AW$124</f>
        <v>3.964150519234619E-4</v>
      </c>
      <c r="AX96" s="719">
        <f>+生産者価格評価表!AX96/生産者価格評価表!AX$124</f>
        <v>1.0220301834759553E-3</v>
      </c>
      <c r="AY96" s="719">
        <f>+生産者価格評価表!AY96/生産者価格評価表!AY$124</f>
        <v>1.7903318090789202E-3</v>
      </c>
      <c r="AZ96" s="719">
        <f>+生産者価格評価表!AZ96/生産者価格評価表!AZ$124</f>
        <v>9.9341344820648718E-4</v>
      </c>
      <c r="BA96" s="719">
        <f>+生産者価格評価表!BA96/生産者価格評価表!BA$124</f>
        <v>2.3834766870239367E-3</v>
      </c>
      <c r="BB96" s="719">
        <f>+生産者価格評価表!BB96/生産者価格評価表!BB$124</f>
        <v>8.9270752292015321E-4</v>
      </c>
      <c r="BC96" s="719">
        <f>+生産者価格評価表!BC96/生産者価格評価表!BC$124</f>
        <v>4.093833567444238E-4</v>
      </c>
      <c r="BD96" s="719">
        <f>+生産者価格評価表!BD96/生産者価格評価表!BD$124</f>
        <v>2.4876293460828983E-3</v>
      </c>
      <c r="BE96" s="719">
        <f>+生産者価格評価表!BE96/生産者価格評価表!BE$124</f>
        <v>4.3196574818503072E-4</v>
      </c>
      <c r="BF96" s="719">
        <f>+生産者価格評価表!BF96/生産者価格評価表!BF$124</f>
        <v>1.1924392378858611E-4</v>
      </c>
      <c r="BG96" s="719">
        <f>+生産者価格評価表!BG96/生産者価格評価表!BG$124</f>
        <v>1.887984049240842E-4</v>
      </c>
      <c r="BH96" s="719">
        <f>+生産者価格評価表!BH96/生産者価格評価表!BH$124</f>
        <v>2.4149226293139462E-4</v>
      </c>
      <c r="BI96" s="719">
        <f>+生産者価格評価表!BI96/生産者価格評価表!BI$124</f>
        <v>6.0312852184370245E-4</v>
      </c>
      <c r="BJ96" s="719">
        <f>+生産者価格評価表!BJ96/生産者価格評価表!BJ$124</f>
        <v>1.0129926884701284E-4</v>
      </c>
      <c r="BK96" s="719">
        <f>+生産者価格評価表!BK96/生産者価格評価表!BK$124</f>
        <v>9.6482161852924986E-5</v>
      </c>
      <c r="BL96" s="719">
        <f>+生産者価格評価表!BL96/生産者価格評価表!BL$124</f>
        <v>3.4989284394548824E-5</v>
      </c>
      <c r="BM96" s="719">
        <f>+生産者価格評価表!BM96/生産者価格評価表!BM$124</f>
        <v>2.3915597370410677E-4</v>
      </c>
      <c r="BN96" s="719">
        <f>+生産者価格評価表!BN96/生産者価格評価表!BN$124</f>
        <v>2.9379441901411406E-5</v>
      </c>
      <c r="BO96" s="719">
        <f>+生産者価格評価表!BO96/生産者価格評価表!BO$124</f>
        <v>1.321771125199836E-4</v>
      </c>
      <c r="BP96" s="719">
        <f>+生産者価格評価表!BP96/生産者価格評価表!BP$124</f>
        <v>1.7577662101980499E-4</v>
      </c>
      <c r="BQ96" s="719">
        <f>+生産者価格評価表!BQ96/生産者価格評価表!BQ$124</f>
        <v>6.0485515244744178E-4</v>
      </c>
      <c r="BR96" s="719">
        <f>+生産者価格評価表!BR96/生産者価格評価表!BR$124</f>
        <v>6.8583535878255757E-4</v>
      </c>
      <c r="BS96" s="719">
        <f>+生産者価格評価表!BS96/生産者価格評価表!BS$124</f>
        <v>8.7568429196989133E-5</v>
      </c>
      <c r="BT96" s="719">
        <f>+生産者価格評価表!BT96/生産者価格評価表!BT$124</f>
        <v>2.3673048246886997E-4</v>
      </c>
      <c r="BU96" s="719">
        <f>+生産者価格評価表!BU96/生産者価格評価表!BU$124</f>
        <v>2.1323515778141284E-4</v>
      </c>
      <c r="BV96" s="719">
        <f>+生産者価格評価表!BV96/生産者価格評価表!BV$124</f>
        <v>2.0681848667501065E-4</v>
      </c>
      <c r="BW96" s="719">
        <f>+生産者価格評価表!BW96/生産者価格評価表!BW$124</f>
        <v>5.9541831036644261E-6</v>
      </c>
      <c r="BX96" s="719">
        <f>+生産者価格評価表!BX96/生産者価格評価表!BX$124</f>
        <v>8.0314421911604244E-7</v>
      </c>
      <c r="BY96" s="719">
        <f>+生産者価格評価表!BY96/生産者価格評価表!BY$124</f>
        <v>0</v>
      </c>
      <c r="BZ96" s="719">
        <f>+生産者価格評価表!BZ96/生産者価格評価表!BZ$124</f>
        <v>6.4812291867767779E-3</v>
      </c>
      <c r="CA96" s="719">
        <f>+生産者価格評価表!CA96/生産者価格評価表!CA$124</f>
        <v>2.121987043357375E-4</v>
      </c>
      <c r="CB96" s="719">
        <f>+生産者価格評価表!CB96/生産者価格評価表!CB$124</f>
        <v>4.701870002217394E-4</v>
      </c>
      <c r="CC96" s="719">
        <f>+生産者価格評価表!CC96/生産者価格評価表!CC$124</f>
        <v>9.5128253711723168E-5</v>
      </c>
      <c r="CD96" s="719">
        <f>+生産者価格評価表!CD96/生産者価格評価表!CD$124</f>
        <v>5.2732292804035429E-5</v>
      </c>
      <c r="CE96" s="719">
        <f>+生産者価格評価表!CE96/生産者価格評価表!CE$124</f>
        <v>5.962438968247039E-4</v>
      </c>
      <c r="CF96" s="719">
        <f>+生産者価格評価表!CF96/生産者価格評価表!CF$124</f>
        <v>3.5268378148669893E-4</v>
      </c>
      <c r="CG96" s="719">
        <f>+生産者価格評価表!CG96/生産者価格評価表!CG$124</f>
        <v>3.1759616660610631E-4</v>
      </c>
      <c r="CH96" s="719">
        <f>+生産者価格評価表!CH96/生産者価格評価表!CH$124</f>
        <v>2.6749316921066517E-4</v>
      </c>
      <c r="CI96" s="719">
        <f>+生産者価格評価表!CI96/生産者価格評価表!CI$124</f>
        <v>6.7983099699125936E-3</v>
      </c>
      <c r="CJ96" s="719">
        <f>+生産者価格評価表!CJ96/生産者価格評価表!CJ$124</f>
        <v>8.3175651506933301E-4</v>
      </c>
      <c r="CK96" s="719">
        <f>+生産者価格評価表!CK96/生産者価格評価表!CK$124</f>
        <v>4.6026252296419616E-3</v>
      </c>
      <c r="CL96" s="719">
        <f>+生産者価格評価表!CL96/生産者価格評価表!CL$124</f>
        <v>8.2382791335714901E-3</v>
      </c>
      <c r="CM96" s="719">
        <f>+生産者価格評価表!CM96/生産者価格評価表!CM$124</f>
        <v>1.2424545952936727E-3</v>
      </c>
      <c r="CN96" s="719">
        <f>+生産者価格評価表!CN96/生産者価格評価表!CN$124</f>
        <v>9.9028279383064942E-5</v>
      </c>
      <c r="CO96" s="719">
        <f>+生産者価格評価表!CO96/生産者価格評価表!CO$124</f>
        <v>2.8239218572951992E-6</v>
      </c>
      <c r="CP96" s="719">
        <f>+生産者価格評価表!CP96/生産者価格評価表!CP$124</f>
        <v>2.9520293485194388E-7</v>
      </c>
      <c r="CQ96" s="719">
        <f>+生産者価格評価表!CQ96/生産者価格評価表!CQ$124</f>
        <v>1.3130268783913336E-4</v>
      </c>
      <c r="CR96" s="719">
        <f>+生産者価格評価表!CR96/生産者価格評価表!CR$124</f>
        <v>0</v>
      </c>
      <c r="CS96" s="719">
        <f>+生産者価格評価表!CS96/生産者価格評価表!CS$124</f>
        <v>5.4689413317768653E-5</v>
      </c>
      <c r="CT96" s="719">
        <f>+生産者価格評価表!CT96/生産者価格評価表!CT$124</f>
        <v>1.7098341748084013E-5</v>
      </c>
      <c r="CU96" s="719">
        <f>+生産者価格評価表!CU96/生産者価格評価表!CU$124</f>
        <v>0</v>
      </c>
      <c r="CV96" s="719">
        <f>+生産者価格評価表!CV96/生産者価格評価表!CV$124</f>
        <v>7.9164707419078083E-4</v>
      </c>
      <c r="CW96" s="719">
        <f>+生産者価格評価表!CW96/生産者価格評価表!CW$124</f>
        <v>1.3976937900138402E-4</v>
      </c>
      <c r="CX96" s="719">
        <f>+生産者価格評価表!CX96/生産者価格評価表!CX$124</f>
        <v>1.5684371382732074E-6</v>
      </c>
      <c r="CY96" s="719">
        <f>+生産者価格評価表!CY96/生産者価格評価表!CY$124</f>
        <v>6.369023072915048E-4</v>
      </c>
      <c r="CZ96" s="719">
        <f>+生産者価格評価表!CZ96/生産者価格評価表!CZ$124</f>
        <v>2.537211560275284E-4</v>
      </c>
      <c r="DA96" s="719">
        <f>+生産者価格評価表!DA96/生産者価格評価表!DA$124</f>
        <v>6.3979223002258358E-4</v>
      </c>
      <c r="DB96" s="719">
        <f>+生産者価格評価表!DB96/生産者価格評価表!DB$124</f>
        <v>1.3542283808373288E-3</v>
      </c>
      <c r="DC96" s="719">
        <f>+生産者価格評価表!DC96/生産者価格評価表!DC$124</f>
        <v>1.6911646202944961E-4</v>
      </c>
      <c r="DD96" s="719">
        <f>+生産者価格評価表!DD96/生産者価格評価表!DD$124</f>
        <v>7.527616872606695E-4</v>
      </c>
      <c r="DE96" s="719">
        <f>+生産者価格評価表!DE96/生産者価格評価表!DE$124</f>
        <v>4.7386957712248183E-4</v>
      </c>
      <c r="DF96" s="719">
        <f>+生産者価格評価表!DF96/生産者価格評価表!DF$124</f>
        <v>0</v>
      </c>
      <c r="DG96" s="720">
        <f>+生産者価格評価表!DG96/生産者価格評価表!DG$124</f>
        <v>2.4588424223074292E-3</v>
      </c>
    </row>
    <row r="97" spans="1:111" ht="15" customHeight="1" x14ac:dyDescent="0.2">
      <c r="A97" s="228">
        <v>91</v>
      </c>
      <c r="B97" s="196" t="s">
        <v>393</v>
      </c>
      <c r="C97" s="195" t="s">
        <v>242</v>
      </c>
      <c r="D97" s="716">
        <f>+生産者価格評価表!D97/生産者価格評価表!D$124</f>
        <v>0</v>
      </c>
      <c r="E97" s="717">
        <f>+生産者価格評価表!E97/生産者価格評価表!E$124</f>
        <v>0</v>
      </c>
      <c r="F97" s="717">
        <f>+生産者価格評価表!F97/生産者価格評価表!F$124</f>
        <v>0</v>
      </c>
      <c r="G97" s="717">
        <f>+生産者価格評価表!G97/生産者価格評価表!G$124</f>
        <v>0</v>
      </c>
      <c r="H97" s="717">
        <f>+生産者価格評価表!H97/生産者価格評価表!H$124</f>
        <v>0</v>
      </c>
      <c r="I97" s="718">
        <v>0</v>
      </c>
      <c r="J97" s="717">
        <f>+生産者価格評価表!J97/生産者価格評価表!J$124</f>
        <v>0</v>
      </c>
      <c r="K97" s="717">
        <f>+生産者価格評価表!K97/生産者価格評価表!K$124</f>
        <v>0</v>
      </c>
      <c r="L97" s="717">
        <f>+生産者価格評価表!L97/生産者価格評価表!L$124</f>
        <v>0</v>
      </c>
      <c r="M97" s="717">
        <f>+生産者価格評価表!M97/生産者価格評価表!M$124</f>
        <v>0</v>
      </c>
      <c r="N97" s="718">
        <v>0</v>
      </c>
      <c r="O97" s="717">
        <f>+生産者価格評価表!O97/生産者価格評価表!O$124</f>
        <v>0</v>
      </c>
      <c r="P97" s="717">
        <f>+生産者価格評価表!P97/生産者価格評価表!P$124</f>
        <v>0</v>
      </c>
      <c r="Q97" s="717">
        <f>+生産者価格評価表!Q97/生産者価格評価表!Q$124</f>
        <v>0</v>
      </c>
      <c r="R97" s="717">
        <f>+生産者価格評価表!R97/生産者価格評価表!R$124</f>
        <v>0</v>
      </c>
      <c r="S97" s="717">
        <f>+生産者価格評価表!S97/生産者価格評価表!S$124</f>
        <v>0</v>
      </c>
      <c r="T97" s="717">
        <f>+生産者価格評価表!T97/生産者価格評価表!T$124</f>
        <v>0</v>
      </c>
      <c r="U97" s="717">
        <f>+生産者価格評価表!U97/生産者価格評価表!U$124</f>
        <v>0</v>
      </c>
      <c r="V97" s="717">
        <f>+生産者価格評価表!V97/生産者価格評価表!V$124</f>
        <v>0</v>
      </c>
      <c r="W97" s="717">
        <f>+生産者価格評価表!W97/生産者価格評価表!W$124</f>
        <v>0</v>
      </c>
      <c r="X97" s="717">
        <f>+生産者価格評価表!X97/生産者価格評価表!X$124</f>
        <v>0</v>
      </c>
      <c r="Y97" s="717">
        <f>+生産者価格評価表!Y97/生産者価格評価表!Y$124</f>
        <v>0</v>
      </c>
      <c r="Z97" s="717">
        <f>+生産者価格評価表!Z97/生産者価格評価表!Z$124</f>
        <v>0</v>
      </c>
      <c r="AA97" s="717">
        <f>+生産者価格評価表!AA97/生産者価格評価表!AA$124</f>
        <v>0</v>
      </c>
      <c r="AB97" s="717">
        <f>+生産者価格評価表!AB97/生産者価格評価表!AB$124</f>
        <v>0</v>
      </c>
      <c r="AC97" s="717">
        <f>+生産者価格評価表!AC97/生産者価格評価表!AC$124</f>
        <v>0</v>
      </c>
      <c r="AD97" s="717">
        <f>+生産者価格評価表!AD97/生産者価格評価表!AD$124</f>
        <v>0</v>
      </c>
      <c r="AE97" s="717">
        <f>+生産者価格評価表!AE97/生産者価格評価表!AE$124</f>
        <v>0</v>
      </c>
      <c r="AF97" s="717">
        <f>+生産者価格評価表!AF97/生産者価格評価表!AF$124</f>
        <v>0</v>
      </c>
      <c r="AG97" s="717">
        <f>+生産者価格評価表!AG97/生産者価格評価表!AG$124</f>
        <v>0</v>
      </c>
      <c r="AH97" s="717">
        <f>+生産者価格評価表!AH97/生産者価格評価表!AH$124</f>
        <v>0</v>
      </c>
      <c r="AI97" s="717">
        <f>+生産者価格評価表!AI97/生産者価格評価表!AI$124</f>
        <v>0</v>
      </c>
      <c r="AJ97" s="717">
        <f>+生産者価格評価表!AJ97/生産者価格評価表!AJ$124</f>
        <v>0</v>
      </c>
      <c r="AK97" s="717">
        <f>+生産者価格評価表!AK97/生産者価格評価表!AK$124</f>
        <v>0</v>
      </c>
      <c r="AL97" s="717">
        <f>+生産者価格評価表!AL97/生産者価格評価表!AL$124</f>
        <v>0</v>
      </c>
      <c r="AM97" s="717">
        <f>+生産者価格評価表!AM97/生産者価格評価表!AM$124</f>
        <v>0</v>
      </c>
      <c r="AN97" s="717">
        <f>+生産者価格評価表!AN97/生産者価格評価表!AN$124</f>
        <v>0</v>
      </c>
      <c r="AO97" s="717">
        <f>+生産者価格評価表!AO97/生産者価格評価表!AO$124</f>
        <v>0</v>
      </c>
      <c r="AP97" s="717">
        <f>+生産者価格評価表!AP97/生産者価格評価表!AP$124</f>
        <v>0</v>
      </c>
      <c r="AQ97" s="717">
        <f>+生産者価格評価表!AQ97/生産者価格評価表!AQ$124</f>
        <v>0</v>
      </c>
      <c r="AR97" s="717">
        <f>+生産者価格評価表!AR97/生産者価格評価表!AR$124</f>
        <v>0</v>
      </c>
      <c r="AS97" s="717">
        <f>+生産者価格評価表!AS97/生産者価格評価表!AS$124</f>
        <v>0</v>
      </c>
      <c r="AT97" s="717">
        <f>+生産者価格評価表!AT97/生産者価格評価表!AT$124</f>
        <v>0</v>
      </c>
      <c r="AU97" s="719">
        <f>+生産者価格評価表!AU97/生産者価格評価表!AU$124</f>
        <v>0</v>
      </c>
      <c r="AV97" s="719">
        <f>+生産者価格評価表!AV97/生産者価格評価表!AV$124</f>
        <v>0</v>
      </c>
      <c r="AW97" s="719">
        <f>+生産者価格評価表!AW97/生産者価格評価表!AW$124</f>
        <v>0</v>
      </c>
      <c r="AX97" s="719">
        <f>+生産者価格評価表!AX97/生産者価格評価表!AX$124</f>
        <v>0</v>
      </c>
      <c r="AY97" s="719">
        <f>+生産者価格評価表!AY97/生産者価格評価表!AY$124</f>
        <v>0</v>
      </c>
      <c r="AZ97" s="719">
        <f>+生産者価格評価表!AZ97/生産者価格評価表!AZ$124</f>
        <v>0</v>
      </c>
      <c r="BA97" s="719">
        <f>+生産者価格評価表!BA97/生産者価格評価表!BA$124</f>
        <v>0</v>
      </c>
      <c r="BB97" s="719">
        <f>+生産者価格評価表!BB97/生産者価格評価表!BB$124</f>
        <v>0</v>
      </c>
      <c r="BC97" s="719">
        <f>+生産者価格評価表!BC97/生産者価格評価表!BC$124</f>
        <v>0</v>
      </c>
      <c r="BD97" s="719">
        <f>+生産者価格評価表!BD97/生産者価格評価表!BD$124</f>
        <v>0</v>
      </c>
      <c r="BE97" s="719">
        <f>+生産者価格評価表!BE97/生産者価格評価表!BE$124</f>
        <v>0</v>
      </c>
      <c r="BF97" s="719">
        <f>+生産者価格評価表!BF97/生産者価格評価表!BF$124</f>
        <v>0</v>
      </c>
      <c r="BG97" s="719">
        <f>+生産者価格評価表!BG97/生産者価格評価表!BG$124</f>
        <v>0</v>
      </c>
      <c r="BH97" s="719">
        <f>+生産者価格評価表!BH97/生産者価格評価表!BH$124</f>
        <v>0</v>
      </c>
      <c r="BI97" s="719">
        <f>+生産者価格評価表!BI97/生産者価格評価表!BI$124</f>
        <v>0</v>
      </c>
      <c r="BJ97" s="719">
        <f>+生産者価格評価表!BJ97/生産者価格評価表!BJ$124</f>
        <v>0</v>
      </c>
      <c r="BK97" s="719">
        <f>+生産者価格評価表!BK97/生産者価格評価表!BK$124</f>
        <v>0</v>
      </c>
      <c r="BL97" s="719">
        <f>+生産者価格評価表!BL97/生産者価格評価表!BL$124</f>
        <v>0</v>
      </c>
      <c r="BM97" s="719">
        <f>+生産者価格評価表!BM97/生産者価格評価表!BM$124</f>
        <v>0</v>
      </c>
      <c r="BN97" s="719">
        <f>+生産者価格評価表!BN97/生産者価格評価表!BN$124</f>
        <v>0</v>
      </c>
      <c r="BO97" s="719">
        <f>+生産者価格評価表!BO97/生産者価格評価表!BO$124</f>
        <v>0</v>
      </c>
      <c r="BP97" s="719">
        <f>+生産者価格評価表!BP97/生産者価格評価表!BP$124</f>
        <v>0</v>
      </c>
      <c r="BQ97" s="719">
        <f>+生産者価格評価表!BQ97/生産者価格評価表!BQ$124</f>
        <v>0</v>
      </c>
      <c r="BR97" s="719">
        <f>+生産者価格評価表!BR97/生産者価格評価表!BR$124</f>
        <v>0</v>
      </c>
      <c r="BS97" s="719">
        <f>+生産者価格評価表!BS97/生産者価格評価表!BS$124</f>
        <v>0</v>
      </c>
      <c r="BT97" s="719">
        <f>+生産者価格評価表!BT97/生産者価格評価表!BT$124</f>
        <v>0</v>
      </c>
      <c r="BU97" s="719">
        <f>+生産者価格評価表!BU97/生産者価格評価表!BU$124</f>
        <v>0</v>
      </c>
      <c r="BV97" s="719">
        <f>+生産者価格評価表!BV97/生産者価格評価表!BV$124</f>
        <v>0</v>
      </c>
      <c r="BW97" s="719">
        <f>+生産者価格評価表!BW97/生産者価格評価表!BW$124</f>
        <v>0</v>
      </c>
      <c r="BX97" s="719">
        <f>+生産者価格評価表!BX97/生産者価格評価表!BX$124</f>
        <v>0</v>
      </c>
      <c r="BY97" s="719">
        <f>+生産者価格評価表!BY97/生産者価格評価表!BY$124</f>
        <v>0</v>
      </c>
      <c r="BZ97" s="719">
        <f>+生産者価格評価表!BZ97/生産者価格評価表!BZ$124</f>
        <v>0</v>
      </c>
      <c r="CA97" s="719">
        <f>+生産者価格評価表!CA97/生産者価格評価表!CA$124</f>
        <v>0</v>
      </c>
      <c r="CB97" s="719">
        <f>+生産者価格評価表!CB97/生産者価格評価表!CB$124</f>
        <v>0</v>
      </c>
      <c r="CC97" s="719">
        <f>+生産者価格評価表!CC97/生産者価格評価表!CC$124</f>
        <v>0</v>
      </c>
      <c r="CD97" s="719">
        <f>+生産者価格評価表!CD97/生産者価格評価表!CD$124</f>
        <v>0</v>
      </c>
      <c r="CE97" s="719">
        <f>+生産者価格評価表!CE97/生産者価格評価表!CE$124</f>
        <v>0</v>
      </c>
      <c r="CF97" s="719">
        <f>+生産者価格評価表!CF97/生産者価格評価表!CF$124</f>
        <v>0</v>
      </c>
      <c r="CG97" s="719">
        <f>+生産者価格評価表!CG97/生産者価格評価表!CG$124</f>
        <v>0</v>
      </c>
      <c r="CH97" s="719">
        <f>+生産者価格評価表!CH97/生産者価格評価表!CH$124</f>
        <v>0</v>
      </c>
      <c r="CI97" s="719">
        <f>+生産者価格評価表!CI97/生産者価格評価表!CI$124</f>
        <v>0</v>
      </c>
      <c r="CJ97" s="719">
        <f>+生産者価格評価表!CJ97/生産者価格評価表!CJ$124</f>
        <v>0</v>
      </c>
      <c r="CK97" s="719">
        <f>+生産者価格評価表!CK97/生産者価格評価表!CK$124</f>
        <v>0</v>
      </c>
      <c r="CL97" s="719">
        <f>+生産者価格評価表!CL97/生産者価格評価表!CL$124</f>
        <v>0</v>
      </c>
      <c r="CM97" s="719">
        <f>+生産者価格評価表!CM97/生産者価格評価表!CM$124</f>
        <v>0</v>
      </c>
      <c r="CN97" s="719">
        <f>+生産者価格評価表!CN97/生産者価格評価表!CN$124</f>
        <v>0</v>
      </c>
      <c r="CO97" s="719">
        <f>+生産者価格評価表!CO97/生産者価格評価表!CO$124</f>
        <v>0</v>
      </c>
      <c r="CP97" s="719">
        <f>+生産者価格評価表!CP97/生産者価格評価表!CP$124</f>
        <v>0</v>
      </c>
      <c r="CQ97" s="719">
        <f>+生産者価格評価表!CQ97/生産者価格評価表!CQ$124</f>
        <v>0</v>
      </c>
      <c r="CR97" s="719">
        <f>+生産者価格評価表!CR97/生産者価格評価表!CR$124</f>
        <v>0</v>
      </c>
      <c r="CS97" s="719">
        <f>+生産者価格評価表!CS97/生産者価格評価表!CS$124</f>
        <v>0</v>
      </c>
      <c r="CT97" s="719">
        <f>+生産者価格評価表!CT97/生産者価格評価表!CT$124</f>
        <v>0</v>
      </c>
      <c r="CU97" s="719">
        <f>+生産者価格評価表!CU97/生産者価格評価表!CU$124</f>
        <v>0</v>
      </c>
      <c r="CV97" s="719">
        <f>+生産者価格評価表!CV97/生産者価格評価表!CV$124</f>
        <v>0</v>
      </c>
      <c r="CW97" s="719">
        <f>+生産者価格評価表!CW97/生産者価格評価表!CW$124</f>
        <v>0</v>
      </c>
      <c r="CX97" s="719">
        <f>+生産者価格評価表!CX97/生産者価格評価表!CX$124</f>
        <v>0</v>
      </c>
      <c r="CY97" s="719">
        <f>+生産者価格評価表!CY97/生産者価格評価表!CY$124</f>
        <v>0</v>
      </c>
      <c r="CZ97" s="719">
        <f>+生産者価格評価表!CZ97/生産者価格評価表!CZ$124</f>
        <v>0</v>
      </c>
      <c r="DA97" s="719">
        <f>+生産者価格評価表!DA97/生産者価格評価表!DA$124</f>
        <v>0</v>
      </c>
      <c r="DB97" s="719">
        <f>+生産者価格評価表!DB97/生産者価格評価表!DB$124</f>
        <v>0</v>
      </c>
      <c r="DC97" s="719">
        <f>+生産者価格評価表!DC97/生産者価格評価表!DC$124</f>
        <v>0</v>
      </c>
      <c r="DD97" s="719">
        <f>+生産者価格評価表!DD97/生産者価格評価表!DD$124</f>
        <v>0</v>
      </c>
      <c r="DE97" s="719">
        <f>+生産者価格評価表!DE97/生産者価格評価表!DE$124</f>
        <v>0</v>
      </c>
      <c r="DF97" s="719">
        <f>+生産者価格評価表!DF97/生産者価格評価表!DF$124</f>
        <v>0</v>
      </c>
      <c r="DG97" s="720">
        <f>+生産者価格評価表!DG97/生産者価格評価表!DG$124</f>
        <v>0</v>
      </c>
    </row>
    <row r="98" spans="1:111" ht="15" customHeight="1" x14ac:dyDescent="0.2">
      <c r="A98" s="228">
        <v>92</v>
      </c>
      <c r="B98" s="196" t="s">
        <v>394</v>
      </c>
      <c r="C98" s="195" t="s">
        <v>395</v>
      </c>
      <c r="D98" s="716">
        <f>+生産者価格評価表!D98/生産者価格評価表!D$124</f>
        <v>0</v>
      </c>
      <c r="E98" s="717">
        <f>+生産者価格評価表!E98/生産者価格評価表!E$124</f>
        <v>0</v>
      </c>
      <c r="F98" s="717">
        <f>+生産者価格評価表!F98/生産者価格評価表!F$124</f>
        <v>0</v>
      </c>
      <c r="G98" s="717">
        <f>+生産者価格評価表!G98/生産者価格評価表!G$124</f>
        <v>0</v>
      </c>
      <c r="H98" s="717">
        <f>+生産者価格評価表!H98/生産者価格評価表!H$124</f>
        <v>0</v>
      </c>
      <c r="I98" s="718">
        <v>0</v>
      </c>
      <c r="J98" s="717">
        <f>+生産者価格評価表!J98/生産者価格評価表!J$124</f>
        <v>0</v>
      </c>
      <c r="K98" s="717">
        <f>+生産者価格評価表!K98/生産者価格評価表!K$124</f>
        <v>0</v>
      </c>
      <c r="L98" s="717">
        <f>+生産者価格評価表!L98/生産者価格評価表!L$124</f>
        <v>0</v>
      </c>
      <c r="M98" s="717">
        <f>+生産者価格評価表!M98/生産者価格評価表!M$124</f>
        <v>0</v>
      </c>
      <c r="N98" s="718">
        <v>0</v>
      </c>
      <c r="O98" s="717">
        <f>+生産者価格評価表!O98/生産者価格評価表!O$124</f>
        <v>0</v>
      </c>
      <c r="P98" s="717">
        <f>+生産者価格評価表!P98/生産者価格評価表!P$124</f>
        <v>0</v>
      </c>
      <c r="Q98" s="717">
        <f>+生産者価格評価表!Q98/生産者価格評価表!Q$124</f>
        <v>0</v>
      </c>
      <c r="R98" s="717">
        <f>+生産者価格評価表!R98/生産者価格評価表!R$124</f>
        <v>0</v>
      </c>
      <c r="S98" s="717">
        <f>+生産者価格評価表!S98/生産者価格評価表!S$124</f>
        <v>0</v>
      </c>
      <c r="T98" s="717">
        <f>+生産者価格評価表!T98/生産者価格評価表!T$124</f>
        <v>0</v>
      </c>
      <c r="U98" s="717">
        <f>+生産者価格評価表!U98/生産者価格評価表!U$124</f>
        <v>0</v>
      </c>
      <c r="V98" s="717">
        <f>+生産者価格評価表!V98/生産者価格評価表!V$124</f>
        <v>0</v>
      </c>
      <c r="W98" s="717">
        <f>+生産者価格評価表!W98/生産者価格評価表!W$124</f>
        <v>0</v>
      </c>
      <c r="X98" s="717">
        <f>+生産者価格評価表!X98/生産者価格評価表!X$124</f>
        <v>0</v>
      </c>
      <c r="Y98" s="717">
        <f>+生産者価格評価表!Y98/生産者価格評価表!Y$124</f>
        <v>0</v>
      </c>
      <c r="Z98" s="717">
        <f>+生産者価格評価表!Z98/生産者価格評価表!Z$124</f>
        <v>0</v>
      </c>
      <c r="AA98" s="717">
        <f>+生産者価格評価表!AA98/生産者価格評価表!AA$124</f>
        <v>0</v>
      </c>
      <c r="AB98" s="717">
        <f>+生産者価格評価表!AB98/生産者価格評価表!AB$124</f>
        <v>0</v>
      </c>
      <c r="AC98" s="717">
        <f>+生産者価格評価表!AC98/生産者価格評価表!AC$124</f>
        <v>0</v>
      </c>
      <c r="AD98" s="717">
        <f>+生産者価格評価表!AD98/生産者価格評価表!AD$124</f>
        <v>0</v>
      </c>
      <c r="AE98" s="717">
        <f>+生産者価格評価表!AE98/生産者価格評価表!AE$124</f>
        <v>0</v>
      </c>
      <c r="AF98" s="717">
        <f>+生産者価格評価表!AF98/生産者価格評価表!AF$124</f>
        <v>0</v>
      </c>
      <c r="AG98" s="717">
        <f>+生産者価格評価表!AG98/生産者価格評価表!AG$124</f>
        <v>0</v>
      </c>
      <c r="AH98" s="717">
        <f>+生産者価格評価表!AH98/生産者価格評価表!AH$124</f>
        <v>0</v>
      </c>
      <c r="AI98" s="717">
        <f>+生産者価格評価表!AI98/生産者価格評価表!AI$124</f>
        <v>0</v>
      </c>
      <c r="AJ98" s="717">
        <f>+生産者価格評価表!AJ98/生産者価格評価表!AJ$124</f>
        <v>0</v>
      </c>
      <c r="AK98" s="717">
        <f>+生産者価格評価表!AK98/生産者価格評価表!AK$124</f>
        <v>0</v>
      </c>
      <c r="AL98" s="717">
        <f>+生産者価格評価表!AL98/生産者価格評価表!AL$124</f>
        <v>0</v>
      </c>
      <c r="AM98" s="717">
        <f>+生産者価格評価表!AM98/生産者価格評価表!AM$124</f>
        <v>0</v>
      </c>
      <c r="AN98" s="717">
        <f>+生産者価格評価表!AN98/生産者価格評価表!AN$124</f>
        <v>0</v>
      </c>
      <c r="AO98" s="717">
        <f>+生産者価格評価表!AO98/生産者価格評価表!AO$124</f>
        <v>0</v>
      </c>
      <c r="AP98" s="717">
        <f>+生産者価格評価表!AP98/生産者価格評価表!AP$124</f>
        <v>0</v>
      </c>
      <c r="AQ98" s="717">
        <f>+生産者価格評価表!AQ98/生産者価格評価表!AQ$124</f>
        <v>0</v>
      </c>
      <c r="AR98" s="717">
        <f>+生産者価格評価表!AR98/生産者価格評価表!AR$124</f>
        <v>0</v>
      </c>
      <c r="AS98" s="717">
        <f>+生産者価格評価表!AS98/生産者価格評価表!AS$124</f>
        <v>0</v>
      </c>
      <c r="AT98" s="717">
        <f>+生産者価格評価表!AT98/生産者価格評価表!AT$124</f>
        <v>0</v>
      </c>
      <c r="AU98" s="719">
        <f>+生産者価格評価表!AU98/生産者価格評価表!AU$124</f>
        <v>0</v>
      </c>
      <c r="AV98" s="719">
        <f>+生産者価格評価表!AV98/生産者価格評価表!AV$124</f>
        <v>0</v>
      </c>
      <c r="AW98" s="719">
        <f>+生産者価格評価表!AW98/生産者価格評価表!AW$124</f>
        <v>0</v>
      </c>
      <c r="AX98" s="719">
        <f>+生産者価格評価表!AX98/生産者価格評価表!AX$124</f>
        <v>0</v>
      </c>
      <c r="AY98" s="719">
        <f>+生産者価格評価表!AY98/生産者価格評価表!AY$124</f>
        <v>0</v>
      </c>
      <c r="AZ98" s="719">
        <f>+生産者価格評価表!AZ98/生産者価格評価表!AZ$124</f>
        <v>0</v>
      </c>
      <c r="BA98" s="719">
        <f>+生産者価格評価表!BA98/生産者価格評価表!BA$124</f>
        <v>0</v>
      </c>
      <c r="BB98" s="719">
        <f>+生産者価格評価表!BB98/生産者価格評価表!BB$124</f>
        <v>0</v>
      </c>
      <c r="BC98" s="719">
        <f>+生産者価格評価表!BC98/生産者価格評価表!BC$124</f>
        <v>0</v>
      </c>
      <c r="BD98" s="719">
        <f>+生産者価格評価表!BD98/生産者価格評価表!BD$124</f>
        <v>0</v>
      </c>
      <c r="BE98" s="719">
        <f>+生産者価格評価表!BE98/生産者価格評価表!BE$124</f>
        <v>0</v>
      </c>
      <c r="BF98" s="719">
        <f>+生産者価格評価表!BF98/生産者価格評価表!BF$124</f>
        <v>0</v>
      </c>
      <c r="BG98" s="719">
        <f>+生産者価格評価表!BG98/生産者価格評価表!BG$124</f>
        <v>0</v>
      </c>
      <c r="BH98" s="719">
        <f>+生産者価格評価表!BH98/生産者価格評価表!BH$124</f>
        <v>0</v>
      </c>
      <c r="BI98" s="719">
        <f>+生産者価格評価表!BI98/生産者価格評価表!BI$124</f>
        <v>0</v>
      </c>
      <c r="BJ98" s="719">
        <f>+生産者価格評価表!BJ98/生産者価格評価表!BJ$124</f>
        <v>0</v>
      </c>
      <c r="BK98" s="719">
        <f>+生産者価格評価表!BK98/生産者価格評価表!BK$124</f>
        <v>0</v>
      </c>
      <c r="BL98" s="719">
        <f>+生産者価格評価表!BL98/生産者価格評価表!BL$124</f>
        <v>0</v>
      </c>
      <c r="BM98" s="719">
        <f>+生産者価格評価表!BM98/生産者価格評価表!BM$124</f>
        <v>0</v>
      </c>
      <c r="BN98" s="719">
        <f>+生産者価格評価表!BN98/生産者価格評価表!BN$124</f>
        <v>0</v>
      </c>
      <c r="BO98" s="719">
        <f>+生産者価格評価表!BO98/生産者価格評価表!BO$124</f>
        <v>0</v>
      </c>
      <c r="BP98" s="719">
        <f>+生産者価格評価表!BP98/生産者価格評価表!BP$124</f>
        <v>0</v>
      </c>
      <c r="BQ98" s="719">
        <f>+生産者価格評価表!BQ98/生産者価格評価表!BQ$124</f>
        <v>0</v>
      </c>
      <c r="BR98" s="719">
        <f>+生産者価格評価表!BR98/生産者価格評価表!BR$124</f>
        <v>0</v>
      </c>
      <c r="BS98" s="719">
        <f>+生産者価格評価表!BS98/生産者価格評価表!BS$124</f>
        <v>0</v>
      </c>
      <c r="BT98" s="719">
        <f>+生産者価格評価表!BT98/生産者価格評価表!BT$124</f>
        <v>0</v>
      </c>
      <c r="BU98" s="719">
        <f>+生産者価格評価表!BU98/生産者価格評価表!BU$124</f>
        <v>0</v>
      </c>
      <c r="BV98" s="719">
        <f>+生産者価格評価表!BV98/生産者価格評価表!BV$124</f>
        <v>0</v>
      </c>
      <c r="BW98" s="719">
        <f>+生産者価格評価表!BW98/生産者価格評価表!BW$124</f>
        <v>0</v>
      </c>
      <c r="BX98" s="719">
        <f>+生産者価格評価表!BX98/生産者価格評価表!BX$124</f>
        <v>0</v>
      </c>
      <c r="BY98" s="719">
        <f>+生産者価格評価表!BY98/生産者価格評価表!BY$124</f>
        <v>0</v>
      </c>
      <c r="BZ98" s="719">
        <f>+生産者価格評価表!BZ98/生産者価格評価表!BZ$124</f>
        <v>0</v>
      </c>
      <c r="CA98" s="719">
        <f>+生産者価格評価表!CA98/生産者価格評価表!CA$124</f>
        <v>0</v>
      </c>
      <c r="CB98" s="719">
        <f>+生産者価格評価表!CB98/生産者価格評価表!CB$124</f>
        <v>0</v>
      </c>
      <c r="CC98" s="719">
        <f>+生産者価格評価表!CC98/生産者価格評価表!CC$124</f>
        <v>0</v>
      </c>
      <c r="CD98" s="719">
        <f>+生産者価格評価表!CD98/生産者価格評価表!CD$124</f>
        <v>0</v>
      </c>
      <c r="CE98" s="719">
        <f>+生産者価格評価表!CE98/生産者価格評価表!CE$124</f>
        <v>0</v>
      </c>
      <c r="CF98" s="719">
        <f>+生産者価格評価表!CF98/生産者価格評価表!CF$124</f>
        <v>0</v>
      </c>
      <c r="CG98" s="719">
        <f>+生産者価格評価表!CG98/生産者価格評価表!CG$124</f>
        <v>0</v>
      </c>
      <c r="CH98" s="719">
        <f>+生産者価格評価表!CH98/生産者価格評価表!CH$124</f>
        <v>0</v>
      </c>
      <c r="CI98" s="719">
        <f>+生産者価格評価表!CI98/生産者価格評価表!CI$124</f>
        <v>0</v>
      </c>
      <c r="CJ98" s="719">
        <f>+生産者価格評価表!CJ98/生産者価格評価表!CJ$124</f>
        <v>0</v>
      </c>
      <c r="CK98" s="719">
        <f>+生産者価格評価表!CK98/生産者価格評価表!CK$124</f>
        <v>0</v>
      </c>
      <c r="CL98" s="719">
        <f>+生産者価格評価表!CL98/生産者価格評価表!CL$124</f>
        <v>0</v>
      </c>
      <c r="CM98" s="719">
        <f>+生産者価格評価表!CM98/生産者価格評価表!CM$124</f>
        <v>0</v>
      </c>
      <c r="CN98" s="719">
        <f>+生産者価格評価表!CN98/生産者価格評価表!CN$124</f>
        <v>0</v>
      </c>
      <c r="CO98" s="719">
        <f>+生産者価格評価表!CO98/生産者価格評価表!CO$124</f>
        <v>0</v>
      </c>
      <c r="CP98" s="719">
        <f>+生産者価格評価表!CP98/生産者価格評価表!CP$124</f>
        <v>0</v>
      </c>
      <c r="CQ98" s="719">
        <f>+生産者価格評価表!CQ98/生産者価格評価表!CQ$124</f>
        <v>1.1500612505425563E-2</v>
      </c>
      <c r="CR98" s="719">
        <f>+生産者価格評価表!CR98/生産者価格評価表!CR$124</f>
        <v>0</v>
      </c>
      <c r="CS98" s="719">
        <f>+生産者価格評価表!CS98/生産者価格評価表!CS$124</f>
        <v>0</v>
      </c>
      <c r="CT98" s="719">
        <f>+生産者価格評価表!CT98/生産者価格評価表!CT$124</f>
        <v>4.7039541107784849E-4</v>
      </c>
      <c r="CU98" s="719">
        <f>+生産者価格評価表!CU98/生産者価格評価表!CU$124</f>
        <v>0</v>
      </c>
      <c r="CV98" s="719">
        <f>+生産者価格評価表!CV98/生産者価格評価表!CV$124</f>
        <v>0</v>
      </c>
      <c r="CW98" s="719">
        <f>+生産者価格評価表!CW98/生産者価格評価表!CW$124</f>
        <v>0</v>
      </c>
      <c r="CX98" s="719">
        <f>+生産者価格評価表!CX98/生産者価格評価表!CX$124</f>
        <v>0</v>
      </c>
      <c r="CY98" s="719">
        <f>+生産者価格評価表!CY98/生産者価格評価表!CY$124</f>
        <v>0</v>
      </c>
      <c r="CZ98" s="719">
        <f>+生産者価格評価表!CZ98/生産者価格評価表!CZ$124</f>
        <v>0</v>
      </c>
      <c r="DA98" s="719">
        <f>+生産者価格評価表!DA98/生産者価格評価表!DA$124</f>
        <v>0</v>
      </c>
      <c r="DB98" s="719">
        <f>+生産者価格評価表!DB98/生産者価格評価表!DB$124</f>
        <v>0</v>
      </c>
      <c r="DC98" s="719">
        <f>+生産者価格評価表!DC98/生産者価格評価表!DC$124</f>
        <v>0</v>
      </c>
      <c r="DD98" s="719">
        <f>+生産者価格評価表!DD98/生産者価格評価表!DD$124</f>
        <v>0</v>
      </c>
      <c r="DE98" s="719">
        <f>+生産者価格評価表!DE98/生産者価格評価表!DE$124</f>
        <v>0</v>
      </c>
      <c r="DF98" s="719">
        <f>+生産者価格評価表!DF98/生産者価格評価表!DF$124</f>
        <v>0</v>
      </c>
      <c r="DG98" s="720">
        <f>+生産者価格評価表!DG98/生産者価格評価表!DG$124</f>
        <v>0</v>
      </c>
    </row>
    <row r="99" spans="1:111" ht="15" customHeight="1" x14ac:dyDescent="0.2">
      <c r="A99" s="228">
        <v>93</v>
      </c>
      <c r="B99" s="196" t="s">
        <v>396</v>
      </c>
      <c r="C99" s="195" t="s">
        <v>397</v>
      </c>
      <c r="D99" s="716">
        <f>+生産者価格評価表!D99/生産者価格評価表!D$124</f>
        <v>0</v>
      </c>
      <c r="E99" s="717">
        <f>+生産者価格評価表!E99/生産者価格評価表!E$124</f>
        <v>0</v>
      </c>
      <c r="F99" s="717">
        <f>+生産者価格評価表!F99/生産者価格評価表!F$124</f>
        <v>0</v>
      </c>
      <c r="G99" s="717">
        <f>+生産者価格評価表!G99/生産者価格評価表!G$124</f>
        <v>0</v>
      </c>
      <c r="H99" s="717">
        <f>+生産者価格評価表!H99/生産者価格評価表!H$124</f>
        <v>0</v>
      </c>
      <c r="I99" s="718">
        <v>0</v>
      </c>
      <c r="J99" s="717">
        <f>+生産者価格評価表!J99/生産者価格評価表!J$124</f>
        <v>0</v>
      </c>
      <c r="K99" s="717">
        <f>+生産者価格評価表!K99/生産者価格評価表!K$124</f>
        <v>0</v>
      </c>
      <c r="L99" s="717">
        <f>+生産者価格評価表!L99/生産者価格評価表!L$124</f>
        <v>0</v>
      </c>
      <c r="M99" s="717">
        <f>+生産者価格評価表!M99/生産者価格評価表!M$124</f>
        <v>0</v>
      </c>
      <c r="N99" s="718">
        <v>0</v>
      </c>
      <c r="O99" s="717">
        <f>+生産者価格評価表!O99/生産者価格評価表!O$124</f>
        <v>0</v>
      </c>
      <c r="P99" s="717">
        <f>+生産者価格評価表!P99/生産者価格評価表!P$124</f>
        <v>0</v>
      </c>
      <c r="Q99" s="717">
        <f>+生産者価格評価表!Q99/生産者価格評価表!Q$124</f>
        <v>0</v>
      </c>
      <c r="R99" s="717">
        <f>+生産者価格評価表!R99/生産者価格評価表!R$124</f>
        <v>0</v>
      </c>
      <c r="S99" s="717">
        <f>+生産者価格評価表!S99/生産者価格評価表!S$124</f>
        <v>2.649144695896826E-6</v>
      </c>
      <c r="T99" s="717">
        <f>+生産者価格評価表!T99/生産者価格評価表!T$124</f>
        <v>1.6436132937311543E-6</v>
      </c>
      <c r="U99" s="717">
        <f>+生産者価格評価表!U99/生産者価格評価表!U$124</f>
        <v>9.539185125049323E-6</v>
      </c>
      <c r="V99" s="717">
        <f>+生産者価格評価表!V99/生産者価格評価表!V$124</f>
        <v>0</v>
      </c>
      <c r="W99" s="717">
        <f>+生産者価格評価表!W99/生産者価格評価表!W$124</f>
        <v>0</v>
      </c>
      <c r="X99" s="717">
        <f>+生産者価格評価表!X99/生産者価格評価表!X$124</f>
        <v>0</v>
      </c>
      <c r="Y99" s="717">
        <f>+生産者価格評価表!Y99/生産者価格評価表!Y$124</f>
        <v>3.2759780251597215E-7</v>
      </c>
      <c r="Z99" s="717">
        <f>+生産者価格評価表!Z99/生産者価格評価表!Z$124</f>
        <v>0</v>
      </c>
      <c r="AA99" s="717">
        <f>+生産者価格評価表!AA99/生産者価格評価表!AA$124</f>
        <v>0</v>
      </c>
      <c r="AB99" s="717">
        <f>+生産者価格評価表!AB99/生産者価格評価表!AB$124</f>
        <v>1.5170452960683534E-5</v>
      </c>
      <c r="AC99" s="717">
        <f>+生産者価格評価表!AC99/生産者価格評価表!AC$124</f>
        <v>0</v>
      </c>
      <c r="AD99" s="717">
        <f>+生産者価格評価表!AD99/生産者価格評価表!AD$124</f>
        <v>0</v>
      </c>
      <c r="AE99" s="717">
        <f>+生産者価格評価表!AE99/生産者価格評価表!AE$124</f>
        <v>0</v>
      </c>
      <c r="AF99" s="717">
        <f>+生産者価格評価表!AF99/生産者価格評価表!AF$124</f>
        <v>5.4540525987825534E-7</v>
      </c>
      <c r="AG99" s="717">
        <f>+生産者価格評価表!AG99/生産者価格評価表!AG$124</f>
        <v>3.8597103261846258E-7</v>
      </c>
      <c r="AH99" s="717">
        <f>+生産者価格評価表!AH99/生産者価格評価表!AH$124</f>
        <v>0</v>
      </c>
      <c r="AI99" s="717">
        <f>+生産者価格評価表!AI99/生産者価格評価表!AI$124</f>
        <v>0</v>
      </c>
      <c r="AJ99" s="717">
        <f>+生産者価格評価表!AJ99/生産者価格評価表!AJ$124</f>
        <v>0</v>
      </c>
      <c r="AK99" s="717">
        <f>+生産者価格評価表!AK99/生産者価格評価表!AK$124</f>
        <v>0</v>
      </c>
      <c r="AL99" s="717">
        <f>+生産者価格評価表!AL99/生産者価格評価表!AL$124</f>
        <v>0</v>
      </c>
      <c r="AM99" s="717">
        <f>+生産者価格評価表!AM99/生産者価格評価表!AM$124</f>
        <v>0</v>
      </c>
      <c r="AN99" s="717">
        <f>+生産者価格評価表!AN99/生産者価格評価表!AN$124</f>
        <v>3.2426243329849569E-6</v>
      </c>
      <c r="AO99" s="717">
        <f>+生産者価格評価表!AO99/生産者価格評価表!AO$124</f>
        <v>0</v>
      </c>
      <c r="AP99" s="717">
        <f>+生産者価格評価表!AP99/生産者価格評価表!AP$124</f>
        <v>0</v>
      </c>
      <c r="AQ99" s="717">
        <f>+生産者価格評価表!AQ99/生産者価格評価表!AQ$124</f>
        <v>0</v>
      </c>
      <c r="AR99" s="717">
        <f>+生産者価格評価表!AR99/生産者価格評価表!AR$124</f>
        <v>0</v>
      </c>
      <c r="AS99" s="717">
        <f>+生産者価格評価表!AS99/生産者価格評価表!AS$124</f>
        <v>0</v>
      </c>
      <c r="AT99" s="717">
        <f>+生産者価格評価表!AT99/生産者価格評価表!AT$124</f>
        <v>0</v>
      </c>
      <c r="AU99" s="719">
        <f>+生産者価格評価表!AU99/生産者価格評価表!AU$124</f>
        <v>0</v>
      </c>
      <c r="AV99" s="719">
        <f>+生産者価格評価表!AV99/生産者価格評価表!AV$124</f>
        <v>0</v>
      </c>
      <c r="AW99" s="719">
        <f>+生産者価格評価表!AW99/生産者価格評価表!AW$124</f>
        <v>0</v>
      </c>
      <c r="AX99" s="719">
        <f>+生産者価格評価表!AX99/生産者価格評価表!AX$124</f>
        <v>0</v>
      </c>
      <c r="AY99" s="719">
        <f>+生産者価格評価表!AY99/生産者価格評価表!AY$124</f>
        <v>0</v>
      </c>
      <c r="AZ99" s="719">
        <f>+生産者価格評価表!AZ99/生産者価格評価表!AZ$124</f>
        <v>0</v>
      </c>
      <c r="BA99" s="719">
        <f>+生産者価格評価表!BA99/生産者価格評価表!BA$124</f>
        <v>0</v>
      </c>
      <c r="BB99" s="719">
        <f>+生産者価格評価表!BB99/生産者価格評価表!BB$124</f>
        <v>0</v>
      </c>
      <c r="BC99" s="719">
        <f>+生産者価格評価表!BC99/生産者価格評価表!BC$124</f>
        <v>0</v>
      </c>
      <c r="BD99" s="719">
        <f>+生産者価格評価表!BD99/生産者価格評価表!BD$124</f>
        <v>0</v>
      </c>
      <c r="BE99" s="719">
        <f>+生産者価格評価表!BE99/生産者価格評価表!BE$124</f>
        <v>0</v>
      </c>
      <c r="BF99" s="719">
        <f>+生産者価格評価表!BF99/生産者価格評価表!BF$124</f>
        <v>0</v>
      </c>
      <c r="BG99" s="719">
        <f>+生産者価格評価表!BG99/生産者価格評価表!BG$124</f>
        <v>0</v>
      </c>
      <c r="BH99" s="719">
        <f>+生産者価格評価表!BH99/生産者価格評価表!BH$124</f>
        <v>0</v>
      </c>
      <c r="BI99" s="719">
        <f>+生産者価格評価表!BI99/生産者価格評価表!BI$124</f>
        <v>0</v>
      </c>
      <c r="BJ99" s="719">
        <f>+生産者価格評価表!BJ99/生産者価格評価表!BJ$124</f>
        <v>0</v>
      </c>
      <c r="BK99" s="719">
        <f>+生産者価格評価表!BK99/生産者価格評価表!BK$124</f>
        <v>0</v>
      </c>
      <c r="BL99" s="719">
        <f>+生産者価格評価表!BL99/生産者価格評価表!BL$124</f>
        <v>0</v>
      </c>
      <c r="BM99" s="719">
        <f>+生産者価格評価表!BM99/生産者価格評価表!BM$124</f>
        <v>6.8970153388503973E-7</v>
      </c>
      <c r="BN99" s="719">
        <f>+生産者価格評価表!BN99/生産者価格評価表!BN$124</f>
        <v>1.6105481353153195E-6</v>
      </c>
      <c r="BO99" s="719">
        <f>+生産者価格評価表!BO99/生産者価格評価表!BO$124</f>
        <v>1.3109981404802375E-6</v>
      </c>
      <c r="BP99" s="719">
        <f>+生産者価格評価表!BP99/生産者価格評価表!BP$124</f>
        <v>2.4786804206513347E-6</v>
      </c>
      <c r="BQ99" s="719">
        <f>+生産者価格評価表!BQ99/生産者価格評価表!BQ$124</f>
        <v>0</v>
      </c>
      <c r="BR99" s="719">
        <f>+生産者価格評価表!BR99/生産者価格評価表!BR$124</f>
        <v>4.0889389471540082E-6</v>
      </c>
      <c r="BS99" s="719">
        <f>+生産者価格評価表!BS99/生産者価格評価表!BS$124</f>
        <v>9.0858844201087741E-5</v>
      </c>
      <c r="BT99" s="719">
        <f>+生産者価格評価表!BT99/生産者価格評価表!BT$124</f>
        <v>0</v>
      </c>
      <c r="BU99" s="719">
        <f>+生産者価格評価表!BU99/生産者価格評価表!BU$124</f>
        <v>1.8886424364689407E-5</v>
      </c>
      <c r="BV99" s="719">
        <f>+生産者価格評価表!BV99/生産者価格評価表!BV$124</f>
        <v>1.0645476181816646E-4</v>
      </c>
      <c r="BW99" s="719">
        <f>+生産者価格評価表!BW99/生産者価格評価表!BW$124</f>
        <v>2.603793477927722E-5</v>
      </c>
      <c r="BX99" s="719">
        <f>+生産者価格評価表!BX99/生産者価格評価表!BX$124</f>
        <v>2.9058895042972916E-5</v>
      </c>
      <c r="BY99" s="719">
        <f>+生産者価格評価表!BY99/生産者価格評価表!BY$124</f>
        <v>0</v>
      </c>
      <c r="BZ99" s="719">
        <f>+生産者価格評価表!BZ99/生産者価格評価表!BZ$124</f>
        <v>4.2455805163112025E-5</v>
      </c>
      <c r="CA99" s="719">
        <f>+生産者価格評価表!CA99/生産者価格評価表!CA$124</f>
        <v>2.1880596231169613E-6</v>
      </c>
      <c r="CB99" s="719">
        <f>+生産者価格評価表!CB99/生産者価格評価表!CB$124</f>
        <v>0</v>
      </c>
      <c r="CC99" s="719">
        <f>+生産者価格評価表!CC99/生産者価格評価表!CC$124</f>
        <v>3.7032374397663609E-5</v>
      </c>
      <c r="CD99" s="719">
        <f>+生産者価格評価表!CD99/生産者価格評価表!CD$124</f>
        <v>0</v>
      </c>
      <c r="CE99" s="719">
        <f>+生産者価格評価表!CE99/生産者価格評価表!CE$124</f>
        <v>0</v>
      </c>
      <c r="CF99" s="719">
        <f>+生産者価格評価表!CF99/生産者価格評価表!CF$124</f>
        <v>1.0826417560294175E-2</v>
      </c>
      <c r="CG99" s="719">
        <f>+生産者価格評価表!CG99/生産者価格評価表!CG$124</f>
        <v>4.2399294331495782E-4</v>
      </c>
      <c r="CH99" s="719">
        <f>+生産者価格評価表!CH99/生産者価格評価表!CH$124</f>
        <v>4.3059734858332174E-5</v>
      </c>
      <c r="CI99" s="719">
        <f>+生産者価格評価表!CI99/生産者価格評価表!CI$124</f>
        <v>6.1503774803541315E-4</v>
      </c>
      <c r="CJ99" s="719">
        <f>+生産者価格評価表!CJ99/生産者価格評価表!CJ$124</f>
        <v>3.2204774656035114E-4</v>
      </c>
      <c r="CK99" s="719">
        <f>+生産者価格評価表!CK99/生産者価格評価表!CK$124</f>
        <v>1.0030294082316722E-4</v>
      </c>
      <c r="CL99" s="719">
        <f>+生産者価格評価表!CL99/生産者価格評価表!CL$124</f>
        <v>1.8540914624151503E-4</v>
      </c>
      <c r="CM99" s="719">
        <f>+生産者価格評価表!CM99/生産者価格評価表!CM$124</f>
        <v>1.0954032265463468E-4</v>
      </c>
      <c r="CN99" s="719">
        <f>+生産者価格評価表!CN99/生産者価格評価表!CN$124</f>
        <v>1.5742481985112547E-5</v>
      </c>
      <c r="CO99" s="719">
        <f>+生産者価格評価表!CO99/生産者価格評価表!CO$124</f>
        <v>5.3677967497487149E-6</v>
      </c>
      <c r="CP99" s="719">
        <f>+生産者価格評価表!CP99/生産者価格評価表!CP$124</f>
        <v>2.4640456509236373E-5</v>
      </c>
      <c r="CQ99" s="719">
        <f>+生産者価格評価表!CQ99/生産者価格評価表!CQ$124</f>
        <v>9.0098014950904474E-3</v>
      </c>
      <c r="CR99" s="719">
        <f>+生産者価格評価表!CR99/生産者価格評価表!CR$124</f>
        <v>4.5387985934756375E-2</v>
      </c>
      <c r="CS99" s="719">
        <f>+生産者価格評価表!CS99/生産者価格評価表!CS$124</f>
        <v>1.688133889106401E-3</v>
      </c>
      <c r="CT99" s="719">
        <f>+生産者価格評価表!CT99/生産者価格評価表!CT$124</f>
        <v>9.310830770704933E-4</v>
      </c>
      <c r="CU99" s="719">
        <f>+生産者価格評価表!CU99/生産者価格評価表!CU$124</f>
        <v>5.6564416375166815E-6</v>
      </c>
      <c r="CV99" s="719">
        <f>+生産者価格評価表!CV99/生産者価格評価表!CV$124</f>
        <v>0</v>
      </c>
      <c r="CW99" s="719">
        <f>+生産者価格評価表!CW99/生産者価格評価表!CW$124</f>
        <v>1.3987534517196885E-5</v>
      </c>
      <c r="CX99" s="719">
        <f>+生産者価格評価表!CX99/生産者価格評価表!CX$124</f>
        <v>0</v>
      </c>
      <c r="CY99" s="719">
        <f>+生産者価格評価表!CY99/生産者価格評価表!CY$124</f>
        <v>3.0696689030165103E-5</v>
      </c>
      <c r="CZ99" s="719">
        <f>+生産者価格評価表!CZ99/生産者価格評価表!CZ$124</f>
        <v>1.8576013209158327E-6</v>
      </c>
      <c r="DA99" s="719">
        <f>+生産者価格評価表!DA99/生産者価格評価表!DA$124</f>
        <v>4.5656964366345705E-4</v>
      </c>
      <c r="DB99" s="719">
        <f>+生産者価格評価表!DB99/生産者価格評価表!DB$124</f>
        <v>4.6271820758390318E-7</v>
      </c>
      <c r="DC99" s="719">
        <f>+生産者価格評価表!DC99/生産者価格評価表!DC$124</f>
        <v>9.5305058946225352E-5</v>
      </c>
      <c r="DD99" s="719">
        <f>+生産者価格評価表!DD99/生産者価格評価表!DD$124</f>
        <v>3.5663178422162957E-3</v>
      </c>
      <c r="DE99" s="719">
        <f>+生産者価格評価表!DE99/生産者価格評価表!DE$124</f>
        <v>9.3464724332497192E-5</v>
      </c>
      <c r="DF99" s="719">
        <f>+生産者価格評価表!DF99/生産者価格評価表!DF$124</f>
        <v>0</v>
      </c>
      <c r="DG99" s="720">
        <f>+生産者価格評価表!DG99/生産者価格評価表!DG$124</f>
        <v>1.2914839833097808E-4</v>
      </c>
    </row>
    <row r="100" spans="1:111" ht="15" customHeight="1" x14ac:dyDescent="0.2">
      <c r="A100" s="228">
        <v>94</v>
      </c>
      <c r="B100" s="196" t="s">
        <v>398</v>
      </c>
      <c r="C100" s="195" t="s">
        <v>399</v>
      </c>
      <c r="D100" s="716">
        <f>+生産者価格評価表!D100/生産者価格評価表!D$124</f>
        <v>0</v>
      </c>
      <c r="E100" s="717">
        <f>+生産者価格評価表!E100/生産者価格評価表!E$124</f>
        <v>0</v>
      </c>
      <c r="F100" s="717">
        <f>+生産者価格評価表!F100/生産者価格評価表!F$124</f>
        <v>0</v>
      </c>
      <c r="G100" s="717">
        <f>+生産者価格評価表!G100/生産者価格評価表!G$124</f>
        <v>0</v>
      </c>
      <c r="H100" s="717">
        <f>+生産者価格評価表!H100/生産者価格評価表!H$124</f>
        <v>0</v>
      </c>
      <c r="I100" s="718">
        <v>0</v>
      </c>
      <c r="J100" s="717">
        <f>+生産者価格評価表!J100/生産者価格評価表!J$124</f>
        <v>0</v>
      </c>
      <c r="K100" s="717">
        <f>+生産者価格評価表!K100/生産者価格評価表!K$124</f>
        <v>0</v>
      </c>
      <c r="L100" s="717">
        <f>+生産者価格評価表!L100/生産者価格評価表!L$124</f>
        <v>0</v>
      </c>
      <c r="M100" s="717">
        <f>+生産者価格評価表!M100/生産者価格評価表!M$124</f>
        <v>0</v>
      </c>
      <c r="N100" s="718">
        <v>0</v>
      </c>
      <c r="O100" s="717">
        <f>+生産者価格評価表!O100/生産者価格評価表!O$124</f>
        <v>0</v>
      </c>
      <c r="P100" s="717">
        <f>+生産者価格評価表!P100/生産者価格評価表!P$124</f>
        <v>0</v>
      </c>
      <c r="Q100" s="717">
        <f>+生産者価格評価表!Q100/生産者価格評価表!Q$124</f>
        <v>0</v>
      </c>
      <c r="R100" s="717">
        <f>+生産者価格評価表!R100/生産者価格評価表!R$124</f>
        <v>0</v>
      </c>
      <c r="S100" s="717">
        <f>+生産者価格評価表!S100/生産者価格評価表!S$124</f>
        <v>0</v>
      </c>
      <c r="T100" s="717">
        <f>+生産者価格評価表!T100/生産者価格評価表!T$124</f>
        <v>0</v>
      </c>
      <c r="U100" s="717">
        <f>+生産者価格評価表!U100/生産者価格評価表!U$124</f>
        <v>0</v>
      </c>
      <c r="V100" s="717">
        <f>+生産者価格評価表!V100/生産者価格評価表!V$124</f>
        <v>0</v>
      </c>
      <c r="W100" s="717">
        <f>+生産者価格評価表!W100/生産者価格評価表!W$124</f>
        <v>0</v>
      </c>
      <c r="X100" s="717">
        <f>+生産者価格評価表!X100/生産者価格評価表!X$124</f>
        <v>0</v>
      </c>
      <c r="Y100" s="717">
        <f>+生産者価格評価表!Y100/生産者価格評価表!Y$124</f>
        <v>0</v>
      </c>
      <c r="Z100" s="717">
        <f>+生産者価格評価表!Z100/生産者価格評価表!Z$124</f>
        <v>0</v>
      </c>
      <c r="AA100" s="717">
        <f>+生産者価格評価表!AA100/生産者価格評価表!AA$124</f>
        <v>0</v>
      </c>
      <c r="AB100" s="717">
        <f>+生産者価格評価表!AB100/生産者価格評価表!AB$124</f>
        <v>0</v>
      </c>
      <c r="AC100" s="717">
        <f>+生産者価格評価表!AC100/生産者価格評価表!AC$124</f>
        <v>0</v>
      </c>
      <c r="AD100" s="717">
        <f>+生産者価格評価表!AD100/生産者価格評価表!AD$124</f>
        <v>0</v>
      </c>
      <c r="AE100" s="717">
        <f>+生産者価格評価表!AE100/生産者価格評価表!AE$124</f>
        <v>0</v>
      </c>
      <c r="AF100" s="717">
        <f>+生産者価格評価表!AF100/生産者価格評価表!AF$124</f>
        <v>0</v>
      </c>
      <c r="AG100" s="717">
        <f>+生産者価格評価表!AG100/生産者価格評価表!AG$124</f>
        <v>0</v>
      </c>
      <c r="AH100" s="717">
        <f>+生産者価格評価表!AH100/生産者価格評価表!AH$124</f>
        <v>0</v>
      </c>
      <c r="AI100" s="717">
        <f>+生産者価格評価表!AI100/生産者価格評価表!AI$124</f>
        <v>0</v>
      </c>
      <c r="AJ100" s="717">
        <f>+生産者価格評価表!AJ100/生産者価格評価表!AJ$124</f>
        <v>0</v>
      </c>
      <c r="AK100" s="717">
        <f>+生産者価格評価表!AK100/生産者価格評価表!AK$124</f>
        <v>0</v>
      </c>
      <c r="AL100" s="717">
        <f>+生産者価格評価表!AL100/生産者価格評価表!AL$124</f>
        <v>0</v>
      </c>
      <c r="AM100" s="717">
        <f>+生産者価格評価表!AM100/生産者価格評価表!AM$124</f>
        <v>0</v>
      </c>
      <c r="AN100" s="717">
        <f>+生産者価格評価表!AN100/生産者価格評価表!AN$124</f>
        <v>0</v>
      </c>
      <c r="AO100" s="717">
        <f>+生産者価格評価表!AO100/生産者価格評価表!AO$124</f>
        <v>0</v>
      </c>
      <c r="AP100" s="717">
        <f>+生産者価格評価表!AP100/生産者価格評価表!AP$124</f>
        <v>0</v>
      </c>
      <c r="AQ100" s="717">
        <f>+生産者価格評価表!AQ100/生産者価格評価表!AQ$124</f>
        <v>0</v>
      </c>
      <c r="AR100" s="717">
        <f>+生産者価格評価表!AR100/生産者価格評価表!AR$124</f>
        <v>0</v>
      </c>
      <c r="AS100" s="717">
        <f>+生産者価格評価表!AS100/生産者価格評価表!AS$124</f>
        <v>0</v>
      </c>
      <c r="AT100" s="717">
        <f>+生産者価格評価表!AT100/生産者価格評価表!AT$124</f>
        <v>0</v>
      </c>
      <c r="AU100" s="719">
        <f>+生産者価格評価表!AU100/生産者価格評価表!AU$124</f>
        <v>0</v>
      </c>
      <c r="AV100" s="719">
        <f>+生産者価格評価表!AV100/生産者価格評価表!AV$124</f>
        <v>0</v>
      </c>
      <c r="AW100" s="719">
        <f>+生産者価格評価表!AW100/生産者価格評価表!AW$124</f>
        <v>0</v>
      </c>
      <c r="AX100" s="719">
        <f>+生産者価格評価表!AX100/生産者価格評価表!AX$124</f>
        <v>0</v>
      </c>
      <c r="AY100" s="719">
        <f>+生産者価格評価表!AY100/生産者価格評価表!AY$124</f>
        <v>0</v>
      </c>
      <c r="AZ100" s="719">
        <f>+生産者価格評価表!AZ100/生産者価格評価表!AZ$124</f>
        <v>0</v>
      </c>
      <c r="BA100" s="719">
        <f>+生産者価格評価表!BA100/生産者価格評価表!BA$124</f>
        <v>0</v>
      </c>
      <c r="BB100" s="719">
        <f>+生産者価格評価表!BB100/生産者価格評価表!BB$124</f>
        <v>0</v>
      </c>
      <c r="BC100" s="719">
        <f>+生産者価格評価表!BC100/生産者価格評価表!BC$124</f>
        <v>0</v>
      </c>
      <c r="BD100" s="719">
        <f>+生産者価格評価表!BD100/生産者価格評価表!BD$124</f>
        <v>0</v>
      </c>
      <c r="BE100" s="719">
        <f>+生産者価格評価表!BE100/生産者価格評価表!BE$124</f>
        <v>0</v>
      </c>
      <c r="BF100" s="719">
        <f>+生産者価格評価表!BF100/生産者価格評価表!BF$124</f>
        <v>0</v>
      </c>
      <c r="BG100" s="719">
        <f>+生産者価格評価表!BG100/生産者価格評価表!BG$124</f>
        <v>0</v>
      </c>
      <c r="BH100" s="719">
        <f>+生産者価格評価表!BH100/生産者価格評価表!BH$124</f>
        <v>0</v>
      </c>
      <c r="BI100" s="719">
        <f>+生産者価格評価表!BI100/生産者価格評価表!BI$124</f>
        <v>0</v>
      </c>
      <c r="BJ100" s="719">
        <f>+生産者価格評価表!BJ100/生産者価格評価表!BJ$124</f>
        <v>0</v>
      </c>
      <c r="BK100" s="719">
        <f>+生産者価格評価表!BK100/生産者価格評価表!BK$124</f>
        <v>0</v>
      </c>
      <c r="BL100" s="719">
        <f>+生産者価格評価表!BL100/生産者価格評価表!BL$124</f>
        <v>0</v>
      </c>
      <c r="BM100" s="719">
        <f>+生産者価格評価表!BM100/生産者価格評価表!BM$124</f>
        <v>0</v>
      </c>
      <c r="BN100" s="719">
        <f>+生産者価格評価表!BN100/生産者価格評価表!BN$124</f>
        <v>0</v>
      </c>
      <c r="BO100" s="719">
        <f>+生産者価格評価表!BO100/生産者価格評価表!BO$124</f>
        <v>0</v>
      </c>
      <c r="BP100" s="719">
        <f>+生産者価格評価表!BP100/生産者価格評価表!BP$124</f>
        <v>0</v>
      </c>
      <c r="BQ100" s="719">
        <f>+生産者価格評価表!BQ100/生産者価格評価表!BQ$124</f>
        <v>0</v>
      </c>
      <c r="BR100" s="719">
        <f>+生産者価格評価表!BR100/生産者価格評価表!BR$124</f>
        <v>0</v>
      </c>
      <c r="BS100" s="719">
        <f>+生産者価格評価表!BS100/生産者価格評価表!BS$124</f>
        <v>0</v>
      </c>
      <c r="BT100" s="719">
        <f>+生産者価格評価表!BT100/生産者価格評価表!BT$124</f>
        <v>0</v>
      </c>
      <c r="BU100" s="719">
        <f>+生産者価格評価表!BU100/生産者価格評価表!BU$124</f>
        <v>0</v>
      </c>
      <c r="BV100" s="719">
        <f>+生産者価格評価表!BV100/生産者価格評価表!BV$124</f>
        <v>0</v>
      </c>
      <c r="BW100" s="719">
        <f>+生産者価格評価表!BW100/生産者価格評価表!BW$124</f>
        <v>0</v>
      </c>
      <c r="BX100" s="719">
        <f>+生産者価格評価表!BX100/生産者価格評価表!BX$124</f>
        <v>0</v>
      </c>
      <c r="BY100" s="719">
        <f>+生産者価格評価表!BY100/生産者価格評価表!BY$124</f>
        <v>0</v>
      </c>
      <c r="BZ100" s="719">
        <f>+生産者価格評価表!BZ100/生産者価格評価表!BZ$124</f>
        <v>0</v>
      </c>
      <c r="CA100" s="719">
        <f>+生産者価格評価表!CA100/生産者価格評価表!CA$124</f>
        <v>0</v>
      </c>
      <c r="CB100" s="719">
        <f>+生産者価格評価表!CB100/生産者価格評価表!CB$124</f>
        <v>0</v>
      </c>
      <c r="CC100" s="719">
        <f>+生産者価格評価表!CC100/生産者価格評価表!CC$124</f>
        <v>0</v>
      </c>
      <c r="CD100" s="719">
        <f>+生産者価格評価表!CD100/生産者価格評価表!CD$124</f>
        <v>0</v>
      </c>
      <c r="CE100" s="719">
        <f>+生産者価格評価表!CE100/生産者価格評価表!CE$124</f>
        <v>0</v>
      </c>
      <c r="CF100" s="719">
        <f>+生産者価格評価表!CF100/生産者価格評価表!CF$124</f>
        <v>0</v>
      </c>
      <c r="CG100" s="719">
        <f>+生産者価格評価表!CG100/生産者価格評価表!CG$124</f>
        <v>0</v>
      </c>
      <c r="CH100" s="719">
        <f>+生産者価格評価表!CH100/生産者価格評価表!CH$124</f>
        <v>0</v>
      </c>
      <c r="CI100" s="719">
        <f>+生産者価格評価表!CI100/生産者価格評価表!CI$124</f>
        <v>0</v>
      </c>
      <c r="CJ100" s="719">
        <f>+生産者価格評価表!CJ100/生産者価格評価表!CJ$124</f>
        <v>0</v>
      </c>
      <c r="CK100" s="719">
        <f>+生産者価格評価表!CK100/生産者価格評価表!CK$124</f>
        <v>0</v>
      </c>
      <c r="CL100" s="719">
        <f>+生産者価格評価表!CL100/生産者価格評価表!CL$124</f>
        <v>0</v>
      </c>
      <c r="CM100" s="719">
        <f>+生産者価格評価表!CM100/生産者価格評価表!CM$124</f>
        <v>0</v>
      </c>
      <c r="CN100" s="719">
        <f>+生産者価格評価表!CN100/生産者価格評価表!CN$124</f>
        <v>0</v>
      </c>
      <c r="CO100" s="719">
        <f>+生産者価格評価表!CO100/生産者価格評価表!CO$124</f>
        <v>0</v>
      </c>
      <c r="CP100" s="719">
        <f>+生産者価格評価表!CP100/生産者価格評価表!CP$124</f>
        <v>0</v>
      </c>
      <c r="CQ100" s="719">
        <f>+生産者価格評価表!CQ100/生産者価格評価表!CQ$124</f>
        <v>0</v>
      </c>
      <c r="CR100" s="719">
        <f>+生産者価格評価表!CR100/生産者価格評価表!CR$124</f>
        <v>0</v>
      </c>
      <c r="CS100" s="719">
        <f>+生産者価格評価表!CS100/生産者価格評価表!CS$124</f>
        <v>0</v>
      </c>
      <c r="CT100" s="719">
        <f>+生産者価格評価表!CT100/生産者価格評価表!CT$124</f>
        <v>0</v>
      </c>
      <c r="CU100" s="719">
        <f>+生産者価格評価表!CU100/生産者価格評価表!CU$124</f>
        <v>0</v>
      </c>
      <c r="CV100" s="719">
        <f>+生産者価格評価表!CV100/生産者価格評価表!CV$124</f>
        <v>0</v>
      </c>
      <c r="CW100" s="719">
        <f>+生産者価格評価表!CW100/生産者価格評価表!CW$124</f>
        <v>0</v>
      </c>
      <c r="CX100" s="719">
        <f>+生産者価格評価表!CX100/生産者価格評価表!CX$124</f>
        <v>0</v>
      </c>
      <c r="CY100" s="719">
        <f>+生産者価格評価表!CY100/生産者価格評価表!CY$124</f>
        <v>0</v>
      </c>
      <c r="CZ100" s="719">
        <f>+生産者価格評価表!CZ100/生産者価格評価表!CZ$124</f>
        <v>0</v>
      </c>
      <c r="DA100" s="719">
        <f>+生産者価格評価表!DA100/生産者価格評価表!DA$124</f>
        <v>0</v>
      </c>
      <c r="DB100" s="719">
        <f>+生産者価格評価表!DB100/生産者価格評価表!DB$124</f>
        <v>0</v>
      </c>
      <c r="DC100" s="719">
        <f>+生産者価格評価表!DC100/生産者価格評価表!DC$124</f>
        <v>0</v>
      </c>
      <c r="DD100" s="719">
        <f>+生産者価格評価表!DD100/生産者価格評価表!DD$124</f>
        <v>0</v>
      </c>
      <c r="DE100" s="719">
        <f>+生産者価格評価表!DE100/生産者価格評価表!DE$124</f>
        <v>0</v>
      </c>
      <c r="DF100" s="719">
        <f>+生産者価格評価表!DF100/生産者価格評価表!DF$124</f>
        <v>0</v>
      </c>
      <c r="DG100" s="720">
        <f>+生産者価格評価表!DG100/生産者価格評価表!DG$124</f>
        <v>0</v>
      </c>
    </row>
    <row r="101" spans="1:111" ht="15" customHeight="1" x14ac:dyDescent="0.2">
      <c r="A101" s="228">
        <v>95</v>
      </c>
      <c r="B101" s="196" t="s">
        <v>400</v>
      </c>
      <c r="C101" s="195" t="s">
        <v>401</v>
      </c>
      <c r="D101" s="716">
        <f>+生産者価格評価表!D101/生産者価格評価表!D$124</f>
        <v>0</v>
      </c>
      <c r="E101" s="717">
        <f>+生産者価格評価表!E101/生産者価格評価表!E$124</f>
        <v>0</v>
      </c>
      <c r="F101" s="717">
        <f>+生産者価格評価表!F101/生産者価格評価表!F$124</f>
        <v>0</v>
      </c>
      <c r="G101" s="717">
        <f>+生産者価格評価表!G101/生産者価格評価表!G$124</f>
        <v>0</v>
      </c>
      <c r="H101" s="717">
        <f>+生産者価格評価表!H101/生産者価格評価表!H$124</f>
        <v>0</v>
      </c>
      <c r="I101" s="718">
        <v>0</v>
      </c>
      <c r="J101" s="717">
        <f>+生産者価格評価表!J101/生産者価格評価表!J$124</f>
        <v>0</v>
      </c>
      <c r="K101" s="717">
        <f>+生産者価格評価表!K101/生産者価格評価表!K$124</f>
        <v>0</v>
      </c>
      <c r="L101" s="717">
        <f>+生産者価格評価表!L101/生産者価格評価表!L$124</f>
        <v>0</v>
      </c>
      <c r="M101" s="717">
        <f>+生産者価格評価表!M101/生産者価格評価表!M$124</f>
        <v>0</v>
      </c>
      <c r="N101" s="718">
        <v>0</v>
      </c>
      <c r="O101" s="717">
        <f>+生産者価格評価表!O101/生産者価格評価表!O$124</f>
        <v>0</v>
      </c>
      <c r="P101" s="717">
        <f>+生産者価格評価表!P101/生産者価格評価表!P$124</f>
        <v>0</v>
      </c>
      <c r="Q101" s="717">
        <f>+生産者価格評価表!Q101/生産者価格評価表!Q$124</f>
        <v>0</v>
      </c>
      <c r="R101" s="717">
        <f>+生産者価格評価表!R101/生産者価格評価表!R$124</f>
        <v>0</v>
      </c>
      <c r="S101" s="717">
        <f>+生産者価格評価表!S101/生産者価格評価表!S$124</f>
        <v>0</v>
      </c>
      <c r="T101" s="717">
        <f>+生産者価格評価表!T101/生産者価格評価表!T$124</f>
        <v>0</v>
      </c>
      <c r="U101" s="717">
        <f>+生産者価格評価表!U101/生産者価格評価表!U$124</f>
        <v>0</v>
      </c>
      <c r="V101" s="717">
        <f>+生産者価格評価表!V101/生産者価格評価表!V$124</f>
        <v>0</v>
      </c>
      <c r="W101" s="717">
        <f>+生産者価格評価表!W101/生産者価格評価表!W$124</f>
        <v>0</v>
      </c>
      <c r="X101" s="717">
        <f>+生産者価格評価表!X101/生産者価格評価表!X$124</f>
        <v>0</v>
      </c>
      <c r="Y101" s="717">
        <f>+生産者価格評価表!Y101/生産者価格評価表!Y$124</f>
        <v>0</v>
      </c>
      <c r="Z101" s="717">
        <f>+生産者価格評価表!Z101/生産者価格評価表!Z$124</f>
        <v>0</v>
      </c>
      <c r="AA101" s="717">
        <f>+生産者価格評価表!AA101/生産者価格評価表!AA$124</f>
        <v>0</v>
      </c>
      <c r="AB101" s="717">
        <f>+生産者価格評価表!AB101/生産者価格評価表!AB$124</f>
        <v>0</v>
      </c>
      <c r="AC101" s="717">
        <f>+生産者価格評価表!AC101/生産者価格評価表!AC$124</f>
        <v>0</v>
      </c>
      <c r="AD101" s="717">
        <f>+生産者価格評価表!AD101/生産者価格評価表!AD$124</f>
        <v>0</v>
      </c>
      <c r="AE101" s="717">
        <f>+生産者価格評価表!AE101/生産者価格評価表!AE$124</f>
        <v>0</v>
      </c>
      <c r="AF101" s="717">
        <f>+生産者価格評価表!AF101/生産者価格評価表!AF$124</f>
        <v>0</v>
      </c>
      <c r="AG101" s="717">
        <f>+生産者価格評価表!AG101/生産者価格評価表!AG$124</f>
        <v>0</v>
      </c>
      <c r="AH101" s="717">
        <f>+生産者価格評価表!AH101/生産者価格評価表!AH$124</f>
        <v>0</v>
      </c>
      <c r="AI101" s="717">
        <f>+生産者価格評価表!AI101/生産者価格評価表!AI$124</f>
        <v>0</v>
      </c>
      <c r="AJ101" s="717">
        <f>+生産者価格評価表!AJ101/生産者価格評価表!AJ$124</f>
        <v>0</v>
      </c>
      <c r="AK101" s="717">
        <f>+生産者価格評価表!AK101/生産者価格評価表!AK$124</f>
        <v>0</v>
      </c>
      <c r="AL101" s="717">
        <f>+生産者価格評価表!AL101/生産者価格評価表!AL$124</f>
        <v>0</v>
      </c>
      <c r="AM101" s="717">
        <f>+生産者価格評価表!AM101/生産者価格評価表!AM$124</f>
        <v>0</v>
      </c>
      <c r="AN101" s="717">
        <f>+生産者価格評価表!AN101/生産者価格評価表!AN$124</f>
        <v>0</v>
      </c>
      <c r="AO101" s="717">
        <f>+生産者価格評価表!AO101/生産者価格評価表!AO$124</f>
        <v>0</v>
      </c>
      <c r="AP101" s="717">
        <f>+生産者価格評価表!AP101/生産者価格評価表!AP$124</f>
        <v>0</v>
      </c>
      <c r="AQ101" s="717">
        <f>+生産者価格評価表!AQ101/生産者価格評価表!AQ$124</f>
        <v>0</v>
      </c>
      <c r="AR101" s="717">
        <f>+生産者価格評価表!AR101/生産者価格評価表!AR$124</f>
        <v>0</v>
      </c>
      <c r="AS101" s="717">
        <f>+生産者価格評価表!AS101/生産者価格評価表!AS$124</f>
        <v>0</v>
      </c>
      <c r="AT101" s="717">
        <f>+生産者価格評価表!AT101/生産者価格評価表!AT$124</f>
        <v>0</v>
      </c>
      <c r="AU101" s="719">
        <f>+生産者価格評価表!AU101/生産者価格評価表!AU$124</f>
        <v>0</v>
      </c>
      <c r="AV101" s="719">
        <f>+生産者価格評価表!AV101/生産者価格評価表!AV$124</f>
        <v>0</v>
      </c>
      <c r="AW101" s="719">
        <f>+生産者価格評価表!AW101/生産者価格評価表!AW$124</f>
        <v>0</v>
      </c>
      <c r="AX101" s="719">
        <f>+生産者価格評価表!AX101/生産者価格評価表!AX$124</f>
        <v>0</v>
      </c>
      <c r="AY101" s="719">
        <f>+生産者価格評価表!AY101/生産者価格評価表!AY$124</f>
        <v>0</v>
      </c>
      <c r="AZ101" s="719">
        <f>+生産者価格評価表!AZ101/生産者価格評価表!AZ$124</f>
        <v>0</v>
      </c>
      <c r="BA101" s="719">
        <f>+生産者価格評価表!BA101/生産者価格評価表!BA$124</f>
        <v>0</v>
      </c>
      <c r="BB101" s="719">
        <f>+生産者価格評価表!BB101/生産者価格評価表!BB$124</f>
        <v>0</v>
      </c>
      <c r="BC101" s="719">
        <f>+生産者価格評価表!BC101/生産者価格評価表!BC$124</f>
        <v>0</v>
      </c>
      <c r="BD101" s="719">
        <f>+生産者価格評価表!BD101/生産者価格評価表!BD$124</f>
        <v>0</v>
      </c>
      <c r="BE101" s="719">
        <f>+生産者価格評価表!BE101/生産者価格評価表!BE$124</f>
        <v>0</v>
      </c>
      <c r="BF101" s="719">
        <f>+生産者価格評価表!BF101/生産者価格評価表!BF$124</f>
        <v>0</v>
      </c>
      <c r="BG101" s="719">
        <f>+生産者価格評価表!BG101/生産者価格評価表!BG$124</f>
        <v>0</v>
      </c>
      <c r="BH101" s="719">
        <f>+生産者価格評価表!BH101/生産者価格評価表!BH$124</f>
        <v>0</v>
      </c>
      <c r="BI101" s="719">
        <f>+生産者価格評価表!BI101/生産者価格評価表!BI$124</f>
        <v>0</v>
      </c>
      <c r="BJ101" s="719">
        <f>+生産者価格評価表!BJ101/生産者価格評価表!BJ$124</f>
        <v>0</v>
      </c>
      <c r="BK101" s="719">
        <f>+生産者価格評価表!BK101/生産者価格評価表!BK$124</f>
        <v>0</v>
      </c>
      <c r="BL101" s="719">
        <f>+生産者価格評価表!BL101/生産者価格評価表!BL$124</f>
        <v>0</v>
      </c>
      <c r="BM101" s="719">
        <f>+生産者価格評価表!BM101/生産者価格評価表!BM$124</f>
        <v>0</v>
      </c>
      <c r="BN101" s="719">
        <f>+生産者価格評価表!BN101/生産者価格評価表!BN$124</f>
        <v>0</v>
      </c>
      <c r="BO101" s="719">
        <f>+生産者価格評価表!BO101/生産者価格評価表!BO$124</f>
        <v>0</v>
      </c>
      <c r="BP101" s="719">
        <f>+生産者価格評価表!BP101/生産者価格評価表!BP$124</f>
        <v>0</v>
      </c>
      <c r="BQ101" s="719">
        <f>+生産者価格評価表!BQ101/生産者価格評価表!BQ$124</f>
        <v>0</v>
      </c>
      <c r="BR101" s="719">
        <f>+生産者価格評価表!BR101/生産者価格評価表!BR$124</f>
        <v>0</v>
      </c>
      <c r="BS101" s="719">
        <f>+生産者価格評価表!BS101/生産者価格評価表!BS$124</f>
        <v>0</v>
      </c>
      <c r="BT101" s="719">
        <f>+生産者価格評価表!BT101/生産者価格評価表!BT$124</f>
        <v>0</v>
      </c>
      <c r="BU101" s="719">
        <f>+生産者価格評価表!BU101/生産者価格評価表!BU$124</f>
        <v>0</v>
      </c>
      <c r="BV101" s="719">
        <f>+生産者価格評価表!BV101/生産者価格評価表!BV$124</f>
        <v>0</v>
      </c>
      <c r="BW101" s="719">
        <f>+生産者価格評価表!BW101/生産者価格評価表!BW$124</f>
        <v>0</v>
      </c>
      <c r="BX101" s="719">
        <f>+生産者価格評価表!BX101/生産者価格評価表!BX$124</f>
        <v>0</v>
      </c>
      <c r="BY101" s="719">
        <f>+生産者価格評価表!BY101/生産者価格評価表!BY$124</f>
        <v>0</v>
      </c>
      <c r="BZ101" s="719">
        <f>+生産者価格評価表!BZ101/生産者価格評価表!BZ$124</f>
        <v>0</v>
      </c>
      <c r="CA101" s="719">
        <f>+生産者価格評価表!CA101/生産者価格評価表!CA$124</f>
        <v>0</v>
      </c>
      <c r="CB101" s="719">
        <f>+生産者価格評価表!CB101/生産者価格評価表!CB$124</f>
        <v>0</v>
      </c>
      <c r="CC101" s="719">
        <f>+生産者価格評価表!CC101/生産者価格評価表!CC$124</f>
        <v>0</v>
      </c>
      <c r="CD101" s="719">
        <f>+生産者価格評価表!CD101/生産者価格評価表!CD$124</f>
        <v>0</v>
      </c>
      <c r="CE101" s="719">
        <f>+生産者価格評価表!CE101/生産者価格評価表!CE$124</f>
        <v>0</v>
      </c>
      <c r="CF101" s="719">
        <f>+生産者価格評価表!CF101/生産者価格評価表!CF$124</f>
        <v>0</v>
      </c>
      <c r="CG101" s="719">
        <f>+生産者価格評価表!CG101/生産者価格評価表!CG$124</f>
        <v>0</v>
      </c>
      <c r="CH101" s="719">
        <f>+生産者価格評価表!CH101/生産者価格評価表!CH$124</f>
        <v>0</v>
      </c>
      <c r="CI101" s="719">
        <f>+生産者価格評価表!CI101/生産者価格評価表!CI$124</f>
        <v>0</v>
      </c>
      <c r="CJ101" s="719">
        <f>+生産者価格評価表!CJ101/生産者価格評価表!CJ$124</f>
        <v>0</v>
      </c>
      <c r="CK101" s="719">
        <f>+生産者価格評価表!CK101/生産者価格評価表!CK$124</f>
        <v>0</v>
      </c>
      <c r="CL101" s="719">
        <f>+生産者価格評価表!CL101/生産者価格評価表!CL$124</f>
        <v>0</v>
      </c>
      <c r="CM101" s="719">
        <f>+生産者価格評価表!CM101/生産者価格評価表!CM$124</f>
        <v>0</v>
      </c>
      <c r="CN101" s="719">
        <f>+生産者価格評価表!CN101/生産者価格評価表!CN$124</f>
        <v>0</v>
      </c>
      <c r="CO101" s="719">
        <f>+生産者価格評価表!CO101/生産者価格評価表!CO$124</f>
        <v>0</v>
      </c>
      <c r="CP101" s="719">
        <f>+生産者価格評価表!CP101/生産者価格評価表!CP$124</f>
        <v>0</v>
      </c>
      <c r="CQ101" s="719">
        <f>+生産者価格評価表!CQ101/生産者価格評価表!CQ$124</f>
        <v>0</v>
      </c>
      <c r="CR101" s="719">
        <f>+生産者価格評価表!CR101/生産者価格評価表!CR$124</f>
        <v>0</v>
      </c>
      <c r="CS101" s="719">
        <f>+生産者価格評価表!CS101/生産者価格評価表!CS$124</f>
        <v>0</v>
      </c>
      <c r="CT101" s="719">
        <f>+生産者価格評価表!CT101/生産者価格評価表!CT$124</f>
        <v>0</v>
      </c>
      <c r="CU101" s="719">
        <f>+生産者価格評価表!CU101/生産者価格評価表!CU$124</f>
        <v>0</v>
      </c>
      <c r="CV101" s="719">
        <f>+生産者価格評価表!CV101/生産者価格評価表!CV$124</f>
        <v>0</v>
      </c>
      <c r="CW101" s="719">
        <f>+生産者価格評価表!CW101/生産者価格評価表!CW$124</f>
        <v>0</v>
      </c>
      <c r="CX101" s="719">
        <f>+生産者価格評価表!CX101/生産者価格評価表!CX$124</f>
        <v>0</v>
      </c>
      <c r="CY101" s="719">
        <f>+生産者価格評価表!CY101/生産者価格評価表!CY$124</f>
        <v>0</v>
      </c>
      <c r="CZ101" s="719">
        <f>+生産者価格評価表!CZ101/生産者価格評価表!CZ$124</f>
        <v>0</v>
      </c>
      <c r="DA101" s="719">
        <f>+生産者価格評価表!DA101/生産者価格評価表!DA$124</f>
        <v>0</v>
      </c>
      <c r="DB101" s="719">
        <f>+生産者価格評価表!DB101/生産者価格評価表!DB$124</f>
        <v>0</v>
      </c>
      <c r="DC101" s="719">
        <f>+生産者価格評価表!DC101/生産者価格評価表!DC$124</f>
        <v>0</v>
      </c>
      <c r="DD101" s="719">
        <f>+生産者価格評価表!DD101/生産者価格評価表!DD$124</f>
        <v>0</v>
      </c>
      <c r="DE101" s="719">
        <f>+生産者価格評価表!DE101/生産者価格評価表!DE$124</f>
        <v>0</v>
      </c>
      <c r="DF101" s="719">
        <f>+生産者価格評価表!DF101/生産者価格評価表!DF$124</f>
        <v>0</v>
      </c>
      <c r="DG101" s="720">
        <f>+生産者価格評価表!DG101/生産者価格評価表!DG$124</f>
        <v>0</v>
      </c>
    </row>
    <row r="102" spans="1:111" ht="15" customHeight="1" x14ac:dyDescent="0.2">
      <c r="A102" s="228">
        <v>96</v>
      </c>
      <c r="B102" s="196" t="s">
        <v>402</v>
      </c>
      <c r="C102" s="195" t="s">
        <v>403</v>
      </c>
      <c r="D102" s="716">
        <f>+生産者価格評価表!D102/生産者価格評価表!D$124</f>
        <v>2.5768646496206683E-3</v>
      </c>
      <c r="E102" s="717">
        <f>+生産者価格評価表!E102/生産者価格評価表!E$124</f>
        <v>1.7973121407130108E-3</v>
      </c>
      <c r="F102" s="717">
        <f>+生産者価格評価表!F102/生産者価格評価表!F$124</f>
        <v>1.6419041580400208E-4</v>
      </c>
      <c r="G102" s="717">
        <f>+生産者価格評価表!G102/生産者価格評価表!G$124</f>
        <v>1.4788297866915514E-3</v>
      </c>
      <c r="H102" s="717">
        <f>+生産者価格評価表!H102/生産者価格評価表!H$124</f>
        <v>5.7374057408565949E-3</v>
      </c>
      <c r="I102" s="718">
        <v>0</v>
      </c>
      <c r="J102" s="717">
        <f>+生産者価格評価表!J102/生産者価格評価表!J$124</f>
        <v>2.1470994418925191E-3</v>
      </c>
      <c r="K102" s="717">
        <f>+生産者価格評価表!K102/生産者価格評価表!K$124</f>
        <v>1.3088439112169451E-3</v>
      </c>
      <c r="L102" s="717">
        <f>+生産者価格評価表!L102/生産者価格評価表!L$124</f>
        <v>1.0378743394440185E-3</v>
      </c>
      <c r="M102" s="717">
        <f>+生産者価格評価表!M102/生産者価格評価表!M$124</f>
        <v>8.7352042373051262E-4</v>
      </c>
      <c r="N102" s="718">
        <v>0</v>
      </c>
      <c r="O102" s="717">
        <f>+生産者価格評価表!O102/生産者価格評価表!O$124</f>
        <v>3.1830893027595431E-4</v>
      </c>
      <c r="P102" s="717">
        <f>+生産者価格評価表!P102/生産者価格評価表!P$124</f>
        <v>1.7760498492136176E-3</v>
      </c>
      <c r="Q102" s="717">
        <f>+生産者価格評価表!Q102/生産者価格評価表!Q$124</f>
        <v>8.5669061467952225E-4</v>
      </c>
      <c r="R102" s="717">
        <f>+生産者価格評価表!R102/生産者価格評価表!R$124</f>
        <v>5.4028777117496294E-4</v>
      </c>
      <c r="S102" s="717">
        <f>+生産者価格評価表!S102/生産者価格評価表!S$124</f>
        <v>4.3859239585267851E-4</v>
      </c>
      <c r="T102" s="717">
        <f>+生産者価格評価表!T102/生産者価格評価表!T$124</f>
        <v>3.3468901906717448E-4</v>
      </c>
      <c r="U102" s="717">
        <f>+生産者価格評価表!U102/生産者価格評価表!U$124</f>
        <v>5.8128161082541348E-4</v>
      </c>
      <c r="V102" s="717">
        <f>+生産者価格評価表!V102/生産者価格評価表!V$124</f>
        <v>1.1158242932452565E-3</v>
      </c>
      <c r="W102" s="717">
        <f>+生産者価格評価表!W102/生産者価格評価表!W$124</f>
        <v>2.3924929549333741E-3</v>
      </c>
      <c r="X102" s="717">
        <f>+生産者価格評価表!X102/生産者価格評価表!X$124</f>
        <v>1.8995522815200313E-4</v>
      </c>
      <c r="Y102" s="717">
        <f>+生産者価格評価表!Y102/生産者価格評価表!Y$124</f>
        <v>6.7158785733896986E-4</v>
      </c>
      <c r="Z102" s="717">
        <f>+生産者価格評価表!Z102/生産者価格評価表!Z$124</f>
        <v>5.0236206779955754E-4</v>
      </c>
      <c r="AA102" s="717">
        <f>+生産者価格評価表!AA102/生産者価格評価表!AA$124</f>
        <v>8.1208476490303406E-4</v>
      </c>
      <c r="AB102" s="717">
        <f>+生産者価格評価表!AB102/生産者価格評価表!AB$124</f>
        <v>1.7170182000028171E-3</v>
      </c>
      <c r="AC102" s="717">
        <f>+生産者価格評価表!AC102/生産者価格評価表!AC$124</f>
        <v>3.7427787441943417E-4</v>
      </c>
      <c r="AD102" s="717">
        <f>+生産者価格評価表!AD102/生産者価格評価表!AD$124</f>
        <v>1.663552945983471E-4</v>
      </c>
      <c r="AE102" s="717">
        <f>+生産者価格評価表!AE102/生産者価格評価表!AE$124</f>
        <v>3.6517206875214605E-4</v>
      </c>
      <c r="AF102" s="717">
        <f>+生産者価格評価表!AF102/生産者価格評価表!AF$124</f>
        <v>4.4117966227077927E-4</v>
      </c>
      <c r="AG102" s="717">
        <f>+生産者価格評価表!AG102/生産者価格評価表!AG$124</f>
        <v>5.2721779747248666E-4</v>
      </c>
      <c r="AH102" s="717">
        <f>+生産者価格評価表!AH102/生産者価格評価表!AH$124</f>
        <v>9.1655987274011678E-5</v>
      </c>
      <c r="AI102" s="717">
        <f>+生産者価格評価表!AI102/生産者価格評価表!AI$124</f>
        <v>1.8944626088486884E-4</v>
      </c>
      <c r="AJ102" s="717">
        <f>+生産者価格評価表!AJ102/生産者価格評価表!AJ$124</f>
        <v>1.3488659377375435E-3</v>
      </c>
      <c r="AK102" s="717">
        <f>+生産者価格評価表!AK102/生産者価格評価表!AK$124</f>
        <v>4.1256149202729839E-4</v>
      </c>
      <c r="AL102" s="717">
        <f>+生産者価格評価表!AL102/生産者価格評価表!AL$124</f>
        <v>5.5423115389859003E-4</v>
      </c>
      <c r="AM102" s="717">
        <f>+生産者価格評価表!AM102/生産者価格評価表!AM$124</f>
        <v>6.4932717086584545E-4</v>
      </c>
      <c r="AN102" s="717">
        <f>+生産者価格評価表!AN102/生産者価格評価表!AN$124</f>
        <v>6.0334652186630499E-4</v>
      </c>
      <c r="AO102" s="717">
        <f>+生産者価格評価表!AO102/生産者価格評価表!AO$124</f>
        <v>2.2976335750812956E-4</v>
      </c>
      <c r="AP102" s="717">
        <f>+生産者価格評価表!AP102/生産者価格評価表!AP$124</f>
        <v>6.2205869692150367E-4</v>
      </c>
      <c r="AQ102" s="717">
        <f>+生産者価格評価表!AQ102/生産者価格評価表!AQ$124</f>
        <v>5.5452800814584824E-4</v>
      </c>
      <c r="AR102" s="717">
        <f>+生産者価格評価表!AR102/生産者価格評価表!AR$124</f>
        <v>1.2369175959115661E-3</v>
      </c>
      <c r="AS102" s="717">
        <f>+生産者価格評価表!AS102/生産者価格評価表!AS$124</f>
        <v>3.3911430201984208E-4</v>
      </c>
      <c r="AT102" s="717">
        <f>+生産者価格評価表!AT102/生産者価格評価表!AT$124</f>
        <v>2.3597711178654596E-4</v>
      </c>
      <c r="AU102" s="719">
        <f>+生産者価格評価表!AU102/生産者価格評価表!AU$124</f>
        <v>2.1166692960187237E-3</v>
      </c>
      <c r="AV102" s="719">
        <f>+生産者価格評価表!AV102/生産者価格評価表!AV$124</f>
        <v>5.6993645267037335E-4</v>
      </c>
      <c r="AW102" s="719">
        <f>+生産者価格評価表!AW102/生産者価格評価表!AW$124</f>
        <v>5.2091768258827114E-4</v>
      </c>
      <c r="AX102" s="719">
        <f>+生産者価格評価表!AX102/生産者価格評価表!AX$124</f>
        <v>2.5375240118890257E-4</v>
      </c>
      <c r="AY102" s="719">
        <f>+生産者価格評価表!AY102/生産者価格評価表!AY$124</f>
        <v>3.1737982208156809E-4</v>
      </c>
      <c r="AZ102" s="719">
        <f>+生産者価格評価表!AZ102/生産者価格評価表!AZ$124</f>
        <v>2.5599658531687269E-4</v>
      </c>
      <c r="BA102" s="719">
        <f>+生産者価格評価表!BA102/生産者価格評価表!BA$124</f>
        <v>1.3497854186595524E-4</v>
      </c>
      <c r="BB102" s="719">
        <f>+生産者価格評価表!BB102/生産者価格評価表!BB$124</f>
        <v>1.701952113946653E-4</v>
      </c>
      <c r="BC102" s="719">
        <f>+生産者価格評価表!BC102/生産者価格評価表!BC$124</f>
        <v>8.3965216306593096E-4</v>
      </c>
      <c r="BD102" s="719">
        <f>+生産者価格評価表!BD102/生産者価格評価表!BD$124</f>
        <v>1.585137157432084E-4</v>
      </c>
      <c r="BE102" s="719">
        <f>+生産者価格評価表!BE102/生産者価格評価表!BE$124</f>
        <v>1.4865691475674214E-4</v>
      </c>
      <c r="BF102" s="719">
        <f>+生産者価格評価表!BF102/生産者価格評価表!BF$124</f>
        <v>4.4205728890338021E-5</v>
      </c>
      <c r="BG102" s="719">
        <f>+生産者価格評価表!BG102/生産者価格評価表!BG$124</f>
        <v>1.4538938777946037E-4</v>
      </c>
      <c r="BH102" s="719">
        <f>+生産者価格評価表!BH102/生産者価格評価表!BH$124</f>
        <v>6.8091832666142453E-5</v>
      </c>
      <c r="BI102" s="719">
        <f>+生産者価格評価表!BI102/生産者価格評価表!BI$124</f>
        <v>6.5160832862482096E-4</v>
      </c>
      <c r="BJ102" s="719">
        <f>+生産者価格評価表!BJ102/生産者価格評価表!BJ$124</f>
        <v>2.510339571867988E-4</v>
      </c>
      <c r="BK102" s="719">
        <f>+生産者価格評価表!BK102/生産者価格評価表!BK$124</f>
        <v>9.9534650011200436E-4</v>
      </c>
      <c r="BL102" s="719">
        <f>+生産者価格評価表!BL102/生産者価格評価表!BL$124</f>
        <v>1.9356642485305324E-3</v>
      </c>
      <c r="BM102" s="719">
        <f>+生産者価格評価表!BM102/生産者価格評価表!BM$124</f>
        <v>6.6501703731411529E-4</v>
      </c>
      <c r="BN102" s="719">
        <f>+生産者価格評価表!BN102/生産者価格評価表!BN$124</f>
        <v>1.5094765856217796E-3</v>
      </c>
      <c r="BO102" s="719">
        <f>+生産者価格評価表!BO102/生産者価格評価表!BO$124</f>
        <v>7.6694531216476929E-4</v>
      </c>
      <c r="BP102" s="719">
        <f>+生産者価格評価表!BP102/生産者価格評価表!BP$124</f>
        <v>8.785428552727264E-4</v>
      </c>
      <c r="BQ102" s="719">
        <f>+生産者価格評価表!BQ102/生産者価格評価表!BQ$124</f>
        <v>1.0600039003056682E-3</v>
      </c>
      <c r="BR102" s="719">
        <f>+生産者価格評価表!BR102/生産者価格評価表!BR$124</f>
        <v>5.7477281085423675E-3</v>
      </c>
      <c r="BS102" s="719">
        <f>+生産者価格評価表!BS102/生産者価格評価表!BS$124</f>
        <v>6.4034621761136484E-3</v>
      </c>
      <c r="BT102" s="719">
        <f>+生産者価格評価表!BT102/生産者価格評価表!BT$124</f>
        <v>1.946061479667328E-3</v>
      </c>
      <c r="BU102" s="719">
        <f>+生産者価格評価表!BU102/生産者価格評価表!BU$124</f>
        <v>5.5119249356375653E-4</v>
      </c>
      <c r="BV102" s="719">
        <f>+生産者価格評価表!BV102/生産者価格評価表!BV$124</f>
        <v>3.3684021484012027E-3</v>
      </c>
      <c r="BW102" s="719">
        <f>+生産者価格評価表!BW102/生産者価格評価表!BW$124</f>
        <v>5.4514047798537432E-4</v>
      </c>
      <c r="BX102" s="719">
        <f>+生産者価格評価表!BX102/生産者価格評価表!BX$124</f>
        <v>6.2209442663008836E-4</v>
      </c>
      <c r="BY102" s="719">
        <f>+生産者価格評価表!BY102/生産者価格評価表!BY$124</f>
        <v>0</v>
      </c>
      <c r="BZ102" s="719">
        <f>+生産者価格評価表!BZ102/生産者価格評価表!BZ$124</f>
        <v>6.4345180786589437E-4</v>
      </c>
      <c r="CA102" s="719">
        <f>+生産者価格評価表!CA102/生産者価格評価表!CA$124</f>
        <v>1.4981710653104519E-3</v>
      </c>
      <c r="CB102" s="719">
        <f>+生産者価格評価表!CB102/生産者価格評価表!CB$124</f>
        <v>0</v>
      </c>
      <c r="CC102" s="719">
        <f>+生産者価格評価表!CC102/生産者価格評価表!CC$124</f>
        <v>1.0594197676227291E-3</v>
      </c>
      <c r="CD102" s="719">
        <f>+生産者価格評価表!CD102/生産者価格評価表!CD$124</f>
        <v>8.2693822806328282E-5</v>
      </c>
      <c r="CE102" s="719">
        <f>+生産者価格評価表!CE102/生産者価格評価表!CE$124</f>
        <v>8.007313621557539E-4</v>
      </c>
      <c r="CF102" s="719">
        <f>+生産者価格評価表!CF102/生産者価格評価表!CF$124</f>
        <v>3.5258327370364224E-3</v>
      </c>
      <c r="CG102" s="719">
        <f>+生産者価格評価表!CG102/生産者価格評価表!CG$124</f>
        <v>2.5329702565637679E-3</v>
      </c>
      <c r="CH102" s="719">
        <f>+生産者価格評価表!CH102/生産者価格評価表!CH$124</f>
        <v>7.7640637516737367E-5</v>
      </c>
      <c r="CI102" s="719">
        <f>+生産者価格評価表!CI102/生産者価格評価表!CI$124</f>
        <v>1.0812173470887722E-3</v>
      </c>
      <c r="CJ102" s="719">
        <f>+生産者価格評価表!CJ102/生産者価格評価表!CJ$124</f>
        <v>3.1945331907443511E-3</v>
      </c>
      <c r="CK102" s="719">
        <f>+生産者価格評価表!CK102/生産者価格評価表!CK$124</f>
        <v>2.2179458464657094E-4</v>
      </c>
      <c r="CL102" s="719">
        <f>+生産者価格評価表!CL102/生産者価格評価表!CL$124</f>
        <v>6.3837026267597806E-4</v>
      </c>
      <c r="CM102" s="719">
        <f>+生産者価格評価表!CM102/生産者価格評価表!CM$124</f>
        <v>2.8467836654783559E-3</v>
      </c>
      <c r="CN102" s="719">
        <f>+生産者価格評価表!CN102/生産者価格評価表!CN$124</f>
        <v>1.6389294175864115E-6</v>
      </c>
      <c r="CO102" s="719">
        <f>+生産者価格評価表!CO102/生産者価格評価表!CO$124</f>
        <v>5.5205740951742919E-4</v>
      </c>
      <c r="CP102" s="719">
        <f>+生産者価格評価表!CP102/生産者価格評価表!CP$124</f>
        <v>5.6208318235583714E-3</v>
      </c>
      <c r="CQ102" s="719">
        <f>+生産者価格評価表!CQ102/生産者価格評価表!CQ$124</f>
        <v>1.542574411261515E-3</v>
      </c>
      <c r="CR102" s="719">
        <f>+生産者価格評価表!CR102/生産者価格評価表!CR$124</f>
        <v>4.1830230781830135E-4</v>
      </c>
      <c r="CS102" s="719">
        <f>+生産者価格評価表!CS102/生産者価格評価表!CS$124</f>
        <v>1.0928556777555184E-5</v>
      </c>
      <c r="CT102" s="719">
        <f>+生産者価格評価表!CT102/生産者価格評価表!CT$124</f>
        <v>3.0098115651166341E-4</v>
      </c>
      <c r="CU102" s="719">
        <f>+生産者価格評価表!CU102/生産者価格評価表!CU$124</f>
        <v>0</v>
      </c>
      <c r="CV102" s="719">
        <f>+生産者価格評価表!CV102/生産者価格評価表!CV$124</f>
        <v>1.8037755487037316E-3</v>
      </c>
      <c r="CW102" s="719">
        <f>+生産者価格評価表!CW102/生産者価格評価表!CW$124</f>
        <v>2.5095107204468073E-4</v>
      </c>
      <c r="CX102" s="719">
        <f>+生産者価格評価表!CX102/生産者価格評価表!CX$124</f>
        <v>1.6428893484710509E-3</v>
      </c>
      <c r="CY102" s="719">
        <f>+生産者価格評価表!CY102/生産者価格評価表!CY$124</f>
        <v>2.0484122676262401E-3</v>
      </c>
      <c r="CZ102" s="719">
        <f>+生産者価格評価表!CZ102/生産者価格評価表!CZ$124</f>
        <v>1.2896374516783524E-3</v>
      </c>
      <c r="DA102" s="719">
        <f>+生産者価格評価表!DA102/生産者価格評価表!DA$124</f>
        <v>1.0438108536672782E-3</v>
      </c>
      <c r="DB102" s="719">
        <f>+生産者価格評価表!DB102/生産者価格評価表!DB$124</f>
        <v>1.2683716600843126E-3</v>
      </c>
      <c r="DC102" s="719">
        <f>+生産者価格評価表!DC102/生産者価格評価表!DC$124</f>
        <v>7.8475666852266639E-3</v>
      </c>
      <c r="DD102" s="719">
        <f>+生産者価格評価表!DD102/生産者価格評価表!DD$124</f>
        <v>2.3849971476526273E-3</v>
      </c>
      <c r="DE102" s="719">
        <f>+生産者価格評価表!DE102/生産者価格評価表!DE$124</f>
        <v>2.3230721576756332E-3</v>
      </c>
      <c r="DF102" s="719">
        <f>+生産者価格評価表!DF102/生産者価格評価表!DF$124</f>
        <v>0</v>
      </c>
      <c r="DG102" s="720">
        <f>+生産者価格評価表!DG102/生産者価格評価表!DG$124</f>
        <v>2.364466102894978E-4</v>
      </c>
    </row>
    <row r="103" spans="1:111" ht="15" customHeight="1" x14ac:dyDescent="0.2">
      <c r="A103" s="228">
        <v>97</v>
      </c>
      <c r="B103" s="196" t="s">
        <v>404</v>
      </c>
      <c r="C103" s="195" t="s">
        <v>243</v>
      </c>
      <c r="D103" s="716">
        <f>+生産者価格評価表!D103/生産者価格評価表!D$124</f>
        <v>5.0065587182931861E-4</v>
      </c>
      <c r="E103" s="717">
        <f>+生産者価格評価表!E103/生産者価格評価表!E$124</f>
        <v>2.5998476859370977E-3</v>
      </c>
      <c r="F103" s="717">
        <f>+生産者価格評価表!F103/生産者価格評価表!F$124</f>
        <v>1.5531459122221259E-3</v>
      </c>
      <c r="G103" s="717">
        <f>+生産者価格評価表!G103/生産者価格評価表!G$124</f>
        <v>7.5619659813519072E-3</v>
      </c>
      <c r="H103" s="717">
        <f>+生産者価格評価表!H103/生産者価格評価表!H$124</f>
        <v>2.7987868667717883E-4</v>
      </c>
      <c r="I103" s="718">
        <v>0</v>
      </c>
      <c r="J103" s="717">
        <f>+生産者価格評価表!J103/生産者価格評価表!J$124</f>
        <v>4.6501721532312993E-3</v>
      </c>
      <c r="K103" s="717">
        <f>+生産者価格評価表!K103/生産者価格評価表!K$124</f>
        <v>1.9191250683378549E-3</v>
      </c>
      <c r="L103" s="717">
        <f>+生産者価格評価表!L103/生産者価格評価表!L$124</f>
        <v>2.6810019534428717E-3</v>
      </c>
      <c r="M103" s="717">
        <f>+生産者価格評価表!M103/生産者価格評価表!M$124</f>
        <v>5.3672151337342774E-4</v>
      </c>
      <c r="N103" s="718">
        <v>0</v>
      </c>
      <c r="O103" s="717">
        <f>+生産者価格評価表!O103/生産者価格評価表!O$124</f>
        <v>1.8349889228091876E-3</v>
      </c>
      <c r="P103" s="717">
        <f>+生産者価格評価表!P103/生産者価格評価表!P$124</f>
        <v>1.3665747231162621E-3</v>
      </c>
      <c r="Q103" s="717">
        <f>+生産者価格評価表!Q103/生産者価格評価表!Q$124</f>
        <v>6.6032089367110015E-3</v>
      </c>
      <c r="R103" s="717">
        <f>+生産者価格評価表!R103/生産者価格評価表!R$124</f>
        <v>3.703357954006713E-3</v>
      </c>
      <c r="S103" s="717">
        <f>+生産者価格評価表!S103/生産者価格評価表!S$124</f>
        <v>1.0659534928125086E-3</v>
      </c>
      <c r="T103" s="717">
        <f>+生産者価格評価表!T103/生産者価格評価表!T$124</f>
        <v>1.5537962166101834E-3</v>
      </c>
      <c r="U103" s="717">
        <f>+生産者価格評価表!U103/生産者価格評価表!U$124</f>
        <v>6.200080394502273E-3</v>
      </c>
      <c r="V103" s="717">
        <f>+生産者価格評価表!V103/生産者価格評価表!V$124</f>
        <v>5.7379881853802267E-4</v>
      </c>
      <c r="W103" s="717">
        <f>+生産者価格評価表!W103/生産者価格評価表!W$124</f>
        <v>3.9978674869046637E-3</v>
      </c>
      <c r="X103" s="717">
        <f>+生産者価格評価表!X103/生産者価格評価表!X$124</f>
        <v>1.0056399229543616E-3</v>
      </c>
      <c r="Y103" s="717">
        <f>+生産者価格評価表!Y103/生産者価格評価表!Y$124</f>
        <v>9.8558726050522244E-4</v>
      </c>
      <c r="Z103" s="717">
        <f>+生産者価格評価表!Z103/生産者価格評価表!Z$124</f>
        <v>5.1022715009756158E-4</v>
      </c>
      <c r="AA103" s="717">
        <f>+生産者価格評価表!AA103/生産者価格評価表!AA$124</f>
        <v>1.770336035003273E-3</v>
      </c>
      <c r="AB103" s="717">
        <f>+生産者価格評価表!AB103/生産者価格評価表!AB$124</f>
        <v>6.738204617648836E-4</v>
      </c>
      <c r="AC103" s="717">
        <f>+生産者価格評価表!AC103/生産者価格評価表!AC$124</f>
        <v>1.3722896851651198E-3</v>
      </c>
      <c r="AD103" s="717">
        <f>+生産者価格評価表!AD103/生産者価格評価表!AD$124</f>
        <v>5.2775048650664818E-5</v>
      </c>
      <c r="AE103" s="717">
        <f>+生産者価格評価表!AE103/生産者価格評価表!AE$124</f>
        <v>6.0297038529989796E-3</v>
      </c>
      <c r="AF103" s="717">
        <f>+生産者価格評価表!AF103/生産者価格評価表!AF$124</f>
        <v>1.9893965373289596E-3</v>
      </c>
      <c r="AG103" s="717">
        <f>+生産者価格評価表!AG103/生産者価格評価表!AG$124</f>
        <v>3.4232063688542399E-3</v>
      </c>
      <c r="AH103" s="717">
        <f>+生産者価格評価表!AH103/生産者価格評価表!AH$124</f>
        <v>1.0691108979685282E-3</v>
      </c>
      <c r="AI103" s="717">
        <f>+生産者価格評価表!AI103/生産者価格評価表!AI$124</f>
        <v>1.5068099813972512E-3</v>
      </c>
      <c r="AJ103" s="717">
        <f>+生産者価格評価表!AJ103/生産者価格評価表!AJ$124</f>
        <v>2.6889640589980116E-3</v>
      </c>
      <c r="AK103" s="717">
        <f>+生産者価格評価表!AK103/生産者価格評価表!AK$124</f>
        <v>1.0222118782147011E-3</v>
      </c>
      <c r="AL103" s="717">
        <f>+生産者価格評価表!AL103/生産者価格評価表!AL$124</f>
        <v>5.4391212789439399E-3</v>
      </c>
      <c r="AM103" s="717">
        <f>+生産者価格評価表!AM103/生産者価格評価表!AM$124</f>
        <v>5.7255633522515807E-4</v>
      </c>
      <c r="AN103" s="717">
        <f>+生産者価格評価表!AN103/生産者価格評価表!AN$124</f>
        <v>7.5420850847064463E-4</v>
      </c>
      <c r="AO103" s="717">
        <f>+生産者価格評価表!AO103/生産者価格評価表!AO$124</f>
        <v>3.0707420955107434E-3</v>
      </c>
      <c r="AP103" s="717">
        <f>+生産者価格評価表!AP103/生産者価格評価表!AP$124</f>
        <v>2.2727569256198034E-3</v>
      </c>
      <c r="AQ103" s="717">
        <f>+生産者価格評価表!AQ103/生産者価格評価表!AQ$124</f>
        <v>1.3205243746104577E-3</v>
      </c>
      <c r="AR103" s="717">
        <f>+生産者価格評価表!AR103/生産者価格評価表!AR$124</f>
        <v>2.1470634605656605E-3</v>
      </c>
      <c r="AS103" s="717">
        <f>+生産者価格評価表!AS103/生産者価格評価表!AS$124</f>
        <v>1.2467150049847006E-3</v>
      </c>
      <c r="AT103" s="717">
        <f>+生産者価格評価表!AT103/生産者価格評価表!AT$124</f>
        <v>1.9538493918116102E-3</v>
      </c>
      <c r="AU103" s="719">
        <f>+生産者価格評価表!AU103/生産者価格評価表!AU$124</f>
        <v>4.4975811894538793E-3</v>
      </c>
      <c r="AV103" s="719">
        <f>+生産者価格評価表!AV103/生産者価格評価表!AV$124</f>
        <v>5.4375774223089542E-3</v>
      </c>
      <c r="AW103" s="719">
        <f>+生産者価格評価表!AW103/生産者価格評価表!AW$124</f>
        <v>1.7140948791305923E-3</v>
      </c>
      <c r="AX103" s="719">
        <f>+生産者価格評価表!AX103/生産者価格評価表!AX$124</f>
        <v>6.9949989020720764E-3</v>
      </c>
      <c r="AY103" s="719">
        <f>+生産者価格評価表!AY103/生産者価格評価表!AY$124</f>
        <v>2.8708337212105402E-3</v>
      </c>
      <c r="AZ103" s="719">
        <f>+生産者価格評価表!AZ103/生産者価格評価表!AZ$124</f>
        <v>5.6145597783333777E-3</v>
      </c>
      <c r="BA103" s="719">
        <f>+生産者価格評価表!BA103/生産者価格評価表!BA$124</f>
        <v>2.0377275912476876E-3</v>
      </c>
      <c r="BB103" s="719">
        <f>+生産者価格評価表!BB103/生産者価格評価表!BB$124</f>
        <v>1.5400113297755265E-3</v>
      </c>
      <c r="BC103" s="719">
        <f>+生産者価格評価表!BC103/生産者価格評価表!BC$124</f>
        <v>1.2394134647375411E-2</v>
      </c>
      <c r="BD103" s="719">
        <f>+生産者価格評価表!BD103/生産者価格評価表!BD$124</f>
        <v>3.4334018912430229E-3</v>
      </c>
      <c r="BE103" s="719">
        <f>+生産者価格評価表!BE103/生産者価格評価表!BE$124</f>
        <v>8.5439994078198166E-4</v>
      </c>
      <c r="BF103" s="719">
        <f>+生産者価格評価表!BF103/生産者価格評価表!BF$124</f>
        <v>2.0936241194340556E-3</v>
      </c>
      <c r="BG103" s="719">
        <f>+生産者価格評価表!BG103/生産者価格評価表!BG$124</f>
        <v>1.7422911345557877E-3</v>
      </c>
      <c r="BH103" s="719">
        <f>+生産者価格評価表!BH103/生産者価格評価表!BH$124</f>
        <v>2.0422640052677426E-3</v>
      </c>
      <c r="BI103" s="719">
        <f>+生産者価格評価表!BI103/生産者価格評価表!BI$124</f>
        <v>9.7120354651488473E-3</v>
      </c>
      <c r="BJ103" s="719">
        <f>+生産者価格評価表!BJ103/生産者価格評価表!BJ$124</f>
        <v>1.4710603026835094E-2</v>
      </c>
      <c r="BK103" s="719">
        <f>+生産者価格評価表!BK103/生産者価格評価表!BK$124</f>
        <v>4.2534527395258091E-3</v>
      </c>
      <c r="BL103" s="719">
        <f>+生産者価格評価表!BL103/生産者価格評価表!BL$124</f>
        <v>5.5205917422875783E-2</v>
      </c>
      <c r="BM103" s="719">
        <f>+生産者価格評価表!BM103/生産者価格評価表!BM$124</f>
        <v>2.103539852002817E-2</v>
      </c>
      <c r="BN103" s="719">
        <f>+生産者価格評価表!BN103/生産者価格評価表!BN$124</f>
        <v>1.2412322974807162E-2</v>
      </c>
      <c r="BO103" s="719">
        <f>+生産者価格評価表!BO103/生産者価格評価表!BO$124</f>
        <v>3.6154543318395752E-2</v>
      </c>
      <c r="BP103" s="719">
        <f>+生産者価格評価表!BP103/生産者価格評価表!BP$124</f>
        <v>5.2712201393587323E-2</v>
      </c>
      <c r="BQ103" s="719">
        <f>+生産者価格評価表!BQ103/生産者価格評価表!BQ$124</f>
        <v>1.9932175612935397E-3</v>
      </c>
      <c r="BR103" s="719">
        <f>+生産者価格評価表!BR103/生産者価格評価表!BR$124</f>
        <v>3.5726760134991297E-3</v>
      </c>
      <c r="BS103" s="719">
        <f>+生産者価格評価表!BS103/生産者価格評価表!BS$124</f>
        <v>1.1420054202247033E-3</v>
      </c>
      <c r="BT103" s="719">
        <f>+生産者価格評価表!BT103/生産者価格評価表!BT$124</f>
        <v>3.2218920648530869E-3</v>
      </c>
      <c r="BU103" s="719">
        <f>+生産者価格評価表!BU103/生産者価格評価表!BU$124</f>
        <v>4.8105135644080019E-3</v>
      </c>
      <c r="BV103" s="719">
        <f>+生産者価格評価表!BV103/生産者価格評価表!BV$124</f>
        <v>2.9405733734426758E-3</v>
      </c>
      <c r="BW103" s="719">
        <f>+生産者価格評価表!BW103/生産者価格評価表!BW$124</f>
        <v>1.2297711368917965E-3</v>
      </c>
      <c r="BX103" s="719">
        <f>+生産者価格評価表!BX103/生産者価格評価表!BX$124</f>
        <v>5.3545198640208614E-4</v>
      </c>
      <c r="BY103" s="719">
        <f>+生産者価格評価表!BY103/生産者価格評価表!BY$124</f>
        <v>0</v>
      </c>
      <c r="BZ103" s="719">
        <f>+生産者価格評価表!BZ103/生産者価格評価表!BZ$124</f>
        <v>1.3845221058318255E-3</v>
      </c>
      <c r="CA103" s="719">
        <f>+生産者価格評価表!CA103/生産者価格評価表!CA$124</f>
        <v>5.0078124184203439E-3</v>
      </c>
      <c r="CB103" s="719">
        <f>+生産者価格評価表!CB103/生産者価格評価表!CB$124</f>
        <v>0.18216097443920407</v>
      </c>
      <c r="CC103" s="719">
        <f>+生産者価格評価表!CC103/生産者価格評価表!CC$124</f>
        <v>1.7470447175050737E-3</v>
      </c>
      <c r="CD103" s="719">
        <f>+生産者価格評価表!CD103/生産者価格評価表!CD$124</f>
        <v>6.1498444837303733E-2</v>
      </c>
      <c r="CE103" s="719">
        <f>+生産者価格評価表!CE103/生産者価格評価表!CE$124</f>
        <v>5.9315737412252547E-3</v>
      </c>
      <c r="CF103" s="719">
        <f>+生産者価格評価表!CF103/生産者価格評価表!CF$124</f>
        <v>4.0660226561491375E-3</v>
      </c>
      <c r="CG103" s="719">
        <f>+生産者価格評価表!CG103/生産者価格評価表!CG$124</f>
        <v>3.7755995056492865E-3</v>
      </c>
      <c r="CH103" s="719">
        <f>+生産者価格評価表!CH103/生産者価格評価表!CH$124</f>
        <v>1.8333183707828433E-4</v>
      </c>
      <c r="CI103" s="719">
        <f>+生産者価格評価表!CI103/生産者価格評価表!CI$124</f>
        <v>5.9209318717536119E-3</v>
      </c>
      <c r="CJ103" s="719">
        <f>+生産者価格評価表!CJ103/生産者価格評価表!CJ$124</f>
        <v>9.200856079978453E-3</v>
      </c>
      <c r="CK103" s="719">
        <f>+生産者価格評価表!CK103/生産者価格評価表!CK$124</f>
        <v>3.2939644205602792E-3</v>
      </c>
      <c r="CL103" s="719">
        <f>+生産者価格評価表!CL103/生産者価格評価表!CL$124</f>
        <v>3.4273063037221385E-2</v>
      </c>
      <c r="CM103" s="719">
        <f>+生産者価格評価表!CM103/生産者価格評価表!CM$124</f>
        <v>3.6391275132380452E-3</v>
      </c>
      <c r="CN103" s="719">
        <f>+生産者価格評価表!CN103/生産者価格評価表!CN$124</f>
        <v>4.904738122602976E-3</v>
      </c>
      <c r="CO103" s="719">
        <f>+生産者価格評価表!CO103/生産者価格評価表!CO$124</f>
        <v>7.8424462397600836E-4</v>
      </c>
      <c r="CP103" s="719">
        <f>+生産者価格評価表!CP103/生産者価格評価表!CP$124</f>
        <v>1.5637661120525912E-3</v>
      </c>
      <c r="CQ103" s="719">
        <f>+生産者価格評価表!CQ103/生産者価格評価表!CQ$124</f>
        <v>7.1886604024178702E-3</v>
      </c>
      <c r="CR103" s="719">
        <f>+生産者価格評価表!CR103/生産者価格評価表!CR$124</f>
        <v>9.1707070050295204E-3</v>
      </c>
      <c r="CS103" s="719">
        <f>+生産者価格評価表!CS103/生産者価格評価表!CS$124</f>
        <v>4.1447138764292759E-3</v>
      </c>
      <c r="CT103" s="719">
        <f>+生産者価格評価表!CT103/生産者価格評価表!CT$124</f>
        <v>1.1785889823223547E-2</v>
      </c>
      <c r="CU103" s="719">
        <f>+生産者価格評価表!CU103/生産者価格評価表!CU$124</f>
        <v>1.8345867689969202E-3</v>
      </c>
      <c r="CV103" s="719">
        <f>+生産者価格評価表!CV103/生産者価格評価表!CV$124</f>
        <v>2.6313480464808252E-3</v>
      </c>
      <c r="CW103" s="719">
        <f>+生産者価格評価表!CW103/生産者価格評価表!CW$124</f>
        <v>8.3568895854589838E-4</v>
      </c>
      <c r="CX103" s="719">
        <f>+生産者価格評価表!CX103/生産者価格評価表!CX$124</f>
        <v>4.3373863715663276E-3</v>
      </c>
      <c r="CY103" s="719">
        <f>+生産者価格評価表!CY103/生産者価格評価表!CY$124</f>
        <v>5.7406162369016906E-3</v>
      </c>
      <c r="CZ103" s="719">
        <f>+生産者価格評価表!CZ103/生産者価格評価表!CZ$124</f>
        <v>9.1948546944376295E-3</v>
      </c>
      <c r="DA103" s="719">
        <f>+生産者価格評価表!DA103/生産者価格評価表!DA$124</f>
        <v>1.2659095116172036E-3</v>
      </c>
      <c r="DB103" s="719">
        <f>+生産者価格評価表!DB103/生産者価格評価表!DB$124</f>
        <v>2.9048324409807346E-3</v>
      </c>
      <c r="DC103" s="719">
        <f>+生産者価格評価表!DC103/生産者価格評価表!DC$124</f>
        <v>2.2859593460232311E-3</v>
      </c>
      <c r="DD103" s="719">
        <f>+生産者価格評価表!DD103/生産者価格評価表!DD$124</f>
        <v>1.54278297206349E-3</v>
      </c>
      <c r="DE103" s="719">
        <f>+生産者価格評価表!DE103/生産者価格評価表!DE$124</f>
        <v>1.7630673545062222E-3</v>
      </c>
      <c r="DF103" s="719">
        <f>+生産者価格評価表!DF103/生産者価格評価表!DF$124</f>
        <v>0</v>
      </c>
      <c r="DG103" s="720">
        <f>+生産者価格評価表!DG103/生産者価格評価表!DG$124</f>
        <v>3.9326147922098733E-4</v>
      </c>
    </row>
    <row r="104" spans="1:111" ht="15" customHeight="1" x14ac:dyDescent="0.2">
      <c r="A104" s="228">
        <v>98</v>
      </c>
      <c r="B104" s="196" t="s">
        <v>405</v>
      </c>
      <c r="C104" s="195" t="s">
        <v>244</v>
      </c>
      <c r="D104" s="716">
        <f>+生産者価格評価表!D104/生産者価格評価表!D$124</f>
        <v>4.3029741403269182E-4</v>
      </c>
      <c r="E104" s="717">
        <f>+生産者価格評価表!E104/生産者価格評価表!E$124</f>
        <v>0</v>
      </c>
      <c r="F104" s="717">
        <f>+生産者価格評価表!F104/生産者価格評価表!F$124</f>
        <v>2.7598138528177704E-4</v>
      </c>
      <c r="G104" s="717">
        <f>+生産者価格評価表!G104/生産者価格評価表!G$124</f>
        <v>1.3902854326921512E-3</v>
      </c>
      <c r="H104" s="717">
        <f>+生産者価格評価表!H104/生産者価格評価表!H$124</f>
        <v>1.1697211726696933E-3</v>
      </c>
      <c r="I104" s="718">
        <v>0</v>
      </c>
      <c r="J104" s="717">
        <f>+生産者価格評価表!J104/生産者価格評価表!J$124</f>
        <v>1.0409233599318441E-3</v>
      </c>
      <c r="K104" s="717">
        <f>+生産者価格評価表!K104/生産者価格評価表!K$124</f>
        <v>6.468121781437703E-3</v>
      </c>
      <c r="L104" s="717">
        <f>+生産者価格評価表!L104/生産者価格評価表!L$124</f>
        <v>5.1120429377309248E-2</v>
      </c>
      <c r="M104" s="717">
        <f>+生産者価格評価表!M104/生産者価格評価表!M$124</f>
        <v>6.3420867163354157E-5</v>
      </c>
      <c r="N104" s="718">
        <v>0</v>
      </c>
      <c r="O104" s="717">
        <f>+生産者価格評価表!O104/生産者価格評価表!O$124</f>
        <v>7.8499386480557296E-4</v>
      </c>
      <c r="P104" s="717">
        <f>+生産者価格評価表!P104/生産者価格評価表!P$124</f>
        <v>7.3552045093943129E-3</v>
      </c>
      <c r="Q104" s="717">
        <f>+生産者価格評価表!Q104/生産者価格評価表!Q$124</f>
        <v>1.7796522964730734E-3</v>
      </c>
      <c r="R104" s="717">
        <f>+生産者価格評価表!R104/生産者価格評価表!R$124</f>
        <v>5.829748112746962E-3</v>
      </c>
      <c r="S104" s="717">
        <f>+生産者価格評価表!S104/生産者価格評価表!S$124</f>
        <v>1.0807263702931568E-3</v>
      </c>
      <c r="T104" s="717">
        <f>+生産者価格評価表!T104/生産者価格評価表!T$124</f>
        <v>2.6974866808496837E-3</v>
      </c>
      <c r="U104" s="717">
        <f>+生産者価格評価表!U104/生産者価格評価表!U$124</f>
        <v>1.015286002055661E-3</v>
      </c>
      <c r="V104" s="717">
        <f>+生産者価格評価表!V104/生産者価格評価表!V$124</f>
        <v>3.5852420414103866E-3</v>
      </c>
      <c r="W104" s="717">
        <f>+生産者価格評価表!W104/生産者価格評価表!W$124</f>
        <v>3.1334884051757261E-3</v>
      </c>
      <c r="X104" s="717">
        <f>+生産者価格評価表!X104/生産者価格評価表!X$124</f>
        <v>2.9192442532631068E-4</v>
      </c>
      <c r="Y104" s="717">
        <f>+生産者価格評価表!Y104/生産者価格評価表!Y$124</f>
        <v>1.1376111841444739E-3</v>
      </c>
      <c r="Z104" s="717">
        <f>+生産者価格評価表!Z104/生産者価格評価表!Z$124</f>
        <v>6.7956718733009865E-4</v>
      </c>
      <c r="AA104" s="717">
        <f>+生産者価格評価表!AA104/生産者価格評価表!AA$124</f>
        <v>3.4567315677347553E-3</v>
      </c>
      <c r="AB104" s="717">
        <f>+生産者価格評価表!AB104/生産者価格評価表!AB$124</f>
        <v>6.4254091472733324E-2</v>
      </c>
      <c r="AC104" s="717">
        <f>+生産者価格評価表!AC104/生産者価格評価表!AC$124</f>
        <v>3.8033082480936148E-2</v>
      </c>
      <c r="AD104" s="717">
        <f>+生産者価格評価表!AD104/生産者価格評価表!AD$124</f>
        <v>2.2357202884473132E-4</v>
      </c>
      <c r="AE104" s="717">
        <f>+生産者価格評価表!AE104/生産者価格評価表!AE$124</f>
        <v>1.7992496401078324E-4</v>
      </c>
      <c r="AF104" s="717">
        <f>+生産者価格評価表!AF104/生産者価格評価表!AF$124</f>
        <v>5.8211018278053021E-3</v>
      </c>
      <c r="AG104" s="717">
        <f>+生産者価格評価表!AG104/生産者価格評価表!AG$124</f>
        <v>6.3201399037986113E-3</v>
      </c>
      <c r="AH104" s="717">
        <f>+生産者価格評価表!AH104/生産者価格評価表!AH$124</f>
        <v>2.9888269694809746E-3</v>
      </c>
      <c r="AI104" s="717">
        <f>+生産者価格評価表!AI104/生産者価格評価表!AI$124</f>
        <v>2.9468151814534267E-3</v>
      </c>
      <c r="AJ104" s="717">
        <f>+生産者価格評価表!AJ104/生産者価格評価表!AJ$124</f>
        <v>3.9623484909570155E-4</v>
      </c>
      <c r="AK104" s="717">
        <f>+生産者価格評価表!AK104/生産者価格評価表!AK$124</f>
        <v>7.3742982369532084E-3</v>
      </c>
      <c r="AL104" s="717">
        <f>+生産者価格評価表!AL104/生産者価格評価表!AL$124</f>
        <v>2.278371546965547E-3</v>
      </c>
      <c r="AM104" s="717">
        <f>+生産者価格評価表!AM104/生産者価格評価表!AM$124</f>
        <v>3.2937133026741456E-4</v>
      </c>
      <c r="AN104" s="717">
        <f>+生産者価格評価表!AN104/生産者価格評価表!AN$124</f>
        <v>6.7864499695943271E-4</v>
      </c>
      <c r="AO104" s="717">
        <f>+生産者価格評価表!AO104/生産者価格評価表!AO$124</f>
        <v>6.2933740845475905E-4</v>
      </c>
      <c r="AP104" s="717">
        <f>+生産者価格評価表!AP104/生産者価格評価表!AP$124</f>
        <v>5.1041780498107636E-4</v>
      </c>
      <c r="AQ104" s="717">
        <f>+生産者価格評価表!AQ104/生産者価格評価表!AQ$124</f>
        <v>2.0665146347051827E-3</v>
      </c>
      <c r="AR104" s="717">
        <f>+生産者価格評価表!AR104/生産者価格評価表!AR$124</f>
        <v>9.236310990912124E-4</v>
      </c>
      <c r="AS104" s="717">
        <f>+生産者価格評価表!AS104/生産者価格評価表!AS$124</f>
        <v>1.822336302753856E-3</v>
      </c>
      <c r="AT104" s="717">
        <f>+生産者価格評価表!AT104/生産者価格評価表!AT$124</f>
        <v>2.3074933560801388E-3</v>
      </c>
      <c r="AU104" s="719">
        <f>+生産者価格評価表!AU104/生産者価格評価表!AU$124</f>
        <v>4.1829612269687413E-3</v>
      </c>
      <c r="AV104" s="719">
        <f>+生産者価格評価表!AV104/生産者価格評価表!AV$124</f>
        <v>3.8216089149779916E-3</v>
      </c>
      <c r="AW104" s="719">
        <f>+生産者価格評価表!AW104/生産者価格評価表!AW$124</f>
        <v>5.1280288307131456E-3</v>
      </c>
      <c r="AX104" s="719">
        <f>+生産者価格評価表!AX104/生産者価格評価表!AX$124</f>
        <v>5.1136008146649347E-3</v>
      </c>
      <c r="AY104" s="719">
        <f>+生産者価格評価表!AY104/生産者価格評価表!AY$124</f>
        <v>2.4129865379227487E-3</v>
      </c>
      <c r="AZ104" s="719">
        <f>+生産者価格評価表!AZ104/生産者価格評価表!AZ$124</f>
        <v>3.6765629163574725E-3</v>
      </c>
      <c r="BA104" s="719">
        <f>+生産者価格評価表!BA104/生産者価格評価表!BA$124</f>
        <v>1.0409427580172001E-2</v>
      </c>
      <c r="BB104" s="719">
        <f>+生産者価格評価表!BB104/生産者価格評価表!BB$124</f>
        <v>2.6673283177758318E-3</v>
      </c>
      <c r="BC104" s="719">
        <f>+生産者価格評価表!BC104/生産者価格評価表!BC$124</f>
        <v>9.3290759842984718E-3</v>
      </c>
      <c r="BD104" s="719">
        <f>+生産者価格評価表!BD104/生産者価格評価表!BD$124</f>
        <v>9.1702438251037455E-3</v>
      </c>
      <c r="BE104" s="719">
        <f>+生産者価格評価表!BE104/生産者価格評価表!BE$124</f>
        <v>6.9479737374506237E-3</v>
      </c>
      <c r="BF104" s="719">
        <f>+生産者価格評価表!BF104/生産者価格評価表!BF$124</f>
        <v>7.8442810737400365E-3</v>
      </c>
      <c r="BG104" s="719">
        <f>+生産者価格評価表!BG104/生産者価格評価表!BG$124</f>
        <v>8.2892637560319799E-3</v>
      </c>
      <c r="BH104" s="719">
        <f>+生産者価格評価表!BH104/生産者価格評価表!BH$124</f>
        <v>4.4670796202757488E-3</v>
      </c>
      <c r="BI104" s="719">
        <f>+生産者価格評価表!BI104/生産者価格評価表!BI$124</f>
        <v>1.4616036435922037E-3</v>
      </c>
      <c r="BJ104" s="719">
        <f>+生産者価格評価表!BJ104/生産者価格評価表!BJ$124</f>
        <v>4.7337202942618548E-3</v>
      </c>
      <c r="BK104" s="719">
        <f>+生産者価格評価表!BK104/生産者価格評価表!BK$124</f>
        <v>9.5363729941349337E-3</v>
      </c>
      <c r="BL104" s="719">
        <f>+生産者価格評価表!BL104/生産者価格評価表!BL$124</f>
        <v>1.3341995466310092E-4</v>
      </c>
      <c r="BM104" s="719">
        <f>+生産者価格評価表!BM104/生産者価格評価表!BM$124</f>
        <v>3.132386249418106E-3</v>
      </c>
      <c r="BN104" s="719">
        <f>+生産者価格評価表!BN104/生産者価格評価表!BN$124</f>
        <v>4.919702090664575E-4</v>
      </c>
      <c r="BO104" s="719">
        <f>+生産者価格評価表!BO104/生産者価格評価表!BO$124</f>
        <v>8.6044417954597567E-4</v>
      </c>
      <c r="BP104" s="719">
        <f>+生産者価格評価表!BP104/生産者価格評価表!BP$124</f>
        <v>1.0124984206077829E-3</v>
      </c>
      <c r="BQ104" s="719">
        <f>+生産者価格評価表!BQ104/生産者価格評価表!BQ$124</f>
        <v>2.6834795685577112E-3</v>
      </c>
      <c r="BR104" s="719">
        <f>+生産者価格評価表!BR104/生産者価格評価表!BR$124</f>
        <v>1.4705302560027599E-2</v>
      </c>
      <c r="BS104" s="719">
        <f>+生産者価格評価表!BS104/生産者価格評価表!BS$124</f>
        <v>1.1994546198599994E-2</v>
      </c>
      <c r="BT104" s="719">
        <f>+生産者価格評価表!BT104/生産者価格評価表!BT$124</f>
        <v>9.941489709142826E-4</v>
      </c>
      <c r="BU104" s="719">
        <f>+生産者価格評価表!BU104/生産者価格評価表!BU$124</f>
        <v>1.0567299664015518E-2</v>
      </c>
      <c r="BV104" s="719">
        <f>+生産者価格評価表!BV104/生産者価格評価表!BV$124</f>
        <v>3.1724579973518401E-2</v>
      </c>
      <c r="BW104" s="719">
        <f>+生産者価格評価表!BW104/生産者価格評価表!BW$124</f>
        <v>2.2760747752500619E-2</v>
      </c>
      <c r="BX104" s="719">
        <f>+生産者価格評価表!BX104/生産者価格評価表!BX$124</f>
        <v>1.8235368172616846E-2</v>
      </c>
      <c r="BY104" s="719">
        <f>+生産者価格評価表!BY104/生産者価格評価表!BY$124</f>
        <v>0</v>
      </c>
      <c r="BZ104" s="719">
        <f>+生産者価格評価表!BZ104/生産者価格評価表!BZ$124</f>
        <v>4.8684867284340587E-3</v>
      </c>
      <c r="CA104" s="719">
        <f>+生産者価格評価表!CA104/生産者価格評価表!CA$124</f>
        <v>3.919023000684415E-3</v>
      </c>
      <c r="CB104" s="719">
        <f>+生産者価格評価表!CB104/生産者価格評価表!CB$124</f>
        <v>0</v>
      </c>
      <c r="CC104" s="719">
        <f>+生産者価格評価表!CC104/生産者価格評価表!CC$124</f>
        <v>1.0449255209372093E-3</v>
      </c>
      <c r="CD104" s="719">
        <f>+生産者価格評価表!CD104/生産者価格評価表!CD$124</f>
        <v>1.1253004534643434E-2</v>
      </c>
      <c r="CE104" s="719">
        <f>+生産者価格評価表!CE104/生産者価格評価表!CE$124</f>
        <v>3.5306176790783684E-3</v>
      </c>
      <c r="CF104" s="719">
        <f>+生産者価格評価表!CF104/生産者価格評価表!CF$124</f>
        <v>5.1457521498959684E-4</v>
      </c>
      <c r="CG104" s="719">
        <f>+生産者価格評価表!CG104/生産者価格評価表!CG$124</f>
        <v>9.4554283467170354E-3</v>
      </c>
      <c r="CH104" s="719">
        <f>+生産者価格評価表!CH104/生産者価格評価表!CH$124</f>
        <v>8.9838966527007718E-4</v>
      </c>
      <c r="CI104" s="719">
        <f>+生産者価格評価表!CI104/生産者価格評価表!CI$124</f>
        <v>2.3824694416738582E-2</v>
      </c>
      <c r="CJ104" s="719">
        <f>+生産者価格評価表!CJ104/生産者価格評価表!CJ$124</f>
        <v>2.0536543617171023E-2</v>
      </c>
      <c r="CK104" s="719">
        <f>+生産者価格評価表!CK104/生産者価格評価表!CK$124</f>
        <v>1.5371106932609572E-2</v>
      </c>
      <c r="CL104" s="719">
        <f>+生産者価格評価表!CL104/生産者価格評価表!CL$124</f>
        <v>3.2982315466432946E-2</v>
      </c>
      <c r="CM104" s="719">
        <f>+生産者価格評価表!CM104/生産者価格評価表!CM$124</f>
        <v>3.6897033715768836E-2</v>
      </c>
      <c r="CN104" s="719">
        <f>+生産者価格評価表!CN104/生産者価格評価表!CN$124</f>
        <v>1.6777679823710202E-3</v>
      </c>
      <c r="CO104" s="719">
        <f>+生産者価格評価表!CO104/生産者価格評価表!CO$124</f>
        <v>5.1119421179067655E-3</v>
      </c>
      <c r="CP104" s="719">
        <f>+生産者価格評価表!CP104/生産者価格評価表!CP$124</f>
        <v>2.6171220920115346E-3</v>
      </c>
      <c r="CQ104" s="719">
        <f>+生産者価格評価表!CQ104/生産者価格評価表!CQ$124</f>
        <v>1.5745674368007247E-3</v>
      </c>
      <c r="CR104" s="719">
        <f>+生産者価格評価表!CR104/生産者価格評価表!CR$124</f>
        <v>5.2490025156163829E-3</v>
      </c>
      <c r="CS104" s="719">
        <f>+生産者価格評価表!CS104/生産者価格評価表!CS$124</f>
        <v>5.1669207866980333E-4</v>
      </c>
      <c r="CT104" s="719">
        <f>+生産者価格評価表!CT104/生産者価格評価表!CT$124</f>
        <v>1.5284485817829705E-3</v>
      </c>
      <c r="CU104" s="719">
        <f>+生産者価格評価表!CU104/生産者価格評価表!CU$124</f>
        <v>4.8434942675030738E-3</v>
      </c>
      <c r="CV104" s="719">
        <f>+生産者価格評価表!CV104/生産者価格評価表!CV$124</f>
        <v>1.3379663452684386E-2</v>
      </c>
      <c r="CW104" s="719">
        <f>+生産者価格評価表!CW104/生産者価格評価表!CW$124</f>
        <v>8.3641747596866899E-4</v>
      </c>
      <c r="CX104" s="719">
        <f>+生産者価格評価表!CX104/生産者価格評価表!CX$124</f>
        <v>1.9988804389771287E-3</v>
      </c>
      <c r="CY104" s="719">
        <f>+生産者価格評価表!CY104/生産者価格評価表!CY$124</f>
        <v>1.6120302477105823E-2</v>
      </c>
      <c r="CZ104" s="719">
        <f>+生産者価格評価表!CZ104/生産者価格評価表!CZ$124</f>
        <v>3.633758150746829E-3</v>
      </c>
      <c r="DA104" s="719">
        <f>+生産者価格評価表!DA104/生産者価格評価表!DA$124</f>
        <v>1.019735855242165E-2</v>
      </c>
      <c r="DB104" s="719">
        <f>+生産者価格評価表!DB104/生産者価格評価表!DB$124</f>
        <v>2.2379121897408143E-2</v>
      </c>
      <c r="DC104" s="719">
        <f>+生産者価格評価表!DC104/生産者価格評価表!DC$124</f>
        <v>1.0896740285030522E-2</v>
      </c>
      <c r="DD104" s="719">
        <f>+生産者価格評価表!DD104/生産者価格評価表!DD$124</f>
        <v>3.9035392906432397E-3</v>
      </c>
      <c r="DE104" s="719">
        <f>+生産者価格評価表!DE104/生産者価格評価表!DE$124</f>
        <v>1.0810732358357502E-2</v>
      </c>
      <c r="DF104" s="719">
        <f>+生産者価格評価表!DF104/生産者価格評価表!DF$124</f>
        <v>0</v>
      </c>
      <c r="DG104" s="720">
        <f>+生産者価格評価表!DG104/生産者価格評価表!DG$124</f>
        <v>3.3835588834653495E-3</v>
      </c>
    </row>
    <row r="105" spans="1:111" ht="15" customHeight="1" x14ac:dyDescent="0.2">
      <c r="A105" s="228">
        <v>99</v>
      </c>
      <c r="B105" s="196" t="s">
        <v>406</v>
      </c>
      <c r="C105" s="195" t="s">
        <v>245</v>
      </c>
      <c r="D105" s="716">
        <f>+生産者価格評価表!D105/生産者価格評価表!D$124</f>
        <v>2.0066027652827379E-2</v>
      </c>
      <c r="E105" s="717">
        <f>+生産者価格評価表!E105/生産者価格評価表!E$124</f>
        <v>7.5342043626852777E-3</v>
      </c>
      <c r="F105" s="717">
        <f>+生産者価格評価表!F105/生産者価格評価表!F$124</f>
        <v>6.8431455889413975E-2</v>
      </c>
      <c r="G105" s="717">
        <f>+生産者価格評価表!G105/生産者価格評価表!G$124</f>
        <v>8.4810965530594667E-3</v>
      </c>
      <c r="H105" s="717">
        <f>+生産者価格評価表!H105/生産者価格評価表!H$124</f>
        <v>1.9141770120258751E-3</v>
      </c>
      <c r="I105" s="718">
        <v>0</v>
      </c>
      <c r="J105" s="717">
        <f>+生産者価格評価表!J105/生産者価格評価表!J$124</f>
        <v>1.51971012054796E-2</v>
      </c>
      <c r="K105" s="717">
        <f>+生産者価格評価表!K105/生産者価格評価表!K$124</f>
        <v>5.5551437076547363E-3</v>
      </c>
      <c r="L105" s="717">
        <f>+生産者価格評価表!L105/生産者価格評価表!L$124</f>
        <v>7.3336074659551415E-3</v>
      </c>
      <c r="M105" s="717">
        <f>+生産者価格評価表!M105/生産者価格評価表!M$124</f>
        <v>2.1849872023708356E-3</v>
      </c>
      <c r="N105" s="718">
        <v>0</v>
      </c>
      <c r="O105" s="717">
        <f>+生産者価格評価表!O105/生産者価格評価表!O$124</f>
        <v>8.0781521374628847E-3</v>
      </c>
      <c r="P105" s="717">
        <f>+生産者価格評価表!P105/生産者価格評価表!P$124</f>
        <v>4.4239870478163671E-3</v>
      </c>
      <c r="Q105" s="717">
        <f>+生産者価格評価表!Q105/生産者価格評価表!Q$124</f>
        <v>1.2905595214832248E-2</v>
      </c>
      <c r="R105" s="717">
        <f>+生産者価格評価表!R105/生産者価格評価表!R$124</f>
        <v>2.691030734659709E-3</v>
      </c>
      <c r="S105" s="717">
        <f>+生産者価格評価表!S105/生産者価格評価表!S$124</f>
        <v>4.348686334024931E-3</v>
      </c>
      <c r="T105" s="717">
        <f>+生産者価格評価表!T105/生産者価格評価表!T$124</f>
        <v>2.9071112696147736E-3</v>
      </c>
      <c r="U105" s="717">
        <f>+生産者価格評価表!U105/生産者価格評価表!U$124</f>
        <v>3.0049954848411862E-3</v>
      </c>
      <c r="V105" s="717">
        <f>+生産者価格評価表!V105/生産者価格評価表!V$124</f>
        <v>1.2635335862622188E-2</v>
      </c>
      <c r="W105" s="717">
        <f>+生産者価格評価表!W105/生産者価格評価表!W$124</f>
        <v>1.8324539249229426E-2</v>
      </c>
      <c r="X105" s="717">
        <f>+生産者価格評価表!X105/生産者価格評価表!X$124</f>
        <v>7.0673998713456877E-3</v>
      </c>
      <c r="Y105" s="717">
        <f>+生産者価格評価表!Y105/生産者価格評価表!Y$124</f>
        <v>1.2469676573877351E-2</v>
      </c>
      <c r="Z105" s="717">
        <f>+生産者価格評価表!Z105/生産者価格評価表!Z$124</f>
        <v>5.6154881849058364E-3</v>
      </c>
      <c r="AA105" s="717">
        <f>+生産者価格評価表!AA105/生産者価格評価表!AA$124</f>
        <v>5.6872399391743956E-3</v>
      </c>
      <c r="AB105" s="717">
        <f>+生産者価格評価表!AB105/生産者価格評価表!AB$124</f>
        <v>7.9223888653058867E-3</v>
      </c>
      <c r="AC105" s="717">
        <f>+生産者価格評価表!AC105/生産者価格評価表!AC$124</f>
        <v>3.9751492488066817E-3</v>
      </c>
      <c r="AD105" s="717">
        <f>+生産者価格評価表!AD105/生産者価格評価表!AD$124</f>
        <v>2.1118905911683161E-3</v>
      </c>
      <c r="AE105" s="717">
        <f>+生産者価格評価表!AE105/生産者価格評価表!AE$124</f>
        <v>8.3656730821271633E-3</v>
      </c>
      <c r="AF105" s="717">
        <f>+生産者価格評価表!AF105/生産者価格評価表!AF$124</f>
        <v>8.1174898932451379E-3</v>
      </c>
      <c r="AG105" s="717">
        <f>+生産者価格評価表!AG105/生産者価格評価表!AG$124</f>
        <v>1.7570985216960752E-2</v>
      </c>
      <c r="AH105" s="717">
        <f>+生産者価格評価表!AH105/生産者価格評価表!AH$124</f>
        <v>5.0872431119316618E-3</v>
      </c>
      <c r="AI105" s="717">
        <f>+生産者価格評価表!AI105/生産者価格評価表!AI$124</f>
        <v>6.7258134761139596E-3</v>
      </c>
      <c r="AJ105" s="717">
        <f>+生産者価格評価表!AJ105/生産者価格評価表!AJ$124</f>
        <v>1.2639684233352308E-2</v>
      </c>
      <c r="AK105" s="717">
        <f>+生産者価格評価表!AK105/生産者価格評価表!AK$124</f>
        <v>1.1621825518077191E-2</v>
      </c>
      <c r="AL105" s="717">
        <f>+生産者価格評価表!AL105/生産者価格評価表!AL$124</f>
        <v>1.5812686053742409E-2</v>
      </c>
      <c r="AM105" s="717">
        <f>+生産者価格評価表!AM105/生産者価格評価表!AM$124</f>
        <v>5.5904132625386868E-3</v>
      </c>
      <c r="AN105" s="717">
        <f>+生産者価格評価表!AN105/生産者価格評価表!AN$124</f>
        <v>4.5455463255874408E-3</v>
      </c>
      <c r="AO105" s="717">
        <f>+生産者価格評価表!AO105/生産者価格評価表!AO$124</f>
        <v>9.8512185451023245E-3</v>
      </c>
      <c r="AP105" s="717">
        <f>+生産者価格評価表!AP105/生産者価格評価表!AP$124</f>
        <v>1.8662575634754771E-3</v>
      </c>
      <c r="AQ105" s="717">
        <f>+生産者価格評価表!AQ105/生産者価格評価表!AQ$124</f>
        <v>1.0285739121222411E-2</v>
      </c>
      <c r="AR105" s="717">
        <f>+生産者価格評価表!AR105/生産者価格評価表!AR$124</f>
        <v>1.1258003973626939E-2</v>
      </c>
      <c r="AS105" s="717">
        <f>+生産者価格評価表!AS105/生産者価格評価表!AS$124</f>
        <v>8.9173662221436259E-3</v>
      </c>
      <c r="AT105" s="717">
        <f>+生産者価格評価表!AT105/生産者価格評価表!AT$124</f>
        <v>7.3837472278943913E-3</v>
      </c>
      <c r="AU105" s="719">
        <f>+生産者価格評価表!AU105/生産者価格評価表!AU$124</f>
        <v>1.1497330247156741E-2</v>
      </c>
      <c r="AV105" s="719">
        <f>+生産者価格評価表!AV105/生産者価格評価表!AV$124</f>
        <v>6.3551601907163822E-3</v>
      </c>
      <c r="AW105" s="719">
        <f>+生産者価格評価表!AW105/生産者価格評価表!AW$124</f>
        <v>9.4193864543751522E-3</v>
      </c>
      <c r="AX105" s="719">
        <f>+生産者価格評価表!AX105/生産者価格評価表!AX$124</f>
        <v>1.1019590947566152E-2</v>
      </c>
      <c r="AY105" s="719">
        <f>+生産者価格評価表!AY105/生産者価格評価表!AY$124</f>
        <v>9.9709936022848028E-3</v>
      </c>
      <c r="AZ105" s="719">
        <f>+生産者価格評価表!AZ105/生産者価格評価表!AZ$124</f>
        <v>5.9446014728216888E-3</v>
      </c>
      <c r="BA105" s="719">
        <f>+生産者価格評価表!BA105/生産者価格評価表!BA$124</f>
        <v>3.0840016959475061E-3</v>
      </c>
      <c r="BB105" s="719">
        <f>+生産者価格評価表!BB105/生産者価格評価表!BB$124</f>
        <v>3.3676712101952202E-3</v>
      </c>
      <c r="BC105" s="719">
        <f>+生産者価格評価表!BC105/生産者価格評価表!BC$124</f>
        <v>4.9780278766754175E-3</v>
      </c>
      <c r="BD105" s="719">
        <f>+生産者価格評価表!BD105/生産者価格評価表!BD$124</f>
        <v>4.0035509715401676E-3</v>
      </c>
      <c r="BE105" s="719">
        <f>+生産者価格評価表!BE105/生産者価格評価表!BE$124</f>
        <v>5.2924880205954495E-3</v>
      </c>
      <c r="BF105" s="719">
        <f>+生産者価格評価表!BF105/生産者価格評価表!BF$124</f>
        <v>2.8915312474119574E-3</v>
      </c>
      <c r="BG105" s="719">
        <f>+生産者価格評価表!BG105/生産者価格評価表!BG$124</f>
        <v>3.4929082456142506E-3</v>
      </c>
      <c r="BH105" s="719">
        <f>+生産者価格評価表!BH105/生産者価格評価表!BH$124</f>
        <v>5.0704047648865175E-3</v>
      </c>
      <c r="BI105" s="719">
        <f>+生産者価格評価表!BI105/生産者価格評価表!BI$124</f>
        <v>1.5501399826833662E-3</v>
      </c>
      <c r="BJ105" s="719">
        <f>+生産者価格評価表!BJ105/生産者価格評価表!BJ$124</f>
        <v>4.3277192660755529E-3</v>
      </c>
      <c r="BK105" s="719">
        <f>+生産者価格評価表!BK105/生産者価格評価表!BK$124</f>
        <v>2.4412831931601331E-3</v>
      </c>
      <c r="BL105" s="719">
        <f>+生産者価格評価表!BL105/生産者価格評価表!BL$124</f>
        <v>3.4699937271561935E-3</v>
      </c>
      <c r="BM105" s="719">
        <f>+生産者価格評価表!BM105/生産者価格評価表!BM$124</f>
        <v>3.1761175225692852E-3</v>
      </c>
      <c r="BN105" s="719">
        <f>+生産者価格評価表!BN105/生産者価格評価表!BN$124</f>
        <v>8.3081488506476578E-3</v>
      </c>
      <c r="BO105" s="719">
        <f>+生産者価格評価表!BO105/生産者価格評価表!BO$124</f>
        <v>7.7356300277823678E-3</v>
      </c>
      <c r="BP105" s="719">
        <f>+生産者価格評価表!BP105/生産者価格評価表!BP$124</f>
        <v>5.6467841390533619E-3</v>
      </c>
      <c r="BQ105" s="719">
        <f>+生産者価格評価表!BQ105/生産者価格評価表!BQ$124</f>
        <v>2.8553885123600527E-2</v>
      </c>
      <c r="BR105" s="719">
        <f>+生産者価格評価表!BR105/生産者価格評価表!BR$124</f>
        <v>3.6226769755851942E-3</v>
      </c>
      <c r="BS105" s="719">
        <f>+生産者価格評価表!BS105/生産者価格評価表!BS$124</f>
        <v>3.1341152292269962E-2</v>
      </c>
      <c r="BT105" s="719">
        <f>+生産者価格評価表!BT105/生産者価格評価表!BT$124</f>
        <v>1.7840323937371623E-2</v>
      </c>
      <c r="BU105" s="719">
        <f>+生産者価格評価表!BU105/生産者価格評価表!BU$124</f>
        <v>8.5037622287296977E-4</v>
      </c>
      <c r="BV105" s="719">
        <f>+生産者価格評価表!BV105/生産者価格評価表!BV$124</f>
        <v>3.2190600913107035E-3</v>
      </c>
      <c r="BW105" s="719">
        <f>+生産者価格評価表!BW105/生産者価格評価表!BW$124</f>
        <v>2.3639052820201359E-3</v>
      </c>
      <c r="BX105" s="719">
        <f>+生産者価格評価表!BX105/生産者価格評価表!BX$124</f>
        <v>1.4508835855686134E-3</v>
      </c>
      <c r="BY105" s="719">
        <f>+生産者価格評価表!BY105/生産者価格評価表!BY$124</f>
        <v>0</v>
      </c>
      <c r="BZ105" s="719">
        <f>+生産者価格評価表!BZ105/生産者価格評価表!BZ$124</f>
        <v>2.061816680118123E-3</v>
      </c>
      <c r="CA105" s="719">
        <f>+生産者価格評価表!CA105/生産者価格評価表!CA$124</f>
        <v>3.1375988801801633E-2</v>
      </c>
      <c r="CB105" s="719">
        <f>+生産者価格評価表!CB105/生産者価格評価表!CB$124</f>
        <v>0.19401141917030074</v>
      </c>
      <c r="CC105" s="719">
        <f>+生産者価格評価表!CC105/生産者価格評価表!CC$124</f>
        <v>7.515501142554067E-4</v>
      </c>
      <c r="CD105" s="719">
        <f>+生産者価格評価表!CD105/生産者価格評価表!CD$124</f>
        <v>7.4614525574266963E-3</v>
      </c>
      <c r="CE105" s="719">
        <f>+生産者価格評価表!CE105/生産者価格評価表!CE$124</f>
        <v>9.6383750882412522E-3</v>
      </c>
      <c r="CF105" s="719">
        <f>+生産者価格評価表!CF105/生産者価格評価表!CF$124</f>
        <v>7.1682446487143607E-3</v>
      </c>
      <c r="CG105" s="719">
        <f>+生産者価格評価表!CG105/生産者価格評価表!CG$124</f>
        <v>1.0212146856436727E-2</v>
      </c>
      <c r="CH105" s="719">
        <f>+生産者価格評価表!CH105/生産者価格評価表!CH$124</f>
        <v>2.7578004605134467E-3</v>
      </c>
      <c r="CI105" s="719">
        <f>+生産者価格評価表!CI105/生産者価格評価表!CI$124</f>
        <v>9.04398797176377E-3</v>
      </c>
      <c r="CJ105" s="719">
        <f>+生産者価格評価表!CJ105/生産者価格評価表!CJ$124</f>
        <v>9.1351870400530437E-3</v>
      </c>
      <c r="CK105" s="719">
        <f>+生産者価格評価表!CK105/生産者価格評価表!CK$124</f>
        <v>1.7905983178199608E-2</v>
      </c>
      <c r="CL105" s="719">
        <f>+生産者価格評価表!CL105/生産者価格評価表!CL$124</f>
        <v>5.1938516957133595E-3</v>
      </c>
      <c r="CM105" s="719">
        <f>+生産者価格評価表!CM105/生産者価格評価表!CM$124</f>
        <v>3.9597676395394434E-3</v>
      </c>
      <c r="CN105" s="719">
        <f>+生産者価格評価表!CN105/生産者価格評価表!CN$124</f>
        <v>1.3457609352131913E-2</v>
      </c>
      <c r="CO105" s="719">
        <f>+生産者価格評価表!CO105/生産者価格評価表!CO$124</f>
        <v>3.4584931046677671E-3</v>
      </c>
      <c r="CP105" s="719">
        <f>+生産者価格評価表!CP105/生産者価格評価表!CP$124</f>
        <v>1.7408722612700878E-2</v>
      </c>
      <c r="CQ105" s="719">
        <f>+生産者価格評価表!CQ105/生産者価格評価表!CQ$124</f>
        <v>2.5594897682311066E-3</v>
      </c>
      <c r="CR105" s="719">
        <f>+生産者価格評価表!CR105/生産者価格評価表!CR$124</f>
        <v>1.3896092472953604E-2</v>
      </c>
      <c r="CS105" s="719">
        <f>+生産者価格評価表!CS105/生産者価格評価表!CS$124</f>
        <v>7.515966400393973E-3</v>
      </c>
      <c r="CT105" s="719">
        <f>+生産者価格評価表!CT105/生産者価格評価表!CT$124</f>
        <v>2.6303811887135996E-3</v>
      </c>
      <c r="CU105" s="719">
        <f>+生産者価格評価表!CU105/生産者価格評価表!CU$124</f>
        <v>7.3662757565729209E-3</v>
      </c>
      <c r="CV105" s="719">
        <f>+生産者価格評価表!CV105/生産者価格評価表!CV$124</f>
        <v>0.11548770333383271</v>
      </c>
      <c r="CW105" s="719">
        <f>+生産者価格評価表!CW105/生産者価格評価表!CW$124</f>
        <v>1.9684308962265376E-3</v>
      </c>
      <c r="CX105" s="719">
        <f>+生産者価格評価表!CX105/生産者価格評価表!CX$124</f>
        <v>3.3216326402444443E-2</v>
      </c>
      <c r="CY105" s="719">
        <f>+生産者価格評価表!CY105/生産者価格評価表!CY$124</f>
        <v>3.9008832258330779E-3</v>
      </c>
      <c r="CZ105" s="719">
        <f>+生産者価格評価表!CZ105/生産者価格評価表!CZ$124</f>
        <v>3.7077088062589954E-3</v>
      </c>
      <c r="DA105" s="719">
        <f>+生産者価格評価表!DA105/生産者価格評価表!DA$124</f>
        <v>2.1756862029530836E-3</v>
      </c>
      <c r="DB105" s="719">
        <f>+生産者価格評価表!DB105/生産者価格評価表!DB$124</f>
        <v>6.9756247920880962E-3</v>
      </c>
      <c r="DC105" s="719">
        <f>+生産者価格評価表!DC105/生産者価格評価表!DC$124</f>
        <v>5.5080123213475333E-3</v>
      </c>
      <c r="DD105" s="719">
        <f>+生産者価格評価表!DD105/生産者価格評価表!DD$124</f>
        <v>1.9508418371614795E-3</v>
      </c>
      <c r="DE105" s="719">
        <f>+生産者価格評価表!DE105/生産者価格評価表!DE$124</f>
        <v>1.628435497679173E-3</v>
      </c>
      <c r="DF105" s="719">
        <f>+生産者価格評価表!DF105/生産者価格評価表!DF$124</f>
        <v>0</v>
      </c>
      <c r="DG105" s="720">
        <f>+生産者価格評価表!DG105/生産者価格評価表!DG$124</f>
        <v>8.9782578898418971E-4</v>
      </c>
    </row>
    <row r="106" spans="1:111" ht="15" customHeight="1" x14ac:dyDescent="0.2">
      <c r="A106" s="228">
        <v>100</v>
      </c>
      <c r="B106" s="196" t="s">
        <v>407</v>
      </c>
      <c r="C106" s="195" t="s">
        <v>408</v>
      </c>
      <c r="D106" s="716">
        <f>+生産者価格評価表!D106/生産者価格評価表!D$124</f>
        <v>5.1690579603010252E-4</v>
      </c>
      <c r="E106" s="717">
        <f>+生産者価格評価表!E106/生産者価格評価表!E$124</f>
        <v>6.1601700894974617E-4</v>
      </c>
      <c r="F106" s="717">
        <f>+生産者価格評価表!F106/生産者価格評価表!F$124</f>
        <v>1.8220282830330184E-2</v>
      </c>
      <c r="G106" s="717">
        <f>+生産者価格評価表!G106/生産者価格評価表!G$124</f>
        <v>1.9555476437389326E-3</v>
      </c>
      <c r="H106" s="717">
        <f>+生産者価格評価表!H106/生産者価格評価表!H$124</f>
        <v>4.534973914394046E-3</v>
      </c>
      <c r="I106" s="718">
        <v>0</v>
      </c>
      <c r="J106" s="717">
        <f>+生産者価格評価表!J106/生産者価格評価表!J$124</f>
        <v>1.2546701142533109E-2</v>
      </c>
      <c r="K106" s="717">
        <f>+生産者価格評価表!K106/生産者価格評価表!K$124</f>
        <v>2.1670085793890046E-2</v>
      </c>
      <c r="L106" s="717">
        <f>+生産者価格評価表!L106/生産者価格評価表!L$124</f>
        <v>1.2334020219195562E-2</v>
      </c>
      <c r="M106" s="717">
        <f>+生産者価格評価表!M106/生産者価格評価表!M$124</f>
        <v>2.4789863916798503E-3</v>
      </c>
      <c r="N106" s="718">
        <v>0</v>
      </c>
      <c r="O106" s="717">
        <f>+生産者価格評価表!O106/生産者価格評価表!O$124</f>
        <v>7.8467195237797299E-3</v>
      </c>
      <c r="P106" s="717">
        <f>+生産者価格評価表!P106/生産者価格評価表!P$124</f>
        <v>2.9054558460340767E-2</v>
      </c>
      <c r="Q106" s="717">
        <f>+生産者価格評価表!Q106/生産者価格評価表!Q$124</f>
        <v>1.3614360423136995E-2</v>
      </c>
      <c r="R106" s="717">
        <f>+生産者価格評価表!R106/生産者価格評価表!R$124</f>
        <v>3.3347794452689448E-2</v>
      </c>
      <c r="S106" s="717">
        <f>+生産者価格評価表!S106/生産者価格評価表!S$124</f>
        <v>7.0661976629208083E-3</v>
      </c>
      <c r="T106" s="717">
        <f>+生産者価格評価表!T106/生産者価格評価表!T$124</f>
        <v>9.7350554417202813E-3</v>
      </c>
      <c r="U106" s="717">
        <f>+生産者価格評価表!U106/生産者価格評価表!U$124</f>
        <v>3.0818624858558158E-2</v>
      </c>
      <c r="V106" s="717">
        <f>+生産者価格評価表!V106/生産者価格評価表!V$124</f>
        <v>1.1516326067039142E-2</v>
      </c>
      <c r="W106" s="717">
        <f>+生産者価格評価表!W106/生産者価格評価表!W$124</f>
        <v>1.8485160382205181E-2</v>
      </c>
      <c r="X106" s="717">
        <f>+生産者価格評価表!X106/生産者価格評価表!X$124</f>
        <v>4.7530136593261704E-3</v>
      </c>
      <c r="Y106" s="717">
        <f>+生産者価格評価表!Y106/生産者価格評価表!Y$124</f>
        <v>9.5850233954588773E-3</v>
      </c>
      <c r="Z106" s="717">
        <f>+生産者価格評価表!Z106/生産者価格評価表!Z$124</f>
        <v>7.7974967630019864E-3</v>
      </c>
      <c r="AA106" s="717">
        <f>+生産者価格評価表!AA106/生産者価格評価表!AA$124</f>
        <v>1.1821127541008001E-2</v>
      </c>
      <c r="AB106" s="717">
        <f>+生産者価格評価表!AB106/生産者価格評価表!AB$124</f>
        <v>1.780493329629736E-2</v>
      </c>
      <c r="AC106" s="717">
        <f>+生産者価格評価表!AC106/生産者価格評価表!AC$124</f>
        <v>1.7607556995374699E-2</v>
      </c>
      <c r="AD106" s="717">
        <f>+生産者価格評価表!AD106/生産者価格評価表!AD$124</f>
        <v>2.1650075448821737E-3</v>
      </c>
      <c r="AE106" s="717">
        <f>+生産者価格評価表!AE106/生産者価格評価表!AE$124</f>
        <v>5.3920466266835915E-3</v>
      </c>
      <c r="AF106" s="717">
        <f>+生産者価格評価表!AF106/生産者価格評価表!AF$124</f>
        <v>2.6605520368062633E-2</v>
      </c>
      <c r="AG106" s="717">
        <f>+生産者価格評価表!AG106/生産者価格評価表!AG$124</f>
        <v>2.1452850280417674E-2</v>
      </c>
      <c r="AH106" s="717">
        <f>+生産者価格評価表!AH106/生産者価格評価表!AH$124</f>
        <v>1.9841528723361056E-2</v>
      </c>
      <c r="AI106" s="717">
        <f>+生産者価格評価表!AI106/生産者価格評価表!AI$124</f>
        <v>5.6354397112159352E-2</v>
      </c>
      <c r="AJ106" s="717">
        <f>+生産者価格評価表!AJ106/生産者価格評価表!AJ$124</f>
        <v>5.3011337882681926E-2</v>
      </c>
      <c r="AK106" s="717">
        <f>+生産者価格評価表!AK106/生産者価格評価表!AK$124</f>
        <v>1.584430773417651E-2</v>
      </c>
      <c r="AL106" s="717">
        <f>+生産者価格評価表!AL106/生産者価格評価表!AL$124</f>
        <v>3.9148728705516132E-2</v>
      </c>
      <c r="AM106" s="717">
        <f>+生産者価格評価表!AM106/生産者価格評価表!AM$124</f>
        <v>2.7843881630884902E-3</v>
      </c>
      <c r="AN106" s="717">
        <f>+生産者価格評価表!AN106/生産者価格評価表!AN$124</f>
        <v>3.3373622669218097E-3</v>
      </c>
      <c r="AO106" s="717">
        <f>+生産者価格評価表!AO106/生産者価格評価表!AO$124</f>
        <v>1.6745057467912196E-2</v>
      </c>
      <c r="AP106" s="717">
        <f>+生産者価格評価表!AP106/生産者価格評価表!AP$124</f>
        <v>8.4539576585622792E-3</v>
      </c>
      <c r="AQ106" s="717">
        <f>+生産者価格評価表!AQ106/生産者価格評価表!AQ$124</f>
        <v>6.3973425788358233E-3</v>
      </c>
      <c r="AR106" s="717">
        <f>+生産者価格評価表!AR106/生産者価格評価表!AR$124</f>
        <v>1.3126304856888888E-2</v>
      </c>
      <c r="AS106" s="717">
        <f>+生産者価格評価表!AS106/生産者価格評価表!AS$124</f>
        <v>1.4152376689090767E-2</v>
      </c>
      <c r="AT106" s="717">
        <f>+生産者価格評価表!AT106/生産者価格評価表!AT$124</f>
        <v>1.880133640231111E-2</v>
      </c>
      <c r="AU106" s="719">
        <f>+生産者価格評価表!AU106/生産者価格評価表!AU$124</f>
        <v>3.2355181981074232E-2</v>
      </c>
      <c r="AV106" s="719">
        <f>+生産者価格評価表!AV106/生産者価格評価表!AV$124</f>
        <v>2.0720421048244213E-2</v>
      </c>
      <c r="AW106" s="719">
        <f>+生産者価格評価表!AW106/生産者価格評価表!AW$124</f>
        <v>2.2079173178065736E-2</v>
      </c>
      <c r="AX106" s="719">
        <f>+生産者価格評価表!AX106/生産者価格評価表!AX$124</f>
        <v>2.6594759936670459E-2</v>
      </c>
      <c r="AY106" s="719">
        <f>+生産者価格評価表!AY106/生産者価格評価表!AY$124</f>
        <v>3.7808541053845034E-2</v>
      </c>
      <c r="AZ106" s="719">
        <f>+生産者価格評価表!AZ106/生産者価格評価表!AZ$124</f>
        <v>2.3570559505437617E-2</v>
      </c>
      <c r="BA106" s="719">
        <f>+生産者価格評価表!BA106/生産者価格評価表!BA$124</f>
        <v>2.4117751963118238E-2</v>
      </c>
      <c r="BB106" s="719">
        <f>+生産者価格評価表!BB106/生産者価格評価表!BB$124</f>
        <v>2.8120428823843819E-2</v>
      </c>
      <c r="BC106" s="719">
        <f>+生産者価格評価表!BC106/生産者価格評価表!BC$124</f>
        <v>1.9143786246320127E-2</v>
      </c>
      <c r="BD106" s="719">
        <f>+生産者価格評価表!BD106/生産者価格評価表!BD$124</f>
        <v>2.7865281135178138E-2</v>
      </c>
      <c r="BE106" s="719">
        <f>+生産者価格評価表!BE106/生産者価格評価表!BE$124</f>
        <v>2.7746344719816664E-2</v>
      </c>
      <c r="BF106" s="719">
        <f>+生産者価格評価表!BF106/生産者価格評価表!BF$124</f>
        <v>1.4847180092475515E-2</v>
      </c>
      <c r="BG106" s="719">
        <f>+生産者価格評価表!BG106/生産者価格評価表!BG$124</f>
        <v>1.4307011534559416E-2</v>
      </c>
      <c r="BH106" s="719">
        <f>+生産者価格評価表!BH106/生産者価格評価表!BH$124</f>
        <v>1.9411209148239232E-2</v>
      </c>
      <c r="BI106" s="719">
        <f>+生産者価格評価表!BI106/生産者価格評価表!BI$124</f>
        <v>1.1179818628877038E-2</v>
      </c>
      <c r="BJ106" s="719">
        <f>+生産者価格評価表!BJ106/生産者価格評価表!BJ$124</f>
        <v>2.5480708646030581E-2</v>
      </c>
      <c r="BK106" s="719">
        <f>+生産者価格評価表!BK106/生産者価格評価表!BK$124</f>
        <v>1.5080940903356658E-2</v>
      </c>
      <c r="BL106" s="719">
        <f>+生産者価格評価表!BL106/生産者価格評価表!BL$124</f>
        <v>2.2777431845754953E-2</v>
      </c>
      <c r="BM106" s="719">
        <f>+生産者価格評価表!BM106/生産者価格評価表!BM$124</f>
        <v>7.1121573212618458E-2</v>
      </c>
      <c r="BN106" s="719">
        <f>+生産者価格評価表!BN106/生産者価格評価表!BN$124</f>
        <v>3.0272395436207248E-2</v>
      </c>
      <c r="BO106" s="719">
        <f>+生産者価格評価表!BO106/生産者価格評価表!BO$124</f>
        <v>0.1160183080396319</v>
      </c>
      <c r="BP106" s="719">
        <f>+生産者価格評価表!BP106/生産者価格評価表!BP$124</f>
        <v>5.1085888329943693E-2</v>
      </c>
      <c r="BQ106" s="719">
        <f>+生産者価格評価表!BQ106/生産者価格評価表!BQ$124</f>
        <v>3.3693852767987108E-2</v>
      </c>
      <c r="BR106" s="719">
        <f>+生産者価格評価表!BR106/生産者価格評価表!BR$124</f>
        <v>3.3688577734326597E-2</v>
      </c>
      <c r="BS106" s="719">
        <f>+生産者価格評価表!BS106/生産者価格評価表!BS$124</f>
        <v>0.13703165059955211</v>
      </c>
      <c r="BT106" s="719">
        <f>+生産者価格評価表!BT106/生産者価格評価表!BT$124</f>
        <v>3.8316045570394634E-2</v>
      </c>
      <c r="BU106" s="719">
        <f>+生産者価格評価表!BU106/生産者価格評価表!BU$124</f>
        <v>5.8938817314888849E-2</v>
      </c>
      <c r="BV106" s="719">
        <f>+生産者価格評価表!BV106/生産者価格評価表!BV$124</f>
        <v>8.3219332395259138E-2</v>
      </c>
      <c r="BW106" s="719">
        <f>+生産者価格評価表!BW106/生産者価格評価表!BW$124</f>
        <v>4.515451337894863E-2</v>
      </c>
      <c r="BX106" s="719">
        <f>+生産者価格評価表!BX106/生産者価格評価表!BX$124</f>
        <v>3.5411681711107715E-2</v>
      </c>
      <c r="BY106" s="719">
        <f>+生産者価格評価表!BY106/生産者価格評価表!BY$124</f>
        <v>1.3092200796633779E-3</v>
      </c>
      <c r="BZ106" s="719">
        <f>+生産者価格評価表!BZ106/生産者価格評価表!BZ$124</f>
        <v>2.792470774245966E-2</v>
      </c>
      <c r="CA106" s="719">
        <f>+生産者価格評価表!CA106/生産者価格評価表!CA$124</f>
        <v>1.9391694564539045E-2</v>
      </c>
      <c r="CB106" s="719">
        <f>+生産者価格評価表!CB106/生産者価格評価表!CB$124</f>
        <v>6.1332586864877093E-4</v>
      </c>
      <c r="CC106" s="719">
        <f>+生産者価格評価表!CC106/生産者価格評価表!CC$124</f>
        <v>5.4206548381405036E-3</v>
      </c>
      <c r="CD106" s="719">
        <f>+生産者価格評価表!CD106/生産者価格評価表!CD$124</f>
        <v>1.0826337177015845E-2</v>
      </c>
      <c r="CE106" s="719">
        <f>+生産者価格評価表!CE106/生産者価格評価表!CE$124</f>
        <v>5.9771728806759711E-2</v>
      </c>
      <c r="CF106" s="719">
        <f>+生産者価格評価表!CF106/生産者価格評価表!CF$124</f>
        <v>0.12675930744934719</v>
      </c>
      <c r="CG106" s="719">
        <f>+生産者価格評価表!CG106/生産者価格評価表!CG$124</f>
        <v>0.13722212262460567</v>
      </c>
      <c r="CH106" s="719">
        <f>+生産者価格評価表!CH106/生産者価格評価表!CH$124</f>
        <v>1.4266566015179503E-2</v>
      </c>
      <c r="CI106" s="719">
        <f>+生産者価格評価表!CI106/生産者価格評価表!CI$124</f>
        <v>0.11644182491612119</v>
      </c>
      <c r="CJ106" s="719">
        <f>+生産者価格評価表!CJ106/生産者価格評価表!CJ$124</f>
        <v>9.2773868150343192E-2</v>
      </c>
      <c r="CK106" s="719">
        <f>+生産者価格評価表!CK106/生産者価格評価表!CK$124</f>
        <v>0.13513171583051811</v>
      </c>
      <c r="CL106" s="719">
        <f>+生産者価格評価表!CL106/生産者価格評価表!CL$124</f>
        <v>0.16297140715119096</v>
      </c>
      <c r="CM106" s="719">
        <f>+生産者価格評価表!CM106/生産者価格評価表!CM$124</f>
        <v>4.3064539839960912E-2</v>
      </c>
      <c r="CN106" s="719">
        <f>+生産者価格評価表!CN106/生産者価格評価表!CN$124</f>
        <v>6.587804633022161E-2</v>
      </c>
      <c r="CO106" s="719">
        <f>+生産者価格評価表!CO106/生産者価格評価表!CO$124</f>
        <v>4.6302711331251328E-2</v>
      </c>
      <c r="CP106" s="719">
        <f>+生産者価格評価表!CP106/生産者価格評価表!CP$124</f>
        <v>0.12187898855562701</v>
      </c>
      <c r="CQ106" s="719">
        <f>+生産者価格評価表!CQ106/生産者価格評価表!CQ$124</f>
        <v>3.0131904117913291E-2</v>
      </c>
      <c r="CR106" s="719">
        <f>+生産者価格評価表!CR106/生産者価格評価表!CR$124</f>
        <v>7.1996530339434081E-2</v>
      </c>
      <c r="CS106" s="719">
        <f>+生産者価格評価表!CS106/生産者価格評価表!CS$124</f>
        <v>4.7215838250285851E-2</v>
      </c>
      <c r="CT106" s="719">
        <f>+生産者価格評価表!CT106/生産者価格評価表!CT$124</f>
        <v>2.6653238940323325E-2</v>
      </c>
      <c r="CU106" s="719">
        <f>+生産者価格評価表!CU106/生産者価格評価表!CU$124</f>
        <v>6.097406412469359E-2</v>
      </c>
      <c r="CV106" s="719">
        <f>+生産者価格評価表!CV106/生産者価格評価表!CV$124</f>
        <v>8.3105340846324441E-2</v>
      </c>
      <c r="CW106" s="719">
        <f>+生産者価格評価表!CW106/生産者価格評価表!CW$124</f>
        <v>4.6421597092386295E-2</v>
      </c>
      <c r="CX106" s="719">
        <f>+生産者価格評価表!CX106/生産者価格評価表!CX$124</f>
        <v>4.048418454861686E-2</v>
      </c>
      <c r="CY106" s="719">
        <f>+生産者価格評価表!CY106/生産者価格評価表!CY$124</f>
        <v>0.13215629035653423</v>
      </c>
      <c r="CZ106" s="719">
        <f>+生産者価格評価表!CZ106/生産者価格評価表!CZ$124</f>
        <v>2.8809856037528687E-2</v>
      </c>
      <c r="DA106" s="719">
        <f>+生産者価格評価表!DA106/生産者価格評価表!DA$124</f>
        <v>1.3820356119904153E-2</v>
      </c>
      <c r="DB106" s="719">
        <f>+生産者価格評価表!DB106/生産者価格評価表!DB$124</f>
        <v>3.5270994211925422E-2</v>
      </c>
      <c r="DC106" s="719">
        <f>+生産者価格評価表!DC106/生産者価格評価表!DC$124</f>
        <v>2.9348867622468251E-2</v>
      </c>
      <c r="DD106" s="719">
        <f>+生産者価格評価表!DD106/生産者価格評価表!DD$124</f>
        <v>1.6989316127037728E-2</v>
      </c>
      <c r="DE106" s="719">
        <f>+生産者価格評価表!DE106/生産者価格評価表!DE$124</f>
        <v>2.0516726411936838E-2</v>
      </c>
      <c r="DF106" s="719">
        <f>+生産者価格評価表!DF106/生産者価格評価表!DF$124</f>
        <v>0</v>
      </c>
      <c r="DG106" s="720">
        <f>+生産者価格評価表!DG106/生産者価格評価表!DG$124</f>
        <v>2.3607995737393174E-2</v>
      </c>
    </row>
    <row r="107" spans="1:111" ht="15" customHeight="1" x14ac:dyDescent="0.2">
      <c r="A107" s="228">
        <v>101</v>
      </c>
      <c r="B107" s="196" t="s">
        <v>409</v>
      </c>
      <c r="C107" s="195" t="s">
        <v>410</v>
      </c>
      <c r="D107" s="716">
        <f>+生産者価格評価表!D107/生産者価格評価表!D$124</f>
        <v>0</v>
      </c>
      <c r="E107" s="717">
        <f>+生産者価格評価表!E107/生産者価格評価表!E$124</f>
        <v>0</v>
      </c>
      <c r="F107" s="717">
        <f>+生産者価格評価表!F107/生産者価格評価表!F$124</f>
        <v>0</v>
      </c>
      <c r="G107" s="717">
        <f>+生産者価格評価表!G107/生産者価格評価表!G$124</f>
        <v>0</v>
      </c>
      <c r="H107" s="717">
        <f>+生産者価格評価表!H107/生産者価格評価表!H$124</f>
        <v>0</v>
      </c>
      <c r="I107" s="718">
        <v>0</v>
      </c>
      <c r="J107" s="717">
        <f>+生産者価格評価表!J107/生産者価格評価表!J$124</f>
        <v>0</v>
      </c>
      <c r="K107" s="717">
        <f>+生産者価格評価表!K107/生産者価格評価表!K$124</f>
        <v>0</v>
      </c>
      <c r="L107" s="717">
        <f>+生産者価格評価表!L107/生産者価格評価表!L$124</f>
        <v>0</v>
      </c>
      <c r="M107" s="717">
        <f>+生産者価格評価表!M107/生産者価格評価表!M$124</f>
        <v>0</v>
      </c>
      <c r="N107" s="718">
        <v>0</v>
      </c>
      <c r="O107" s="717">
        <f>+生産者価格評価表!O107/生産者価格評価表!O$124</f>
        <v>0</v>
      </c>
      <c r="P107" s="717">
        <f>+生産者価格評価表!P107/生産者価格評価表!P$124</f>
        <v>0</v>
      </c>
      <c r="Q107" s="717">
        <f>+生産者価格評価表!Q107/生産者価格評価表!Q$124</f>
        <v>0</v>
      </c>
      <c r="R107" s="717">
        <f>+生産者価格評価表!R107/生産者価格評価表!R$124</f>
        <v>0</v>
      </c>
      <c r="S107" s="717">
        <f>+生産者価格評価表!S107/生産者価格評価表!S$124</f>
        <v>0</v>
      </c>
      <c r="T107" s="717">
        <f>+生産者価格評価表!T107/生産者価格評価表!T$124</f>
        <v>0</v>
      </c>
      <c r="U107" s="717">
        <f>+生産者価格評価表!U107/生産者価格評価表!U$124</f>
        <v>0</v>
      </c>
      <c r="V107" s="717">
        <f>+生産者価格評価表!V107/生産者価格評価表!V$124</f>
        <v>0</v>
      </c>
      <c r="W107" s="717">
        <f>+生産者価格評価表!W107/生産者価格評価表!W$124</f>
        <v>0</v>
      </c>
      <c r="X107" s="717">
        <f>+生産者価格評価表!X107/生産者価格評価表!X$124</f>
        <v>0</v>
      </c>
      <c r="Y107" s="717">
        <f>+生産者価格評価表!Y107/生産者価格評価表!Y$124</f>
        <v>0</v>
      </c>
      <c r="Z107" s="717">
        <f>+生産者価格評価表!Z107/生産者価格評価表!Z$124</f>
        <v>0</v>
      </c>
      <c r="AA107" s="717">
        <f>+生産者価格評価表!AA107/生産者価格評価表!AA$124</f>
        <v>0</v>
      </c>
      <c r="AB107" s="717">
        <f>+生産者価格評価表!AB107/生産者価格評価表!AB$124</f>
        <v>0</v>
      </c>
      <c r="AC107" s="717">
        <f>+生産者価格評価表!AC107/生産者価格評価表!AC$124</f>
        <v>0</v>
      </c>
      <c r="AD107" s="717">
        <f>+生産者価格評価表!AD107/生産者価格評価表!AD$124</f>
        <v>0</v>
      </c>
      <c r="AE107" s="717">
        <f>+生産者価格評価表!AE107/生産者価格評価表!AE$124</f>
        <v>0</v>
      </c>
      <c r="AF107" s="717">
        <f>+生産者価格評価表!AF107/生産者価格評価表!AF$124</f>
        <v>0</v>
      </c>
      <c r="AG107" s="717">
        <f>+生産者価格評価表!AG107/生産者価格評価表!AG$124</f>
        <v>0</v>
      </c>
      <c r="AH107" s="717">
        <f>+生産者価格評価表!AH107/生産者価格評価表!AH$124</f>
        <v>0</v>
      </c>
      <c r="AI107" s="717">
        <f>+生産者価格評価表!AI107/生産者価格評価表!AI$124</f>
        <v>0</v>
      </c>
      <c r="AJ107" s="717">
        <f>+生産者価格評価表!AJ107/生産者価格評価表!AJ$124</f>
        <v>0</v>
      </c>
      <c r="AK107" s="717">
        <f>+生産者価格評価表!AK107/生産者価格評価表!AK$124</f>
        <v>0</v>
      </c>
      <c r="AL107" s="717">
        <f>+生産者価格評価表!AL107/生産者価格評価表!AL$124</f>
        <v>0</v>
      </c>
      <c r="AM107" s="717">
        <f>+生産者価格評価表!AM107/生産者価格評価表!AM$124</f>
        <v>0</v>
      </c>
      <c r="AN107" s="717">
        <f>+生産者価格評価表!AN107/生産者価格評価表!AN$124</f>
        <v>0</v>
      </c>
      <c r="AO107" s="717">
        <f>+生産者価格評価表!AO107/生産者価格評価表!AO$124</f>
        <v>0</v>
      </c>
      <c r="AP107" s="717">
        <f>+生産者価格評価表!AP107/生産者価格評価表!AP$124</f>
        <v>0</v>
      </c>
      <c r="AQ107" s="717">
        <f>+生産者価格評価表!AQ107/生産者価格評価表!AQ$124</f>
        <v>0</v>
      </c>
      <c r="AR107" s="717">
        <f>+生産者価格評価表!AR107/生産者価格評価表!AR$124</f>
        <v>0</v>
      </c>
      <c r="AS107" s="717">
        <f>+生産者価格評価表!AS107/生産者価格評価表!AS$124</f>
        <v>0</v>
      </c>
      <c r="AT107" s="717">
        <f>+生産者価格評価表!AT107/生産者価格評価表!AT$124</f>
        <v>0</v>
      </c>
      <c r="AU107" s="719">
        <f>+生産者価格評価表!AU107/生産者価格評価表!AU$124</f>
        <v>0</v>
      </c>
      <c r="AV107" s="719">
        <f>+生産者価格評価表!AV107/生産者価格評価表!AV$124</f>
        <v>0</v>
      </c>
      <c r="AW107" s="719">
        <f>+生産者価格評価表!AW107/生産者価格評価表!AW$124</f>
        <v>0</v>
      </c>
      <c r="AX107" s="719">
        <f>+生産者価格評価表!AX107/生産者価格評価表!AX$124</f>
        <v>0</v>
      </c>
      <c r="AY107" s="719">
        <f>+生産者価格評価表!AY107/生産者価格評価表!AY$124</f>
        <v>0</v>
      </c>
      <c r="AZ107" s="719">
        <f>+生産者価格評価表!AZ107/生産者価格評価表!AZ$124</f>
        <v>0</v>
      </c>
      <c r="BA107" s="719">
        <f>+生産者価格評価表!BA107/生産者価格評価表!BA$124</f>
        <v>0</v>
      </c>
      <c r="BB107" s="719">
        <f>+生産者価格評価表!BB107/生産者価格評価表!BB$124</f>
        <v>0</v>
      </c>
      <c r="BC107" s="719">
        <f>+生産者価格評価表!BC107/生産者価格評価表!BC$124</f>
        <v>0</v>
      </c>
      <c r="BD107" s="719">
        <f>+生産者価格評価表!BD107/生産者価格評価表!BD$124</f>
        <v>0</v>
      </c>
      <c r="BE107" s="719">
        <f>+生産者価格評価表!BE107/生産者価格評価表!BE$124</f>
        <v>0</v>
      </c>
      <c r="BF107" s="719">
        <f>+生産者価格評価表!BF107/生産者価格評価表!BF$124</f>
        <v>0</v>
      </c>
      <c r="BG107" s="719">
        <f>+生産者価格評価表!BG107/生産者価格評価表!BG$124</f>
        <v>0</v>
      </c>
      <c r="BH107" s="719">
        <f>+生産者価格評価表!BH107/生産者価格評価表!BH$124</f>
        <v>0</v>
      </c>
      <c r="BI107" s="719">
        <f>+生産者価格評価表!BI107/生産者価格評価表!BI$124</f>
        <v>0</v>
      </c>
      <c r="BJ107" s="719">
        <f>+生産者価格評価表!BJ107/生産者価格評価表!BJ$124</f>
        <v>0</v>
      </c>
      <c r="BK107" s="719">
        <f>+生産者価格評価表!BK107/生産者価格評価表!BK$124</f>
        <v>0</v>
      </c>
      <c r="BL107" s="719">
        <f>+生産者価格評価表!BL107/生産者価格評価表!BL$124</f>
        <v>0</v>
      </c>
      <c r="BM107" s="719">
        <f>+生産者価格評価表!BM107/生産者価格評価表!BM$124</f>
        <v>0</v>
      </c>
      <c r="BN107" s="719">
        <f>+生産者価格評価表!BN107/生産者価格評価表!BN$124</f>
        <v>0</v>
      </c>
      <c r="BO107" s="719">
        <f>+生産者価格評価表!BO107/生産者価格評価表!BO$124</f>
        <v>0</v>
      </c>
      <c r="BP107" s="719">
        <f>+生産者価格評価表!BP107/生産者価格評価表!BP$124</f>
        <v>0</v>
      </c>
      <c r="BQ107" s="719">
        <f>+生産者価格評価表!BQ107/生産者価格評価表!BQ$124</f>
        <v>0</v>
      </c>
      <c r="BR107" s="719">
        <f>+生産者価格評価表!BR107/生産者価格評価表!BR$124</f>
        <v>0</v>
      </c>
      <c r="BS107" s="719">
        <f>+生産者価格評価表!BS107/生産者価格評価表!BS$124</f>
        <v>0</v>
      </c>
      <c r="BT107" s="719">
        <f>+生産者価格評価表!BT107/生産者価格評価表!BT$124</f>
        <v>0</v>
      </c>
      <c r="BU107" s="719">
        <f>+生産者価格評価表!BU107/生産者価格評価表!BU$124</f>
        <v>0</v>
      </c>
      <c r="BV107" s="719">
        <f>+生産者価格評価表!BV107/生産者価格評価表!BV$124</f>
        <v>0</v>
      </c>
      <c r="BW107" s="719">
        <f>+生産者価格評価表!BW107/生産者価格評価表!BW$124</f>
        <v>0</v>
      </c>
      <c r="BX107" s="719">
        <f>+生産者価格評価表!BX107/生産者価格評価表!BX$124</f>
        <v>0</v>
      </c>
      <c r="BY107" s="719">
        <f>+生産者価格評価表!BY107/生産者価格評価表!BY$124</f>
        <v>0</v>
      </c>
      <c r="BZ107" s="719">
        <f>+生産者価格評価表!BZ107/生産者価格評価表!BZ$124</f>
        <v>0</v>
      </c>
      <c r="CA107" s="719">
        <f>+生産者価格評価表!CA107/生産者価格評価表!CA$124</f>
        <v>0</v>
      </c>
      <c r="CB107" s="719">
        <f>+生産者価格評価表!CB107/生産者価格評価表!CB$124</f>
        <v>0</v>
      </c>
      <c r="CC107" s="719">
        <f>+生産者価格評価表!CC107/生産者価格評価表!CC$124</f>
        <v>0</v>
      </c>
      <c r="CD107" s="719">
        <f>+生産者価格評価表!CD107/生産者価格評価表!CD$124</f>
        <v>0</v>
      </c>
      <c r="CE107" s="719">
        <f>+生産者価格評価表!CE107/生産者価格評価表!CE$124</f>
        <v>0</v>
      </c>
      <c r="CF107" s="719">
        <f>+生産者価格評価表!CF107/生産者価格評価表!CF$124</f>
        <v>0</v>
      </c>
      <c r="CG107" s="719">
        <f>+生産者価格評価表!CG107/生産者価格評価表!CG$124</f>
        <v>0</v>
      </c>
      <c r="CH107" s="719">
        <f>+生産者価格評価表!CH107/生産者価格評価表!CH$124</f>
        <v>0</v>
      </c>
      <c r="CI107" s="719">
        <f>+生産者価格評価表!CI107/生産者価格評価表!CI$124</f>
        <v>0</v>
      </c>
      <c r="CJ107" s="719">
        <f>+生産者価格評価表!CJ107/生産者価格評価表!CJ$124</f>
        <v>0</v>
      </c>
      <c r="CK107" s="719">
        <f>+生産者価格評価表!CK107/生産者価格評価表!CK$124</f>
        <v>0</v>
      </c>
      <c r="CL107" s="719">
        <f>+生産者価格評価表!CL107/生産者価格評価表!CL$124</f>
        <v>0</v>
      </c>
      <c r="CM107" s="719">
        <f>+生産者価格評価表!CM107/生産者価格評価表!CM$124</f>
        <v>0</v>
      </c>
      <c r="CN107" s="719">
        <f>+生産者価格評価表!CN107/生産者価格評価表!CN$124</f>
        <v>0</v>
      </c>
      <c r="CO107" s="719">
        <f>+生産者価格評価表!CO107/生産者価格評価表!CO$124</f>
        <v>0</v>
      </c>
      <c r="CP107" s="719">
        <f>+生産者価格評価表!CP107/生産者価格評価表!CP$124</f>
        <v>0</v>
      </c>
      <c r="CQ107" s="719">
        <f>+生産者価格評価表!CQ107/生産者価格評価表!CQ$124</f>
        <v>0</v>
      </c>
      <c r="CR107" s="719">
        <f>+生産者価格評価表!CR107/生産者価格評価表!CR$124</f>
        <v>0</v>
      </c>
      <c r="CS107" s="719">
        <f>+生産者価格評価表!CS107/生産者価格評価表!CS$124</f>
        <v>0</v>
      </c>
      <c r="CT107" s="719">
        <f>+生産者価格評価表!CT107/生産者価格評価表!CT$124</f>
        <v>0</v>
      </c>
      <c r="CU107" s="719">
        <f>+生産者価格評価表!CU107/生産者価格評価表!CU$124</f>
        <v>0</v>
      </c>
      <c r="CV107" s="719">
        <f>+生産者価格評価表!CV107/生産者価格評価表!CV$124</f>
        <v>0</v>
      </c>
      <c r="CW107" s="719">
        <f>+生産者価格評価表!CW107/生産者価格評価表!CW$124</f>
        <v>0</v>
      </c>
      <c r="CX107" s="719">
        <f>+生産者価格評価表!CX107/生産者価格評価表!CX$124</f>
        <v>0</v>
      </c>
      <c r="CY107" s="719">
        <f>+生産者価格評価表!CY107/生産者価格評価表!CY$124</f>
        <v>0</v>
      </c>
      <c r="CZ107" s="719">
        <f>+生産者価格評価表!CZ107/生産者価格評価表!CZ$124</f>
        <v>1.2280647639923861E-3</v>
      </c>
      <c r="DA107" s="719">
        <f>+生産者価格評価表!DA107/生産者価格評価表!DA$124</f>
        <v>0</v>
      </c>
      <c r="DB107" s="719">
        <f>+生産者価格評価表!DB107/生産者価格評価表!DB$124</f>
        <v>0</v>
      </c>
      <c r="DC107" s="719">
        <f>+生産者価格評価表!DC107/生産者価格評価表!DC$124</f>
        <v>0</v>
      </c>
      <c r="DD107" s="719">
        <f>+生産者価格評価表!DD107/生産者価格評価表!DD$124</f>
        <v>0</v>
      </c>
      <c r="DE107" s="719">
        <f>+生産者価格評価表!DE107/生産者価格評価表!DE$124</f>
        <v>0</v>
      </c>
      <c r="DF107" s="719">
        <f>+生産者価格評価表!DF107/生産者価格評価表!DF$124</f>
        <v>0</v>
      </c>
      <c r="DG107" s="720">
        <f>+生産者価格評価表!DG107/生産者価格評価表!DG$124</f>
        <v>0</v>
      </c>
    </row>
    <row r="108" spans="1:111" ht="15" customHeight="1" x14ac:dyDescent="0.2">
      <c r="A108" s="228">
        <v>102</v>
      </c>
      <c r="B108" s="196" t="s">
        <v>411</v>
      </c>
      <c r="C108" s="195" t="s">
        <v>412</v>
      </c>
      <c r="D108" s="716">
        <f>+生産者価格評価表!D108/生産者価格評価表!D$124</f>
        <v>0</v>
      </c>
      <c r="E108" s="717">
        <f>+生産者価格評価表!E108/生産者価格評価表!E$124</f>
        <v>0</v>
      </c>
      <c r="F108" s="717">
        <f>+生産者価格評価表!F108/生産者価格評価表!F$124</f>
        <v>0</v>
      </c>
      <c r="G108" s="717">
        <f>+生産者価格評価表!G108/生産者価格評価表!G$124</f>
        <v>0</v>
      </c>
      <c r="H108" s="717">
        <f>+生産者価格評価表!H108/生産者価格評価表!H$124</f>
        <v>0</v>
      </c>
      <c r="I108" s="718">
        <v>0</v>
      </c>
      <c r="J108" s="717">
        <f>+生産者価格評価表!J108/生産者価格評価表!J$124</f>
        <v>0</v>
      </c>
      <c r="K108" s="717">
        <f>+生産者価格評価表!K108/生産者価格評価表!K$124</f>
        <v>0</v>
      </c>
      <c r="L108" s="717">
        <f>+生産者価格評価表!L108/生産者価格評価表!L$124</f>
        <v>0</v>
      </c>
      <c r="M108" s="717">
        <f>+生産者価格評価表!M108/生産者価格評価表!M$124</f>
        <v>0</v>
      </c>
      <c r="N108" s="718">
        <v>0</v>
      </c>
      <c r="O108" s="717">
        <f>+生産者価格評価表!O108/生産者価格評価表!O$124</f>
        <v>0</v>
      </c>
      <c r="P108" s="717">
        <f>+生産者価格評価表!P108/生産者価格評価表!P$124</f>
        <v>0</v>
      </c>
      <c r="Q108" s="717">
        <f>+生産者価格評価表!Q108/生産者価格評価表!Q$124</f>
        <v>0</v>
      </c>
      <c r="R108" s="717">
        <f>+生産者価格評価表!R108/生産者価格評価表!R$124</f>
        <v>0</v>
      </c>
      <c r="S108" s="717">
        <f>+生産者価格評価表!S108/生産者価格評価表!S$124</f>
        <v>0</v>
      </c>
      <c r="T108" s="717">
        <f>+生産者価格評価表!T108/生産者価格評価表!T$124</f>
        <v>0</v>
      </c>
      <c r="U108" s="717">
        <f>+生産者価格評価表!U108/生産者価格評価表!U$124</f>
        <v>0</v>
      </c>
      <c r="V108" s="717">
        <f>+生産者価格評価表!V108/生産者価格評価表!V$124</f>
        <v>0</v>
      </c>
      <c r="W108" s="717">
        <f>+生産者価格評価表!W108/生産者価格評価表!W$124</f>
        <v>0</v>
      </c>
      <c r="X108" s="717">
        <f>+生産者価格評価表!X108/生産者価格評価表!X$124</f>
        <v>0</v>
      </c>
      <c r="Y108" s="717">
        <f>+生産者価格評価表!Y108/生産者価格評価表!Y$124</f>
        <v>0</v>
      </c>
      <c r="Z108" s="717">
        <f>+生産者価格評価表!Z108/生産者価格評価表!Z$124</f>
        <v>0</v>
      </c>
      <c r="AA108" s="717">
        <f>+生産者価格評価表!AA108/生産者価格評価表!AA$124</f>
        <v>0</v>
      </c>
      <c r="AB108" s="717">
        <f>+生産者価格評価表!AB108/生産者価格評価表!AB$124</f>
        <v>0</v>
      </c>
      <c r="AC108" s="717">
        <f>+生産者価格評価表!AC108/生産者価格評価表!AC$124</f>
        <v>0</v>
      </c>
      <c r="AD108" s="717">
        <f>+生産者価格評価表!AD108/生産者価格評価表!AD$124</f>
        <v>0</v>
      </c>
      <c r="AE108" s="717">
        <f>+生産者価格評価表!AE108/生産者価格評価表!AE$124</f>
        <v>0</v>
      </c>
      <c r="AF108" s="717">
        <f>+生産者価格評価表!AF108/生産者価格評価表!AF$124</f>
        <v>0</v>
      </c>
      <c r="AG108" s="717">
        <f>+生産者価格評価表!AG108/生産者価格評価表!AG$124</f>
        <v>0</v>
      </c>
      <c r="AH108" s="717">
        <f>+生産者価格評価表!AH108/生産者価格評価表!AH$124</f>
        <v>0</v>
      </c>
      <c r="AI108" s="717">
        <f>+生産者価格評価表!AI108/生産者価格評価表!AI$124</f>
        <v>0</v>
      </c>
      <c r="AJ108" s="717">
        <f>+生産者価格評価表!AJ108/生産者価格評価表!AJ$124</f>
        <v>0</v>
      </c>
      <c r="AK108" s="717">
        <f>+生産者価格評価表!AK108/生産者価格評価表!AK$124</f>
        <v>0</v>
      </c>
      <c r="AL108" s="717">
        <f>+生産者価格評価表!AL108/生産者価格評価表!AL$124</f>
        <v>0</v>
      </c>
      <c r="AM108" s="717">
        <f>+生産者価格評価表!AM108/生産者価格評価表!AM$124</f>
        <v>0</v>
      </c>
      <c r="AN108" s="717">
        <f>+生産者価格評価表!AN108/生産者価格評価表!AN$124</f>
        <v>0</v>
      </c>
      <c r="AO108" s="717">
        <f>+生産者価格評価表!AO108/生産者価格評価表!AO$124</f>
        <v>0</v>
      </c>
      <c r="AP108" s="717">
        <f>+生産者価格評価表!AP108/生産者価格評価表!AP$124</f>
        <v>0</v>
      </c>
      <c r="AQ108" s="717">
        <f>+生産者価格評価表!AQ108/生産者価格評価表!AQ$124</f>
        <v>0</v>
      </c>
      <c r="AR108" s="717">
        <f>+生産者価格評価表!AR108/生産者価格評価表!AR$124</f>
        <v>0</v>
      </c>
      <c r="AS108" s="717">
        <f>+生産者価格評価表!AS108/生産者価格評価表!AS$124</f>
        <v>0</v>
      </c>
      <c r="AT108" s="717">
        <f>+生産者価格評価表!AT108/生産者価格評価表!AT$124</f>
        <v>0</v>
      </c>
      <c r="AU108" s="719">
        <f>+生産者価格評価表!AU108/生産者価格評価表!AU$124</f>
        <v>0</v>
      </c>
      <c r="AV108" s="719">
        <f>+生産者価格評価表!AV108/生産者価格評価表!AV$124</f>
        <v>0</v>
      </c>
      <c r="AW108" s="719">
        <f>+生産者価格評価表!AW108/生産者価格評価表!AW$124</f>
        <v>0</v>
      </c>
      <c r="AX108" s="719">
        <f>+生産者価格評価表!AX108/生産者価格評価表!AX$124</f>
        <v>0</v>
      </c>
      <c r="AY108" s="719">
        <f>+生産者価格評価表!AY108/生産者価格評価表!AY$124</f>
        <v>0</v>
      </c>
      <c r="AZ108" s="719">
        <f>+生産者価格評価表!AZ108/生産者価格評価表!AZ$124</f>
        <v>0</v>
      </c>
      <c r="BA108" s="719">
        <f>+生産者価格評価表!BA108/生産者価格評価表!BA$124</f>
        <v>0</v>
      </c>
      <c r="BB108" s="719">
        <f>+生産者価格評価表!BB108/生産者価格評価表!BB$124</f>
        <v>0</v>
      </c>
      <c r="BC108" s="719">
        <f>+生産者価格評価表!BC108/生産者価格評価表!BC$124</f>
        <v>0</v>
      </c>
      <c r="BD108" s="719">
        <f>+生産者価格評価表!BD108/生産者価格評価表!BD$124</f>
        <v>0</v>
      </c>
      <c r="BE108" s="719">
        <f>+生産者価格評価表!BE108/生産者価格評価表!BE$124</f>
        <v>0</v>
      </c>
      <c r="BF108" s="719">
        <f>+生産者価格評価表!BF108/生産者価格評価表!BF$124</f>
        <v>0</v>
      </c>
      <c r="BG108" s="719">
        <f>+生産者価格評価表!BG108/生産者価格評価表!BG$124</f>
        <v>0</v>
      </c>
      <c r="BH108" s="719">
        <f>+生産者価格評価表!BH108/生産者価格評価表!BH$124</f>
        <v>0</v>
      </c>
      <c r="BI108" s="719">
        <f>+生産者価格評価表!BI108/生産者価格評価表!BI$124</f>
        <v>0</v>
      </c>
      <c r="BJ108" s="719">
        <f>+生産者価格評価表!BJ108/生産者価格評価表!BJ$124</f>
        <v>0</v>
      </c>
      <c r="BK108" s="719">
        <f>+生産者価格評価表!BK108/生産者価格評価表!BK$124</f>
        <v>0</v>
      </c>
      <c r="BL108" s="719">
        <f>+生産者価格評価表!BL108/生産者価格評価表!BL$124</f>
        <v>0</v>
      </c>
      <c r="BM108" s="719">
        <f>+生産者価格評価表!BM108/生産者価格評価表!BM$124</f>
        <v>0</v>
      </c>
      <c r="BN108" s="719">
        <f>+生産者価格評価表!BN108/生産者価格評価表!BN$124</f>
        <v>0</v>
      </c>
      <c r="BO108" s="719">
        <f>+生産者価格評価表!BO108/生産者価格評価表!BO$124</f>
        <v>0</v>
      </c>
      <c r="BP108" s="719">
        <f>+生産者価格評価表!BP108/生産者価格評価表!BP$124</f>
        <v>0</v>
      </c>
      <c r="BQ108" s="719">
        <f>+生産者価格評価表!BQ108/生産者価格評価表!BQ$124</f>
        <v>0</v>
      </c>
      <c r="BR108" s="719">
        <f>+生産者価格評価表!BR108/生産者価格評価表!BR$124</f>
        <v>0</v>
      </c>
      <c r="BS108" s="719">
        <f>+生産者価格評価表!BS108/生産者価格評価表!BS$124</f>
        <v>0</v>
      </c>
      <c r="BT108" s="719">
        <f>+生産者価格評価表!BT108/生産者価格評価表!BT$124</f>
        <v>0</v>
      </c>
      <c r="BU108" s="719">
        <f>+生産者価格評価表!BU108/生産者価格評価表!BU$124</f>
        <v>0</v>
      </c>
      <c r="BV108" s="719">
        <f>+生産者価格評価表!BV108/生産者価格評価表!BV$124</f>
        <v>0</v>
      </c>
      <c r="BW108" s="719">
        <f>+生産者価格評価表!BW108/生産者価格評価表!BW$124</f>
        <v>0</v>
      </c>
      <c r="BX108" s="719">
        <f>+生産者価格評価表!BX108/生産者価格評価表!BX$124</f>
        <v>0</v>
      </c>
      <c r="BY108" s="719">
        <f>+生産者価格評価表!BY108/生産者価格評価表!BY$124</f>
        <v>0</v>
      </c>
      <c r="BZ108" s="719">
        <f>+生産者価格評価表!BZ108/生産者価格評価表!BZ$124</f>
        <v>0</v>
      </c>
      <c r="CA108" s="719">
        <f>+生産者価格評価表!CA108/生産者価格評価表!CA$124</f>
        <v>0</v>
      </c>
      <c r="CB108" s="719">
        <f>+生産者価格評価表!CB108/生産者価格評価表!CB$124</f>
        <v>0</v>
      </c>
      <c r="CC108" s="719">
        <f>+生産者価格評価表!CC108/生産者価格評価表!CC$124</f>
        <v>0</v>
      </c>
      <c r="CD108" s="719">
        <f>+生産者価格評価表!CD108/生産者価格評価表!CD$124</f>
        <v>0</v>
      </c>
      <c r="CE108" s="719">
        <f>+生産者価格評価表!CE108/生産者価格評価表!CE$124</f>
        <v>0</v>
      </c>
      <c r="CF108" s="719">
        <f>+生産者価格評価表!CF108/生産者価格評価表!CF$124</f>
        <v>0</v>
      </c>
      <c r="CG108" s="719">
        <f>+生産者価格評価表!CG108/生産者価格評価表!CG$124</f>
        <v>0</v>
      </c>
      <c r="CH108" s="719">
        <f>+生産者価格評価表!CH108/生産者価格評価表!CH$124</f>
        <v>0</v>
      </c>
      <c r="CI108" s="719">
        <f>+生産者価格評価表!CI108/生産者価格評価表!CI$124</f>
        <v>0</v>
      </c>
      <c r="CJ108" s="719">
        <f>+生産者価格評価表!CJ108/生産者価格評価表!CJ$124</f>
        <v>0</v>
      </c>
      <c r="CK108" s="719">
        <f>+生産者価格評価表!CK108/生産者価格評価表!CK$124</f>
        <v>0</v>
      </c>
      <c r="CL108" s="719">
        <f>+生産者価格評価表!CL108/生産者価格評価表!CL$124</f>
        <v>0</v>
      </c>
      <c r="CM108" s="719">
        <f>+生産者価格評価表!CM108/生産者価格評価表!CM$124</f>
        <v>0</v>
      </c>
      <c r="CN108" s="719">
        <f>+生産者価格評価表!CN108/生産者価格評価表!CN$124</f>
        <v>0</v>
      </c>
      <c r="CO108" s="719">
        <f>+生産者価格評価表!CO108/生産者価格評価表!CO$124</f>
        <v>1.1920061794087219E-2</v>
      </c>
      <c r="CP108" s="719">
        <f>+生産者価格評価表!CP108/生産者価格評価表!CP$124</f>
        <v>0</v>
      </c>
      <c r="CQ108" s="719">
        <f>+生産者価格評価表!CQ108/生産者価格評価表!CQ$124</f>
        <v>7.8489918491610119E-3</v>
      </c>
      <c r="CR108" s="719">
        <f>+生産者価格評価表!CR108/生産者価格評価表!CR$124</f>
        <v>0</v>
      </c>
      <c r="CS108" s="719">
        <f>+生産者価格評価表!CS108/生産者価格評価表!CS$124</f>
        <v>1.4939318117742753E-2</v>
      </c>
      <c r="CT108" s="719">
        <f>+生産者価格評価表!CT108/生産者価格評価表!CT$124</f>
        <v>2.6729372796960648E-2</v>
      </c>
      <c r="CU108" s="719">
        <f>+生産者価格評価表!CU108/生産者価格評価表!CU$124</f>
        <v>0</v>
      </c>
      <c r="CV108" s="719">
        <f>+生産者価格評価表!CV108/生産者価格評価表!CV$124</f>
        <v>0</v>
      </c>
      <c r="CW108" s="719">
        <f>+生産者価格評価表!CW108/生産者価格評価表!CW$124</f>
        <v>0</v>
      </c>
      <c r="CX108" s="719">
        <f>+生産者価格評価表!CX108/生産者価格評価表!CX$124</f>
        <v>0</v>
      </c>
      <c r="CY108" s="719">
        <f>+生産者価格評価表!CY108/生産者価格評価表!CY$124</f>
        <v>0</v>
      </c>
      <c r="CZ108" s="719">
        <f>+生産者価格評価表!CZ108/生産者価格評価表!CZ$124</f>
        <v>2.188480892785304E-3</v>
      </c>
      <c r="DA108" s="719">
        <f>+生産者価格評価表!DA108/生産者価格評価表!DA$124</f>
        <v>4.7228240452003335E-3</v>
      </c>
      <c r="DB108" s="719">
        <f>+生産者価格評価表!DB108/生産者価格評価表!DB$124</f>
        <v>0</v>
      </c>
      <c r="DC108" s="719">
        <f>+生産者価格評価表!DC108/生産者価格評価表!DC$124</f>
        <v>0</v>
      </c>
      <c r="DD108" s="719">
        <f>+生産者価格評価表!DD108/生産者価格評価表!DD$124</f>
        <v>0</v>
      </c>
      <c r="DE108" s="719">
        <f>+生産者価格評価表!DE108/生産者価格評価表!DE$124</f>
        <v>0</v>
      </c>
      <c r="DF108" s="719">
        <f>+生産者価格評価表!DF108/生産者価格評価表!DF$124</f>
        <v>0</v>
      </c>
      <c r="DG108" s="720">
        <f>+生産者価格評価表!DG108/生産者価格評価表!DG$124</f>
        <v>0</v>
      </c>
    </row>
    <row r="109" spans="1:111" ht="15" customHeight="1" x14ac:dyDescent="0.2">
      <c r="A109" s="228">
        <v>103</v>
      </c>
      <c r="B109" s="196" t="s">
        <v>413</v>
      </c>
      <c r="C109" s="195" t="s">
        <v>414</v>
      </c>
      <c r="D109" s="716">
        <f>+生産者価格評価表!D109/生産者価格評価表!D$124</f>
        <v>5.595105987803325E-7</v>
      </c>
      <c r="E109" s="717">
        <f>+生産者価格評価表!E109/生産者価格評価表!E$124</f>
        <v>0</v>
      </c>
      <c r="F109" s="717">
        <f>+生産者価格評価表!F109/生産者価格評価表!F$124</f>
        <v>0</v>
      </c>
      <c r="G109" s="717">
        <f>+生産者価格評価表!G109/生産者価格評価表!G$124</f>
        <v>1.3907490156973835E-6</v>
      </c>
      <c r="H109" s="717">
        <f>+生産者価格評価表!H109/生産者価格評価表!H$124</f>
        <v>2.3345585561758923E-5</v>
      </c>
      <c r="I109" s="718">
        <v>0</v>
      </c>
      <c r="J109" s="717">
        <f>+生産者価格評価表!J109/生産者価格評価表!J$124</f>
        <v>3.6899668174307523E-5</v>
      </c>
      <c r="K109" s="717">
        <f>+生産者価格評価表!K109/生産者価格評価表!K$124</f>
        <v>1.1219351839423015E-4</v>
      </c>
      <c r="L109" s="717">
        <f>+生産者価格評価表!L109/生産者価格評価表!L$124</f>
        <v>1.1252797603483829E-4</v>
      </c>
      <c r="M109" s="717">
        <f>+生産者価格評価表!M109/生産者価格評価表!M$124</f>
        <v>1.9063717297781617E-5</v>
      </c>
      <c r="N109" s="718">
        <v>0</v>
      </c>
      <c r="O109" s="717">
        <f>+生産者価格評価表!O109/生産者価格評価表!O$124</f>
        <v>8.2087669037957429E-5</v>
      </c>
      <c r="P109" s="717">
        <f>+生産者価格評価表!P109/生産者価格評価表!P$124</f>
        <v>8.9590357160130004E-5</v>
      </c>
      <c r="Q109" s="717">
        <f>+生産者価格評価表!Q109/生産者価格評価表!Q$124</f>
        <v>6.8237284894042525E-5</v>
      </c>
      <c r="R109" s="717">
        <f>+生産者価格評価表!R109/生産者価格評価表!R$124</f>
        <v>2.416040109527518E-5</v>
      </c>
      <c r="S109" s="717">
        <f>+生産者価格評価表!S109/生産者価格評価表!S$124</f>
        <v>6.1372891001882702E-5</v>
      </c>
      <c r="T109" s="717">
        <f>+生産者価格評価表!T109/生産者価格評価表!T$124</f>
        <v>4.9682948758227251E-5</v>
      </c>
      <c r="U109" s="717">
        <f>+生産者価格評価表!U109/生産者価格評価表!U$124</f>
        <v>5.0154429468541989E-5</v>
      </c>
      <c r="V109" s="717">
        <f>+生産者価格評価表!V109/生産者価格評価表!V$124</f>
        <v>3.4877166621457034E-5</v>
      </c>
      <c r="W109" s="717">
        <f>+生産者価格評価表!W109/生産者価格評価表!W$124</f>
        <v>5.4810255000912759E-5</v>
      </c>
      <c r="X109" s="717">
        <f>+生産者価格評価表!X109/生産者価格評価表!X$124</f>
        <v>2.801225412129141E-6</v>
      </c>
      <c r="Y109" s="717">
        <f>+生産者価格評価表!Y109/生産者価格評価表!Y$124</f>
        <v>3.3365527131721082E-5</v>
      </c>
      <c r="Z109" s="717">
        <f>+生産者価格評価表!Z109/生産者価格評価表!Z$124</f>
        <v>1.028279254522219E-5</v>
      </c>
      <c r="AA109" s="717">
        <f>+生産者価格評価表!AA109/生産者価格評価表!AA$124</f>
        <v>6.4955944781820341E-5</v>
      </c>
      <c r="AB109" s="717">
        <f>+生産者価格評価表!AB109/生産者価格評価表!AB$124</f>
        <v>9.496888008513788E-5</v>
      </c>
      <c r="AC109" s="717">
        <f>+生産者価格評価表!AC109/生産者価格評価表!AC$124</f>
        <v>7.4707832858303768E-6</v>
      </c>
      <c r="AD109" s="717">
        <f>+生産者価格評価表!AD109/生産者価格評価表!AD$124</f>
        <v>4.9530030776122234E-6</v>
      </c>
      <c r="AE109" s="717">
        <f>+生産者価格評価表!AE109/生産者価格評価表!AE$124</f>
        <v>1.7360316192604722E-5</v>
      </c>
      <c r="AF109" s="717">
        <f>+生産者価格評価表!AF109/生産者価格評価表!AF$124</f>
        <v>5.0786520733552962E-5</v>
      </c>
      <c r="AG109" s="717">
        <f>+生産者価格評価表!AG109/生産者価格評価表!AG$124</f>
        <v>4.7596882994832623E-5</v>
      </c>
      <c r="AH109" s="717">
        <f>+生産者価格評価表!AH109/生産者価格評価表!AH$124</f>
        <v>5.4133897710933142E-5</v>
      </c>
      <c r="AI109" s="717">
        <f>+生産者価格評価表!AI109/生産者価格評価表!AI$124</f>
        <v>2.3336347102888093E-6</v>
      </c>
      <c r="AJ109" s="717">
        <f>+生産者価格評価表!AJ109/生産者価格評価表!AJ$124</f>
        <v>2.215439341975374E-6</v>
      </c>
      <c r="AK109" s="717">
        <f>+生産者価格評価表!AK109/生産者価格評価表!AK$124</f>
        <v>0</v>
      </c>
      <c r="AL109" s="717">
        <f>+生産者価格評価表!AL109/生産者価格評価表!AL$124</f>
        <v>1.2563708524166836E-5</v>
      </c>
      <c r="AM109" s="717">
        <f>+生産者価格評価表!AM109/生産者価格評価表!AM$124</f>
        <v>1.9838499857298455E-5</v>
      </c>
      <c r="AN109" s="717">
        <f>+生産者価格評価表!AN109/生産者価格評価表!AN$124</f>
        <v>1.959048518252236E-5</v>
      </c>
      <c r="AO109" s="717">
        <f>+生産者価格評価表!AO109/生産者価格評価表!AO$124</f>
        <v>6.1013501840320486E-6</v>
      </c>
      <c r="AP109" s="717">
        <f>+生産者価格評価表!AP109/生産者価格評価表!AP$124</f>
        <v>3.5391163695564469E-5</v>
      </c>
      <c r="AQ109" s="717">
        <f>+生産者価格評価表!AQ109/生産者価格評価表!AQ$124</f>
        <v>8.7409695248663236E-5</v>
      </c>
      <c r="AR109" s="717">
        <f>+生産者価格評価表!AR109/生産者価格評価表!AR$124</f>
        <v>9.0090431743769845E-6</v>
      </c>
      <c r="AS109" s="717">
        <f>+生産者価格評価表!AS109/生産者価格評価表!AS$124</f>
        <v>3.6511022807643662E-5</v>
      </c>
      <c r="AT109" s="717">
        <f>+生産者価格評価表!AT109/生産者価格評価表!AT$124</f>
        <v>4.3491237364451046E-5</v>
      </c>
      <c r="AU109" s="719">
        <f>+生産者価格評価表!AU109/生産者価格評価表!AU$124</f>
        <v>4.3711508898226377E-5</v>
      </c>
      <c r="AV109" s="719">
        <f>+生産者価格評価表!AV109/生産者価格評価表!AV$124</f>
        <v>1.2535380860645709E-5</v>
      </c>
      <c r="AW109" s="719">
        <f>+生産者価格評価表!AW109/生産者価格評価表!AW$124</f>
        <v>1.1729916651270971E-5</v>
      </c>
      <c r="AX109" s="719">
        <f>+生産者価格評価表!AX109/生産者価格評価表!AX$124</f>
        <v>1.6035983168487125E-4</v>
      </c>
      <c r="AY109" s="719">
        <f>+生産者価格評価表!AY109/生産者価格評価表!AY$124</f>
        <v>8.9647393660701249E-5</v>
      </c>
      <c r="AZ109" s="719">
        <f>+生産者価格評価表!AZ109/生産者価格評価表!AZ$124</f>
        <v>9.0860007827779875E-6</v>
      </c>
      <c r="BA109" s="719">
        <f>+生産者価格評価表!BA109/生産者価格評価表!BA$124</f>
        <v>5.2101309532142147E-5</v>
      </c>
      <c r="BB109" s="719">
        <f>+生産者価格評価表!BB109/生産者価格評価表!BB$124</f>
        <v>2.6519542782007303E-5</v>
      </c>
      <c r="BC109" s="719">
        <f>+生産者価格評価表!BC109/生産者価格評価表!BC$124</f>
        <v>2.7878982806767267E-5</v>
      </c>
      <c r="BD109" s="719">
        <f>+生産者価格評価表!BD109/生産者価格評価表!BD$124</f>
        <v>1.6000044554696337E-5</v>
      </c>
      <c r="BE109" s="719">
        <f>+生産者価格評価表!BE109/生産者価格評価表!BE$124</f>
        <v>6.4273414072543695E-5</v>
      </c>
      <c r="BF109" s="719">
        <f>+生産者価格評価表!BF109/生産者価格評価表!BF$124</f>
        <v>3.5641864848329019E-5</v>
      </c>
      <c r="BG109" s="719">
        <f>+生産者価格評価表!BG109/生産者価格評価表!BG$124</f>
        <v>5.6502700887472947E-6</v>
      </c>
      <c r="BH109" s="719">
        <f>+生産者価格評価表!BH109/生産者価格評価表!BH$124</f>
        <v>4.7031375720797753E-5</v>
      </c>
      <c r="BI109" s="719">
        <f>+生産者価格評価表!BI109/生産者価格評価表!BI$124</f>
        <v>8.8720253380923967E-5</v>
      </c>
      <c r="BJ109" s="719">
        <f>+生産者価格評価表!BJ109/生産者価格評価表!BJ$124</f>
        <v>4.6576962797271572E-5</v>
      </c>
      <c r="BK109" s="719">
        <f>+生産者価格評価表!BK109/生産者価格評価表!BK$124</f>
        <v>4.7635465773559486E-5</v>
      </c>
      <c r="BL109" s="719">
        <f>+生産者価格評価表!BL109/生産者価格評価表!BL$124</f>
        <v>3.2905283129669744E-6</v>
      </c>
      <c r="BM109" s="719">
        <f>+生産者価格評価表!BM109/生産者価格評価表!BM$124</f>
        <v>9.8703370085038505E-6</v>
      </c>
      <c r="BN109" s="719">
        <f>+生産者価格評価表!BN109/生産者価格評価表!BN$124</f>
        <v>1.9650277354788675E-5</v>
      </c>
      <c r="BO109" s="719">
        <f>+生産者価格評価表!BO109/生産者価格評価表!BO$124</f>
        <v>7.6265891824459038E-5</v>
      </c>
      <c r="BP109" s="719">
        <f>+生産者価格評価表!BP109/生産者価格評価表!BP$124</f>
        <v>3.0938995833189843E-5</v>
      </c>
      <c r="BQ109" s="719">
        <f>+生産者価格評価表!BQ109/生産者価格評価表!BQ$124</f>
        <v>6.5894306439262965E-5</v>
      </c>
      <c r="BR109" s="719">
        <f>+生産者価格評価表!BR109/生産者価格評価表!BR$124</f>
        <v>1.3946881949311991E-5</v>
      </c>
      <c r="BS109" s="719">
        <f>+生産者価格評価表!BS109/生産者価格評価表!BS$124</f>
        <v>4.3740824510528433E-5</v>
      </c>
      <c r="BT109" s="719">
        <f>+生産者価格評価表!BT109/生産者価格評価表!BT$124</f>
        <v>7.0727664144007289E-5</v>
      </c>
      <c r="BU109" s="719">
        <f>+生産者価格評価表!BU109/生産者価格評価表!BU$124</f>
        <v>6.9530977429029919E-5</v>
      </c>
      <c r="BV109" s="719">
        <f>+生産者価格評価表!BV109/生産者価格評価表!BV$124</f>
        <v>6.8486424449882815E-5</v>
      </c>
      <c r="BW109" s="719">
        <f>+生産者価格評価表!BW109/生産者価格評価表!BW$124</f>
        <v>5.7017775155743033E-5</v>
      </c>
      <c r="BX109" s="719">
        <f>+生産者価格評価表!BX109/生産者価格評価表!BX$124</f>
        <v>3.5955511036621295E-5</v>
      </c>
      <c r="BY109" s="719">
        <f>+生産者価格評価表!BY109/生産者価格評価表!BY$124</f>
        <v>0</v>
      </c>
      <c r="BZ109" s="719">
        <f>+生産者価格評価表!BZ109/生産者価格評価表!BZ$124</f>
        <v>2.2196708846261982E-3</v>
      </c>
      <c r="CA109" s="719">
        <f>+生産者価格評価表!CA109/生産者価格評価表!CA$124</f>
        <v>6.4790976338006422E-5</v>
      </c>
      <c r="CB109" s="719">
        <f>+生産者価格評価表!CB109/生産者価格評価表!CB$124</f>
        <v>1.354130913491472E-5</v>
      </c>
      <c r="CC109" s="719">
        <f>+生産者価格評価表!CC109/生産者価格評価表!CC$124</f>
        <v>4.7106301727939921E-5</v>
      </c>
      <c r="CD109" s="719">
        <f>+生産者価格評価表!CD109/生産者価格評価表!CD$124</f>
        <v>2.3910059461576592E-4</v>
      </c>
      <c r="CE109" s="719">
        <f>+生産者価格評価表!CE109/生産者価格評価表!CE$124</f>
        <v>5.6664515445249903E-5</v>
      </c>
      <c r="CF109" s="719">
        <f>+生産者価格評価表!CF109/生産者価格評価表!CF$124</f>
        <v>4.0720432694283171E-5</v>
      </c>
      <c r="CG109" s="719">
        <f>+生産者価格評価表!CG109/生産者価格評価表!CG$124</f>
        <v>5.6882744728997826E-5</v>
      </c>
      <c r="CH109" s="719">
        <f>+生産者価格評価表!CH109/生産者価格評価表!CH$124</f>
        <v>3.2947835205108687E-4</v>
      </c>
      <c r="CI109" s="719">
        <f>+生産者価格評価表!CI109/生産者価格評価表!CI$124</f>
        <v>4.9777293622010009E-4</v>
      </c>
      <c r="CJ109" s="719">
        <f>+生産者価格評価表!CJ109/生産者価格評価表!CJ$124</f>
        <v>9.1626659020898281E-4</v>
      </c>
      <c r="CK109" s="719">
        <f>+生産者価格評価表!CK109/生産者価格評価表!CK$124</f>
        <v>4.483559474713081E-5</v>
      </c>
      <c r="CL109" s="719">
        <f>+生産者価格評価表!CL109/生産者価格評価表!CL$124</f>
        <v>5.327268525798641E-4</v>
      </c>
      <c r="CM109" s="719">
        <f>+生産者価格評価表!CM109/生産者価格評価表!CM$124</f>
        <v>1.2494596373266778E-3</v>
      </c>
      <c r="CN109" s="719">
        <f>+生産者価格評価表!CN109/生産者価格評価表!CN$124</f>
        <v>1.1266465454883135E-4</v>
      </c>
      <c r="CO109" s="719">
        <f>+生産者価格評価表!CO109/生産者価格評価表!CO$124</f>
        <v>2.3250312950758785E-4</v>
      </c>
      <c r="CP109" s="719">
        <f>+生産者価格評価表!CP109/生産者価格評価表!CP$124</f>
        <v>3.1622668232761764E-5</v>
      </c>
      <c r="CQ109" s="719">
        <f>+生産者価格評価表!CQ109/生産者価格評価表!CQ$124</f>
        <v>1.1118123257513775E-2</v>
      </c>
      <c r="CR109" s="719">
        <f>+生産者価格評価表!CR109/生産者価格評価表!CR$124</f>
        <v>8.5998176129342321E-3</v>
      </c>
      <c r="CS109" s="719">
        <f>+生産者価格評価表!CS109/生産者価格評価表!CS$124</f>
        <v>1.3249576376809567E-2</v>
      </c>
      <c r="CT109" s="719">
        <f>+生産者価格評価表!CT109/生産者価格評価表!CT$124</f>
        <v>1.0025717473366865E-2</v>
      </c>
      <c r="CU109" s="719">
        <f>+生産者価格評価表!CU109/生産者価格評価表!CU$124</f>
        <v>7.2247411939426175E-5</v>
      </c>
      <c r="CV109" s="719">
        <f>+生産者価格評価表!CV109/生産者価格評価表!CV$124</f>
        <v>9.4592015816135773E-5</v>
      </c>
      <c r="CW109" s="719">
        <f>+生産者価格評価表!CW109/生産者価格評価表!CW$124</f>
        <v>6.2901518859152046E-4</v>
      </c>
      <c r="CX109" s="719">
        <f>+生産者価格評価表!CX109/生産者価格評価表!CX$124</f>
        <v>2.0132200152900845E-5</v>
      </c>
      <c r="CY109" s="719">
        <f>+生産者価格評価表!CY109/生産者価格評価表!CY$124</f>
        <v>9.2670004134845334E-4</v>
      </c>
      <c r="CZ109" s="719">
        <f>+生産者価格評価表!CZ109/生産者価格評価表!CZ$124</f>
        <v>1.0927262747793593E-2</v>
      </c>
      <c r="DA109" s="719">
        <f>+生産者価格評価表!DA109/生産者価格評価表!DA$124</f>
        <v>1.9974209138264834E-3</v>
      </c>
      <c r="DB109" s="719">
        <f>+生産者価格評価表!DB109/生産者価格評価表!DB$124</f>
        <v>1.5562158037387145E-2</v>
      </c>
      <c r="DC109" s="719">
        <f>+生産者価格評価表!DC109/生産者価格評価表!DC$124</f>
        <v>1.5057483829952501E-4</v>
      </c>
      <c r="DD109" s="719">
        <f>+生産者価格評価表!DD109/生産者価格評価表!DD$124</f>
        <v>3.7639557074398784E-4</v>
      </c>
      <c r="DE109" s="719">
        <f>+生産者価格評価表!DE109/生産者価格評価表!DE$124</f>
        <v>3.3183246223997503E-3</v>
      </c>
      <c r="DF109" s="719">
        <f>+生産者価格評価表!DF109/生産者価格評価表!DF$124</f>
        <v>0</v>
      </c>
      <c r="DG109" s="720">
        <f>+生産者価格評価表!DG109/生産者価格評価表!DG$124</f>
        <v>1.6034188660869802E-3</v>
      </c>
    </row>
    <row r="110" spans="1:111" ht="15" customHeight="1" x14ac:dyDescent="0.2">
      <c r="A110" s="228">
        <v>104</v>
      </c>
      <c r="B110" s="196" t="s">
        <v>415</v>
      </c>
      <c r="C110" s="195" t="s">
        <v>416</v>
      </c>
      <c r="D110" s="716">
        <f>+生産者価格評価表!D110/生産者価格評価表!D$124</f>
        <v>0</v>
      </c>
      <c r="E110" s="717">
        <f>+生産者価格評価表!E110/生産者価格評価表!E$124</f>
        <v>0</v>
      </c>
      <c r="F110" s="717">
        <f>+生産者価格評価表!F110/生産者価格評価表!F$124</f>
        <v>0</v>
      </c>
      <c r="G110" s="717">
        <f>+生産者価格評価表!G110/生産者価格評価表!G$124</f>
        <v>0</v>
      </c>
      <c r="H110" s="717">
        <f>+生産者価格評価表!H110/生産者価格評価表!H$124</f>
        <v>0</v>
      </c>
      <c r="I110" s="718">
        <v>0</v>
      </c>
      <c r="J110" s="717">
        <f>+生産者価格評価表!J110/生産者価格評価表!J$124</f>
        <v>0</v>
      </c>
      <c r="K110" s="717">
        <f>+生産者価格評価表!K110/生産者価格評価表!K$124</f>
        <v>0</v>
      </c>
      <c r="L110" s="717">
        <f>+生産者価格評価表!L110/生産者価格評価表!L$124</f>
        <v>0</v>
      </c>
      <c r="M110" s="717">
        <f>+生産者価格評価表!M110/生産者価格評価表!M$124</f>
        <v>0</v>
      </c>
      <c r="N110" s="718">
        <v>0</v>
      </c>
      <c r="O110" s="717">
        <f>+生産者価格評価表!O110/生産者価格評価表!O$124</f>
        <v>0</v>
      </c>
      <c r="P110" s="717">
        <f>+生産者価格評価表!P110/生産者価格評価表!P$124</f>
        <v>0</v>
      </c>
      <c r="Q110" s="717">
        <f>+生産者価格評価表!Q110/生産者価格評価表!Q$124</f>
        <v>0</v>
      </c>
      <c r="R110" s="717">
        <f>+生産者価格評価表!R110/生産者価格評価表!R$124</f>
        <v>0</v>
      </c>
      <c r="S110" s="717">
        <f>+生産者価格評価表!S110/生産者価格評価表!S$124</f>
        <v>0</v>
      </c>
      <c r="T110" s="717">
        <f>+生産者価格評価表!T110/生産者価格評価表!T$124</f>
        <v>0</v>
      </c>
      <c r="U110" s="717">
        <f>+生産者価格評価表!U110/生産者価格評価表!U$124</f>
        <v>0</v>
      </c>
      <c r="V110" s="717">
        <f>+生産者価格評価表!V110/生産者価格評価表!V$124</f>
        <v>0</v>
      </c>
      <c r="W110" s="717">
        <f>+生産者価格評価表!W110/生産者価格評価表!W$124</f>
        <v>0</v>
      </c>
      <c r="X110" s="717">
        <f>+生産者価格評価表!X110/生産者価格評価表!X$124</f>
        <v>0</v>
      </c>
      <c r="Y110" s="717">
        <f>+生産者価格評価表!Y110/生産者価格評価表!Y$124</f>
        <v>0</v>
      </c>
      <c r="Z110" s="717">
        <f>+生産者価格評価表!Z110/生産者価格評価表!Z$124</f>
        <v>0</v>
      </c>
      <c r="AA110" s="717">
        <f>+生産者価格評価表!AA110/生産者価格評価表!AA$124</f>
        <v>0</v>
      </c>
      <c r="AB110" s="717">
        <f>+生産者価格評価表!AB110/生産者価格評価表!AB$124</f>
        <v>0</v>
      </c>
      <c r="AC110" s="717">
        <f>+生産者価格評価表!AC110/生産者価格評価表!AC$124</f>
        <v>0</v>
      </c>
      <c r="AD110" s="717">
        <f>+生産者価格評価表!AD110/生産者価格評価表!AD$124</f>
        <v>0</v>
      </c>
      <c r="AE110" s="717">
        <f>+生産者価格評価表!AE110/生産者価格評価表!AE$124</f>
        <v>0</v>
      </c>
      <c r="AF110" s="717">
        <f>+生産者価格評価表!AF110/生産者価格評価表!AF$124</f>
        <v>0</v>
      </c>
      <c r="AG110" s="717">
        <f>+生産者価格評価表!AG110/生産者価格評価表!AG$124</f>
        <v>0</v>
      </c>
      <c r="AH110" s="717">
        <f>+生産者価格評価表!AH110/生産者価格評価表!AH$124</f>
        <v>0</v>
      </c>
      <c r="AI110" s="717">
        <f>+生産者価格評価表!AI110/生産者価格評価表!AI$124</f>
        <v>0</v>
      </c>
      <c r="AJ110" s="717">
        <f>+生産者価格評価表!AJ110/生産者価格評価表!AJ$124</f>
        <v>0</v>
      </c>
      <c r="AK110" s="717">
        <f>+生産者価格評価表!AK110/生産者価格評価表!AK$124</f>
        <v>0</v>
      </c>
      <c r="AL110" s="717">
        <f>+生産者価格評価表!AL110/生産者価格評価表!AL$124</f>
        <v>0</v>
      </c>
      <c r="AM110" s="717">
        <f>+生産者価格評価表!AM110/生産者価格評価表!AM$124</f>
        <v>0</v>
      </c>
      <c r="AN110" s="717">
        <f>+生産者価格評価表!AN110/生産者価格評価表!AN$124</f>
        <v>0</v>
      </c>
      <c r="AO110" s="717">
        <f>+生産者価格評価表!AO110/生産者価格評価表!AO$124</f>
        <v>0</v>
      </c>
      <c r="AP110" s="717">
        <f>+生産者価格評価表!AP110/生産者価格評価表!AP$124</f>
        <v>0</v>
      </c>
      <c r="AQ110" s="717">
        <f>+生産者価格評価表!AQ110/生産者価格評価表!AQ$124</f>
        <v>0</v>
      </c>
      <c r="AR110" s="717">
        <f>+生産者価格評価表!AR110/生産者価格評価表!AR$124</f>
        <v>0</v>
      </c>
      <c r="AS110" s="717">
        <f>+生産者価格評価表!AS110/生産者価格評価表!AS$124</f>
        <v>0</v>
      </c>
      <c r="AT110" s="717">
        <f>+生産者価格評価表!AT110/生産者価格評価表!AT$124</f>
        <v>0</v>
      </c>
      <c r="AU110" s="719">
        <f>+生産者価格評価表!AU110/生産者価格評価表!AU$124</f>
        <v>0</v>
      </c>
      <c r="AV110" s="719">
        <f>+生産者価格評価表!AV110/生産者価格評価表!AV$124</f>
        <v>0</v>
      </c>
      <c r="AW110" s="719">
        <f>+生産者価格評価表!AW110/生産者価格評価表!AW$124</f>
        <v>0</v>
      </c>
      <c r="AX110" s="719">
        <f>+生産者価格評価表!AX110/生産者価格評価表!AX$124</f>
        <v>0</v>
      </c>
      <c r="AY110" s="719">
        <f>+生産者価格評価表!AY110/生産者価格評価表!AY$124</f>
        <v>0</v>
      </c>
      <c r="AZ110" s="719">
        <f>+生産者価格評価表!AZ110/生産者価格評価表!AZ$124</f>
        <v>0</v>
      </c>
      <c r="BA110" s="719">
        <f>+生産者価格評価表!BA110/生産者価格評価表!BA$124</f>
        <v>0</v>
      </c>
      <c r="BB110" s="719">
        <f>+生産者価格評価表!BB110/生産者価格評価表!BB$124</f>
        <v>0</v>
      </c>
      <c r="BC110" s="719">
        <f>+生産者価格評価表!BC110/生産者価格評価表!BC$124</f>
        <v>0</v>
      </c>
      <c r="BD110" s="719">
        <f>+生産者価格評価表!BD110/生産者価格評価表!BD$124</f>
        <v>0</v>
      </c>
      <c r="BE110" s="719">
        <f>+生産者価格評価表!BE110/生産者価格評価表!BE$124</f>
        <v>0</v>
      </c>
      <c r="BF110" s="719">
        <f>+生産者価格評価表!BF110/生産者価格評価表!BF$124</f>
        <v>0</v>
      </c>
      <c r="BG110" s="719">
        <f>+生産者価格評価表!BG110/生産者価格評価表!BG$124</f>
        <v>0</v>
      </c>
      <c r="BH110" s="719">
        <f>+生産者価格評価表!BH110/生産者価格評価表!BH$124</f>
        <v>0</v>
      </c>
      <c r="BI110" s="719">
        <f>+生産者価格評価表!BI110/生産者価格評価表!BI$124</f>
        <v>0</v>
      </c>
      <c r="BJ110" s="719">
        <f>+生産者価格評価表!BJ110/生産者価格評価表!BJ$124</f>
        <v>0</v>
      </c>
      <c r="BK110" s="719">
        <f>+生産者価格評価表!BK110/生産者価格評価表!BK$124</f>
        <v>4.7447678129248477E-6</v>
      </c>
      <c r="BL110" s="719">
        <f>+生産者価格評価表!BL110/生産者価格評価表!BL$124</f>
        <v>0</v>
      </c>
      <c r="BM110" s="719">
        <f>+生産者価格評価表!BM110/生産者価格評価表!BM$124</f>
        <v>0</v>
      </c>
      <c r="BN110" s="719">
        <f>+生産者価格評価表!BN110/生産者価格評価表!BN$124</f>
        <v>0</v>
      </c>
      <c r="BO110" s="719">
        <f>+生産者価格評価表!BO110/生産者価格評価表!BO$124</f>
        <v>0</v>
      </c>
      <c r="BP110" s="719">
        <f>+生産者価格評価表!BP110/生産者価格評価表!BP$124</f>
        <v>0</v>
      </c>
      <c r="BQ110" s="719">
        <f>+生産者価格評価表!BQ110/生産者価格評価表!BQ$124</f>
        <v>0</v>
      </c>
      <c r="BR110" s="719">
        <f>+生産者価格評価表!BR110/生産者価格評価表!BR$124</f>
        <v>0</v>
      </c>
      <c r="BS110" s="719">
        <f>+生産者価格評価表!BS110/生産者価格評価表!BS$124</f>
        <v>0</v>
      </c>
      <c r="BT110" s="719">
        <f>+生産者価格評価表!BT110/生産者価格評価表!BT$124</f>
        <v>0</v>
      </c>
      <c r="BU110" s="719">
        <f>+生産者価格評価表!BU110/生産者価格評価表!BU$124</f>
        <v>1.5421253824995385E-5</v>
      </c>
      <c r="BV110" s="719">
        <f>+生産者価格評価表!BV110/生産者価格評価表!BV$124</f>
        <v>0</v>
      </c>
      <c r="BW110" s="719">
        <f>+生産者価格評価表!BW110/生産者価格評価表!BW$124</f>
        <v>0</v>
      </c>
      <c r="BX110" s="719">
        <f>+生産者価格評価表!BX110/生産者価格評価表!BX$124</f>
        <v>0</v>
      </c>
      <c r="BY110" s="719">
        <f>+生産者価格評価表!BY110/生産者価格評価表!BY$124</f>
        <v>0</v>
      </c>
      <c r="BZ110" s="719">
        <f>+生産者価格評価表!BZ110/生産者価格評価表!BZ$124</f>
        <v>0</v>
      </c>
      <c r="CA110" s="719">
        <f>+生産者価格評価表!CA110/生産者価格評価表!CA$124</f>
        <v>0</v>
      </c>
      <c r="CB110" s="719">
        <f>+生産者価格評価表!CB110/生産者価格評価表!CB$124</f>
        <v>0</v>
      </c>
      <c r="CC110" s="719">
        <f>+生産者価格評価表!CC110/生産者価格評価表!CC$124</f>
        <v>0</v>
      </c>
      <c r="CD110" s="719">
        <f>+生産者価格評価表!CD110/生産者価格評価表!CD$124</f>
        <v>0</v>
      </c>
      <c r="CE110" s="719">
        <f>+生産者価格評価表!CE110/生産者価格評価表!CE$124</f>
        <v>0</v>
      </c>
      <c r="CF110" s="719">
        <f>+生産者価格評価表!CF110/生産者価格評価表!CF$124</f>
        <v>0</v>
      </c>
      <c r="CG110" s="719">
        <f>+生産者価格評価表!CG110/生産者価格評価表!CG$124</f>
        <v>0</v>
      </c>
      <c r="CH110" s="719">
        <f>+生産者価格評価表!CH110/生産者価格評価表!CH$124</f>
        <v>0</v>
      </c>
      <c r="CI110" s="719">
        <f>+生産者価格評価表!CI110/生産者価格評価表!CI$124</f>
        <v>2.5982809638604284E-5</v>
      </c>
      <c r="CJ110" s="719">
        <f>+生産者価格評価表!CJ110/生産者価格評価表!CJ$124</f>
        <v>4.3972163635607207E-2</v>
      </c>
      <c r="CK110" s="719">
        <f>+生産者価格評価表!CK110/生産者価格評価表!CK$124</f>
        <v>0</v>
      </c>
      <c r="CL110" s="719">
        <f>+生産者価格評価表!CL110/生産者価格評価表!CL$124</f>
        <v>2.9509212455629085E-4</v>
      </c>
      <c r="CM110" s="719">
        <f>+生産者価格評価表!CM110/生産者価格評価表!CM$124</f>
        <v>3.8219694679491774E-2</v>
      </c>
      <c r="CN110" s="719">
        <f>+生産者価格評価表!CN110/生産者価格評価表!CN$124</f>
        <v>0</v>
      </c>
      <c r="CO110" s="719">
        <f>+生産者価格評価表!CO110/生産者価格評価表!CO$124</f>
        <v>1.0746491878917376E-4</v>
      </c>
      <c r="CP110" s="719">
        <f>+生産者価格評価表!CP110/生産者価格評価表!CP$124</f>
        <v>1.2328507183079579E-6</v>
      </c>
      <c r="CQ110" s="719">
        <f>+生産者価格評価表!CQ110/生産者価格評価表!CQ$124</f>
        <v>0</v>
      </c>
      <c r="CR110" s="719">
        <f>+生産者価格評価表!CR110/生産者価格評価表!CR$124</f>
        <v>0</v>
      </c>
      <c r="CS110" s="719">
        <f>+生産者価格評価表!CS110/生産者価格評価表!CS$124</f>
        <v>0</v>
      </c>
      <c r="CT110" s="719">
        <f>+生産者価格評価表!CT110/生産者価格評価表!CT$124</f>
        <v>0</v>
      </c>
      <c r="CU110" s="719">
        <f>+生産者価格評価表!CU110/生産者価格評価表!CU$124</f>
        <v>0</v>
      </c>
      <c r="CV110" s="719">
        <f>+生産者価格評価表!CV110/生産者価格評価表!CV$124</f>
        <v>0</v>
      </c>
      <c r="CW110" s="719">
        <f>+生産者価格評価表!CW110/生産者価格評価表!CW$124</f>
        <v>1.4274100156886561E-2</v>
      </c>
      <c r="CX110" s="719">
        <f>+生産者価格評価表!CX110/生産者価格評価表!CX$124</f>
        <v>0</v>
      </c>
      <c r="CY110" s="719">
        <f>+生産者価格評価表!CY110/生産者価格評価表!CY$124</f>
        <v>0</v>
      </c>
      <c r="CZ110" s="719">
        <f>+生産者価格評価表!CZ110/生産者価格評価表!CZ$124</f>
        <v>1.6643382917817212E-3</v>
      </c>
      <c r="DA110" s="719">
        <f>+生産者価格評価表!DA110/生産者価格評価表!DA$124</f>
        <v>1.580721002812721E-4</v>
      </c>
      <c r="DB110" s="719">
        <f>+生産者価格評価表!DB110/生産者価格評価表!DB$124</f>
        <v>0</v>
      </c>
      <c r="DC110" s="719">
        <f>+生産者価格評価表!DC110/生産者価格評価表!DC$124</f>
        <v>2.4294127380440941E-2</v>
      </c>
      <c r="DD110" s="719">
        <f>+生産者価格評価表!DD110/生産者価格評価表!DD$124</f>
        <v>0</v>
      </c>
      <c r="DE110" s="719">
        <f>+生産者価格評価表!DE110/生産者価格評価表!DE$124</f>
        <v>1.153901725313822E-3</v>
      </c>
      <c r="DF110" s="719">
        <f>+生産者価格評価表!DF110/生産者価格評価表!DF$124</f>
        <v>0</v>
      </c>
      <c r="DG110" s="720">
        <f>+生産者価格評価表!DG110/生産者価格評価表!DG$124</f>
        <v>3.4710808474593683E-4</v>
      </c>
    </row>
    <row r="111" spans="1:111" ht="15" customHeight="1" x14ac:dyDescent="0.2">
      <c r="A111" s="228">
        <v>105</v>
      </c>
      <c r="B111" s="196" t="s">
        <v>591</v>
      </c>
      <c r="C111" s="195" t="s">
        <v>575</v>
      </c>
      <c r="D111" s="716">
        <f>+生産者価格評価表!D111/生産者価格評価表!D$124</f>
        <v>0</v>
      </c>
      <c r="E111" s="717">
        <f>+生産者価格評価表!E111/生産者価格評価表!E$124</f>
        <v>5.7477063344842866E-3</v>
      </c>
      <c r="F111" s="717">
        <f>+生産者価格評価表!F111/生産者価格評価表!F$124</f>
        <v>0</v>
      </c>
      <c r="G111" s="717">
        <f>+生産者価格評価表!G111/生産者価格評価表!G$124</f>
        <v>0</v>
      </c>
      <c r="H111" s="717">
        <f>+生産者価格評価表!H111/生産者価格評価表!H$124</f>
        <v>0</v>
      </c>
      <c r="I111" s="718">
        <v>0</v>
      </c>
      <c r="J111" s="717">
        <f>+生産者価格評価表!J111/生産者価格評価表!J$124</f>
        <v>0</v>
      </c>
      <c r="K111" s="717">
        <f>+生産者価格評価表!K111/生産者価格評価表!K$124</f>
        <v>0</v>
      </c>
      <c r="L111" s="717">
        <f>+生産者価格評価表!L111/生産者価格評価表!L$124</f>
        <v>0</v>
      </c>
      <c r="M111" s="717">
        <f>+生産者価格評価表!M111/生産者価格評価表!M$124</f>
        <v>0</v>
      </c>
      <c r="N111" s="718">
        <v>0</v>
      </c>
      <c r="O111" s="717">
        <f>+生産者価格評価表!O111/生産者価格評価表!O$124</f>
        <v>0</v>
      </c>
      <c r="P111" s="717">
        <f>+生産者価格評価表!P111/生産者価格評価表!P$124</f>
        <v>0</v>
      </c>
      <c r="Q111" s="717">
        <f>+生産者価格評価表!Q111/生産者価格評価表!Q$124</f>
        <v>0</v>
      </c>
      <c r="R111" s="717">
        <f>+生産者価格評価表!R111/生産者価格評価表!R$124</f>
        <v>0</v>
      </c>
      <c r="S111" s="717">
        <f>+生産者価格評価表!S111/生産者価格評価表!S$124</f>
        <v>0</v>
      </c>
      <c r="T111" s="717">
        <f>+生産者価格評価表!T111/生産者価格評価表!T$124</f>
        <v>0</v>
      </c>
      <c r="U111" s="717">
        <f>+生産者価格評価表!U111/生産者価格評価表!U$124</f>
        <v>0</v>
      </c>
      <c r="V111" s="717">
        <f>+生産者価格評価表!V111/生産者価格評価表!V$124</f>
        <v>0</v>
      </c>
      <c r="W111" s="717">
        <f>+生産者価格評価表!W111/生産者価格評価表!W$124</f>
        <v>0</v>
      </c>
      <c r="X111" s="717">
        <f>+生産者価格評価表!X111/生産者価格評価表!X$124</f>
        <v>0</v>
      </c>
      <c r="Y111" s="717">
        <f>+生産者価格評価表!Y111/生産者価格評価表!Y$124</f>
        <v>0</v>
      </c>
      <c r="Z111" s="717">
        <f>+生産者価格評価表!Z111/生産者価格評価表!Z$124</f>
        <v>0</v>
      </c>
      <c r="AA111" s="717">
        <f>+生産者価格評価表!AA111/生産者価格評価表!AA$124</f>
        <v>0</v>
      </c>
      <c r="AB111" s="717">
        <f>+生産者価格評価表!AB111/生産者価格評価表!AB$124</f>
        <v>0</v>
      </c>
      <c r="AC111" s="717">
        <f>+生産者価格評価表!AC111/生産者価格評価表!AC$124</f>
        <v>0</v>
      </c>
      <c r="AD111" s="717">
        <f>+生産者価格評価表!AD111/生産者価格評価表!AD$124</f>
        <v>0</v>
      </c>
      <c r="AE111" s="717">
        <f>+生産者価格評価表!AE111/生産者価格評価表!AE$124</f>
        <v>0</v>
      </c>
      <c r="AF111" s="717">
        <f>+生産者価格評価表!AF111/生産者価格評価表!AF$124</f>
        <v>0</v>
      </c>
      <c r="AG111" s="717">
        <f>+生産者価格評価表!AG111/生産者価格評価表!AG$124</f>
        <v>0</v>
      </c>
      <c r="AH111" s="717">
        <f>+生産者価格評価表!AH111/生産者価格評価表!AH$124</f>
        <v>0</v>
      </c>
      <c r="AI111" s="717">
        <f>+生産者価格評価表!AI111/生産者価格評価表!AI$124</f>
        <v>0</v>
      </c>
      <c r="AJ111" s="717">
        <f>+生産者価格評価表!AJ111/生産者価格評価表!AJ$124</f>
        <v>0</v>
      </c>
      <c r="AK111" s="717">
        <f>+生産者価格評価表!AK111/生産者価格評価表!AK$124</f>
        <v>0</v>
      </c>
      <c r="AL111" s="717">
        <f>+生産者価格評価表!AL111/生産者価格評価表!AL$124</f>
        <v>0</v>
      </c>
      <c r="AM111" s="717">
        <f>+生産者価格評価表!AM111/生産者価格評価表!AM$124</f>
        <v>0</v>
      </c>
      <c r="AN111" s="717">
        <f>+生産者価格評価表!AN111/生産者価格評価表!AN$124</f>
        <v>0</v>
      </c>
      <c r="AO111" s="717">
        <f>+生産者価格評価表!AO111/生産者価格評価表!AO$124</f>
        <v>0</v>
      </c>
      <c r="AP111" s="717">
        <f>+生産者価格評価表!AP111/生産者価格評価表!AP$124</f>
        <v>0</v>
      </c>
      <c r="AQ111" s="717">
        <f>+生産者価格評価表!AQ111/生産者価格評価表!AQ$124</f>
        <v>0</v>
      </c>
      <c r="AR111" s="717">
        <f>+生産者価格評価表!AR111/生産者価格評価表!AR$124</f>
        <v>0</v>
      </c>
      <c r="AS111" s="717">
        <f>+生産者価格評価表!AS111/生産者価格評価表!AS$124</f>
        <v>0</v>
      </c>
      <c r="AT111" s="717">
        <f>+生産者価格評価表!AT111/生産者価格評価表!AT$124</f>
        <v>0</v>
      </c>
      <c r="AU111" s="719">
        <f>+生産者価格評価表!AU111/生産者価格評価表!AU$124</f>
        <v>0</v>
      </c>
      <c r="AV111" s="719">
        <f>+生産者価格評価表!AV111/生産者価格評価表!AV$124</f>
        <v>0</v>
      </c>
      <c r="AW111" s="719">
        <f>+生産者価格評価表!AW111/生産者価格評価表!AW$124</f>
        <v>0</v>
      </c>
      <c r="AX111" s="719">
        <f>+生産者価格評価表!AX111/生産者価格評価表!AX$124</f>
        <v>0</v>
      </c>
      <c r="AY111" s="719">
        <f>+生産者価格評価表!AY111/生産者価格評価表!AY$124</f>
        <v>0</v>
      </c>
      <c r="AZ111" s="719">
        <f>+生産者価格評価表!AZ111/生産者価格評価表!AZ$124</f>
        <v>0</v>
      </c>
      <c r="BA111" s="719">
        <f>+生産者価格評価表!BA111/生産者価格評価表!BA$124</f>
        <v>0</v>
      </c>
      <c r="BB111" s="719">
        <f>+生産者価格評価表!BB111/生産者価格評価表!BB$124</f>
        <v>0</v>
      </c>
      <c r="BC111" s="719">
        <f>+生産者価格評価表!BC111/生産者価格評価表!BC$124</f>
        <v>0</v>
      </c>
      <c r="BD111" s="719">
        <f>+生産者価格評価表!BD111/生産者価格評価表!BD$124</f>
        <v>0</v>
      </c>
      <c r="BE111" s="719">
        <f>+生産者価格評価表!BE111/生産者価格評価表!BE$124</f>
        <v>0</v>
      </c>
      <c r="BF111" s="719">
        <f>+生産者価格評価表!BF111/生産者価格評価表!BF$124</f>
        <v>0</v>
      </c>
      <c r="BG111" s="719">
        <f>+生産者価格評価表!BG111/生産者価格評価表!BG$124</f>
        <v>0</v>
      </c>
      <c r="BH111" s="719">
        <f>+生産者価格評価表!BH111/生産者価格評価表!BH$124</f>
        <v>0</v>
      </c>
      <c r="BI111" s="719">
        <f>+生産者価格評価表!BI111/生産者価格評価表!BI$124</f>
        <v>0</v>
      </c>
      <c r="BJ111" s="719">
        <f>+生産者価格評価表!BJ111/生産者価格評価表!BJ$124</f>
        <v>0</v>
      </c>
      <c r="BK111" s="719">
        <f>+生産者価格評価表!BK111/生産者価格評価表!BK$124</f>
        <v>0</v>
      </c>
      <c r="BL111" s="719">
        <f>+生産者価格評価表!BL111/生産者価格評価表!BL$124</f>
        <v>0</v>
      </c>
      <c r="BM111" s="719">
        <f>+生産者価格評価表!BM111/生産者価格評価表!BM$124</f>
        <v>0</v>
      </c>
      <c r="BN111" s="719">
        <f>+生産者価格評価表!BN111/生産者価格評価表!BN$124</f>
        <v>0</v>
      </c>
      <c r="BO111" s="719">
        <f>+生産者価格評価表!BO111/生産者価格評価表!BO$124</f>
        <v>0</v>
      </c>
      <c r="BP111" s="719">
        <f>+生産者価格評価表!BP111/生産者価格評価表!BP$124</f>
        <v>0</v>
      </c>
      <c r="BQ111" s="719">
        <f>+生産者価格評価表!BQ111/生産者価格評価表!BQ$124</f>
        <v>0</v>
      </c>
      <c r="BR111" s="719">
        <f>+生産者価格評価表!BR111/生産者価格評価表!BR$124</f>
        <v>0</v>
      </c>
      <c r="BS111" s="719">
        <f>+生産者価格評価表!BS111/生産者価格評価表!BS$124</f>
        <v>0</v>
      </c>
      <c r="BT111" s="719">
        <f>+生産者価格評価表!BT111/生産者価格評価表!BT$124</f>
        <v>0</v>
      </c>
      <c r="BU111" s="719">
        <f>+生産者価格評価表!BU111/生産者価格評価表!BU$124</f>
        <v>0</v>
      </c>
      <c r="BV111" s="719">
        <f>+生産者価格評価表!BV111/生産者価格評価表!BV$124</f>
        <v>0</v>
      </c>
      <c r="BW111" s="719">
        <f>+生産者価格評価表!BW111/生産者価格評価表!BW$124</f>
        <v>0</v>
      </c>
      <c r="BX111" s="719">
        <f>+生産者価格評価表!BX111/生産者価格評価表!BX$124</f>
        <v>0</v>
      </c>
      <c r="BY111" s="719">
        <f>+生産者価格評価表!BY111/生産者価格評価表!BY$124</f>
        <v>0</v>
      </c>
      <c r="BZ111" s="719">
        <f>+生産者価格評価表!BZ111/生産者価格評価表!BZ$124</f>
        <v>0</v>
      </c>
      <c r="CA111" s="719">
        <f>+生産者価格評価表!CA111/生産者価格評価表!CA$124</f>
        <v>0</v>
      </c>
      <c r="CB111" s="719">
        <f>+生産者価格評価表!CB111/生産者価格評価表!CB$124</f>
        <v>0</v>
      </c>
      <c r="CC111" s="719">
        <f>+生産者価格評価表!CC111/生産者価格評価表!CC$124</f>
        <v>0</v>
      </c>
      <c r="CD111" s="719">
        <f>+生産者価格評価表!CD111/生産者価格評価表!CD$124</f>
        <v>0</v>
      </c>
      <c r="CE111" s="719">
        <f>+生産者価格評価表!CE111/生産者価格評価表!CE$124</f>
        <v>0</v>
      </c>
      <c r="CF111" s="719">
        <f>+生産者価格評価表!CF111/生産者価格評価表!CF$124</f>
        <v>0</v>
      </c>
      <c r="CG111" s="719">
        <f>+生産者価格評価表!CG111/生産者価格評価表!CG$124</f>
        <v>0</v>
      </c>
      <c r="CH111" s="719">
        <f>+生産者価格評価表!CH111/生産者価格評価表!CH$124</f>
        <v>0</v>
      </c>
      <c r="CI111" s="719">
        <f>+生産者価格評価表!CI111/生産者価格評価表!CI$124</f>
        <v>0</v>
      </c>
      <c r="CJ111" s="719">
        <f>+生産者価格評価表!CJ111/生産者価格評価表!CJ$124</f>
        <v>0</v>
      </c>
      <c r="CK111" s="719">
        <f>+生産者価格評価表!CK111/生産者価格評価表!CK$124</f>
        <v>0</v>
      </c>
      <c r="CL111" s="719">
        <f>+生産者価格評価表!CL111/生産者価格評価表!CL$124</f>
        <v>0</v>
      </c>
      <c r="CM111" s="719">
        <f>+生産者価格評価表!CM111/生産者価格評価表!CM$124</f>
        <v>0</v>
      </c>
      <c r="CN111" s="719">
        <f>+生産者価格評価表!CN111/生産者価格評価表!CN$124</f>
        <v>0</v>
      </c>
      <c r="CO111" s="719">
        <f>+生産者価格評価表!CO111/生産者価格評価表!CO$124</f>
        <v>2.4444099359752626E-4</v>
      </c>
      <c r="CP111" s="719">
        <f>+生産者価格評価表!CP111/生産者価格評価表!CP$124</f>
        <v>0</v>
      </c>
      <c r="CQ111" s="719">
        <f>+生産者価格評価表!CQ111/生産者価格評価表!CQ$124</f>
        <v>0</v>
      </c>
      <c r="CR111" s="719">
        <f>+生産者価格評価表!CR111/生産者価格評価表!CR$124</f>
        <v>0</v>
      </c>
      <c r="CS111" s="719">
        <f>+生産者価格評価表!CS111/生産者価格評価表!CS$124</f>
        <v>0</v>
      </c>
      <c r="CT111" s="719">
        <f>+生産者価格評価表!CT111/生産者価格評価表!CT$124</f>
        <v>0</v>
      </c>
      <c r="CU111" s="719">
        <f>+生産者価格評価表!CU111/生産者価格評価表!CU$124</f>
        <v>0</v>
      </c>
      <c r="CV111" s="719">
        <f>+生産者価格評価表!CV111/生産者価格評価表!CV$124</f>
        <v>0</v>
      </c>
      <c r="CW111" s="719">
        <f>+生産者価格評価表!CW111/生産者価格評価表!CW$124</f>
        <v>0</v>
      </c>
      <c r="CX111" s="719">
        <f>+生産者価格評価表!CX111/生産者価格評価表!CX$124</f>
        <v>0</v>
      </c>
      <c r="CY111" s="719">
        <f>+生産者価格評価表!CY111/生産者価格評価表!CY$124</f>
        <v>0</v>
      </c>
      <c r="CZ111" s="719">
        <f>+生産者価格評価表!CZ111/生産者価格評価表!CZ$124</f>
        <v>0</v>
      </c>
      <c r="DA111" s="719">
        <f>+生産者価格評価表!DA111/生産者価格評価表!DA$124</f>
        <v>0</v>
      </c>
      <c r="DB111" s="719">
        <f>+生産者価格評価表!DB111/生産者価格評価表!DB$124</f>
        <v>0</v>
      </c>
      <c r="DC111" s="719">
        <f>+生産者価格評価表!DC111/生産者価格評価表!DC$124</f>
        <v>5.6332139929736241E-4</v>
      </c>
      <c r="DD111" s="719">
        <f>+生産者価格評価表!DD111/生産者価格評価表!DD$124</f>
        <v>2.3179004178494498E-3</v>
      </c>
      <c r="DE111" s="719">
        <f>+生産者価格評価表!DE111/生産者価格評価表!DE$124</f>
        <v>0</v>
      </c>
      <c r="DF111" s="719">
        <f>+生産者価格評価表!DF111/生産者価格評価表!DF$124</f>
        <v>0</v>
      </c>
      <c r="DG111" s="720">
        <f>+生産者価格評価表!DG111/生産者価格評価表!DG$124</f>
        <v>0</v>
      </c>
    </row>
    <row r="112" spans="1:111" ht="15" customHeight="1" x14ac:dyDescent="0.2">
      <c r="A112" s="228">
        <v>106</v>
      </c>
      <c r="B112" s="196" t="s">
        <v>417</v>
      </c>
      <c r="C112" s="195" t="s">
        <v>246</v>
      </c>
      <c r="D112" s="716">
        <f>+生産者価格評価表!D112/生産者価格評価表!D$124</f>
        <v>4.2107995925450883E-6</v>
      </c>
      <c r="E112" s="717">
        <f>+生産者価格評価表!E112/生産者価格評価表!E$124</f>
        <v>0</v>
      </c>
      <c r="F112" s="717">
        <f>+生産者価格評価表!F112/生産者価格評価表!F$124</f>
        <v>2.4676273012467207E-3</v>
      </c>
      <c r="G112" s="717">
        <f>+生産者価格評価表!G112/生産者価格評価表!G$124</f>
        <v>8.2208719594556464E-5</v>
      </c>
      <c r="H112" s="717">
        <f>+生産者価格評価表!H112/生産者価格評価表!H$124</f>
        <v>5.3383572317888752E-4</v>
      </c>
      <c r="I112" s="718">
        <v>0</v>
      </c>
      <c r="J112" s="717">
        <f>+生産者価格評価表!J112/生産者価格評価表!J$124</f>
        <v>1.9643646881028413E-4</v>
      </c>
      <c r="K112" s="717">
        <f>+生産者価格評価表!K112/生産者価格評価表!K$124</f>
        <v>2.0874218122724294E-4</v>
      </c>
      <c r="L112" s="717">
        <f>+生産者価格評価表!L112/生産者価格評価表!L$124</f>
        <v>9.2435784972038046E-5</v>
      </c>
      <c r="M112" s="717">
        <f>+生産者価格評価表!M112/生産者価格評価表!M$124</f>
        <v>3.8278577476586673E-5</v>
      </c>
      <c r="N112" s="718">
        <v>0</v>
      </c>
      <c r="O112" s="717">
        <f>+生産者価格評価表!O112/生産者価格評価表!O$124</f>
        <v>7.7299021483114136E-5</v>
      </c>
      <c r="P112" s="717">
        <f>+生産者価格評価表!P112/生産者価格評価表!P$124</f>
        <v>7.237044306078416E-5</v>
      </c>
      <c r="Q112" s="717">
        <f>+生産者価格評価表!Q112/生産者価格評価表!Q$124</f>
        <v>5.7877829101547625E-5</v>
      </c>
      <c r="R112" s="717">
        <f>+生産者価格評価表!R112/生産者価格評価表!R$124</f>
        <v>1.2999157024640281E-4</v>
      </c>
      <c r="S112" s="717">
        <f>+生産者価格評価表!S112/生産者価格評価表!S$124</f>
        <v>2.6877910420487328E-5</v>
      </c>
      <c r="T112" s="717">
        <f>+生産者価格評価表!T112/生産者価格評価表!T$124</f>
        <v>3.8032242193548505E-5</v>
      </c>
      <c r="U112" s="717">
        <f>+生産者価格評価表!U112/生産者価格評価表!U$124</f>
        <v>1.0886844678608137E-4</v>
      </c>
      <c r="V112" s="717">
        <f>+生産者価格評価表!V112/生産者価格評価表!V$124</f>
        <v>3.1699832238378165E-4</v>
      </c>
      <c r="W112" s="717">
        <f>+生産者価格評価表!W112/生産者価格評価表!W$124</f>
        <v>2.4725172484943691E-4</v>
      </c>
      <c r="X112" s="717">
        <f>+生産者価格評価表!X112/生産者価格評価表!X$124</f>
        <v>2.2340920704931593E-5</v>
      </c>
      <c r="Y112" s="717">
        <f>+生産者価格評価表!Y112/生産者価格評価表!Y$124</f>
        <v>6.8783176347127136E-5</v>
      </c>
      <c r="Z112" s="717">
        <f>+生産者価格評価表!Z112/生産者価格評価表!Z$124</f>
        <v>4.9608204035242671E-5</v>
      </c>
      <c r="AA112" s="717">
        <f>+生産者価格評価表!AA112/生産者価格評価表!AA$124</f>
        <v>1.8409394167552163E-4</v>
      </c>
      <c r="AB112" s="717">
        <f>+生産者価格評価表!AB112/生産者価格評価表!AB$124</f>
        <v>7.4498285687795947E-5</v>
      </c>
      <c r="AC112" s="717">
        <f>+生産者価格評価表!AC112/生産者価格評価表!AC$124</f>
        <v>3.1577260940583387E-4</v>
      </c>
      <c r="AD112" s="717">
        <f>+生産者価格評価表!AD112/生産者価格評価表!AD$124</f>
        <v>4.3979463894370217E-5</v>
      </c>
      <c r="AE112" s="717">
        <f>+生産者価格評価表!AE112/生産者価格評価表!AE$124</f>
        <v>4.426669433053467E-5</v>
      </c>
      <c r="AF112" s="717">
        <f>+生産者価格評価表!AF112/生産者価格評価表!AF$124</f>
        <v>4.1156465312711671E-5</v>
      </c>
      <c r="AG112" s="717">
        <f>+生産者価格評価表!AG112/生産者価格評価表!AG$124</f>
        <v>6.914205222251426E-5</v>
      </c>
      <c r="AH112" s="717">
        <f>+生産者価格評価表!AH112/生産者価格評価表!AH$124</f>
        <v>4.2760853857684987E-5</v>
      </c>
      <c r="AI112" s="717">
        <f>+生産者価格評価表!AI112/生産者価格評価表!AI$124</f>
        <v>2.2039384735054505E-4</v>
      </c>
      <c r="AJ112" s="717">
        <f>+生産者価格評価表!AJ112/生産者価格評価表!AJ$124</f>
        <v>9.9968764653800431E-5</v>
      </c>
      <c r="AK112" s="717">
        <f>+生産者価格評価表!AK112/生産者価格評価表!AK$124</f>
        <v>1.8957714629135474E-3</v>
      </c>
      <c r="AL112" s="717">
        <f>+生産者価格評価表!AL112/生産者価格評価表!AL$124</f>
        <v>2.1043272318219418E-4</v>
      </c>
      <c r="AM112" s="717">
        <f>+生産者価格評価表!AM112/生産者価格評価表!AM$124</f>
        <v>4.1548462890553696E-5</v>
      </c>
      <c r="AN112" s="717">
        <f>+生産者価格評価表!AN112/生産者価格評価表!AN$124</f>
        <v>3.0744964822952579E-5</v>
      </c>
      <c r="AO112" s="717">
        <f>+生産者価格評価表!AO112/生産者価格評価表!AO$124</f>
        <v>8.6771010833312085E-5</v>
      </c>
      <c r="AP112" s="717">
        <f>+生産者価格評価表!AP112/生産者価格評価表!AP$124</f>
        <v>3.9723766075133287E-5</v>
      </c>
      <c r="AQ112" s="717">
        <f>+生産者価格評価表!AQ112/生産者価格評価表!AQ$124</f>
        <v>1.2704050908016743E-4</v>
      </c>
      <c r="AR112" s="717">
        <f>+生産者価格評価表!AR112/生産者価格評価表!AR$124</f>
        <v>3.5963881524779253E-5</v>
      </c>
      <c r="AS112" s="717">
        <f>+生産者価格評価表!AS112/生産者価格評価表!AS$124</f>
        <v>6.0746326744034814E-5</v>
      </c>
      <c r="AT112" s="717">
        <f>+生産者価格評価表!AT112/生産者価格評価表!AT$124</f>
        <v>7.0025066641507926E-5</v>
      </c>
      <c r="AU112" s="719">
        <f>+生産者価格評価表!AU112/生産者価格評価表!AU$124</f>
        <v>1.0567884163416077E-4</v>
      </c>
      <c r="AV112" s="719">
        <f>+生産者価格評価表!AV112/生産者価格評価表!AV$124</f>
        <v>9.3753745930145351E-5</v>
      </c>
      <c r="AW112" s="719">
        <f>+生産者価格評価表!AW112/生産者価格評価表!AW$124</f>
        <v>1.0746762532929474E-4</v>
      </c>
      <c r="AX112" s="719">
        <f>+生産者価格評価表!AX112/生産者価格評価表!AX$124</f>
        <v>9.039938728616375E-5</v>
      </c>
      <c r="AY112" s="719">
        <f>+生産者価格評価表!AY112/生産者価格評価表!AY$124</f>
        <v>2.4721356581183551E-4</v>
      </c>
      <c r="AZ112" s="719">
        <f>+生産者価格評価表!AZ112/生産者価格評価表!AZ$124</f>
        <v>1.1164396187150412E-4</v>
      </c>
      <c r="BA112" s="719">
        <f>+生産者価格評価表!BA112/生産者価格評価表!BA$124</f>
        <v>1.8247258097519125E-4</v>
      </c>
      <c r="BB112" s="719">
        <f>+生産者価格評価表!BB112/生産者価格評価表!BB$124</f>
        <v>3.5706139364669022E-5</v>
      </c>
      <c r="BC112" s="719">
        <f>+生産者価格評価表!BC112/生産者価格評価表!BC$124</f>
        <v>8.0449419669357427E-5</v>
      </c>
      <c r="BD112" s="719">
        <f>+生産者価格評価表!BD112/生産者価格評価表!BD$124</f>
        <v>1.5780574916999176E-4</v>
      </c>
      <c r="BE112" s="719">
        <f>+生産者価格評価表!BE112/生産者価格評価表!BE$124</f>
        <v>4.9303025053319952E-5</v>
      </c>
      <c r="BF112" s="719">
        <f>+生産者価格評価表!BF112/生産者価格評価表!BF$124</f>
        <v>4.8208983954684057E-5</v>
      </c>
      <c r="BG112" s="719">
        <f>+生産者価格評価表!BG112/生産者価格評価表!BG$124</f>
        <v>9.3654394132161771E-5</v>
      </c>
      <c r="BH112" s="719">
        <f>+生産者価格評価表!BH112/生産者価格評価表!BH$124</f>
        <v>4.8042626410595939E-5</v>
      </c>
      <c r="BI112" s="719">
        <f>+生産者価格評価表!BI112/生産者価格評価表!BI$124</f>
        <v>1.832889811762621E-4</v>
      </c>
      <c r="BJ112" s="719">
        <f>+生産者価格評価表!BJ112/生産者価格評価表!BJ$124</f>
        <v>4.9960618901254054E-5</v>
      </c>
      <c r="BK112" s="719">
        <f>+生産者価格評価表!BK112/生産者価格評価表!BK$124</f>
        <v>1.815311859613813E-4</v>
      </c>
      <c r="BL112" s="719">
        <f>+生産者価格評価表!BL112/生産者価格評価表!BL$124</f>
        <v>8.9677864956059944E-5</v>
      </c>
      <c r="BM112" s="719">
        <f>+生産者価格評価表!BM112/生産者価格評価表!BM$124</f>
        <v>2.4965831858206425E-4</v>
      </c>
      <c r="BN112" s="719">
        <f>+生産者価格評価表!BN112/生産者価格評価表!BN$124</f>
        <v>1.2846904061037786E-4</v>
      </c>
      <c r="BO112" s="719">
        <f>+生産者価格評価表!BO112/生産者価格評価表!BO$124</f>
        <v>4.349036831326159E-4</v>
      </c>
      <c r="BP112" s="719">
        <f>+生産者価格評価表!BP112/生産者価格評価表!BP$124</f>
        <v>4.3122115631007385E-4</v>
      </c>
      <c r="BQ112" s="719">
        <f>+生産者価格評価表!BQ112/生産者価格評価表!BQ$124</f>
        <v>3.2224947276014318E-5</v>
      </c>
      <c r="BR112" s="719">
        <f>+生産者価格評価表!BR112/生産者価格評価表!BR$124</f>
        <v>8.3619825899243283E-5</v>
      </c>
      <c r="BS112" s="719">
        <f>+生産者価格評価表!BS112/生産者価格評価表!BS$124</f>
        <v>4.326136403850263E-4</v>
      </c>
      <c r="BT112" s="719">
        <f>+生産者価格評価表!BT112/生産者価格評価表!BT$124</f>
        <v>0</v>
      </c>
      <c r="BU112" s="719">
        <f>+生産者価格評価表!BU112/生産者価格評価表!BU$124</f>
        <v>6.0059841481925093E-4</v>
      </c>
      <c r="BV112" s="719">
        <f>+生産者価格評価表!BV112/生産者価格評価表!BV$124</f>
        <v>2.0537697620653936E-4</v>
      </c>
      <c r="BW112" s="719">
        <f>+生産者価格評価表!BW112/生産者価格評価表!BW$124</f>
        <v>1.5101736656569253E-3</v>
      </c>
      <c r="BX112" s="719">
        <f>+生産者価格評価表!BX112/生産者価格評価表!BX$124</f>
        <v>9.3632164091300425E-4</v>
      </c>
      <c r="BY112" s="719">
        <f>+生産者価格評価表!BY112/生産者価格評価表!BY$124</f>
        <v>4.3286999918113904E-4</v>
      </c>
      <c r="BZ112" s="719">
        <f>+生産者価格評価表!BZ112/生産者価格評価表!BZ$124</f>
        <v>2.3628650409295902E-4</v>
      </c>
      <c r="CA112" s="719">
        <f>+生産者価格評価表!CA112/生産者価格評価表!CA$124</f>
        <v>4.3714523430180859E-4</v>
      </c>
      <c r="CB112" s="719">
        <f>+生産者価格評価表!CB112/生産者価格評価表!CB$124</f>
        <v>0</v>
      </c>
      <c r="CC112" s="719">
        <f>+生産者価格評価表!CC112/生産者価格評価表!CC$124</f>
        <v>1.7217773841853969E-4</v>
      </c>
      <c r="CD112" s="719">
        <f>+生産者価格評価表!CD112/生産者価格評価表!CD$124</f>
        <v>1.0667821720310043E-4</v>
      </c>
      <c r="CE112" s="719">
        <f>+生産者価格評価表!CE112/生産者価格評価表!CE$124</f>
        <v>1.9217837295030135E-4</v>
      </c>
      <c r="CF112" s="719">
        <f>+生産者価格評価表!CF112/生産者価格評価表!CF$124</f>
        <v>2.466135823971378E-4</v>
      </c>
      <c r="CG112" s="719">
        <f>+生産者価格評価表!CG112/生産者価格評価表!CG$124</f>
        <v>5.834517255675504E-4</v>
      </c>
      <c r="CH112" s="719">
        <f>+生産者価格評価表!CH112/生産者価格評価表!CH$124</f>
        <v>3.301342799118321E-4</v>
      </c>
      <c r="CI112" s="719">
        <f>+生産者価格評価表!CI112/生産者価格評価表!CI$124</f>
        <v>3.8864125481045822E-4</v>
      </c>
      <c r="CJ112" s="719">
        <f>+生産者価格評価表!CJ112/生産者価格評価表!CJ$124</f>
        <v>1.2637043125810579E-3</v>
      </c>
      <c r="CK112" s="719">
        <f>+生産者価格評価表!CK112/生産者価格評価表!CK$124</f>
        <v>9.3150138567980661E-4</v>
      </c>
      <c r="CL112" s="719">
        <f>+生産者価格評価表!CL112/生産者価格評価表!CL$124</f>
        <v>9.5435261994509228E-5</v>
      </c>
      <c r="CM112" s="719">
        <f>+生産者価格評価表!CM112/生産者価格評価表!CM$124</f>
        <v>3.1306432325605435E-3</v>
      </c>
      <c r="CN112" s="719">
        <f>+生産者価格評価表!CN112/生産者価格評価表!CN$124</f>
        <v>3.0185944197533152E-4</v>
      </c>
      <c r="CO112" s="719">
        <f>+生産者価格評価表!CO112/生産者価格評価表!CO$124</f>
        <v>3.8595672627388133E-3</v>
      </c>
      <c r="CP112" s="719">
        <f>+生産者価格評価表!CP112/生産者価格評価表!CP$124</f>
        <v>3.2822185619676022E-3</v>
      </c>
      <c r="CQ112" s="719">
        <f>+生産者価格評価表!CQ112/生産者価格評価表!CQ$124</f>
        <v>2.6613155600951037E-4</v>
      </c>
      <c r="CR112" s="719">
        <f>+生産者価格評価表!CR112/生産者価格評価表!CR$124</f>
        <v>2.4840986458629042E-4</v>
      </c>
      <c r="CS112" s="719">
        <f>+生産者価格評価表!CS112/生産者価格評価表!CS$124</f>
        <v>2.0320932889238789E-4</v>
      </c>
      <c r="CT112" s="719">
        <f>+生産者価格評価表!CT112/生産者価格評価表!CT$124</f>
        <v>2.4971647912810436E-4</v>
      </c>
      <c r="CU112" s="719">
        <f>+生産者価格評価表!CU112/生産者価格評価表!CU$124</f>
        <v>2.3046081053673768E-3</v>
      </c>
      <c r="CV112" s="719">
        <f>+生産者価格評価表!CV112/生産者価格評価表!CV$124</f>
        <v>9.1569624655448529E-4</v>
      </c>
      <c r="CW112" s="719">
        <f>+生産者価格評価表!CW112/生産者価格評価表!CW$124</f>
        <v>1.5027824282485096E-3</v>
      </c>
      <c r="CX112" s="719">
        <f>+生産者価格評価表!CX112/生産者価格評価表!CX$124</f>
        <v>5.2963150074102257E-4</v>
      </c>
      <c r="CY112" s="719">
        <f>+生産者価格評価表!CY112/生産者価格評価表!CY$124</f>
        <v>7.1743261773933858E-4</v>
      </c>
      <c r="CZ112" s="719">
        <f>+生産者価格評価表!CZ112/生産者価格評価表!CZ$124</f>
        <v>1.7385970372690638E-3</v>
      </c>
      <c r="DA112" s="719">
        <f>+生産者価格評価表!DA112/生産者価格評価表!DA$124</f>
        <v>4.6692309286500854E-4</v>
      </c>
      <c r="DB112" s="719">
        <f>+生産者価格評価表!DB112/生産者価格評価表!DB$124</f>
        <v>1.6212585597847589E-3</v>
      </c>
      <c r="DC112" s="719">
        <f>+生産者価格評価表!DC112/生産者価格評価表!DC$124</f>
        <v>2.5962592622591871E-3</v>
      </c>
      <c r="DD112" s="719">
        <f>+生産者価格評価表!DD112/生産者価格評価表!DD$124</f>
        <v>1.4253784220215825E-3</v>
      </c>
      <c r="DE112" s="719">
        <f>+生産者価格評価表!DE112/生産者価格評価表!DE$124</f>
        <v>3.7427168429538132E-3</v>
      </c>
      <c r="DF112" s="719">
        <f>+生産者価格評価表!DF112/生産者価格評価表!DF$124</f>
        <v>0</v>
      </c>
      <c r="DG112" s="720">
        <f>+生産者価格評価表!DG112/生産者価格評価表!DG$124</f>
        <v>1.4670326210697853E-3</v>
      </c>
    </row>
    <row r="113" spans="1:111" ht="15" customHeight="1" x14ac:dyDescent="0.2">
      <c r="A113" s="228">
        <v>107</v>
      </c>
      <c r="B113" s="196" t="s">
        <v>418</v>
      </c>
      <c r="C113" s="195" t="s">
        <v>249</v>
      </c>
      <c r="D113" s="716">
        <f>+生産者価格評価表!D113/生産者価格評価表!D$124</f>
        <v>2.4385015372360767E-4</v>
      </c>
      <c r="E113" s="717">
        <f>+生産者価格評価表!E113/生産者価格評価表!E$124</f>
        <v>3.4999205489256795E-4</v>
      </c>
      <c r="F113" s="717">
        <f>+生産者価格評価表!F113/生産者価格評価表!F$124</f>
        <v>8.2333761111335506E-4</v>
      </c>
      <c r="G113" s="717">
        <f>+生産者価格評価表!G113/生産者価格評価表!G$124</f>
        <v>3.9154220621933676E-3</v>
      </c>
      <c r="H113" s="717">
        <f>+生産者価格評価表!H113/生産者価格評価表!H$124</f>
        <v>5.0442565217234984E-4</v>
      </c>
      <c r="I113" s="718">
        <v>0</v>
      </c>
      <c r="J113" s="717">
        <f>+生産者価格評価表!J113/生産者価格評価表!J$124</f>
        <v>1.0965441832828224E-3</v>
      </c>
      <c r="K113" s="717">
        <f>+生産者価格評価表!K113/生産者価格評価表!K$124</f>
        <v>9.6616343892144305E-4</v>
      </c>
      <c r="L113" s="717">
        <f>+生産者価格評価表!L113/生産者価格評価表!L$124</f>
        <v>2.9440473970462422E-4</v>
      </c>
      <c r="M113" s="717">
        <f>+生産者価格評価表!M113/生産者価格評価表!M$124</f>
        <v>2.8848575986646437E-6</v>
      </c>
      <c r="N113" s="718">
        <v>0</v>
      </c>
      <c r="O113" s="717">
        <f>+生産者価格評価表!O113/生産者価格評価表!O$124</f>
        <v>9.2937399091564722E-4</v>
      </c>
      <c r="P113" s="717">
        <f>+生産者価格評価表!P113/生産者価格評価表!P$124</f>
        <v>1.1571177725114787E-3</v>
      </c>
      <c r="Q113" s="717">
        <f>+生産者価格評価表!Q113/生産者価格評価表!Q$124</f>
        <v>1.0789944883537544E-3</v>
      </c>
      <c r="R113" s="717">
        <f>+生産者価格評価表!R113/生産者価格評価表!R$124</f>
        <v>1.0517974536733011E-3</v>
      </c>
      <c r="S113" s="717">
        <f>+生産者価格評価表!S113/生産者価格評価表!S$124</f>
        <v>4.6302062658966597E-4</v>
      </c>
      <c r="T113" s="717">
        <f>+生産者価格評価表!T113/生産者価格評価表!T$124</f>
        <v>6.0496866678188719E-4</v>
      </c>
      <c r="U113" s="717">
        <f>+生産者価格評価表!U113/生産者価格評価表!U$124</f>
        <v>8.9100078648821882E-4</v>
      </c>
      <c r="V113" s="717">
        <f>+生産者価格評価表!V113/生産者価格評価表!V$124</f>
        <v>9.795011290972197E-4</v>
      </c>
      <c r="W113" s="717">
        <f>+生産者価格評価表!W113/生産者価格評価表!W$124</f>
        <v>8.0728965381014935E-4</v>
      </c>
      <c r="X113" s="717">
        <f>+生産者価格評価表!X113/生産者価格評価表!X$124</f>
        <v>1.7179318470123141E-4</v>
      </c>
      <c r="Y113" s="717">
        <f>+生産者価格評価表!Y113/生産者価格評価表!Y$124</f>
        <v>2.4459811775777451E-4</v>
      </c>
      <c r="Z113" s="717">
        <f>+生産者価格評価表!Z113/生産者価格評価表!Z$124</f>
        <v>5.1462116291200771E-4</v>
      </c>
      <c r="AA113" s="717">
        <f>+生産者価格評価表!AA113/生産者価格評価表!AA$124</f>
        <v>5.6032577584009798E-4</v>
      </c>
      <c r="AB113" s="717">
        <f>+生産者価格評価表!AB113/生産者価格評価表!AB$124</f>
        <v>8.4754775603059255E-4</v>
      </c>
      <c r="AC113" s="717">
        <f>+生産者価格評価表!AC113/生産者価格評価表!AC$124</f>
        <v>7.7558503699582965E-4</v>
      </c>
      <c r="AD113" s="717">
        <f>+生産者価格評価表!AD113/生産者価格評価表!AD$124</f>
        <v>1.4945255555083649E-5</v>
      </c>
      <c r="AE113" s="717">
        <f>+生産者価格評価表!AE113/生産者価格評価表!AE$124</f>
        <v>1.3206793664771475E-4</v>
      </c>
      <c r="AF113" s="717">
        <f>+生産者価格評価表!AF113/生産者価格評価表!AF$124</f>
        <v>1.2919225034900323E-4</v>
      </c>
      <c r="AG113" s="717">
        <f>+生産者価格評価表!AG113/生産者価格評価表!AG$124</f>
        <v>3.2508876049398345E-4</v>
      </c>
      <c r="AH113" s="717">
        <f>+生産者価格評価表!AH113/生産者価格評価表!AH$124</f>
        <v>1.5834053141039939E-3</v>
      </c>
      <c r="AI113" s="717">
        <f>+生産者価格評価表!AI113/生産者価格評価表!AI$124</f>
        <v>1.1826142670294366E-3</v>
      </c>
      <c r="AJ113" s="717">
        <f>+生産者価格評価表!AJ113/生産者価格評価表!AJ$124</f>
        <v>6.7103543998390494E-4</v>
      </c>
      <c r="AK113" s="717">
        <f>+生産者価格評価表!AK113/生産者価格評価表!AK$124</f>
        <v>1.2577217091940553E-3</v>
      </c>
      <c r="AL113" s="717">
        <f>+生産者価格評価表!AL113/生産者価格評価表!AL$124</f>
        <v>1.1762787763413868E-3</v>
      </c>
      <c r="AM113" s="717">
        <f>+生産者価格評価表!AM113/生産者価格評価表!AM$124</f>
        <v>9.095533828385183E-5</v>
      </c>
      <c r="AN113" s="717">
        <f>+生産者価格評価表!AN113/生産者価格評価表!AN$124</f>
        <v>7.9816679728791587E-5</v>
      </c>
      <c r="AO113" s="717">
        <f>+生産者価格評価表!AO113/生産者価格評価表!AO$124</f>
        <v>2.1439040784846283E-4</v>
      </c>
      <c r="AP113" s="717">
        <f>+生産者価格評価表!AP113/生産者価格評価表!AP$124</f>
        <v>6.0399212326485993E-4</v>
      </c>
      <c r="AQ113" s="717">
        <f>+生産者価格評価表!AQ113/生産者価格評価表!AQ$124</f>
        <v>4.1380914731018793E-4</v>
      </c>
      <c r="AR113" s="717">
        <f>+生産者価格評価表!AR113/生産者価格評価表!AR$124</f>
        <v>3.1860673637008896E-4</v>
      </c>
      <c r="AS113" s="717">
        <f>+生産者価格評価表!AS113/生産者価格評価表!AS$124</f>
        <v>9.0851992280109725E-4</v>
      </c>
      <c r="AT113" s="717">
        <f>+生産者価格評価表!AT113/生産者価格評価表!AT$124</f>
        <v>3.5372439012135116E-4</v>
      </c>
      <c r="AU113" s="719">
        <f>+生産者価格評価表!AU113/生産者価格評価表!AU$124</f>
        <v>1.0893085658063941E-3</v>
      </c>
      <c r="AV113" s="719">
        <f>+生産者価格評価表!AV113/生産者価格評価表!AV$124</f>
        <v>1.1304679625366734E-3</v>
      </c>
      <c r="AW113" s="719">
        <f>+生産者価格評価表!AW113/生産者価格評価表!AW$124</f>
        <v>4.8848266398053585E-4</v>
      </c>
      <c r="AX113" s="719">
        <f>+生産者価格評価表!AX113/生産者価格評価表!AX$124</f>
        <v>6.2043043364408683E-4</v>
      </c>
      <c r="AY113" s="719">
        <f>+生産者価格評価表!AY113/生産者価格評価表!AY$124</f>
        <v>3.190074454893368E-3</v>
      </c>
      <c r="AZ113" s="719">
        <f>+生産者価格評価表!AZ113/生産者価格評価表!AZ$124</f>
        <v>9.7268511313445194E-4</v>
      </c>
      <c r="BA113" s="719">
        <f>+生産者価格評価表!BA113/生産者価格評価表!BA$124</f>
        <v>5.1293562237974904E-4</v>
      </c>
      <c r="BB113" s="719">
        <f>+生産者価格評価表!BB113/生産者価格評価表!BB$124</f>
        <v>3.2804255620616469E-4</v>
      </c>
      <c r="BC113" s="719">
        <f>+生産者価格評価表!BC113/生産者価格評価表!BC$124</f>
        <v>8.3067237124890485E-4</v>
      </c>
      <c r="BD113" s="719">
        <f>+生産者価格評価表!BD113/生産者価格評価表!BD$124</f>
        <v>7.8876915810644594E-4</v>
      </c>
      <c r="BE113" s="719">
        <f>+生産者価格評価表!BE113/生産者価格評価表!BE$124</f>
        <v>9.1124934722101392E-4</v>
      </c>
      <c r="BF113" s="719">
        <f>+生産者価格評価表!BF113/生産者価格評価表!BF$124</f>
        <v>1.1938432704053103E-4</v>
      </c>
      <c r="BG113" s="719">
        <f>+生産者価格評価表!BG113/生産者価格評価表!BG$124</f>
        <v>1.153589027044737E-4</v>
      </c>
      <c r="BH113" s="719">
        <f>+生産者価格評価表!BH113/生産者価格評価表!BH$124</f>
        <v>3.2414979796542288E-4</v>
      </c>
      <c r="BI113" s="719">
        <f>+生産者価格評価表!BI113/生産者価格評価表!BI$124</f>
        <v>5.4593117772789126E-4</v>
      </c>
      <c r="BJ113" s="719">
        <f>+生産者価格評価表!BJ113/生産者価格評価表!BJ$124</f>
        <v>1.1423366526606455E-3</v>
      </c>
      <c r="BK113" s="719">
        <f>+生産者価格評価表!BK113/生産者価格評価表!BK$124</f>
        <v>1.0877693190537397E-3</v>
      </c>
      <c r="BL113" s="719">
        <f>+生産者価格評価表!BL113/生産者価格評価表!BL$124</f>
        <v>2.580871040137097E-4</v>
      </c>
      <c r="BM113" s="719">
        <f>+生産者価格評価表!BM113/生産者価格評価表!BM$124</f>
        <v>5.7126902851587977E-4</v>
      </c>
      <c r="BN113" s="719">
        <f>+生産者価格評価表!BN113/生産者価格評価表!BN$124</f>
        <v>2.2871373625419318E-5</v>
      </c>
      <c r="BO113" s="719">
        <f>+生産者価格評価表!BO113/生産者価格評価表!BO$124</f>
        <v>2.1554025427770332E-3</v>
      </c>
      <c r="BP113" s="719">
        <f>+生産者価格評価表!BP113/生産者価格評価表!BP$124</f>
        <v>4.4767777436226735E-4</v>
      </c>
      <c r="BQ113" s="719">
        <f>+生産者価格評価表!BQ113/生産者価格評価表!BQ$124</f>
        <v>2.5896297917232839E-5</v>
      </c>
      <c r="BR113" s="719">
        <f>+生産者価格評価表!BR113/生産者価格評価表!BR$124</f>
        <v>1.3509011321900222E-4</v>
      </c>
      <c r="BS113" s="719">
        <f>+生産者価格評価表!BS113/生産者価格評価表!BS$124</f>
        <v>1.1719879710093029E-3</v>
      </c>
      <c r="BT113" s="719">
        <f>+生産者価格評価表!BT113/生産者価格評価表!BT$124</f>
        <v>2.8432341376368343E-3</v>
      </c>
      <c r="BU113" s="719">
        <f>+生産者価格評価表!BU113/生産者価格評価表!BU$124</f>
        <v>1.921162779533616E-3</v>
      </c>
      <c r="BV113" s="719">
        <f>+生産者価格評価表!BV113/生産者価格評価表!BV$124</f>
        <v>3.2731985068358612E-3</v>
      </c>
      <c r="BW113" s="719">
        <f>+生産者価格評価表!BW113/生産者価格評価表!BW$124</f>
        <v>1.1474978676851426E-3</v>
      </c>
      <c r="BX113" s="719">
        <f>+生産者価格評価表!BX113/生産者価格評価表!BX$124</f>
        <v>4.9313528885122713E-4</v>
      </c>
      <c r="BY113" s="719">
        <f>+生産者価格評価表!BY113/生産者価格評価表!BY$124</f>
        <v>0</v>
      </c>
      <c r="BZ113" s="719">
        <f>+生産者価格評価表!BZ113/生産者価格評価表!BZ$124</f>
        <v>2.9178895352936947E-3</v>
      </c>
      <c r="CA113" s="719">
        <f>+生産者価格評価表!CA113/生産者価格評価表!CA$124</f>
        <v>1.7831653824807421E-3</v>
      </c>
      <c r="CB113" s="719">
        <f>+生産者価格評価表!CB113/生産者価格評価表!CB$124</f>
        <v>9.334761503843182E-4</v>
      </c>
      <c r="CC113" s="719">
        <f>+生産者価格評価表!CC113/生産者価格評価表!CC$124</f>
        <v>1.0305554903716676E-3</v>
      </c>
      <c r="CD113" s="719">
        <f>+生産者価格評価表!CD113/生産者価格評価表!CD$124</f>
        <v>1.3525469014756578E-3</v>
      </c>
      <c r="CE113" s="719">
        <f>+生産者価格評価表!CE113/生産者価格評価表!CE$124</f>
        <v>4.8364345036182761E-3</v>
      </c>
      <c r="CF113" s="719">
        <f>+生産者価格評価表!CF113/生産者価格評価表!CF$124</f>
        <v>3.191215722239371E-3</v>
      </c>
      <c r="CG113" s="719">
        <f>+生産者価格評価表!CG113/生産者価格評価表!CG$124</f>
        <v>3.4687967757050741E-3</v>
      </c>
      <c r="CH113" s="719">
        <f>+生産者価格評価表!CH113/生産者価格評価表!CH$124</f>
        <v>3.2869123861819266E-3</v>
      </c>
      <c r="CI113" s="719">
        <f>+生産者価格評価表!CI113/生産者価格評価表!CI$124</f>
        <v>2.6622179508446644E-3</v>
      </c>
      <c r="CJ113" s="719">
        <f>+生産者価格評価表!CJ113/生産者価格評価表!CJ$124</f>
        <v>2.0653747071312225E-3</v>
      </c>
      <c r="CK113" s="719">
        <f>+生産者価格評価表!CK113/生産者価格評価表!CK$124</f>
        <v>6.2557078619949796E-4</v>
      </c>
      <c r="CL113" s="719">
        <f>+生産者価格評価表!CL113/生産者価格評価表!CL$124</f>
        <v>1.8214564905734583E-3</v>
      </c>
      <c r="CM113" s="719">
        <f>+生産者価格評価表!CM113/生産者価格評価表!CM$124</f>
        <v>2.1654247599365286E-3</v>
      </c>
      <c r="CN113" s="719">
        <f>+生産者価格評価表!CN113/生産者価格評価表!CN$124</f>
        <v>2.8041117512008561E-3</v>
      </c>
      <c r="CO113" s="719">
        <f>+生産者価格評価表!CO113/生産者価格評価表!CO$124</f>
        <v>1.7565966562820055E-3</v>
      </c>
      <c r="CP113" s="719">
        <f>+生産者価格評価表!CP113/生産者価格評価表!CP$124</f>
        <v>7.2387170544222735E-3</v>
      </c>
      <c r="CQ113" s="719">
        <f>+生産者価格評価表!CQ113/生産者価格評価表!CQ$124</f>
        <v>1.2687876718814578E-3</v>
      </c>
      <c r="CR113" s="719">
        <f>+生産者価格評価表!CR113/生産者価格評価表!CR$124</f>
        <v>5.062392635520877E-3</v>
      </c>
      <c r="CS113" s="719">
        <f>+生産者価格評価表!CS113/生産者価格評価表!CS$124</f>
        <v>4.2457581242075944E-3</v>
      </c>
      <c r="CT113" s="719">
        <f>+生産者価格評価表!CT113/生産者価格評価表!CT$124</f>
        <v>5.0050084591894669E-3</v>
      </c>
      <c r="CU113" s="719">
        <f>+生産者価格評価表!CU113/生産者価格評価表!CU$124</f>
        <v>4.4737129141878265E-3</v>
      </c>
      <c r="CV113" s="719">
        <f>+生産者価格評価表!CV113/生産者価格評価表!CV$124</f>
        <v>1.5574230462651998E-3</v>
      </c>
      <c r="CW113" s="719">
        <f>+生産者価格評価表!CW113/生産者価格評価表!CW$124</f>
        <v>1.0946669680123797E-3</v>
      </c>
      <c r="CX113" s="719">
        <f>+生産者価格評価表!CX113/生産者価格評価表!CX$124</f>
        <v>1.0985622097027556E-3</v>
      </c>
      <c r="CY113" s="719">
        <f>+生産者価格評価表!CY113/生産者価格評価表!CY$124</f>
        <v>1.7150867683727591E-3</v>
      </c>
      <c r="CZ113" s="719">
        <f>+生産者価格評価表!CZ113/生産者価格評価表!CZ$124</f>
        <v>2.2958502491342392E-3</v>
      </c>
      <c r="DA113" s="719">
        <f>+生産者価格評価表!DA113/生産者価格評価表!DA$124</f>
        <v>6.2925457925103005E-4</v>
      </c>
      <c r="DB113" s="719">
        <f>+生産者価格評価表!DB113/生産者価格評価表!DB$124</f>
        <v>4.1888304805336616E-3</v>
      </c>
      <c r="DC113" s="719">
        <f>+生産者価格評価表!DC113/生産者価格評価表!DC$124</f>
        <v>2.0673499718308831E-3</v>
      </c>
      <c r="DD113" s="719">
        <f>+生産者価格評価表!DD113/生産者価格評価表!DD$124</f>
        <v>2.9588833124836672E-3</v>
      </c>
      <c r="DE113" s="719">
        <f>+生産者価格評価表!DE113/生産者価格評価表!DE$124</f>
        <v>2.6355267237048998E-3</v>
      </c>
      <c r="DF113" s="719">
        <f>+生産者価格評価表!DF113/生産者価格評価表!DF$124</f>
        <v>0</v>
      </c>
      <c r="DG113" s="720">
        <f>+生産者価格評価表!DG113/生産者価格評価表!DG$124</f>
        <v>1.1583199465310906E-4</v>
      </c>
    </row>
    <row r="114" spans="1:111" ht="15" customHeight="1" thickBot="1" x14ac:dyDescent="0.25">
      <c r="A114" s="228">
        <v>108</v>
      </c>
      <c r="B114" s="241" t="s">
        <v>419</v>
      </c>
      <c r="C114" s="242" t="s">
        <v>250</v>
      </c>
      <c r="D114" s="721">
        <f>+生産者価格評価表!D114/生産者価格評価表!D$124</f>
        <v>9.2974696171757108E-3</v>
      </c>
      <c r="E114" s="722">
        <f>+生産者価格評価表!E114/生産者価格評価表!E$124</f>
        <v>1.4340597922796048E-4</v>
      </c>
      <c r="F114" s="722">
        <f>+生産者価格評価表!F114/生産者価格評価表!F$124</f>
        <v>1.0354031882389651E-3</v>
      </c>
      <c r="G114" s="722">
        <f>+生産者価格評価表!G114/生産者価格評価表!G$124</f>
        <v>8.7756262890504894E-4</v>
      </c>
      <c r="H114" s="722">
        <f>+生産者価格評価表!H114/生産者価格評価表!H$124</f>
        <v>1.2403965787071196E-2</v>
      </c>
      <c r="I114" s="723">
        <v>0</v>
      </c>
      <c r="J114" s="722">
        <f>+生産者価格評価表!J114/生産者価格評価表!J$124</f>
        <v>7.470147897125896E-3</v>
      </c>
      <c r="K114" s="722">
        <f>+生産者価格評価表!K114/生産者価格評価表!K$124</f>
        <v>3.8346610082624377E-3</v>
      </c>
      <c r="L114" s="722">
        <f>+生産者価格評価表!L114/生産者価格評価表!L$124</f>
        <v>5.708198309490064E-3</v>
      </c>
      <c r="M114" s="722">
        <f>+生産者価格評価表!M114/生産者価格評価表!M$124</f>
        <v>2.543478401869588E-3</v>
      </c>
      <c r="N114" s="723">
        <v>0</v>
      </c>
      <c r="O114" s="722">
        <f>+生産者価格評価表!O114/生産者価格評価表!O$124</f>
        <v>2.1284417293222094E-3</v>
      </c>
      <c r="P114" s="722">
        <f>+生産者価格評価表!P114/生産者価格評価表!P$124</f>
        <v>2.3959570059893321E-3</v>
      </c>
      <c r="Q114" s="722">
        <f>+生産者価格評価表!Q114/生産者価格評価表!Q$124</f>
        <v>6.3126851016473973E-3</v>
      </c>
      <c r="R114" s="722">
        <f>+生産者価格評価表!R114/生産者価格評価表!R$124</f>
        <v>1.9823347979435056E-3</v>
      </c>
      <c r="S114" s="722">
        <f>+生産者価格評価表!S114/生産者価格評価表!S$124</f>
        <v>1.4577713432581054E-3</v>
      </c>
      <c r="T114" s="722">
        <f>+生産者価格評価表!T114/生産者価格評価表!T$124</f>
        <v>2.1868473164241048E-3</v>
      </c>
      <c r="U114" s="722">
        <f>+生産者価格評価表!U114/生産者価格評価表!U$124</f>
        <v>2.1453037685739665E-3</v>
      </c>
      <c r="V114" s="722">
        <f>+生産者価格評価表!V114/生産者価格評価表!V$124</f>
        <v>3.0115249024194866E-4</v>
      </c>
      <c r="W114" s="722">
        <f>+生産者価格評価表!W114/生産者価格評価表!W$124</f>
        <v>2.0451778316411301E-3</v>
      </c>
      <c r="X114" s="722">
        <f>+生産者価格評価表!X114/生産者価格評価表!X$124</f>
        <v>7.1224600232988483E-5</v>
      </c>
      <c r="Y114" s="722">
        <f>+生産者価格評価表!Y114/生産者価格評価表!Y$124</f>
        <v>3.3790786165930497E-4</v>
      </c>
      <c r="Z114" s="722">
        <f>+生産者価格評価表!Z114/生産者価格評価表!Z$124</f>
        <v>1.401970983604684E-3</v>
      </c>
      <c r="AA114" s="722">
        <f>+生産者価格評価表!AA114/生産者価格評価表!AA$124</f>
        <v>7.6497555451683474E-3</v>
      </c>
      <c r="AB114" s="722">
        <f>+生産者価格評価表!AB114/生産者価格評価表!AB$124</f>
        <v>4.7920656792427947E-4</v>
      </c>
      <c r="AC114" s="722">
        <f>+生産者価格評価表!AC114/生産者価格評価表!AC$124</f>
        <v>1.1632029775142955E-3</v>
      </c>
      <c r="AD114" s="722">
        <f>+生産者価格評価表!AD114/生産者価格評価表!AD$124</f>
        <v>2.5405856364614114E-4</v>
      </c>
      <c r="AE114" s="722">
        <f>+生産者価格評価表!AE114/生産者価格評価表!AE$124</f>
        <v>8.2700435058253221E-3</v>
      </c>
      <c r="AF114" s="722">
        <f>+生産者価格評価表!AF114/生産者価格評価表!AF$124</f>
        <v>1.4236587963191178E-3</v>
      </c>
      <c r="AG114" s="722">
        <f>+生産者価格評価表!AG114/生産者価格評価表!AG$124</f>
        <v>5.4286985449938201E-3</v>
      </c>
      <c r="AH114" s="722">
        <f>+生産者価格評価表!AH114/生産者価格評価表!AH$124</f>
        <v>4.3961292069124285E-3</v>
      </c>
      <c r="AI114" s="722">
        <f>+生産者価格評価表!AI114/生産者価格評価表!AI$124</f>
        <v>1.747831364483126E-2</v>
      </c>
      <c r="AJ114" s="722">
        <f>+生産者価格評価表!AJ114/生産者価格評価表!AJ$124</f>
        <v>9.4220991248623199E-3</v>
      </c>
      <c r="AK114" s="722">
        <f>+生産者価格評価表!AK114/生産者価格評価表!AK$124</f>
        <v>1.2410210622028413E-3</v>
      </c>
      <c r="AL114" s="722">
        <f>+生産者価格評価表!AL114/生産者価格評価表!AL$124</f>
        <v>1.2651742166746941E-2</v>
      </c>
      <c r="AM114" s="722">
        <f>+生産者価格評価表!AM114/生産者価格評価表!AM$124</f>
        <v>5.9122244756905301E-3</v>
      </c>
      <c r="AN114" s="722">
        <f>+生産者価格評価表!AN114/生産者価格評価表!AN$124</f>
        <v>4.3836061128372603E-3</v>
      </c>
      <c r="AO114" s="722">
        <f>+生産者価格評価表!AO114/生産者価格評価表!AO$124</f>
        <v>1.5055976852593423E-2</v>
      </c>
      <c r="AP114" s="722">
        <f>+生産者価格評価表!AP114/生産者価格評価表!AP$124</f>
        <v>7.8253811447635199E-3</v>
      </c>
      <c r="AQ114" s="722">
        <f>+生産者価格評価表!AQ114/生産者価格評価表!AQ$124</f>
        <v>4.8997017521214435E-3</v>
      </c>
      <c r="AR114" s="722">
        <f>+生産者価格評価表!AR114/生産者価格評価表!AR$124</f>
        <v>2.8438897973902919E-3</v>
      </c>
      <c r="AS114" s="722">
        <f>+生産者価格評価表!AS114/生産者価格評価表!AS$124</f>
        <v>3.1827865239842938E-3</v>
      </c>
      <c r="AT114" s="722">
        <f>+生産者価格評価表!AT114/生産者価格評価表!AT$124</f>
        <v>6.4275116039018863E-3</v>
      </c>
      <c r="AU114" s="724">
        <f>+生産者価格評価表!AU114/生産者価格評価表!AU$124</f>
        <v>7.8788762678004293E-3</v>
      </c>
      <c r="AV114" s="724">
        <f>+生産者価格評価表!AV114/生産者価格評価表!AV$124</f>
        <v>5.0888295573863667E-3</v>
      </c>
      <c r="AW114" s="724">
        <f>+生産者価格評価表!AW114/生産者価格評価表!AW$124</f>
        <v>2.4205827216491238E-3</v>
      </c>
      <c r="AX114" s="724">
        <f>+生産者価格評価表!AX114/生産者価格評価表!AX$124</f>
        <v>4.8448032377882393E-4</v>
      </c>
      <c r="AY114" s="724">
        <f>+生産者価格評価表!AY114/生産者価格評価表!AY$124</f>
        <v>4.3747604469621983E-4</v>
      </c>
      <c r="AZ114" s="724">
        <f>+生産者価格評価表!AZ114/生産者価格評価表!AZ$124</f>
        <v>3.9241238150220853E-3</v>
      </c>
      <c r="BA114" s="724">
        <f>+生産者価格評価表!BA114/生産者価格評価表!BA$124</f>
        <v>3.4507865479503413E-4</v>
      </c>
      <c r="BB114" s="724">
        <f>+生産者価格評価表!BB114/生産者価格評価表!BB$124</f>
        <v>1.2658994993899287E-3</v>
      </c>
      <c r="BC114" s="724">
        <f>+生産者価格評価表!BC114/生産者価格評価表!BC$124</f>
        <v>7.7307562972157937E-3</v>
      </c>
      <c r="BD114" s="724">
        <f>+生産者価格評価表!BD114/生産者価格評価表!BD$124</f>
        <v>5.4203572767471059E-3</v>
      </c>
      <c r="BE114" s="724">
        <f>+生産者価格評価表!BE114/生産者価格評価表!BE$124</f>
        <v>1.3547590193636477E-3</v>
      </c>
      <c r="BF114" s="724">
        <f>+生産者価格評価表!BF114/生産者価格評価表!BF$124</f>
        <v>3.6506093860954453E-4</v>
      </c>
      <c r="BG114" s="724">
        <f>+生産者価格評価表!BG114/生産者価格評価表!BG$124</f>
        <v>7.3645900515414324E-4</v>
      </c>
      <c r="BH114" s="724">
        <f>+生産者価格評価表!BH114/生産者価格評価表!BH$124</f>
        <v>4.0888498267932749E-4</v>
      </c>
      <c r="BI114" s="724">
        <f>+生産者価格評価表!BI114/生産者価格評価表!BI$124</f>
        <v>3.3450698850392229E-3</v>
      </c>
      <c r="BJ114" s="724">
        <f>+生産者価格評価表!BJ114/生産者価格評価表!BJ$124</f>
        <v>6.0719745273989925E-3</v>
      </c>
      <c r="BK114" s="724">
        <f>+生産者価格評価表!BK114/生産者価格評価表!BK$124</f>
        <v>9.8973164954710533E-4</v>
      </c>
      <c r="BL114" s="724">
        <f>+生産者価格評価表!BL114/生産者価格評価表!BL$124</f>
        <v>2.0975143678176682E-3</v>
      </c>
      <c r="BM114" s="724">
        <f>+生産者価格評価表!BM114/生産者価格評価表!BM$124</f>
        <v>1.4241043812154948E-2</v>
      </c>
      <c r="BN114" s="724">
        <f>+生産者価格評価表!BN114/生産者価格評価表!BN$124</f>
        <v>1.7597595139519289E-2</v>
      </c>
      <c r="BO114" s="724">
        <f>+生産者価格評価表!BO114/生産者価格評価表!BO$124</f>
        <v>1.2119512809683031E-2</v>
      </c>
      <c r="BP114" s="724">
        <f>+生産者価格評価表!BP114/生産者価格評価表!BP$124</f>
        <v>1.4265678205577488E-2</v>
      </c>
      <c r="BQ114" s="724">
        <f>+生産者価格評価表!BQ114/生産者価格評価表!BQ$124</f>
        <v>3.3447069290248673E-3</v>
      </c>
      <c r="BR114" s="724">
        <f>+生産者価格評価表!BR114/生産者価格評価表!BR$124</f>
        <v>2.4298044065274495E-3</v>
      </c>
      <c r="BS114" s="724">
        <f>+生産者価格評価表!BS114/生産者価格評価表!BS$124</f>
        <v>7.9802760520063312E-3</v>
      </c>
      <c r="BT114" s="724">
        <f>+生産者価格評価表!BT114/生産者価格評価表!BT$124</f>
        <v>7.3363870082510324E-3</v>
      </c>
      <c r="BU114" s="724">
        <f>+生産者価格評価表!BU114/生産者価格評価表!BU$124</f>
        <v>4.5849080182025891E-3</v>
      </c>
      <c r="BV114" s="724">
        <f>+生産者価格評価表!BV114/生産者価格評価表!BV$124</f>
        <v>1.0407623285219511E-2</v>
      </c>
      <c r="BW114" s="724">
        <f>+生産者価格評価表!BW114/生産者価格評価表!BW$124</f>
        <v>1.0184720640005054E-2</v>
      </c>
      <c r="BX114" s="724">
        <f>+生産者価格評価表!BX114/生産者価格評価表!BX$124</f>
        <v>6.7644265103156366E-3</v>
      </c>
      <c r="BY114" s="724">
        <f>+生産者価格評価表!BY114/生産者価格評価表!BY$124</f>
        <v>8.2697691089543839E-5</v>
      </c>
      <c r="BZ114" s="724">
        <f>+生産者価格評価表!BZ114/生産者価格評価表!BZ$124</f>
        <v>5.8462202749813919E-3</v>
      </c>
      <c r="CA114" s="724">
        <f>+生産者価格評価表!CA114/生産者価格評価表!CA$124</f>
        <v>1.7614427429738008E-3</v>
      </c>
      <c r="CB114" s="724">
        <f>+生産者価格評価表!CB114/生産者価格評価表!CB$124</f>
        <v>0</v>
      </c>
      <c r="CC114" s="724">
        <f>+生産者価格評価表!CC114/生産者価格評価表!CC$124</f>
        <v>1.1391028115246948E-2</v>
      </c>
      <c r="CD114" s="724">
        <f>+生産者価格評価表!CD114/生産者価格評価表!CD$124</f>
        <v>3.1815048855801786E-3</v>
      </c>
      <c r="CE114" s="724">
        <f>+生産者価格評価表!CE114/生産者価格評価表!CE$124</f>
        <v>6.0806489455960322E-3</v>
      </c>
      <c r="CF114" s="724">
        <f>+生産者価格評価表!CF114/生産者価格評価表!CF$124</f>
        <v>2.4296968257612249E-3</v>
      </c>
      <c r="CG114" s="724">
        <f>+生産者価格評価表!CG114/生産者価格評価表!CG$124</f>
        <v>4.2183243754510321E-3</v>
      </c>
      <c r="CH114" s="724">
        <f>+生産者価格評価表!CH114/生産者価格評価表!CH$124</f>
        <v>9.9429982290815885E-4</v>
      </c>
      <c r="CI114" s="724">
        <f>+生産者価格評価表!CI114/生産者価格評価表!CI$124</f>
        <v>6.2877299729296255E-3</v>
      </c>
      <c r="CJ114" s="724">
        <f>+生産者価格評価表!CJ114/生産者価格評価表!CJ$124</f>
        <v>4.6774063202019104E-3</v>
      </c>
      <c r="CK114" s="724">
        <f>+生産者価格評価表!CK114/生産者価格評価表!CK$124</f>
        <v>8.9260471374488098E-4</v>
      </c>
      <c r="CL114" s="724">
        <f>+生産者価格評価表!CL114/生産者価格評価表!CL$124</f>
        <v>1.1334576700829468E-2</v>
      </c>
      <c r="CM114" s="724">
        <f>+生産者価格評価表!CM114/生産者価格評価表!CM$124</f>
        <v>3.5245828103606094E-3</v>
      </c>
      <c r="CN114" s="724">
        <f>+生産者価格評価表!CN114/生産者価格評価表!CN$124</f>
        <v>2.7944952598466991E-4</v>
      </c>
      <c r="CO114" s="724">
        <f>+生産者価格評価表!CO114/生産者価格評価表!CO$124</f>
        <v>8.2608267484416669E-3</v>
      </c>
      <c r="CP114" s="724">
        <f>+生産者価格評価表!CP114/生産者価格評価表!CP$124</f>
        <v>5.2995597256855675E-4</v>
      </c>
      <c r="CQ114" s="724">
        <f>+生産者価格評価表!CQ114/生産者価格評価表!CQ$124</f>
        <v>1.4149305169256123E-3</v>
      </c>
      <c r="CR114" s="724">
        <f>+生産者価格評価表!CR114/生産者価格評価表!CR$124</f>
        <v>1.7812641993303329E-2</v>
      </c>
      <c r="CS114" s="724">
        <f>+生産者価格評価表!CS114/生産者価格評価表!CS$124</f>
        <v>6.3887154734630757E-3</v>
      </c>
      <c r="CT114" s="724">
        <f>+生産者価格評価表!CT114/生産者価格評価表!CT$124</f>
        <v>3.2207470486156535E-3</v>
      </c>
      <c r="CU114" s="724">
        <f>+生産者価格評価表!CU114/生産者価格評価表!CU$124</f>
        <v>1.262756724077959E-2</v>
      </c>
      <c r="CV114" s="724">
        <f>+生産者価格評価表!CV114/生産者価格評価表!CV$124</f>
        <v>3.7186892941956568E-3</v>
      </c>
      <c r="CW114" s="724">
        <f>+生産者価格評価表!CW114/生産者価格評価表!CW$124</f>
        <v>1.7942390689992395E-4</v>
      </c>
      <c r="CX114" s="724">
        <f>+生産者価格評価表!CX114/生産者価格評価表!CX$124</f>
        <v>5.1117014225249601E-3</v>
      </c>
      <c r="CY114" s="724">
        <f>+生産者価格評価表!CY114/生産者価格評価表!CY$124</f>
        <v>3.5126119093745866E-3</v>
      </c>
      <c r="CZ114" s="724">
        <f>+生産者価格評価表!CZ114/生産者価格評価表!CZ$124</f>
        <v>1.960632951643683E-2</v>
      </c>
      <c r="DA114" s="724">
        <f>+生産者価格評価表!DA114/生産者価格評価表!DA$124</f>
        <v>1.5147100585094632E-3</v>
      </c>
      <c r="DB114" s="724">
        <f>+生産者価格評価表!DB114/生産者価格評価表!DB$124</f>
        <v>9.2157978744043002E-3</v>
      </c>
      <c r="DC114" s="724">
        <f>+生産者価格評価表!DC114/生産者価格評価表!DC$124</f>
        <v>1.4439544536315064E-3</v>
      </c>
      <c r="DD114" s="724">
        <f>+生産者価格評価表!DD114/生産者価格評価表!DD$124</f>
        <v>1.505523374521339E-3</v>
      </c>
      <c r="DE114" s="724">
        <f>+生産者価格評価表!DE114/生産者価格評価表!DE$124</f>
        <v>5.9974832656332858E-3</v>
      </c>
      <c r="DF114" s="724">
        <f>+生産者価格評価表!DF114/生産者価格評価表!DF$124</f>
        <v>4.8984919719003794E-4</v>
      </c>
      <c r="DG114" s="725">
        <f>+生産者価格評価表!DG114/生産者価格評価表!DG$124</f>
        <v>0</v>
      </c>
    </row>
    <row r="115" spans="1:111" ht="20.100000000000001" customHeight="1" thickBot="1" x14ac:dyDescent="0.2">
      <c r="B115" s="689">
        <v>700</v>
      </c>
      <c r="C115" s="688" t="s">
        <v>23</v>
      </c>
      <c r="D115" s="726">
        <f>+生産者価格評価表!D115/生産者価格評価表!D$124</f>
        <v>0.45969746760293745</v>
      </c>
      <c r="E115" s="727">
        <f>+生産者価格評価表!E115/生産者価格評価表!E$124</f>
        <v>0.68721466847915758</v>
      </c>
      <c r="F115" s="727">
        <f>+生産者価格評価表!F115/生産者価格評価表!F$124</f>
        <v>0.39001031290201871</v>
      </c>
      <c r="G115" s="727">
        <f>+生産者価格評価表!G115/生産者価格評価表!G$124</f>
        <v>0.35917499532167496</v>
      </c>
      <c r="H115" s="727">
        <f>+生産者価格評価表!H115/生産者価格評価表!H$124</f>
        <v>0.44448237282170266</v>
      </c>
      <c r="I115" s="728">
        <v>0</v>
      </c>
      <c r="J115" s="727">
        <f>+生産者価格評価表!J115/生産者価格評価表!J$124</f>
        <v>0.44054988645212406</v>
      </c>
      <c r="K115" s="727">
        <f>+生産者価格評価表!K115/生産者価格評価表!K$124</f>
        <v>0.68045207247519857</v>
      </c>
      <c r="L115" s="727">
        <f>+生産者価格評価表!L115/生産者価格評価表!L$124</f>
        <v>0.47119086598523846</v>
      </c>
      <c r="M115" s="727">
        <f>+生産者価格評価表!M115/生産者価格評価表!M$124</f>
        <v>0.74404629955931534</v>
      </c>
      <c r="N115" s="728">
        <v>0</v>
      </c>
      <c r="O115" s="727">
        <f>+生産者価格評価表!O115/生産者価格評価表!O$124</f>
        <v>0.57341177276829547</v>
      </c>
      <c r="P115" s="727">
        <f>+生産者価格評価表!P115/生産者価格評価表!P$124</f>
        <v>0.54937280899507479</v>
      </c>
      <c r="Q115" s="727">
        <f>+生産者価格評価表!Q115/生産者価格評価表!Q$124</f>
        <v>0.53147751824857981</v>
      </c>
      <c r="R115" s="727">
        <f>+生産者価格評価表!R115/生産者価格評価表!R$124</f>
        <v>0.58494387022084338</v>
      </c>
      <c r="S115" s="727">
        <f>+生産者価格評価表!S115/生産者価格評価表!S$124</f>
        <v>0.76592439211385654</v>
      </c>
      <c r="T115" s="727">
        <f>+生産者価格評価表!T115/生産者価格評価表!T$124</f>
        <v>0.54368066248772928</v>
      </c>
      <c r="U115" s="727">
        <f>+生産者価格評価表!U115/生産者価格評価表!U$124</f>
        <v>0.39390814798532575</v>
      </c>
      <c r="V115" s="727">
        <f>+生産者価格評価表!V115/生産者価格評価表!V$124</f>
        <v>0.62663699085360602</v>
      </c>
      <c r="W115" s="727">
        <f>+生産者価格評価表!W115/生産者価格評価表!W$124</f>
        <v>0.56763219918606012</v>
      </c>
      <c r="X115" s="727">
        <f>+生産者価格評価表!X115/生産者価格評価表!X$124</f>
        <v>0.84364126882836776</v>
      </c>
      <c r="Y115" s="727">
        <f>+生産者価格評価表!Y115/生産者価格評価表!Y$124</f>
        <v>0.65523749428303202</v>
      </c>
      <c r="Z115" s="727">
        <f>+生産者価格評価表!Z115/生産者価格評価表!Z$124</f>
        <v>0.69514841696208129</v>
      </c>
      <c r="AA115" s="727">
        <f>+生産者価格評価表!AA115/生産者価格評価表!AA$124</f>
        <v>0.59462578644727648</v>
      </c>
      <c r="AB115" s="727">
        <f>+生産者価格評価表!AB115/生産者価格評価表!AB$124</f>
        <v>0.58522037173743879</v>
      </c>
      <c r="AC115" s="727">
        <f>+生産者価格評価表!AC115/生産者価格評価表!AC$124</f>
        <v>0.6697452468959264</v>
      </c>
      <c r="AD115" s="727">
        <f>+生産者価格評価表!AD115/生産者価格評価表!AD$124</f>
        <v>0.5858848261776759</v>
      </c>
      <c r="AE115" s="727">
        <f>+生産者価格評価表!AE115/生産者価格評価表!AE$124</f>
        <v>0.68380783174691295</v>
      </c>
      <c r="AF115" s="727">
        <f>+生産者価格評価表!AF115/生産者価格評価表!AF$124</f>
        <v>0.58704264993172672</v>
      </c>
      <c r="AG115" s="727">
        <f>+生産者価格評価表!AG115/生産者価格評価表!AG$124</f>
        <v>0.4666601163389627</v>
      </c>
      <c r="AH115" s="727">
        <f>+生産者価格評価表!AH115/生産者価格評価表!AH$124</f>
        <v>0.59129265434351086</v>
      </c>
      <c r="AI115" s="727">
        <f>+生産者価格評価表!AI115/生産者価格評価表!AI$124</f>
        <v>0.49183788372505299</v>
      </c>
      <c r="AJ115" s="727">
        <f>+生産者価格評価表!AJ115/生産者価格評価表!AJ$124</f>
        <v>0.48067181828074063</v>
      </c>
      <c r="AK115" s="727">
        <f>+生産者価格評価表!AK115/生産者価格評価表!AK$124</f>
        <v>0.50012112398165254</v>
      </c>
      <c r="AL115" s="727">
        <f>+生産者価格評価表!AL115/生産者価格評価表!AL$124</f>
        <v>0.49771066182610246</v>
      </c>
      <c r="AM115" s="727">
        <f>+生産者価格評価表!AM115/生産者価格評価表!AM$124</f>
        <v>0.73710703345470141</v>
      </c>
      <c r="AN115" s="727">
        <f>+生産者価格評価表!AN115/生産者価格評価表!AN$124</f>
        <v>0.75940966679587463</v>
      </c>
      <c r="AO115" s="727">
        <f>+生産者価格評価表!AO115/生産者価格評価表!AO$124</f>
        <v>0.59200863058365372</v>
      </c>
      <c r="AP115" s="727">
        <f>+生産者価格評価表!AP115/生産者価格評価表!AP$124</f>
        <v>0.59195373295100584</v>
      </c>
      <c r="AQ115" s="727">
        <f>+生産者価格評価表!AQ115/生産者価格評価表!AQ$124</f>
        <v>0.85511738994649988</v>
      </c>
      <c r="AR115" s="727">
        <f>+生産者価格評価表!AR115/生産者価格評価表!AR$124</f>
        <v>0.80473193359530593</v>
      </c>
      <c r="AS115" s="727">
        <f>+生産者価格評価表!AS115/生産者価格評価表!AS$124</f>
        <v>0.52179955618704499</v>
      </c>
      <c r="AT115" s="727">
        <f>+生産者価格評価表!AT115/生産者価格評価表!AT$124</f>
        <v>0.53353425396481535</v>
      </c>
      <c r="AU115" s="729">
        <f>+生産者価格評価表!AU115/生産者価格評価表!AU$124</f>
        <v>0.55615316317313246</v>
      </c>
      <c r="AV115" s="729">
        <f>+生産者価格評価表!AV115/生産者価格評価表!AV$124</f>
        <v>0.50004499315867745</v>
      </c>
      <c r="AW115" s="729">
        <f>+生産者価格評価表!AW115/生産者価格評価表!AW$124</f>
        <v>0.60384052065193883</v>
      </c>
      <c r="AX115" s="729">
        <f>+生産者価格評価表!AX115/生産者価格評価表!AX$124</f>
        <v>0.55729112691249616</v>
      </c>
      <c r="AY115" s="729">
        <f>+生産者価格評価表!AY115/生産者価格評価表!AY$124</f>
        <v>0.67086365311960483</v>
      </c>
      <c r="AZ115" s="729">
        <f>+生産者価格評価表!AZ115/生産者価格評価表!AZ$124</f>
        <v>0.663072812441304</v>
      </c>
      <c r="BA115" s="729">
        <f>+生産者価格評価表!BA115/生産者価格評価表!BA$124</f>
        <v>0.65207910989037221</v>
      </c>
      <c r="BB115" s="729">
        <f>+生産者価格評価表!BB115/生産者価格評価表!BB$124</f>
        <v>0.67994878310288753</v>
      </c>
      <c r="BC115" s="729">
        <f>+生産者価格評価表!BC115/生産者価格評価表!BC$124</f>
        <v>0.63780453343422083</v>
      </c>
      <c r="BD115" s="729">
        <f>+生産者価格評価表!BD115/生産者価格評価表!BD$124</f>
        <v>0.66824679299401946</v>
      </c>
      <c r="BE115" s="729">
        <f>+生産者価格評価表!BE115/生産者価格評価表!BE$124</f>
        <v>0.70586805120873786</v>
      </c>
      <c r="BF115" s="729">
        <f>+生産者価格評価表!BF115/生産者価格評価表!BF$124</f>
        <v>0.85123330069643099</v>
      </c>
      <c r="BG115" s="729">
        <f>+生産者価格評価表!BG115/生産者価格評価表!BG$124</f>
        <v>0.77981442878652918</v>
      </c>
      <c r="BH115" s="729">
        <f>+生産者価格評価表!BH115/生産者価格評価表!BH$124</f>
        <v>0.74003943712126208</v>
      </c>
      <c r="BI115" s="729">
        <f>+生産者価格評価表!BI115/生産者価格評価表!BI$124</f>
        <v>0.73125057266311977</v>
      </c>
      <c r="BJ115" s="729">
        <f>+生産者価格評価表!BJ115/生産者価格評価表!BJ$124</f>
        <v>0.63793900470446541</v>
      </c>
      <c r="BK115" s="729">
        <f>+生産者価格評価表!BK115/生産者価格評価表!BK$124</f>
        <v>0.58171161984154107</v>
      </c>
      <c r="BL115" s="729">
        <f>+生産者価格評価表!BL115/生産者価格評価表!BL$124</f>
        <v>0.82338179221257002</v>
      </c>
      <c r="BM115" s="729">
        <f>+生産者価格評価表!BM115/生産者価格評価表!BM$124</f>
        <v>0.5285036301763647</v>
      </c>
      <c r="BN115" s="729">
        <f>+生産者価格評価表!BN115/生産者価格評価表!BN$124</f>
        <v>0.52020481815396413</v>
      </c>
      <c r="BO115" s="729">
        <f>+生産者価格評価表!BO115/生産者価格評価表!BO$124</f>
        <v>0.50136810255948328</v>
      </c>
      <c r="BP115" s="729">
        <f>+生産者価格評価表!BP115/生産者価格評価表!BP$124</f>
        <v>0.46943799899615218</v>
      </c>
      <c r="BQ115" s="729">
        <f>+生産者価格評価表!BQ115/生産者価格評価表!BQ$124</f>
        <v>0.54813340698390856</v>
      </c>
      <c r="BR115" s="729">
        <f>+生産者価格評価表!BR115/生産者価格評価表!BR$124</f>
        <v>0.74785640522158858</v>
      </c>
      <c r="BS115" s="729">
        <f>+生産者価格評価表!BS115/生産者価格評価表!BS$124</f>
        <v>0.58146873560296541</v>
      </c>
      <c r="BT115" s="729">
        <f>+生産者価格評価表!BT115/生産者価格評価表!BT$124</f>
        <v>0.35894290066253765</v>
      </c>
      <c r="BU115" s="729">
        <f>+生産者価格評価表!BU115/生産者価格評価表!BU$124</f>
        <v>0.29359935947231497</v>
      </c>
      <c r="BV115" s="729">
        <f>+生産者価格評価表!BV115/生産者価格評価表!BV$124</f>
        <v>0.37254972260243513</v>
      </c>
      <c r="BW115" s="729">
        <f>+生産者価格評価表!BW115/生産者価格評価表!BW$124</f>
        <v>0.28229276036112055</v>
      </c>
      <c r="BX115" s="729">
        <f>+生産者価格評価表!BX115/生産者価格評価表!BX$124</f>
        <v>0.35633757839790714</v>
      </c>
      <c r="BY115" s="729">
        <f>+生産者価格評価表!BY115/生産者価格評価表!BY$124</f>
        <v>0.10904158762640431</v>
      </c>
      <c r="BZ115" s="729">
        <f>+生産者価格評価表!BZ115/生産者価格評価表!BZ$124</f>
        <v>0.34569526677947371</v>
      </c>
      <c r="CA115" s="729">
        <f>+生産者価格評価表!CA115/生産者価格評価表!CA$124</f>
        <v>0.21933163780252096</v>
      </c>
      <c r="CB115" s="729">
        <f>+生産者価格評価表!CB115/生産者価格評価表!CB$124</f>
        <v>1</v>
      </c>
      <c r="CC115" s="729">
        <f>+生産者価格評価表!CC115/生産者価格評価表!CC$124</f>
        <v>0.70152052278149901</v>
      </c>
      <c r="CD115" s="729">
        <f>+生産者価格評価表!CD115/生産者価格評価表!CD$124</f>
        <v>0.76381928163871593</v>
      </c>
      <c r="CE115" s="729">
        <f>+生産者価格評価表!CE115/生産者価格評価表!CE$124</f>
        <v>0.31785813368317534</v>
      </c>
      <c r="CF115" s="729">
        <f>+生産者価格評価表!CF115/生産者価格評価表!CF$124</f>
        <v>0.39866763433983593</v>
      </c>
      <c r="CG115" s="729">
        <f>+生産者価格評価表!CG115/生産者価格評価表!CG$124</f>
        <v>0.39934067336460904</v>
      </c>
      <c r="CH115" s="729">
        <f>+生産者価格評価表!CH115/生産者価格評価表!CH$124</f>
        <v>0.21825885743520798</v>
      </c>
      <c r="CI115" s="729">
        <f>+生産者価格評価表!CI115/生産者価格評価表!CI$124</f>
        <v>0.54767352173433892</v>
      </c>
      <c r="CJ115" s="729">
        <f>+生産者価格評価表!CJ115/生産者価格評価表!CJ$124</f>
        <v>0.54265528767366111</v>
      </c>
      <c r="CK115" s="729">
        <f>+生産者価格評価表!CK115/生産者価格評価表!CK$124</f>
        <v>0.36309394619222374</v>
      </c>
      <c r="CL115" s="729">
        <f>+生産者価格評価表!CL115/生産者価格評価表!CL$124</f>
        <v>0.59121896729456713</v>
      </c>
      <c r="CM115" s="729">
        <f>+生産者価格評価表!CM115/生産者価格評価表!CM$124</f>
        <v>0.50795492300698319</v>
      </c>
      <c r="CN115" s="729">
        <f>+生産者価格評価表!CN115/生産者価格評価表!CN$124</f>
        <v>0.27432418935891406</v>
      </c>
      <c r="CO115" s="729">
        <f>+生産者価格評価表!CO115/生産者価格評価表!CO$124</f>
        <v>0.20443825810429186</v>
      </c>
      <c r="CP115" s="729">
        <f>+生産者価格評価表!CP115/生産者価格評価表!CP$124</f>
        <v>0.46242446500226642</v>
      </c>
      <c r="CQ115" s="729">
        <f>+生産者価格評価表!CQ115/生産者価格評価表!CQ$124</f>
        <v>0.46789932659860584</v>
      </c>
      <c r="CR115" s="729">
        <f>+生産者価格評価表!CR115/生産者価格評価表!CR$124</f>
        <v>0.44125706979510293</v>
      </c>
      <c r="CS115" s="729">
        <f>+生産者価格評価表!CS115/生産者価格評価表!CS$124</f>
        <v>0.28620858826506218</v>
      </c>
      <c r="CT115" s="729">
        <f>+生産者価格評価表!CT115/生産者価格評価表!CT$124</f>
        <v>0.23197117633026237</v>
      </c>
      <c r="CU115" s="729">
        <f>+生産者価格評価表!CU115/生産者価格評価表!CU$124</f>
        <v>0.37973870527867304</v>
      </c>
      <c r="CV115" s="729">
        <f>+生産者価格評価表!CV115/生産者価格評価表!CV$124</f>
        <v>0.40864689616008654</v>
      </c>
      <c r="CW115" s="729">
        <f>+生産者価格評価表!CW115/生産者価格評価表!CW$124</f>
        <v>0.83093431607772816</v>
      </c>
      <c r="CX115" s="729">
        <f>+生産者価格評価表!CX115/生産者価格評価表!CX$124</f>
        <v>0.66261005751722357</v>
      </c>
      <c r="CY115" s="729">
        <f>+生産者価格評価表!CY115/生産者価格評価表!CY$124</f>
        <v>0.26062223035179161</v>
      </c>
      <c r="CZ115" s="729">
        <f>+生産者価格評価表!CZ115/生産者価格評価表!CZ$124</f>
        <v>0.58411145383201046</v>
      </c>
      <c r="DA115" s="729">
        <f>+生産者価格評価表!DA115/生産者価格評価表!DA$124</f>
        <v>0.59164824577579567</v>
      </c>
      <c r="DB115" s="729">
        <f>+生産者価格評価表!DB115/生産者価格評価表!DB$124</f>
        <v>0.3521853482046895</v>
      </c>
      <c r="DC115" s="729">
        <f>+生産者価格評価表!DC115/生産者価格評価表!DC$124</f>
        <v>0.32067482521783575</v>
      </c>
      <c r="DD115" s="729">
        <f>+生産者価格評価表!DD115/生産者価格評価表!DD$124</f>
        <v>0.30605934720478206</v>
      </c>
      <c r="DE115" s="729">
        <f>+生産者価格評価表!DE115/生産者価格評価表!DE$124</f>
        <v>0.26281472032151032</v>
      </c>
      <c r="DF115" s="729">
        <f>+生産者価格評価表!DF115/生産者価格評価表!DF$124</f>
        <v>1</v>
      </c>
      <c r="DG115" s="730">
        <f>+生産者価格評価表!DG115/生産者価格評価表!DG$124</f>
        <v>0.34997521753801136</v>
      </c>
    </row>
    <row r="116" spans="1:111" ht="15" customHeight="1" x14ac:dyDescent="0.15">
      <c r="B116" s="689" t="s">
        <v>1028</v>
      </c>
      <c r="C116" s="688" t="s">
        <v>8</v>
      </c>
      <c r="D116" s="711">
        <f>+生産者価格評価表!D116/生産者価格評価表!D$124</f>
        <v>3.0858070663526125E-3</v>
      </c>
      <c r="E116" s="712">
        <f>+生産者価格評価表!E116/生産者価格評価表!E$124</f>
        <v>1.513676896986823E-3</v>
      </c>
      <c r="F116" s="712">
        <f>+生産者価格評価表!F116/生産者価格評価表!F$124</f>
        <v>1.3524321774717424E-3</v>
      </c>
      <c r="G116" s="712">
        <f>+生産者価格評価表!G116/生産者価格評価表!G$124</f>
        <v>1.320933415109375E-2</v>
      </c>
      <c r="H116" s="712">
        <f>+生産者価格評価表!H116/生産者価格評価表!H$124</f>
        <v>2.076793774167042E-2</v>
      </c>
      <c r="I116" s="731">
        <v>0</v>
      </c>
      <c r="J116" s="712">
        <f>+生産者価格評価表!J116/生産者価格評価表!J$124</f>
        <v>1.9531726931602666E-2</v>
      </c>
      <c r="K116" s="712">
        <f>+生産者価格評価表!K116/生産者価格評価表!K$124</f>
        <v>5.8910135809244349E-3</v>
      </c>
      <c r="L116" s="712">
        <f>+生産者価格評価表!L116/生産者価格評価表!L$124</f>
        <v>3.8099431164675315E-3</v>
      </c>
      <c r="M116" s="712">
        <f>+生産者価格評価表!M116/生産者価格評価表!M$124</f>
        <v>1.9205134462982674E-3</v>
      </c>
      <c r="N116" s="731">
        <v>0</v>
      </c>
      <c r="O116" s="712">
        <f>+生産者価格評価表!O116/生産者価格評価表!O$124</f>
        <v>8.462252921101034E-3</v>
      </c>
      <c r="P116" s="712">
        <f>+生産者価格評価表!P116/生産者価格評価表!P$124</f>
        <v>9.2106648797999294E-3</v>
      </c>
      <c r="Q116" s="712">
        <f>+生産者価格評価表!Q116/生産者価格評価表!Q$124</f>
        <v>6.813940709265858E-3</v>
      </c>
      <c r="R116" s="712">
        <f>+生産者価格評価表!R116/生産者価格評価表!R$124</f>
        <v>1.1932269627620786E-2</v>
      </c>
      <c r="S116" s="712">
        <f>+生産者価格評価表!S116/生産者価格評価表!S$124</f>
        <v>1.0602089004554768E-2</v>
      </c>
      <c r="T116" s="712">
        <f>+生産者価格評価表!T116/生産者価格評価表!T$124</f>
        <v>1.219546081950665E-2</v>
      </c>
      <c r="U116" s="712">
        <f>+生産者価格評価表!U116/生産者価格評価表!U$124</f>
        <v>1.3160271211301847E-2</v>
      </c>
      <c r="V116" s="712">
        <f>+生産者価格評価表!V116/生産者価格評価表!V$124</f>
        <v>2.6218481190057933E-2</v>
      </c>
      <c r="W116" s="712">
        <f>+生産者価格評価表!W116/生産者価格評価表!W$124</f>
        <v>6.1363813032068509E-3</v>
      </c>
      <c r="X116" s="712">
        <f>+生産者価格評価表!X116/生産者価格評価表!X$124</f>
        <v>1.6844319463869338E-3</v>
      </c>
      <c r="Y116" s="712">
        <f>+生産者価格評価表!Y116/生産者価格評価表!Y$124</f>
        <v>1.3057405574862844E-2</v>
      </c>
      <c r="Z116" s="712">
        <f>+生産者価格評価表!Z116/生産者価格評価表!Z$124</f>
        <v>6.4939596920350782E-3</v>
      </c>
      <c r="AA116" s="712">
        <f>+生産者価格評価表!AA116/生産者価格評価表!AA$124</f>
        <v>1.2175728232829449E-2</v>
      </c>
      <c r="AB116" s="712">
        <f>+生産者価格評価表!AB116/生産者価格評価表!AB$124</f>
        <v>8.4144798200028806E-3</v>
      </c>
      <c r="AC116" s="712">
        <f>+生産者価格評価表!AC116/生産者価格評価表!AC$124</f>
        <v>9.6807529425327644E-3</v>
      </c>
      <c r="AD116" s="712">
        <f>+生産者価格評価表!AD116/生産者価格評価表!AD$124</f>
        <v>1.7223051727884308E-3</v>
      </c>
      <c r="AE116" s="712">
        <f>+生産者価格評価表!AE116/生産者価格評価表!AE$124</f>
        <v>4.5843343322625411E-3</v>
      </c>
      <c r="AF116" s="712">
        <f>+生産者価格評価表!AF116/生産者価格評価表!AF$124</f>
        <v>1.3964666206062357E-2</v>
      </c>
      <c r="AG116" s="712">
        <f>+生産者価格評価表!AG116/生産者価格評価表!AG$124</f>
        <v>1.0856146011468117E-2</v>
      </c>
      <c r="AH116" s="712">
        <f>+生産者価格評価表!AH116/生産者価格評価表!AH$124</f>
        <v>9.9148763488194937E-3</v>
      </c>
      <c r="AI116" s="712">
        <f>+生産者価格評価表!AI116/生産者価格評価表!AI$124</f>
        <v>8.8166693968696856E-3</v>
      </c>
      <c r="AJ116" s="712">
        <f>+生産者価格評価表!AJ116/生産者価格評価表!AJ$124</f>
        <v>9.6245652298146481E-3</v>
      </c>
      <c r="AK116" s="712">
        <f>+生産者価格評価表!AK116/生産者価格評価表!AK$124</f>
        <v>1.1683626179591707E-2</v>
      </c>
      <c r="AL116" s="712">
        <f>+生産者価格評価表!AL116/生産者価格評価表!AL$124</f>
        <v>1.5552292860521689E-2</v>
      </c>
      <c r="AM116" s="712">
        <f>+生産者価格評価表!AM116/生産者価格評価表!AM$124</f>
        <v>1.0900183788575993E-2</v>
      </c>
      <c r="AN116" s="712">
        <f>+生産者価格評価表!AN116/生産者価格評価表!AN$124</f>
        <v>1.9698350562731468E-3</v>
      </c>
      <c r="AO116" s="712">
        <f>+生産者価格評価表!AO116/生産者価格評価表!AO$124</f>
        <v>4.2687621331787004E-3</v>
      </c>
      <c r="AP116" s="712">
        <f>+生産者価格評価表!AP116/生産者価格評価表!AP$124</f>
        <v>1.9850418663237895E-3</v>
      </c>
      <c r="AQ116" s="712">
        <f>+生産者価格評価表!AQ116/生産者価格評価表!AQ$124</f>
        <v>4.8541245825838132E-3</v>
      </c>
      <c r="AR116" s="712">
        <f>+生産者価格評価表!AR116/生産者価格評価表!AR$124</f>
        <v>7.8561806741940816E-3</v>
      </c>
      <c r="AS116" s="712">
        <f>+生産者価格評価表!AS116/生産者価格評価表!AS$124</f>
        <v>1.3113502639036377E-2</v>
      </c>
      <c r="AT116" s="712">
        <f>+生産者価格評価表!AT116/生産者価格評価表!AT$124</f>
        <v>9.0943160745226605E-3</v>
      </c>
      <c r="AU116" s="714">
        <f>+生産者価格評価表!AU116/生産者価格評価表!AU$124</f>
        <v>1.0099692796641965E-2</v>
      </c>
      <c r="AV116" s="714">
        <f>+生産者価格評価表!AV116/生産者価格評価表!AV$124</f>
        <v>1.1622527228359708E-2</v>
      </c>
      <c r="AW116" s="714">
        <f>+生産者価格評価表!AW116/生産者価格評価表!AW$124</f>
        <v>1.4378970803468893E-2</v>
      </c>
      <c r="AX116" s="714">
        <f>+生産者価格評価表!AX116/生産者価格評価表!AX$124</f>
        <v>1.4045683071811492E-2</v>
      </c>
      <c r="AY116" s="714">
        <f>+生産者価格評価表!AY116/生産者価格評価表!AY$124</f>
        <v>1.0053983966763219E-2</v>
      </c>
      <c r="AZ116" s="714">
        <f>+生産者価格評価表!AZ116/生産者価格評価表!AZ$124</f>
        <v>1.0893782080397157E-2</v>
      </c>
      <c r="BA116" s="714">
        <f>+生産者価格評価表!BA116/生産者価格評価表!BA$124</f>
        <v>9.5698316576331433E-3</v>
      </c>
      <c r="BB116" s="714">
        <f>+生産者価格評価表!BB116/生産者価格評価表!BB$124</f>
        <v>1.8885372944208556E-2</v>
      </c>
      <c r="BC116" s="714">
        <f>+生産者価格評価表!BC116/生産者価格評価表!BC$124</f>
        <v>5.4890315530021876E-3</v>
      </c>
      <c r="BD116" s="714">
        <f>+生産者価格評価表!BD116/生産者価格評価表!BD$124</f>
        <v>6.384041376209613E-3</v>
      </c>
      <c r="BE116" s="714">
        <f>+生産者価格評価表!BE116/生産者価格評価表!BE$124</f>
        <v>1.6510353914001415E-2</v>
      </c>
      <c r="BF116" s="714">
        <f>+生産者価格評価表!BF116/生産者価格評価表!BF$124</f>
        <v>4.4238639941309088E-3</v>
      </c>
      <c r="BG116" s="714">
        <f>+生産者価格評価表!BG116/生産者価格評価表!BG$124</f>
        <v>5.0240987521518567E-3</v>
      </c>
      <c r="BH116" s="714">
        <f>+生産者価格評価表!BH116/生産者価格評価表!BH$124</f>
        <v>5.3740109276666712E-3</v>
      </c>
      <c r="BI116" s="714">
        <f>+生産者価格評価表!BI116/生産者価格評価表!BI$124</f>
        <v>7.1754160150430115E-3</v>
      </c>
      <c r="BJ116" s="714">
        <f>+生産者価格評価表!BJ116/生産者価格評価表!BJ$124</f>
        <v>6.6485376080963957E-3</v>
      </c>
      <c r="BK116" s="714">
        <f>+生産者価格評価表!BK116/生産者価格評価表!BK$124</f>
        <v>1.4173885894011546E-2</v>
      </c>
      <c r="BL116" s="714">
        <f>+生産者価格評価表!BL116/生産者価格評価表!BL$124</f>
        <v>6.9060950126888267E-3</v>
      </c>
      <c r="BM116" s="714">
        <f>+生産者価格評価表!BM116/生産者価格評価表!BM$124</f>
        <v>1.3260162878372247E-2</v>
      </c>
      <c r="BN116" s="714">
        <f>+生産者価格評価表!BN116/生産者価格評価表!BN$124</f>
        <v>1.2139278276444725E-2</v>
      </c>
      <c r="BO116" s="714">
        <f>+生産者価格評価表!BO116/生産者価格評価表!BO$124</f>
        <v>1.1066564703184624E-2</v>
      </c>
      <c r="BP116" s="714">
        <f>+生産者価格評価表!BP116/生産者価格評価表!BP$124</f>
        <v>9.67935979985334E-3</v>
      </c>
      <c r="BQ116" s="714">
        <f>+生産者価格評価表!BQ116/生産者価格評価表!BQ$124</f>
        <v>3.4060696391508827E-3</v>
      </c>
      <c r="BR116" s="714">
        <f>+生産者価格評価表!BR116/生産者価格評価表!BR$124</f>
        <v>8.6471692515678149E-3</v>
      </c>
      <c r="BS116" s="714">
        <f>+生産者価格評価表!BS116/生産者価格評価表!BS$124</f>
        <v>7.4636917438848406E-3</v>
      </c>
      <c r="BT116" s="714">
        <f>+生産者価格評価表!BT116/生産者価格評価表!BT$124</f>
        <v>1.8038410148130974E-2</v>
      </c>
      <c r="BU116" s="714">
        <f>+生産者価格評価表!BU116/生産者価格評価表!BU$124</f>
        <v>1.4341023252976036E-2</v>
      </c>
      <c r="BV116" s="714">
        <f>+生産者価格評価表!BV116/生産者価格評価表!BV$124</f>
        <v>2.5304983462509655E-2</v>
      </c>
      <c r="BW116" s="714">
        <f>+生産者価格評価表!BW116/生産者価格評価表!BW$124</f>
        <v>5.3010774214637757E-3</v>
      </c>
      <c r="BX116" s="714">
        <f>+生産者価格評価表!BX116/生産者価格評価表!BX$124</f>
        <v>3.5274757467533375E-3</v>
      </c>
      <c r="BY116" s="714">
        <f>+生産者価格評価表!BY116/生産者価格評価表!BY$124</f>
        <v>0</v>
      </c>
      <c r="BZ116" s="714">
        <f>+生産者価格評価表!BZ116/生産者価格評価表!BZ$124</f>
        <v>1.3009641714394232E-2</v>
      </c>
      <c r="CA116" s="714">
        <f>+生産者価格評価表!CA116/生産者価格評価表!CA$124</f>
        <v>5.1391552295789473E-3</v>
      </c>
      <c r="CB116" s="714">
        <f>+生産者価格評価表!CB116/生産者価格評価表!CB$124</f>
        <v>0</v>
      </c>
      <c r="CC116" s="714">
        <f>+生産者価格評価表!CC116/生産者価格評価表!CC$124</f>
        <v>6.7994200541005925E-3</v>
      </c>
      <c r="CD116" s="714">
        <f>+生産者価格評価表!CD116/生産者価格評価表!CD$124</f>
        <v>9.5487016857433871E-3</v>
      </c>
      <c r="CE116" s="714">
        <f>+生産者価格評価表!CE116/生産者価格評価表!CE$124</f>
        <v>9.2614180279337009E-3</v>
      </c>
      <c r="CF116" s="714">
        <f>+生産者価格評価表!CF116/生産者価格評価表!CF$124</f>
        <v>1.1343288688367323E-2</v>
      </c>
      <c r="CG116" s="714">
        <f>+生産者価格評価表!CG116/生産者価格評価表!CG$124</f>
        <v>2.0711410846899127E-2</v>
      </c>
      <c r="CH116" s="714">
        <f>+生産者価格評価表!CH116/生産者価格評価表!CH$124</f>
        <v>3.116631584332881E-3</v>
      </c>
      <c r="CI116" s="714">
        <f>+生産者価格評価表!CI116/生産者価格評価表!CI$124</f>
        <v>2.0944317888117237E-3</v>
      </c>
      <c r="CJ116" s="714">
        <f>+生産者価格評価表!CJ116/生産者価格評価表!CJ$124</f>
        <v>7.8662374161156921E-3</v>
      </c>
      <c r="CK116" s="714">
        <f>+生産者価格評価表!CK116/生産者価格評価表!CK$124</f>
        <v>9.5314900157918575E-3</v>
      </c>
      <c r="CL116" s="714">
        <f>+生産者価格評価表!CL116/生産者価格評価表!CL$124</f>
        <v>3.6570348080818172E-3</v>
      </c>
      <c r="CM116" s="714">
        <f>+生産者価格評価表!CM116/生産者価格評価表!CM$124</f>
        <v>1.7680011958615259E-2</v>
      </c>
      <c r="CN116" s="714">
        <f>+生産者価格評価表!CN116/生産者価格評価表!CN$124</f>
        <v>8.6823441145106456E-3</v>
      </c>
      <c r="CO116" s="714">
        <f>+生産者価格評価表!CO116/生産者価格評価表!CO$124</f>
        <v>3.7700143133659182E-3</v>
      </c>
      <c r="CP116" s="714">
        <f>+生産者価格評価表!CP116/生産者価格評価表!CP$124</f>
        <v>1.868720205387177E-3</v>
      </c>
      <c r="CQ116" s="714">
        <f>+生産者価格評価表!CQ116/生産者価格評価表!CQ$124</f>
        <v>6.0120533590714616E-3</v>
      </c>
      <c r="CR116" s="714">
        <f>+生産者価格評価表!CR116/生産者価格評価表!CR$124</f>
        <v>1.4763729150290943E-2</v>
      </c>
      <c r="CS116" s="714">
        <f>+生産者価格評価表!CS116/生産者価格評価表!CS$124</f>
        <v>1.0637751473897564E-2</v>
      </c>
      <c r="CT116" s="714">
        <f>+生産者価格評価表!CT116/生産者価格評価表!CT$124</f>
        <v>1.2414333322453921E-2</v>
      </c>
      <c r="CU116" s="714">
        <f>+生産者価格評価表!CU116/生産者価格評価表!CU$124</f>
        <v>3.5058684900490238E-2</v>
      </c>
      <c r="CV116" s="714">
        <f>+生産者価格評価表!CV116/生産者価格評価表!CV$124</f>
        <v>4.1051299120076412E-3</v>
      </c>
      <c r="CW116" s="714">
        <f>+生産者価格評価表!CW116/生産者価格評価表!CW$124</f>
        <v>9.0371162374284497E-3</v>
      </c>
      <c r="CX116" s="714">
        <f>+生産者価格評価表!CX116/生産者価格評価表!CX$124</f>
        <v>5.7193634065597736E-3</v>
      </c>
      <c r="CY116" s="714">
        <f>+生産者価格評価表!CY116/生産者価格評価表!CY$124</f>
        <v>9.9617831852631972E-3</v>
      </c>
      <c r="CZ116" s="714">
        <f>+生産者価格評価表!CZ116/生産者価格評価表!CZ$124</f>
        <v>2.0351707904026559E-2</v>
      </c>
      <c r="DA116" s="714">
        <f>+生産者価格評価表!DA116/生産者価格評価表!DA$124</f>
        <v>1.2283461881077583E-2</v>
      </c>
      <c r="DB116" s="714">
        <f>+生産者価格評価表!DB116/生産者価格評価表!DB$124</f>
        <v>1.4060071909301447E-2</v>
      </c>
      <c r="DC116" s="714">
        <f>+生産者価格評価表!DC116/生産者価格評価表!DC$124</f>
        <v>1.7438326894608527E-2</v>
      </c>
      <c r="DD116" s="714">
        <f>+生産者価格評価表!DD116/生産者価格評価表!DD$124</f>
        <v>1.6316669938049512E-2</v>
      </c>
      <c r="DE116" s="714">
        <f>+生産者価格評価表!DE116/生産者価格評価表!DE$124</f>
        <v>1.4604558506347565E-2</v>
      </c>
      <c r="DF116" s="714">
        <f>+生産者価格評価表!DF116/生産者価格評価表!DF$124</f>
        <v>0</v>
      </c>
      <c r="DG116" s="715">
        <f>+生産者価格評価表!DG116/生産者価格評価表!DG$124</f>
        <v>1.9978418389753356E-3</v>
      </c>
    </row>
    <row r="117" spans="1:111" ht="15" customHeight="1" x14ac:dyDescent="0.15">
      <c r="B117" s="690" t="s">
        <v>1029</v>
      </c>
      <c r="C117" s="691" t="s">
        <v>9</v>
      </c>
      <c r="D117" s="716">
        <f>+生産者価格評価表!D117/生産者価格評価表!D$124</f>
        <v>0.24944167112619126</v>
      </c>
      <c r="E117" s="717">
        <f>+生産者価格評価表!E117/生産者価格評価表!E$124</f>
        <v>0.13616537193219569</v>
      </c>
      <c r="F117" s="717">
        <f>+生産者価格評価表!F117/生産者価格評価表!F$124</f>
        <v>0.14505252571500774</v>
      </c>
      <c r="G117" s="717">
        <f>+生産者価格評価表!G117/生産者価格評価表!G$124</f>
        <v>0.21107675961042333</v>
      </c>
      <c r="H117" s="717">
        <f>+生産者価格評価表!H117/生産者価格評価表!H$124</f>
        <v>0.18775375913570461</v>
      </c>
      <c r="I117" s="718">
        <v>0</v>
      </c>
      <c r="J117" s="717">
        <f>+生産者価格評価表!J117/生産者価格評価表!J$124</f>
        <v>0.2324406417286409</v>
      </c>
      <c r="K117" s="717">
        <f>+生産者価格評価表!K117/生産者価格評価表!K$124</f>
        <v>0.15071912055249009</v>
      </c>
      <c r="L117" s="717">
        <f>+生産者価格評価表!L117/生産者価格評価表!L$124</f>
        <v>6.9579943757017898E-2</v>
      </c>
      <c r="M117" s="717">
        <f>+生産者価格評価表!M117/生産者価格評価表!M$124</f>
        <v>3.8313340339222061E-2</v>
      </c>
      <c r="N117" s="718">
        <v>0</v>
      </c>
      <c r="O117" s="717">
        <f>+生産者価格評価表!O117/生産者価格評価表!O$124</f>
        <v>0.32903390725220893</v>
      </c>
      <c r="P117" s="717">
        <f>+生産者価格評価表!P117/生産者価格評価表!P$124</f>
        <v>0.20637780374524359</v>
      </c>
      <c r="Q117" s="717">
        <f>+生産者価格評価表!Q117/生産者価格評価表!Q$124</f>
        <v>0.17824910125657775</v>
      </c>
      <c r="R117" s="717">
        <f>+生産者価格評価表!R117/生産者価格評価表!R$124</f>
        <v>0.21932932137519609</v>
      </c>
      <c r="S117" s="717">
        <f>+生産者価格評価表!S117/生産者価格評価表!S$124</f>
        <v>9.6582336557838988E-2</v>
      </c>
      <c r="T117" s="717">
        <f>+生産者価格評価表!T117/生産者価格評価表!T$124</f>
        <v>0.26319865759889183</v>
      </c>
      <c r="U117" s="717">
        <f>+生産者価格評価表!U117/生産者価格評価表!U$124</f>
        <v>0.29907735869702795</v>
      </c>
      <c r="V117" s="717">
        <f>+生産者価格評価表!V117/生産者価格評価表!V$124</f>
        <v>0.13193468544022049</v>
      </c>
      <c r="W117" s="717">
        <f>+生産者価格評価表!W117/生産者価格評価表!W$124</f>
        <v>0.14493236361682499</v>
      </c>
      <c r="X117" s="717">
        <f>+生産者価格評価表!X117/生産者価格評価表!X$124</f>
        <v>3.8767168756472674E-2</v>
      </c>
      <c r="Y117" s="717">
        <f>+生産者価格評価表!Y117/生産者価格評価表!Y$124</f>
        <v>0.10194417737153783</v>
      </c>
      <c r="Z117" s="717">
        <f>+生産者価格評価表!Z117/生産者価格評価表!Z$124</f>
        <v>9.9911213854767811E-2</v>
      </c>
      <c r="AA117" s="717">
        <f>+生産者価格評価表!AA117/生産者価格評価表!AA$124</f>
        <v>0.25193689374712031</v>
      </c>
      <c r="AB117" s="717">
        <f>+生産者価格評価表!AB117/生産者価格評価表!AB$124</f>
        <v>9.0923853741197949E-2</v>
      </c>
      <c r="AC117" s="717">
        <f>+生産者価格評価表!AC117/生産者価格評価表!AC$124</f>
        <v>0.11973072042096367</v>
      </c>
      <c r="AD117" s="717">
        <f>+生産者価格評価表!AD117/生産者価格評価表!AD$124</f>
        <v>9.5652700377200917E-3</v>
      </c>
      <c r="AE117" s="717">
        <f>+生産者価格評価表!AE117/生産者価格評価表!AE$124</f>
        <v>3.8534129255255664E-2</v>
      </c>
      <c r="AF117" s="717">
        <f>+生産者価格評価表!AF117/生産者価格評価表!AF$124</f>
        <v>0.24556109818981758</v>
      </c>
      <c r="AG117" s="717">
        <f>+生産者価格評価表!AG117/生産者価格評価表!AG$124</f>
        <v>0.18048085607501949</v>
      </c>
      <c r="AH117" s="717">
        <f>+生産者価格評価表!AH117/生産者価格評価表!AH$124</f>
        <v>0.40932498253409422</v>
      </c>
      <c r="AI117" s="717">
        <f>+生産者価格評価表!AI117/生産者価格評価表!AI$124</f>
        <v>0.12819605970984968</v>
      </c>
      <c r="AJ117" s="717">
        <f>+生産者価格評価表!AJ117/生産者価格評価表!AJ$124</f>
        <v>0.19833528913049098</v>
      </c>
      <c r="AK117" s="717">
        <f>+生産者価格評価表!AK117/生産者価格評価表!AK$124</f>
        <v>0.21956799453758927</v>
      </c>
      <c r="AL117" s="717">
        <f>+生産者価格評価表!AL117/生産者価格評価表!AL$124</f>
        <v>0.27151118590936618</v>
      </c>
      <c r="AM117" s="717">
        <f>+生産者価格評価表!AM117/生産者価格評価表!AM$124</f>
        <v>1.9714771634111838E-2</v>
      </c>
      <c r="AN117" s="717">
        <f>+生産者価格評価表!AN117/生産者価格評価表!AN$124</f>
        <v>7.3365529700756132E-2</v>
      </c>
      <c r="AO117" s="717">
        <f>+生産者価格評価表!AO117/生産者価格評価表!AO$124</f>
        <v>0.22421494295102665</v>
      </c>
      <c r="AP117" s="717">
        <f>+生産者価格評価表!AP117/生産者価格評価表!AP$124</f>
        <v>9.4816381401414226E-2</v>
      </c>
      <c r="AQ117" s="717">
        <f>+生産者価格評価表!AQ117/生産者価格評価表!AQ$124</f>
        <v>8.536726075412078E-2</v>
      </c>
      <c r="AR117" s="717">
        <f>+生産者価格評価表!AR117/生産者価格評価表!AR$124</f>
        <v>0.1702008932027676</v>
      </c>
      <c r="AS117" s="717">
        <f>+生産者価格評価表!AS117/生産者価格評価表!AS$124</f>
        <v>0.22430742621655825</v>
      </c>
      <c r="AT117" s="717">
        <f>+生産者価格評価表!AT117/生産者価格評価表!AT$124</f>
        <v>0.27286344109458355</v>
      </c>
      <c r="AU117" s="719">
        <f>+生産者価格評価表!AU117/生産者価格評価表!AU$124</f>
        <v>0.241731078264009</v>
      </c>
      <c r="AV117" s="719">
        <f>+生産者価格評価表!AV117/生産者価格評価表!AV$124</f>
        <v>0.3349199159372796</v>
      </c>
      <c r="AW117" s="719">
        <f>+生産者価格評価表!AW117/生産者価格評価表!AW$124</f>
        <v>0.1772274229458321</v>
      </c>
      <c r="AX117" s="719">
        <f>+生産者価格評価表!AX117/生産者価格評価表!AX$124</f>
        <v>8.5446761547447875E-2</v>
      </c>
      <c r="AY117" s="719">
        <f>+生産者価格評価表!AY117/生産者価格評価表!AY$124</f>
        <v>0.30201953408796739</v>
      </c>
      <c r="AZ117" s="719">
        <f>+生産者価格評価表!AZ117/生産者価格評価表!AZ$124</f>
        <v>0.15183589339345355</v>
      </c>
      <c r="BA117" s="719">
        <f>+生産者価格評価表!BA117/生産者価格評価表!BA$124</f>
        <v>0.21183256460570427</v>
      </c>
      <c r="BB117" s="719">
        <f>+生産者価格評価表!BB117/生産者価格評価表!BB$124</f>
        <v>0.2405447495060988</v>
      </c>
      <c r="BC117" s="719">
        <f>+生産者価格評価表!BC117/生産者価格評価表!BC$124</f>
        <v>0.14547661184676225</v>
      </c>
      <c r="BD117" s="719">
        <f>+生産者価格評価表!BD117/生産者価格評価表!BD$124</f>
        <v>0.25944303514520695</v>
      </c>
      <c r="BE117" s="719">
        <f>+生産者価格評価表!BE117/生産者価格評価表!BE$124</f>
        <v>0.20487298263980119</v>
      </c>
      <c r="BF117" s="719">
        <f>+生産者価格評価表!BF117/生産者価格評価表!BF$124</f>
        <v>8.1982710250087992E-2</v>
      </c>
      <c r="BG117" s="719">
        <f>+生産者価格評価表!BG117/生産者価格評価表!BG$124</f>
        <v>9.6456073551200061E-2</v>
      </c>
      <c r="BH117" s="719">
        <f>+生産者価格評価表!BH117/生産者価格評価表!BH$124</f>
        <v>0.20250822366719126</v>
      </c>
      <c r="BI117" s="719">
        <f>+生産者価格評価表!BI117/生産者価格評価表!BI$124</f>
        <v>0.18492063197216774</v>
      </c>
      <c r="BJ117" s="719">
        <f>+生産者価格評価表!BJ117/生産者価格評価表!BJ$124</f>
        <v>0.20590568449275262</v>
      </c>
      <c r="BK117" s="719">
        <f>+生産者価格評価表!BK117/生産者価格評価表!BK$124</f>
        <v>0.27546200228281548</v>
      </c>
      <c r="BL117" s="719">
        <f>+生産者価格評価表!BL117/生産者価格評価表!BL$124</f>
        <v>0.24511461294009038</v>
      </c>
      <c r="BM117" s="719">
        <f>+生産者価格評価表!BM117/生産者価格評価表!BM$124</f>
        <v>0.33342914485219605</v>
      </c>
      <c r="BN117" s="719">
        <f>+生産者価格評価表!BN117/生産者価格評価表!BN$124</f>
        <v>0.34133302057048875</v>
      </c>
      <c r="BO117" s="719">
        <f>+生産者価格評価表!BO117/生産者価格評価表!BO$124</f>
        <v>0.32297640749026363</v>
      </c>
      <c r="BP117" s="719">
        <f>+生産者価格評価表!BP117/生産者価格評価表!BP$124</f>
        <v>0.40094917080642561</v>
      </c>
      <c r="BQ117" s="719">
        <f>+生産者価格評価表!BQ117/生産者価格評価表!BQ$124</f>
        <v>4.4491759669540602E-2</v>
      </c>
      <c r="BR117" s="719">
        <f>+生産者価格評価表!BR117/生産者価格評価表!BR$124</f>
        <v>8.1254885469815241E-2</v>
      </c>
      <c r="BS117" s="719">
        <f>+生産者価格評価表!BS117/生産者価格評価表!BS$124</f>
        <v>9.0941502318663228E-2</v>
      </c>
      <c r="BT117" s="719">
        <f>+生産者価格評価表!BT117/生産者価格評価表!BT$124</f>
        <v>0.46950972735282165</v>
      </c>
      <c r="BU117" s="719">
        <f>+生産者価格評価表!BU117/生産者価格評価表!BU$124</f>
        <v>0.51189962647958109</v>
      </c>
      <c r="BV117" s="719">
        <f>+生産者価格評価表!BV117/生産者価格評価表!BV$124</f>
        <v>0.35290551143569021</v>
      </c>
      <c r="BW117" s="719">
        <f>+生産者価格評価表!BW117/生産者価格評価表!BW$124</f>
        <v>0.19341211856529969</v>
      </c>
      <c r="BX117" s="719">
        <f>+生産者価格評価表!BX117/生産者価格評価表!BX$124</f>
        <v>7.9917718419657682E-2</v>
      </c>
      <c r="BY117" s="719">
        <f>+生産者価格評価表!BY117/生産者価格評価表!BY$124</f>
        <v>0</v>
      </c>
      <c r="BZ117" s="719">
        <f>+生産者価格評価表!BZ117/生産者価格評価表!BZ$124</f>
        <v>0.35420957416011434</v>
      </c>
      <c r="CA117" s="719">
        <f>+生産者価格評価表!CA117/生産者価格評価表!CA$124</f>
        <v>0.55559343226171942</v>
      </c>
      <c r="CB117" s="719">
        <f>+生産者価格評価表!CB117/生産者価格評価表!CB$124</f>
        <v>0</v>
      </c>
      <c r="CC117" s="719">
        <f>+生産者価格評価表!CC117/生産者価格評価表!CC$124</f>
        <v>0.18269742949148773</v>
      </c>
      <c r="CD117" s="719">
        <f>+生産者価格評価表!CD117/生産者価格評価表!CD$124</f>
        <v>0.28730687594206256</v>
      </c>
      <c r="CE117" s="719">
        <f>+生産者価格評価表!CE117/生産者価格評価表!CE$124</f>
        <v>0.46338982784574551</v>
      </c>
      <c r="CF117" s="719">
        <f>+生産者価格評価表!CF117/生産者価格評価表!CF$124</f>
        <v>0.3200491950124727</v>
      </c>
      <c r="CG117" s="719">
        <f>+生産者価格評価表!CG117/生産者価格評価表!CG$124</f>
        <v>0.26912174745408196</v>
      </c>
      <c r="CH117" s="719">
        <f>+生産者価格評価表!CH117/生産者価格評価表!CH$124</f>
        <v>0.59669849128971686</v>
      </c>
      <c r="CI117" s="719">
        <f>+生産者価格評価表!CI117/生産者価格評価表!CI$124</f>
        <v>8.3449051164324189E-2</v>
      </c>
      <c r="CJ117" s="719">
        <f>+生産者価格評価表!CJ117/生産者価格評価表!CJ$124</f>
        <v>0.16035811393261759</v>
      </c>
      <c r="CK117" s="719">
        <f>+生産者価格評価表!CK117/生産者価格評価表!CK$124</f>
        <v>0.38711094579480126</v>
      </c>
      <c r="CL117" s="719">
        <f>+生産者価格評価表!CL117/生産者価格評価表!CL$124</f>
        <v>0.17368149474539557</v>
      </c>
      <c r="CM117" s="719">
        <f>+生産者価格評価表!CM117/生産者価格評価表!CM$124</f>
        <v>0.27396276737843406</v>
      </c>
      <c r="CN117" s="719">
        <f>+生産者価格評価表!CN117/生産者価格評価表!CN$124</f>
        <v>0.34565265542479912</v>
      </c>
      <c r="CO117" s="719">
        <f>+生産者価格評価表!CO117/生産者価格評価表!CO$124</f>
        <v>0.59791055648966995</v>
      </c>
      <c r="CP117" s="719">
        <f>+生産者価格評価表!CP117/生産者価格評価表!CP$124</f>
        <v>0.38456474581253486</v>
      </c>
      <c r="CQ117" s="719">
        <f>+生産者価格評価表!CQ117/生産者価格評価表!CQ$124</f>
        <v>0.43467646645304231</v>
      </c>
      <c r="CR117" s="719">
        <f>+生産者価格評価表!CR117/生産者価格評価表!CR$124</f>
        <v>0.4880917104612531</v>
      </c>
      <c r="CS117" s="719">
        <f>+生産者価格評価表!CS117/生産者価格評価表!CS$124</f>
        <v>0.65633174225428537</v>
      </c>
      <c r="CT117" s="719">
        <f>+生産者価格評価表!CT117/生産者価格評価表!CT$124</f>
        <v>0.62225167876823018</v>
      </c>
      <c r="CU117" s="719">
        <f>+生産者価格評価表!CU117/生産者価格評価表!CU$124</f>
        <v>0.53301026078513036</v>
      </c>
      <c r="CV117" s="719">
        <f>+生産者価格評価表!CV117/生産者価格評価表!CV$124</f>
        <v>0.14214981552787481</v>
      </c>
      <c r="CW117" s="719">
        <f>+生産者価格評価表!CW117/生産者価格評価表!CW$124</f>
        <v>0.1321184956503321</v>
      </c>
      <c r="CX117" s="719">
        <f>+生産者価格評価表!CX117/生産者価格評価表!CX$124</f>
        <v>0.25227719453307729</v>
      </c>
      <c r="CY117" s="719">
        <f>+生産者価格評価表!CY117/生産者価格評価表!CY$124</f>
        <v>0.5291328909868066</v>
      </c>
      <c r="CZ117" s="719">
        <f>+生産者価格評価表!CZ117/生産者価格評価表!CZ$124</f>
        <v>0.32440889404289175</v>
      </c>
      <c r="DA117" s="719">
        <f>+生産者価格評価表!DA117/生産者価格評価表!DA$124</f>
        <v>0.29759219927046188</v>
      </c>
      <c r="DB117" s="719">
        <f>+生産者価格評価表!DB117/生産者価格評価表!DB$124</f>
        <v>0.30913648829495649</v>
      </c>
      <c r="DC117" s="719">
        <f>+生産者価格評価表!DC117/生産者価格評価表!DC$124</f>
        <v>0.26994004295540652</v>
      </c>
      <c r="DD117" s="719">
        <f>+生産者価格評価表!DD117/生産者価格評価表!DD$124</f>
        <v>0.35607828038209433</v>
      </c>
      <c r="DE117" s="719">
        <f>+生産者価格評価表!DE117/生産者価格評価表!DE$124</f>
        <v>0.38192151149292441</v>
      </c>
      <c r="DF117" s="719">
        <f>+生産者価格評価表!DF117/生産者価格評価表!DF$124</f>
        <v>0</v>
      </c>
      <c r="DG117" s="720">
        <f>+生産者価格評価表!DG117/生産者価格評価表!DG$124</f>
        <v>6.0152214252022296E-3</v>
      </c>
    </row>
    <row r="118" spans="1:111" ht="15" customHeight="1" x14ac:dyDescent="0.15">
      <c r="B118" s="690" t="s">
        <v>1030</v>
      </c>
      <c r="C118" s="691" t="s">
        <v>10</v>
      </c>
      <c r="D118" s="716">
        <f>+生産者価格評価表!D118/生産者価格評価表!D$124</f>
        <v>0.1567299497592281</v>
      </c>
      <c r="E118" s="717">
        <f>+生産者価格評価表!E118/生産者価格評価表!E$124</f>
        <v>3.6612489549494039E-2</v>
      </c>
      <c r="F118" s="717">
        <f>+生産者価格評価表!F118/生産者価格評価表!F$124</f>
        <v>0.33550954184046439</v>
      </c>
      <c r="G118" s="717">
        <f>+生産者価格評価表!G118/生産者価格評価表!G$124</f>
        <v>0.33566237435162111</v>
      </c>
      <c r="H118" s="717">
        <f>+生産者価格評価表!H118/生産者価格評価表!H$124</f>
        <v>0.25116635350486743</v>
      </c>
      <c r="I118" s="718">
        <v>0</v>
      </c>
      <c r="J118" s="717">
        <f>+生産者価格評価表!J118/生産者価格評価表!J$124</f>
        <v>0.15790588956689014</v>
      </c>
      <c r="K118" s="717">
        <f>+生産者価格評価表!K118/生産者価格評価表!K$124</f>
        <v>8.7220994748789832E-2</v>
      </c>
      <c r="L118" s="717">
        <f>+生産者価格評価表!L118/生産者価格評価表!L$124</f>
        <v>8.5966915623947579E-2</v>
      </c>
      <c r="M118" s="717">
        <f>+生産者価格評価表!M118/生産者価格評価表!M$124</f>
        <v>0.16098826915043224</v>
      </c>
      <c r="N118" s="718">
        <v>0</v>
      </c>
      <c r="O118" s="717">
        <f>+生産者価格評価表!O118/生産者価格評価表!O$124</f>
        <v>-7.5844858165264289E-2</v>
      </c>
      <c r="P118" s="717">
        <f>+生産者価格評価表!P118/生産者価格評価表!P$124</f>
        <v>0.14346149330783045</v>
      </c>
      <c r="Q118" s="717">
        <f>+生産者価格評価表!Q118/生産者価格評価表!Q$124</f>
        <v>0.17294292909974601</v>
      </c>
      <c r="R118" s="717">
        <f>+生産者価格評価表!R118/生産者価格評価表!R$124</f>
        <v>9.2341511090068468E-2</v>
      </c>
      <c r="S118" s="717">
        <f>+生産者価格評価表!S118/生産者価格評価表!S$124</f>
        <v>5.499335164413835E-2</v>
      </c>
      <c r="T118" s="717">
        <f>+生産者価格評価表!T118/生産者価格評価表!T$124</f>
        <v>5.5857616133419032E-2</v>
      </c>
      <c r="U118" s="717">
        <f>+生産者価格評価表!U118/生産者価格評価表!U$124</f>
        <v>0.14655158053526707</v>
      </c>
      <c r="V118" s="717">
        <f>+生産者価格評価表!V118/生産者価格評価表!V$124</f>
        <v>8.7070560592052551E-2</v>
      </c>
      <c r="W118" s="717">
        <f>+生産者価格評価表!W118/生産者価格評価表!W$124</f>
        <v>0.12104712690985329</v>
      </c>
      <c r="X118" s="717">
        <f>+生産者価格評価表!X118/生産者価格評価表!X$124</f>
        <v>2.5000385742515771E-2</v>
      </c>
      <c r="Y118" s="717">
        <f>+生産者価格評価表!Y118/生産者価格評価表!Y$124</f>
        <v>9.684372682998868E-2</v>
      </c>
      <c r="Z118" s="717">
        <f>+生産者価格評価表!Z118/生産者価格評価表!Z$124</f>
        <v>0.11114298275200492</v>
      </c>
      <c r="AA118" s="717">
        <f>+生産者価格評価表!AA118/生産者価格評価表!AA$124</f>
        <v>1.8904034624832009E-2</v>
      </c>
      <c r="AB118" s="717">
        <f>+生産者価格評価表!AB118/生産者価格評価表!AB$124</f>
        <v>9.1558379374281199E-2</v>
      </c>
      <c r="AC118" s="717">
        <f>+生産者価格評価表!AC118/生産者価格評価表!AC$124</f>
        <v>0.11494418466423521</v>
      </c>
      <c r="AD118" s="717">
        <f>+生産者価格評価表!AD118/生産者価格評価表!AD$124</f>
        <v>8.5416400069915577E-2</v>
      </c>
      <c r="AE118" s="717">
        <f>+生産者価格評価表!AE118/生産者価格評価表!AE$124</f>
        <v>0.12172328607779234</v>
      </c>
      <c r="AF118" s="717">
        <f>+生産者価格評価表!AF118/生産者価格評価表!AF$124</f>
        <v>3.7282750341672125E-2</v>
      </c>
      <c r="AG118" s="717">
        <f>+生産者価格評価表!AG118/生産者価格評価表!AG$124</f>
        <v>0.16673918796182652</v>
      </c>
      <c r="AH118" s="717">
        <f>+生産者価格評価表!AH118/生産者価格評価表!AH$124</f>
        <v>-7.2149829017031847E-2</v>
      </c>
      <c r="AI118" s="717">
        <f>+生産者価格評価表!AI118/生産者価格評価表!AI$124</f>
        <v>0.23711663778240219</v>
      </c>
      <c r="AJ118" s="717">
        <f>+生産者価格評価表!AJ118/生産者価格評価表!AJ$124</f>
        <v>0.13858536761027684</v>
      </c>
      <c r="AK118" s="717">
        <f>+生産者価格評価表!AK118/生産者価格評価表!AK$124</f>
        <v>0.14485475654593463</v>
      </c>
      <c r="AL118" s="717">
        <f>+生産者価格評価表!AL118/生産者価格評価表!AL$124</f>
        <v>8.1638990516166243E-2</v>
      </c>
      <c r="AM118" s="717">
        <f>+生産者価格評価表!AM118/生産者価格評価表!AM$124</f>
        <v>0.11656660147802617</v>
      </c>
      <c r="AN118" s="717">
        <f>+生産者価格評価表!AN118/生産者価格評価表!AN$124</f>
        <v>0.14189851343042365</v>
      </c>
      <c r="AO118" s="717">
        <f>+生産者価格評価表!AO118/生産者価格評価表!AO$124</f>
        <v>7.1813474207029576E-2</v>
      </c>
      <c r="AP118" s="717">
        <f>+生産者価格評価表!AP118/生産者価格評価表!AP$124</f>
        <v>0.25511499064245186</v>
      </c>
      <c r="AQ118" s="717">
        <f>+生産者価格評価表!AQ118/生産者価格評価表!AQ$124</f>
        <v>-5.3670627734147972E-3</v>
      </c>
      <c r="AR118" s="717">
        <f>+生産者価格評価表!AR118/生産者価格評価表!AR$124</f>
        <v>-2.1198485693749831E-2</v>
      </c>
      <c r="AS118" s="717">
        <f>+生産者価格評価表!AS118/生産者価格評価表!AS$124</f>
        <v>0.13215672707935064</v>
      </c>
      <c r="AT118" s="717">
        <f>+生産者価格評価表!AT118/生産者価格評価表!AT$124</f>
        <v>7.8370234088549998E-2</v>
      </c>
      <c r="AU118" s="719">
        <f>+生産者価格評価表!AU118/生産者価格評価表!AU$124</f>
        <v>7.0952640392801372E-2</v>
      </c>
      <c r="AV118" s="719">
        <f>+生産者価格評価表!AV118/生産者価格評価表!AV$124</f>
        <v>5.0907476395346013E-2</v>
      </c>
      <c r="AW118" s="719">
        <f>+生産者価格評価表!AW118/生産者価格評価表!AW$124</f>
        <v>6.4697112337466459E-2</v>
      </c>
      <c r="AX118" s="719">
        <f>+生産者価格評価表!AX118/生産者価格評価表!AX$124</f>
        <v>0.37292701560362124</v>
      </c>
      <c r="AY118" s="719">
        <f>+生産者価格評価表!AY118/生産者価格評価表!AY$124</f>
        <v>-0.11000297071612868</v>
      </c>
      <c r="AZ118" s="719">
        <f>+生産者価格評価表!AZ118/生産者価格評価表!AZ$124</f>
        <v>-2.6000691425963042E-2</v>
      </c>
      <c r="BA118" s="719">
        <f>+生産者価格評価表!BA118/生産者価格評価表!BA$124</f>
        <v>-0.17857587608534337</v>
      </c>
      <c r="BB118" s="719">
        <f>+生産者価格評価表!BB118/生産者価格評価表!BB$124</f>
        <v>-8.6068412800906283E-2</v>
      </c>
      <c r="BC118" s="719">
        <f>+生産者価格評価表!BC118/生産者価格評価表!BC$124</f>
        <v>5.9290211326376754E-2</v>
      </c>
      <c r="BD118" s="719">
        <f>+生産者価格評価表!BD118/生産者価格評価表!BD$124</f>
        <v>-9.6153471294622109E-2</v>
      </c>
      <c r="BE118" s="719">
        <f>+生産者価格評価表!BE118/生産者価格評価表!BE$124</f>
        <v>-2.401189211807387E-2</v>
      </c>
      <c r="BF118" s="719">
        <f>+生産者価格評価表!BF118/生産者価格評価表!BF$124</f>
        <v>1.3897382200459977E-2</v>
      </c>
      <c r="BG118" s="719">
        <f>+生産者価格評価表!BG118/生産者価格評価表!BG$124</f>
        <v>2.6101399326744622E-2</v>
      </c>
      <c r="BH118" s="719">
        <f>+生産者価格評価表!BH118/生産者価格評価表!BH$124</f>
        <v>-5.7241301078782302E-2</v>
      </c>
      <c r="BI118" s="719">
        <f>+生産者価格評価表!BI118/生産者価格評価表!BI$124</f>
        <v>-6.3895870377502842E-3</v>
      </c>
      <c r="BJ118" s="719">
        <f>+生産者価格評価表!BJ118/生産者価格評価表!BJ$124</f>
        <v>1.6873293218699622E-2</v>
      </c>
      <c r="BK118" s="719">
        <f>+生産者価格評価表!BK118/生産者価格評価表!BK$124</f>
        <v>-2.1745590125629905E-3</v>
      </c>
      <c r="BL118" s="719">
        <f>+生産者価格評価表!BL118/生産者価格評価表!BL$124</f>
        <v>-0.12226754254680532</v>
      </c>
      <c r="BM118" s="719">
        <f>+生産者価格評価表!BM118/生産者価格評価表!BM$124</f>
        <v>3.7022645983772584E-2</v>
      </c>
      <c r="BN118" s="719">
        <f>+生産者価格評価表!BN118/生産者価格評価表!BN$124</f>
        <v>3.8792931062992628E-2</v>
      </c>
      <c r="BO118" s="719">
        <f>+生産者価格評価表!BO118/生産者価格評価表!BO$124</f>
        <v>1.9804300809579733E-2</v>
      </c>
      <c r="BP118" s="719">
        <f>+生産者価格評価表!BP118/生産者価格評価表!BP$124</f>
        <v>2.3175746995546555E-2</v>
      </c>
      <c r="BQ118" s="719">
        <f>+生産者価格評価表!BQ118/生産者価格評価表!BQ$124</f>
        <v>0.14337285997292612</v>
      </c>
      <c r="BR118" s="719">
        <f>+生産者価格評価表!BR118/生産者価格評価表!BR$124</f>
        <v>-7.2351711175289062E-3</v>
      </c>
      <c r="BS118" s="719">
        <f>+生産者価格評価表!BS118/生産者価格評価表!BS$124</f>
        <v>0.13745059636222778</v>
      </c>
      <c r="BT118" s="719">
        <f>+生産者価格評価表!BT118/生産者価格評価表!BT$124</f>
        <v>2.6849781346061339E-2</v>
      </c>
      <c r="BU118" s="719">
        <f>+生産者価格評価表!BU118/生産者価格評価表!BU$124</f>
        <v>2.5028796158188791E-2</v>
      </c>
      <c r="BV118" s="719">
        <f>+生産者価格評価表!BV118/生産者価格評価表!BV$124</f>
        <v>0.17018763146863777</v>
      </c>
      <c r="BW118" s="719">
        <f>+生産者価格評価表!BW118/生産者価格評価表!BW$124</f>
        <v>0.1694396530644203</v>
      </c>
      <c r="BX118" s="719">
        <f>+生産者価格評価表!BX118/生産者価格評価表!BX$124</f>
        <v>0.33366682376823065</v>
      </c>
      <c r="BY118" s="719">
        <f>+生産者価格評価表!BY118/生産者価格評価表!BY$124</f>
        <v>0.44350120389554026</v>
      </c>
      <c r="BZ118" s="719">
        <f>+生産者価格評価表!BZ118/生産者価格評価表!BZ$124</f>
        <v>-0.15540104405654909</v>
      </c>
      <c r="CA118" s="719">
        <f>+生産者価格評価表!CA118/生産者価格評価表!CA$124</f>
        <v>3.0533383016107991E-2</v>
      </c>
      <c r="CB118" s="719">
        <f>+生産者価格評価表!CB118/生産者価格評価表!CB$124</f>
        <v>0</v>
      </c>
      <c r="CC118" s="719">
        <f>+生産者価格評価表!CC118/生産者価格評価表!CC$124</f>
        <v>4.0731195067106728E-2</v>
      </c>
      <c r="CD118" s="719">
        <f>+生産者価格評価表!CD118/生産者価格評価表!CD$124</f>
        <v>-0.28615107389253619</v>
      </c>
      <c r="CE118" s="719">
        <f>+生産者価格評価表!CE118/生産者価格評価表!CE$124</f>
        <v>3.5790415062025877E-2</v>
      </c>
      <c r="CF118" s="719">
        <f>+生産者価格評価表!CF118/生産者価格評価表!CF$124</f>
        <v>4.2757843701292521E-2</v>
      </c>
      <c r="CG118" s="719">
        <f>+生産者価格評価表!CG118/生産者価格評価表!CG$124</f>
        <v>0.25673569698456616</v>
      </c>
      <c r="CH118" s="719">
        <f>+生産者価格評価表!CH118/生産者価格評価表!CH$124</f>
        <v>3.3686207410350791E-2</v>
      </c>
      <c r="CI118" s="719">
        <f>+生産者価格評価表!CI118/生産者価格評価表!CI$124</f>
        <v>0.15986006487953494</v>
      </c>
      <c r="CJ118" s="719">
        <f>+生産者価格評価表!CJ118/生産者価格評価表!CJ$124</f>
        <v>7.4440586260751701E-2</v>
      </c>
      <c r="CK118" s="719">
        <f>+生産者価格評価表!CK118/生産者価格評価表!CK$124</f>
        <v>0.11826791458131383</v>
      </c>
      <c r="CL118" s="719">
        <f>+生産者価格評価表!CL118/生産者価格評価表!CL$124</f>
        <v>0.12822215270330609</v>
      </c>
      <c r="CM118" s="719">
        <f>+生産者価格評価表!CM118/生産者価格評価表!CM$124</f>
        <v>5.5412488247679151E-2</v>
      </c>
      <c r="CN118" s="719">
        <f>+生産者価格評価表!CN118/生産者価格評価表!CN$124</f>
        <v>0</v>
      </c>
      <c r="CO118" s="719">
        <f>+生産者価格評価表!CO118/生産者価格評価表!CO$124</f>
        <v>4.133689095984462E-3</v>
      </c>
      <c r="CP118" s="719">
        <f>+生産者価格評価表!CP118/生産者価格評価表!CP$124</f>
        <v>4.8101758010920502E-2</v>
      </c>
      <c r="CQ118" s="719">
        <f>+生産者価格評価表!CQ118/生産者価格評価表!CQ$124</f>
        <v>2.9589199381154806E-2</v>
      </c>
      <c r="CR118" s="719">
        <f>+生産者価格評価表!CR118/生産者価格評価表!CR$124</f>
        <v>1.4892543732606079E-2</v>
      </c>
      <c r="CS118" s="719">
        <f>+生産者価格評価表!CS118/生産者価格評価表!CS$124</f>
        <v>1.001598083824711E-2</v>
      </c>
      <c r="CT118" s="719">
        <f>+生産者価格評価表!CT118/生産者価格評価表!CT$124</f>
        <v>5.880846469171274E-2</v>
      </c>
      <c r="CU118" s="719">
        <f>+生産者価格評価表!CU118/生産者価格評価表!CU$124</f>
        <v>-8.3245357492563472E-3</v>
      </c>
      <c r="CV118" s="719">
        <f>+生産者価格評価表!CV118/生産者価格評価表!CV$124</f>
        <v>8.7197903839513952E-2</v>
      </c>
      <c r="CW118" s="719">
        <f>+生産者価格評価表!CW118/生産者価格評価表!CW$124</f>
        <v>-8.2361947794514334E-2</v>
      </c>
      <c r="CX118" s="719">
        <f>+生産者価格評価表!CX118/生産者価格評価表!CX$124</f>
        <v>5.6341910903680674E-3</v>
      </c>
      <c r="CY118" s="719">
        <f>+生産者価格評価表!CY118/生産者価格評価表!CY$124</f>
        <v>5.8908348444087967E-2</v>
      </c>
      <c r="CZ118" s="719">
        <f>+生産者価格評価表!CZ118/生産者価格評価表!CZ$124</f>
        <v>-0.10767000685735791</v>
      </c>
      <c r="DA118" s="719">
        <f>+生産者価格評価表!DA118/生産者価格評価表!DA$124</f>
        <v>2.4104419305357823E-3</v>
      </c>
      <c r="DB118" s="719">
        <f>+生産者価格評価表!DB118/生産者価格評価表!DB$124</f>
        <v>9.5590952605846574E-2</v>
      </c>
      <c r="DC118" s="719">
        <f>+生産者価格評価表!DC118/生産者価格評価表!DC$124</f>
        <v>0.15478616653151006</v>
      </c>
      <c r="DD118" s="719">
        <f>+生産者価格評価表!DD118/生産者価格評価表!DD$124</f>
        <v>0.22006720040868324</v>
      </c>
      <c r="DE118" s="719">
        <f>+生産者価格評価表!DE118/生産者価格評価表!DE$124</f>
        <v>4.0596259277818375E-2</v>
      </c>
      <c r="DF118" s="719">
        <f>+生産者価格評価表!DF118/生産者価格評価表!DF$124</f>
        <v>0</v>
      </c>
      <c r="DG118" s="720">
        <f>+生産者価格評価表!DG118/生産者価格評価表!DG$124</f>
        <v>0.58007890650206728</v>
      </c>
    </row>
    <row r="119" spans="1:111" ht="15" customHeight="1" x14ac:dyDescent="0.15">
      <c r="B119" s="690" t="s">
        <v>1031</v>
      </c>
      <c r="C119" s="691" t="s">
        <v>11</v>
      </c>
      <c r="D119" s="716">
        <f>+生産者価格評価表!D119/生産者価格評価表!D$124</f>
        <v>0.14464319922295168</v>
      </c>
      <c r="E119" s="717">
        <f>+生産者価格評価表!E119/生産者価格評価表!E$124</f>
        <v>0.12191672163748289</v>
      </c>
      <c r="F119" s="717">
        <f>+生産者価格評価表!F119/生産者価格評価表!F$124</f>
        <v>7.0819044475942616E-2</v>
      </c>
      <c r="G119" s="717">
        <f>+生産者価格評価表!G119/生産者価格評価表!G$124</f>
        <v>5.714711327635278E-2</v>
      </c>
      <c r="H119" s="717">
        <f>+生産者価格評価表!H119/生産者価格評価表!H$124</f>
        <v>7.0159736936575109E-2</v>
      </c>
      <c r="I119" s="718">
        <v>0</v>
      </c>
      <c r="J119" s="717">
        <f>+生産者価格評価表!J119/生産者価格評価表!J$124</f>
        <v>9.7046127298428778E-2</v>
      </c>
      <c r="K119" s="717">
        <f>+生産者価格評価表!K119/生産者価格評価表!K$124</f>
        <v>5.9932646347222202E-2</v>
      </c>
      <c r="L119" s="717">
        <f>+生産者価格評価表!L119/生産者価格評価表!L$124</f>
        <v>8.9423608171019034E-2</v>
      </c>
      <c r="M119" s="717">
        <f>+生産者価格評価表!M119/生産者価格評価表!M$124</f>
        <v>2.3324941113912125E-2</v>
      </c>
      <c r="N119" s="718">
        <v>0</v>
      </c>
      <c r="O119" s="717">
        <f>+生産者価格評価表!O119/生産者価格評価表!O$124</f>
        <v>0.1818893061196041</v>
      </c>
      <c r="P119" s="717">
        <f>+生産者価格評価表!P119/生産者価格評価表!P$124</f>
        <v>6.2155689475219711E-2</v>
      </c>
      <c r="Q119" s="717">
        <f>+生産者価格評価表!Q119/生産者価格評価表!Q$124</f>
        <v>6.7109879871889225E-2</v>
      </c>
      <c r="R119" s="717">
        <f>+生産者価格評価表!R119/生産者価格評価表!R$124</f>
        <v>5.8436369075972952E-2</v>
      </c>
      <c r="S119" s="717">
        <f>+生産者価格評価表!S119/生産者価格評価表!S$124</f>
        <v>5.0719165492243673E-2</v>
      </c>
      <c r="T119" s="717">
        <f>+生産者価格評価表!T119/生産者価格評価表!T$124</f>
        <v>7.6430600349893116E-2</v>
      </c>
      <c r="U119" s="717">
        <f>+生産者価格評価表!U119/生産者価格評価表!U$124</f>
        <v>0.10238014604739704</v>
      </c>
      <c r="V119" s="717">
        <f>+生産者価格評価表!V119/生産者価格評価表!V$124</f>
        <v>8.833136608144089E-2</v>
      </c>
      <c r="W119" s="717">
        <f>+生産者価格評価表!W119/生産者価格評価表!W$124</f>
        <v>0.1499699963951632</v>
      </c>
      <c r="X119" s="717">
        <f>+生産者価格評価表!X119/生産者価格評価表!X$124</f>
        <v>9.6430784199839609E-2</v>
      </c>
      <c r="Y119" s="717">
        <f>+生産者価格評価表!Y119/生産者価格評価表!Y$124</f>
        <v>0.12703725424285048</v>
      </c>
      <c r="Z119" s="717">
        <f>+生産者価格評価表!Z119/生産者価格評価表!Z$124</f>
        <v>0.13258546432672039</v>
      </c>
      <c r="AA119" s="717">
        <f>+生産者価格評価表!AA119/生産者価格評価表!AA$124</f>
        <v>0.14312501654115534</v>
      </c>
      <c r="AB119" s="717">
        <f>+生産者価格評価表!AB119/生産者価格評価表!AB$124</f>
        <v>0.21064956300363288</v>
      </c>
      <c r="AC119" s="717">
        <f>+生産者価格評価表!AC119/生産者価格評価表!AC$124</f>
        <v>8.578703332705459E-2</v>
      </c>
      <c r="AD119" s="717">
        <f>+生産者価格評価表!AD119/生産者価格評価表!AD$124</f>
        <v>2.1983362040242014E-2</v>
      </c>
      <c r="AE119" s="717">
        <f>+生産者価格評価表!AE119/生産者価格評価表!AE$124</f>
        <v>0.12427360522883149</v>
      </c>
      <c r="AF119" s="717">
        <f>+生産者価格評価表!AF119/生産者価格評価表!AF$124</f>
        <v>9.2636024495584349E-2</v>
      </c>
      <c r="AG119" s="717">
        <f>+生産者価格評価表!AG119/生産者価格評価表!AG$124</f>
        <v>0.15209750460916627</v>
      </c>
      <c r="AH119" s="717">
        <f>+生産者価格評価表!AH119/生産者価格評価表!AH$124</f>
        <v>4.3189402687289075E-2</v>
      </c>
      <c r="AI119" s="717">
        <f>+生産者価格評価表!AI119/生産者価格評価表!AI$124</f>
        <v>0.109575198510861</v>
      </c>
      <c r="AJ119" s="717">
        <f>+生産者価格評価表!AJ119/生産者価格評価表!AJ$124</f>
        <v>0.11815624562098453</v>
      </c>
      <c r="AK119" s="717">
        <f>+生産者価格評価表!AK119/生産者価格評価表!AK$124</f>
        <v>9.8681506951346087E-2</v>
      </c>
      <c r="AL119" s="717">
        <f>+生産者価格評価表!AL119/生産者価格評価表!AL$124</f>
        <v>9.3253174534738179E-2</v>
      </c>
      <c r="AM119" s="717">
        <f>+生産者価格評価表!AM119/生産者価格評価表!AM$124</f>
        <v>7.7955772601935563E-2</v>
      </c>
      <c r="AN119" s="717">
        <f>+生産者価格評価表!AN119/生産者価格評価表!AN$124</f>
        <v>2.2454989905273663E-2</v>
      </c>
      <c r="AO119" s="717">
        <f>+生産者価格評価表!AO119/生産者価格評価表!AO$124</f>
        <v>7.0242655541107007E-2</v>
      </c>
      <c r="AP119" s="717">
        <f>+生産者価格評価表!AP119/生産者価格評価表!AP$124</f>
        <v>2.1229507241754295E-2</v>
      </c>
      <c r="AQ119" s="717">
        <f>+生産者価格評価表!AQ119/生産者価格評価表!AQ$124</f>
        <v>2.7478179063268146E-2</v>
      </c>
      <c r="AR119" s="717">
        <f>+生産者価格評価表!AR119/生産者価格評価表!AR$124</f>
        <v>2.742737643929747E-2</v>
      </c>
      <c r="AS119" s="717">
        <f>+生産者価格評価表!AS119/生産者価格評価表!AS$124</f>
        <v>6.6281017468386855E-2</v>
      </c>
      <c r="AT119" s="717">
        <f>+生産者価格評価表!AT119/生産者価格評価表!AT$124</f>
        <v>7.4336681292117582E-2</v>
      </c>
      <c r="AU119" s="719">
        <f>+生産者価格評価表!AU119/生産者価格評価表!AU$124</f>
        <v>0.10927906145317036</v>
      </c>
      <c r="AV119" s="719">
        <f>+生産者価格評価表!AV119/生産者価格評価表!AV$124</f>
        <v>9.0320109274864294E-2</v>
      </c>
      <c r="AW119" s="719">
        <f>+生産者価格評価表!AW119/生産者価格評価表!AW$124</f>
        <v>0.16437886804076351</v>
      </c>
      <c r="AX119" s="719">
        <f>+生産者価格評価表!AX119/生産者価格評価表!AX$124</f>
        <v>4.1478088637931634E-2</v>
      </c>
      <c r="AY119" s="719">
        <f>+生産者価格評価表!AY119/生産者価格評価表!AY$124</f>
        <v>0.1291578327679653</v>
      </c>
      <c r="AZ119" s="719">
        <f>+生産者価格評価表!AZ119/生産者価格評価表!AZ$124</f>
        <v>0.21217880810749609</v>
      </c>
      <c r="BA119" s="719">
        <f>+生産者価格評価表!BA119/生産者価格評価表!BA$124</f>
        <v>0.29658160916026194</v>
      </c>
      <c r="BB119" s="719">
        <f>+生産者価格評価表!BB119/生産者価格評価表!BB$124</f>
        <v>0.18824430683643281</v>
      </c>
      <c r="BC119" s="719">
        <f>+生産者価格評価表!BC119/生産者価格評価表!BC$124</f>
        <v>0.14578699151200347</v>
      </c>
      <c r="BD119" s="719">
        <f>+生産者価格評価表!BD119/生産者価格評価表!BD$124</f>
        <v>0.21848254350301194</v>
      </c>
      <c r="BE119" s="719">
        <f>+生産者価格評価表!BE119/生産者価格評価表!BE$124</f>
        <v>0.15611632919589039</v>
      </c>
      <c r="BF119" s="719">
        <f>+生産者価格評価表!BF119/生産者価格評価表!BF$124</f>
        <v>9.353594824794878E-2</v>
      </c>
      <c r="BG119" s="719">
        <f>+生産者価格評価表!BG119/生産者価格評価表!BG$124</f>
        <v>0.10824151430413731</v>
      </c>
      <c r="BH119" s="719">
        <f>+生産者価格評価表!BH119/生産者価格評価表!BH$124</f>
        <v>0.11367589949127466</v>
      </c>
      <c r="BI119" s="719">
        <f>+生産者価格評価表!BI119/生産者価格評価表!BI$124</f>
        <v>0.11730814806144958</v>
      </c>
      <c r="BJ119" s="719">
        <f>+生産者価格評価表!BJ119/生産者価格評価表!BJ$124</f>
        <v>0.12505492344628275</v>
      </c>
      <c r="BK119" s="719">
        <f>+生産者価格評価表!BK119/生産者価格評価表!BK$124</f>
        <v>0.11487303525573121</v>
      </c>
      <c r="BL119" s="719">
        <f>+生産者価格評価表!BL119/生産者価格評価表!BL$124</f>
        <v>3.195383783640305E-2</v>
      </c>
      <c r="BM119" s="719">
        <f>+生産者価格評価表!BM119/生産者価格評価表!BM$124</f>
        <v>4.1264787701116787E-2</v>
      </c>
      <c r="BN119" s="719">
        <f>+生産者価格評価表!BN119/生産者価格評価表!BN$124</f>
        <v>3.9365396876746006E-2</v>
      </c>
      <c r="BO119" s="719">
        <f>+生産者価格評価表!BO119/生産者価格評価表!BO$124</f>
        <v>9.2852834097540124E-2</v>
      </c>
      <c r="BP119" s="719">
        <f>+生産者価格評価表!BP119/生産者価格評価表!BP$124</f>
        <v>7.7105528436149748E-2</v>
      </c>
      <c r="BQ119" s="719">
        <f>+生産者価格評価表!BQ119/生産者価格評価表!BQ$124</f>
        <v>0.21722485970608385</v>
      </c>
      <c r="BR119" s="719">
        <f>+生産者価格評価表!BR119/生産者価格評価表!BR$124</f>
        <v>0.16716915931058157</v>
      </c>
      <c r="BS119" s="719">
        <f>+生産者価格評価表!BS119/生産者価格評価表!BS$124</f>
        <v>0.14009522222376375</v>
      </c>
      <c r="BT119" s="719">
        <f>+生産者価格評価表!BT119/生産者価格評価表!BT$124</f>
        <v>4.515106542559872E-2</v>
      </c>
      <c r="BU119" s="719">
        <f>+生産者価格評価表!BU119/生産者価格評価表!BU$124</f>
        <v>9.8237418542819102E-2</v>
      </c>
      <c r="BV119" s="719">
        <f>+生産者価格評価表!BV119/生産者価格評価表!BV$124</f>
        <v>7.5750485575160148E-2</v>
      </c>
      <c r="BW119" s="719">
        <f>+生産者価格評価表!BW119/生産者価格評価表!BW$124</f>
        <v>0.27122195007344291</v>
      </c>
      <c r="BX119" s="719">
        <f>+生産者価格評価表!BX119/生産者価格評価表!BX$124</f>
        <v>0.16897012081159507</v>
      </c>
      <c r="BY119" s="719">
        <f>+生産者価格評価表!BY119/生産者価格評価表!BY$124</f>
        <v>0.37561978494708292</v>
      </c>
      <c r="BZ119" s="719">
        <f>+生産者価格評価表!BZ119/生産者価格評価表!BZ$124</f>
        <v>0.46534465995556373</v>
      </c>
      <c r="CA119" s="719">
        <f>+生産者価格評価表!CA119/生産者価格評価表!CA$124</f>
        <v>0.10835793228850255</v>
      </c>
      <c r="CB119" s="719">
        <f>+生産者価格評価表!CB119/生産者価格評価表!CB$124</f>
        <v>0</v>
      </c>
      <c r="CC119" s="719">
        <f>+生産者価格評価表!CC119/生産者価格評価表!CC$124</f>
        <v>5.80599932769977E-2</v>
      </c>
      <c r="CD119" s="719">
        <f>+生産者価格評価表!CD119/生産者価格評価表!CD$124</f>
        <v>0.27579416941647772</v>
      </c>
      <c r="CE119" s="719">
        <f>+生産者価格評価表!CE119/生産者価格評価表!CE$124</f>
        <v>0.10906493360717484</v>
      </c>
      <c r="CF119" s="719">
        <f>+生産者価格評価表!CF119/生産者価格評価表!CF$124</f>
        <v>0.17120378014107707</v>
      </c>
      <c r="CG119" s="719">
        <f>+生産者価格評価表!CG119/生産者価格評価表!CG$124</f>
        <v>3.0436675110163517E-2</v>
      </c>
      <c r="CH119" s="719">
        <f>+生産者価格評価表!CH119/生産者価格評価表!CH$124</f>
        <v>6.990057300796855E-2</v>
      </c>
      <c r="CI119" s="719">
        <f>+生産者価格評価表!CI119/生産者価格評価表!CI$124</f>
        <v>0.18951771312879873</v>
      </c>
      <c r="CJ119" s="719">
        <f>+生産者価格評価表!CJ119/生産者価格評価表!CJ$124</f>
        <v>0.18452254481525762</v>
      </c>
      <c r="CK119" s="719">
        <f>+生産者価格評価表!CK119/生産者価格評価表!CK$124</f>
        <v>6.9025551557927528E-2</v>
      </c>
      <c r="CL119" s="719">
        <f>+生産者価格評価表!CL119/生産者価格評価表!CL$124</f>
        <v>7.3533752443781408E-2</v>
      </c>
      <c r="CM119" s="719">
        <f>+生産者価格評価表!CM119/生産者価格評価表!CM$124</f>
        <v>0.11874073940938906</v>
      </c>
      <c r="CN119" s="719">
        <f>+生産者価格評価表!CN119/生産者価格評価表!CN$124</f>
        <v>0</v>
      </c>
      <c r="CO119" s="719">
        <f>+生産者価格評価表!CO119/生産者価格評価表!CO$124</f>
        <v>8.0629505984117347E-2</v>
      </c>
      <c r="CP119" s="719">
        <f>+生産者価格評価表!CP119/生産者価格評価表!CP$124</f>
        <v>7.9233116782253116E-2</v>
      </c>
      <c r="CQ119" s="719">
        <f>+生産者価格評価表!CQ119/生産者価格評価表!CQ$124</f>
        <v>6.8366271972938569E-2</v>
      </c>
      <c r="CR119" s="719">
        <f>+生産者価格評価表!CR119/生産者価格評価表!CR$124</f>
        <v>1.8797079192824549E-2</v>
      </c>
      <c r="CS119" s="719">
        <f>+生産者価格評価表!CS119/生産者価格評価表!CS$124</f>
        <v>2.6337305456146223E-2</v>
      </c>
      <c r="CT119" s="719">
        <f>+生産者価格評価表!CT119/生産者価格評価表!CT$124</f>
        <v>6.7074152628685005E-2</v>
      </c>
      <c r="CU119" s="719">
        <f>+生産者価格評価表!CU119/生産者価格評価表!CU$124</f>
        <v>4.4305787132699295E-2</v>
      </c>
      <c r="CV119" s="719">
        <f>+生産者価格評価表!CV119/生産者価格評価表!CV$124</f>
        <v>0.33554509400632304</v>
      </c>
      <c r="CW119" s="719">
        <f>+生産者価格評価表!CW119/生産者価格評価表!CW$124</f>
        <v>0.10748201334359796</v>
      </c>
      <c r="CX119" s="719">
        <f>+生産者価格評価表!CX119/生産者価格評価表!CX$124</f>
        <v>4.2153297400948551E-2</v>
      </c>
      <c r="CY119" s="719">
        <f>+生産者価格評価表!CY119/生産者価格評価表!CY$124</f>
        <v>7.0748606316126839E-2</v>
      </c>
      <c r="CZ119" s="719">
        <f>+生産者価格評価表!CZ119/生産者価格評価表!CZ$124</f>
        <v>0.178306601936842</v>
      </c>
      <c r="DA119" s="719">
        <f>+生産者価格評価表!DA119/生産者価格評価表!DA$124</f>
        <v>6.0957956923662918E-2</v>
      </c>
      <c r="DB119" s="719">
        <f>+生産者価格評価表!DB119/生産者価格評価表!DB$124</f>
        <v>0.15966008849003721</v>
      </c>
      <c r="DC119" s="719">
        <f>+生産者価格評価表!DC119/生産者価格評価表!DC$124</f>
        <v>0.1813865279418613</v>
      </c>
      <c r="DD119" s="719">
        <f>+生産者価格評価表!DD119/生産者価格評価表!DD$124</f>
        <v>2.8093500912963226E-2</v>
      </c>
      <c r="DE119" s="719">
        <f>+生産者価格評価表!DE119/生産者価格評価表!DE$124</f>
        <v>0.1821180235146754</v>
      </c>
      <c r="DF119" s="719">
        <f>+生産者価格評価表!DF119/生産者価格評価表!DF$124</f>
        <v>0</v>
      </c>
      <c r="DG119" s="720">
        <f>+生産者価格評価表!DG119/生産者価格評価表!DG$124</f>
        <v>3.2011071824879583E-2</v>
      </c>
    </row>
    <row r="120" spans="1:111" ht="15" customHeight="1" x14ac:dyDescent="0.15">
      <c r="B120" s="690" t="s">
        <v>1032</v>
      </c>
      <c r="C120" s="691" t="s">
        <v>943</v>
      </c>
      <c r="D120" s="716">
        <f>+生産者価格評価表!D120/生産者価格評価表!D$124</f>
        <v>0</v>
      </c>
      <c r="E120" s="717">
        <f>+生産者価格評価表!E120/生産者価格評価表!E$124</f>
        <v>0</v>
      </c>
      <c r="F120" s="717">
        <f>+生産者価格評価表!F120/生産者価格評価表!F$124</f>
        <v>0</v>
      </c>
      <c r="G120" s="717">
        <f>+生産者価格評価表!G120/生産者価格評価表!G$124</f>
        <v>0</v>
      </c>
      <c r="H120" s="717">
        <f>+生産者価格評価表!H120/生産者価格評価表!H$124</f>
        <v>0</v>
      </c>
      <c r="I120" s="718">
        <v>0</v>
      </c>
      <c r="J120" s="717">
        <f>+生産者価格評価表!J120/生産者価格評価表!J$124</f>
        <v>0</v>
      </c>
      <c r="K120" s="717">
        <f>+生産者価格評価表!K120/生産者価格評価表!K$124</f>
        <v>0</v>
      </c>
      <c r="L120" s="717">
        <f>+生産者価格評価表!L120/生産者価格評価表!L$124</f>
        <v>0</v>
      </c>
      <c r="M120" s="717">
        <f>+生産者価格評価表!M120/生産者価格評価表!M$124</f>
        <v>0</v>
      </c>
      <c r="N120" s="718">
        <v>0</v>
      </c>
      <c r="O120" s="717">
        <f>+生産者価格評価表!O120/生産者価格評価表!O$124</f>
        <v>0</v>
      </c>
      <c r="P120" s="717">
        <f>+生産者価格評価表!P120/生産者価格評価表!P$124</f>
        <v>0</v>
      </c>
      <c r="Q120" s="717">
        <f>+生産者価格評価表!Q120/生産者価格評価表!Q$124</f>
        <v>0</v>
      </c>
      <c r="R120" s="717">
        <f>+生産者価格評価表!R120/生産者価格評価表!R$124</f>
        <v>0</v>
      </c>
      <c r="S120" s="717">
        <f>+生産者価格評価表!S120/生産者価格評価表!S$124</f>
        <v>0</v>
      </c>
      <c r="T120" s="717">
        <f>+生産者価格評価表!T120/生産者価格評価表!T$124</f>
        <v>0</v>
      </c>
      <c r="U120" s="717">
        <f>+生産者価格評価表!U120/生産者価格評価表!U$124</f>
        <v>0</v>
      </c>
      <c r="V120" s="717">
        <f>+生産者価格評価表!V120/生産者価格評価表!V$124</f>
        <v>0</v>
      </c>
      <c r="W120" s="717">
        <f>+生産者価格評価表!W120/生産者価格評価表!W$124</f>
        <v>0</v>
      </c>
      <c r="X120" s="717">
        <f>+生産者価格評価表!X120/生産者価格評価表!X$124</f>
        <v>0</v>
      </c>
      <c r="Y120" s="717">
        <f>+生産者価格評価表!Y120/生産者価格評価表!Y$124</f>
        <v>0</v>
      </c>
      <c r="Z120" s="717">
        <f>+生産者価格評価表!Z120/生産者価格評価表!Z$124</f>
        <v>0</v>
      </c>
      <c r="AA120" s="717">
        <f>+生産者価格評価表!AA120/生産者価格評価表!AA$124</f>
        <v>0</v>
      </c>
      <c r="AB120" s="717">
        <f>+生産者価格評価表!AB120/生産者価格評価表!AB$124</f>
        <v>0</v>
      </c>
      <c r="AC120" s="717">
        <f>+生産者価格評価表!AC120/生産者価格評価表!AC$124</f>
        <v>0</v>
      </c>
      <c r="AD120" s="717">
        <f>+生産者価格評価表!AD120/生産者価格評価表!AD$124</f>
        <v>0</v>
      </c>
      <c r="AE120" s="717">
        <f>+生産者価格評価表!AE120/生産者価格評価表!AE$124</f>
        <v>0</v>
      </c>
      <c r="AF120" s="717">
        <f>+生産者価格評価表!AF120/生産者価格評価表!AF$124</f>
        <v>0</v>
      </c>
      <c r="AG120" s="717">
        <f>+生産者価格評価表!AG120/生産者価格評価表!AG$124</f>
        <v>0</v>
      </c>
      <c r="AH120" s="717">
        <f>+生産者価格評価表!AH120/生産者価格評価表!AH$124</f>
        <v>0</v>
      </c>
      <c r="AI120" s="717">
        <f>+生産者価格評価表!AI120/生産者価格評価表!AI$124</f>
        <v>0</v>
      </c>
      <c r="AJ120" s="717">
        <f>+生産者価格評価表!AJ120/生産者価格評価表!AJ$124</f>
        <v>0</v>
      </c>
      <c r="AK120" s="717">
        <f>+生産者価格評価表!AK120/生産者価格評価表!AK$124</f>
        <v>0</v>
      </c>
      <c r="AL120" s="717">
        <f>+生産者価格評価表!AL120/生産者価格評価表!AL$124</f>
        <v>0</v>
      </c>
      <c r="AM120" s="717">
        <f>+生産者価格評価表!AM120/生産者価格評価表!AM$124</f>
        <v>0</v>
      </c>
      <c r="AN120" s="717">
        <f>+生産者価格評価表!AN120/生産者価格評価表!AN$124</f>
        <v>0</v>
      </c>
      <c r="AO120" s="717">
        <f>+生産者価格評価表!AO120/生産者価格評価表!AO$124</f>
        <v>0</v>
      </c>
      <c r="AP120" s="717">
        <f>+生産者価格評価表!AP120/生産者価格評価表!AP$124</f>
        <v>0</v>
      </c>
      <c r="AQ120" s="717">
        <f>+生産者価格評価表!AQ120/生産者価格評価表!AQ$124</f>
        <v>0</v>
      </c>
      <c r="AR120" s="717">
        <f>+生産者価格評価表!AR120/生産者価格評価表!AR$124</f>
        <v>0</v>
      </c>
      <c r="AS120" s="717">
        <f>+生産者価格評価表!AS120/生産者価格評価表!AS$124</f>
        <v>0</v>
      </c>
      <c r="AT120" s="717">
        <f>+生産者価格評価表!AT120/生産者価格評価表!AT$124</f>
        <v>0</v>
      </c>
      <c r="AU120" s="719">
        <f>+生産者価格評価表!AU120/生産者価格評価表!AU$124</f>
        <v>0</v>
      </c>
      <c r="AV120" s="719">
        <f>+生産者価格評価表!AV120/生産者価格評価表!AV$124</f>
        <v>0</v>
      </c>
      <c r="AW120" s="719">
        <f>+生産者価格評価表!AW120/生産者価格評価表!AW$124</f>
        <v>0</v>
      </c>
      <c r="AX120" s="719">
        <f>+生産者価格評価表!AX120/生産者価格評価表!AX$124</f>
        <v>0</v>
      </c>
      <c r="AY120" s="719">
        <f>+生産者価格評価表!AY120/生産者価格評価表!AY$124</f>
        <v>0</v>
      </c>
      <c r="AZ120" s="719">
        <f>+生産者価格評価表!AZ120/生産者価格評価表!AZ$124</f>
        <v>0</v>
      </c>
      <c r="BA120" s="719">
        <f>+生産者価格評価表!BA120/生産者価格評価表!BA$124</f>
        <v>0</v>
      </c>
      <c r="BB120" s="719">
        <f>+生産者価格評価表!BB120/生産者価格評価表!BB$124</f>
        <v>0</v>
      </c>
      <c r="BC120" s="719">
        <f>+生産者価格評価表!BC120/生産者価格評価表!BC$124</f>
        <v>0</v>
      </c>
      <c r="BD120" s="719">
        <f>+生産者価格評価表!BD120/生産者価格評価表!BD$124</f>
        <v>0</v>
      </c>
      <c r="BE120" s="719">
        <f>+生産者価格評価表!BE120/生産者価格評価表!BE$124</f>
        <v>0</v>
      </c>
      <c r="BF120" s="719">
        <f>+生産者価格評価表!BF120/生産者価格評価表!BF$124</f>
        <v>0</v>
      </c>
      <c r="BG120" s="719">
        <f>+生産者価格評価表!BG120/生産者価格評価表!BG$124</f>
        <v>0</v>
      </c>
      <c r="BH120" s="719">
        <f>+生産者価格評価表!BH120/生産者価格評価表!BH$124</f>
        <v>0</v>
      </c>
      <c r="BI120" s="719">
        <f>+生産者価格評価表!BI120/生産者価格評価表!BI$124</f>
        <v>0</v>
      </c>
      <c r="BJ120" s="719">
        <f>+生産者価格評価表!BJ120/生産者価格評価表!BJ$124</f>
        <v>0</v>
      </c>
      <c r="BK120" s="719">
        <f>+生産者価格評価表!BK120/生産者価格評価表!BK$124</f>
        <v>0</v>
      </c>
      <c r="BL120" s="719">
        <f>+生産者価格評価表!BL120/生産者価格評価表!BL$124</f>
        <v>0</v>
      </c>
      <c r="BM120" s="719">
        <f>+生産者価格評価表!BM120/生産者価格評価表!BM$124</f>
        <v>0</v>
      </c>
      <c r="BN120" s="719">
        <f>+生産者価格評価表!BN120/生産者価格評価表!BN$124</f>
        <v>0</v>
      </c>
      <c r="BO120" s="719">
        <f>+生産者価格評価表!BO120/生産者価格評価表!BO$124</f>
        <v>0</v>
      </c>
      <c r="BP120" s="719">
        <f>+生産者価格評価表!BP120/生産者価格評価表!BP$124</f>
        <v>0</v>
      </c>
      <c r="BQ120" s="719">
        <f>+生産者価格評価表!BQ120/生産者価格評価表!BQ$124</f>
        <v>0</v>
      </c>
      <c r="BR120" s="719">
        <f>+生産者価格評価表!BR120/生産者価格評価表!BR$124</f>
        <v>0</v>
      </c>
      <c r="BS120" s="719">
        <f>+生産者価格評価表!BS120/生産者価格評価表!BS$124</f>
        <v>3.1008990321367197E-2</v>
      </c>
      <c r="BT120" s="719">
        <f>+生産者価格評価表!BT120/生産者価格評価表!BT$124</f>
        <v>4.3059715237261334E-2</v>
      </c>
      <c r="BU120" s="719">
        <f>+生産者価格評価表!BU120/生産者価格評価表!BU$124</f>
        <v>0</v>
      </c>
      <c r="BV120" s="719">
        <f>+生産者価格評価表!BV120/生産者価格評価表!BV$124</f>
        <v>0</v>
      </c>
      <c r="BW120" s="719">
        <f>+生産者価格評価表!BW120/生産者価格評価表!BW$124</f>
        <v>0</v>
      </c>
      <c r="BX120" s="719">
        <f>+生産者価格評価表!BX120/生産者価格評価表!BX$124</f>
        <v>0</v>
      </c>
      <c r="BY120" s="719">
        <f>+生産者価格評価表!BY120/生産者価格評価表!BY$124</f>
        <v>0</v>
      </c>
      <c r="BZ120" s="719">
        <f>+生産者価格評価表!BZ120/生産者価格評価表!BZ$124</f>
        <v>0</v>
      </c>
      <c r="CA120" s="719">
        <f>+生産者価格評価表!CA120/生産者価格評価表!CA$124</f>
        <v>0</v>
      </c>
      <c r="CB120" s="719">
        <f>+生産者価格評価表!CB120/生産者価格評価表!CB$124</f>
        <v>0</v>
      </c>
      <c r="CC120" s="719">
        <f>+生産者価格評価表!CC120/生産者価格評価表!CC$124</f>
        <v>0</v>
      </c>
      <c r="CD120" s="719">
        <f>+生産者価格評価表!CD120/生産者価格評価表!CD$124</f>
        <v>0</v>
      </c>
      <c r="CE120" s="719">
        <f>+生産者価格評価表!CE120/生産者価格評価表!CE$124</f>
        <v>0</v>
      </c>
      <c r="CF120" s="719">
        <f>+生産者価格評価表!CF120/生産者価格評価表!CF$124</f>
        <v>0</v>
      </c>
      <c r="CG120" s="719">
        <f>+生産者価格評価表!CG120/生産者価格評価表!CG$124</f>
        <v>5.3019171238755591E-4</v>
      </c>
      <c r="CH120" s="719">
        <f>+生産者価格評価表!CH120/生産者価格評価表!CH$124</f>
        <v>0</v>
      </c>
      <c r="CI120" s="719">
        <f>+生産者価格評価表!CI120/生産者価格評価表!CI$124</f>
        <v>0</v>
      </c>
      <c r="CJ120" s="719">
        <f>+生産者価格評価表!CJ120/生産者価格評価表!CJ$124</f>
        <v>0</v>
      </c>
      <c r="CK120" s="719">
        <f>+生産者価格評価表!CK120/生産者価格評価表!CK$124</f>
        <v>0</v>
      </c>
      <c r="CL120" s="719">
        <f>+生産者価格評価表!CL120/生産者価格評価表!CL$124</f>
        <v>0</v>
      </c>
      <c r="CM120" s="719">
        <f>+生産者価格評価表!CM120/生産者価格評価表!CM$124</f>
        <v>0</v>
      </c>
      <c r="CN120" s="719">
        <f>+生産者価格評価表!CN120/生産者価格評価表!CN$124</f>
        <v>0.36956840478419423</v>
      </c>
      <c r="CO120" s="719">
        <f>+生産者価格評価表!CO120/生産者価格評価表!CO$124</f>
        <v>0.10022217794966347</v>
      </c>
      <c r="CP120" s="719">
        <f>+生産者価格評価表!CP120/生産者価格評価表!CP$124</f>
        <v>1.4177239216671196E-2</v>
      </c>
      <c r="CQ120" s="719">
        <f>+生産者価格評価表!CQ120/生産者価格評価表!CQ$124</f>
        <v>0</v>
      </c>
      <c r="CR120" s="719">
        <f>+生産者価格評価表!CR120/生産者価格評価表!CR$124</f>
        <v>1.8653660284931415E-3</v>
      </c>
      <c r="CS120" s="719">
        <f>+生産者価格評価表!CS120/生産者価格評価表!CS$124</f>
        <v>2.9982809836121118E-3</v>
      </c>
      <c r="CT120" s="719">
        <f>+生産者価格評価表!CT120/生産者価格評価表!CT$124</f>
        <v>0</v>
      </c>
      <c r="CU120" s="719">
        <f>+生産者価格評価表!CU120/生産者価格評価表!CU$124</f>
        <v>0</v>
      </c>
      <c r="CV120" s="719">
        <f>+生産者価格評価表!CV120/生産者価格評価表!CV$124</f>
        <v>0</v>
      </c>
      <c r="CW120" s="719">
        <f>+生産者価格評価表!CW120/生産者価格評価表!CW$124</f>
        <v>0</v>
      </c>
      <c r="CX120" s="719">
        <f>+生産者価格評価表!CX120/生産者価格評価表!CX$124</f>
        <v>0</v>
      </c>
      <c r="CY120" s="719">
        <f>+生産者価格評価表!CY120/生産者価格評価表!CY$124</f>
        <v>0</v>
      </c>
      <c r="CZ120" s="719">
        <f>+生産者価格評価表!CZ120/生産者価格評価表!CZ$124</f>
        <v>0</v>
      </c>
      <c r="DA120" s="719">
        <f>+生産者価格評価表!DA120/生産者価格評価表!DA$124</f>
        <v>0</v>
      </c>
      <c r="DB120" s="719">
        <f>+生産者価格評価表!DB120/生産者価格評価表!DB$124</f>
        <v>0</v>
      </c>
      <c r="DC120" s="719">
        <f>+生産者価格評価表!DC120/生産者価格評価表!DC$124</f>
        <v>0</v>
      </c>
      <c r="DD120" s="719">
        <f>+生産者価格評価表!DD120/生産者価格評価表!DD$124</f>
        <v>0</v>
      </c>
      <c r="DE120" s="719">
        <f>+生産者価格評価表!DE120/生産者価格評価表!DE$124</f>
        <v>0</v>
      </c>
      <c r="DF120" s="719">
        <f>+生産者価格評価表!DF120/生産者価格評価表!DF$124</f>
        <v>0</v>
      </c>
      <c r="DG120" s="720">
        <f>+生産者価格評価表!DG120/生産者価格評価表!DG$124</f>
        <v>0</v>
      </c>
    </row>
    <row r="121" spans="1:111" ht="15" customHeight="1" x14ac:dyDescent="0.15">
      <c r="B121" s="690" t="s">
        <v>1033</v>
      </c>
      <c r="C121" s="691" t="s">
        <v>944</v>
      </c>
      <c r="D121" s="716">
        <f>+生産者価格評価表!D121/生産者価格評価表!D$124</f>
        <v>2.7333491526916196E-2</v>
      </c>
      <c r="E121" s="717">
        <f>+生産者価格評価表!E121/生産者価格評価表!E$124</f>
        <v>2.1827472556616032E-2</v>
      </c>
      <c r="F121" s="717">
        <f>+生産者価格評価表!F121/生産者価格評価表!F$124</f>
        <v>5.728123210593869E-2</v>
      </c>
      <c r="G121" s="717">
        <f>+生産者価格評価表!G121/生産者価格評価表!G$124</f>
        <v>3.6447204926712919E-2</v>
      </c>
      <c r="H121" s="717">
        <f>+生産者価格評価表!H121/生産者価格評価表!H$124</f>
        <v>2.6806689374318453E-2</v>
      </c>
      <c r="I121" s="718">
        <v>0</v>
      </c>
      <c r="J121" s="717">
        <f>+生産者価格評価表!J121/生産者価格評価表!J$124</f>
        <v>5.2539429737334054E-2</v>
      </c>
      <c r="K121" s="717">
        <f>+生産者価格評価表!K121/生産者価格評価表!K$124</f>
        <v>1.9367779390164912E-2</v>
      </c>
      <c r="L121" s="717">
        <f>+生産者価格評価表!L121/生産者価格評価表!L$124</f>
        <v>0.28014567687211561</v>
      </c>
      <c r="M121" s="717">
        <f>+生産者価格評価表!M121/生産者価格評価表!M$124</f>
        <v>3.284568747533291E-2</v>
      </c>
      <c r="N121" s="718">
        <v>0</v>
      </c>
      <c r="O121" s="717">
        <f>+生産者価格評価表!O121/生産者価格評価表!O$124</f>
        <v>-1.6949418020367816E-2</v>
      </c>
      <c r="P121" s="717">
        <f>+生産者価格評価表!P121/生産者価格評価表!P$124</f>
        <v>2.9423626268189146E-2</v>
      </c>
      <c r="Q121" s="717">
        <f>+生産者価格評価表!Q121/生産者価格評価表!Q$124</f>
        <v>4.3410701837538791E-2</v>
      </c>
      <c r="R121" s="717">
        <f>+生産者価格評価表!R121/生産者価格評価表!R$124</f>
        <v>3.3018619295104676E-2</v>
      </c>
      <c r="S121" s="717">
        <f>+生産者価格評価表!S121/生産者価格評価表!S$124</f>
        <v>2.1179082817237349E-2</v>
      </c>
      <c r="T121" s="717">
        <f>+生産者価格評価表!T121/生産者価格評価表!T$124</f>
        <v>4.8638456745645861E-2</v>
      </c>
      <c r="U121" s="717">
        <f>+生産者価格評価表!U121/生産者価格評価表!U$124</f>
        <v>4.4924697239888137E-2</v>
      </c>
      <c r="V121" s="717">
        <f>+生産者価格評価表!V121/生産者価格評価表!V$124</f>
        <v>3.9811101344959923E-2</v>
      </c>
      <c r="W121" s="717">
        <f>+生産者価格評価表!W121/生産者価格評価表!W$124</f>
        <v>1.0284575108216671E-2</v>
      </c>
      <c r="X121" s="717">
        <f>+生産者価格評価表!X121/生産者価格評価表!X$124</f>
        <v>-5.5226388608766355E-3</v>
      </c>
      <c r="Y121" s="717">
        <f>+生産者価格評価表!Y121/生産者価格評価表!Y$124</f>
        <v>5.8818701979995551E-3</v>
      </c>
      <c r="Z121" s="717">
        <f>+生産者価格評価表!Z121/生産者価格評価表!Z$124</f>
        <v>-4.5278907605878674E-2</v>
      </c>
      <c r="AA121" s="717">
        <f>+生産者価格評価表!AA121/生産者価格評価表!AA$124</f>
        <v>-2.0764750490608063E-2</v>
      </c>
      <c r="AB121" s="717">
        <f>+生産者価格評価表!AB121/生産者価格評価表!AB$124</f>
        <v>1.323408033250713E-2</v>
      </c>
      <c r="AC121" s="717">
        <f>+生産者価格評価表!AC121/生産者価格評価表!AC$124</f>
        <v>1.1525897905983883E-4</v>
      </c>
      <c r="AD121" s="717">
        <f>+生産者価格評価表!AD121/生産者価格評価表!AD$124</f>
        <v>0.30102695236227051</v>
      </c>
      <c r="AE121" s="717">
        <f>+生産者価格評価表!AE121/生産者価格評価表!AE$124</f>
        <v>2.7078221332683183E-2</v>
      </c>
      <c r="AF121" s="717">
        <f>+生産者価格評価表!AF121/生産者価格評価表!AF$124</f>
        <v>2.3514082501757169E-2</v>
      </c>
      <c r="AG121" s="717">
        <f>+生産者価格評価表!AG121/生産者価格評価表!AG$124</f>
        <v>2.3168084254420601E-2</v>
      </c>
      <c r="AH121" s="717">
        <f>+生産者価格評価表!AH121/生産者価格評価表!AH$124</f>
        <v>1.8447793542179732E-2</v>
      </c>
      <c r="AI121" s="717">
        <f>+生産者価格評価表!AI121/生産者価格評価表!AI$124</f>
        <v>2.446187707469662E-2</v>
      </c>
      <c r="AJ121" s="717">
        <f>+生産者価格評価表!AJ121/生産者価格評価表!AJ$124</f>
        <v>5.4632875084448952E-2</v>
      </c>
      <c r="AK121" s="717">
        <f>+生産者価格評価表!AK121/生産者価格評価表!AK$124</f>
        <v>2.5099342127381446E-2</v>
      </c>
      <c r="AL121" s="717">
        <f>+生産者価格評価表!AL121/生産者価格評価表!AL$124</f>
        <v>4.0338598333052665E-2</v>
      </c>
      <c r="AM121" s="717">
        <f>+生産者価格評価表!AM121/生産者価格評価表!AM$124</f>
        <v>3.7757269621967113E-2</v>
      </c>
      <c r="AN121" s="717">
        <f>+生産者価格評価表!AN121/生産者価格評価表!AN$124</f>
        <v>9.0474845361725664E-4</v>
      </c>
      <c r="AO121" s="717">
        <f>+生産者価格評価表!AO121/生産者価格評価表!AO$124</f>
        <v>3.7457252683548561E-2</v>
      </c>
      <c r="AP121" s="717">
        <f>+生産者価格評価表!AP121/生産者価格評価表!AP$124</f>
        <v>3.4902269234976725E-2</v>
      </c>
      <c r="AQ121" s="717">
        <f>+生産者価格評価表!AQ121/生産者価格評価表!AQ$124</f>
        <v>3.2555526025070877E-2</v>
      </c>
      <c r="AR121" s="717">
        <f>+生産者価格評価表!AR121/生産者価格評価表!AR$124</f>
        <v>1.0986435344917471E-2</v>
      </c>
      <c r="AS121" s="717">
        <f>+生産者価格評価表!AS121/生産者価格評価表!AS$124</f>
        <v>4.2347742906759883E-2</v>
      </c>
      <c r="AT121" s="717">
        <f>+生産者価格評価表!AT121/生産者価格評価表!AT$124</f>
        <v>3.1808236173565339E-2</v>
      </c>
      <c r="AU121" s="719">
        <f>+生産者価格評価表!AU121/生産者価格評価表!AU$124</f>
        <v>1.1789567490775E-2</v>
      </c>
      <c r="AV121" s="719">
        <f>+生産者価格評価表!AV121/生産者価格評価表!AV$124</f>
        <v>1.2191013712844499E-2</v>
      </c>
      <c r="AW121" s="719">
        <f>+生産者価格評価表!AW121/生産者価格評価表!AW$124</f>
        <v>-2.4518564065457046E-2</v>
      </c>
      <c r="AX121" s="719">
        <f>+生産者価格評価表!AX121/生産者価格評価表!AX$124</f>
        <v>-7.118352734891352E-2</v>
      </c>
      <c r="AY121" s="719">
        <f>+生産者価格評価表!AY121/生産者価格評価表!AY$124</f>
        <v>-2.0851739239896722E-3</v>
      </c>
      <c r="AZ121" s="719">
        <f>+生産者価格評価表!AZ121/生産者価格評価表!AZ$124</f>
        <v>-1.1976559813931233E-2</v>
      </c>
      <c r="BA121" s="719">
        <f>+生産者価格評価表!BA121/生産者価格評価表!BA$124</f>
        <v>8.5166654196464405E-3</v>
      </c>
      <c r="BB121" s="719">
        <f>+生産者価格評価表!BB121/生産者価格評価表!BB$124</f>
        <v>-4.1548774262139314E-2</v>
      </c>
      <c r="BC121" s="719">
        <f>+生産者価格評価表!BC121/生産者価格評価表!BC$124</f>
        <v>6.1564382258771618E-3</v>
      </c>
      <c r="BD121" s="719">
        <f>+生産者価格評価表!BD121/生産者価格評価表!BD$124</f>
        <v>-5.6394493322718856E-2</v>
      </c>
      <c r="BE121" s="719">
        <f>+生産者価格評価表!BE121/生産者価格評価表!BE$124</f>
        <v>-5.9351378594027025E-2</v>
      </c>
      <c r="BF121" s="719">
        <f>+生産者価格評価表!BF121/生産者価格評価表!BF$124</f>
        <v>-4.5071684304874148E-2</v>
      </c>
      <c r="BG121" s="719">
        <f>+生産者価格評価表!BG121/生産者価格評価表!BG$124</f>
        <v>-1.5633354067334074E-2</v>
      </c>
      <c r="BH121" s="719">
        <f>+生産者価格評価表!BH121/生産者価格評価表!BH$124</f>
        <v>-4.3528443829008749E-3</v>
      </c>
      <c r="BI121" s="719">
        <f>+生産者価格評価表!BI121/生産者価格評価表!BI$124</f>
        <v>-3.4261319473944805E-2</v>
      </c>
      <c r="BJ121" s="719">
        <f>+生産者価格評価表!BJ121/生産者価格評価表!BJ$124</f>
        <v>7.6199011098407841E-3</v>
      </c>
      <c r="BK121" s="719">
        <f>+生産者価格評価表!BK121/生産者価格評価表!BK$124</f>
        <v>1.5956444458663448E-2</v>
      </c>
      <c r="BL121" s="719">
        <f>+生産者価格評価表!BL121/生産者価格評価表!BL$124</f>
        <v>1.4912301387824192E-2</v>
      </c>
      <c r="BM121" s="719">
        <f>+生産者価格評価表!BM121/生産者価格評価表!BM$124</f>
        <v>4.6523034956818379E-2</v>
      </c>
      <c r="BN121" s="719">
        <f>+生産者価格評価表!BN121/生産者価格評価表!BN$124</f>
        <v>4.8174540912118244E-2</v>
      </c>
      <c r="BO121" s="719">
        <f>+生産者価格評価表!BO121/生産者価格評価表!BO$124</f>
        <v>5.447989762571321E-2</v>
      </c>
      <c r="BP121" s="719">
        <f>+生産者価格評価表!BP121/生産者価格評価表!BP$124</f>
        <v>4.4418716721984428E-2</v>
      </c>
      <c r="BQ121" s="719">
        <f>+生産者価格評価表!BQ121/生産者価格評価表!BQ$124</f>
        <v>4.3376047124823361E-2</v>
      </c>
      <c r="BR121" s="719">
        <f>+生産者価格評価表!BR121/生産者価格評価表!BR$124</f>
        <v>3.1475434407029768E-3</v>
      </c>
      <c r="BS121" s="719">
        <f>+生産者価格評価表!BS121/生産者価格評価表!BS$124</f>
        <v>4.2604557429437251E-2</v>
      </c>
      <c r="BT121" s="719">
        <f>+生産者価格評価表!BT121/生産者価格評価表!BT$124</f>
        <v>3.8450993902264398E-2</v>
      </c>
      <c r="BU121" s="719">
        <f>+生産者価格評価表!BU121/生産者価格評価表!BU$124</f>
        <v>5.7592301251102034E-2</v>
      </c>
      <c r="BV121" s="719">
        <f>+生産者価格評価表!BV121/生産者価格評価表!BV$124</f>
        <v>1.6181596087609336E-2</v>
      </c>
      <c r="BW121" s="719">
        <f>+生産者価格評価表!BW121/生産者価格評価表!BW$124</f>
        <v>7.8337000741445992E-2</v>
      </c>
      <c r="BX121" s="719">
        <f>+生産者価格評価表!BX121/生産者価格評価表!BX$124</f>
        <v>5.9067589860966649E-2</v>
      </c>
      <c r="BY121" s="719">
        <f>+生産者価格評価表!BY121/生産者価格評価表!BY$124</f>
        <v>7.1837423530972458E-2</v>
      </c>
      <c r="BZ121" s="719">
        <f>+生産者価格評価表!BZ121/生産者価格評価表!BZ$124</f>
        <v>-8.0108482690010915E-3</v>
      </c>
      <c r="CA121" s="719">
        <f>+生産者価格評価表!CA121/生産者価格評価表!CA$124</f>
        <v>8.3533661724465511E-2</v>
      </c>
      <c r="CB121" s="719">
        <f>+生産者価格評価表!CB121/生産者価格評価表!CB$124</f>
        <v>0</v>
      </c>
      <c r="CC121" s="719">
        <f>+生産者価格評価表!CC121/生産者価格評価表!CC$124</f>
        <v>1.0909005687153426E-2</v>
      </c>
      <c r="CD121" s="719">
        <f>+生産者価格評価表!CD121/生産者価格評価表!CD$124</f>
        <v>-5.0314951052265626E-2</v>
      </c>
      <c r="CE121" s="719">
        <f>+生産者価格評価表!CE121/生産者価格評価表!CE$124</f>
        <v>6.4637733592421004E-2</v>
      </c>
      <c r="CF121" s="719">
        <f>+生産者価格評価表!CF121/生産者価格評価表!CF$124</f>
        <v>5.5981869499551445E-2</v>
      </c>
      <c r="CG121" s="719">
        <f>+生産者価格評価表!CG121/生産者価格評価表!CG$124</f>
        <v>2.5106491385969744E-2</v>
      </c>
      <c r="CH121" s="719">
        <f>+生産者価格評価表!CH121/生産者価格評価表!CH$124</f>
        <v>7.8339239272422825E-2</v>
      </c>
      <c r="CI121" s="719">
        <f>+生産者価格評価表!CI121/生産者価格評価表!CI$124</f>
        <v>1.7408844677765233E-2</v>
      </c>
      <c r="CJ121" s="719">
        <f>+生産者価格評価表!CJ121/生産者価格評価表!CJ$124</f>
        <v>3.015837955887999E-2</v>
      </c>
      <c r="CK121" s="719">
        <f>+生産者価格評価表!CK121/生産者価格評価表!CK$124</f>
        <v>5.2980783609270721E-2</v>
      </c>
      <c r="CL121" s="719">
        <f>+生産者価格評価表!CL121/生産者価格評価表!CL$124</f>
        <v>2.9686716488995398E-2</v>
      </c>
      <c r="CM121" s="719">
        <f>+生産者価格評価表!CM121/生産者価格評価表!CM$124</f>
        <v>2.6258075702742415E-2</v>
      </c>
      <c r="CN121" s="719">
        <f>+生産者価格評価表!CN121/生産者価格評価表!CN$124</f>
        <v>1.7724063175821149E-3</v>
      </c>
      <c r="CO121" s="719">
        <f>+生産者価格評価表!CO121/生産者価格評価表!CO$124</f>
        <v>9.0779644749112848E-3</v>
      </c>
      <c r="CP121" s="719">
        <f>+生産者価格評価表!CP121/生産者価格評価表!CP$124</f>
        <v>1.3089681327452548E-2</v>
      </c>
      <c r="CQ121" s="719">
        <f>+生産者価格評価表!CQ121/生産者価格評価表!CQ$124</f>
        <v>1.2175783718184428E-2</v>
      </c>
      <c r="CR121" s="719">
        <f>+生産者価格評価表!CR121/生産者価格評価表!CR$124</f>
        <v>2.0333072520300758E-2</v>
      </c>
      <c r="CS121" s="719">
        <f>+生産者価格評価表!CS121/生産者価格評価表!CS$124</f>
        <v>7.4721865466785753E-3</v>
      </c>
      <c r="CT121" s="719">
        <f>+生産者価格評価表!CT121/生産者価格評価表!CT$124</f>
        <v>1.0230942203550773E-2</v>
      </c>
      <c r="CU121" s="719">
        <f>+生産者価格評価表!CU121/生産者価格評価表!CU$124</f>
        <v>3.2436306593039331E-2</v>
      </c>
      <c r="CV121" s="719">
        <f>+生産者価格評価表!CV121/生産者価格評価表!CV$124</f>
        <v>2.2356755011509591E-2</v>
      </c>
      <c r="CW121" s="719">
        <f>+生産者価格評価表!CW121/生産者価格評価表!CW$124</f>
        <v>2.7919536138121658E-3</v>
      </c>
      <c r="CX121" s="719">
        <f>+生産者価格評価表!CX121/生産者価格評価表!CX$124</f>
        <v>3.1607498329537201E-2</v>
      </c>
      <c r="CY121" s="719">
        <f>+生産者価格評価表!CY121/生産者価格評価表!CY$124</f>
        <v>7.0670483437466292E-2</v>
      </c>
      <c r="CZ121" s="719">
        <f>+生産者価格評価表!CZ121/生産者価格評価表!CZ$124</f>
        <v>4.9475625425368034E-4</v>
      </c>
      <c r="DA121" s="719">
        <f>+生産者価格評価表!DA121/生産者価格評価表!DA$124</f>
        <v>3.5108639444052354E-2</v>
      </c>
      <c r="DB121" s="719">
        <f>+生産者価格評価表!DB121/生産者価格評価表!DB$124</f>
        <v>6.9372018289258472E-2</v>
      </c>
      <c r="DC121" s="719">
        <f>+生産者価格評価表!DC121/生産者価格評価表!DC$124</f>
        <v>5.578126264434994E-2</v>
      </c>
      <c r="DD121" s="719">
        <f>+生産者価格評価表!DD121/生産者価格評価表!DD$124</f>
        <v>7.3392453072935959E-2</v>
      </c>
      <c r="DE121" s="719">
        <f>+生産者価格評価表!DE121/生産者価格評価表!DE$124</f>
        <v>0.11795566038562909</v>
      </c>
      <c r="DF121" s="719">
        <f>+生産者価格評価表!DF121/生産者価格評価表!DF$124</f>
        <v>0</v>
      </c>
      <c r="DG121" s="720">
        <f>+生産者価格評価表!DG121/生産者価格評価表!DG$124</f>
        <v>3.2882048817173305E-2</v>
      </c>
    </row>
    <row r="122" spans="1:111" ht="15" customHeight="1" thickBot="1" x14ac:dyDescent="0.2">
      <c r="B122" s="690" t="s">
        <v>1034</v>
      </c>
      <c r="C122" s="691" t="s">
        <v>24</v>
      </c>
      <c r="D122" s="732">
        <f>+生産者価格評価表!D122/生産者価格評価表!D$124</f>
        <v>-4.0931586304577397E-2</v>
      </c>
      <c r="E122" s="733">
        <f>+生産者価格評価表!E122/生産者価格評価表!E$124</f>
        <v>-5.2504010519331097E-3</v>
      </c>
      <c r="F122" s="733">
        <f>+生産者価格評価表!F122/生産者価格評価表!F$124</f>
        <v>-2.5089216843797912E-5</v>
      </c>
      <c r="G122" s="733">
        <f>+生産者価格評価表!G122/生産者価格評価表!G$124</f>
        <v>-1.2717781637878931E-2</v>
      </c>
      <c r="H122" s="733">
        <f>+生産者価格評価表!H122/生産者価格評価表!H$124</f>
        <v>-1.1368495148384812E-3</v>
      </c>
      <c r="I122" s="723">
        <v>0</v>
      </c>
      <c r="J122" s="733">
        <f>+生産者価格評価表!J122/生産者価格評価表!J$124</f>
        <v>-1.3701715020606837E-5</v>
      </c>
      <c r="K122" s="733">
        <f>+生産者価格評価表!K122/生産者価格評価表!K$124</f>
        <v>-3.5836270947900567E-3</v>
      </c>
      <c r="L122" s="733">
        <f>+生産者価格評価表!L122/生産者価格評価表!L$124</f>
        <v>-1.1695352580607495E-4</v>
      </c>
      <c r="M122" s="733">
        <f>+生産者価格評価表!M122/生産者価格評価表!M$124</f>
        <v>-1.4390510845129286E-3</v>
      </c>
      <c r="N122" s="723">
        <v>0</v>
      </c>
      <c r="O122" s="733">
        <f>+生産者価格評価表!O122/生産者価格評価表!O$124</f>
        <v>-2.9628755774113983E-6</v>
      </c>
      <c r="P122" s="733">
        <f>+生産者価格評価表!P122/生産者価格評価表!P$124</f>
        <v>-2.0866713574518739E-6</v>
      </c>
      <c r="Q122" s="733">
        <f>+生産者価格評価表!Q122/生産者価格評価表!Q$124</f>
        <v>-4.0710235973851209E-6</v>
      </c>
      <c r="R122" s="733">
        <f>+生産者価格評価表!R122/生産者価格評価表!R$124</f>
        <v>-1.9606848063666622E-6</v>
      </c>
      <c r="S122" s="733">
        <f>+生産者価格評価表!S122/生産者価格評価表!S$124</f>
        <v>-4.1762986970608785E-7</v>
      </c>
      <c r="T122" s="733">
        <f>+生産者価格評価表!T122/生産者価格評価表!T$124</f>
        <v>-1.4541350856066514E-6</v>
      </c>
      <c r="U122" s="733">
        <f>+生産者価格評価表!U122/生産者価格評価表!U$124</f>
        <v>-2.2017162078254426E-6</v>
      </c>
      <c r="V122" s="733">
        <f>+生産者価格評価表!V122/生産者価格評価表!V$124</f>
        <v>-3.1855023377911577E-6</v>
      </c>
      <c r="W122" s="733">
        <f>+生産者価格評価表!W122/生産者価格評価表!W$124</f>
        <v>-2.6425193250741389E-6</v>
      </c>
      <c r="X122" s="733">
        <f>+生産者価格評価表!X122/生産者価格評価表!X$124</f>
        <v>-1.4006127060645705E-6</v>
      </c>
      <c r="Y122" s="733">
        <f>+生産者価格評価表!Y122/生産者価格評価表!Y$124</f>
        <v>-1.9285002714147794E-6</v>
      </c>
      <c r="Z122" s="733">
        <f>+生産者価格評価表!Z122/生産者価格評価表!Z$124</f>
        <v>-3.1299817308383645E-6</v>
      </c>
      <c r="AA122" s="733">
        <f>+生産者価格評価表!AA122/生産者価格評価表!AA$124</f>
        <v>-2.7091026055940471E-6</v>
      </c>
      <c r="AB122" s="733">
        <f>+生産者価格評価表!AB122/生産者価格評価表!AB$124</f>
        <v>-7.280090607183535E-7</v>
      </c>
      <c r="AC122" s="733">
        <f>+生産者価格評価表!AC122/生産者価格評価表!AC$124</f>
        <v>-3.1972297723831821E-6</v>
      </c>
      <c r="AD122" s="733">
        <f>+生産者価格評価表!AD122/生産者価格評価表!AD$124</f>
        <v>-5.5991158606125691E-3</v>
      </c>
      <c r="AE122" s="733">
        <f>+生産者価格評価表!AE122/生産者価格評価表!AE$124</f>
        <v>-1.4079737382485584E-6</v>
      </c>
      <c r="AF122" s="733">
        <f>+生産者価格評価表!AF122/生産者価格評価表!AF$124</f>
        <v>-1.2716666202362962E-6</v>
      </c>
      <c r="AG122" s="733">
        <f>+生産者価格評価表!AG122/生産者価格評価表!AG$124</f>
        <v>-1.895250863616175E-6</v>
      </c>
      <c r="AH122" s="733">
        <f>+生産者価格評価表!AH122/生産者価格評価表!AH$124</f>
        <v>-1.9880438861583385E-5</v>
      </c>
      <c r="AI122" s="733">
        <f>+生産者価格評価表!AI122/生産者価格評価表!AI$124</f>
        <v>-4.3261997321507927E-6</v>
      </c>
      <c r="AJ122" s="733">
        <f>+生産者価格評価表!AJ122/生産者価格評価表!AJ$124</f>
        <v>-6.1609567566594315E-6</v>
      </c>
      <c r="AK122" s="733">
        <f>+生産者価格評価表!AK122/生産者価格評価表!AK$124</f>
        <v>-8.3503234956069886E-6</v>
      </c>
      <c r="AL122" s="733">
        <f>+生産者価格評価表!AL122/生産者価格評価表!AL$124</f>
        <v>-4.9039799473692091E-6</v>
      </c>
      <c r="AM122" s="733">
        <f>+生産者価格評価表!AM122/生産者価格評価表!AM$124</f>
        <v>-1.6325793181792279E-6</v>
      </c>
      <c r="AN122" s="733">
        <f>+生産者価格評価表!AN122/生産者価格評価表!AN$124</f>
        <v>-3.2833422184448134E-6</v>
      </c>
      <c r="AO122" s="733">
        <f>+生産者価格評価表!AO122/生産者価格評価表!AO$124</f>
        <v>-5.7180995443315435E-6</v>
      </c>
      <c r="AP122" s="733">
        <f>+生産者価格評価表!AP122/生産者価格評価表!AP$124</f>
        <v>-1.9233379267259818E-6</v>
      </c>
      <c r="AQ122" s="733">
        <f>+生産者価格評価表!AQ122/生産者価格評価表!AQ$124</f>
        <v>-5.4175981287598703E-6</v>
      </c>
      <c r="AR122" s="733">
        <f>+生産者価格評価表!AR122/生産者価格評価表!AR$124</f>
        <v>-4.3335627327625569E-6</v>
      </c>
      <c r="AS122" s="733">
        <f>+生産者価格評価表!AS122/生産者価格評価表!AS$124</f>
        <v>-5.9724971370436155E-6</v>
      </c>
      <c r="AT122" s="733">
        <f>+生産者価格評価表!AT122/生産者価格評価表!AT$124</f>
        <v>-7.162688154355809E-6</v>
      </c>
      <c r="AU122" s="734">
        <f>+生産者価格評価表!AU122/生産者価格評価表!AU$124</f>
        <v>-5.2035705302212747E-6</v>
      </c>
      <c r="AV122" s="734">
        <f>+生産者価格評価表!AV122/生産者価格評価表!AV$124</f>
        <v>-6.0357073716160338E-6</v>
      </c>
      <c r="AW122" s="734">
        <f>+生産者価格評価表!AW122/生産者価格評価表!AW$124</f>
        <v>-4.3307140127207788E-6</v>
      </c>
      <c r="AX122" s="734">
        <f>+生産者価格評価表!AX122/生産者価格評価表!AX$124</f>
        <v>-5.1484243949197227E-6</v>
      </c>
      <c r="AY122" s="734">
        <f>+生産者価格評価表!AY122/生産者価格評価表!AY$124</f>
        <v>-6.8593021824222868E-6</v>
      </c>
      <c r="AZ122" s="734">
        <f>+生産者価格評価表!AZ122/生産者価格評価表!AZ$124</f>
        <v>-4.0447827565279035E-6</v>
      </c>
      <c r="BA122" s="734">
        <f>+生産者価格評価表!BA122/生産者価格評価表!BA$124</f>
        <v>-3.9046482745933172E-6</v>
      </c>
      <c r="BB122" s="734">
        <f>+生産者価格評価表!BB122/生産者価格評価表!BB$124</f>
        <v>-6.0253265821575428E-6</v>
      </c>
      <c r="BC122" s="734">
        <f>+生産者価格評価表!BC122/生産者価格評価表!BC$124</f>
        <v>-3.8178982427356198E-6</v>
      </c>
      <c r="BD122" s="734">
        <f>+生産者価格評価表!BD122/生産者価格評価表!BD$124</f>
        <v>-8.448401107052047E-6</v>
      </c>
      <c r="BE122" s="734">
        <f>+生産者価格評価表!BE122/生産者価格評価表!BE$124</f>
        <v>-4.4462463299601835E-6</v>
      </c>
      <c r="BF122" s="734">
        <f>+生産者価格評価表!BF122/生産者価格評価表!BF$124</f>
        <v>-1.5210841845121377E-6</v>
      </c>
      <c r="BG122" s="734">
        <f>+生産者価格評価表!BG122/生産者価格評価表!BG$124</f>
        <v>-4.160653428986645E-6</v>
      </c>
      <c r="BH122" s="734">
        <f>+生産者価格評価表!BH122/生産者価格評価表!BH$124</f>
        <v>-3.4257457113410633E-6</v>
      </c>
      <c r="BI122" s="734">
        <f>+生産者価格評価表!BI122/生産者価格評価表!BI$124</f>
        <v>-3.8622000849904711E-6</v>
      </c>
      <c r="BJ122" s="734">
        <f>+生産者価格評価表!BJ122/生産者価格評価表!BJ$124</f>
        <v>-4.1344580137554575E-5</v>
      </c>
      <c r="BK122" s="734">
        <f>+生産者価格評価表!BK122/生産者価格評価表!BK$124</f>
        <v>-2.4287201997557269E-6</v>
      </c>
      <c r="BL122" s="734">
        <f>+生産者価格評価表!BL122/生産者価格評価表!BL$124</f>
        <v>-1.0968427709889916E-6</v>
      </c>
      <c r="BM122" s="734">
        <f>+生産者価格評価表!BM122/生産者価格評価表!BM$124</f>
        <v>-3.4065486407477816E-6</v>
      </c>
      <c r="BN122" s="734">
        <f>+生産者価格評価表!BN122/生産者価格評価表!BN$124</f>
        <v>-9.9858527543669185E-6</v>
      </c>
      <c r="BO122" s="734">
        <f>+生産者価格評価表!BO122/生産者価格評価表!BO$124</f>
        <v>-2.5481072857646263E-3</v>
      </c>
      <c r="BP122" s="734">
        <f>+生産者価格評価表!BP122/生産者価格評価表!BP$124</f>
        <v>-2.4766521756111957E-2</v>
      </c>
      <c r="BQ122" s="734">
        <f>+生産者価格評価表!BQ122/生産者価格評価表!BQ$124</f>
        <v>-5.0030964333849634E-6</v>
      </c>
      <c r="BR122" s="734">
        <f>+生産者価格評価表!BR122/生産者価格評価表!BR$124</f>
        <v>-8.3999157672722989E-4</v>
      </c>
      <c r="BS122" s="734">
        <f>+生産者価格評価表!BS122/生産者価格評価表!BS$124</f>
        <v>-3.1033296002309561E-2</v>
      </c>
      <c r="BT122" s="734">
        <f>+生産者価格評価表!BT122/生産者価格評価表!BT$124</f>
        <v>-2.5940746762050196E-6</v>
      </c>
      <c r="BU122" s="734">
        <f>+生産者価格評価表!BU122/生産者価格評価表!BU$124</f>
        <v>-6.9852515698223491E-4</v>
      </c>
      <c r="BV122" s="734">
        <f>+生産者価格評価表!BV122/生産者価格評価表!BV$124</f>
        <v>-1.2879930632042102E-2</v>
      </c>
      <c r="BW122" s="734">
        <f>+生産者価格評価表!BW122/生産者価格評価表!BW$124</f>
        <v>-4.5602271931075366E-6</v>
      </c>
      <c r="BX122" s="734">
        <f>+生産者価格評価表!BX122/生産者価格評価表!BX$124</f>
        <v>-1.4873070051104719E-3</v>
      </c>
      <c r="BY122" s="734">
        <f>+生産者価格評価表!BY122/生産者価格評価表!BY$124</f>
        <v>0</v>
      </c>
      <c r="BZ122" s="734">
        <f>+生産者価格評価表!BZ122/生産者価格評価表!BZ$124</f>
        <v>-1.4847250283995896E-2</v>
      </c>
      <c r="CA122" s="734">
        <f>+生産者価格評価表!CA122/生産者価格評価表!CA$124</f>
        <v>-2.4892023228954316E-3</v>
      </c>
      <c r="CB122" s="734">
        <f>+生産者価格評価表!CB122/生産者価格評価表!CB$124</f>
        <v>0</v>
      </c>
      <c r="CC122" s="734">
        <f>+生産者価格評価表!CC122/生産者価格評価表!CC$124</f>
        <v>-7.1756635834522144E-4</v>
      </c>
      <c r="CD122" s="734">
        <f>+生産者価格評価表!CD122/生産者価格評価表!CD$124</f>
        <v>-3.0037381976982208E-6</v>
      </c>
      <c r="CE122" s="734">
        <f>+生産者価格評価表!CE122/生産者価格評価表!CE$124</f>
        <v>-2.4618184761497317E-6</v>
      </c>
      <c r="CF122" s="734">
        <f>+生産者価格評価表!CF122/生産者価格評価表!CF$124</f>
        <v>-3.6113825970852468E-6</v>
      </c>
      <c r="CG122" s="734">
        <f>+生産者価格評価表!CG122/生産者価格評価表!CG$124</f>
        <v>-1.9828868586770827E-3</v>
      </c>
      <c r="CH122" s="734">
        <f>+生産者価格評価表!CH122/生産者価格評価表!CH$124</f>
        <v>0</v>
      </c>
      <c r="CI122" s="734">
        <f>+生産者価格評価表!CI122/生産者価格評価表!CI$124</f>
        <v>-3.627373573644332E-6</v>
      </c>
      <c r="CJ122" s="734">
        <f>+生産者価格評価表!CJ122/生産者価格評価表!CJ$124</f>
        <v>-1.1496572835710884E-6</v>
      </c>
      <c r="CK122" s="734">
        <f>+生産者価格評価表!CK122/生産者価格評価表!CK$124</f>
        <v>-1.0631751328905592E-5</v>
      </c>
      <c r="CL122" s="734">
        <f>+生産者価格評価表!CL122/生産者価格評価表!CL$124</f>
        <v>-1.1848412740346441E-7</v>
      </c>
      <c r="CM122" s="734">
        <f>+生産者価格評価表!CM122/生産者価格評価表!CM$124</f>
        <v>-9.0057038432097377E-6</v>
      </c>
      <c r="CN122" s="734">
        <f>+生産者価格評価表!CN122/生産者価格評価表!CN$124</f>
        <v>0</v>
      </c>
      <c r="CO122" s="734">
        <f>+生産者価格評価表!CO122/生産者価格評価表!CO$124</f>
        <v>-1.8216641200441866E-4</v>
      </c>
      <c r="CP122" s="734">
        <f>+生産者価格評価表!CP122/生産者価格評価表!CP$124</f>
        <v>-3.4597263574858822E-3</v>
      </c>
      <c r="CQ122" s="734">
        <f>+生産者価格評価表!CQ122/生産者価格評価表!CQ$124</f>
        <v>-1.871910148299738E-2</v>
      </c>
      <c r="CR122" s="734">
        <f>+生産者価格評価表!CR122/生産者価格評価表!CR$124</f>
        <v>-5.7088087148526652E-7</v>
      </c>
      <c r="CS122" s="734">
        <f>+生産者価格評価表!CS122/生産者価格評価表!CS$124</f>
        <v>-1.8358179289730025E-6</v>
      </c>
      <c r="CT122" s="734">
        <f>+生産者価格評価表!CT122/生産者価格評価表!CT$124</f>
        <v>-2.7507479448950897E-3</v>
      </c>
      <c r="CU122" s="734">
        <f>+生産者価格評価表!CU122/生産者価格評価表!CU$124</f>
        <v>-1.6225208940776101E-2</v>
      </c>
      <c r="CV122" s="734">
        <f>+生産者価格評価表!CV122/生産者価格評価表!CV$124</f>
        <v>-1.5944573156295829E-6</v>
      </c>
      <c r="CW122" s="734">
        <f>+生産者価格評価表!CW122/生産者価格評価表!CW$124</f>
        <v>-1.9471283844961572E-6</v>
      </c>
      <c r="CX122" s="734">
        <f>+生産者価格評価表!CX122/生産者価格評価表!CX$124</f>
        <v>-1.60227771442732E-6</v>
      </c>
      <c r="CY122" s="734">
        <f>+生産者価格評価表!CY122/生産者価格評価表!CY$124</f>
        <v>-4.4342721542466106E-5</v>
      </c>
      <c r="CZ122" s="734">
        <f>+生産者価格評価表!CZ122/生産者価格評価表!CZ$124</f>
        <v>-3.4071126666553811E-6</v>
      </c>
      <c r="DA122" s="734">
        <f>+生産者価格評価表!DA122/生産者価格評価表!DA$124</f>
        <v>-9.452255863055245E-7</v>
      </c>
      <c r="DB122" s="734">
        <f>+生産者価格評価表!DB122/生産者価格評価表!DB$124</f>
        <v>-4.9677940897549606E-6</v>
      </c>
      <c r="DC122" s="734">
        <f>+生産者価格評価表!DC122/生産者価格評価表!DC$124</f>
        <v>-7.1521855719689195E-6</v>
      </c>
      <c r="DD122" s="734">
        <f>+生産者価格評価表!DD122/生産者価格評価表!DD$124</f>
        <v>-7.4519195084301528E-6</v>
      </c>
      <c r="DE122" s="734">
        <f>+生産者価格評価表!DE122/生産者価格評価表!DE$124</f>
        <v>-1.073349890527262E-5</v>
      </c>
      <c r="DF122" s="734">
        <f>+生産者価格評価表!DF122/生産者価格評価表!DF$124</f>
        <v>0</v>
      </c>
      <c r="DG122" s="735">
        <f>+生産者価格評価表!DG122/生産者価格評価表!DG$124</f>
        <v>-2.9603079463091154E-3</v>
      </c>
    </row>
    <row r="123" spans="1:111" ht="19.5" customHeight="1" thickBot="1" x14ac:dyDescent="0.2">
      <c r="B123" s="689" t="s">
        <v>1035</v>
      </c>
      <c r="C123" s="688" t="s">
        <v>12</v>
      </c>
      <c r="D123" s="726">
        <f>+生産者価格評価表!D123/生産者価格評価表!D$124</f>
        <v>0.5403025323970625</v>
      </c>
      <c r="E123" s="727">
        <f>+生産者価格評価表!E123/生産者価格評価表!E$124</f>
        <v>0.31278533152084237</v>
      </c>
      <c r="F123" s="727">
        <f>+生産者価格評価表!F123/生産者価格評価表!F$124</f>
        <v>0.6099896870979814</v>
      </c>
      <c r="G123" s="727">
        <f>+生産者価格評価表!G123/生産者価格評価表!G$124</f>
        <v>0.64082500467832493</v>
      </c>
      <c r="H123" s="727">
        <f>+生産者価格評価表!H123/生産者価格評価表!H$124</f>
        <v>0.55551762717829745</v>
      </c>
      <c r="I123" s="728">
        <v>0</v>
      </c>
      <c r="J123" s="727">
        <f>+生産者価格評価表!J123/生産者価格評価表!J$124</f>
        <v>0.55945011354787599</v>
      </c>
      <c r="K123" s="727">
        <f>+生産者価格評価表!K123/生産者価格評価表!K$124</f>
        <v>0.31954792752480143</v>
      </c>
      <c r="L123" s="727">
        <f>+生産者価格評価表!L123/生産者価格評価表!L$124</f>
        <v>0.52880913401476148</v>
      </c>
      <c r="M123" s="727">
        <f>+生産者価格評価表!M123/生産者価格評価表!M$124</f>
        <v>0.25595370044068466</v>
      </c>
      <c r="N123" s="728">
        <v>0</v>
      </c>
      <c r="O123" s="727">
        <f>+生産者価格評価表!O123/生産者価格評価表!O$124</f>
        <v>0.42658822723170453</v>
      </c>
      <c r="P123" s="727">
        <f>+生産者価格評価表!P123/生産者価格評価表!P$124</f>
        <v>0.45062719100492532</v>
      </c>
      <c r="Q123" s="727">
        <f>+生産者価格評価表!Q123/生産者価格評価表!Q$124</f>
        <v>0.46852248175142019</v>
      </c>
      <c r="R123" s="727">
        <f>+生産者価格評価表!R123/生産者価格評価表!R$124</f>
        <v>0.41505612977915662</v>
      </c>
      <c r="S123" s="727">
        <f>+生産者価格評価表!S123/生産者価格評価表!S$124</f>
        <v>0.2340756078861434</v>
      </c>
      <c r="T123" s="727">
        <f>+生産者価格評価表!T123/生産者価格評価表!T$124</f>
        <v>0.45631933751227083</v>
      </c>
      <c r="U123" s="727">
        <f>+生産者価格評価表!U123/生産者価格評価表!U$124</f>
        <v>0.60609185201467419</v>
      </c>
      <c r="V123" s="727">
        <f>+生産者価格評価表!V123/生産者価格評価表!V$124</f>
        <v>0.37336300914639398</v>
      </c>
      <c r="W123" s="727">
        <f>+生産者価格評価表!W123/生産者価格評価表!W$124</f>
        <v>0.43236780081393994</v>
      </c>
      <c r="X123" s="727">
        <f>+生産者価格評価表!X123/生産者価格評価表!X$124</f>
        <v>0.15635873117163229</v>
      </c>
      <c r="Y123" s="727">
        <f>+生産者価格評価表!Y123/生産者価格評価表!Y$124</f>
        <v>0.34476250571696793</v>
      </c>
      <c r="Z123" s="727">
        <f>+生産者価格評価表!Z123/生産者価格評価表!Z$124</f>
        <v>0.30485158303791871</v>
      </c>
      <c r="AA123" s="727">
        <f>+生産者価格評価表!AA123/生産者価格評価表!AA$124</f>
        <v>0.40537421355272346</v>
      </c>
      <c r="AB123" s="727">
        <f>+生産者価格評価表!AB123/生産者価格評価表!AB$124</f>
        <v>0.41477962826256132</v>
      </c>
      <c r="AC123" s="727">
        <f>+生産者価格評価表!AC123/生産者価格評価表!AC$124</f>
        <v>0.33025475310407371</v>
      </c>
      <c r="AD123" s="727">
        <f>+生産者価格評価表!AD123/生産者価格評価表!AD$124</f>
        <v>0.41411517382232405</v>
      </c>
      <c r="AE123" s="727">
        <f>+生産者価格評価表!AE123/生産者価格評価表!AE$124</f>
        <v>0.31619216825308699</v>
      </c>
      <c r="AF123" s="727">
        <f>+生産者価格評価表!AF123/生産者価格評価表!AF$124</f>
        <v>0.41295735006827328</v>
      </c>
      <c r="AG123" s="727">
        <f>+生産者価格評価表!AG123/生産者価格評価表!AG$124</f>
        <v>0.53333988366103735</v>
      </c>
      <c r="AH123" s="727">
        <f>+生産者価格評価表!AH123/生産者価格評価表!AH$124</f>
        <v>0.40870734565648908</v>
      </c>
      <c r="AI123" s="727">
        <f>+生産者価格評価表!AI123/生産者価格評価表!AI$124</f>
        <v>0.50816211627494701</v>
      </c>
      <c r="AJ123" s="727">
        <f>+生産者価格評価表!AJ123/生産者価格評価表!AJ$124</f>
        <v>0.51932818171925932</v>
      </c>
      <c r="AK123" s="727">
        <f>+生産者価格評価表!AK123/生産者価格評価表!AK$124</f>
        <v>0.49987887601834757</v>
      </c>
      <c r="AL123" s="727">
        <f>+生産者価格評価表!AL123/生産者価格評価表!AL$124</f>
        <v>0.50228933817389754</v>
      </c>
      <c r="AM123" s="727">
        <f>+生産者価格評価表!AM123/生産者価格評価表!AM$124</f>
        <v>0.26289296654529848</v>
      </c>
      <c r="AN123" s="727">
        <f>+生産者価格評価表!AN123/生産者価格評価表!AN$124</f>
        <v>0.2405903332041254</v>
      </c>
      <c r="AO123" s="727">
        <f>+生産者価格評価表!AO123/生産者価格評価表!AO$124</f>
        <v>0.40799136941634623</v>
      </c>
      <c r="AP123" s="727">
        <f>+生産者価格評価表!AP123/生産者価格評価表!AP$124</f>
        <v>0.40804626704899427</v>
      </c>
      <c r="AQ123" s="727">
        <f>+生産者価格評価表!AQ123/生産者価格評価表!AQ$124</f>
        <v>0.14488261005350003</v>
      </c>
      <c r="AR123" s="727">
        <f>+生産者価格評価表!AR123/生産者価格評価表!AR$124</f>
        <v>0.19526806640469402</v>
      </c>
      <c r="AS123" s="727">
        <f>+生産者価格評価表!AS123/生産者価格評価表!AS$124</f>
        <v>0.47820044381295496</v>
      </c>
      <c r="AT123" s="727">
        <f>+生産者価格評価表!AT123/生産者価格評価表!AT$124</f>
        <v>0.4664657460351847</v>
      </c>
      <c r="AU123" s="729">
        <f>+生産者価格評価表!AU123/生産者価格評価表!AU$124</f>
        <v>0.44384683682686749</v>
      </c>
      <c r="AV123" s="729">
        <f>+生産者価格評価表!AV123/生産者価格評価表!AV$124</f>
        <v>0.49995500684132249</v>
      </c>
      <c r="AW123" s="729">
        <f>+生産者価格評価表!AW123/生産者価格評価表!AW$124</f>
        <v>0.39615947934806123</v>
      </c>
      <c r="AX123" s="729">
        <f>+生産者価格評価表!AX123/生産者価格評価表!AX$124</f>
        <v>0.44270887308750378</v>
      </c>
      <c r="AY123" s="729">
        <f>+生産者価格評価表!AY123/生産者価格評価表!AY$124</f>
        <v>0.32913634688039511</v>
      </c>
      <c r="AZ123" s="729">
        <f>+生産者価格評価表!AZ123/生産者価格評価表!AZ$124</f>
        <v>0.33692718755869594</v>
      </c>
      <c r="BA123" s="729">
        <f>+生産者価格評価表!BA123/生産者価格評価表!BA$124</f>
        <v>0.34792089010962779</v>
      </c>
      <c r="BB123" s="729">
        <f>+生産者価格評価表!BB123/生産者価格評価表!BB$124</f>
        <v>0.32005121689711241</v>
      </c>
      <c r="BC123" s="729">
        <f>+生産者価格評価表!BC123/生産者価格評価表!BC$124</f>
        <v>0.36219546656577906</v>
      </c>
      <c r="BD123" s="729">
        <f>+生産者価格評価表!BD123/生産者価格評価表!BD$124</f>
        <v>0.33175320700598049</v>
      </c>
      <c r="BE123" s="729">
        <f>+生産者価格評価表!BE123/生産者価格評価表!BE$124</f>
        <v>0.29413194879126203</v>
      </c>
      <c r="BF123" s="729">
        <f>+生産者価格評価表!BF123/生産者価格評価表!BF$124</f>
        <v>0.14876669930356903</v>
      </c>
      <c r="BG123" s="729">
        <f>+生産者価格評価表!BG123/生産者価格評価表!BG$124</f>
        <v>0.22018557121347077</v>
      </c>
      <c r="BH123" s="729">
        <f>+生産者価格評価表!BH123/生産者価格評価表!BH$124</f>
        <v>0.25996056287873803</v>
      </c>
      <c r="BI123" s="729">
        <f>+生産者価格評価表!BI123/生産者価格評価表!BI$124</f>
        <v>0.26874942733688029</v>
      </c>
      <c r="BJ123" s="729">
        <f>+生産者価格評価表!BJ123/生産者価格評価表!BJ$124</f>
        <v>0.36206099529553459</v>
      </c>
      <c r="BK123" s="729">
        <f>+生産者価格評価表!BK123/生産者価格評価表!BK$124</f>
        <v>0.41828838015845893</v>
      </c>
      <c r="BL123" s="729">
        <f>+生産者価格評価表!BL123/生産者価格評価表!BL$124</f>
        <v>0.17661820778743012</v>
      </c>
      <c r="BM123" s="729">
        <f>+生産者価格評価表!BM123/生産者価格評価表!BM$124</f>
        <v>0.47149636982363535</v>
      </c>
      <c r="BN123" s="729">
        <f>+生産者価格評価表!BN123/生産者価格評価表!BN$124</f>
        <v>0.47979518184603587</v>
      </c>
      <c r="BO123" s="729">
        <f>+生産者価格評価表!BO123/生産者価格評価表!BO$124</f>
        <v>0.49863189744051667</v>
      </c>
      <c r="BP123" s="729">
        <f>+生産者価格評価表!BP123/生産者価格評価表!BP$124</f>
        <v>0.53056200100384776</v>
      </c>
      <c r="BQ123" s="729">
        <f>+生産者価格評価表!BQ123/生産者価格評価表!BQ$124</f>
        <v>0.45186659301609144</v>
      </c>
      <c r="BR123" s="729">
        <f>+生産者価格評価表!BR123/生産者価格評価表!BR$124</f>
        <v>0.25214359477841147</v>
      </c>
      <c r="BS123" s="729">
        <f>+生産者価格評価表!BS123/生産者価格評価表!BS$124</f>
        <v>0.41853126439703453</v>
      </c>
      <c r="BT123" s="729">
        <f>+生産者価格評価表!BT123/生産者価格評価表!BT$124</f>
        <v>0.64105709933746224</v>
      </c>
      <c r="BU123" s="729">
        <f>+生産者価格評価表!BU123/生産者価格評価表!BU$124</f>
        <v>0.70640064052768492</v>
      </c>
      <c r="BV123" s="729">
        <f>+生産者価格評価表!BV123/生産者価格評価表!BV$124</f>
        <v>0.62745027739756498</v>
      </c>
      <c r="BW123" s="729">
        <f>+生産者価格評価表!BW123/生産者価格評価表!BW$124</f>
        <v>0.7177072396388795</v>
      </c>
      <c r="BX123" s="729">
        <f>+生産者価格評価表!BX123/生産者価格評価表!BX$124</f>
        <v>0.64366242160209286</v>
      </c>
      <c r="BY123" s="729">
        <f>+生産者価格評価表!BY123/生産者価格評価表!BY$124</f>
        <v>0.89095841237359563</v>
      </c>
      <c r="BZ123" s="729">
        <f>+生産者価格評価表!BZ123/生産者価格評価表!BZ$124</f>
        <v>0.65430473322052618</v>
      </c>
      <c r="CA123" s="729">
        <f>+生産者価格評価表!CA123/生産者価格評価表!CA$124</f>
        <v>0.78066836219747893</v>
      </c>
      <c r="CB123" s="729">
        <f>+生産者価格評価表!CB123/生産者価格評価表!CB$124</f>
        <v>0</v>
      </c>
      <c r="CC123" s="729">
        <f>+生産者価格評価表!CC123/生産者価格評価表!CC$124</f>
        <v>0.29847947721850099</v>
      </c>
      <c r="CD123" s="729">
        <f>+生産者価格評価表!CD123/生産者価格評価表!CD$124</f>
        <v>0.23618071836128421</v>
      </c>
      <c r="CE123" s="729">
        <f>+生産者価格評価表!CE123/生産者価格評価表!CE$124</f>
        <v>0.68214186631682472</v>
      </c>
      <c r="CF123" s="729">
        <f>+生産者価格評価表!CF123/生産者価格評価表!CF$124</f>
        <v>0.60133236566016413</v>
      </c>
      <c r="CG123" s="729">
        <f>+生産者価格評価表!CG123/生産者価格評価表!CG$124</f>
        <v>0.60065932663539101</v>
      </c>
      <c r="CH123" s="729">
        <f>+生産者価格評価表!CH123/生産者価格評価表!CH$124</f>
        <v>0.78174114256479199</v>
      </c>
      <c r="CI123" s="729">
        <f>+生産者価格評価表!CI123/生産者価格評価表!CI$124</f>
        <v>0.45232647826566114</v>
      </c>
      <c r="CJ123" s="729">
        <f>+生産者価格評価表!CJ123/生産者価格評価表!CJ$124</f>
        <v>0.457344712326339</v>
      </c>
      <c r="CK123" s="729">
        <f>+生産者価格評価表!CK123/生産者価格評価表!CK$124</f>
        <v>0.63690605380777621</v>
      </c>
      <c r="CL123" s="729">
        <f>+生産者価格評価表!CL123/生産者価格評価表!CL$124</f>
        <v>0.40878103270543292</v>
      </c>
      <c r="CM123" s="729">
        <f>+生産者価格評価表!CM123/生産者価格評価表!CM$124</f>
        <v>0.49204507699301675</v>
      </c>
      <c r="CN123" s="729">
        <f>+生産者価格評価表!CN123/生産者価格評価表!CN$124</f>
        <v>0.72567581064108599</v>
      </c>
      <c r="CO123" s="729">
        <f>+生産者価格評価表!CO123/生産者価格評価表!CO$124</f>
        <v>0.79556174189570816</v>
      </c>
      <c r="CP123" s="729">
        <f>+生産者価格評価表!CP123/生産者価格評価表!CP$124</f>
        <v>0.53757553499773358</v>
      </c>
      <c r="CQ123" s="729">
        <f>+生産者価格評価表!CQ123/生産者価格評価表!CQ$124</f>
        <v>0.53210067340139422</v>
      </c>
      <c r="CR123" s="729">
        <f>+生産者価格評価表!CR123/生産者価格評価表!CR$124</f>
        <v>0.55874293020489718</v>
      </c>
      <c r="CS123" s="729">
        <f>+生産者価格評価表!CS123/生産者価格評価表!CS$124</f>
        <v>0.71379141173493788</v>
      </c>
      <c r="CT123" s="729">
        <f>+生産者価格評価表!CT123/生産者価格評価表!CT$124</f>
        <v>0.76802882366973757</v>
      </c>
      <c r="CU123" s="729">
        <f>+生産者価格評価表!CU123/生産者価格評価表!CU$124</f>
        <v>0.62026129472132696</v>
      </c>
      <c r="CV123" s="729">
        <f>+生産者価格評価表!CV123/生産者価格評価表!CV$124</f>
        <v>0.59135310383991346</v>
      </c>
      <c r="CW123" s="729">
        <f>+生産者価格評価表!CW123/生産者価格評価表!CW$124</f>
        <v>0.16906568392227184</v>
      </c>
      <c r="CX123" s="729">
        <f>+生産者価格評価表!CX123/生産者価格評価表!CX$124</f>
        <v>0.33738994248277643</v>
      </c>
      <c r="CY123" s="729">
        <f>+生産者価格評価表!CY123/生産者価格評価表!CY$124</f>
        <v>0.73937776964820834</v>
      </c>
      <c r="CZ123" s="729">
        <f>+生産者価格評価表!CZ123/生産者価格評価表!CZ$124</f>
        <v>0.41588854616798948</v>
      </c>
      <c r="DA123" s="729">
        <f>+生産者価格評価表!DA123/生産者価格評価表!DA$124</f>
        <v>0.40835175422420428</v>
      </c>
      <c r="DB123" s="729">
        <f>+生産者価格評価表!DB123/生産者価格評価表!DB$124</f>
        <v>0.64781465179531039</v>
      </c>
      <c r="DC123" s="729">
        <f>+生産者価格評価表!DC123/生産者価格評価表!DC$124</f>
        <v>0.67932517478216436</v>
      </c>
      <c r="DD123" s="729">
        <f>+生産者価格評価表!DD123/生産者価格評価表!DD$124</f>
        <v>0.69394065279521788</v>
      </c>
      <c r="DE123" s="729">
        <f>+生産者価格評価表!DE123/生産者価格評価表!DE$124</f>
        <v>0.73718527967848957</v>
      </c>
      <c r="DF123" s="729">
        <f>+生産者価格評価表!DF123/生産者価格評価表!DF$124</f>
        <v>0</v>
      </c>
      <c r="DG123" s="730">
        <f>+生産者価格評価表!DG123/生産者価格評価表!DG$124</f>
        <v>0.65002478246198869</v>
      </c>
    </row>
    <row r="124" spans="1:111" ht="19.5" customHeight="1" thickBot="1" x14ac:dyDescent="0.2">
      <c r="B124" s="692" t="s">
        <v>1036</v>
      </c>
      <c r="C124" s="693" t="s">
        <v>1046</v>
      </c>
      <c r="D124" s="736">
        <f>+生産者価格評価表!D124/生産者価格評価表!D$124</f>
        <v>1</v>
      </c>
      <c r="E124" s="737">
        <f>+生産者価格評価表!E124/生産者価格評価表!E$124</f>
        <v>1</v>
      </c>
      <c r="F124" s="737">
        <f>+生産者価格評価表!F124/生産者価格評価表!F$124</f>
        <v>1</v>
      </c>
      <c r="G124" s="737">
        <f>+生産者価格評価表!G124/生産者価格評価表!G$124</f>
        <v>1</v>
      </c>
      <c r="H124" s="737">
        <f>+生産者価格評価表!H124/生産者価格評価表!H$124</f>
        <v>1</v>
      </c>
      <c r="I124" s="728">
        <v>0</v>
      </c>
      <c r="J124" s="737">
        <f>+生産者価格評価表!J124/生産者価格評価表!J$124</f>
        <v>1</v>
      </c>
      <c r="K124" s="737">
        <f>+生産者価格評価表!K124/生産者価格評価表!K$124</f>
        <v>1</v>
      </c>
      <c r="L124" s="737">
        <f>+生産者価格評価表!L124/生産者価格評価表!L$124</f>
        <v>1</v>
      </c>
      <c r="M124" s="737">
        <f>+生産者価格評価表!M124/生産者価格評価表!M$124</f>
        <v>1</v>
      </c>
      <c r="N124" s="728">
        <v>0</v>
      </c>
      <c r="O124" s="737">
        <f>+生産者価格評価表!O124/生産者価格評価表!O$124</f>
        <v>1</v>
      </c>
      <c r="P124" s="737">
        <f>+生産者価格評価表!P124/生産者価格評価表!P$124</f>
        <v>1</v>
      </c>
      <c r="Q124" s="737">
        <f>+生産者価格評価表!Q124/生産者価格評価表!Q$124</f>
        <v>1</v>
      </c>
      <c r="R124" s="737">
        <f>+生産者価格評価表!R124/生産者価格評価表!R$124</f>
        <v>1</v>
      </c>
      <c r="S124" s="737">
        <f>+生産者価格評価表!S124/生産者価格評価表!S$124</f>
        <v>1</v>
      </c>
      <c r="T124" s="737">
        <f>+生産者価格評価表!T124/生産者価格評価表!T$124</f>
        <v>1</v>
      </c>
      <c r="U124" s="737">
        <f>+生産者価格評価表!U124/生産者価格評価表!U$124</f>
        <v>1</v>
      </c>
      <c r="V124" s="737">
        <f>+生産者価格評価表!V124/生産者価格評価表!V$124</f>
        <v>1</v>
      </c>
      <c r="W124" s="737">
        <f>+生産者価格評価表!W124/生産者価格評価表!W$124</f>
        <v>1</v>
      </c>
      <c r="X124" s="737">
        <f>+生産者価格評価表!X124/生産者価格評価表!X$124</f>
        <v>1</v>
      </c>
      <c r="Y124" s="737">
        <f>+生産者価格評価表!Y124/生産者価格評価表!Y$124</f>
        <v>1</v>
      </c>
      <c r="Z124" s="737">
        <f>+生産者価格評価表!Z124/生産者価格評価表!Z$124</f>
        <v>1</v>
      </c>
      <c r="AA124" s="737">
        <f>+生産者価格評価表!AA124/生産者価格評価表!AA$124</f>
        <v>1</v>
      </c>
      <c r="AB124" s="737">
        <f>+生産者価格評価表!AB124/生産者価格評価表!AB$124</f>
        <v>1</v>
      </c>
      <c r="AC124" s="737">
        <f>+生産者価格評価表!AC124/生産者価格評価表!AC$124</f>
        <v>1</v>
      </c>
      <c r="AD124" s="737">
        <f>+生産者価格評価表!AD124/生産者価格評価表!AD$124</f>
        <v>1</v>
      </c>
      <c r="AE124" s="737">
        <f>+生産者価格評価表!AE124/生産者価格評価表!AE$124</f>
        <v>1</v>
      </c>
      <c r="AF124" s="737">
        <f>+生産者価格評価表!AF124/生産者価格評価表!AF$124</f>
        <v>1</v>
      </c>
      <c r="AG124" s="737">
        <f>+生産者価格評価表!AG124/生産者価格評価表!AG$124</f>
        <v>1</v>
      </c>
      <c r="AH124" s="737">
        <f>+生産者価格評価表!AH124/生産者価格評価表!AH$124</f>
        <v>1</v>
      </c>
      <c r="AI124" s="737">
        <f>+生産者価格評価表!AI124/生産者価格評価表!AI$124</f>
        <v>1</v>
      </c>
      <c r="AJ124" s="737">
        <f>+生産者価格評価表!AJ124/生産者価格評価表!AJ$124</f>
        <v>1</v>
      </c>
      <c r="AK124" s="737">
        <f>+生産者価格評価表!AK124/生産者価格評価表!AK$124</f>
        <v>1</v>
      </c>
      <c r="AL124" s="737">
        <f>+生産者価格評価表!AL124/生産者価格評価表!AL$124</f>
        <v>1</v>
      </c>
      <c r="AM124" s="737">
        <f>+生産者価格評価表!AM124/生産者価格評価表!AM$124</f>
        <v>1</v>
      </c>
      <c r="AN124" s="737">
        <f>+生産者価格評価表!AN124/生産者価格評価表!AN$124</f>
        <v>1</v>
      </c>
      <c r="AO124" s="737">
        <f>+生産者価格評価表!AO124/生産者価格評価表!AO$124</f>
        <v>1</v>
      </c>
      <c r="AP124" s="737">
        <f>+生産者価格評価表!AP124/生産者価格評価表!AP$124</f>
        <v>1</v>
      </c>
      <c r="AQ124" s="737">
        <f>+生産者価格評価表!AQ124/生産者価格評価表!AQ$124</f>
        <v>1</v>
      </c>
      <c r="AR124" s="737">
        <f>+生産者価格評価表!AR124/生産者価格評価表!AR$124</f>
        <v>1</v>
      </c>
      <c r="AS124" s="737">
        <f>+生産者価格評価表!AS124/生産者価格評価表!AS$124</f>
        <v>1</v>
      </c>
      <c r="AT124" s="737">
        <f>+生産者価格評価表!AT124/生産者価格評価表!AT$124</f>
        <v>1</v>
      </c>
      <c r="AU124" s="738">
        <f>+生産者価格評価表!AU124/生産者価格評価表!AU$124</f>
        <v>1</v>
      </c>
      <c r="AV124" s="738">
        <f>+生産者価格評価表!AV124/生産者価格評価表!AV$124</f>
        <v>1</v>
      </c>
      <c r="AW124" s="738">
        <f>+生産者価格評価表!AW124/生産者価格評価表!AW$124</f>
        <v>1</v>
      </c>
      <c r="AX124" s="738">
        <f>+生産者価格評価表!AX124/生産者価格評価表!AX$124</f>
        <v>1</v>
      </c>
      <c r="AY124" s="738">
        <f>+生産者価格評価表!AY124/生産者価格評価表!AY$124</f>
        <v>1</v>
      </c>
      <c r="AZ124" s="738">
        <f>+生産者価格評価表!AZ124/生産者価格評価表!AZ$124</f>
        <v>1</v>
      </c>
      <c r="BA124" s="738">
        <f>+生産者価格評価表!BA124/生産者価格評価表!BA$124</f>
        <v>1</v>
      </c>
      <c r="BB124" s="738">
        <f>+生産者価格評価表!BB124/生産者価格評価表!BB$124</f>
        <v>1</v>
      </c>
      <c r="BC124" s="738">
        <f>+生産者価格評価表!BC124/生産者価格評価表!BC$124</f>
        <v>1</v>
      </c>
      <c r="BD124" s="738">
        <f>+生産者価格評価表!BD124/生産者価格評価表!BD$124</f>
        <v>1</v>
      </c>
      <c r="BE124" s="738">
        <f>+生産者価格評価表!BE124/生産者価格評価表!BE$124</f>
        <v>1</v>
      </c>
      <c r="BF124" s="738">
        <f>+生産者価格評価表!BF124/生産者価格評価表!BF$124</f>
        <v>1</v>
      </c>
      <c r="BG124" s="738">
        <f>+生産者価格評価表!BG124/生産者価格評価表!BG$124</f>
        <v>1</v>
      </c>
      <c r="BH124" s="738">
        <f>+生産者価格評価表!BH124/生産者価格評価表!BH$124</f>
        <v>1</v>
      </c>
      <c r="BI124" s="738">
        <f>+生産者価格評価表!BI124/生産者価格評価表!BI$124</f>
        <v>1</v>
      </c>
      <c r="BJ124" s="738">
        <f>+生産者価格評価表!BJ124/生産者価格評価表!BJ$124</f>
        <v>1</v>
      </c>
      <c r="BK124" s="738">
        <f>+生産者価格評価表!BK124/生産者価格評価表!BK$124</f>
        <v>1</v>
      </c>
      <c r="BL124" s="738">
        <f>+生産者価格評価表!BL124/生産者価格評価表!BL$124</f>
        <v>1</v>
      </c>
      <c r="BM124" s="738">
        <f>+生産者価格評価表!BM124/生産者価格評価表!BM$124</f>
        <v>1</v>
      </c>
      <c r="BN124" s="738">
        <f>+生産者価格評価表!BN124/生産者価格評価表!BN$124</f>
        <v>1</v>
      </c>
      <c r="BO124" s="738">
        <f>+生産者価格評価表!BO124/生産者価格評価表!BO$124</f>
        <v>1</v>
      </c>
      <c r="BP124" s="738">
        <f>+生産者価格評価表!BP124/生産者価格評価表!BP$124</f>
        <v>1</v>
      </c>
      <c r="BQ124" s="738">
        <f>+生産者価格評価表!BQ124/生産者価格評価表!BQ$124</f>
        <v>1</v>
      </c>
      <c r="BR124" s="738">
        <f>+生産者価格評価表!BR124/生産者価格評価表!BR$124</f>
        <v>1</v>
      </c>
      <c r="BS124" s="738">
        <f>+生産者価格評価表!BS124/生産者価格評価表!BS$124</f>
        <v>1</v>
      </c>
      <c r="BT124" s="738">
        <f>+生産者価格評価表!BT124/生産者価格評価表!BT$124</f>
        <v>1</v>
      </c>
      <c r="BU124" s="738">
        <f>+生産者価格評価表!BU124/生産者価格評価表!BU$124</f>
        <v>1</v>
      </c>
      <c r="BV124" s="738">
        <f>+生産者価格評価表!BV124/生産者価格評価表!BV$124</f>
        <v>1</v>
      </c>
      <c r="BW124" s="738">
        <f>+生産者価格評価表!BW124/生産者価格評価表!BW$124</f>
        <v>1</v>
      </c>
      <c r="BX124" s="738">
        <f>+生産者価格評価表!BX124/生産者価格評価表!BX$124</f>
        <v>1</v>
      </c>
      <c r="BY124" s="738">
        <f>+生産者価格評価表!BY124/生産者価格評価表!BY$124</f>
        <v>1</v>
      </c>
      <c r="BZ124" s="738">
        <f>+生産者価格評価表!BZ124/生産者価格評価表!BZ$124</f>
        <v>1</v>
      </c>
      <c r="CA124" s="738">
        <f>+生産者価格評価表!CA124/生産者価格評価表!CA$124</f>
        <v>1</v>
      </c>
      <c r="CB124" s="738">
        <f>+生産者価格評価表!CB124/生産者価格評価表!CB$124</f>
        <v>1</v>
      </c>
      <c r="CC124" s="738">
        <f>+生産者価格評価表!CC124/生産者価格評価表!CC$124</f>
        <v>1</v>
      </c>
      <c r="CD124" s="738">
        <f>+生産者価格評価表!CD124/生産者価格評価表!CD$124</f>
        <v>1</v>
      </c>
      <c r="CE124" s="738">
        <f>+生産者価格評価表!CE124/生産者価格評価表!CE$124</f>
        <v>1</v>
      </c>
      <c r="CF124" s="738">
        <f>+生産者価格評価表!CF124/生産者価格評価表!CF$124</f>
        <v>1</v>
      </c>
      <c r="CG124" s="738">
        <f>+生産者価格評価表!CG124/生産者価格評価表!CG$124</f>
        <v>1</v>
      </c>
      <c r="CH124" s="738">
        <f>+生産者価格評価表!CH124/生産者価格評価表!CH$124</f>
        <v>1</v>
      </c>
      <c r="CI124" s="738">
        <f>+生産者価格評価表!CI124/生産者価格評価表!CI$124</f>
        <v>1</v>
      </c>
      <c r="CJ124" s="738">
        <f>+生産者価格評価表!CJ124/生産者価格評価表!CJ$124</f>
        <v>1</v>
      </c>
      <c r="CK124" s="738">
        <f>+生産者価格評価表!CK124/生産者価格評価表!CK$124</f>
        <v>1</v>
      </c>
      <c r="CL124" s="738">
        <f>+生産者価格評価表!CL124/生産者価格評価表!CL$124</f>
        <v>1</v>
      </c>
      <c r="CM124" s="738">
        <f>+生産者価格評価表!CM124/生産者価格評価表!CM$124</f>
        <v>1</v>
      </c>
      <c r="CN124" s="738">
        <f>+生産者価格評価表!CN124/生産者価格評価表!CN$124</f>
        <v>1</v>
      </c>
      <c r="CO124" s="738">
        <f>+生産者価格評価表!CO124/生産者価格評価表!CO$124</f>
        <v>1</v>
      </c>
      <c r="CP124" s="738">
        <f>+生産者価格評価表!CP124/生産者価格評価表!CP$124</f>
        <v>1</v>
      </c>
      <c r="CQ124" s="738">
        <f>+生産者価格評価表!CQ124/生産者価格評価表!CQ$124</f>
        <v>1</v>
      </c>
      <c r="CR124" s="738">
        <f>+生産者価格評価表!CR124/生産者価格評価表!CR$124</f>
        <v>1</v>
      </c>
      <c r="CS124" s="738">
        <f>+生産者価格評価表!CS124/生産者価格評価表!CS$124</f>
        <v>1</v>
      </c>
      <c r="CT124" s="738">
        <f>+生産者価格評価表!CT124/生産者価格評価表!CT$124</f>
        <v>1</v>
      </c>
      <c r="CU124" s="738">
        <f>+生産者価格評価表!CU124/生産者価格評価表!CU$124</f>
        <v>1</v>
      </c>
      <c r="CV124" s="738">
        <f>+生産者価格評価表!CV124/生産者価格評価表!CV$124</f>
        <v>1</v>
      </c>
      <c r="CW124" s="738">
        <f>+生産者価格評価表!CW124/生産者価格評価表!CW$124</f>
        <v>1</v>
      </c>
      <c r="CX124" s="738">
        <f>+生産者価格評価表!CX124/生産者価格評価表!CX$124</f>
        <v>1</v>
      </c>
      <c r="CY124" s="738">
        <f>+生産者価格評価表!CY124/生産者価格評価表!CY$124</f>
        <v>1</v>
      </c>
      <c r="CZ124" s="738">
        <f>+生産者価格評価表!CZ124/生産者価格評価表!CZ$124</f>
        <v>1</v>
      </c>
      <c r="DA124" s="738">
        <f>+生産者価格評価表!DA124/生産者価格評価表!DA$124</f>
        <v>1</v>
      </c>
      <c r="DB124" s="738">
        <f>+生産者価格評価表!DB124/生産者価格評価表!DB$124</f>
        <v>1</v>
      </c>
      <c r="DC124" s="738">
        <f>+生産者価格評価表!DC124/生産者価格評価表!DC$124</f>
        <v>1</v>
      </c>
      <c r="DD124" s="738">
        <f>+生産者価格評価表!DD124/生産者価格評価表!DD$124</f>
        <v>1</v>
      </c>
      <c r="DE124" s="738">
        <f>+生産者価格評価表!DE124/生産者価格評価表!DE$124</f>
        <v>1</v>
      </c>
      <c r="DF124" s="738">
        <f>+生産者価格評価表!DF124/生産者価格評価表!DF$124</f>
        <v>1</v>
      </c>
      <c r="DG124" s="739">
        <f>+生産者価格評価表!DG124/生産者価格評価表!DG$124</f>
        <v>1</v>
      </c>
    </row>
    <row r="125" spans="1:111" ht="15" customHeight="1" x14ac:dyDescent="0.15"/>
  </sheetData>
  <mergeCells count="1">
    <mergeCell ref="B5:C6"/>
  </mergeCells>
  <phoneticPr fontId="2"/>
  <pageMargins left="0.78740157480314965" right="0.78740157480314965" top="0.78740157480314965" bottom="0.78740157480314965" header="0.51181102362204722" footer="0.27559055118110237"/>
  <pageSetup paperSize="8" scale="61" fitToWidth="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DG242"/>
  <sheetViews>
    <sheetView workbookViewId="0">
      <pane xSplit="3" ySplit="6" topLeftCell="D7" activePane="bottomRight" state="frozen"/>
      <selection activeCell="F55" sqref="F55"/>
      <selection pane="topRight" activeCell="F55" sqref="F55"/>
      <selection pane="bottomLeft" activeCell="F55" sqref="F55"/>
      <selection pane="bottomRight"/>
    </sheetView>
  </sheetViews>
  <sheetFormatPr defaultColWidth="17.125" defaultRowHeight="12" x14ac:dyDescent="0.2"/>
  <cols>
    <col min="1" max="1" width="6.125" style="244" customWidth="1"/>
    <col min="2" max="2" width="6.5" style="245" customWidth="1"/>
    <col min="3" max="3" width="26.125" style="246" customWidth="1"/>
    <col min="4" max="111" width="11.5" style="245" customWidth="1"/>
    <col min="112" max="16384" width="17.125" style="245"/>
  </cols>
  <sheetData>
    <row r="1" spans="1:111" ht="14.1" customHeight="1" x14ac:dyDescent="0.2">
      <c r="D1" s="247"/>
    </row>
    <row r="2" spans="1:111" ht="36" customHeight="1" x14ac:dyDescent="0.2">
      <c r="C2" s="318"/>
      <c r="D2" s="248"/>
    </row>
    <row r="3" spans="1:111" s="252" customFormat="1" ht="7.5" customHeight="1" x14ac:dyDescent="0.2">
      <c r="A3" s="249"/>
      <c r="B3" s="250"/>
      <c r="C3" s="251"/>
      <c r="D3" s="250"/>
      <c r="E3" s="250"/>
      <c r="F3" s="250"/>
      <c r="G3" s="250"/>
      <c r="H3" s="250"/>
      <c r="I3" s="250"/>
      <c r="J3" s="250"/>
      <c r="K3" s="250"/>
      <c r="L3" s="250"/>
      <c r="M3" s="250"/>
      <c r="N3" s="250"/>
      <c r="O3" s="250"/>
      <c r="P3" s="250"/>
      <c r="Q3" s="250"/>
      <c r="R3" s="250"/>
      <c r="S3" s="250"/>
    </row>
    <row r="4" spans="1:111" ht="7.5" customHeight="1" thickBot="1" x14ac:dyDescent="0.25">
      <c r="A4" s="253"/>
      <c r="B4" s="254"/>
      <c r="C4" s="234"/>
      <c r="D4" s="254"/>
      <c r="E4" s="254"/>
      <c r="F4" s="254"/>
      <c r="G4" s="254"/>
      <c r="H4" s="254"/>
      <c r="I4" s="254"/>
      <c r="J4" s="254"/>
      <c r="K4" s="254"/>
      <c r="L4" s="254"/>
      <c r="M4" s="254"/>
      <c r="N4" s="254"/>
      <c r="O4" s="254"/>
      <c r="P4" s="254"/>
      <c r="Q4" s="254"/>
      <c r="R4" s="254"/>
      <c r="S4" s="254"/>
    </row>
    <row r="5" spans="1:111" s="256" customFormat="1" ht="17.45" customHeight="1" x14ac:dyDescent="0.2">
      <c r="A5" s="255"/>
      <c r="B5" s="792" t="s">
        <v>623</v>
      </c>
      <c r="C5" s="793"/>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591</v>
      </c>
      <c r="DE5" s="192" t="s">
        <v>417</v>
      </c>
      <c r="DF5" s="192" t="s">
        <v>418</v>
      </c>
      <c r="DG5" s="236" t="s">
        <v>419</v>
      </c>
    </row>
    <row r="6" spans="1:111" s="237" customFormat="1" ht="44.45" customHeight="1" thickBot="1" x14ac:dyDescent="0.2">
      <c r="A6" s="257"/>
      <c r="B6" s="794"/>
      <c r="C6" s="795"/>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574</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575</v>
      </c>
      <c r="DE6" s="193" t="s">
        <v>246</v>
      </c>
      <c r="DF6" s="193" t="s">
        <v>249</v>
      </c>
      <c r="DG6" s="238" t="s">
        <v>250</v>
      </c>
    </row>
    <row r="7" spans="1:111" ht="15" customHeight="1" x14ac:dyDescent="0.2">
      <c r="A7" s="258">
        <v>1</v>
      </c>
      <c r="B7" s="194" t="s">
        <v>589</v>
      </c>
      <c r="C7" s="259" t="s">
        <v>198</v>
      </c>
      <c r="D7" s="740">
        <f t="array" ref="D7:DG114">MINVERSE(I!D7:DG114-MMULT(I!D7:DG114-Ḿ!D7:DG114,投入係数表!D7:DG114))</f>
        <v>1.0112550238064355</v>
      </c>
      <c r="E7" s="741">
        <v>3.4319382446768604E-2</v>
      </c>
      <c r="F7" s="741">
        <v>4.4101386246798834E-3</v>
      </c>
      <c r="G7" s="741">
        <v>4.1965239215533854E-4</v>
      </c>
      <c r="H7" s="741">
        <v>4.2440459408744731E-3</v>
      </c>
      <c r="I7" s="741">
        <v>0</v>
      </c>
      <c r="J7" s="741">
        <v>2.3166614586361435E-5</v>
      </c>
      <c r="K7" s="741">
        <v>4.1764904244509779E-2</v>
      </c>
      <c r="L7" s="741">
        <v>1.0414433144035706E-2</v>
      </c>
      <c r="M7" s="741">
        <v>7.8651173208934277E-2</v>
      </c>
      <c r="N7" s="741">
        <v>0</v>
      </c>
      <c r="O7" s="741">
        <v>3.5590648198551506E-3</v>
      </c>
      <c r="P7" s="741">
        <v>1.0470346615982706E-3</v>
      </c>
      <c r="Q7" s="741">
        <v>4.2221904417460162E-5</v>
      </c>
      <c r="R7" s="741">
        <v>1.6633035667757964E-5</v>
      </c>
      <c r="S7" s="741">
        <v>1.3525343284830217E-3</v>
      </c>
      <c r="T7" s="741">
        <v>1.544029230206406E-4</v>
      </c>
      <c r="U7" s="741">
        <v>5.4926626685402732E-5</v>
      </c>
      <c r="V7" s="741">
        <v>4.4550549402344316E-5</v>
      </c>
      <c r="W7" s="741">
        <v>1.0927029913659978E-5</v>
      </c>
      <c r="X7" s="741">
        <v>2.4455083429756745E-6</v>
      </c>
      <c r="Y7" s="741">
        <v>1.6689087986617837E-4</v>
      </c>
      <c r="Z7" s="741">
        <v>2.2167865741431923E-5</v>
      </c>
      <c r="AA7" s="741">
        <v>3.7554574433565108E-4</v>
      </c>
      <c r="AB7" s="741">
        <v>1.0613321039609728E-3</v>
      </c>
      <c r="AC7" s="741">
        <v>2.7475364613531867E-4</v>
      </c>
      <c r="AD7" s="741">
        <v>8.8324857745730271E-7</v>
      </c>
      <c r="AE7" s="741">
        <v>4.5635448082945899E-6</v>
      </c>
      <c r="AF7" s="741">
        <v>9.9151753698353179E-6</v>
      </c>
      <c r="AG7" s="741">
        <v>1.0869509661749505E-2</v>
      </c>
      <c r="AH7" s="741">
        <v>6.2235783719045371E-4</v>
      </c>
      <c r="AI7" s="741">
        <v>1.4128337742080469E-5</v>
      </c>
      <c r="AJ7" s="741">
        <v>1.0852829398856722E-5</v>
      </c>
      <c r="AK7" s="741">
        <v>3.1027346197215284E-5</v>
      </c>
      <c r="AL7" s="741">
        <v>1.9895705563528703E-4</v>
      </c>
      <c r="AM7" s="741">
        <v>6.8411878537374647E-6</v>
      </c>
      <c r="AN7" s="741">
        <v>7.0483068023105416E-6</v>
      </c>
      <c r="AO7" s="741">
        <v>8.4138055308133517E-6</v>
      </c>
      <c r="AP7" s="741">
        <v>4.8598255469206966E-6</v>
      </c>
      <c r="AQ7" s="741">
        <v>1.0289640113193619E-5</v>
      </c>
      <c r="AR7" s="741">
        <v>7.5184052732676623E-6</v>
      </c>
      <c r="AS7" s="741">
        <v>1.2241496176809825E-5</v>
      </c>
      <c r="AT7" s="741">
        <v>8.5768467488347098E-6</v>
      </c>
      <c r="AU7" s="741">
        <v>3.27150539483566E-5</v>
      </c>
      <c r="AV7" s="741">
        <v>2.0771049639159755E-5</v>
      </c>
      <c r="AW7" s="741">
        <v>4.1616976936552247E-5</v>
      </c>
      <c r="AX7" s="741">
        <v>1.6063305193809788E-5</v>
      </c>
      <c r="AY7" s="741">
        <v>8.4808039698303664E-6</v>
      </c>
      <c r="AZ7" s="741">
        <v>3.957712925094931E-5</v>
      </c>
      <c r="BA7" s="741">
        <v>3.2696338600534275E-5</v>
      </c>
      <c r="BB7" s="741">
        <v>5.2562809159950667E-6</v>
      </c>
      <c r="BC7" s="741">
        <v>2.1719922980486297E-5</v>
      </c>
      <c r="BD7" s="741">
        <v>3.4432815252346769E-5</v>
      </c>
      <c r="BE7" s="741">
        <v>9.51417707913284E-6</v>
      </c>
      <c r="BF7" s="741">
        <v>5.4083823973148105E-5</v>
      </c>
      <c r="BG7" s="741">
        <v>7.3946850795396238E-5</v>
      </c>
      <c r="BH7" s="741">
        <v>5.6255697298439966E-5</v>
      </c>
      <c r="BI7" s="741">
        <v>3.8435313115632862E-5</v>
      </c>
      <c r="BJ7" s="741">
        <v>3.7086119339812457E-5</v>
      </c>
      <c r="BK7" s="741">
        <v>4.6003684422027115E-4</v>
      </c>
      <c r="BL7" s="741">
        <v>2.2034243959616749E-5</v>
      </c>
      <c r="BM7" s="741">
        <v>2.161699265771717E-4</v>
      </c>
      <c r="BN7" s="741">
        <v>1.8297896042009668E-5</v>
      </c>
      <c r="BO7" s="741">
        <v>5.2360693297752176E-4</v>
      </c>
      <c r="BP7" s="741">
        <v>4.7867380127956873E-4</v>
      </c>
      <c r="BQ7" s="741">
        <v>5.1503461366245607E-6</v>
      </c>
      <c r="BR7" s="741">
        <v>7.8176388429920649E-6</v>
      </c>
      <c r="BS7" s="741">
        <v>1.6663651102862394E-5</v>
      </c>
      <c r="BT7" s="741">
        <v>5.38256815144184E-5</v>
      </c>
      <c r="BU7" s="741">
        <v>4.126753381528925E-5</v>
      </c>
      <c r="BV7" s="741">
        <v>6.5263616897555586E-6</v>
      </c>
      <c r="BW7" s="741">
        <v>4.0067313550872127E-6</v>
      </c>
      <c r="BX7" s="741">
        <v>3.4454114773185273E-6</v>
      </c>
      <c r="BY7" s="741">
        <v>3.2220315143305322E-6</v>
      </c>
      <c r="BZ7" s="741">
        <v>9.3379408850769868E-6</v>
      </c>
      <c r="CA7" s="741">
        <v>1.1335845128323934E-5</v>
      </c>
      <c r="CB7" s="741">
        <v>4.7466027069597861E-5</v>
      </c>
      <c r="CC7" s="741">
        <v>1.4552054126726332E-5</v>
      </c>
      <c r="CD7" s="741">
        <v>2.4527174508816107E-5</v>
      </c>
      <c r="CE7" s="741">
        <v>1.0034681086709255E-5</v>
      </c>
      <c r="CF7" s="741">
        <v>1.1374275364288561E-5</v>
      </c>
      <c r="CG7" s="741">
        <v>7.5114806275837842E-5</v>
      </c>
      <c r="CH7" s="741">
        <v>4.1253865022044355E-6</v>
      </c>
      <c r="CI7" s="741">
        <v>1.0390856546240779E-5</v>
      </c>
      <c r="CJ7" s="741">
        <v>2.7822571459332575E-5</v>
      </c>
      <c r="CK7" s="741">
        <v>1.1281945554471485E-5</v>
      </c>
      <c r="CL7" s="741">
        <v>1.0155082785975759E-5</v>
      </c>
      <c r="CM7" s="741">
        <v>5.5941575950628788E-5</v>
      </c>
      <c r="CN7" s="741">
        <v>1.8703491620410512E-5</v>
      </c>
      <c r="CO7" s="741">
        <v>5.1996256025148128E-4</v>
      </c>
      <c r="CP7" s="741">
        <v>3.59620236108585E-4</v>
      </c>
      <c r="CQ7" s="741">
        <v>3.510682191099182E-4</v>
      </c>
      <c r="CR7" s="741">
        <v>2.0609371021887074E-5</v>
      </c>
      <c r="CS7" s="741">
        <v>9.5847279486496251E-4</v>
      </c>
      <c r="CT7" s="741">
        <v>1.450165373263009E-3</v>
      </c>
      <c r="CU7" s="741">
        <v>6.9221282096407265E-4</v>
      </c>
      <c r="CV7" s="741">
        <v>3.0812232962844452E-5</v>
      </c>
      <c r="CW7" s="741">
        <v>1.7552452845449894E-5</v>
      </c>
      <c r="CX7" s="741">
        <v>8.8838185576601997E-5</v>
      </c>
      <c r="CY7" s="741">
        <v>7.34344413305571E-6</v>
      </c>
      <c r="CZ7" s="741">
        <v>5.7578861129198274E-3</v>
      </c>
      <c r="DA7" s="741">
        <v>6.9514550557780337E-3</v>
      </c>
      <c r="DB7" s="741">
        <v>5.7927696392215293E-5</v>
      </c>
      <c r="DC7" s="741">
        <v>6.621422507871004E-4</v>
      </c>
      <c r="DD7" s="741">
        <v>1.2010384278726288E-3</v>
      </c>
      <c r="DE7" s="741">
        <v>1.2595144182677585E-3</v>
      </c>
      <c r="DF7" s="741">
        <v>1.3768724399974977E-4</v>
      </c>
      <c r="DG7" s="742">
        <v>1.8077712510180722E-5</v>
      </c>
    </row>
    <row r="8" spans="1:111" ht="15" customHeight="1" x14ac:dyDescent="0.2">
      <c r="A8" s="258">
        <v>2</v>
      </c>
      <c r="B8" s="196" t="s">
        <v>268</v>
      </c>
      <c r="C8" s="259" t="s">
        <v>199</v>
      </c>
      <c r="D8" s="743">
        <v>1.6318089032810218E-3</v>
      </c>
      <c r="E8" s="744">
        <v>1.026698178555091</v>
      </c>
      <c r="F8" s="744">
        <v>1.3792849053527198E-2</v>
      </c>
      <c r="G8" s="744">
        <v>1.5361471033113812E-4</v>
      </c>
      <c r="H8" s="744">
        <v>2.3149292431771262E-4</v>
      </c>
      <c r="I8" s="744">
        <v>0</v>
      </c>
      <c r="J8" s="744">
        <v>2.0763045916517624E-6</v>
      </c>
      <c r="K8" s="744">
        <v>2.0336930414401645E-2</v>
      </c>
      <c r="L8" s="744">
        <v>4.5310744023566683E-4</v>
      </c>
      <c r="M8" s="744">
        <v>2.1404373131429033E-3</v>
      </c>
      <c r="N8" s="744">
        <v>0</v>
      </c>
      <c r="O8" s="744">
        <v>3.7951728867702017E-4</v>
      </c>
      <c r="P8" s="744">
        <v>1.4738565359046323E-4</v>
      </c>
      <c r="Q8" s="744">
        <v>8.1846693085350934E-6</v>
      </c>
      <c r="R8" s="744">
        <v>2.1487923168884183E-6</v>
      </c>
      <c r="S8" s="744">
        <v>3.3759967275496631E-5</v>
      </c>
      <c r="T8" s="744">
        <v>5.1550323876593419E-6</v>
      </c>
      <c r="U8" s="744">
        <v>1.7684693874080762E-6</v>
      </c>
      <c r="V8" s="744">
        <v>2.6758103622112113E-4</v>
      </c>
      <c r="W8" s="744">
        <v>2.6095847200546815E-6</v>
      </c>
      <c r="X8" s="744">
        <v>2.6595179616442172E-7</v>
      </c>
      <c r="Y8" s="744">
        <v>6.1818081963919359E-5</v>
      </c>
      <c r="Z8" s="744">
        <v>7.1313950481581333E-6</v>
      </c>
      <c r="AA8" s="744">
        <v>4.1174807617533536E-6</v>
      </c>
      <c r="AB8" s="744">
        <v>8.6652000435020506E-5</v>
      </c>
      <c r="AC8" s="744">
        <v>9.4067638036207668E-5</v>
      </c>
      <c r="AD8" s="744">
        <v>7.6294866907267974E-8</v>
      </c>
      <c r="AE8" s="744">
        <v>2.2732073151324562E-7</v>
      </c>
      <c r="AF8" s="744">
        <v>9.662160702397258E-7</v>
      </c>
      <c r="AG8" s="744">
        <v>2.0059788573615372E-5</v>
      </c>
      <c r="AH8" s="744">
        <v>8.6792376897982734E-3</v>
      </c>
      <c r="AI8" s="744">
        <v>1.2657567048267167E-6</v>
      </c>
      <c r="AJ8" s="744">
        <v>5.4732157357629067E-7</v>
      </c>
      <c r="AK8" s="744">
        <v>8.7838497265013442E-6</v>
      </c>
      <c r="AL8" s="744">
        <v>9.2011045727548105E-6</v>
      </c>
      <c r="AM8" s="744">
        <v>3.4433102844901085E-8</v>
      </c>
      <c r="AN8" s="744">
        <v>2.5161273421640012E-7</v>
      </c>
      <c r="AO8" s="744">
        <v>6.991179243351285E-7</v>
      </c>
      <c r="AP8" s="744">
        <v>1.6437835642687431E-7</v>
      </c>
      <c r="AQ8" s="744">
        <v>4.4946798367694672E-7</v>
      </c>
      <c r="AR8" s="744">
        <v>3.723854066147929E-7</v>
      </c>
      <c r="AS8" s="744">
        <v>7.2465944096729602E-7</v>
      </c>
      <c r="AT8" s="744">
        <v>3.3858874860305149E-7</v>
      </c>
      <c r="AU8" s="744">
        <v>4.5695558531525445E-7</v>
      </c>
      <c r="AV8" s="744">
        <v>5.4542597539692545E-7</v>
      </c>
      <c r="AW8" s="744">
        <v>1.0448662893333623E-6</v>
      </c>
      <c r="AX8" s="744">
        <v>9.1454259709515095E-7</v>
      </c>
      <c r="AY8" s="744">
        <v>9.1110215712865196E-7</v>
      </c>
      <c r="AZ8" s="744">
        <v>6.0727944806541146E-7</v>
      </c>
      <c r="BA8" s="744">
        <v>9.4841818792408193E-7</v>
      </c>
      <c r="BB8" s="744">
        <v>4.0820436337491061E-7</v>
      </c>
      <c r="BC8" s="744">
        <v>4.34855002621067E-7</v>
      </c>
      <c r="BD8" s="744">
        <v>1.1837707272700455E-6</v>
      </c>
      <c r="BE8" s="744">
        <v>3.7557683419618213E-7</v>
      </c>
      <c r="BF8" s="744">
        <v>6.1093738519637785E-7</v>
      </c>
      <c r="BG8" s="744">
        <v>5.6293523341389042E-7</v>
      </c>
      <c r="BH8" s="744">
        <v>6.6564300546333705E-7</v>
      </c>
      <c r="BI8" s="744">
        <v>8.4811840634326565E-7</v>
      </c>
      <c r="BJ8" s="744">
        <v>3.5694513602743107E-7</v>
      </c>
      <c r="BK8" s="744">
        <v>3.6027405496525456E-5</v>
      </c>
      <c r="BL8" s="744">
        <v>4.5649975037946635E-7</v>
      </c>
      <c r="BM8" s="744">
        <v>9.6652662030567977E-7</v>
      </c>
      <c r="BN8" s="744">
        <v>7.1874538487323738E-7</v>
      </c>
      <c r="BO8" s="744">
        <v>1.4356554002902465E-6</v>
      </c>
      <c r="BP8" s="744">
        <v>1.2115873573093057E-6</v>
      </c>
      <c r="BQ8" s="744">
        <v>3.553948861263564E-7</v>
      </c>
      <c r="BR8" s="744">
        <v>5.7270159882780051E-6</v>
      </c>
      <c r="BS8" s="744">
        <v>6.2468107965752277E-7</v>
      </c>
      <c r="BT8" s="744">
        <v>8.2287850683332981E-7</v>
      </c>
      <c r="BU8" s="744">
        <v>5.490387056055543E-7</v>
      </c>
      <c r="BV8" s="744">
        <v>3.9271808148170082E-7</v>
      </c>
      <c r="BW8" s="744">
        <v>2.2485070682667525E-7</v>
      </c>
      <c r="BX8" s="744">
        <v>1.7620367233972949E-7</v>
      </c>
      <c r="BY8" s="744">
        <v>6.9988801637862606E-8</v>
      </c>
      <c r="BZ8" s="744">
        <v>1.1748221702311616E-6</v>
      </c>
      <c r="CA8" s="744">
        <v>3.7080322606403571E-7</v>
      </c>
      <c r="CB8" s="744">
        <v>1.2081086923964225E-6</v>
      </c>
      <c r="CC8" s="744">
        <v>8.9079632154269624E-7</v>
      </c>
      <c r="CD8" s="744">
        <v>1.9605547457814954E-6</v>
      </c>
      <c r="CE8" s="744">
        <v>5.7562495162085009E-7</v>
      </c>
      <c r="CF8" s="744">
        <v>4.9338584318928275E-7</v>
      </c>
      <c r="CG8" s="744">
        <v>7.2445870759874912E-6</v>
      </c>
      <c r="CH8" s="744">
        <v>6.0321934380158653E-7</v>
      </c>
      <c r="CI8" s="744">
        <v>1.7340509706591357E-6</v>
      </c>
      <c r="CJ8" s="744">
        <v>7.9312601259403797E-7</v>
      </c>
      <c r="CK8" s="744">
        <v>9.9064024032386258E-7</v>
      </c>
      <c r="CL8" s="744">
        <v>1.4416931258627654E-6</v>
      </c>
      <c r="CM8" s="744">
        <v>1.5511201735849348E-6</v>
      </c>
      <c r="CN8" s="744">
        <v>5.0922400775014068E-6</v>
      </c>
      <c r="CO8" s="744">
        <v>1.2681147204594772E-4</v>
      </c>
      <c r="CP8" s="744">
        <v>4.3365489224966836E-4</v>
      </c>
      <c r="CQ8" s="744">
        <v>7.3635123879975053E-5</v>
      </c>
      <c r="CR8" s="744">
        <v>1.5095761313609773E-6</v>
      </c>
      <c r="CS8" s="744">
        <v>2.7138506966717553E-4</v>
      </c>
      <c r="CT8" s="744">
        <v>4.3900460938501305E-4</v>
      </c>
      <c r="CU8" s="744">
        <v>1.3013803583897631E-5</v>
      </c>
      <c r="CV8" s="744">
        <v>9.9943843284479126E-7</v>
      </c>
      <c r="CW8" s="744">
        <v>5.2803461314485624E-7</v>
      </c>
      <c r="CX8" s="744">
        <v>4.7286105485588028E-7</v>
      </c>
      <c r="CY8" s="744">
        <v>4.936262778514471E-7</v>
      </c>
      <c r="CZ8" s="744">
        <v>1.2357122774208072E-3</v>
      </c>
      <c r="DA8" s="744">
        <v>2.5632179271888903E-3</v>
      </c>
      <c r="DB8" s="744">
        <v>1.2184435593954229E-6</v>
      </c>
      <c r="DC8" s="744">
        <v>4.7807520647864784E-6</v>
      </c>
      <c r="DD8" s="744">
        <v>1.3778156332895169E-5</v>
      </c>
      <c r="DE8" s="744">
        <v>9.604312455459563E-5</v>
      </c>
      <c r="DF8" s="744">
        <v>4.6715062991324981E-6</v>
      </c>
      <c r="DG8" s="745">
        <v>2.0464893285080411E-6</v>
      </c>
    </row>
    <row r="9" spans="1:111" ht="15" customHeight="1" x14ac:dyDescent="0.2">
      <c r="A9" s="258">
        <v>3</v>
      </c>
      <c r="B9" s="196" t="s">
        <v>269</v>
      </c>
      <c r="C9" s="259" t="s">
        <v>200</v>
      </c>
      <c r="D9" s="743">
        <v>3.3306494810867129E-2</v>
      </c>
      <c r="E9" s="744">
        <v>2.7624827660241179E-2</v>
      </c>
      <c r="F9" s="744">
        <v>1.0005010188402816</v>
      </c>
      <c r="G9" s="744">
        <v>3.884046554258279E-5</v>
      </c>
      <c r="H9" s="744">
        <v>1.4557919045006355E-4</v>
      </c>
      <c r="I9" s="744">
        <v>0</v>
      </c>
      <c r="J9" s="744">
        <v>8.1583196888175909E-7</v>
      </c>
      <c r="K9" s="744">
        <v>1.8986577337102737E-3</v>
      </c>
      <c r="L9" s="744">
        <v>3.542674140233846E-4</v>
      </c>
      <c r="M9" s="744">
        <v>2.6424027891655895E-3</v>
      </c>
      <c r="N9" s="744">
        <v>0</v>
      </c>
      <c r="O9" s="744">
        <v>1.2686673836501865E-4</v>
      </c>
      <c r="P9" s="744">
        <v>3.8244965307851714E-5</v>
      </c>
      <c r="Q9" s="744">
        <v>1.8400729597687576E-6</v>
      </c>
      <c r="R9" s="744">
        <v>6.1187618112745687E-7</v>
      </c>
      <c r="S9" s="744">
        <v>4.5365193732039644E-5</v>
      </c>
      <c r="T9" s="744">
        <v>5.2125377708093833E-6</v>
      </c>
      <c r="U9" s="744">
        <v>1.8525633099800625E-6</v>
      </c>
      <c r="V9" s="744">
        <v>8.3709578058552764E-6</v>
      </c>
      <c r="W9" s="744">
        <v>4.2767604727798E-7</v>
      </c>
      <c r="X9" s="744">
        <v>8.7321821317198293E-8</v>
      </c>
      <c r="Y9" s="744">
        <v>7.0851210576418043E-6</v>
      </c>
      <c r="Z9" s="744">
        <v>9.1326729744420288E-7</v>
      </c>
      <c r="AA9" s="744">
        <v>1.2459609284587073E-5</v>
      </c>
      <c r="AB9" s="744">
        <v>3.7147903258741818E-5</v>
      </c>
      <c r="AC9" s="744">
        <v>1.1468592414434887E-5</v>
      </c>
      <c r="AD9" s="744">
        <v>3.1026777651430946E-8</v>
      </c>
      <c r="AE9" s="744">
        <v>1.5599909968662577E-7</v>
      </c>
      <c r="AF9" s="744">
        <v>3.511417154268787E-7</v>
      </c>
      <c r="AG9" s="744">
        <v>3.5806109294959763E-4</v>
      </c>
      <c r="AH9" s="744">
        <v>2.4446035445229309E-4</v>
      </c>
      <c r="AI9" s="744">
        <v>4.9801898538708959E-7</v>
      </c>
      <c r="AJ9" s="744">
        <v>3.7116052128475287E-7</v>
      </c>
      <c r="AK9" s="744">
        <v>1.2488453083275915E-6</v>
      </c>
      <c r="AL9" s="744">
        <v>6.782121322913137E-6</v>
      </c>
      <c r="AM9" s="744">
        <v>2.2596936486158556E-7</v>
      </c>
      <c r="AN9" s="744">
        <v>2.3838138992772438E-7</v>
      </c>
      <c r="AO9" s="744">
        <v>2.9488487862498815E-7</v>
      </c>
      <c r="AP9" s="744">
        <v>1.6412401919636994E-7</v>
      </c>
      <c r="AQ9" s="744">
        <v>3.5010711776116099E-7</v>
      </c>
      <c r="AR9" s="744">
        <v>2.5701860884923406E-7</v>
      </c>
      <c r="AS9" s="744">
        <v>4.215360147270592E-7</v>
      </c>
      <c r="AT9" s="744">
        <v>2.9092058442775478E-7</v>
      </c>
      <c r="AU9" s="744">
        <v>1.0879605862268763E-6</v>
      </c>
      <c r="AV9" s="744">
        <v>6.9735479412131164E-7</v>
      </c>
      <c r="AW9" s="744">
        <v>1.396054713753533E-6</v>
      </c>
      <c r="AX9" s="744">
        <v>5.5202478499949515E-7</v>
      </c>
      <c r="AY9" s="744">
        <v>3.0256108312045236E-7</v>
      </c>
      <c r="AZ9" s="744">
        <v>1.3175763916814125E-6</v>
      </c>
      <c r="BA9" s="744">
        <v>1.100050655194798E-6</v>
      </c>
      <c r="BB9" s="744">
        <v>1.8345427560825366E-7</v>
      </c>
      <c r="BC9" s="744">
        <v>7.2576352781864786E-7</v>
      </c>
      <c r="BD9" s="744">
        <v>1.1632223677438375E-6</v>
      </c>
      <c r="BE9" s="744">
        <v>3.2268092293127105E-7</v>
      </c>
      <c r="BF9" s="744">
        <v>1.7948381926165574E-6</v>
      </c>
      <c r="BG9" s="744">
        <v>2.4469852742970894E-6</v>
      </c>
      <c r="BH9" s="744">
        <v>1.8677032704991139E-6</v>
      </c>
      <c r="BI9" s="744">
        <v>1.2865143172232813E-6</v>
      </c>
      <c r="BJ9" s="744">
        <v>1.2291767544243383E-6</v>
      </c>
      <c r="BK9" s="744">
        <v>1.606649646887843E-5</v>
      </c>
      <c r="BL9" s="744">
        <v>7.3660871790658702E-7</v>
      </c>
      <c r="BM9" s="744">
        <v>7.1397831508908388E-6</v>
      </c>
      <c r="BN9" s="744">
        <v>6.2170838640321113E-7</v>
      </c>
      <c r="BO9" s="744">
        <v>1.7261135969754441E-5</v>
      </c>
      <c r="BP9" s="744">
        <v>1.5777186223751594E-5</v>
      </c>
      <c r="BQ9" s="744">
        <v>1.7895304481431397E-7</v>
      </c>
      <c r="BR9" s="744">
        <v>4.0503819019370556E-7</v>
      </c>
      <c r="BS9" s="744">
        <v>5.6435553391139146E-7</v>
      </c>
      <c r="BT9" s="744">
        <v>1.7918271974677619E-6</v>
      </c>
      <c r="BU9" s="744">
        <v>1.3717058803182412E-6</v>
      </c>
      <c r="BV9" s="744">
        <v>2.2484059978120901E-7</v>
      </c>
      <c r="BW9" s="744">
        <v>1.3761891489156366E-7</v>
      </c>
      <c r="BX9" s="744">
        <v>1.1791239887146882E-7</v>
      </c>
      <c r="BY9" s="744">
        <v>1.0781480892484145E-7</v>
      </c>
      <c r="BZ9" s="744">
        <v>3.3753222530382887E-7</v>
      </c>
      <c r="CA9" s="744">
        <v>3.8247776153893345E-7</v>
      </c>
      <c r="CB9" s="744">
        <v>1.592659767107475E-6</v>
      </c>
      <c r="CC9" s="744">
        <v>5.0174742544564402E-7</v>
      </c>
      <c r="CD9" s="744">
        <v>8.5760142528674155E-7</v>
      </c>
      <c r="CE9" s="744">
        <v>3.4498402736668756E-7</v>
      </c>
      <c r="CF9" s="744">
        <v>3.8698589936662492E-7</v>
      </c>
      <c r="CG9" s="744">
        <v>2.6585871654039438E-6</v>
      </c>
      <c r="CH9" s="744">
        <v>1.5128394169883907E-7</v>
      </c>
      <c r="CI9" s="744">
        <v>3.8658301529012211E-7</v>
      </c>
      <c r="CJ9" s="744">
        <v>9.357045445377527E-7</v>
      </c>
      <c r="CK9" s="744">
        <v>3.9671009709369962E-7</v>
      </c>
      <c r="CL9" s="744">
        <v>3.7128106444068432E-7</v>
      </c>
      <c r="CM9" s="744">
        <v>1.8802900443813723E-6</v>
      </c>
      <c r="CN9" s="744">
        <v>7.4668578491334724E-7</v>
      </c>
      <c r="CO9" s="744">
        <v>2.0376668522126216E-5</v>
      </c>
      <c r="CP9" s="744">
        <v>2.3021014452940145E-5</v>
      </c>
      <c r="CQ9" s="744">
        <v>1.3448495212563463E-5</v>
      </c>
      <c r="CR9" s="744">
        <v>7.169385322438038E-7</v>
      </c>
      <c r="CS9" s="744">
        <v>3.853227846098189E-5</v>
      </c>
      <c r="CT9" s="744">
        <v>5.9032173863324819E-5</v>
      </c>
      <c r="CU9" s="744">
        <v>2.3105655369003959E-5</v>
      </c>
      <c r="CV9" s="744">
        <v>1.0393651295270131E-6</v>
      </c>
      <c r="CW9" s="744">
        <v>5.9102235741038432E-7</v>
      </c>
      <c r="CX9" s="744">
        <v>2.9344826230206547E-6</v>
      </c>
      <c r="CY9" s="744">
        <v>2.5432878360490758E-7</v>
      </c>
      <c r="CZ9" s="744">
        <v>2.2129672647846197E-4</v>
      </c>
      <c r="DA9" s="744">
        <v>2.9481965530365318E-4</v>
      </c>
      <c r="DB9" s="744">
        <v>1.9369798834756516E-6</v>
      </c>
      <c r="DC9" s="744">
        <v>2.1904067597306657E-5</v>
      </c>
      <c r="DD9" s="744">
        <v>3.9862735921318681E-5</v>
      </c>
      <c r="DE9" s="744">
        <v>4.3909797335299628E-5</v>
      </c>
      <c r="DF9" s="744">
        <v>4.6500192876219286E-6</v>
      </c>
      <c r="DG9" s="745">
        <v>6.475061291121111E-7</v>
      </c>
    </row>
    <row r="10" spans="1:111" ht="15" customHeight="1" x14ac:dyDescent="0.2">
      <c r="A10" s="258">
        <v>4</v>
      </c>
      <c r="B10" s="196" t="s">
        <v>270</v>
      </c>
      <c r="C10" s="259" t="s">
        <v>6</v>
      </c>
      <c r="D10" s="743">
        <v>2.2118622279369791E-4</v>
      </c>
      <c r="E10" s="744">
        <v>3.5918658857583214E-5</v>
      </c>
      <c r="F10" s="744">
        <v>3.9829946412103227E-6</v>
      </c>
      <c r="G10" s="744">
        <v>1.0330616531710832</v>
      </c>
      <c r="H10" s="744">
        <v>3.7772492732569126E-5</v>
      </c>
      <c r="I10" s="744">
        <v>0</v>
      </c>
      <c r="J10" s="744">
        <v>9.9400519942681741E-6</v>
      </c>
      <c r="K10" s="744">
        <v>1.4558937926083691E-4</v>
      </c>
      <c r="L10" s="744">
        <v>6.8405601211380874E-6</v>
      </c>
      <c r="M10" s="744">
        <v>4.403787619540332E-5</v>
      </c>
      <c r="N10" s="744">
        <v>0</v>
      </c>
      <c r="O10" s="744">
        <v>6.8404257892886401E-6</v>
      </c>
      <c r="P10" s="744">
        <v>3.7253065559056623E-6</v>
      </c>
      <c r="Q10" s="744">
        <v>1.1765962785446787E-2</v>
      </c>
      <c r="R10" s="744">
        <v>4.5558336438475253E-4</v>
      </c>
      <c r="S10" s="744">
        <v>1.706372816646335E-4</v>
      </c>
      <c r="T10" s="744">
        <v>2.6902463596735563E-5</v>
      </c>
      <c r="U10" s="744">
        <v>7.8268667243011816E-6</v>
      </c>
      <c r="V10" s="744">
        <v>3.0508952117142652E-6</v>
      </c>
      <c r="W10" s="744">
        <v>4.3892045583812772E-5</v>
      </c>
      <c r="X10" s="744">
        <v>7.5971322123768147E-7</v>
      </c>
      <c r="Y10" s="744">
        <v>2.5667481578253718E-6</v>
      </c>
      <c r="Z10" s="744">
        <v>1.7038720823199795E-6</v>
      </c>
      <c r="AA10" s="744">
        <v>4.4263827556781895E-6</v>
      </c>
      <c r="AB10" s="744">
        <v>2.9573774542922204E-6</v>
      </c>
      <c r="AC10" s="744">
        <v>1.5724867921357104E-4</v>
      </c>
      <c r="AD10" s="744">
        <v>2.0234548761910442E-7</v>
      </c>
      <c r="AE10" s="744">
        <v>9.1707915584843284E-7</v>
      </c>
      <c r="AF10" s="744">
        <v>2.7134761541099386E-6</v>
      </c>
      <c r="AG10" s="744">
        <v>4.3372087682125691E-6</v>
      </c>
      <c r="AH10" s="744">
        <v>1.9655869098657053E-4</v>
      </c>
      <c r="AI10" s="744">
        <v>3.010078897297717E-5</v>
      </c>
      <c r="AJ10" s="744">
        <v>2.0196512025258251E-6</v>
      </c>
      <c r="AK10" s="744">
        <v>7.5640255729998837E-5</v>
      </c>
      <c r="AL10" s="744">
        <v>7.1153673434933589E-6</v>
      </c>
      <c r="AM10" s="744">
        <v>2.2388207439166515E-6</v>
      </c>
      <c r="AN10" s="744">
        <v>1.9586260019413843E-6</v>
      </c>
      <c r="AO10" s="744">
        <v>3.8133431023726164E-6</v>
      </c>
      <c r="AP10" s="744">
        <v>1.0820137953295656E-6</v>
      </c>
      <c r="AQ10" s="744">
        <v>1.8986301133801274E-6</v>
      </c>
      <c r="AR10" s="744">
        <v>4.7509350548395604E-6</v>
      </c>
      <c r="AS10" s="744">
        <v>7.8992631327038789E-6</v>
      </c>
      <c r="AT10" s="744">
        <v>2.6735665744000052E-6</v>
      </c>
      <c r="AU10" s="744">
        <v>1.6644700838339189E-6</v>
      </c>
      <c r="AV10" s="744">
        <v>1.6142072393201101E-6</v>
      </c>
      <c r="AW10" s="744">
        <v>6.6031500563666058E-6</v>
      </c>
      <c r="AX10" s="744">
        <v>1.6876008154516645E-6</v>
      </c>
      <c r="AY10" s="744">
        <v>3.8960467096130151E-6</v>
      </c>
      <c r="AZ10" s="744">
        <v>2.3630070666629253E-6</v>
      </c>
      <c r="BA10" s="744">
        <v>2.7703529274756778E-6</v>
      </c>
      <c r="BB10" s="744">
        <v>9.2482647437623872E-7</v>
      </c>
      <c r="BC10" s="744">
        <v>4.0578463929510571E-6</v>
      </c>
      <c r="BD10" s="744">
        <v>1.6946294761714416E-6</v>
      </c>
      <c r="BE10" s="744">
        <v>1.3548740605709818E-6</v>
      </c>
      <c r="BF10" s="744">
        <v>1.4782385500616062E-6</v>
      </c>
      <c r="BG10" s="744">
        <v>1.8905049376664294E-6</v>
      </c>
      <c r="BH10" s="744">
        <v>2.035111474546582E-6</v>
      </c>
      <c r="BI10" s="744">
        <v>1.6172877644196694E-5</v>
      </c>
      <c r="BJ10" s="744">
        <v>2.3818367715210039E-6</v>
      </c>
      <c r="BK10" s="744">
        <v>2.0675383271363704E-4</v>
      </c>
      <c r="BL10" s="744">
        <v>1.4733883565255052E-6</v>
      </c>
      <c r="BM10" s="744">
        <v>2.0165317316719612E-4</v>
      </c>
      <c r="BN10" s="744">
        <v>6.2064630278804538E-5</v>
      </c>
      <c r="BO10" s="744">
        <v>2.3488624178000897E-5</v>
      </c>
      <c r="BP10" s="744">
        <v>1.7120613103387011E-5</v>
      </c>
      <c r="BQ10" s="744">
        <v>1.790002521622E-5</v>
      </c>
      <c r="BR10" s="744">
        <v>4.261277768580298E-6</v>
      </c>
      <c r="BS10" s="744">
        <v>4.7914780180519056E-6</v>
      </c>
      <c r="BT10" s="744">
        <v>2.0094072592053965E-6</v>
      </c>
      <c r="BU10" s="744">
        <v>3.7393974159374217E-6</v>
      </c>
      <c r="BV10" s="744">
        <v>1.304530455187881E-6</v>
      </c>
      <c r="BW10" s="744">
        <v>8.9091608144797509E-7</v>
      </c>
      <c r="BX10" s="744">
        <v>1.5310204233768086E-6</v>
      </c>
      <c r="BY10" s="744">
        <v>1.1086097225288268E-6</v>
      </c>
      <c r="BZ10" s="744">
        <v>2.4520960889043805E-6</v>
      </c>
      <c r="CA10" s="744">
        <v>1.2471002955871239E-6</v>
      </c>
      <c r="CB10" s="744">
        <v>6.2459732188192495E-6</v>
      </c>
      <c r="CC10" s="744">
        <v>3.9811899896995443E-6</v>
      </c>
      <c r="CD10" s="744">
        <v>1.0044782002986377E-5</v>
      </c>
      <c r="CE10" s="744">
        <v>2.2833806631163695E-6</v>
      </c>
      <c r="CF10" s="744">
        <v>5.1949902512074737E-6</v>
      </c>
      <c r="CG10" s="744">
        <v>3.8665102745707853E-5</v>
      </c>
      <c r="CH10" s="744">
        <v>7.6522590961974347E-7</v>
      </c>
      <c r="CI10" s="744">
        <v>1.6699554259650696E-6</v>
      </c>
      <c r="CJ10" s="744">
        <v>1.7873269481915897E-6</v>
      </c>
      <c r="CK10" s="744">
        <v>1.6996478480788938E-6</v>
      </c>
      <c r="CL10" s="744">
        <v>1.5956140757721547E-6</v>
      </c>
      <c r="CM10" s="744">
        <v>5.3732188707900849E-6</v>
      </c>
      <c r="CN10" s="744">
        <v>1.7262378930044018E-6</v>
      </c>
      <c r="CO10" s="744">
        <v>1.5996591131532599E-5</v>
      </c>
      <c r="CP10" s="744">
        <v>1.5348351874850884E-5</v>
      </c>
      <c r="CQ10" s="744">
        <v>5.260316807656248E-6</v>
      </c>
      <c r="CR10" s="744">
        <v>2.6080224160038293E-6</v>
      </c>
      <c r="CS10" s="744">
        <v>2.5176572619797506E-5</v>
      </c>
      <c r="CT10" s="744">
        <v>4.1829634672284829E-5</v>
      </c>
      <c r="CU10" s="744">
        <v>2.6534837564232683E-6</v>
      </c>
      <c r="CV10" s="744">
        <v>1.4888114292837371E-6</v>
      </c>
      <c r="CW10" s="744">
        <v>1.0944871617840348E-6</v>
      </c>
      <c r="CX10" s="744">
        <v>1.1075087067963565E-6</v>
      </c>
      <c r="CY10" s="744">
        <v>1.6387976730374867E-6</v>
      </c>
      <c r="CZ10" s="744">
        <v>2.9436678339243632E-4</v>
      </c>
      <c r="DA10" s="744">
        <v>4.2445727442367957E-4</v>
      </c>
      <c r="DB10" s="744">
        <v>2.6007028150878438E-6</v>
      </c>
      <c r="DC10" s="744">
        <v>4.0217283183852081E-6</v>
      </c>
      <c r="DD10" s="744">
        <v>1.0437084525951798E-6</v>
      </c>
      <c r="DE10" s="744">
        <v>2.7397996628253136E-5</v>
      </c>
      <c r="DF10" s="744">
        <v>1.748737544282033E-5</v>
      </c>
      <c r="DG10" s="745">
        <v>2.0336626996957054E-6</v>
      </c>
    </row>
    <row r="11" spans="1:111" ht="15" customHeight="1" x14ac:dyDescent="0.2">
      <c r="A11" s="258">
        <v>5</v>
      </c>
      <c r="B11" s="196" t="s">
        <v>271</v>
      </c>
      <c r="C11" s="259" t="s">
        <v>7</v>
      </c>
      <c r="D11" s="743">
        <v>4.5001291988473927E-6</v>
      </c>
      <c r="E11" s="744">
        <v>1.8902367255462481E-4</v>
      </c>
      <c r="F11" s="744">
        <v>1.7263170212253492E-5</v>
      </c>
      <c r="G11" s="744">
        <v>1.6991321298194041E-5</v>
      </c>
      <c r="H11" s="744">
        <v>1.0223328214197129</v>
      </c>
      <c r="I11" s="744">
        <v>0</v>
      </c>
      <c r="J11" s="744">
        <v>4.7257284957861791E-7</v>
      </c>
      <c r="K11" s="744">
        <v>5.2655157531774155E-3</v>
      </c>
      <c r="L11" s="744">
        <v>1.1356002556572715E-4</v>
      </c>
      <c r="M11" s="744">
        <v>9.3054477572961254E-4</v>
      </c>
      <c r="N11" s="744">
        <v>0</v>
      </c>
      <c r="O11" s="744">
        <v>1.6193456849568063E-6</v>
      </c>
      <c r="P11" s="744">
        <v>1.0710807986822005E-5</v>
      </c>
      <c r="Q11" s="744">
        <v>2.0844425340647241E-6</v>
      </c>
      <c r="R11" s="744">
        <v>9.5071274455238568E-7</v>
      </c>
      <c r="S11" s="744">
        <v>8.3241589330915717E-6</v>
      </c>
      <c r="T11" s="744">
        <v>1.2467745686222005E-6</v>
      </c>
      <c r="U11" s="744">
        <v>4.8566782900255332E-7</v>
      </c>
      <c r="V11" s="744">
        <v>3.145800323705919E-5</v>
      </c>
      <c r="W11" s="744">
        <v>6.1216920856011784E-7</v>
      </c>
      <c r="X11" s="744">
        <v>7.4536235221892105E-8</v>
      </c>
      <c r="Y11" s="744">
        <v>1.5978751925655731E-5</v>
      </c>
      <c r="Z11" s="744">
        <v>1.7982393391100782E-6</v>
      </c>
      <c r="AA11" s="744">
        <v>8.2709640404291341E-7</v>
      </c>
      <c r="AB11" s="744">
        <v>8.123278547906723E-5</v>
      </c>
      <c r="AC11" s="744">
        <v>2.4380825495516263E-5</v>
      </c>
      <c r="AD11" s="744">
        <v>2.8661400257310623E-8</v>
      </c>
      <c r="AE11" s="744">
        <v>8.0552236265487206E-8</v>
      </c>
      <c r="AF11" s="744">
        <v>2.8948991395131084E-7</v>
      </c>
      <c r="AG11" s="744">
        <v>4.7968469633661312E-7</v>
      </c>
      <c r="AH11" s="744">
        <v>3.3890057518253014E-5</v>
      </c>
      <c r="AI11" s="744">
        <v>6.442220146884088E-7</v>
      </c>
      <c r="AJ11" s="744">
        <v>2.0962731664804173E-7</v>
      </c>
      <c r="AK11" s="744">
        <v>2.0856346979328115E-6</v>
      </c>
      <c r="AL11" s="744">
        <v>2.4604691999968076E-6</v>
      </c>
      <c r="AM11" s="744">
        <v>5.6946395785230289E-8</v>
      </c>
      <c r="AN11" s="744">
        <v>2.2601745592706333E-7</v>
      </c>
      <c r="AO11" s="744">
        <v>4.2386408881493711E-7</v>
      </c>
      <c r="AP11" s="744">
        <v>1.0448973513602049E-7</v>
      </c>
      <c r="AQ11" s="744">
        <v>1.6633540286238959E-7</v>
      </c>
      <c r="AR11" s="744">
        <v>2.5445845906482114E-7</v>
      </c>
      <c r="AS11" s="744">
        <v>1.7299282911402689E-7</v>
      </c>
      <c r="AT11" s="744">
        <v>1.2982572039246168E-7</v>
      </c>
      <c r="AU11" s="744">
        <v>1.9193423390440747E-7</v>
      </c>
      <c r="AV11" s="744">
        <v>4.4032585406695078E-7</v>
      </c>
      <c r="AW11" s="744">
        <v>2.8148802382461838E-7</v>
      </c>
      <c r="AX11" s="744">
        <v>2.0560278483035683E-7</v>
      </c>
      <c r="AY11" s="744">
        <v>3.8058839761041176E-7</v>
      </c>
      <c r="AZ11" s="744">
        <v>4.032558877233207E-7</v>
      </c>
      <c r="BA11" s="744">
        <v>2.8893564434936966E-7</v>
      </c>
      <c r="BB11" s="744">
        <v>2.1223864444306978E-7</v>
      </c>
      <c r="BC11" s="744">
        <v>2.1765110299828179E-7</v>
      </c>
      <c r="BD11" s="744">
        <v>3.9594589968033495E-7</v>
      </c>
      <c r="BE11" s="744">
        <v>2.3485867697657056E-7</v>
      </c>
      <c r="BF11" s="744">
        <v>1.9053277438145086E-7</v>
      </c>
      <c r="BG11" s="744">
        <v>1.8797948724075973E-7</v>
      </c>
      <c r="BH11" s="744">
        <v>2.108145598091051E-7</v>
      </c>
      <c r="BI11" s="744">
        <v>2.6686888985541667E-7</v>
      </c>
      <c r="BJ11" s="744">
        <v>1.4950538020694266E-7</v>
      </c>
      <c r="BK11" s="744">
        <v>4.0157386374692155E-4</v>
      </c>
      <c r="BL11" s="744">
        <v>2.4204021246700488E-7</v>
      </c>
      <c r="BM11" s="744">
        <v>3.4745160286828007E-7</v>
      </c>
      <c r="BN11" s="744">
        <v>5.2681089045334896E-7</v>
      </c>
      <c r="BO11" s="744">
        <v>5.0965152721344594E-7</v>
      </c>
      <c r="BP11" s="744">
        <v>4.4246584490357137E-7</v>
      </c>
      <c r="BQ11" s="744">
        <v>1.1336697293393056E-7</v>
      </c>
      <c r="BR11" s="744">
        <v>1.8946781252350418E-7</v>
      </c>
      <c r="BS11" s="744">
        <v>3.2990029689952503E-7</v>
      </c>
      <c r="BT11" s="744">
        <v>3.7988769493815521E-7</v>
      </c>
      <c r="BU11" s="744">
        <v>2.8208102410598336E-7</v>
      </c>
      <c r="BV11" s="744">
        <v>2.1306457886045589E-7</v>
      </c>
      <c r="BW11" s="744">
        <v>2.1018882653304046E-7</v>
      </c>
      <c r="BX11" s="744">
        <v>1.6341090529083287E-7</v>
      </c>
      <c r="BY11" s="744">
        <v>6.0298499865464925E-8</v>
      </c>
      <c r="BZ11" s="744">
        <v>4.9881052387878043E-7</v>
      </c>
      <c r="CA11" s="744">
        <v>2.9514587506905845E-7</v>
      </c>
      <c r="CB11" s="744">
        <v>1.0941937357845995E-6</v>
      </c>
      <c r="CC11" s="744">
        <v>6.4184366955107143E-7</v>
      </c>
      <c r="CD11" s="744">
        <v>1.9886992098063941E-6</v>
      </c>
      <c r="CE11" s="744">
        <v>4.845712292660879E-7</v>
      </c>
      <c r="CF11" s="744">
        <v>3.0886536785584787E-7</v>
      </c>
      <c r="CG11" s="744">
        <v>7.5714115363869005E-6</v>
      </c>
      <c r="CH11" s="744">
        <v>1.7958673247375727E-7</v>
      </c>
      <c r="CI11" s="744">
        <v>7.8468731390530057E-7</v>
      </c>
      <c r="CJ11" s="744">
        <v>8.2367372968160619E-7</v>
      </c>
      <c r="CK11" s="744">
        <v>1.5439880671003778E-6</v>
      </c>
      <c r="CL11" s="744">
        <v>7.2481852999884382E-7</v>
      </c>
      <c r="CM11" s="744">
        <v>1.3696699988317082E-6</v>
      </c>
      <c r="CN11" s="744">
        <v>2.6121369622949195E-6</v>
      </c>
      <c r="CO11" s="744">
        <v>5.6703149328296292E-5</v>
      </c>
      <c r="CP11" s="744">
        <v>8.6870591542467787E-5</v>
      </c>
      <c r="CQ11" s="744">
        <v>6.9613346525264415E-5</v>
      </c>
      <c r="CR11" s="744">
        <v>8.2469645833578047E-7</v>
      </c>
      <c r="CS11" s="744">
        <v>2.2566945006791163E-4</v>
      </c>
      <c r="CT11" s="744">
        <v>4.1705892169726576E-4</v>
      </c>
      <c r="CU11" s="744">
        <v>3.3436073409329234E-6</v>
      </c>
      <c r="CV11" s="744">
        <v>9.5395020975175466E-7</v>
      </c>
      <c r="CW11" s="744">
        <v>6.7815053868686787E-7</v>
      </c>
      <c r="CX11" s="744">
        <v>2.4395112126729925E-7</v>
      </c>
      <c r="CY11" s="744">
        <v>3.9593227164757321E-7</v>
      </c>
      <c r="CZ11" s="744">
        <v>2.1025537186465477E-3</v>
      </c>
      <c r="DA11" s="744">
        <v>2.8464503899507622E-3</v>
      </c>
      <c r="DB11" s="744">
        <v>8.3213650048014644E-7</v>
      </c>
      <c r="DC11" s="744">
        <v>1.1946109902953844E-5</v>
      </c>
      <c r="DD11" s="744">
        <v>6.7683023959312775E-6</v>
      </c>
      <c r="DE11" s="744">
        <v>1.2471832260543684E-4</v>
      </c>
      <c r="DF11" s="744">
        <v>1.0853292582765151E-5</v>
      </c>
      <c r="DG11" s="745">
        <v>8.5064976113132414E-7</v>
      </c>
    </row>
    <row r="12" spans="1:111" ht="15" customHeight="1" x14ac:dyDescent="0.2">
      <c r="A12" s="258">
        <v>6</v>
      </c>
      <c r="B12" s="196" t="s">
        <v>272</v>
      </c>
      <c r="C12" s="259" t="s">
        <v>201</v>
      </c>
      <c r="D12" s="743">
        <v>5.6838611434685953E-9</v>
      </c>
      <c r="E12" s="744">
        <v>2.3411755088283086E-9</v>
      </c>
      <c r="F12" s="744">
        <v>4.0785265085798028E-9</v>
      </c>
      <c r="G12" s="744">
        <v>2.4820067266693605E-9</v>
      </c>
      <c r="H12" s="744">
        <v>6.5556687423617633E-9</v>
      </c>
      <c r="I12" s="744">
        <v>1</v>
      </c>
      <c r="J12" s="744">
        <v>1.0872840057911298E-8</v>
      </c>
      <c r="K12" s="744">
        <v>2.662187926550376E-9</v>
      </c>
      <c r="L12" s="744">
        <v>1.9454342240374017E-9</v>
      </c>
      <c r="M12" s="744">
        <v>1.5832627308545546E-9</v>
      </c>
      <c r="N12" s="744">
        <v>0</v>
      </c>
      <c r="O12" s="744">
        <v>4.5873860803692635E-9</v>
      </c>
      <c r="P12" s="744">
        <v>1.9626948180989772E-9</v>
      </c>
      <c r="Q12" s="744">
        <v>2.3683979353365866E-9</v>
      </c>
      <c r="R12" s="744">
        <v>1.6593890579829963E-9</v>
      </c>
      <c r="S12" s="744">
        <v>7.2007732193020726E-9</v>
      </c>
      <c r="T12" s="744">
        <v>2.2985201270045085E-9</v>
      </c>
      <c r="U12" s="744">
        <v>2.299360808946556E-9</v>
      </c>
      <c r="V12" s="744">
        <v>3.0863421984393006E-8</v>
      </c>
      <c r="W12" s="744">
        <v>8.8234122640926436E-9</v>
      </c>
      <c r="X12" s="744">
        <v>5.3525723715113978E-8</v>
      </c>
      <c r="Y12" s="744">
        <v>6.856849495177512E-9</v>
      </c>
      <c r="Z12" s="744">
        <v>2.6348493764940496E-9</v>
      </c>
      <c r="AA12" s="744">
        <v>8.4551874393645166E-9</v>
      </c>
      <c r="AB12" s="744">
        <v>1.8747735743830953E-9</v>
      </c>
      <c r="AC12" s="744">
        <v>2.5193603070679737E-9</v>
      </c>
      <c r="AD12" s="744">
        <v>1.4014889395566225E-7</v>
      </c>
      <c r="AE12" s="744">
        <v>1.1775262841467792E-7</v>
      </c>
      <c r="AF12" s="744">
        <v>2.2038259793246419E-9</v>
      </c>
      <c r="AG12" s="744">
        <v>2.736190787784744E-9</v>
      </c>
      <c r="AH12" s="744">
        <v>2.3251801818600447E-9</v>
      </c>
      <c r="AI12" s="744">
        <v>6.2484828187780918E-9</v>
      </c>
      <c r="AJ12" s="744">
        <v>4.9059574508340188E-9</v>
      </c>
      <c r="AK12" s="744">
        <v>1.0212746667500451E-8</v>
      </c>
      <c r="AL12" s="744">
        <v>8.2554917892919895E-9</v>
      </c>
      <c r="AM12" s="744">
        <v>9.8552074573205968E-9</v>
      </c>
      <c r="AN12" s="744">
        <v>6.9382799779128993E-9</v>
      </c>
      <c r="AO12" s="744">
        <v>1.0154196027915346E-8</v>
      </c>
      <c r="AP12" s="744">
        <v>2.6957063901056569E-9</v>
      </c>
      <c r="AQ12" s="744">
        <v>4.9041938432858926E-9</v>
      </c>
      <c r="AR12" s="744">
        <v>3.1613725084671909E-9</v>
      </c>
      <c r="AS12" s="744">
        <v>2.3510306442913376E-9</v>
      </c>
      <c r="AT12" s="744">
        <v>2.7991699777646874E-9</v>
      </c>
      <c r="AU12" s="744">
        <v>1.6085281702709212E-9</v>
      </c>
      <c r="AV12" s="744">
        <v>1.6385765611956911E-9</v>
      </c>
      <c r="AW12" s="744">
        <v>1.3962783110239638E-9</v>
      </c>
      <c r="AX12" s="744">
        <v>2.650539571189715E-9</v>
      </c>
      <c r="AY12" s="744">
        <v>2.4855824261227847E-9</v>
      </c>
      <c r="AZ12" s="744">
        <v>1.4644072684395014E-9</v>
      </c>
      <c r="BA12" s="744">
        <v>1.1151138022673536E-9</v>
      </c>
      <c r="BB12" s="744">
        <v>7.8112764665208051E-10</v>
      </c>
      <c r="BC12" s="744">
        <v>1.497863943020468E-9</v>
      </c>
      <c r="BD12" s="744">
        <v>9.6014675021351583E-10</v>
      </c>
      <c r="BE12" s="744">
        <v>1.0571088491862695E-9</v>
      </c>
      <c r="BF12" s="744">
        <v>1.6702929626740108E-9</v>
      </c>
      <c r="BG12" s="744">
        <v>1.7938925453244862E-9</v>
      </c>
      <c r="BH12" s="744">
        <v>2.1437569224090175E-9</v>
      </c>
      <c r="BI12" s="744">
        <v>2.3264135732862968E-9</v>
      </c>
      <c r="BJ12" s="744">
        <v>2.3293471840602701E-9</v>
      </c>
      <c r="BK12" s="744">
        <v>2.6848723516237592E-9</v>
      </c>
      <c r="BL12" s="744">
        <v>5.6888386326877247E-9</v>
      </c>
      <c r="BM12" s="744">
        <v>1.8056690550284081E-9</v>
      </c>
      <c r="BN12" s="744">
        <v>1.8265016880579163E-9</v>
      </c>
      <c r="BO12" s="744">
        <v>3.911091464405551E-9</v>
      </c>
      <c r="BP12" s="744">
        <v>2.1988843304740578E-9</v>
      </c>
      <c r="BQ12" s="744">
        <v>6.6267548462127699E-8</v>
      </c>
      <c r="BR12" s="744">
        <v>1.2281509717949963E-7</v>
      </c>
      <c r="BS12" s="744">
        <v>5.8722946278924029E-9</v>
      </c>
      <c r="BT12" s="744">
        <v>6.1317595125457633E-9</v>
      </c>
      <c r="BU12" s="744">
        <v>2.6679505161784491E-9</v>
      </c>
      <c r="BV12" s="744">
        <v>9.7818351674019121E-10</v>
      </c>
      <c r="BW12" s="744">
        <v>1.3307166761037349E-9</v>
      </c>
      <c r="BX12" s="744">
        <v>7.7544314869361787E-10</v>
      </c>
      <c r="BY12" s="744">
        <v>1.2873813452567365E-10</v>
      </c>
      <c r="BZ12" s="744">
        <v>2.8959965387252276E-9</v>
      </c>
      <c r="CA12" s="744">
        <v>6.10631511108903E-9</v>
      </c>
      <c r="CB12" s="744">
        <v>3.4098757687709E-8</v>
      </c>
      <c r="CC12" s="744">
        <v>8.9064088520839601E-9</v>
      </c>
      <c r="CD12" s="744">
        <v>2.0132313580288973E-8</v>
      </c>
      <c r="CE12" s="744">
        <v>2.9298054043440077E-9</v>
      </c>
      <c r="CF12" s="744">
        <v>3.1677046226022552E-9</v>
      </c>
      <c r="CG12" s="744">
        <v>1.5013368346047787E-9</v>
      </c>
      <c r="CH12" s="744">
        <v>1.692258519830801E-9</v>
      </c>
      <c r="CI12" s="744">
        <v>1.3986906760452346E-9</v>
      </c>
      <c r="CJ12" s="744">
        <v>1.0407618645572276E-9</v>
      </c>
      <c r="CK12" s="744">
        <v>9.3805187255020997E-10</v>
      </c>
      <c r="CL12" s="744">
        <v>7.6907910633935011E-10</v>
      </c>
      <c r="CM12" s="744">
        <v>1.5738628306753257E-9</v>
      </c>
      <c r="CN12" s="744">
        <v>2.2501283792660846E-9</v>
      </c>
      <c r="CO12" s="744">
        <v>1.7823919332878618E-9</v>
      </c>
      <c r="CP12" s="744">
        <v>1.6438554591101154E-9</v>
      </c>
      <c r="CQ12" s="744">
        <v>1.3337631865718737E-9</v>
      </c>
      <c r="CR12" s="744">
        <v>2.9489082254176081E-9</v>
      </c>
      <c r="CS12" s="744">
        <v>2.0327187606357915E-9</v>
      </c>
      <c r="CT12" s="744">
        <v>1.8292194510222069E-9</v>
      </c>
      <c r="CU12" s="744">
        <v>1.41006160208077E-9</v>
      </c>
      <c r="CV12" s="744">
        <v>1.3625872771167971E-9</v>
      </c>
      <c r="CW12" s="744">
        <v>9.9728950158970716E-10</v>
      </c>
      <c r="CX12" s="744">
        <v>1.6326227656986007E-9</v>
      </c>
      <c r="CY12" s="744">
        <v>8.7537502183082747E-10</v>
      </c>
      <c r="CZ12" s="744">
        <v>6.2937447069156986E-9</v>
      </c>
      <c r="DA12" s="744">
        <v>3.3337763957615287E-9</v>
      </c>
      <c r="DB12" s="744">
        <v>3.1192607509292411E-9</v>
      </c>
      <c r="DC12" s="744">
        <v>3.8795180740061082E-9</v>
      </c>
      <c r="DD12" s="744">
        <v>1.1987567016607794E-9</v>
      </c>
      <c r="DE12" s="744">
        <v>2.6083766546771892E-9</v>
      </c>
      <c r="DF12" s="744">
        <v>1.5428439766409043E-9</v>
      </c>
      <c r="DG12" s="745">
        <v>1.9768804435681451E-9</v>
      </c>
    </row>
    <row r="13" spans="1:111" ht="15" customHeight="1" x14ac:dyDescent="0.2">
      <c r="A13" s="258">
        <v>7</v>
      </c>
      <c r="B13" s="196" t="s">
        <v>273</v>
      </c>
      <c r="C13" s="259" t="s">
        <v>274</v>
      </c>
      <c r="D13" s="743">
        <v>1.6021633222576074E-5</v>
      </c>
      <c r="E13" s="744">
        <v>4.8182016351328063E-6</v>
      </c>
      <c r="F13" s="744">
        <v>1.3462628359607609E-5</v>
      </c>
      <c r="G13" s="744">
        <v>5.0278135361098715E-5</v>
      </c>
      <c r="H13" s="744">
        <v>-2.1638310776507304E-7</v>
      </c>
      <c r="I13" s="744">
        <v>0</v>
      </c>
      <c r="J13" s="744">
        <v>1.0002847606344238</v>
      </c>
      <c r="K13" s="744">
        <v>7.8580383382075662E-6</v>
      </c>
      <c r="L13" s="744">
        <v>2.549317622111629E-5</v>
      </c>
      <c r="M13" s="744">
        <v>1.0866380108736262E-5</v>
      </c>
      <c r="N13" s="744">
        <v>0</v>
      </c>
      <c r="O13" s="744">
        <v>1.1517400585754133E-5</v>
      </c>
      <c r="P13" s="744">
        <v>5.8193629359842392E-6</v>
      </c>
      <c r="Q13" s="744">
        <v>8.2211753404720676E-6</v>
      </c>
      <c r="R13" s="744">
        <v>8.9704720401825359E-5</v>
      </c>
      <c r="S13" s="744">
        <v>1.6811635618443752E-4</v>
      </c>
      <c r="T13" s="744">
        <v>2.0869075197758847E-5</v>
      </c>
      <c r="U13" s="744">
        <v>6.6690070600585721E-6</v>
      </c>
      <c r="V13" s="744">
        <v>6.4871511254140947E-4</v>
      </c>
      <c r="W13" s="744">
        <v>3.6794283854106142E-3</v>
      </c>
      <c r="X13" s="744">
        <v>-4.8248406931389453E-5</v>
      </c>
      <c r="Y13" s="744">
        <v>1.3144104906087509E-4</v>
      </c>
      <c r="Z13" s="744">
        <v>4.3738122058202115E-5</v>
      </c>
      <c r="AA13" s="744">
        <v>3.3430098706099843E-5</v>
      </c>
      <c r="AB13" s="744">
        <v>6.2750044247832321E-5</v>
      </c>
      <c r="AC13" s="744">
        <v>6.2686414318274285E-5</v>
      </c>
      <c r="AD13" s="744">
        <v>-1.5887398669312878E-4</v>
      </c>
      <c r="AE13" s="744">
        <v>2.1964747419945482E-3</v>
      </c>
      <c r="AF13" s="744">
        <v>1.6350483496288739E-5</v>
      </c>
      <c r="AG13" s="744">
        <v>7.1589158502501145E-5</v>
      </c>
      <c r="AH13" s="744">
        <v>1.5296393149600824E-5</v>
      </c>
      <c r="AI13" s="744">
        <v>5.4713613041549782E-3</v>
      </c>
      <c r="AJ13" s="744">
        <v>3.1913253699690602E-3</v>
      </c>
      <c r="AK13" s="744">
        <v>4.9091401972286069E-3</v>
      </c>
      <c r="AL13" s="744">
        <v>3.1438064833574871E-3</v>
      </c>
      <c r="AM13" s="744">
        <v>2.0501854065407513E-2</v>
      </c>
      <c r="AN13" s="744">
        <v>5.8571824268947156E-3</v>
      </c>
      <c r="AO13" s="744">
        <v>2.1881229757804706E-3</v>
      </c>
      <c r="AP13" s="744">
        <v>1.2822828308034181E-3</v>
      </c>
      <c r="AQ13" s="744">
        <v>9.0454480250382746E-3</v>
      </c>
      <c r="AR13" s="744">
        <v>6.9008071052271025E-4</v>
      </c>
      <c r="AS13" s="744">
        <v>4.9764712114308551E-4</v>
      </c>
      <c r="AT13" s="744">
        <v>4.6455744257075976E-4</v>
      </c>
      <c r="AU13" s="744">
        <v>1.7116138148981749E-4</v>
      </c>
      <c r="AV13" s="744">
        <v>1.9028205505530421E-4</v>
      </c>
      <c r="AW13" s="744">
        <v>9.2156295722849816E-5</v>
      </c>
      <c r="AX13" s="744">
        <v>6.1453832730805192E-5</v>
      </c>
      <c r="AY13" s="744">
        <v>1.6821660843238859E-4</v>
      </c>
      <c r="AZ13" s="744">
        <v>1.7727219459021332E-4</v>
      </c>
      <c r="BA13" s="744">
        <v>1.2694880668842422E-4</v>
      </c>
      <c r="BB13" s="744">
        <v>3.2516382277486919E-5</v>
      </c>
      <c r="BC13" s="744">
        <v>1.3260283834310905E-4</v>
      </c>
      <c r="BD13" s="744">
        <v>5.1402280408088405E-5</v>
      </c>
      <c r="BE13" s="744">
        <v>3.407180163387524E-5</v>
      </c>
      <c r="BF13" s="744">
        <v>1.6377740205573464E-4</v>
      </c>
      <c r="BG13" s="744">
        <v>1.8647822790358913E-4</v>
      </c>
      <c r="BH13" s="744">
        <v>1.3081811876428071E-4</v>
      </c>
      <c r="BI13" s="744">
        <v>4.5342975560853021E-4</v>
      </c>
      <c r="BJ13" s="744">
        <v>1.3609827345130505E-4</v>
      </c>
      <c r="BK13" s="744">
        <v>2.09145081961333E-4</v>
      </c>
      <c r="BL13" s="744">
        <v>-8.4291981462139565E-7</v>
      </c>
      <c r="BM13" s="744">
        <v>2.751502332590946E-4</v>
      </c>
      <c r="BN13" s="744">
        <v>1.7101641200271104E-4</v>
      </c>
      <c r="BO13" s="744">
        <v>6.6518684014014182E-4</v>
      </c>
      <c r="BP13" s="744">
        <v>6.466503361925712E-4</v>
      </c>
      <c r="BQ13" s="744">
        <v>2.0646541077932213E-5</v>
      </c>
      <c r="BR13" s="744">
        <v>6.9001102910264346E-6</v>
      </c>
      <c r="BS13" s="744">
        <v>2.2664955739688527E-5</v>
      </c>
      <c r="BT13" s="744">
        <v>6.5799893047987858E-6</v>
      </c>
      <c r="BU13" s="744">
        <v>1.5117245130789697E-6</v>
      </c>
      <c r="BV13" s="744">
        <v>1.3437793335613258E-6</v>
      </c>
      <c r="BW13" s="744">
        <v>1.5124427130416157E-6</v>
      </c>
      <c r="BX13" s="744">
        <v>3.4941503081802301E-6</v>
      </c>
      <c r="BY13" s="744">
        <v>3.0459235374800361E-6</v>
      </c>
      <c r="BZ13" s="744">
        <v>9.4632930881523897E-6</v>
      </c>
      <c r="CA13" s="744">
        <v>-4.3319117953046325E-6</v>
      </c>
      <c r="CB13" s="744">
        <v>-2.691031524561926E-5</v>
      </c>
      <c r="CC13" s="744">
        <v>-5.3208749834585071E-6</v>
      </c>
      <c r="CD13" s="744">
        <v>-8.6479961373732839E-6</v>
      </c>
      <c r="CE13" s="744">
        <v>-2.0894562746515436E-7</v>
      </c>
      <c r="CF13" s="744">
        <v>4.9202383226306387E-6</v>
      </c>
      <c r="CG13" s="744">
        <v>1.3144756643714263E-5</v>
      </c>
      <c r="CH13" s="744">
        <v>-2.7053952267395309E-7</v>
      </c>
      <c r="CI13" s="744">
        <v>2.3494773966407494E-6</v>
      </c>
      <c r="CJ13" s="744">
        <v>2.5475333370525032E-6</v>
      </c>
      <c r="CK13" s="744">
        <v>1.5682805868669348E-6</v>
      </c>
      <c r="CL13" s="744">
        <v>2.6484358367194629E-6</v>
      </c>
      <c r="CM13" s="744">
        <v>5.191598770901642E-6</v>
      </c>
      <c r="CN13" s="744">
        <v>3.4144860181323679E-6</v>
      </c>
      <c r="CO13" s="744">
        <v>4.5885218675165969E-6</v>
      </c>
      <c r="CP13" s="744">
        <v>9.7257087669072245E-6</v>
      </c>
      <c r="CQ13" s="744">
        <v>6.9644005058604078E-6</v>
      </c>
      <c r="CR13" s="744">
        <v>2.0138302968633633E-5</v>
      </c>
      <c r="CS13" s="744">
        <v>4.3746531050752829E-6</v>
      </c>
      <c r="CT13" s="744">
        <v>2.7964641365773501E-6</v>
      </c>
      <c r="CU13" s="744">
        <v>2.5613217045029312E-6</v>
      </c>
      <c r="CV13" s="744">
        <v>3.975381538698392E-6</v>
      </c>
      <c r="CW13" s="744">
        <v>1.0588893921486803E-6</v>
      </c>
      <c r="CX13" s="744">
        <v>3.3681546039252149E-5</v>
      </c>
      <c r="CY13" s="744">
        <v>8.4486971061186576E-7</v>
      </c>
      <c r="CZ13" s="744">
        <v>-2.7159255039293849E-6</v>
      </c>
      <c r="DA13" s="744">
        <v>8.3545494087352407E-8</v>
      </c>
      <c r="DB13" s="744">
        <v>3.6752494127640949E-6</v>
      </c>
      <c r="DC13" s="744">
        <v>6.178544179364422E-6</v>
      </c>
      <c r="DD13" s="744">
        <v>5.2298350241125693E-6</v>
      </c>
      <c r="DE13" s="744">
        <v>1.2105334464164532E-5</v>
      </c>
      <c r="DF13" s="744">
        <v>2.4434195688717018E-5</v>
      </c>
      <c r="DG13" s="745">
        <v>2.9784859017013471E-5</v>
      </c>
    </row>
    <row r="14" spans="1:111" ht="15" customHeight="1" x14ac:dyDescent="0.2">
      <c r="A14" s="258">
        <v>8</v>
      </c>
      <c r="B14" s="196" t="s">
        <v>275</v>
      </c>
      <c r="C14" s="259" t="s">
        <v>202</v>
      </c>
      <c r="D14" s="743">
        <v>3.7561023733179627E-4</v>
      </c>
      <c r="E14" s="744">
        <v>1.9428406732727548E-2</v>
      </c>
      <c r="F14" s="744">
        <v>1.5831242174902274E-3</v>
      </c>
      <c r="G14" s="744">
        <v>3.3112456796171932E-3</v>
      </c>
      <c r="H14" s="744">
        <v>1.0753742864183777E-2</v>
      </c>
      <c r="I14" s="744">
        <v>0</v>
      </c>
      <c r="J14" s="744">
        <v>1.4733465251350423E-5</v>
      </c>
      <c r="K14" s="744">
        <v>1.0738302337997752</v>
      </c>
      <c r="L14" s="744">
        <v>2.3111584719827709E-2</v>
      </c>
      <c r="M14" s="744">
        <v>8.4796630579078089E-2</v>
      </c>
      <c r="N14" s="744">
        <v>0</v>
      </c>
      <c r="O14" s="744">
        <v>1.4807680931322716E-4</v>
      </c>
      <c r="P14" s="744">
        <v>1.9772559350148991E-3</v>
      </c>
      <c r="Q14" s="744">
        <v>3.6392384623540813E-4</v>
      </c>
      <c r="R14" s="744">
        <v>3.9070230335411772E-5</v>
      </c>
      <c r="S14" s="744">
        <v>1.6602988247986458E-3</v>
      </c>
      <c r="T14" s="744">
        <v>2.3473680846851616E-4</v>
      </c>
      <c r="U14" s="744">
        <v>7.9623062025566561E-5</v>
      </c>
      <c r="V14" s="744">
        <v>8.4443912081247406E-5</v>
      </c>
      <c r="W14" s="744">
        <v>8.4695881824080392E-5</v>
      </c>
      <c r="X14" s="744">
        <v>7.7797309627670837E-6</v>
      </c>
      <c r="Y14" s="744">
        <v>3.2020026803753921E-3</v>
      </c>
      <c r="Z14" s="744">
        <v>3.3377342026143892E-4</v>
      </c>
      <c r="AA14" s="744">
        <v>1.2984097048812109E-4</v>
      </c>
      <c r="AB14" s="744">
        <v>4.0540964175807921E-3</v>
      </c>
      <c r="AC14" s="744">
        <v>4.9295153403079916E-3</v>
      </c>
      <c r="AD14" s="744">
        <v>3.2253279074405266E-6</v>
      </c>
      <c r="AE14" s="744">
        <v>1.1264891095786473E-5</v>
      </c>
      <c r="AF14" s="744">
        <v>3.991605993747284E-5</v>
      </c>
      <c r="AG14" s="744">
        <v>7.1260183617576526E-5</v>
      </c>
      <c r="AH14" s="744">
        <v>6.7132959314548345E-3</v>
      </c>
      <c r="AI14" s="744">
        <v>3.7055080392877153E-5</v>
      </c>
      <c r="AJ14" s="744">
        <v>1.5430597070075201E-5</v>
      </c>
      <c r="AK14" s="744">
        <v>2.9011159643739455E-4</v>
      </c>
      <c r="AL14" s="744">
        <v>4.3391749439045921E-4</v>
      </c>
      <c r="AM14" s="744">
        <v>5.6617720276438458E-6</v>
      </c>
      <c r="AN14" s="744">
        <v>4.9902071297862914E-6</v>
      </c>
      <c r="AO14" s="744">
        <v>1.5278439211256677E-5</v>
      </c>
      <c r="AP14" s="744">
        <v>3.094329150703467E-6</v>
      </c>
      <c r="AQ14" s="744">
        <v>1.4011778368196179E-5</v>
      </c>
      <c r="AR14" s="744">
        <v>6.9187215806811588E-6</v>
      </c>
      <c r="AS14" s="744">
        <v>9.9236744284752062E-6</v>
      </c>
      <c r="AT14" s="744">
        <v>7.2788550153294813E-6</v>
      </c>
      <c r="AU14" s="744">
        <v>1.0232487153179558E-5</v>
      </c>
      <c r="AV14" s="744">
        <v>8.6638690458825503E-6</v>
      </c>
      <c r="AW14" s="744">
        <v>1.6010186474316871E-5</v>
      </c>
      <c r="AX14" s="744">
        <v>1.3617818667246358E-5</v>
      </c>
      <c r="AY14" s="744">
        <v>1.9227524909117292E-5</v>
      </c>
      <c r="AZ14" s="744">
        <v>1.3602312756299723E-5</v>
      </c>
      <c r="BA14" s="744">
        <v>1.7812858204859877E-5</v>
      </c>
      <c r="BB14" s="744">
        <v>6.8865906289062733E-6</v>
      </c>
      <c r="BC14" s="744">
        <v>1.0668465843559384E-5</v>
      </c>
      <c r="BD14" s="744">
        <v>1.5525687754392944E-5</v>
      </c>
      <c r="BE14" s="744">
        <v>1.0112801006522569E-5</v>
      </c>
      <c r="BF14" s="744">
        <v>1.1057559575255635E-5</v>
      </c>
      <c r="BG14" s="744">
        <v>1.0621983793430564E-5</v>
      </c>
      <c r="BH14" s="744">
        <v>1.4537861928450183E-5</v>
      </c>
      <c r="BI14" s="744">
        <v>1.544211187454499E-5</v>
      </c>
      <c r="BJ14" s="744">
        <v>6.3682618884897387E-6</v>
      </c>
      <c r="BK14" s="744">
        <v>1.4677890600728451E-3</v>
      </c>
      <c r="BL14" s="744">
        <v>6.5212059180774315E-6</v>
      </c>
      <c r="BM14" s="744">
        <v>1.9534154244961319E-5</v>
      </c>
      <c r="BN14" s="744">
        <v>1.6226488085128693E-5</v>
      </c>
      <c r="BO14" s="744">
        <v>1.5927625893780768E-5</v>
      </c>
      <c r="BP14" s="744">
        <v>9.7030321755064016E-6</v>
      </c>
      <c r="BQ14" s="744">
        <v>4.9498389122765251E-6</v>
      </c>
      <c r="BR14" s="744">
        <v>1.4134726461337274E-5</v>
      </c>
      <c r="BS14" s="744">
        <v>1.1894554996042955E-5</v>
      </c>
      <c r="BT14" s="744">
        <v>1.5401064208873655E-5</v>
      </c>
      <c r="BU14" s="744">
        <v>8.7641741520779526E-6</v>
      </c>
      <c r="BV14" s="744">
        <v>7.2319039678005917E-6</v>
      </c>
      <c r="BW14" s="744">
        <v>4.349477097898784E-6</v>
      </c>
      <c r="BX14" s="744">
        <v>3.6175423285137728E-6</v>
      </c>
      <c r="BY14" s="744">
        <v>1.3204819061583639E-6</v>
      </c>
      <c r="BZ14" s="744">
        <v>1.948861611133055E-5</v>
      </c>
      <c r="CA14" s="744">
        <v>6.4484747784018908E-6</v>
      </c>
      <c r="CB14" s="744">
        <v>1.9541201416649819E-5</v>
      </c>
      <c r="CC14" s="744">
        <v>1.2142568940142457E-5</v>
      </c>
      <c r="CD14" s="744">
        <v>3.2239974486661213E-5</v>
      </c>
      <c r="CE14" s="744">
        <v>1.0409542051752001E-5</v>
      </c>
      <c r="CF14" s="744">
        <v>1.1140822428193715E-5</v>
      </c>
      <c r="CG14" s="744">
        <v>1.1791697951561853E-4</v>
      </c>
      <c r="CH14" s="744">
        <v>4.9068384167241426E-6</v>
      </c>
      <c r="CI14" s="744">
        <v>2.575215381776376E-5</v>
      </c>
      <c r="CJ14" s="744">
        <v>1.2336206793723018E-5</v>
      </c>
      <c r="CK14" s="744">
        <v>2.2838344418651054E-5</v>
      </c>
      <c r="CL14" s="744">
        <v>2.5629458133822645E-5</v>
      </c>
      <c r="CM14" s="744">
        <v>5.3770791391520569E-5</v>
      </c>
      <c r="CN14" s="744">
        <v>2.1228608403925392E-4</v>
      </c>
      <c r="CO14" s="744">
        <v>2.4794777886924025E-3</v>
      </c>
      <c r="CP14" s="744">
        <v>9.8210325227350874E-4</v>
      </c>
      <c r="CQ14" s="744">
        <v>1.4399943032144841E-3</v>
      </c>
      <c r="CR14" s="744">
        <v>4.5005813997321221E-5</v>
      </c>
      <c r="CS14" s="744">
        <v>4.2900998760407143E-3</v>
      </c>
      <c r="CT14" s="744">
        <v>6.8660821706813622E-3</v>
      </c>
      <c r="CU14" s="744">
        <v>5.4308974740793878E-4</v>
      </c>
      <c r="CV14" s="744">
        <v>1.1656345464034437E-5</v>
      </c>
      <c r="CW14" s="744">
        <v>1.1214697588880114E-5</v>
      </c>
      <c r="CX14" s="744">
        <v>8.69171805455905E-6</v>
      </c>
      <c r="CY14" s="744">
        <v>1.0033406640389256E-5</v>
      </c>
      <c r="CZ14" s="744">
        <v>2.3217432054604272E-2</v>
      </c>
      <c r="DA14" s="744">
        <v>5.0349358563946518E-2</v>
      </c>
      <c r="DB14" s="744">
        <v>2.9786793814301207E-5</v>
      </c>
      <c r="DC14" s="744">
        <v>6.8810695818432061E-5</v>
      </c>
      <c r="DD14" s="744">
        <v>5.0332464401779404E-4</v>
      </c>
      <c r="DE14" s="744">
        <v>1.7659249732828561E-3</v>
      </c>
      <c r="DF14" s="744">
        <v>1.5144924689201078E-4</v>
      </c>
      <c r="DG14" s="745">
        <v>5.5913276702645603E-5</v>
      </c>
    </row>
    <row r="15" spans="1:111" ht="15" customHeight="1" x14ac:dyDescent="0.2">
      <c r="A15" s="258">
        <v>9</v>
      </c>
      <c r="B15" s="196" t="s">
        <v>276</v>
      </c>
      <c r="C15" s="259" t="s">
        <v>277</v>
      </c>
      <c r="D15" s="743">
        <v>9.0826129021825065E-6</v>
      </c>
      <c r="E15" s="744">
        <v>3.6354786446490096E-5</v>
      </c>
      <c r="F15" s="744">
        <v>4.1471057465841418E-6</v>
      </c>
      <c r="G15" s="744">
        <v>2.8262210700274864E-6</v>
      </c>
      <c r="H15" s="744">
        <v>2.0877836740136745E-3</v>
      </c>
      <c r="I15" s="744">
        <v>0</v>
      </c>
      <c r="J15" s="744">
        <v>8.3809616448862117E-6</v>
      </c>
      <c r="K15" s="744">
        <v>3.3919969114380716E-4</v>
      </c>
      <c r="L15" s="744">
        <v>1.0101300198196652</v>
      </c>
      <c r="M15" s="744">
        <v>3.217722841186039E-5</v>
      </c>
      <c r="N15" s="744">
        <v>0</v>
      </c>
      <c r="O15" s="744">
        <v>3.9513818380122154E-6</v>
      </c>
      <c r="P15" s="744">
        <v>5.0392958950102637E-6</v>
      </c>
      <c r="Q15" s="744">
        <v>6.5008645317643762E-6</v>
      </c>
      <c r="R15" s="744">
        <v>4.3944820491891497E-6</v>
      </c>
      <c r="S15" s="744">
        <v>5.2880434320979306E-6</v>
      </c>
      <c r="T15" s="744">
        <v>4.1136309070894944E-6</v>
      </c>
      <c r="U15" s="744">
        <v>3.5546741769870623E-6</v>
      </c>
      <c r="V15" s="744">
        <v>2.1896515536330469E-6</v>
      </c>
      <c r="W15" s="744">
        <v>3.1875105370151534E-6</v>
      </c>
      <c r="X15" s="744">
        <v>8.9949006510368868E-7</v>
      </c>
      <c r="Y15" s="744">
        <v>4.2389250411969342E-6</v>
      </c>
      <c r="Z15" s="744">
        <v>2.5769664864524996E-6</v>
      </c>
      <c r="AA15" s="744">
        <v>7.0438104535442101E-6</v>
      </c>
      <c r="AB15" s="744">
        <v>2.8896696774017582E-5</v>
      </c>
      <c r="AC15" s="744">
        <v>5.0520216028490754E-6</v>
      </c>
      <c r="AD15" s="744">
        <v>4.8837808215287469E-7</v>
      </c>
      <c r="AE15" s="744">
        <v>6.0501157858588735E-6</v>
      </c>
      <c r="AF15" s="744">
        <v>3.3035944720967099E-6</v>
      </c>
      <c r="AG15" s="744">
        <v>5.2646536343191797E-6</v>
      </c>
      <c r="AH15" s="744">
        <v>7.9734836622247096E-6</v>
      </c>
      <c r="AI15" s="744">
        <v>1.3217958306371707E-5</v>
      </c>
      <c r="AJ15" s="744">
        <v>8.3150653658583602E-6</v>
      </c>
      <c r="AK15" s="744">
        <v>3.88098723814966E-6</v>
      </c>
      <c r="AL15" s="744">
        <v>1.0388586843621733E-5</v>
      </c>
      <c r="AM15" s="744">
        <v>6.2403763247831494E-6</v>
      </c>
      <c r="AN15" s="744">
        <v>5.8237383054325452E-6</v>
      </c>
      <c r="AO15" s="744">
        <v>1.1802614801171474E-5</v>
      </c>
      <c r="AP15" s="744">
        <v>7.3003682446989708E-6</v>
      </c>
      <c r="AQ15" s="744">
        <v>5.2581320410759604E-6</v>
      </c>
      <c r="AR15" s="744">
        <v>3.8349115937094311E-6</v>
      </c>
      <c r="AS15" s="744">
        <v>4.5019103455648589E-6</v>
      </c>
      <c r="AT15" s="744">
        <v>6.2634548519215694E-6</v>
      </c>
      <c r="AU15" s="744">
        <v>7.4816340425727985E-6</v>
      </c>
      <c r="AV15" s="744">
        <v>5.4482808564362626E-6</v>
      </c>
      <c r="AW15" s="744">
        <v>3.9911791777017331E-6</v>
      </c>
      <c r="AX15" s="744">
        <v>2.4877476074809626E-6</v>
      </c>
      <c r="AY15" s="744">
        <v>2.6110904305520932E-6</v>
      </c>
      <c r="AZ15" s="744">
        <v>6.1377873512899007E-6</v>
      </c>
      <c r="BA15" s="744">
        <v>3.108564017953635E-6</v>
      </c>
      <c r="BB15" s="744">
        <v>2.717475743207042E-6</v>
      </c>
      <c r="BC15" s="744">
        <v>7.2447083343536805E-6</v>
      </c>
      <c r="BD15" s="744">
        <v>5.8006313486840797E-6</v>
      </c>
      <c r="BE15" s="744">
        <v>2.9759466176147873E-6</v>
      </c>
      <c r="BF15" s="744">
        <v>2.5389636329915456E-6</v>
      </c>
      <c r="BG15" s="744">
        <v>2.4218362811594396E-6</v>
      </c>
      <c r="BH15" s="744">
        <v>3.1621272641402314E-6</v>
      </c>
      <c r="BI15" s="744">
        <v>5.3218200119110571E-6</v>
      </c>
      <c r="BJ15" s="744">
        <v>6.2258514564993878E-6</v>
      </c>
      <c r="BK15" s="744">
        <v>5.1838746058033105E-6</v>
      </c>
      <c r="BL15" s="744">
        <v>4.3523972884137328E-6</v>
      </c>
      <c r="BM15" s="744">
        <v>1.1418775838709539E-5</v>
      </c>
      <c r="BN15" s="744">
        <v>1.3450684159829682E-5</v>
      </c>
      <c r="BO15" s="744">
        <v>1.0029428628355911E-5</v>
      </c>
      <c r="BP15" s="744">
        <v>1.0869930746028887E-5</v>
      </c>
      <c r="BQ15" s="744">
        <v>3.487782025931977E-6</v>
      </c>
      <c r="BR15" s="744">
        <v>3.3374907426508109E-6</v>
      </c>
      <c r="BS15" s="744">
        <v>7.9401919383410146E-6</v>
      </c>
      <c r="BT15" s="744">
        <v>6.301542900585929E-6</v>
      </c>
      <c r="BU15" s="744">
        <v>2.7892981041625473E-5</v>
      </c>
      <c r="BV15" s="744">
        <v>7.9342625716809174E-6</v>
      </c>
      <c r="BW15" s="744">
        <v>7.8188496280503354E-6</v>
      </c>
      <c r="BX15" s="744">
        <v>6.2348497184648357E-6</v>
      </c>
      <c r="BY15" s="744">
        <v>9.1542284128352343E-7</v>
      </c>
      <c r="BZ15" s="744">
        <v>6.3645806766132567E-6</v>
      </c>
      <c r="CA15" s="744">
        <v>3.6422863148407653E-6</v>
      </c>
      <c r="CB15" s="744">
        <v>1.2439897123495067E-5</v>
      </c>
      <c r="CC15" s="744">
        <v>1.5237404338197425E-5</v>
      </c>
      <c r="CD15" s="744">
        <v>2.0842506207875714E-5</v>
      </c>
      <c r="CE15" s="744">
        <v>7.9745790944200661E-6</v>
      </c>
      <c r="CF15" s="744">
        <v>4.508582448100654E-6</v>
      </c>
      <c r="CG15" s="744">
        <v>7.1773593746899593E-5</v>
      </c>
      <c r="CH15" s="744">
        <v>1.7267489177981505E-6</v>
      </c>
      <c r="CI15" s="744">
        <v>7.5683977909354336E-6</v>
      </c>
      <c r="CJ15" s="744">
        <v>4.7751085201237157E-6</v>
      </c>
      <c r="CK15" s="744">
        <v>3.08760136291927E-6</v>
      </c>
      <c r="CL15" s="744">
        <v>1.018011073230153E-5</v>
      </c>
      <c r="CM15" s="744">
        <v>5.1022126705858889E-6</v>
      </c>
      <c r="CN15" s="744">
        <v>1.5241967406867172E-5</v>
      </c>
      <c r="CO15" s="744">
        <v>1.8109885245471465E-4</v>
      </c>
      <c r="CP15" s="744">
        <v>1.8529800113401256E-5</v>
      </c>
      <c r="CQ15" s="744">
        <v>1.7839345487759793E-4</v>
      </c>
      <c r="CR15" s="744">
        <v>1.3351980350773822E-5</v>
      </c>
      <c r="CS15" s="744">
        <v>4.2909151863478609E-4</v>
      </c>
      <c r="CT15" s="744">
        <v>7.1247065147330107E-4</v>
      </c>
      <c r="CU15" s="744">
        <v>1.0135744101491571E-5</v>
      </c>
      <c r="CV15" s="744">
        <v>4.878882997565525E-6</v>
      </c>
      <c r="CW15" s="744">
        <v>2.3501545049482531E-6</v>
      </c>
      <c r="CX15" s="744">
        <v>6.155327244490673E-6</v>
      </c>
      <c r="CY15" s="744">
        <v>4.8276932448777125E-6</v>
      </c>
      <c r="CZ15" s="744">
        <v>5.1203392080362972E-3</v>
      </c>
      <c r="DA15" s="744">
        <v>1.5747634533472148E-2</v>
      </c>
      <c r="DB15" s="744">
        <v>8.2803855245393694E-6</v>
      </c>
      <c r="DC15" s="744">
        <v>3.3706313867630959E-6</v>
      </c>
      <c r="DD15" s="744">
        <v>2.5658058755211699E-5</v>
      </c>
      <c r="DE15" s="744">
        <v>3.0298332005123676E-4</v>
      </c>
      <c r="DF15" s="744">
        <v>7.1652579142367163E-6</v>
      </c>
      <c r="DG15" s="745">
        <v>9.0919681626761494E-4</v>
      </c>
    </row>
    <row r="16" spans="1:111" ht="15" customHeight="1" x14ac:dyDescent="0.2">
      <c r="A16" s="258">
        <v>10</v>
      </c>
      <c r="B16" s="196" t="s">
        <v>278</v>
      </c>
      <c r="C16" s="259" t="s">
        <v>203</v>
      </c>
      <c r="D16" s="743">
        <v>4.1527964620022067E-3</v>
      </c>
      <c r="E16" s="744">
        <v>0.18651865191691105</v>
      </c>
      <c r="F16" s="744">
        <v>1.8353015609494688E-2</v>
      </c>
      <c r="G16" s="744">
        <v>1.2202840268383253E-3</v>
      </c>
      <c r="H16" s="744">
        <v>5.1703461677364469E-2</v>
      </c>
      <c r="I16" s="744">
        <v>0</v>
      </c>
      <c r="J16" s="744">
        <v>1.3810640697230589E-6</v>
      </c>
      <c r="K16" s="744">
        <v>4.1153460917483717E-3</v>
      </c>
      <c r="L16" s="744">
        <v>1.2883995390231215E-4</v>
      </c>
      <c r="M16" s="744">
        <v>1.0277295352718587</v>
      </c>
      <c r="N16" s="744">
        <v>0</v>
      </c>
      <c r="O16" s="744">
        <v>8.1792509184509273E-5</v>
      </c>
      <c r="P16" s="744">
        <v>3.3139690059136571E-5</v>
      </c>
      <c r="Q16" s="744">
        <v>1.6723828120113884E-5</v>
      </c>
      <c r="R16" s="744">
        <v>2.7511218819131954E-6</v>
      </c>
      <c r="S16" s="744">
        <v>1.4153876789572529E-5</v>
      </c>
      <c r="T16" s="744">
        <v>3.4007093651039533E-6</v>
      </c>
      <c r="U16" s="744">
        <v>1.7750493121855998E-6</v>
      </c>
      <c r="V16" s="744">
        <v>3.4462551758025089E-4</v>
      </c>
      <c r="W16" s="744">
        <v>2.2585372611693634E-6</v>
      </c>
      <c r="X16" s="744">
        <v>4.1823840687805019E-7</v>
      </c>
      <c r="Y16" s="744">
        <v>1.4861650142120048E-5</v>
      </c>
      <c r="Z16" s="744">
        <v>3.0759424475347433E-6</v>
      </c>
      <c r="AA16" s="744">
        <v>3.6396770048387202E-6</v>
      </c>
      <c r="AB16" s="744">
        <v>2.5682111324687515E-5</v>
      </c>
      <c r="AC16" s="744">
        <v>2.1440414147217329E-5</v>
      </c>
      <c r="AD16" s="744">
        <v>1.6368489142168024E-7</v>
      </c>
      <c r="AE16" s="744">
        <v>2.0469149556259183E-7</v>
      </c>
      <c r="AF16" s="744">
        <v>1.6976017231597587E-6</v>
      </c>
      <c r="AG16" s="744">
        <v>4.6181655804067264E-5</v>
      </c>
      <c r="AH16" s="744">
        <v>1.5818028592686803E-3</v>
      </c>
      <c r="AI16" s="744">
        <v>1.269232654656827E-6</v>
      </c>
      <c r="AJ16" s="744">
        <v>9.996485206429346E-7</v>
      </c>
      <c r="AK16" s="744">
        <v>3.1040739000522368E-6</v>
      </c>
      <c r="AL16" s="744">
        <v>3.6011883948637013E-6</v>
      </c>
      <c r="AM16" s="744">
        <v>3.2169697815798385E-7</v>
      </c>
      <c r="AN16" s="744">
        <v>5.7902220721353507E-7</v>
      </c>
      <c r="AO16" s="744">
        <v>1.0673851506876299E-6</v>
      </c>
      <c r="AP16" s="744">
        <v>1.0215698407906353E-6</v>
      </c>
      <c r="AQ16" s="744">
        <v>8.2086949887357848E-7</v>
      </c>
      <c r="AR16" s="744">
        <v>1.0711972133700744E-6</v>
      </c>
      <c r="AS16" s="744">
        <v>1.122938745276527E-6</v>
      </c>
      <c r="AT16" s="744">
        <v>9.6235693307683207E-7</v>
      </c>
      <c r="AU16" s="744">
        <v>1.3814216170487895E-6</v>
      </c>
      <c r="AV16" s="744">
        <v>1.2383446124455799E-6</v>
      </c>
      <c r="AW16" s="744">
        <v>1.7350920525793808E-6</v>
      </c>
      <c r="AX16" s="744">
        <v>1.557687418975797E-6</v>
      </c>
      <c r="AY16" s="744">
        <v>1.4713940459063741E-6</v>
      </c>
      <c r="AZ16" s="744">
        <v>1.8658371274554808E-6</v>
      </c>
      <c r="BA16" s="744">
        <v>2.0293722171315276E-6</v>
      </c>
      <c r="BB16" s="744">
        <v>1.2049783752341478E-6</v>
      </c>
      <c r="BC16" s="744">
        <v>1.7101527832321204E-6</v>
      </c>
      <c r="BD16" s="744">
        <v>1.9242863761741907E-6</v>
      </c>
      <c r="BE16" s="744">
        <v>1.2722137840656668E-6</v>
      </c>
      <c r="BF16" s="744">
        <v>1.4437640820465489E-6</v>
      </c>
      <c r="BG16" s="744">
        <v>1.294174496989977E-6</v>
      </c>
      <c r="BH16" s="744">
        <v>1.9091506478967263E-6</v>
      </c>
      <c r="BI16" s="744">
        <v>1.8451050299801E-6</v>
      </c>
      <c r="BJ16" s="744">
        <v>1.2182342179620058E-6</v>
      </c>
      <c r="BK16" s="744">
        <v>3.0556252773829066E-5</v>
      </c>
      <c r="BL16" s="744">
        <v>5.4309825551130282E-7</v>
      </c>
      <c r="BM16" s="744">
        <v>2.6026437048070615E-6</v>
      </c>
      <c r="BN16" s="744">
        <v>1.7643321691130739E-6</v>
      </c>
      <c r="BO16" s="744">
        <v>7.5863687000909383E-5</v>
      </c>
      <c r="BP16" s="744">
        <v>3.0069111676391159E-6</v>
      </c>
      <c r="BQ16" s="744">
        <v>4.5703295023082576E-7</v>
      </c>
      <c r="BR16" s="744">
        <v>1.5988819087896669E-6</v>
      </c>
      <c r="BS16" s="744">
        <v>1.0286982723930988E-6</v>
      </c>
      <c r="BT16" s="744">
        <v>9.7869159058501054E-7</v>
      </c>
      <c r="BU16" s="744">
        <v>2.3881157197696748E-5</v>
      </c>
      <c r="BV16" s="744">
        <v>5.4981388946772767E-7</v>
      </c>
      <c r="BW16" s="744">
        <v>3.0298426185840339E-7</v>
      </c>
      <c r="BX16" s="744">
        <v>3.3185090858524154E-7</v>
      </c>
      <c r="BY16" s="744">
        <v>9.6196329424665843E-8</v>
      </c>
      <c r="BZ16" s="744">
        <v>1.3121389621688549E-6</v>
      </c>
      <c r="CA16" s="744">
        <v>5.1022413840694385E-7</v>
      </c>
      <c r="CB16" s="744">
        <v>2.7142308508680462E-6</v>
      </c>
      <c r="CC16" s="744">
        <v>5.1160521807913223E-7</v>
      </c>
      <c r="CD16" s="744">
        <v>9.7192279526985661E-7</v>
      </c>
      <c r="CE16" s="744">
        <v>5.6101724968715051E-7</v>
      </c>
      <c r="CF16" s="744">
        <v>5.2668468663098799E-7</v>
      </c>
      <c r="CG16" s="744">
        <v>2.5902551271805433E-6</v>
      </c>
      <c r="CH16" s="744">
        <v>3.4175591835902214E-7</v>
      </c>
      <c r="CI16" s="744">
        <v>1.8125502844567946E-6</v>
      </c>
      <c r="CJ16" s="744">
        <v>1.6310186865213381E-5</v>
      </c>
      <c r="CK16" s="744">
        <v>1.3279545801266547E-6</v>
      </c>
      <c r="CL16" s="744">
        <v>1.9054323976305299E-6</v>
      </c>
      <c r="CM16" s="744">
        <v>1.4591523190943014E-5</v>
      </c>
      <c r="CN16" s="744">
        <v>1.5406653909881016E-6</v>
      </c>
      <c r="CO16" s="744">
        <v>1.5460090759537292E-4</v>
      </c>
      <c r="CP16" s="744">
        <v>2.3560650767988265E-3</v>
      </c>
      <c r="CQ16" s="744">
        <v>5.0695180687062563E-5</v>
      </c>
      <c r="CR16" s="744">
        <v>1.2157959397721483E-6</v>
      </c>
      <c r="CS16" s="744">
        <v>1.0685339656434789E-4</v>
      </c>
      <c r="CT16" s="744">
        <v>1.1737102336720558E-4</v>
      </c>
      <c r="CU16" s="744">
        <v>6.0971758635706199E-6</v>
      </c>
      <c r="CV16" s="744">
        <v>1.0906692405981599E-6</v>
      </c>
      <c r="CW16" s="744">
        <v>9.2298730094546993E-6</v>
      </c>
      <c r="CX16" s="744">
        <v>2.1166633518952322E-6</v>
      </c>
      <c r="CY16" s="744">
        <v>5.5680644506174107E-7</v>
      </c>
      <c r="CZ16" s="744">
        <v>3.5492272476074515E-4</v>
      </c>
      <c r="DA16" s="744">
        <v>6.3837868732190056E-4</v>
      </c>
      <c r="DB16" s="744">
        <v>1.8695403517222008E-6</v>
      </c>
      <c r="DC16" s="744">
        <v>5.2061301088935047E-4</v>
      </c>
      <c r="DD16" s="744">
        <v>4.5426855249395062E-3</v>
      </c>
      <c r="DE16" s="744">
        <v>2.9764889227585048E-5</v>
      </c>
      <c r="DF16" s="744">
        <v>7.1528031781153386E-6</v>
      </c>
      <c r="DG16" s="745">
        <v>1.2955298181355677E-6</v>
      </c>
    </row>
    <row r="17" spans="1:111" ht="15" customHeight="1" x14ac:dyDescent="0.2">
      <c r="A17" s="258">
        <v>11</v>
      </c>
      <c r="B17" s="196" t="s">
        <v>279</v>
      </c>
      <c r="C17" s="259" t="s">
        <v>204</v>
      </c>
      <c r="D17" s="743">
        <v>0</v>
      </c>
      <c r="E17" s="744">
        <v>0</v>
      </c>
      <c r="F17" s="744">
        <v>0</v>
      </c>
      <c r="G17" s="744">
        <v>0</v>
      </c>
      <c r="H17" s="744">
        <v>0</v>
      </c>
      <c r="I17" s="744">
        <v>0</v>
      </c>
      <c r="J17" s="744">
        <v>0</v>
      </c>
      <c r="K17" s="744">
        <v>0</v>
      </c>
      <c r="L17" s="744">
        <v>0</v>
      </c>
      <c r="M17" s="744">
        <v>0</v>
      </c>
      <c r="N17" s="744">
        <v>1</v>
      </c>
      <c r="O17" s="744">
        <v>0</v>
      </c>
      <c r="P17" s="744">
        <v>0</v>
      </c>
      <c r="Q17" s="744">
        <v>0</v>
      </c>
      <c r="R17" s="744">
        <v>0</v>
      </c>
      <c r="S17" s="744">
        <v>0</v>
      </c>
      <c r="T17" s="744">
        <v>0</v>
      </c>
      <c r="U17" s="744">
        <v>0</v>
      </c>
      <c r="V17" s="744">
        <v>0</v>
      </c>
      <c r="W17" s="744">
        <v>0</v>
      </c>
      <c r="X17" s="744">
        <v>0</v>
      </c>
      <c r="Y17" s="744">
        <v>0</v>
      </c>
      <c r="Z17" s="744">
        <v>0</v>
      </c>
      <c r="AA17" s="744">
        <v>0</v>
      </c>
      <c r="AB17" s="744">
        <v>0</v>
      </c>
      <c r="AC17" s="744">
        <v>0</v>
      </c>
      <c r="AD17" s="744">
        <v>0</v>
      </c>
      <c r="AE17" s="744">
        <v>0</v>
      </c>
      <c r="AF17" s="744">
        <v>0</v>
      </c>
      <c r="AG17" s="744">
        <v>0</v>
      </c>
      <c r="AH17" s="744">
        <v>0</v>
      </c>
      <c r="AI17" s="744">
        <v>0</v>
      </c>
      <c r="AJ17" s="744">
        <v>0</v>
      </c>
      <c r="AK17" s="744">
        <v>0</v>
      </c>
      <c r="AL17" s="744">
        <v>0</v>
      </c>
      <c r="AM17" s="744">
        <v>0</v>
      </c>
      <c r="AN17" s="744">
        <v>0</v>
      </c>
      <c r="AO17" s="744">
        <v>0</v>
      </c>
      <c r="AP17" s="744">
        <v>0</v>
      </c>
      <c r="AQ17" s="744">
        <v>0</v>
      </c>
      <c r="AR17" s="744">
        <v>0</v>
      </c>
      <c r="AS17" s="744">
        <v>0</v>
      </c>
      <c r="AT17" s="744">
        <v>0</v>
      </c>
      <c r="AU17" s="744">
        <v>0</v>
      </c>
      <c r="AV17" s="744">
        <v>0</v>
      </c>
      <c r="AW17" s="744">
        <v>0</v>
      </c>
      <c r="AX17" s="744">
        <v>0</v>
      </c>
      <c r="AY17" s="744">
        <v>0</v>
      </c>
      <c r="AZ17" s="744">
        <v>0</v>
      </c>
      <c r="BA17" s="744">
        <v>0</v>
      </c>
      <c r="BB17" s="744">
        <v>0</v>
      </c>
      <c r="BC17" s="744">
        <v>0</v>
      </c>
      <c r="BD17" s="744">
        <v>0</v>
      </c>
      <c r="BE17" s="744">
        <v>0</v>
      </c>
      <c r="BF17" s="744">
        <v>0</v>
      </c>
      <c r="BG17" s="744">
        <v>0</v>
      </c>
      <c r="BH17" s="744">
        <v>0</v>
      </c>
      <c r="BI17" s="744">
        <v>0</v>
      </c>
      <c r="BJ17" s="744">
        <v>0</v>
      </c>
      <c r="BK17" s="744">
        <v>0</v>
      </c>
      <c r="BL17" s="744">
        <v>0</v>
      </c>
      <c r="BM17" s="744">
        <v>0</v>
      </c>
      <c r="BN17" s="744">
        <v>0</v>
      </c>
      <c r="BO17" s="744">
        <v>0</v>
      </c>
      <c r="BP17" s="744">
        <v>0</v>
      </c>
      <c r="BQ17" s="744">
        <v>0</v>
      </c>
      <c r="BR17" s="744">
        <v>0</v>
      </c>
      <c r="BS17" s="744">
        <v>0</v>
      </c>
      <c r="BT17" s="744">
        <v>0</v>
      </c>
      <c r="BU17" s="744">
        <v>0</v>
      </c>
      <c r="BV17" s="744">
        <v>0</v>
      </c>
      <c r="BW17" s="744">
        <v>0</v>
      </c>
      <c r="BX17" s="744">
        <v>0</v>
      </c>
      <c r="BY17" s="744">
        <v>0</v>
      </c>
      <c r="BZ17" s="744">
        <v>0</v>
      </c>
      <c r="CA17" s="744">
        <v>0</v>
      </c>
      <c r="CB17" s="744">
        <v>0</v>
      </c>
      <c r="CC17" s="744">
        <v>0</v>
      </c>
      <c r="CD17" s="744">
        <v>0</v>
      </c>
      <c r="CE17" s="744">
        <v>0</v>
      </c>
      <c r="CF17" s="744">
        <v>0</v>
      </c>
      <c r="CG17" s="744">
        <v>0</v>
      </c>
      <c r="CH17" s="744">
        <v>0</v>
      </c>
      <c r="CI17" s="744">
        <v>0</v>
      </c>
      <c r="CJ17" s="744">
        <v>0</v>
      </c>
      <c r="CK17" s="744">
        <v>0</v>
      </c>
      <c r="CL17" s="744">
        <v>0</v>
      </c>
      <c r="CM17" s="744">
        <v>0</v>
      </c>
      <c r="CN17" s="744">
        <v>0</v>
      </c>
      <c r="CO17" s="744">
        <v>0</v>
      </c>
      <c r="CP17" s="744">
        <v>0</v>
      </c>
      <c r="CQ17" s="744">
        <v>0</v>
      </c>
      <c r="CR17" s="744">
        <v>0</v>
      </c>
      <c r="CS17" s="744">
        <v>0</v>
      </c>
      <c r="CT17" s="744">
        <v>0</v>
      </c>
      <c r="CU17" s="744">
        <v>0</v>
      </c>
      <c r="CV17" s="744">
        <v>0</v>
      </c>
      <c r="CW17" s="744">
        <v>0</v>
      </c>
      <c r="CX17" s="744">
        <v>0</v>
      </c>
      <c r="CY17" s="744">
        <v>0</v>
      </c>
      <c r="CZ17" s="744">
        <v>0</v>
      </c>
      <c r="DA17" s="744">
        <v>0</v>
      </c>
      <c r="DB17" s="744">
        <v>0</v>
      </c>
      <c r="DC17" s="744">
        <v>0</v>
      </c>
      <c r="DD17" s="744">
        <v>0</v>
      </c>
      <c r="DE17" s="744">
        <v>0</v>
      </c>
      <c r="DF17" s="744">
        <v>0</v>
      </c>
      <c r="DG17" s="745">
        <v>0</v>
      </c>
    </row>
    <row r="18" spans="1:111" ht="15" customHeight="1" x14ac:dyDescent="0.2">
      <c r="A18" s="258">
        <v>12</v>
      </c>
      <c r="B18" s="196" t="s">
        <v>280</v>
      </c>
      <c r="C18" s="259" t="s">
        <v>205</v>
      </c>
      <c r="D18" s="743">
        <v>6.3861436420368516E-5</v>
      </c>
      <c r="E18" s="744">
        <v>2.6878156239644685E-5</v>
      </c>
      <c r="F18" s="744">
        <v>6.7973568798117447E-5</v>
      </c>
      <c r="G18" s="744">
        <v>1.9213603076565858E-4</v>
      </c>
      <c r="H18" s="744">
        <v>1.8567641164253599E-3</v>
      </c>
      <c r="I18" s="744">
        <v>0</v>
      </c>
      <c r="J18" s="744">
        <v>4.7173824818897824E-5</v>
      </c>
      <c r="K18" s="744">
        <v>4.174428198961046E-5</v>
      </c>
      <c r="L18" s="744">
        <v>4.8556378077435164E-5</v>
      </c>
      <c r="M18" s="744">
        <v>2.3507394021512528E-5</v>
      </c>
      <c r="N18" s="744">
        <v>0</v>
      </c>
      <c r="O18" s="744">
        <v>1.0383616326169429</v>
      </c>
      <c r="P18" s="744">
        <v>4.1284429443186804E-2</v>
      </c>
      <c r="Q18" s="744">
        <v>1.1533554725854067E-4</v>
      </c>
      <c r="R18" s="744">
        <v>9.9863111161326446E-4</v>
      </c>
      <c r="S18" s="744">
        <v>1.5743184291242492E-4</v>
      </c>
      <c r="T18" s="744">
        <v>7.4435022914696688E-4</v>
      </c>
      <c r="U18" s="744">
        <v>7.9580938288417456E-5</v>
      </c>
      <c r="V18" s="744">
        <v>3.2894692855477787E-4</v>
      </c>
      <c r="W18" s="744">
        <v>2.6417185013238631E-5</v>
      </c>
      <c r="X18" s="744">
        <v>1.0122846422027701E-5</v>
      </c>
      <c r="Y18" s="744">
        <v>2.1006435288524587E-5</v>
      </c>
      <c r="Z18" s="744">
        <v>2.113728743086261E-5</v>
      </c>
      <c r="AA18" s="744">
        <v>2.1676983388038145E-3</v>
      </c>
      <c r="AB18" s="744">
        <v>4.0410142530221879E-5</v>
      </c>
      <c r="AC18" s="744">
        <v>4.5335076951964724E-5</v>
      </c>
      <c r="AD18" s="744">
        <v>4.5337834288479411E-6</v>
      </c>
      <c r="AE18" s="744">
        <v>1.8882818217663501E-5</v>
      </c>
      <c r="AF18" s="744">
        <v>9.6224779503964014E-5</v>
      </c>
      <c r="AG18" s="744">
        <v>2.8926816212504754E-3</v>
      </c>
      <c r="AH18" s="744">
        <v>1.0376225075945485E-2</v>
      </c>
      <c r="AI18" s="744">
        <v>8.0322963686705099E-4</v>
      </c>
      <c r="AJ18" s="744">
        <v>3.9143379312177453E-5</v>
      </c>
      <c r="AK18" s="744">
        <v>5.2192451777338383E-5</v>
      </c>
      <c r="AL18" s="744">
        <v>4.7036434705664658E-4</v>
      </c>
      <c r="AM18" s="744">
        <v>2.1313677467342466E-5</v>
      </c>
      <c r="AN18" s="744">
        <v>1.8228350375355244E-5</v>
      </c>
      <c r="AO18" s="744">
        <v>3.663564626926896E-5</v>
      </c>
      <c r="AP18" s="744">
        <v>1.8590319061825066E-5</v>
      </c>
      <c r="AQ18" s="744">
        <v>3.6221226867297163E-5</v>
      </c>
      <c r="AR18" s="744">
        <v>8.5011969065495007E-5</v>
      </c>
      <c r="AS18" s="744">
        <v>5.9095334664500962E-5</v>
      </c>
      <c r="AT18" s="744">
        <v>9.9593030585938167E-5</v>
      </c>
      <c r="AU18" s="744">
        <v>6.0761769609538949E-5</v>
      </c>
      <c r="AV18" s="744">
        <v>7.0726909343050797E-5</v>
      </c>
      <c r="AW18" s="744">
        <v>7.5022105898282711E-5</v>
      </c>
      <c r="AX18" s="744">
        <v>4.9400830379269769E-4</v>
      </c>
      <c r="AY18" s="744">
        <v>6.5410566648248464E-5</v>
      </c>
      <c r="AZ18" s="744">
        <v>4.3976878402821509E-5</v>
      </c>
      <c r="BA18" s="744">
        <v>6.8066531033323763E-4</v>
      </c>
      <c r="BB18" s="744">
        <v>3.3566639176370025E-5</v>
      </c>
      <c r="BC18" s="744">
        <v>4.9700144936227206E-5</v>
      </c>
      <c r="BD18" s="744">
        <v>7.4184611937586032E-5</v>
      </c>
      <c r="BE18" s="744">
        <v>4.1177942114342115E-5</v>
      </c>
      <c r="BF18" s="744">
        <v>2.7630641827726274E-4</v>
      </c>
      <c r="BG18" s="744">
        <v>1.186241930724215E-4</v>
      </c>
      <c r="BH18" s="744">
        <v>2.2581227022916658E-4</v>
      </c>
      <c r="BI18" s="744">
        <v>8.6432486136798407E-4</v>
      </c>
      <c r="BJ18" s="744">
        <v>1.0799579711184505E-4</v>
      </c>
      <c r="BK18" s="744">
        <v>1.0309869014665058E-3</v>
      </c>
      <c r="BL18" s="744">
        <v>8.5623887011948229E-5</v>
      </c>
      <c r="BM18" s="744">
        <v>1.4713175209744912E-4</v>
      </c>
      <c r="BN18" s="744">
        <v>6.2798076998402325E-4</v>
      </c>
      <c r="BO18" s="744">
        <v>1.7705280850225462E-4</v>
      </c>
      <c r="BP18" s="744">
        <v>8.9837791812746745E-5</v>
      </c>
      <c r="BQ18" s="744">
        <v>2.4787703206958929E-5</v>
      </c>
      <c r="BR18" s="744">
        <v>5.5248291563820522E-5</v>
      </c>
      <c r="BS18" s="744">
        <v>8.0225993127883925E-5</v>
      </c>
      <c r="BT18" s="744">
        <v>6.5390155879766772E-5</v>
      </c>
      <c r="BU18" s="744">
        <v>1.0165636439227715E-4</v>
      </c>
      <c r="BV18" s="744">
        <v>3.8435964612312553E-5</v>
      </c>
      <c r="BW18" s="744">
        <v>1.8766197200104149E-5</v>
      </c>
      <c r="BX18" s="744">
        <v>2.2043314059801459E-5</v>
      </c>
      <c r="BY18" s="744">
        <v>1.2620884915234105E-5</v>
      </c>
      <c r="BZ18" s="744">
        <v>1.9702007116662872E-4</v>
      </c>
      <c r="CA18" s="744">
        <v>4.4035629320647136E-5</v>
      </c>
      <c r="CB18" s="744">
        <v>9.0774337126076833E-5</v>
      </c>
      <c r="CC18" s="744">
        <v>6.0865997494666257E-4</v>
      </c>
      <c r="CD18" s="744">
        <v>1.1205277798852051E-4</v>
      </c>
      <c r="CE18" s="744">
        <v>1.5953904449975871E-4</v>
      </c>
      <c r="CF18" s="744">
        <v>1.6641851306812972E-4</v>
      </c>
      <c r="CG18" s="744">
        <v>3.0428237063665994E-4</v>
      </c>
      <c r="CH18" s="744">
        <v>3.4253255055519462E-5</v>
      </c>
      <c r="CI18" s="744">
        <v>4.3695235890496197E-5</v>
      </c>
      <c r="CJ18" s="744">
        <v>5.347791835343736E-5</v>
      </c>
      <c r="CK18" s="744">
        <v>1.1812255601934006E-4</v>
      </c>
      <c r="CL18" s="744">
        <v>4.0046326330036238E-5</v>
      </c>
      <c r="CM18" s="744">
        <v>7.1706859934335878E-5</v>
      </c>
      <c r="CN18" s="744">
        <v>5.6152554278430581E-5</v>
      </c>
      <c r="CO18" s="744">
        <v>2.658016676805749E-5</v>
      </c>
      <c r="CP18" s="744">
        <v>5.8041860413947916E-5</v>
      </c>
      <c r="CQ18" s="744">
        <v>5.2484181536635592E-5</v>
      </c>
      <c r="CR18" s="744">
        <v>6.0689109488891761E-4</v>
      </c>
      <c r="CS18" s="744">
        <v>7.179899897473802E-5</v>
      </c>
      <c r="CT18" s="744">
        <v>5.5052766204863493E-5</v>
      </c>
      <c r="CU18" s="744">
        <v>1.2545770227815275E-4</v>
      </c>
      <c r="CV18" s="744">
        <v>6.344572178137268E-5</v>
      </c>
      <c r="CW18" s="744">
        <v>3.2849633231210635E-5</v>
      </c>
      <c r="CX18" s="744">
        <v>6.883929246891921E-5</v>
      </c>
      <c r="CY18" s="744">
        <v>1.0006424335916355E-4</v>
      </c>
      <c r="CZ18" s="744">
        <v>2.6989448865310812E-4</v>
      </c>
      <c r="DA18" s="744">
        <v>3.3335984168136071E-5</v>
      </c>
      <c r="DB18" s="744">
        <v>8.1014760563302354E-5</v>
      </c>
      <c r="DC18" s="744">
        <v>6.7416037113514284E-4</v>
      </c>
      <c r="DD18" s="744">
        <v>5.5173801146159594E-5</v>
      </c>
      <c r="DE18" s="744">
        <v>1.1890020263540046E-4</v>
      </c>
      <c r="DF18" s="744">
        <v>3.5202761896898538E-3</v>
      </c>
      <c r="DG18" s="745">
        <v>4.5147028849733766E-5</v>
      </c>
    </row>
    <row r="19" spans="1:111" ht="15" customHeight="1" x14ac:dyDescent="0.2">
      <c r="A19" s="258">
        <v>13</v>
      </c>
      <c r="B19" s="196" t="s">
        <v>281</v>
      </c>
      <c r="C19" s="259" t="s">
        <v>282</v>
      </c>
      <c r="D19" s="743">
        <v>2.2000547662343834E-4</v>
      </c>
      <c r="E19" s="744">
        <v>7.769110006713974E-5</v>
      </c>
      <c r="F19" s="744">
        <v>4.0003974407601276E-4</v>
      </c>
      <c r="G19" s="744">
        <v>3.7937557152705102E-5</v>
      </c>
      <c r="H19" s="744">
        <v>3.3085011356423868E-4</v>
      </c>
      <c r="I19" s="744">
        <v>0</v>
      </c>
      <c r="J19" s="744">
        <v>2.3271205800708288E-4</v>
      </c>
      <c r="K19" s="744">
        <v>1.3635293948791543E-4</v>
      </c>
      <c r="L19" s="744">
        <v>5.7034386631700976E-5</v>
      </c>
      <c r="M19" s="744">
        <v>5.5120872343188449E-5</v>
      </c>
      <c r="N19" s="744">
        <v>0</v>
      </c>
      <c r="O19" s="744">
        <v>1.9627903524051352E-4</v>
      </c>
      <c r="P19" s="744">
        <v>1.0011122565170707</v>
      </c>
      <c r="Q19" s="744">
        <v>1.1229059957093401E-4</v>
      </c>
      <c r="R19" s="744">
        <v>1.7313065742234293E-4</v>
      </c>
      <c r="S19" s="744">
        <v>1.5647532563654984E-4</v>
      </c>
      <c r="T19" s="744">
        <v>1.458538520836244E-4</v>
      </c>
      <c r="U19" s="744">
        <v>8.195904755576959E-5</v>
      </c>
      <c r="V19" s="744">
        <v>5.0441972787743507E-4</v>
      </c>
      <c r="W19" s="744">
        <v>8.6946097667477327E-5</v>
      </c>
      <c r="X19" s="744">
        <v>1.4740911430821445E-5</v>
      </c>
      <c r="Y19" s="744">
        <v>6.3274043387729557E-5</v>
      </c>
      <c r="Z19" s="744">
        <v>7.5060052501925133E-5</v>
      </c>
      <c r="AA19" s="744">
        <v>1.1737929460234548E-4</v>
      </c>
      <c r="AB19" s="744">
        <v>1.7185743816753167E-4</v>
      </c>
      <c r="AC19" s="744">
        <v>8.8786514705120091E-5</v>
      </c>
      <c r="AD19" s="744">
        <v>5.6794245400066516E-6</v>
      </c>
      <c r="AE19" s="744">
        <v>4.182868693193088E-5</v>
      </c>
      <c r="AF19" s="744">
        <v>1.0399273699215975E-4</v>
      </c>
      <c r="AG19" s="744">
        <v>1.690136619189517E-4</v>
      </c>
      <c r="AH19" s="744">
        <v>3.6723007765975891E-4</v>
      </c>
      <c r="AI19" s="744">
        <v>5.6608798400261469E-4</v>
      </c>
      <c r="AJ19" s="744">
        <v>9.9065518008806965E-5</v>
      </c>
      <c r="AK19" s="744">
        <v>3.6405950546611262E-4</v>
      </c>
      <c r="AL19" s="744">
        <v>1.8602297003828249E-4</v>
      </c>
      <c r="AM19" s="744">
        <v>2.8156080783057804E-5</v>
      </c>
      <c r="AN19" s="744">
        <v>4.3708131568869618E-5</v>
      </c>
      <c r="AO19" s="744">
        <v>1.2654068423170335E-4</v>
      </c>
      <c r="AP19" s="744">
        <v>7.6489390355286946E-5</v>
      </c>
      <c r="AQ19" s="744">
        <v>1.0007759029573782E-4</v>
      </c>
      <c r="AR19" s="744">
        <v>1.587176080820037E-4</v>
      </c>
      <c r="AS19" s="744">
        <v>1.0680537132563648E-4</v>
      </c>
      <c r="AT19" s="744">
        <v>9.7785021299749995E-5</v>
      </c>
      <c r="AU19" s="744">
        <v>1.2446043768586941E-4</v>
      </c>
      <c r="AV19" s="744">
        <v>1.0493593198273968E-4</v>
      </c>
      <c r="AW19" s="744">
        <v>1.2950062713060098E-4</v>
      </c>
      <c r="AX19" s="744">
        <v>1.4830155723300436E-4</v>
      </c>
      <c r="AY19" s="744">
        <v>3.6318681130436309E-4</v>
      </c>
      <c r="AZ19" s="744">
        <v>1.496518077310992E-4</v>
      </c>
      <c r="BA19" s="744">
        <v>4.645186975931411E-4</v>
      </c>
      <c r="BB19" s="744">
        <v>7.8972278261922322E-5</v>
      </c>
      <c r="BC19" s="744">
        <v>8.8221464429565844E-5</v>
      </c>
      <c r="BD19" s="744">
        <v>1.9612822639243619E-4</v>
      </c>
      <c r="BE19" s="744">
        <v>1.153879917764532E-4</v>
      </c>
      <c r="BF19" s="744">
        <v>2.057545819687022E-4</v>
      </c>
      <c r="BG19" s="744">
        <v>8.3101062359272263E-5</v>
      </c>
      <c r="BH19" s="744">
        <v>9.2993760165342737E-5</v>
      </c>
      <c r="BI19" s="744">
        <v>1.2322015499619066E-4</v>
      </c>
      <c r="BJ19" s="744">
        <v>6.8025620812911061E-5</v>
      </c>
      <c r="BK19" s="744">
        <v>2.7083790422166522E-4</v>
      </c>
      <c r="BL19" s="744">
        <v>1.7745692867746337E-4</v>
      </c>
      <c r="BM19" s="744">
        <v>3.3165701637471675E-4</v>
      </c>
      <c r="BN19" s="744">
        <v>1.684504769387214E-4</v>
      </c>
      <c r="BO19" s="744">
        <v>1.7076122211642835E-4</v>
      </c>
      <c r="BP19" s="744">
        <v>1.7415932359160025E-4</v>
      </c>
      <c r="BQ19" s="744">
        <v>3.0373344048651102E-5</v>
      </c>
      <c r="BR19" s="744">
        <v>6.6068949138128042E-5</v>
      </c>
      <c r="BS19" s="744">
        <v>1.2747972693066129E-4</v>
      </c>
      <c r="BT19" s="744">
        <v>2.2306589413961645E-4</v>
      </c>
      <c r="BU19" s="744">
        <v>3.1169315758744286E-4</v>
      </c>
      <c r="BV19" s="744">
        <v>1.2691468973976007E-4</v>
      </c>
      <c r="BW19" s="744">
        <v>3.6570524833928389E-5</v>
      </c>
      <c r="BX19" s="744">
        <v>2.4905710146981292E-5</v>
      </c>
      <c r="BY19" s="744">
        <v>1.0646541896622948E-5</v>
      </c>
      <c r="BZ19" s="744">
        <v>8.8580472167214489E-5</v>
      </c>
      <c r="CA19" s="744">
        <v>7.8308740764775769E-5</v>
      </c>
      <c r="CB19" s="744">
        <v>1.4634024471344209E-4</v>
      </c>
      <c r="CC19" s="744">
        <v>1.6238397352062237E-4</v>
      </c>
      <c r="CD19" s="744">
        <v>1.740667633092626E-4</v>
      </c>
      <c r="CE19" s="744">
        <v>5.1857455622905908E-5</v>
      </c>
      <c r="CF19" s="744">
        <v>1.5727317087514065E-4</v>
      </c>
      <c r="CG19" s="744">
        <v>2.108163417976122E-4</v>
      </c>
      <c r="CH19" s="744">
        <v>1.226779350634355E-4</v>
      </c>
      <c r="CI19" s="744">
        <v>6.7721433232754803E-5</v>
      </c>
      <c r="CJ19" s="744">
        <v>8.6218261868066585E-5</v>
      </c>
      <c r="CK19" s="744">
        <v>9.4235752406884404E-5</v>
      </c>
      <c r="CL19" s="744">
        <v>9.2980042351944591E-5</v>
      </c>
      <c r="CM19" s="744">
        <v>1.2139042211280707E-4</v>
      </c>
      <c r="CN19" s="744">
        <v>3.382739940230718E-4</v>
      </c>
      <c r="CO19" s="744">
        <v>3.0490813068421036E-5</v>
      </c>
      <c r="CP19" s="744">
        <v>9.5518104810053637E-5</v>
      </c>
      <c r="CQ19" s="744">
        <v>2.436928081246907E-4</v>
      </c>
      <c r="CR19" s="744">
        <v>8.1875160419150482E-4</v>
      </c>
      <c r="CS19" s="744">
        <v>4.4235707909330059E-4</v>
      </c>
      <c r="CT19" s="744">
        <v>2.2386449724252035E-4</v>
      </c>
      <c r="CU19" s="744">
        <v>1.5142432687587667E-3</v>
      </c>
      <c r="CV19" s="744">
        <v>2.4465390741248597E-4</v>
      </c>
      <c r="CW19" s="744">
        <v>4.449986547628141E-5</v>
      </c>
      <c r="CX19" s="744">
        <v>1.1191506063499969E-4</v>
      </c>
      <c r="CY19" s="744">
        <v>1.4032114009707861E-4</v>
      </c>
      <c r="CZ19" s="744">
        <v>4.4187493916475392E-4</v>
      </c>
      <c r="DA19" s="744">
        <v>1.3306918800289066E-4</v>
      </c>
      <c r="DB19" s="744">
        <v>7.4169867188653951E-4</v>
      </c>
      <c r="DC19" s="744">
        <v>3.0427512452754172E-4</v>
      </c>
      <c r="DD19" s="744">
        <v>6.5098725077582578E-4</v>
      </c>
      <c r="DE19" s="744">
        <v>2.2746381809415445E-4</v>
      </c>
      <c r="DF19" s="744">
        <v>4.974951210629325E-4</v>
      </c>
      <c r="DG19" s="745">
        <v>6.5004171958950893E-5</v>
      </c>
    </row>
    <row r="20" spans="1:111" ht="15" customHeight="1" x14ac:dyDescent="0.2">
      <c r="A20" s="258">
        <v>14</v>
      </c>
      <c r="B20" s="196" t="s">
        <v>283</v>
      </c>
      <c r="C20" s="259" t="s">
        <v>284</v>
      </c>
      <c r="D20" s="743">
        <v>2.2180066017825988E-4</v>
      </c>
      <c r="E20" s="744">
        <v>2.116836723011033E-3</v>
      </c>
      <c r="F20" s="744">
        <v>2.0409790680711798E-4</v>
      </c>
      <c r="G20" s="744">
        <v>4.2561881458181563E-3</v>
      </c>
      <c r="H20" s="744">
        <v>3.1185023767160475E-4</v>
      </c>
      <c r="I20" s="744">
        <v>0</v>
      </c>
      <c r="J20" s="744">
        <v>3.1155313841487207E-4</v>
      </c>
      <c r="K20" s="744">
        <v>2.5534455483637602E-4</v>
      </c>
      <c r="L20" s="744">
        <v>1.3737769633400863E-4</v>
      </c>
      <c r="M20" s="744">
        <v>2.7789738602540818E-4</v>
      </c>
      <c r="N20" s="744">
        <v>0</v>
      </c>
      <c r="O20" s="744">
        <v>1.817968460772429E-4</v>
      </c>
      <c r="P20" s="744">
        <v>2.16858913028866E-4</v>
      </c>
      <c r="Q20" s="744">
        <v>1.0580114258831383</v>
      </c>
      <c r="R20" s="744">
        <v>4.054088240089726E-2</v>
      </c>
      <c r="S20" s="744">
        <v>1.1611601182075602E-2</v>
      </c>
      <c r="T20" s="744">
        <v>1.9749353027207531E-3</v>
      </c>
      <c r="U20" s="744">
        <v>5.1791124105130296E-4</v>
      </c>
      <c r="V20" s="744">
        <v>2.2509045235161119E-4</v>
      </c>
      <c r="W20" s="744">
        <v>2.192581410867254E-4</v>
      </c>
      <c r="X20" s="744">
        <v>4.2990605230967292E-5</v>
      </c>
      <c r="Y20" s="744">
        <v>1.3776367202165312E-4</v>
      </c>
      <c r="Z20" s="744">
        <v>1.0581986320866591E-4</v>
      </c>
      <c r="AA20" s="744">
        <v>2.8826204677447206E-4</v>
      </c>
      <c r="AB20" s="744">
        <v>1.3369113735459413E-4</v>
      </c>
      <c r="AC20" s="744">
        <v>1.863929736590214E-4</v>
      </c>
      <c r="AD20" s="744">
        <v>1.583317973245261E-5</v>
      </c>
      <c r="AE20" s="744">
        <v>5.6778625307727951E-5</v>
      </c>
      <c r="AF20" s="744">
        <v>2.2284816249912455E-4</v>
      </c>
      <c r="AG20" s="744">
        <v>1.3384311019120132E-4</v>
      </c>
      <c r="AH20" s="744">
        <v>2.3313128432832347E-4</v>
      </c>
      <c r="AI20" s="744">
        <v>2.6669108839624416E-3</v>
      </c>
      <c r="AJ20" s="744">
        <v>1.5563000979649071E-4</v>
      </c>
      <c r="AK20" s="744">
        <v>6.70736722467401E-3</v>
      </c>
      <c r="AL20" s="744">
        <v>5.5174428706899646E-4</v>
      </c>
      <c r="AM20" s="744">
        <v>1.742978102762902E-4</v>
      </c>
      <c r="AN20" s="744">
        <v>1.5631033721926523E-4</v>
      </c>
      <c r="AO20" s="744">
        <v>3.0424980212155259E-4</v>
      </c>
      <c r="AP20" s="744">
        <v>8.8471835197401934E-5</v>
      </c>
      <c r="AQ20" s="744">
        <v>1.4758094106808722E-4</v>
      </c>
      <c r="AR20" s="744">
        <v>4.1311516680813673E-4</v>
      </c>
      <c r="AS20" s="744">
        <v>6.8636217059295885E-4</v>
      </c>
      <c r="AT20" s="744">
        <v>2.2344866773714827E-4</v>
      </c>
      <c r="AU20" s="744">
        <v>1.3545428252609033E-4</v>
      </c>
      <c r="AV20" s="744">
        <v>1.2702278690923674E-4</v>
      </c>
      <c r="AW20" s="744">
        <v>5.5789655423023408E-4</v>
      </c>
      <c r="AX20" s="744">
        <v>1.3233569423594084E-4</v>
      </c>
      <c r="AY20" s="744">
        <v>3.2402886726970052E-4</v>
      </c>
      <c r="AZ20" s="744">
        <v>1.8960419600113769E-4</v>
      </c>
      <c r="BA20" s="744">
        <v>2.2773988900646488E-4</v>
      </c>
      <c r="BB20" s="744">
        <v>7.0265356485438884E-5</v>
      </c>
      <c r="BC20" s="744">
        <v>3.4484337061683876E-4</v>
      </c>
      <c r="BD20" s="744">
        <v>1.2729837415585685E-4</v>
      </c>
      <c r="BE20" s="744">
        <v>9.9872808688063964E-5</v>
      </c>
      <c r="BF20" s="744">
        <v>1.0956907736869016E-4</v>
      </c>
      <c r="BG20" s="744">
        <v>1.4450279442992974E-4</v>
      </c>
      <c r="BH20" s="744">
        <v>1.5011796820443154E-4</v>
      </c>
      <c r="BI20" s="744">
        <v>1.2813129319128242E-3</v>
      </c>
      <c r="BJ20" s="744">
        <v>1.9864919366375112E-4</v>
      </c>
      <c r="BK20" s="744">
        <v>1.2282619833059772E-2</v>
      </c>
      <c r="BL20" s="744">
        <v>1.2400068865158097E-4</v>
      </c>
      <c r="BM20" s="744">
        <v>1.794851467822214E-2</v>
      </c>
      <c r="BN20" s="744">
        <v>4.8714429016497385E-3</v>
      </c>
      <c r="BO20" s="744">
        <v>5.2625002857608055E-4</v>
      </c>
      <c r="BP20" s="744">
        <v>1.0231126939521833E-3</v>
      </c>
      <c r="BQ20" s="744">
        <v>1.5914647865446327E-3</v>
      </c>
      <c r="BR20" s="744">
        <v>3.2222692144319101E-4</v>
      </c>
      <c r="BS20" s="744">
        <v>3.7912471646010484E-4</v>
      </c>
      <c r="BT20" s="744">
        <v>1.5988746695263831E-4</v>
      </c>
      <c r="BU20" s="744">
        <v>3.2501364251140544E-4</v>
      </c>
      <c r="BV20" s="744">
        <v>1.0534903661899431E-4</v>
      </c>
      <c r="BW20" s="744">
        <v>7.0266274485027475E-5</v>
      </c>
      <c r="BX20" s="744">
        <v>1.2092912448836751E-4</v>
      </c>
      <c r="BY20" s="744">
        <v>8.6807381001272318E-5</v>
      </c>
      <c r="BZ20" s="744">
        <v>1.9171322564630962E-4</v>
      </c>
      <c r="CA20" s="744">
        <v>1.0552399063523516E-4</v>
      </c>
      <c r="CB20" s="744">
        <v>5.3333501814030069E-4</v>
      </c>
      <c r="CC20" s="744">
        <v>3.4830021467264583E-4</v>
      </c>
      <c r="CD20" s="744">
        <v>8.8738015496154913E-4</v>
      </c>
      <c r="CE20" s="744">
        <v>1.931011199422146E-4</v>
      </c>
      <c r="CF20" s="744">
        <v>4.4318220157318059E-4</v>
      </c>
      <c r="CG20" s="744">
        <v>3.4334002401701694E-3</v>
      </c>
      <c r="CH20" s="744">
        <v>6.2068611381070149E-5</v>
      </c>
      <c r="CI20" s="744">
        <v>1.2371441370736074E-4</v>
      </c>
      <c r="CJ20" s="744">
        <v>1.3927618965275148E-4</v>
      </c>
      <c r="CK20" s="744">
        <v>1.1482104459498373E-4</v>
      </c>
      <c r="CL20" s="744">
        <v>1.1696977250983488E-4</v>
      </c>
      <c r="CM20" s="744">
        <v>3.7470702546839383E-4</v>
      </c>
      <c r="CN20" s="744">
        <v>1.0059760586401748E-4</v>
      </c>
      <c r="CO20" s="744">
        <v>1.3777442115542457E-4</v>
      </c>
      <c r="CP20" s="744">
        <v>2.0002276918943654E-4</v>
      </c>
      <c r="CQ20" s="744">
        <v>7.8701318208261313E-5</v>
      </c>
      <c r="CR20" s="744">
        <v>1.8658236288582195E-4</v>
      </c>
      <c r="CS20" s="744">
        <v>1.4196353068431482E-4</v>
      </c>
      <c r="CT20" s="744">
        <v>9.9700606289589196E-5</v>
      </c>
      <c r="CU20" s="744">
        <v>1.9139810346813392E-4</v>
      </c>
      <c r="CV20" s="744">
        <v>1.0876348716121202E-4</v>
      </c>
      <c r="CW20" s="744">
        <v>7.6939641169396184E-5</v>
      </c>
      <c r="CX20" s="744">
        <v>8.2023231820206529E-5</v>
      </c>
      <c r="CY20" s="744">
        <v>1.2850357096174053E-4</v>
      </c>
      <c r="CZ20" s="744">
        <v>3.0767283238836726E-4</v>
      </c>
      <c r="DA20" s="744">
        <v>3.2654495672143207E-4</v>
      </c>
      <c r="DB20" s="744">
        <v>1.6353416253224882E-4</v>
      </c>
      <c r="DC20" s="744">
        <v>3.2114380320907529E-4</v>
      </c>
      <c r="DD20" s="744">
        <v>4.7549751833373405E-5</v>
      </c>
      <c r="DE20" s="744">
        <v>3.1255980521663134E-4</v>
      </c>
      <c r="DF20" s="744">
        <v>1.1704281776596676E-3</v>
      </c>
      <c r="DG20" s="745">
        <v>1.5587681954321535E-4</v>
      </c>
    </row>
    <row r="21" spans="1:111" ht="15" customHeight="1" x14ac:dyDescent="0.2">
      <c r="A21" s="258">
        <v>15</v>
      </c>
      <c r="B21" s="196" t="s">
        <v>285</v>
      </c>
      <c r="C21" s="259" t="s">
        <v>206</v>
      </c>
      <c r="D21" s="743">
        <v>5.4328869787537525E-5</v>
      </c>
      <c r="E21" s="744">
        <v>4.3408372314325659E-5</v>
      </c>
      <c r="F21" s="744">
        <v>5.557842668487097E-5</v>
      </c>
      <c r="G21" s="744">
        <v>5.2109216714101219E-5</v>
      </c>
      <c r="H21" s="744">
        <v>9.0747258180688068E-5</v>
      </c>
      <c r="I21" s="744">
        <v>0</v>
      </c>
      <c r="J21" s="744">
        <v>1.1688171016129677E-4</v>
      </c>
      <c r="K21" s="744">
        <v>9.872902165535795E-5</v>
      </c>
      <c r="L21" s="744">
        <v>7.6282103259251666E-5</v>
      </c>
      <c r="M21" s="744">
        <v>3.7877073206005666E-5</v>
      </c>
      <c r="N21" s="744">
        <v>0</v>
      </c>
      <c r="O21" s="744">
        <v>2.2213263373662101E-4</v>
      </c>
      <c r="P21" s="744">
        <v>1.7513648910799615E-4</v>
      </c>
      <c r="Q21" s="744">
        <v>1.0814907126605366E-4</v>
      </c>
      <c r="R21" s="744">
        <v>1.0031133582444163</v>
      </c>
      <c r="S21" s="744">
        <v>2.2098214426189249E-4</v>
      </c>
      <c r="T21" s="744">
        <v>1.9370350807796337E-4</v>
      </c>
      <c r="U21" s="744">
        <v>1.1227219837341708E-4</v>
      </c>
      <c r="V21" s="744">
        <v>1.5836450398454217E-4</v>
      </c>
      <c r="W21" s="744">
        <v>1.5274887948621158E-4</v>
      </c>
      <c r="X21" s="744">
        <v>2.8617223846523244E-5</v>
      </c>
      <c r="Y21" s="744">
        <v>9.7641739744928124E-5</v>
      </c>
      <c r="Z21" s="744">
        <v>1.3848220283644471E-4</v>
      </c>
      <c r="AA21" s="744">
        <v>1.7849693059293907E-4</v>
      </c>
      <c r="AB21" s="744">
        <v>2.6307617103128598E-4</v>
      </c>
      <c r="AC21" s="744">
        <v>1.1106497112967285E-4</v>
      </c>
      <c r="AD21" s="744">
        <v>7.9047776808024905E-6</v>
      </c>
      <c r="AE21" s="744">
        <v>6.9972658125630653E-5</v>
      </c>
      <c r="AF21" s="744">
        <v>1.398180529963422E-4</v>
      </c>
      <c r="AG21" s="744">
        <v>1.9468889157931023E-4</v>
      </c>
      <c r="AH21" s="744">
        <v>2.3741381042230019E-4</v>
      </c>
      <c r="AI21" s="744">
        <v>1.5049712799013396E-4</v>
      </c>
      <c r="AJ21" s="744">
        <v>1.2029575499851107E-4</v>
      </c>
      <c r="AK21" s="744">
        <v>5.6504169825512913E-4</v>
      </c>
      <c r="AL21" s="744">
        <v>2.3414554205547703E-4</v>
      </c>
      <c r="AM21" s="744">
        <v>5.9462145030163667E-5</v>
      </c>
      <c r="AN21" s="744">
        <v>6.5421423906275421E-5</v>
      </c>
      <c r="AO21" s="744">
        <v>1.650760209719122E-4</v>
      </c>
      <c r="AP21" s="744">
        <v>4.9813186511531384E-5</v>
      </c>
      <c r="AQ21" s="744">
        <v>1.5604989507344094E-4</v>
      </c>
      <c r="AR21" s="744">
        <v>2.723130649572272E-4</v>
      </c>
      <c r="AS21" s="744">
        <v>8.6935342548032942E-5</v>
      </c>
      <c r="AT21" s="744">
        <v>1.043715776406927E-4</v>
      </c>
      <c r="AU21" s="744">
        <v>1.1788804367431621E-4</v>
      </c>
      <c r="AV21" s="744">
        <v>1.0161950793875812E-4</v>
      </c>
      <c r="AW21" s="744">
        <v>1.2249195669790714E-4</v>
      </c>
      <c r="AX21" s="744">
        <v>1.3462232214965061E-4</v>
      </c>
      <c r="AY21" s="744">
        <v>3.236742605974299E-4</v>
      </c>
      <c r="AZ21" s="744">
        <v>1.3225264658136369E-4</v>
      </c>
      <c r="BA21" s="744">
        <v>1.5638404278180487E-4</v>
      </c>
      <c r="BB21" s="744">
        <v>9.266902243652256E-5</v>
      </c>
      <c r="BC21" s="744">
        <v>1.2559082681063628E-4</v>
      </c>
      <c r="BD21" s="744">
        <v>2.7066571654344509E-4</v>
      </c>
      <c r="BE21" s="744">
        <v>2.1786498467027827E-4</v>
      </c>
      <c r="BF21" s="744">
        <v>1.1548719793770345E-4</v>
      </c>
      <c r="BG21" s="744">
        <v>1.4181232527230459E-4</v>
      </c>
      <c r="BH21" s="744">
        <v>1.3366305130894441E-4</v>
      </c>
      <c r="BI21" s="744">
        <v>7.277936371449334E-4</v>
      </c>
      <c r="BJ21" s="744">
        <v>1.2640305861222285E-4</v>
      </c>
      <c r="BK21" s="744">
        <v>4.7319158176269117E-4</v>
      </c>
      <c r="BL21" s="744">
        <v>8.0526437283589731E-5</v>
      </c>
      <c r="BM21" s="744">
        <v>1.1429880304861268E-3</v>
      </c>
      <c r="BN21" s="744">
        <v>2.4019988398250947E-3</v>
      </c>
      <c r="BO21" s="744">
        <v>6.8220203492814946E-5</v>
      </c>
      <c r="BP21" s="744">
        <v>6.7464713577287377E-5</v>
      </c>
      <c r="BQ21" s="744">
        <v>1.5356772640363203E-4</v>
      </c>
      <c r="BR21" s="744">
        <v>2.219318975262652E-4</v>
      </c>
      <c r="BS21" s="744">
        <v>7.0006846062061444E-4</v>
      </c>
      <c r="BT21" s="744">
        <v>4.2615321050726735E-4</v>
      </c>
      <c r="BU21" s="744">
        <v>1.6286334489576827E-4</v>
      </c>
      <c r="BV21" s="744">
        <v>3.5407919913082141E-4</v>
      </c>
      <c r="BW21" s="744">
        <v>1.2833772719036797E-4</v>
      </c>
      <c r="BX21" s="744">
        <v>2.8207633223752544E-4</v>
      </c>
      <c r="BY21" s="744">
        <v>7.5223625704598873E-5</v>
      </c>
      <c r="BZ21" s="744">
        <v>1.3336158415375775E-4</v>
      </c>
      <c r="CA21" s="744">
        <v>7.2842207832470314E-5</v>
      </c>
      <c r="CB21" s="744">
        <v>1.8095355301537446E-4</v>
      </c>
      <c r="CC21" s="744">
        <v>1.4437354755828286E-4</v>
      </c>
      <c r="CD21" s="744">
        <v>2.1450866585939055E-4</v>
      </c>
      <c r="CE21" s="744">
        <v>9.9755338977368808E-5</v>
      </c>
      <c r="CF21" s="744">
        <v>3.3240644667879323E-4</v>
      </c>
      <c r="CG21" s="744">
        <v>4.2348289529946833E-4</v>
      </c>
      <c r="CH21" s="744">
        <v>5.569584293219689E-5</v>
      </c>
      <c r="CI21" s="744">
        <v>4.3737727964795553E-4</v>
      </c>
      <c r="CJ21" s="744">
        <v>1.5954501292540701E-4</v>
      </c>
      <c r="CK21" s="744">
        <v>3.0180195966736948E-4</v>
      </c>
      <c r="CL21" s="744">
        <v>4.1827559188530196E-4</v>
      </c>
      <c r="CM21" s="744">
        <v>2.3045454368385992E-4</v>
      </c>
      <c r="CN21" s="744">
        <v>1.5948081122123221E-4</v>
      </c>
      <c r="CO21" s="744">
        <v>3.8195680597220128E-4</v>
      </c>
      <c r="CP21" s="744">
        <v>6.1000783127863293E-4</v>
      </c>
      <c r="CQ21" s="744">
        <v>2.7291110777042727E-4</v>
      </c>
      <c r="CR21" s="744">
        <v>1.2928840145678554E-4</v>
      </c>
      <c r="CS21" s="744">
        <v>7.956853973629987E-4</v>
      </c>
      <c r="CT21" s="744">
        <v>3.9551402660009758E-4</v>
      </c>
      <c r="CU21" s="744">
        <v>1.6809705336973636E-3</v>
      </c>
      <c r="CV21" s="744">
        <v>2.791301710371122E-4</v>
      </c>
      <c r="CW21" s="744">
        <v>1.0672931571187614E-4</v>
      </c>
      <c r="CX21" s="744">
        <v>7.710696981678408E-5</v>
      </c>
      <c r="CY21" s="744">
        <v>2.1086696289648058E-4</v>
      </c>
      <c r="CZ21" s="744">
        <v>2.8342666509935974E-4</v>
      </c>
      <c r="DA21" s="744">
        <v>3.1048589530844868E-4</v>
      </c>
      <c r="DB21" s="744">
        <v>1.1447227784185751E-4</v>
      </c>
      <c r="DC21" s="744">
        <v>5.47729154951806E-4</v>
      </c>
      <c r="DD21" s="744">
        <v>4.8636736493506731E-5</v>
      </c>
      <c r="DE21" s="744">
        <v>3.0506109475723306E-4</v>
      </c>
      <c r="DF21" s="744">
        <v>9.1436060985455398E-5</v>
      </c>
      <c r="DG21" s="745">
        <v>9.5290880346153361E-5</v>
      </c>
    </row>
    <row r="22" spans="1:111" ht="15" customHeight="1" x14ac:dyDescent="0.2">
      <c r="A22" s="258">
        <v>16</v>
      </c>
      <c r="B22" s="196" t="s">
        <v>286</v>
      </c>
      <c r="C22" s="259" t="s">
        <v>207</v>
      </c>
      <c r="D22" s="743">
        <v>3.1064848540508978E-3</v>
      </c>
      <c r="E22" s="744">
        <v>7.1700505092289453E-4</v>
      </c>
      <c r="F22" s="744">
        <v>2.4370785200918984E-3</v>
      </c>
      <c r="G22" s="744">
        <v>5.1609655496299522E-4</v>
      </c>
      <c r="H22" s="744">
        <v>3.0796217660309391E-4</v>
      </c>
      <c r="I22" s="744">
        <v>0</v>
      </c>
      <c r="J22" s="744">
        <v>4.2740001460600253E-4</v>
      </c>
      <c r="K22" s="744">
        <v>1.3053261839656171E-3</v>
      </c>
      <c r="L22" s="744">
        <v>1.4303445643846968E-3</v>
      </c>
      <c r="M22" s="744">
        <v>5.2678944977278927E-4</v>
      </c>
      <c r="N22" s="744">
        <v>0</v>
      </c>
      <c r="O22" s="744">
        <v>1.1881291081169941E-3</v>
      </c>
      <c r="P22" s="744">
        <v>1.640920460282294E-3</v>
      </c>
      <c r="Q22" s="744">
        <v>2.7322660772627454E-3</v>
      </c>
      <c r="R22" s="744">
        <v>1.8555207964447581E-3</v>
      </c>
      <c r="S22" s="744">
        <v>1.160824292773724</v>
      </c>
      <c r="T22" s="744">
        <v>0.12360713241064628</v>
      </c>
      <c r="U22" s="744">
        <v>4.2220393238044801E-2</v>
      </c>
      <c r="V22" s="744">
        <v>3.9668666902679565E-4</v>
      </c>
      <c r="W22" s="744">
        <v>2.9934616125309402E-4</v>
      </c>
      <c r="X22" s="744">
        <v>8.0453532386469921E-5</v>
      </c>
      <c r="Y22" s="744">
        <v>2.2040164949677451E-4</v>
      </c>
      <c r="Z22" s="744">
        <v>3.8483126238410021E-4</v>
      </c>
      <c r="AA22" s="744">
        <v>1.1301947369456644E-2</v>
      </c>
      <c r="AB22" s="744">
        <v>3.6264591656666656E-3</v>
      </c>
      <c r="AC22" s="744">
        <v>1.6284030836040771E-3</v>
      </c>
      <c r="AD22" s="744">
        <v>3.4433624979982087E-5</v>
      </c>
      <c r="AE22" s="744">
        <v>1.2127501991745592E-4</v>
      </c>
      <c r="AF22" s="744">
        <v>9.9236444669182494E-4</v>
      </c>
      <c r="AG22" s="744">
        <v>1.7236702742080916E-3</v>
      </c>
      <c r="AH22" s="744">
        <v>8.5863813330745416E-4</v>
      </c>
      <c r="AI22" s="744">
        <v>2.5736113657675867E-3</v>
      </c>
      <c r="AJ22" s="744">
        <v>3.9121069912301232E-4</v>
      </c>
      <c r="AK22" s="744">
        <v>8.661381956188768E-3</v>
      </c>
      <c r="AL22" s="744">
        <v>7.4530411383506336E-3</v>
      </c>
      <c r="AM22" s="744">
        <v>1.6149342541921878E-4</v>
      </c>
      <c r="AN22" s="744">
        <v>1.764157452574476E-4</v>
      </c>
      <c r="AO22" s="744">
        <v>2.5843481645555099E-4</v>
      </c>
      <c r="AP22" s="744">
        <v>2.8354043738718288E-4</v>
      </c>
      <c r="AQ22" s="744">
        <v>3.7852161458831133E-4</v>
      </c>
      <c r="AR22" s="744">
        <v>3.5738490140348991E-4</v>
      </c>
      <c r="AS22" s="744">
        <v>3.2660989857965166E-4</v>
      </c>
      <c r="AT22" s="744">
        <v>6.9707313396241688E-4</v>
      </c>
      <c r="AU22" s="744">
        <v>5.2197791558934422E-4</v>
      </c>
      <c r="AV22" s="744">
        <v>5.1665636268446308E-4</v>
      </c>
      <c r="AW22" s="744">
        <v>4.1146488042087417E-4</v>
      </c>
      <c r="AX22" s="744">
        <v>8.1684063725123506E-4</v>
      </c>
      <c r="AY22" s="744">
        <v>1.7108837127669573E-3</v>
      </c>
      <c r="AZ22" s="744">
        <v>1.4292829120120536E-3</v>
      </c>
      <c r="BA22" s="744">
        <v>1.9432562804401418E-3</v>
      </c>
      <c r="BB22" s="744">
        <v>2.6676201522825781E-4</v>
      </c>
      <c r="BC22" s="744">
        <v>1.1914344961438058E-3</v>
      </c>
      <c r="BD22" s="744">
        <v>1.3219026615020407E-3</v>
      </c>
      <c r="BE22" s="744">
        <v>6.1100623389018086E-4</v>
      </c>
      <c r="BF22" s="744">
        <v>3.6763461620441116E-4</v>
      </c>
      <c r="BG22" s="744">
        <v>2.9428678334383695E-4</v>
      </c>
      <c r="BH22" s="744">
        <v>5.4813760911521993E-4</v>
      </c>
      <c r="BI22" s="744">
        <v>2.5709905329048888E-4</v>
      </c>
      <c r="BJ22" s="744">
        <v>3.109504866912196E-4</v>
      </c>
      <c r="BK22" s="744">
        <v>7.5048208002126415E-3</v>
      </c>
      <c r="BL22" s="744">
        <v>5.4600754453866919E-4</v>
      </c>
      <c r="BM22" s="744">
        <v>2.3789124521742203E-3</v>
      </c>
      <c r="BN22" s="744">
        <v>2.2050700383541987E-3</v>
      </c>
      <c r="BO22" s="744">
        <v>4.7616673306569683E-4</v>
      </c>
      <c r="BP22" s="744">
        <v>2.791151691713916E-4</v>
      </c>
      <c r="BQ22" s="744">
        <v>2.0976820716185201E-4</v>
      </c>
      <c r="BR22" s="744">
        <v>3.9484164221159716E-4</v>
      </c>
      <c r="BS22" s="744">
        <v>6.2826443027397434E-4</v>
      </c>
      <c r="BT22" s="744">
        <v>6.5890174162253903E-4</v>
      </c>
      <c r="BU22" s="744">
        <v>6.286738290952245E-4</v>
      </c>
      <c r="BV22" s="744">
        <v>1.0752746771622765E-3</v>
      </c>
      <c r="BW22" s="744">
        <v>2.90858151841182E-4</v>
      </c>
      <c r="BX22" s="744">
        <v>2.4259250977040701E-4</v>
      </c>
      <c r="BY22" s="744">
        <v>1.2964104421106274E-4</v>
      </c>
      <c r="BZ22" s="744">
        <v>4.4698513707496266E-4</v>
      </c>
      <c r="CA22" s="744">
        <v>5.2110864538266273E-4</v>
      </c>
      <c r="CB22" s="744">
        <v>1.0496644806284666E-3</v>
      </c>
      <c r="CC22" s="744">
        <v>7.0785113013230013E-4</v>
      </c>
      <c r="CD22" s="744">
        <v>1.8753480026653204E-3</v>
      </c>
      <c r="CE22" s="744">
        <v>1.3941433457809024E-3</v>
      </c>
      <c r="CF22" s="744">
        <v>2.5350732791350351E-3</v>
      </c>
      <c r="CG22" s="744">
        <v>6.4349510101847623E-3</v>
      </c>
      <c r="CH22" s="744">
        <v>4.7176295555587631E-4</v>
      </c>
      <c r="CI22" s="744">
        <v>7.6629911403361286E-4</v>
      </c>
      <c r="CJ22" s="744">
        <v>8.8957198733954294E-4</v>
      </c>
      <c r="CK22" s="744">
        <v>2.5706619464169588E-3</v>
      </c>
      <c r="CL22" s="744">
        <v>7.859140621218518E-4</v>
      </c>
      <c r="CM22" s="744">
        <v>2.5753359582256653E-2</v>
      </c>
      <c r="CN22" s="744">
        <v>5.6619469554400998E-4</v>
      </c>
      <c r="CO22" s="744">
        <v>1.3848729027061677E-3</v>
      </c>
      <c r="CP22" s="744">
        <v>3.6410085001634678E-3</v>
      </c>
      <c r="CQ22" s="744">
        <v>5.9368310119925743E-4</v>
      </c>
      <c r="CR22" s="744">
        <v>2.9521239551991356E-3</v>
      </c>
      <c r="CS22" s="744">
        <v>1.4166692839083336E-3</v>
      </c>
      <c r="CT22" s="744">
        <v>1.1182669501501861E-3</v>
      </c>
      <c r="CU22" s="744">
        <v>2.0904073059778965E-3</v>
      </c>
      <c r="CV22" s="744">
        <v>4.1141786390664215E-4</v>
      </c>
      <c r="CW22" s="744">
        <v>1.3589167379215209E-3</v>
      </c>
      <c r="CX22" s="744">
        <v>4.9205835939456074E-4</v>
      </c>
      <c r="CY22" s="744">
        <v>1.47136337999684E-3</v>
      </c>
      <c r="CZ22" s="744">
        <v>8.5906813843972241E-4</v>
      </c>
      <c r="DA22" s="744">
        <v>4.8858455459039457E-4</v>
      </c>
      <c r="DB22" s="744">
        <v>8.1157103863503752E-4</v>
      </c>
      <c r="DC22" s="744">
        <v>7.4222362675452444E-4</v>
      </c>
      <c r="DD22" s="744">
        <v>4.4005029375100544E-4</v>
      </c>
      <c r="DE22" s="744">
        <v>4.9560512624428107E-4</v>
      </c>
      <c r="DF22" s="744">
        <v>6.7977358158185411E-2</v>
      </c>
      <c r="DG22" s="745">
        <v>4.2111268389591214E-4</v>
      </c>
    </row>
    <row r="23" spans="1:111" ht="15" customHeight="1" x14ac:dyDescent="0.2">
      <c r="A23" s="258">
        <v>17</v>
      </c>
      <c r="B23" s="196" t="s">
        <v>287</v>
      </c>
      <c r="C23" s="259" t="s">
        <v>208</v>
      </c>
      <c r="D23" s="743">
        <v>2.3568127565380896E-2</v>
      </c>
      <c r="E23" s="744">
        <v>4.5417723053627753E-3</v>
      </c>
      <c r="F23" s="744">
        <v>1.7676084400793594E-2</v>
      </c>
      <c r="G23" s="744">
        <v>1.8670218237872278E-3</v>
      </c>
      <c r="H23" s="744">
        <v>7.8119287554894931E-4</v>
      </c>
      <c r="I23" s="744">
        <v>0</v>
      </c>
      <c r="J23" s="744">
        <v>6.0745288030860007E-4</v>
      </c>
      <c r="K23" s="744">
        <v>7.2218313741705033E-3</v>
      </c>
      <c r="L23" s="744">
        <v>9.2731250038161663E-3</v>
      </c>
      <c r="M23" s="744">
        <v>2.6612300708064294E-3</v>
      </c>
      <c r="N23" s="744">
        <v>0</v>
      </c>
      <c r="O23" s="744">
        <v>1.4372531676195659E-3</v>
      </c>
      <c r="P23" s="744">
        <v>1.8942104205947148E-3</v>
      </c>
      <c r="Q23" s="744">
        <v>1.2942158590468272E-3</v>
      </c>
      <c r="R23" s="744">
        <v>3.6145161342695641E-3</v>
      </c>
      <c r="S23" s="744">
        <v>1.2033774091227663E-3</v>
      </c>
      <c r="T23" s="744">
        <v>1.0072694200023342</v>
      </c>
      <c r="U23" s="744">
        <v>9.3969995456482725E-4</v>
      </c>
      <c r="V23" s="744">
        <v>1.4584297836713442E-3</v>
      </c>
      <c r="W23" s="744">
        <v>7.5920993718483988E-4</v>
      </c>
      <c r="X23" s="744">
        <v>1.2485151056384458E-4</v>
      </c>
      <c r="Y23" s="744">
        <v>8.7774571594017507E-4</v>
      </c>
      <c r="Z23" s="744">
        <v>1.9215460634679706E-3</v>
      </c>
      <c r="AA23" s="744">
        <v>2.7854162961131043E-3</v>
      </c>
      <c r="AB23" s="744">
        <v>1.221238978075931E-2</v>
      </c>
      <c r="AC23" s="744">
        <v>7.81522785021126E-3</v>
      </c>
      <c r="AD23" s="744">
        <v>4.4029154422106539E-5</v>
      </c>
      <c r="AE23" s="744">
        <v>1.5316560795582894E-4</v>
      </c>
      <c r="AF23" s="744">
        <v>1.7035534868307884E-3</v>
      </c>
      <c r="AG23" s="744">
        <v>1.3143388769581118E-3</v>
      </c>
      <c r="AH23" s="744">
        <v>2.8129535027262382E-3</v>
      </c>
      <c r="AI23" s="744">
        <v>2.4744439590555925E-3</v>
      </c>
      <c r="AJ23" s="744">
        <v>5.3589074814327598E-4</v>
      </c>
      <c r="AK23" s="744">
        <v>1.0579768574793785E-2</v>
      </c>
      <c r="AL23" s="744">
        <v>1.128385913501921E-3</v>
      </c>
      <c r="AM23" s="744">
        <v>1.6523771997314316E-4</v>
      </c>
      <c r="AN23" s="744">
        <v>1.7533237095492123E-4</v>
      </c>
      <c r="AO23" s="744">
        <v>3.2814895162492903E-4</v>
      </c>
      <c r="AP23" s="744">
        <v>4.8799036076005691E-4</v>
      </c>
      <c r="AQ23" s="744">
        <v>3.3777483584121655E-4</v>
      </c>
      <c r="AR23" s="744">
        <v>4.6747833338841698E-4</v>
      </c>
      <c r="AS23" s="744">
        <v>5.0023454503880728E-4</v>
      </c>
      <c r="AT23" s="744">
        <v>2.297768904272727E-3</v>
      </c>
      <c r="AU23" s="744">
        <v>6.0780395635089482E-4</v>
      </c>
      <c r="AV23" s="744">
        <v>7.1205452888350844E-4</v>
      </c>
      <c r="AW23" s="744">
        <v>9.3923247101838307E-4</v>
      </c>
      <c r="AX23" s="744">
        <v>7.5590379053446465E-4</v>
      </c>
      <c r="AY23" s="744">
        <v>1.4696960791367754E-3</v>
      </c>
      <c r="AZ23" s="744">
        <v>1.4460332093961796E-3</v>
      </c>
      <c r="BA23" s="744">
        <v>3.8596254284278225E-3</v>
      </c>
      <c r="BB23" s="744">
        <v>3.6316433753774669E-4</v>
      </c>
      <c r="BC23" s="744">
        <v>3.8540778054068493E-3</v>
      </c>
      <c r="BD23" s="744">
        <v>1.0045520653805319E-3</v>
      </c>
      <c r="BE23" s="744">
        <v>8.5918439313414246E-4</v>
      </c>
      <c r="BF23" s="744">
        <v>4.4683281532299996E-4</v>
      </c>
      <c r="BG23" s="744">
        <v>3.591138949002175E-4</v>
      </c>
      <c r="BH23" s="744">
        <v>6.3453055849621847E-4</v>
      </c>
      <c r="BI23" s="744">
        <v>4.827453154698651E-4</v>
      </c>
      <c r="BJ23" s="744">
        <v>4.7749471945344454E-4</v>
      </c>
      <c r="BK23" s="744">
        <v>2.992124496959442E-3</v>
      </c>
      <c r="BL23" s="744">
        <v>1.0627401141808483E-3</v>
      </c>
      <c r="BM23" s="744">
        <v>4.8086707189431976E-4</v>
      </c>
      <c r="BN23" s="744">
        <v>8.7844590543993716E-4</v>
      </c>
      <c r="BO23" s="744">
        <v>6.213252071688611E-4</v>
      </c>
      <c r="BP23" s="744">
        <v>3.4085514562131588E-4</v>
      </c>
      <c r="BQ23" s="744">
        <v>1.4194715701881531E-4</v>
      </c>
      <c r="BR23" s="744">
        <v>2.1168448475146601E-4</v>
      </c>
      <c r="BS23" s="744">
        <v>5.1878470959108218E-4</v>
      </c>
      <c r="BT23" s="744">
        <v>1.0811620472827043E-3</v>
      </c>
      <c r="BU23" s="744">
        <v>3.2432843061718547E-3</v>
      </c>
      <c r="BV23" s="744">
        <v>1.3389951765158991E-3</v>
      </c>
      <c r="BW23" s="744">
        <v>3.6199589284162224E-4</v>
      </c>
      <c r="BX23" s="744">
        <v>2.534864653286836E-4</v>
      </c>
      <c r="BY23" s="744">
        <v>9.6763500749506512E-5</v>
      </c>
      <c r="BZ23" s="744">
        <v>7.0301963871434632E-4</v>
      </c>
      <c r="CA23" s="744">
        <v>7.1565224403659703E-4</v>
      </c>
      <c r="CB23" s="744">
        <v>1.4221862381708751E-3</v>
      </c>
      <c r="CC23" s="744">
        <v>1.0351360527412338E-3</v>
      </c>
      <c r="CD23" s="744">
        <v>2.4040154352250077E-3</v>
      </c>
      <c r="CE23" s="744">
        <v>1.2125947523647304E-3</v>
      </c>
      <c r="CF23" s="744">
        <v>1.5031469361734596E-3</v>
      </c>
      <c r="CG23" s="744">
        <v>7.4597837168636598E-3</v>
      </c>
      <c r="CH23" s="744">
        <v>7.3513843288213366E-4</v>
      </c>
      <c r="CI23" s="744">
        <v>7.7728128133528558E-4</v>
      </c>
      <c r="CJ23" s="744">
        <v>6.0851477429911213E-4</v>
      </c>
      <c r="CK23" s="744">
        <v>6.8532532286447742E-4</v>
      </c>
      <c r="CL23" s="744">
        <v>6.4478121751799632E-4</v>
      </c>
      <c r="CM23" s="744">
        <v>7.2461638682420556E-4</v>
      </c>
      <c r="CN23" s="744">
        <v>6.1577942624637067E-4</v>
      </c>
      <c r="CO23" s="744">
        <v>7.5845370174858955E-4</v>
      </c>
      <c r="CP23" s="744">
        <v>1.9224835290441152E-3</v>
      </c>
      <c r="CQ23" s="744">
        <v>1.8227540541939336E-3</v>
      </c>
      <c r="CR23" s="744">
        <v>3.0393250438196201E-3</v>
      </c>
      <c r="CS23" s="744">
        <v>3.0767010017739727E-3</v>
      </c>
      <c r="CT23" s="744">
        <v>3.4790635473520783E-3</v>
      </c>
      <c r="CU23" s="744">
        <v>1.6951264039923183E-3</v>
      </c>
      <c r="CV23" s="744">
        <v>4.9564543487990895E-4</v>
      </c>
      <c r="CW23" s="744">
        <v>6.1156960684209953E-4</v>
      </c>
      <c r="CX23" s="744">
        <v>5.6585958457770411E-4</v>
      </c>
      <c r="CY23" s="744">
        <v>6.3080107102281529E-4</v>
      </c>
      <c r="CZ23" s="744">
        <v>1.832589041337591E-3</v>
      </c>
      <c r="DA23" s="744">
        <v>2.4115919672659369E-3</v>
      </c>
      <c r="DB23" s="744">
        <v>1.309562587671417E-3</v>
      </c>
      <c r="DC23" s="744">
        <v>7.8481301962806858E-4</v>
      </c>
      <c r="DD23" s="744">
        <v>1.0328547499070199E-3</v>
      </c>
      <c r="DE23" s="744">
        <v>1.2068665601591866E-3</v>
      </c>
      <c r="DF23" s="744">
        <v>0.13688949338985407</v>
      </c>
      <c r="DG23" s="745">
        <v>4.3265764105258566E-4</v>
      </c>
    </row>
    <row r="24" spans="1:111" ht="15" customHeight="1" x14ac:dyDescent="0.2">
      <c r="A24" s="258">
        <v>18</v>
      </c>
      <c r="B24" s="196" t="s">
        <v>288</v>
      </c>
      <c r="C24" s="259" t="s">
        <v>289</v>
      </c>
      <c r="D24" s="743">
        <v>7.1444589537100235E-4</v>
      </c>
      <c r="E24" s="744">
        <v>4.27920851055658E-4</v>
      </c>
      <c r="F24" s="744">
        <v>4.5651961965011725E-4</v>
      </c>
      <c r="G24" s="744">
        <v>2.8006452677448396E-4</v>
      </c>
      <c r="H24" s="744">
        <v>5.3011034256260445E-4</v>
      </c>
      <c r="I24" s="744">
        <v>0</v>
      </c>
      <c r="J24" s="744">
        <v>9.1969624485842283E-4</v>
      </c>
      <c r="K24" s="744">
        <v>4.1989884344139127E-3</v>
      </c>
      <c r="L24" s="744">
        <v>1.25356809645427E-3</v>
      </c>
      <c r="M24" s="744">
        <v>6.5435249449713917E-4</v>
      </c>
      <c r="N24" s="744">
        <v>0</v>
      </c>
      <c r="O24" s="744">
        <v>5.6366781520345737E-4</v>
      </c>
      <c r="P24" s="744">
        <v>7.1228736190017349E-4</v>
      </c>
      <c r="Q24" s="744">
        <v>5.4865226783576101E-4</v>
      </c>
      <c r="R24" s="744">
        <v>7.7202632788263997E-4</v>
      </c>
      <c r="S24" s="744">
        <v>8.2116094879418453E-4</v>
      </c>
      <c r="T24" s="744">
        <v>1.5848885353047079E-3</v>
      </c>
      <c r="U24" s="744">
        <v>1.0192917973720494</v>
      </c>
      <c r="V24" s="744">
        <v>4.7848619444286705E-4</v>
      </c>
      <c r="W24" s="744">
        <v>4.8277456133668682E-4</v>
      </c>
      <c r="X24" s="744">
        <v>1.6050996534429753E-4</v>
      </c>
      <c r="Y24" s="744">
        <v>3.6324978975762389E-4</v>
      </c>
      <c r="Z24" s="744">
        <v>2.9327276621117802E-4</v>
      </c>
      <c r="AA24" s="744">
        <v>1.2571812905987037E-3</v>
      </c>
      <c r="AB24" s="744">
        <v>2.8954505135488869E-3</v>
      </c>
      <c r="AC24" s="744">
        <v>2.8198624132718237E-3</v>
      </c>
      <c r="AD24" s="744">
        <v>7.4411661179098873E-5</v>
      </c>
      <c r="AE24" s="744">
        <v>2.428959879283195E-4</v>
      </c>
      <c r="AF24" s="744">
        <v>7.0640474661116969E-4</v>
      </c>
      <c r="AG24" s="744">
        <v>4.5807149549862715E-4</v>
      </c>
      <c r="AH24" s="744">
        <v>6.7280530764953438E-4</v>
      </c>
      <c r="AI24" s="744">
        <v>2.2976172568243817E-3</v>
      </c>
      <c r="AJ24" s="744">
        <v>4.5345582007046961E-4</v>
      </c>
      <c r="AK24" s="744">
        <v>1.1260874186358194E-3</v>
      </c>
      <c r="AL24" s="744">
        <v>4.9915813829871176E-4</v>
      </c>
      <c r="AM24" s="744">
        <v>2.7823171387175374E-4</v>
      </c>
      <c r="AN24" s="744">
        <v>2.7242211896655761E-4</v>
      </c>
      <c r="AO24" s="744">
        <v>1.1217754107819753E-3</v>
      </c>
      <c r="AP24" s="744">
        <v>2.9114402049471542E-4</v>
      </c>
      <c r="AQ24" s="744">
        <v>5.8134317897791919E-4</v>
      </c>
      <c r="AR24" s="744">
        <v>9.3619294652001045E-4</v>
      </c>
      <c r="AS24" s="744">
        <v>5.000401981308482E-4</v>
      </c>
      <c r="AT24" s="744">
        <v>2.7751980330321373E-3</v>
      </c>
      <c r="AU24" s="744">
        <v>9.660178962984852E-4</v>
      </c>
      <c r="AV24" s="744">
        <v>8.0444632994472161E-4</v>
      </c>
      <c r="AW24" s="744">
        <v>1.5010834784800217E-3</v>
      </c>
      <c r="AX24" s="744">
        <v>1.3600154500385694E-3</v>
      </c>
      <c r="AY24" s="744">
        <v>8.0903060608308408E-4</v>
      </c>
      <c r="AZ24" s="744">
        <v>6.4076853078942262E-4</v>
      </c>
      <c r="BA24" s="744">
        <v>5.0505655601036908E-3</v>
      </c>
      <c r="BB24" s="744">
        <v>7.7079287241372336E-4</v>
      </c>
      <c r="BC24" s="744">
        <v>5.4711168845496467E-4</v>
      </c>
      <c r="BD24" s="744">
        <v>2.7799872843931963E-3</v>
      </c>
      <c r="BE24" s="744">
        <v>8.7205834026096338E-4</v>
      </c>
      <c r="BF24" s="744">
        <v>8.4620867696944739E-4</v>
      </c>
      <c r="BG24" s="744">
        <v>6.2155736598566236E-4</v>
      </c>
      <c r="BH24" s="744">
        <v>5.7108400999950613E-4</v>
      </c>
      <c r="BI24" s="744">
        <v>8.4817958739002107E-4</v>
      </c>
      <c r="BJ24" s="744">
        <v>1.3078943377899499E-3</v>
      </c>
      <c r="BK24" s="744">
        <v>4.0188431860419217E-3</v>
      </c>
      <c r="BL24" s="744">
        <v>1.8817344015346488E-3</v>
      </c>
      <c r="BM24" s="744">
        <v>7.5469716340713291E-4</v>
      </c>
      <c r="BN24" s="744">
        <v>8.9830557940009871E-4</v>
      </c>
      <c r="BO24" s="744">
        <v>7.1437452175794754E-4</v>
      </c>
      <c r="BP24" s="744">
        <v>5.5874873483949066E-4</v>
      </c>
      <c r="BQ24" s="744">
        <v>1.0057254419938919E-3</v>
      </c>
      <c r="BR24" s="744">
        <v>2.9276159356933086E-3</v>
      </c>
      <c r="BS24" s="744">
        <v>2.2762327840742322E-3</v>
      </c>
      <c r="BT24" s="744">
        <v>2.7847891718871748E-3</v>
      </c>
      <c r="BU24" s="744">
        <v>2.6706115628488823E-3</v>
      </c>
      <c r="BV24" s="744">
        <v>7.9852240327573151E-3</v>
      </c>
      <c r="BW24" s="744">
        <v>1.077570515929969E-3</v>
      </c>
      <c r="BX24" s="744">
        <v>8.2812451747935468E-4</v>
      </c>
      <c r="BY24" s="744">
        <v>4.7074865102024466E-4</v>
      </c>
      <c r="BZ24" s="744">
        <v>1.1258658871268266E-3</v>
      </c>
      <c r="CA24" s="744">
        <v>9.1613192707556718E-4</v>
      </c>
      <c r="CB24" s="744">
        <v>1.1628446048804659E-3</v>
      </c>
      <c r="CC24" s="744">
        <v>8.5263557326186162E-4</v>
      </c>
      <c r="CD24" s="744">
        <v>1.3718033935981463E-3</v>
      </c>
      <c r="CE24" s="744">
        <v>1.0453497090839672E-3</v>
      </c>
      <c r="CF24" s="744">
        <v>9.4742403638945231E-4</v>
      </c>
      <c r="CG24" s="744">
        <v>2.7613845666621798E-3</v>
      </c>
      <c r="CH24" s="744">
        <v>2.8614185976675588E-3</v>
      </c>
      <c r="CI24" s="744">
        <v>4.337800113761078E-3</v>
      </c>
      <c r="CJ24" s="744">
        <v>2.2775075059312403E-3</v>
      </c>
      <c r="CK24" s="744">
        <v>2.9027345212055519E-3</v>
      </c>
      <c r="CL24" s="744">
        <v>4.2837623556915838E-3</v>
      </c>
      <c r="CM24" s="744">
        <v>3.9996240202644112E-2</v>
      </c>
      <c r="CN24" s="744">
        <v>2.920145713224488E-3</v>
      </c>
      <c r="CO24" s="744">
        <v>1.6620611574473805E-3</v>
      </c>
      <c r="CP24" s="744">
        <v>1.2870911184719603E-2</v>
      </c>
      <c r="CQ24" s="744">
        <v>1.4210863355131015E-3</v>
      </c>
      <c r="CR24" s="744">
        <v>4.262205227074262E-3</v>
      </c>
      <c r="CS24" s="744">
        <v>2.897849090807919E-3</v>
      </c>
      <c r="CT24" s="744">
        <v>8.8308174333625255E-4</v>
      </c>
      <c r="CU24" s="744">
        <v>1.6719659051799351E-2</v>
      </c>
      <c r="CV24" s="744">
        <v>9.0907996244052531E-4</v>
      </c>
      <c r="CW24" s="744">
        <v>1.4324633741934933E-2</v>
      </c>
      <c r="CX24" s="744">
        <v>1.0874673742204163E-3</v>
      </c>
      <c r="CY24" s="744">
        <v>1.6488717907261591E-3</v>
      </c>
      <c r="CZ24" s="744">
        <v>1.0919021457898666E-3</v>
      </c>
      <c r="DA24" s="744">
        <v>9.3234239476064232E-4</v>
      </c>
      <c r="DB24" s="744">
        <v>1.2564866630920882E-3</v>
      </c>
      <c r="DC24" s="744">
        <v>2.7174863014786149E-3</v>
      </c>
      <c r="DD24" s="744">
        <v>4.9432385512486856E-4</v>
      </c>
      <c r="DE24" s="744">
        <v>1.2046242705939217E-3</v>
      </c>
      <c r="DF24" s="744">
        <v>9.5804775304392459E-4</v>
      </c>
      <c r="DG24" s="745">
        <v>7.7405860122684467E-4</v>
      </c>
    </row>
    <row r="25" spans="1:111" ht="15" customHeight="1" x14ac:dyDescent="0.2">
      <c r="A25" s="258">
        <v>19</v>
      </c>
      <c r="B25" s="196" t="s">
        <v>290</v>
      </c>
      <c r="C25" s="259" t="s">
        <v>209</v>
      </c>
      <c r="D25" s="743">
        <v>1.6634167323607504E-2</v>
      </c>
      <c r="E25" s="744">
        <v>5.9054519584451144E-4</v>
      </c>
      <c r="F25" s="744">
        <v>8.2933198782303387E-4</v>
      </c>
      <c r="G25" s="744">
        <v>7.5909857581837433E-5</v>
      </c>
      <c r="H25" s="744">
        <v>7.6420108159264223E-5</v>
      </c>
      <c r="I25" s="744">
        <v>0</v>
      </c>
      <c r="J25" s="744">
        <v>5.7730296719573846E-6</v>
      </c>
      <c r="K25" s="744">
        <v>6.969232118163583E-4</v>
      </c>
      <c r="L25" s="744">
        <v>1.8664101075666434E-4</v>
      </c>
      <c r="M25" s="744">
        <v>1.2988476102184937E-3</v>
      </c>
      <c r="N25" s="744">
        <v>0</v>
      </c>
      <c r="O25" s="744">
        <v>9.7768839314225247E-5</v>
      </c>
      <c r="P25" s="744">
        <v>2.8637132774906223E-5</v>
      </c>
      <c r="Q25" s="744">
        <v>1.6329435716498826E-5</v>
      </c>
      <c r="R25" s="744">
        <v>6.7635794746354846E-6</v>
      </c>
      <c r="S25" s="744">
        <v>5.1539640184602591E-5</v>
      </c>
      <c r="T25" s="744">
        <v>1.5518352988275331E-5</v>
      </c>
      <c r="U25" s="744">
        <v>9.3309120081400953E-6</v>
      </c>
      <c r="V25" s="744">
        <v>1.104921091223561</v>
      </c>
      <c r="W25" s="744">
        <v>3.521660973600287E-3</v>
      </c>
      <c r="X25" s="744">
        <v>1.3023493671865689E-5</v>
      </c>
      <c r="Y25" s="744">
        <v>4.210758397343646E-3</v>
      </c>
      <c r="Z25" s="744">
        <v>2.8663217336128018E-3</v>
      </c>
      <c r="AA25" s="744">
        <v>3.7329043308389359E-4</v>
      </c>
      <c r="AB25" s="744">
        <v>7.4378480038762124E-4</v>
      </c>
      <c r="AC25" s="744">
        <v>8.3754962663372498E-4</v>
      </c>
      <c r="AD25" s="744">
        <v>3.3447999605274034E-6</v>
      </c>
      <c r="AE25" s="744">
        <v>-9.7901242236567371E-4</v>
      </c>
      <c r="AF25" s="744">
        <v>6.3839041862950318E-5</v>
      </c>
      <c r="AG25" s="744">
        <v>2.9025064595877256E-4</v>
      </c>
      <c r="AH25" s="744">
        <v>3.1624155924669688E-5</v>
      </c>
      <c r="AI25" s="744">
        <v>3.5840676071863636E-5</v>
      </c>
      <c r="AJ25" s="744">
        <v>6.3958106530463262E-6</v>
      </c>
      <c r="AK25" s="744">
        <v>1.7406752120766267E-5</v>
      </c>
      <c r="AL25" s="744">
        <v>7.1901468120663003E-5</v>
      </c>
      <c r="AM25" s="744">
        <v>-8.7821237510356601E-4</v>
      </c>
      <c r="AN25" s="744">
        <v>-8.2409162910883192E-5</v>
      </c>
      <c r="AO25" s="744">
        <v>-8.111125753595841E-5</v>
      </c>
      <c r="AP25" s="744">
        <v>-1.5777348705572804E-5</v>
      </c>
      <c r="AQ25" s="744">
        <v>1.4471817899089848E-5</v>
      </c>
      <c r="AR25" s="744">
        <v>5.4805338140340502E-6</v>
      </c>
      <c r="AS25" s="744">
        <v>-9.1352193780758035E-7</v>
      </c>
      <c r="AT25" s="744">
        <v>-1.0517867408636325E-6</v>
      </c>
      <c r="AU25" s="744">
        <v>4.0316647805511665E-6</v>
      </c>
      <c r="AV25" s="744">
        <v>1.0555376398323838E-5</v>
      </c>
      <c r="AW25" s="744">
        <v>5.8500584655765081E-6</v>
      </c>
      <c r="AX25" s="744">
        <v>1.4200571402869004E-5</v>
      </c>
      <c r="AY25" s="744">
        <v>7.7148501159069241E-6</v>
      </c>
      <c r="AZ25" s="744">
        <v>4.6608203418888411E-6</v>
      </c>
      <c r="BA25" s="744">
        <v>7.6420091064058411E-6</v>
      </c>
      <c r="BB25" s="744">
        <v>3.3352053019902492E-6</v>
      </c>
      <c r="BC25" s="744">
        <v>2.6778961790525965E-5</v>
      </c>
      <c r="BD25" s="744">
        <v>6.9600462870084917E-6</v>
      </c>
      <c r="BE25" s="744">
        <v>4.5998484552160032E-6</v>
      </c>
      <c r="BF25" s="744">
        <v>4.0056251036783704E-6</v>
      </c>
      <c r="BG25" s="744">
        <v>3.2367845215895427E-6</v>
      </c>
      <c r="BH25" s="744">
        <v>5.4021154774958527E-6</v>
      </c>
      <c r="BI25" s="744">
        <v>1.2024545666974356E-6</v>
      </c>
      <c r="BJ25" s="744">
        <v>2.9266229815083861E-6</v>
      </c>
      <c r="BK25" s="744">
        <v>3.0786344363776535E-5</v>
      </c>
      <c r="BL25" s="744">
        <v>4.0378951456209416E-6</v>
      </c>
      <c r="BM25" s="744">
        <v>7.380106847378571E-6</v>
      </c>
      <c r="BN25" s="744">
        <v>5.5945878644083171E-6</v>
      </c>
      <c r="BO25" s="744">
        <v>1.2429574345830305E-4</v>
      </c>
      <c r="BP25" s="744">
        <v>1.2606608116146138E-4</v>
      </c>
      <c r="BQ25" s="744">
        <v>6.4105226816388151E-5</v>
      </c>
      <c r="BR25" s="744">
        <v>7.8039135882785509E-5</v>
      </c>
      <c r="BS25" s="744">
        <v>1.2442482516505003E-5</v>
      </c>
      <c r="BT25" s="744">
        <v>1.2486459843113346E-5</v>
      </c>
      <c r="BU25" s="744">
        <v>3.4043387036625806E-6</v>
      </c>
      <c r="BV25" s="744">
        <v>3.1010323746967925E-6</v>
      </c>
      <c r="BW25" s="744">
        <v>6.0330411289574384E-6</v>
      </c>
      <c r="BX25" s="744">
        <v>2.836850087825289E-6</v>
      </c>
      <c r="BY25" s="744">
        <v>4.7839111891183384E-7</v>
      </c>
      <c r="BZ25" s="744">
        <v>4.09096433632761E-6</v>
      </c>
      <c r="CA25" s="744">
        <v>1.5160790472137724E-6</v>
      </c>
      <c r="CB25" s="744">
        <v>3.868769439264253E-6</v>
      </c>
      <c r="CC25" s="744">
        <v>4.085196517725351E-6</v>
      </c>
      <c r="CD25" s="744">
        <v>2.9367240833036533E-6</v>
      </c>
      <c r="CE25" s="744">
        <v>2.3888449206569564E-6</v>
      </c>
      <c r="CF25" s="744">
        <v>9.1271877149760409E-6</v>
      </c>
      <c r="CG25" s="744">
        <v>4.7848837355691533E-6</v>
      </c>
      <c r="CH25" s="744">
        <v>1.1647227468294979E-6</v>
      </c>
      <c r="CI25" s="744">
        <v>3.0101500472451569E-6</v>
      </c>
      <c r="CJ25" s="744">
        <v>4.1062142825653671E-6</v>
      </c>
      <c r="CK25" s="744">
        <v>1.6843791676151554E-6</v>
      </c>
      <c r="CL25" s="744">
        <v>3.438462785697794E-6</v>
      </c>
      <c r="CM25" s="744">
        <v>5.7851838663743655E-6</v>
      </c>
      <c r="CN25" s="744">
        <v>3.4484499740292164E-6</v>
      </c>
      <c r="CO25" s="744">
        <v>1.2634632660123166E-5</v>
      </c>
      <c r="CP25" s="744">
        <v>1.8816052431488917E-5</v>
      </c>
      <c r="CQ25" s="744">
        <v>5.6101139381428163E-5</v>
      </c>
      <c r="CR25" s="744">
        <v>2.2902075157594346E-5</v>
      </c>
      <c r="CS25" s="744">
        <v>2.1466925129099931E-5</v>
      </c>
      <c r="CT25" s="744">
        <v>2.7486327631095557E-5</v>
      </c>
      <c r="CU25" s="744">
        <v>1.5236043695185678E-5</v>
      </c>
      <c r="CV25" s="744">
        <v>2.7833772945794225E-6</v>
      </c>
      <c r="CW25" s="744">
        <v>2.9850557767071146E-6</v>
      </c>
      <c r="CX25" s="744">
        <v>5.8871391296812956E-6</v>
      </c>
      <c r="CY25" s="744">
        <v>1.9295294700004916E-6</v>
      </c>
      <c r="CZ25" s="744">
        <v>1.0354406802354669E-4</v>
      </c>
      <c r="DA25" s="744">
        <v>1.1824249796816209E-4</v>
      </c>
      <c r="DB25" s="744">
        <v>9.0956311264970434E-6</v>
      </c>
      <c r="DC25" s="744">
        <v>6.5068887845918266E-5</v>
      </c>
      <c r="DD25" s="744">
        <v>4.6105210148454878E-5</v>
      </c>
      <c r="DE25" s="744">
        <v>2.5118283763719314E-4</v>
      </c>
      <c r="DF25" s="744">
        <v>8.9739002254722937E-6</v>
      </c>
      <c r="DG25" s="745">
        <v>2.7096533374395637E-4</v>
      </c>
    </row>
    <row r="26" spans="1:111" ht="15" customHeight="1" x14ac:dyDescent="0.2">
      <c r="A26" s="258">
        <v>20</v>
      </c>
      <c r="B26" s="196" t="s">
        <v>291</v>
      </c>
      <c r="C26" s="259" t="s">
        <v>292</v>
      </c>
      <c r="D26" s="743">
        <v>3.2926975745375687E-4</v>
      </c>
      <c r="E26" s="744">
        <v>2.69683125607813E-4</v>
      </c>
      <c r="F26" s="744">
        <v>6.7456400462267147E-5</v>
      </c>
      <c r="G26" s="744">
        <v>2.6576673897992115E-5</v>
      </c>
      <c r="H26" s="744">
        <v>3.0927708776039222E-4</v>
      </c>
      <c r="I26" s="744">
        <v>0</v>
      </c>
      <c r="J26" s="744">
        <v>7.455293431257231E-5</v>
      </c>
      <c r="K26" s="744">
        <v>1.0118871382761932E-3</v>
      </c>
      <c r="L26" s="744">
        <v>6.7137483160798221E-4</v>
      </c>
      <c r="M26" s="744">
        <v>5.6644632437752307E-4</v>
      </c>
      <c r="N26" s="744">
        <v>0</v>
      </c>
      <c r="O26" s="744">
        <v>2.6467743432850438E-3</v>
      </c>
      <c r="P26" s="744">
        <v>3.754100138315151E-4</v>
      </c>
      <c r="Q26" s="744">
        <v>1.2106838982041668E-4</v>
      </c>
      <c r="R26" s="744">
        <v>1.4884656133146479E-4</v>
      </c>
      <c r="S26" s="744">
        <v>1.5640338283292837E-3</v>
      </c>
      <c r="T26" s="744">
        <v>3.2639790379087572E-4</v>
      </c>
      <c r="U26" s="744">
        <v>1.0998664115417904E-4</v>
      </c>
      <c r="V26" s="744">
        <v>8.5257969841491341E-3</v>
      </c>
      <c r="W26" s="744">
        <v>1.0234227689073436</v>
      </c>
      <c r="X26" s="744">
        <v>2.6606834456894299E-3</v>
      </c>
      <c r="Y26" s="744">
        <v>6.4235827205598086E-3</v>
      </c>
      <c r="Z26" s="744">
        <v>4.1077525799878235E-3</v>
      </c>
      <c r="AA26" s="744">
        <v>7.188031088158583E-3</v>
      </c>
      <c r="AB26" s="744">
        <v>5.8792749710120645E-3</v>
      </c>
      <c r="AC26" s="744">
        <v>1.005082889246854E-2</v>
      </c>
      <c r="AD26" s="744">
        <v>1.3791934751810613E-5</v>
      </c>
      <c r="AE26" s="744">
        <v>6.830922127495337E-5</v>
      </c>
      <c r="AF26" s="744">
        <v>7.9849831508111487E-4</v>
      </c>
      <c r="AG26" s="744">
        <v>4.6708282853823056E-3</v>
      </c>
      <c r="AH26" s="744">
        <v>4.0553220282398125E-4</v>
      </c>
      <c r="AI26" s="744">
        <v>3.5200788004523947E-3</v>
      </c>
      <c r="AJ26" s="744">
        <v>2.3511825701921468E-4</v>
      </c>
      <c r="AK26" s="744">
        <v>3.3857918081926864E-3</v>
      </c>
      <c r="AL26" s="744">
        <v>5.3430524915013499E-4</v>
      </c>
      <c r="AM26" s="744">
        <v>1.2278391013502538E-3</v>
      </c>
      <c r="AN26" s="744">
        <v>1.1666794502490866E-3</v>
      </c>
      <c r="AO26" s="744">
        <v>4.4890785850287379E-4</v>
      </c>
      <c r="AP26" s="744">
        <v>2.9428646851798433E-4</v>
      </c>
      <c r="AQ26" s="744">
        <v>2.272610166349733E-3</v>
      </c>
      <c r="AR26" s="744">
        <v>2.658725974463192E-4</v>
      </c>
      <c r="AS26" s="744">
        <v>9.7464146810101015E-4</v>
      </c>
      <c r="AT26" s="744">
        <v>2.545757244145398E-4</v>
      </c>
      <c r="AU26" s="744">
        <v>3.9065639330118743E-4</v>
      </c>
      <c r="AV26" s="744">
        <v>2.141729967340143E-4</v>
      </c>
      <c r="AW26" s="744">
        <v>2.0131603567955379E-4</v>
      </c>
      <c r="AX26" s="744">
        <v>1.6972478245454801E-3</v>
      </c>
      <c r="AY26" s="744">
        <v>5.7525017667525778E-4</v>
      </c>
      <c r="AZ26" s="744">
        <v>2.6562585612940502E-4</v>
      </c>
      <c r="BA26" s="744">
        <v>2.822242777015476E-4</v>
      </c>
      <c r="BB26" s="744">
        <v>5.2299600087743795E-4</v>
      </c>
      <c r="BC26" s="744">
        <v>5.9576206731726462E-4</v>
      </c>
      <c r="BD26" s="744">
        <v>6.1225022695918685E-4</v>
      </c>
      <c r="BE26" s="744">
        <v>3.5592043902846063E-4</v>
      </c>
      <c r="BF26" s="744">
        <v>1.466149107149387E-4</v>
      </c>
      <c r="BG26" s="744">
        <v>1.2067133958005338E-4</v>
      </c>
      <c r="BH26" s="744">
        <v>1.4678916130788896E-4</v>
      </c>
      <c r="BI26" s="744">
        <v>5.6412713856210178E-4</v>
      </c>
      <c r="BJ26" s="744">
        <v>1.7800037350131681E-4</v>
      </c>
      <c r="BK26" s="744">
        <v>7.5198059016256473E-4</v>
      </c>
      <c r="BL26" s="744">
        <v>1.6360694304086066E-4</v>
      </c>
      <c r="BM26" s="744">
        <v>1.134056473771387E-4</v>
      </c>
      <c r="BN26" s="744">
        <v>1.6318885927955412E-4</v>
      </c>
      <c r="BO26" s="744">
        <v>1.8269171793049944E-4</v>
      </c>
      <c r="BP26" s="744">
        <v>2.2988078614036322E-4</v>
      </c>
      <c r="BQ26" s="744">
        <v>2.0933760460296338E-5</v>
      </c>
      <c r="BR26" s="744">
        <v>3.1490322717393903E-5</v>
      </c>
      <c r="BS26" s="744">
        <v>1.4862227708579486E-3</v>
      </c>
      <c r="BT26" s="744">
        <v>1.2798646957716969E-3</v>
      </c>
      <c r="BU26" s="744">
        <v>1.4065588050492808E-5</v>
      </c>
      <c r="BV26" s="744">
        <v>1.3007685890240337E-5</v>
      </c>
      <c r="BW26" s="744">
        <v>8.454736525202307E-6</v>
      </c>
      <c r="BX26" s="744">
        <v>7.9735360057340922E-6</v>
      </c>
      <c r="BY26" s="744">
        <v>3.7875407949941983E-6</v>
      </c>
      <c r="BZ26" s="744">
        <v>5.4332623331768533E-5</v>
      </c>
      <c r="CA26" s="744">
        <v>2.4086463329813043E-5</v>
      </c>
      <c r="CB26" s="744">
        <v>6.9769608415875802E-5</v>
      </c>
      <c r="CC26" s="744">
        <v>2.1768791122901888E-5</v>
      </c>
      <c r="CD26" s="744">
        <v>4.9882795668831394E-5</v>
      </c>
      <c r="CE26" s="744">
        <v>1.5865461815094356E-5</v>
      </c>
      <c r="CF26" s="744">
        <v>1.6873915207939611E-4</v>
      </c>
      <c r="CG26" s="744">
        <v>1.2419719596536917E-4</v>
      </c>
      <c r="CH26" s="744">
        <v>8.5546006198153692E-6</v>
      </c>
      <c r="CI26" s="744">
        <v>2.413547014004793E-5</v>
      </c>
      <c r="CJ26" s="744">
        <v>1.798624876259976E-5</v>
      </c>
      <c r="CK26" s="744">
        <v>1.6444292322623282E-5</v>
      </c>
      <c r="CL26" s="744">
        <v>1.4118472329075845E-5</v>
      </c>
      <c r="CM26" s="744">
        <v>8.4027183074661266E-5</v>
      </c>
      <c r="CN26" s="744">
        <v>5.6002991082642736E-5</v>
      </c>
      <c r="CO26" s="744">
        <v>2.9665130210449856E-5</v>
      </c>
      <c r="CP26" s="744">
        <v>1.499049604222556E-3</v>
      </c>
      <c r="CQ26" s="744">
        <v>4.9953181759811443E-4</v>
      </c>
      <c r="CR26" s="744">
        <v>2.9612509624369373E-3</v>
      </c>
      <c r="CS26" s="744">
        <v>1.2270278035119225E-4</v>
      </c>
      <c r="CT26" s="744">
        <v>1.0103662774077876E-4</v>
      </c>
      <c r="CU26" s="744">
        <v>2.3611604078160494E-5</v>
      </c>
      <c r="CV26" s="744">
        <v>2.3701266913814587E-5</v>
      </c>
      <c r="CW26" s="744">
        <v>4.9647464662281431E-5</v>
      </c>
      <c r="CX26" s="744">
        <v>1.5496613021195562E-4</v>
      </c>
      <c r="CY26" s="744">
        <v>1.269550854128275E-5</v>
      </c>
      <c r="CZ26" s="744">
        <v>1.0979540449688576E-4</v>
      </c>
      <c r="DA26" s="744">
        <v>1.5076417635044909E-4</v>
      </c>
      <c r="DB26" s="744">
        <v>3.3135677630303465E-4</v>
      </c>
      <c r="DC26" s="744">
        <v>1.5151929173151682E-4</v>
      </c>
      <c r="DD26" s="744">
        <v>9.2191348118175656E-4</v>
      </c>
      <c r="DE26" s="744">
        <v>5.0233164940173544E-5</v>
      </c>
      <c r="DF26" s="744">
        <v>1.8241396256041143E-4</v>
      </c>
      <c r="DG26" s="745">
        <v>1.4059251602496282E-4</v>
      </c>
    </row>
    <row r="27" spans="1:111" ht="15" customHeight="1" x14ac:dyDescent="0.2">
      <c r="A27" s="258">
        <v>21</v>
      </c>
      <c r="B27" s="196" t="s">
        <v>293</v>
      </c>
      <c r="C27" s="259" t="s">
        <v>294</v>
      </c>
      <c r="D27" s="743">
        <v>1.3446692658357443E-4</v>
      </c>
      <c r="E27" s="744">
        <v>1.5231700303147549E-5</v>
      </c>
      <c r="F27" s="744">
        <v>1.7941720005182164E-5</v>
      </c>
      <c r="G27" s="744">
        <v>4.7885914975752651E-6</v>
      </c>
      <c r="H27" s="744">
        <v>1.0050177403179143E-5</v>
      </c>
      <c r="I27" s="744">
        <v>0</v>
      </c>
      <c r="J27" s="744">
        <v>2.5563533083077019E-5</v>
      </c>
      <c r="K27" s="744">
        <v>4.1062643374754738E-5</v>
      </c>
      <c r="L27" s="744">
        <v>4.2661790309001669E-5</v>
      </c>
      <c r="M27" s="744">
        <v>2.5325960365490422E-5</v>
      </c>
      <c r="N27" s="744">
        <v>0</v>
      </c>
      <c r="O27" s="744">
        <v>2.1351145614570725E-4</v>
      </c>
      <c r="P27" s="744">
        <v>5.9476794210031994E-5</v>
      </c>
      <c r="Q27" s="744">
        <v>7.2112418562550644E-5</v>
      </c>
      <c r="R27" s="744">
        <v>6.3135974199230181E-5</v>
      </c>
      <c r="S27" s="744">
        <v>9.2202867455952564E-5</v>
      </c>
      <c r="T27" s="744">
        <v>7.9749857209305259E-5</v>
      </c>
      <c r="U27" s="744">
        <v>6.1036388372782288E-5</v>
      </c>
      <c r="V27" s="744">
        <v>5.8339782058167509E-3</v>
      </c>
      <c r="W27" s="744">
        <v>2.4422693804944631E-3</v>
      </c>
      <c r="X27" s="744">
        <v>1.1048155859515569</v>
      </c>
      <c r="Y27" s="744">
        <v>4.2598421487106429E-2</v>
      </c>
      <c r="Z27" s="744">
        <v>9.8969159763416473E-3</v>
      </c>
      <c r="AA27" s="744">
        <v>1.3998359925322509E-3</v>
      </c>
      <c r="AB27" s="744">
        <v>7.1860984053277353E-4</v>
      </c>
      <c r="AC27" s="744">
        <v>1.281955893378854E-2</v>
      </c>
      <c r="AD27" s="744">
        <v>5.3499144577212429E-5</v>
      </c>
      <c r="AE27" s="744">
        <v>2.9764266037477351E-5</v>
      </c>
      <c r="AF27" s="744">
        <v>4.1509871641420181E-4</v>
      </c>
      <c r="AG27" s="744">
        <v>8.6148827407807609E-4</v>
      </c>
      <c r="AH27" s="744">
        <v>5.9291782243941895E-5</v>
      </c>
      <c r="AI27" s="744">
        <v>2.4047158449688917E-4</v>
      </c>
      <c r="AJ27" s="744">
        <v>1.8074390475041065E-5</v>
      </c>
      <c r="AK27" s="744">
        <v>2.2893864505326859E-5</v>
      </c>
      <c r="AL27" s="744">
        <v>1.8647826401097642E-4</v>
      </c>
      <c r="AM27" s="744">
        <v>2.9527671675071503E-6</v>
      </c>
      <c r="AN27" s="744">
        <v>6.6363729617763414E-6</v>
      </c>
      <c r="AO27" s="744">
        <v>1.3097322233658261E-5</v>
      </c>
      <c r="AP27" s="744">
        <v>2.5201902168799505E-6</v>
      </c>
      <c r="AQ27" s="744">
        <v>1.2729099130243827E-5</v>
      </c>
      <c r="AR27" s="744">
        <v>1.2730926986488633E-5</v>
      </c>
      <c r="AS27" s="744">
        <v>1.5164825995415086E-5</v>
      </c>
      <c r="AT27" s="744">
        <v>1.4369743453871573E-5</v>
      </c>
      <c r="AU27" s="744">
        <v>2.6074968223480349E-5</v>
      </c>
      <c r="AV27" s="744">
        <v>1.043061731011786E-5</v>
      </c>
      <c r="AW27" s="744">
        <v>4.836345621152875E-5</v>
      </c>
      <c r="AX27" s="744">
        <v>6.2367970724703671E-5</v>
      </c>
      <c r="AY27" s="744">
        <v>6.7133024616685354E-5</v>
      </c>
      <c r="AZ27" s="744">
        <v>2.7058898284046584E-5</v>
      </c>
      <c r="BA27" s="744">
        <v>5.9147963623386978E-5</v>
      </c>
      <c r="BB27" s="744">
        <v>1.1739123946567798E-5</v>
      </c>
      <c r="BC27" s="744">
        <v>3.7316834223037376E-5</v>
      </c>
      <c r="BD27" s="744">
        <v>2.5208902502962059E-5</v>
      </c>
      <c r="BE27" s="744">
        <v>2.5142987667263005E-5</v>
      </c>
      <c r="BF27" s="744">
        <v>3.3294447387644811E-5</v>
      </c>
      <c r="BG27" s="744">
        <v>3.0225247927673596E-5</v>
      </c>
      <c r="BH27" s="744">
        <v>4.386589931457609E-5</v>
      </c>
      <c r="BI27" s="744">
        <v>4.0242179731205144E-5</v>
      </c>
      <c r="BJ27" s="744">
        <v>1.5434498948511401E-5</v>
      </c>
      <c r="BK27" s="744">
        <v>1.4449939391285356E-4</v>
      </c>
      <c r="BL27" s="744">
        <v>5.5845546766615837E-6</v>
      </c>
      <c r="BM27" s="744">
        <v>1.4791358576947497E-5</v>
      </c>
      <c r="BN27" s="744">
        <v>1.7634188421164851E-5</v>
      </c>
      <c r="BO27" s="744">
        <v>1.0581861826588638E-5</v>
      </c>
      <c r="BP27" s="744">
        <v>9.631907635100558E-6</v>
      </c>
      <c r="BQ27" s="744">
        <v>5.0844924483390418E-6</v>
      </c>
      <c r="BR27" s="744">
        <v>1.1287547131275553E-4</v>
      </c>
      <c r="BS27" s="744">
        <v>1.8848061692498722E-5</v>
      </c>
      <c r="BT27" s="744">
        <v>1.4990853539072204E-5</v>
      </c>
      <c r="BU27" s="744">
        <v>3.2336260270421847E-6</v>
      </c>
      <c r="BV27" s="744">
        <v>2.6446160503421734E-6</v>
      </c>
      <c r="BW27" s="744">
        <v>1.4212436124160516E-6</v>
      </c>
      <c r="BX27" s="744">
        <v>1.5254749931372423E-6</v>
      </c>
      <c r="BY27" s="744">
        <v>6.0474406484879136E-7</v>
      </c>
      <c r="BZ27" s="744">
        <v>2.6982829162659797E-6</v>
      </c>
      <c r="CA27" s="744">
        <v>4.4781839716845959E-6</v>
      </c>
      <c r="CB27" s="744">
        <v>2.0488546852130112E-5</v>
      </c>
      <c r="CC27" s="744">
        <v>5.5783838099769973E-6</v>
      </c>
      <c r="CD27" s="744">
        <v>1.252015586379995E-5</v>
      </c>
      <c r="CE27" s="744">
        <v>3.14847114830155E-6</v>
      </c>
      <c r="CF27" s="744">
        <v>4.4371774632421224E-6</v>
      </c>
      <c r="CG27" s="744">
        <v>1.1729094875291653E-5</v>
      </c>
      <c r="CH27" s="744">
        <v>1.6698216955881014E-6</v>
      </c>
      <c r="CI27" s="744">
        <v>2.5703880726735029E-6</v>
      </c>
      <c r="CJ27" s="744">
        <v>3.0782242884303508E-6</v>
      </c>
      <c r="CK27" s="744">
        <v>5.1195120289827326E-6</v>
      </c>
      <c r="CL27" s="744">
        <v>2.5206211908548918E-6</v>
      </c>
      <c r="CM27" s="744">
        <v>1.6258363784747991E-5</v>
      </c>
      <c r="CN27" s="744">
        <v>3.4916522934604247E-6</v>
      </c>
      <c r="CO27" s="744">
        <v>8.6160234563396218E-6</v>
      </c>
      <c r="CP27" s="744">
        <v>4.8384882651377002E-4</v>
      </c>
      <c r="CQ27" s="744">
        <v>7.8900925021478069E-5</v>
      </c>
      <c r="CR27" s="744">
        <v>6.1454359830962225E-5</v>
      </c>
      <c r="CS27" s="744">
        <v>1.098859456175446E-5</v>
      </c>
      <c r="CT27" s="744">
        <v>8.4040477903596733E-6</v>
      </c>
      <c r="CU27" s="744">
        <v>7.3236953506807233E-6</v>
      </c>
      <c r="CV27" s="744">
        <v>6.5515346845057709E-6</v>
      </c>
      <c r="CW27" s="744">
        <v>7.6750772267284049E-6</v>
      </c>
      <c r="CX27" s="744">
        <v>2.2125332518270987E-5</v>
      </c>
      <c r="CY27" s="744">
        <v>6.4931205653093734E-6</v>
      </c>
      <c r="CZ27" s="744">
        <v>1.2520139178243031E-5</v>
      </c>
      <c r="DA27" s="744">
        <v>9.5618053076769262E-6</v>
      </c>
      <c r="DB27" s="744">
        <v>5.1486830063961659E-5</v>
      </c>
      <c r="DC27" s="744">
        <v>7.7262004885893451E-6</v>
      </c>
      <c r="DD27" s="744">
        <v>3.4508369760259848E-5</v>
      </c>
      <c r="DE27" s="744">
        <v>1.4457777951760739E-5</v>
      </c>
      <c r="DF27" s="744">
        <v>4.114316284078805E-5</v>
      </c>
      <c r="DG27" s="745">
        <v>6.5134799709098307E-6</v>
      </c>
    </row>
    <row r="28" spans="1:111" ht="15" customHeight="1" x14ac:dyDescent="0.2">
      <c r="A28" s="258">
        <v>22</v>
      </c>
      <c r="B28" s="196" t="s">
        <v>295</v>
      </c>
      <c r="C28" s="259" t="s">
        <v>296</v>
      </c>
      <c r="D28" s="743">
        <v>2.4951592978593912E-4</v>
      </c>
      <c r="E28" s="744">
        <v>1.6053075300633202E-4</v>
      </c>
      <c r="F28" s="744">
        <v>1.0226111275990023E-4</v>
      </c>
      <c r="G28" s="744">
        <v>4.6225632648305297E-5</v>
      </c>
      <c r="H28" s="744">
        <v>9.34224783168531E-5</v>
      </c>
      <c r="I28" s="744">
        <v>0</v>
      </c>
      <c r="J28" s="744">
        <v>2.9325557526096779E-4</v>
      </c>
      <c r="K28" s="744">
        <v>6.9491808197387559E-4</v>
      </c>
      <c r="L28" s="744">
        <v>8.2998840859930981E-4</v>
      </c>
      <c r="M28" s="744">
        <v>3.331605752021622E-4</v>
      </c>
      <c r="N28" s="744">
        <v>0</v>
      </c>
      <c r="O28" s="744">
        <v>4.0879662297122529E-3</v>
      </c>
      <c r="P28" s="744">
        <v>8.0122950980763381E-4</v>
      </c>
      <c r="Q28" s="744">
        <v>6.9326480591439422E-4</v>
      </c>
      <c r="R28" s="744">
        <v>6.1403146819689295E-4</v>
      </c>
      <c r="S28" s="744">
        <v>1.6394797871678937E-3</v>
      </c>
      <c r="T28" s="744">
        <v>1.1424246556743869E-3</v>
      </c>
      <c r="U28" s="744">
        <v>3.8254780109429377E-4</v>
      </c>
      <c r="V28" s="744">
        <v>1.4999374742861948E-3</v>
      </c>
      <c r="W28" s="744">
        <v>5.4954550012693663E-3</v>
      </c>
      <c r="X28" s="744">
        <v>5.3433941916517414E-4</v>
      </c>
      <c r="Y28" s="744">
        <v>1.0459719110664027</v>
      </c>
      <c r="Z28" s="744">
        <v>9.0464767695422707E-2</v>
      </c>
      <c r="AA28" s="744">
        <v>3.2743131418636481E-2</v>
      </c>
      <c r="AB28" s="744">
        <v>1.4258869046202409E-2</v>
      </c>
      <c r="AC28" s="744">
        <v>3.0082772179504169E-2</v>
      </c>
      <c r="AD28" s="744">
        <v>5.8650825482403396E-5</v>
      </c>
      <c r="AE28" s="744">
        <v>3.4668747674584602E-4</v>
      </c>
      <c r="AF28" s="744">
        <v>8.3242003728134194E-3</v>
      </c>
      <c r="AG28" s="744">
        <v>1.8286923907506355E-2</v>
      </c>
      <c r="AH28" s="744">
        <v>1.0932988840527001E-3</v>
      </c>
      <c r="AI28" s="744">
        <v>3.981264848670874E-3</v>
      </c>
      <c r="AJ28" s="744">
        <v>1.1994561910436463E-4</v>
      </c>
      <c r="AK28" s="744">
        <v>2.3295057425731759E-4</v>
      </c>
      <c r="AL28" s="744">
        <v>2.9433675985342041E-3</v>
      </c>
      <c r="AM28" s="744">
        <v>6.1622567027493183E-5</v>
      </c>
      <c r="AN28" s="744">
        <v>3.8327324851052126E-5</v>
      </c>
      <c r="AO28" s="744">
        <v>6.3257171950669883E-5</v>
      </c>
      <c r="AP28" s="744">
        <v>1.4815431283339013E-5</v>
      </c>
      <c r="AQ28" s="744">
        <v>1.1767441379594156E-4</v>
      </c>
      <c r="AR28" s="744">
        <v>1.8823580998179282E-4</v>
      </c>
      <c r="AS28" s="744">
        <v>8.715451469762332E-5</v>
      </c>
      <c r="AT28" s="744">
        <v>1.6090469006141588E-4</v>
      </c>
      <c r="AU28" s="744">
        <v>3.7298433685401016E-4</v>
      </c>
      <c r="AV28" s="744">
        <v>9.0957598801486291E-5</v>
      </c>
      <c r="AW28" s="744">
        <v>5.8643002223985772E-4</v>
      </c>
      <c r="AX28" s="744">
        <v>1.16744366592954E-3</v>
      </c>
      <c r="AY28" s="744">
        <v>3.0870964268581538E-4</v>
      </c>
      <c r="AZ28" s="744">
        <v>4.1174729745147162E-4</v>
      </c>
      <c r="BA28" s="744">
        <v>1.1981663076962687E-3</v>
      </c>
      <c r="BB28" s="744">
        <v>1.1892470525654448E-4</v>
      </c>
      <c r="BC28" s="744">
        <v>6.0003513000862405E-4</v>
      </c>
      <c r="BD28" s="744">
        <v>3.3241585091992526E-4</v>
      </c>
      <c r="BE28" s="744">
        <v>2.57293770711693E-4</v>
      </c>
      <c r="BF28" s="744">
        <v>3.9023678790477563E-4</v>
      </c>
      <c r="BG28" s="744">
        <v>3.0129629543116401E-4</v>
      </c>
      <c r="BH28" s="744">
        <v>4.5413949839725017E-4</v>
      </c>
      <c r="BI28" s="744">
        <v>1.831892299800883E-4</v>
      </c>
      <c r="BJ28" s="744">
        <v>1.6037283780506102E-4</v>
      </c>
      <c r="BK28" s="744">
        <v>6.9957004236415119E-4</v>
      </c>
      <c r="BL28" s="744">
        <v>5.2130754731913939E-5</v>
      </c>
      <c r="BM28" s="744">
        <v>1.2156546525937482E-4</v>
      </c>
      <c r="BN28" s="744">
        <v>1.6698092642249341E-4</v>
      </c>
      <c r="BO28" s="744">
        <v>1.0403007617727893E-4</v>
      </c>
      <c r="BP28" s="744">
        <v>9.4398118575377314E-5</v>
      </c>
      <c r="BQ28" s="744">
        <v>2.1204047046447053E-5</v>
      </c>
      <c r="BR28" s="744">
        <v>3.6606498500156195E-5</v>
      </c>
      <c r="BS28" s="744">
        <v>2.2154298329831671E-4</v>
      </c>
      <c r="BT28" s="744">
        <v>1.4525778369623785E-4</v>
      </c>
      <c r="BU28" s="744">
        <v>3.3489369756073223E-5</v>
      </c>
      <c r="BV28" s="744">
        <v>2.4857228174578247E-5</v>
      </c>
      <c r="BW28" s="744">
        <v>1.0523420456742504E-5</v>
      </c>
      <c r="BX28" s="744">
        <v>1.5619642585500703E-5</v>
      </c>
      <c r="BY28" s="744">
        <v>6.0048942384577776E-6</v>
      </c>
      <c r="BZ28" s="744">
        <v>2.2471387028980881E-5</v>
      </c>
      <c r="CA28" s="744">
        <v>2.8815008978057051E-5</v>
      </c>
      <c r="CB28" s="744">
        <v>1.2451495048959238E-4</v>
      </c>
      <c r="CC28" s="744">
        <v>3.4643898980662718E-5</v>
      </c>
      <c r="CD28" s="744">
        <v>8.0209366262087476E-5</v>
      </c>
      <c r="CE28" s="744">
        <v>2.9518383627916022E-5</v>
      </c>
      <c r="CF28" s="744">
        <v>4.223816165846538E-5</v>
      </c>
      <c r="CG28" s="744">
        <v>2.0689720795237317E-4</v>
      </c>
      <c r="CH28" s="744">
        <v>1.4218318042770266E-5</v>
      </c>
      <c r="CI28" s="744">
        <v>1.8841472593100316E-5</v>
      </c>
      <c r="CJ28" s="744">
        <v>2.0311267071867825E-5</v>
      </c>
      <c r="CK28" s="744">
        <v>5.1839902749780687E-5</v>
      </c>
      <c r="CL28" s="744">
        <v>1.7981891208425118E-5</v>
      </c>
      <c r="CM28" s="744">
        <v>1.2188664248330299E-4</v>
      </c>
      <c r="CN28" s="744">
        <v>2.6161448743612611E-5</v>
      </c>
      <c r="CO28" s="744">
        <v>1.7300668029308935E-4</v>
      </c>
      <c r="CP28" s="744">
        <v>1.2371308450364171E-3</v>
      </c>
      <c r="CQ28" s="744">
        <v>1.0727585917215089E-3</v>
      </c>
      <c r="CR28" s="744">
        <v>4.3642920822939841E-4</v>
      </c>
      <c r="CS28" s="744">
        <v>8.6006285194159497E-5</v>
      </c>
      <c r="CT28" s="744">
        <v>6.5882158740390817E-5</v>
      </c>
      <c r="CU28" s="744">
        <v>5.8050938441603887E-5</v>
      </c>
      <c r="CV28" s="744">
        <v>4.4911161185522839E-5</v>
      </c>
      <c r="CW28" s="744">
        <v>3.9558740340630194E-5</v>
      </c>
      <c r="CX28" s="744">
        <v>2.9607082969093331E-4</v>
      </c>
      <c r="CY28" s="744">
        <v>2.6633421411998366E-5</v>
      </c>
      <c r="CZ28" s="744">
        <v>6.7636729272373122E-5</v>
      </c>
      <c r="DA28" s="744">
        <v>7.1607336918332284E-5</v>
      </c>
      <c r="DB28" s="744">
        <v>2.082788698626666E-4</v>
      </c>
      <c r="DC28" s="744">
        <v>5.9405143213859321E-5</v>
      </c>
      <c r="DD28" s="744">
        <v>6.6765813508322456E-4</v>
      </c>
      <c r="DE28" s="744">
        <v>5.4909036149810229E-5</v>
      </c>
      <c r="DF28" s="744">
        <v>4.7611929603174567E-4</v>
      </c>
      <c r="DG28" s="745">
        <v>6.0851156540618905E-5</v>
      </c>
    </row>
    <row r="29" spans="1:111" ht="15" customHeight="1" x14ac:dyDescent="0.2">
      <c r="A29" s="258">
        <v>23</v>
      </c>
      <c r="B29" s="196" t="s">
        <v>297</v>
      </c>
      <c r="C29" s="259" t="s">
        <v>210</v>
      </c>
      <c r="D29" s="743">
        <v>1.2516251079935733E-4</v>
      </c>
      <c r="E29" s="744">
        <v>1.8765392178961185E-5</v>
      </c>
      <c r="F29" s="744">
        <v>3.5341376075764076E-5</v>
      </c>
      <c r="G29" s="744">
        <v>3.1382413808017202E-5</v>
      </c>
      <c r="H29" s="744">
        <v>4.4598763483735308E-5</v>
      </c>
      <c r="I29" s="744">
        <v>0</v>
      </c>
      <c r="J29" s="744">
        <v>1.397757061542711E-5</v>
      </c>
      <c r="K29" s="744">
        <v>9.3283120934887519E-5</v>
      </c>
      <c r="L29" s="744">
        <v>1.4903077123749843E-4</v>
      </c>
      <c r="M29" s="744">
        <v>2.0836955398509077E-5</v>
      </c>
      <c r="N29" s="744">
        <v>0</v>
      </c>
      <c r="O29" s="744">
        <v>4.7035503542375089E-4</v>
      </c>
      <c r="P29" s="744">
        <v>1.4125507651196562E-4</v>
      </c>
      <c r="Q29" s="744">
        <v>2.8226994946395085E-4</v>
      </c>
      <c r="R29" s="744">
        <v>2.795454977791216E-4</v>
      </c>
      <c r="S29" s="744">
        <v>1.0970065880012818E-4</v>
      </c>
      <c r="T29" s="744">
        <v>1.9479379115838543E-4</v>
      </c>
      <c r="U29" s="744">
        <v>2.0916139223876664E-4</v>
      </c>
      <c r="V29" s="744">
        <v>6.5239429498675615E-5</v>
      </c>
      <c r="W29" s="744">
        <v>4.0792568089006201E-5</v>
      </c>
      <c r="X29" s="744">
        <v>4.6599718631121247E-6</v>
      </c>
      <c r="Y29" s="744">
        <v>2.0224121184655096E-5</v>
      </c>
      <c r="Z29" s="744">
        <v>1.0000830682747102</v>
      </c>
      <c r="AA29" s="744">
        <v>4.5739758622491073E-3</v>
      </c>
      <c r="AB29" s="744">
        <v>3.0621765297171106E-4</v>
      </c>
      <c r="AC29" s="744">
        <v>2.7412623877831029E-3</v>
      </c>
      <c r="AD29" s="744">
        <v>1.5089880200711811E-6</v>
      </c>
      <c r="AE29" s="744">
        <v>7.4217930058062294E-6</v>
      </c>
      <c r="AF29" s="744">
        <v>1.0134855519280677E-2</v>
      </c>
      <c r="AG29" s="744">
        <v>1.6513248098325064E-4</v>
      </c>
      <c r="AH29" s="744">
        <v>6.0395234841732976E-4</v>
      </c>
      <c r="AI29" s="744">
        <v>1.7570920631683863E-4</v>
      </c>
      <c r="AJ29" s="744">
        <v>1.6263941254543759E-5</v>
      </c>
      <c r="AK29" s="744">
        <v>3.5950880144409787E-5</v>
      </c>
      <c r="AL29" s="744">
        <v>1.8723307732617151E-4</v>
      </c>
      <c r="AM29" s="744">
        <v>4.947158962032315E-6</v>
      </c>
      <c r="AN29" s="744">
        <v>5.7223561742796709E-6</v>
      </c>
      <c r="AO29" s="744">
        <v>1.0741299386721344E-5</v>
      </c>
      <c r="AP29" s="744">
        <v>3.9772394636687303E-6</v>
      </c>
      <c r="AQ29" s="744">
        <v>1.1615161020583038E-5</v>
      </c>
      <c r="AR29" s="744">
        <v>1.1060346956709992E-4</v>
      </c>
      <c r="AS29" s="744">
        <v>2.1044036316966277E-5</v>
      </c>
      <c r="AT29" s="744">
        <v>4.1188793774615047E-5</v>
      </c>
      <c r="AU29" s="744">
        <v>5.3242151468153459E-5</v>
      </c>
      <c r="AV29" s="744">
        <v>4.1731277263102693E-5</v>
      </c>
      <c r="AW29" s="744">
        <v>1.5707458025171473E-4</v>
      </c>
      <c r="AX29" s="744">
        <v>3.0523471295257402E-4</v>
      </c>
      <c r="AY29" s="744">
        <v>2.2083432816529235E-4</v>
      </c>
      <c r="AZ29" s="744">
        <v>3.9428344785839858E-4</v>
      </c>
      <c r="BA29" s="744">
        <v>5.6731187839696804E-4</v>
      </c>
      <c r="BB29" s="744">
        <v>3.2715830199087964E-5</v>
      </c>
      <c r="BC29" s="744">
        <v>6.8496439668727291E-4</v>
      </c>
      <c r="BD29" s="744">
        <v>3.4882338707194194E-4</v>
      </c>
      <c r="BE29" s="744">
        <v>2.8592573186421986E-4</v>
      </c>
      <c r="BF29" s="744">
        <v>3.4593720201590627E-4</v>
      </c>
      <c r="BG29" s="744">
        <v>1.917168038853464E-4</v>
      </c>
      <c r="BH29" s="744">
        <v>4.97404124529706E-4</v>
      </c>
      <c r="BI29" s="744">
        <v>7.1618807737911297E-5</v>
      </c>
      <c r="BJ29" s="744">
        <v>1.0144369363942388E-4</v>
      </c>
      <c r="BK29" s="744">
        <v>6.7928315534775564E-4</v>
      </c>
      <c r="BL29" s="744">
        <v>1.6503205623984014E-5</v>
      </c>
      <c r="BM29" s="744">
        <v>7.1511933690839271E-5</v>
      </c>
      <c r="BN29" s="744">
        <v>8.453086621992327E-5</v>
      </c>
      <c r="BO29" s="744">
        <v>6.2916681147760108E-5</v>
      </c>
      <c r="BP29" s="744">
        <v>5.6215898131195842E-5</v>
      </c>
      <c r="BQ29" s="744">
        <v>5.9857554608036345E-6</v>
      </c>
      <c r="BR29" s="744">
        <v>1.0049852752325906E-5</v>
      </c>
      <c r="BS29" s="744">
        <v>2.0613719549465465E-4</v>
      </c>
      <c r="BT29" s="744">
        <v>2.078355748429902E-5</v>
      </c>
      <c r="BU29" s="744">
        <v>2.5939818841706775E-5</v>
      </c>
      <c r="BV29" s="744">
        <v>1.93254088660607E-5</v>
      </c>
      <c r="BW29" s="744">
        <v>7.6859080091208294E-6</v>
      </c>
      <c r="BX29" s="744">
        <v>1.345611753453183E-5</v>
      </c>
      <c r="BY29" s="744">
        <v>4.3967144573845809E-6</v>
      </c>
      <c r="BZ29" s="744">
        <v>1.0346014914001975E-5</v>
      </c>
      <c r="CA29" s="744">
        <v>6.9573148467080358E-6</v>
      </c>
      <c r="CB29" s="744">
        <v>2.464146432519689E-5</v>
      </c>
      <c r="CC29" s="744">
        <v>7.021006336884102E-6</v>
      </c>
      <c r="CD29" s="744">
        <v>2.2697013215058384E-5</v>
      </c>
      <c r="CE29" s="744">
        <v>1.3102948660383648E-5</v>
      </c>
      <c r="CF29" s="744">
        <v>2.2615889607197399E-5</v>
      </c>
      <c r="CG29" s="744">
        <v>4.0092535655912606E-5</v>
      </c>
      <c r="CH29" s="744">
        <v>3.3587956791770587E-6</v>
      </c>
      <c r="CI29" s="744">
        <v>7.7495399156141837E-6</v>
      </c>
      <c r="CJ29" s="744">
        <v>1.0310635759908111E-5</v>
      </c>
      <c r="CK29" s="744">
        <v>4.4357895774389495E-5</v>
      </c>
      <c r="CL29" s="744">
        <v>7.8063612444768312E-6</v>
      </c>
      <c r="CM29" s="744">
        <v>3.1730618158732931E-5</v>
      </c>
      <c r="CN29" s="744">
        <v>9.9096186655678104E-6</v>
      </c>
      <c r="CO29" s="744">
        <v>7.4596183409531727E-6</v>
      </c>
      <c r="CP29" s="744">
        <v>6.9112512217032107E-5</v>
      </c>
      <c r="CQ29" s="744">
        <v>4.6608097109694945E-5</v>
      </c>
      <c r="CR29" s="744">
        <v>4.7787726687209798E-5</v>
      </c>
      <c r="CS29" s="744">
        <v>1.0410556962662226E-5</v>
      </c>
      <c r="CT29" s="744">
        <v>1.0025480392601039E-5</v>
      </c>
      <c r="CU29" s="744">
        <v>2.3366822232358835E-5</v>
      </c>
      <c r="CV29" s="744">
        <v>1.3920836143500184E-5</v>
      </c>
      <c r="CW29" s="744">
        <v>2.366569453457657E-5</v>
      </c>
      <c r="CX29" s="744">
        <v>7.6329332559137313E-5</v>
      </c>
      <c r="CY29" s="744">
        <v>1.1071134348207348E-5</v>
      </c>
      <c r="CZ29" s="744">
        <v>1.9946232855559123E-5</v>
      </c>
      <c r="DA29" s="744">
        <v>1.8152552196874504E-5</v>
      </c>
      <c r="DB29" s="744">
        <v>2.9401706296213476E-5</v>
      </c>
      <c r="DC29" s="744">
        <v>3.6921441062755073E-5</v>
      </c>
      <c r="DD29" s="744">
        <v>1.3853339223710868E-5</v>
      </c>
      <c r="DE29" s="744">
        <v>1.0844975414058035E-5</v>
      </c>
      <c r="DF29" s="744">
        <v>2.2149231897322544E-4</v>
      </c>
      <c r="DG29" s="745">
        <v>5.8529673005953099E-5</v>
      </c>
    </row>
    <row r="30" spans="1:111" ht="15" customHeight="1" x14ac:dyDescent="0.2">
      <c r="A30" s="258">
        <v>24</v>
      </c>
      <c r="B30" s="196" t="s">
        <v>298</v>
      </c>
      <c r="C30" s="259" t="s">
        <v>211</v>
      </c>
      <c r="D30" s="743">
        <v>7.3976425975741244E-6</v>
      </c>
      <c r="E30" s="744">
        <v>2.4284665545258094E-6</v>
      </c>
      <c r="F30" s="744">
        <v>1.0375920230306498E-5</v>
      </c>
      <c r="G30" s="744">
        <v>5.61807534285199E-6</v>
      </c>
      <c r="H30" s="744">
        <v>4.8211772700901381E-5</v>
      </c>
      <c r="I30" s="744">
        <v>0</v>
      </c>
      <c r="J30" s="744">
        <v>5.2745969161116276E-6</v>
      </c>
      <c r="K30" s="744">
        <v>4.1000712458942513E-6</v>
      </c>
      <c r="L30" s="744">
        <v>3.9430328829664839E-6</v>
      </c>
      <c r="M30" s="744">
        <v>1.8148533857515484E-6</v>
      </c>
      <c r="N30" s="744">
        <v>0</v>
      </c>
      <c r="O30" s="744">
        <v>2.3454129733326494E-2</v>
      </c>
      <c r="P30" s="744">
        <v>1.4962285215965827E-2</v>
      </c>
      <c r="Q30" s="744">
        <v>3.3256030533631147E-5</v>
      </c>
      <c r="R30" s="744">
        <v>1.5082366885655777E-4</v>
      </c>
      <c r="S30" s="744">
        <v>1.9244403999169182E-4</v>
      </c>
      <c r="T30" s="744">
        <v>4.2214295539297278E-5</v>
      </c>
      <c r="U30" s="744">
        <v>1.1072928248694332E-5</v>
      </c>
      <c r="V30" s="744">
        <v>1.7348446678083346E-5</v>
      </c>
      <c r="W30" s="744">
        <v>6.8289556984798893E-6</v>
      </c>
      <c r="X30" s="744">
        <v>5.9404584328777638E-7</v>
      </c>
      <c r="Y30" s="744">
        <v>2.4457873043021363E-6</v>
      </c>
      <c r="Z30" s="744">
        <v>2.1922117100485183E-6</v>
      </c>
      <c r="AA30" s="744">
        <v>1.0000744969102486</v>
      </c>
      <c r="AB30" s="744">
        <v>6.9960799752086713E-6</v>
      </c>
      <c r="AC30" s="744">
        <v>3.9330998134717412E-6</v>
      </c>
      <c r="AD30" s="744">
        <v>2.2640795297270004E-7</v>
      </c>
      <c r="AE30" s="744">
        <v>5.6941777861891933E-5</v>
      </c>
      <c r="AF30" s="744">
        <v>7.1387507225292813E-5</v>
      </c>
      <c r="AG30" s="744">
        <v>8.3506661905269062E-5</v>
      </c>
      <c r="AH30" s="744">
        <v>2.6754396412353846E-4</v>
      </c>
      <c r="AI30" s="744">
        <v>8.6879499935770116E-5</v>
      </c>
      <c r="AJ30" s="744">
        <v>1.4335704815847598E-5</v>
      </c>
      <c r="AK30" s="744">
        <v>1.5974449814795068E-5</v>
      </c>
      <c r="AL30" s="744">
        <v>7.9208412383067019E-4</v>
      </c>
      <c r="AM30" s="744">
        <v>7.9938877750633437E-6</v>
      </c>
      <c r="AN30" s="744">
        <v>4.2917601271963084E-6</v>
      </c>
      <c r="AO30" s="744">
        <v>9.2479349440620144E-6</v>
      </c>
      <c r="AP30" s="744">
        <v>2.4245974336859171E-6</v>
      </c>
      <c r="AQ30" s="744">
        <v>2.2109579952295258E-5</v>
      </c>
      <c r="AR30" s="744">
        <v>7.8020157050982877E-6</v>
      </c>
      <c r="AS30" s="744">
        <v>5.4234332558973209E-6</v>
      </c>
      <c r="AT30" s="744">
        <v>5.3876880693367743E-6</v>
      </c>
      <c r="AU30" s="744">
        <v>6.029757580098195E-6</v>
      </c>
      <c r="AV30" s="744">
        <v>7.4397976757772294E-6</v>
      </c>
      <c r="AW30" s="744">
        <v>3.7351052691146675E-5</v>
      </c>
      <c r="AX30" s="744">
        <v>1.8115048069809342E-5</v>
      </c>
      <c r="AY30" s="744">
        <v>9.1556698832908766E-6</v>
      </c>
      <c r="AZ30" s="744">
        <v>6.6668670336606186E-6</v>
      </c>
      <c r="BA30" s="744">
        <v>2.4578368340980358E-5</v>
      </c>
      <c r="BB30" s="744">
        <v>2.7983922641041368E-6</v>
      </c>
      <c r="BC30" s="744">
        <v>7.3439699783562431E-6</v>
      </c>
      <c r="BD30" s="744">
        <v>7.3267182296239359E-6</v>
      </c>
      <c r="BE30" s="744">
        <v>5.1294440706107577E-6</v>
      </c>
      <c r="BF30" s="744">
        <v>1.2740352169593429E-5</v>
      </c>
      <c r="BG30" s="744">
        <v>5.7424095250325557E-6</v>
      </c>
      <c r="BH30" s="744">
        <v>9.6338526563682073E-6</v>
      </c>
      <c r="BI30" s="744">
        <v>2.3036391422027106E-5</v>
      </c>
      <c r="BJ30" s="744">
        <v>4.86029204544472E-6</v>
      </c>
      <c r="BK30" s="744">
        <v>1.4896841660550658E-3</v>
      </c>
      <c r="BL30" s="744">
        <v>4.9851961200495248E-6</v>
      </c>
      <c r="BM30" s="744">
        <v>1.2692270157620368E-5</v>
      </c>
      <c r="BN30" s="744">
        <v>2.3807758395460236E-5</v>
      </c>
      <c r="BO30" s="744">
        <v>1.2854924585303021E-5</v>
      </c>
      <c r="BP30" s="744">
        <v>1.0551122373314941E-5</v>
      </c>
      <c r="BQ30" s="744">
        <v>1.9161298241403804E-6</v>
      </c>
      <c r="BR30" s="744">
        <v>2.850432319396294E-6</v>
      </c>
      <c r="BS30" s="744">
        <v>8.0639461127331921E-6</v>
      </c>
      <c r="BT30" s="744">
        <v>5.5825461203130997E-6</v>
      </c>
      <c r="BU30" s="744">
        <v>7.3905908333389827E-6</v>
      </c>
      <c r="BV30" s="744">
        <v>3.4918439713545431E-6</v>
      </c>
      <c r="BW30" s="744">
        <v>1.3284821436223725E-6</v>
      </c>
      <c r="BX30" s="744">
        <v>1.2957293022996461E-6</v>
      </c>
      <c r="BY30" s="744">
        <v>6.2432511894426169E-7</v>
      </c>
      <c r="BZ30" s="744">
        <v>6.2976793152291117E-6</v>
      </c>
      <c r="CA30" s="744">
        <v>2.4869694683416578E-6</v>
      </c>
      <c r="CB30" s="744">
        <v>5.3577793872782754E-6</v>
      </c>
      <c r="CC30" s="744">
        <v>1.6543995562718636E-5</v>
      </c>
      <c r="CD30" s="744">
        <v>5.9283900488216814E-6</v>
      </c>
      <c r="CE30" s="744">
        <v>5.0751955937861412E-6</v>
      </c>
      <c r="CF30" s="744">
        <v>7.0177693560000908E-6</v>
      </c>
      <c r="CG30" s="744">
        <v>1.1817904551394854E-5</v>
      </c>
      <c r="CH30" s="744">
        <v>2.8309299921841198E-6</v>
      </c>
      <c r="CI30" s="744">
        <v>3.1200267942302047E-6</v>
      </c>
      <c r="CJ30" s="744">
        <v>3.6607111685355406E-6</v>
      </c>
      <c r="CK30" s="744">
        <v>8.8949014936646417E-6</v>
      </c>
      <c r="CL30" s="744">
        <v>3.2254375305303092E-6</v>
      </c>
      <c r="CM30" s="744">
        <v>9.4800021554281516E-6</v>
      </c>
      <c r="CN30" s="744">
        <v>7.0239104540234982E-6</v>
      </c>
      <c r="CO30" s="744">
        <v>2.7315416733368081E-6</v>
      </c>
      <c r="CP30" s="744">
        <v>7.5789357645468785E-6</v>
      </c>
      <c r="CQ30" s="744">
        <v>5.441576983648683E-6</v>
      </c>
      <c r="CR30" s="744">
        <v>2.6532678558590484E-5</v>
      </c>
      <c r="CS30" s="744">
        <v>9.5731670121801625E-6</v>
      </c>
      <c r="CT30" s="744">
        <v>5.5448847253926781E-6</v>
      </c>
      <c r="CU30" s="744">
        <v>2.6566569924119274E-5</v>
      </c>
      <c r="CV30" s="744">
        <v>7.866808834586192E-6</v>
      </c>
      <c r="CW30" s="744">
        <v>2.6989715416903254E-6</v>
      </c>
      <c r="CX30" s="744">
        <v>4.7270788882824022E-6</v>
      </c>
      <c r="CY30" s="744">
        <v>5.4690613754476019E-6</v>
      </c>
      <c r="CZ30" s="744">
        <v>1.3844268333457147E-5</v>
      </c>
      <c r="DA30" s="744">
        <v>3.6878811655342161E-6</v>
      </c>
      <c r="DB30" s="744">
        <v>1.4353927969439127E-5</v>
      </c>
      <c r="DC30" s="744">
        <v>2.2390477800290324E-5</v>
      </c>
      <c r="DD30" s="744">
        <v>1.0890611575510643E-5</v>
      </c>
      <c r="DE30" s="744">
        <v>8.643481029339999E-6</v>
      </c>
      <c r="DF30" s="744">
        <v>1.3806117397908405E-4</v>
      </c>
      <c r="DG30" s="745">
        <v>1.1835338208711619E-5</v>
      </c>
    </row>
    <row r="31" spans="1:111" ht="15" customHeight="1" x14ac:dyDescent="0.2">
      <c r="A31" s="258">
        <v>25</v>
      </c>
      <c r="B31" s="196" t="s">
        <v>299</v>
      </c>
      <c r="C31" s="259" t="s">
        <v>300</v>
      </c>
      <c r="D31" s="743">
        <v>1.7913385429210581E-5</v>
      </c>
      <c r="E31" s="744">
        <v>4.5776536255668189E-3</v>
      </c>
      <c r="F31" s="744">
        <v>2.2679235571694249E-4</v>
      </c>
      <c r="G31" s="744">
        <v>1.9069406245376913E-6</v>
      </c>
      <c r="H31" s="744">
        <v>9.147247162373148E-4</v>
      </c>
      <c r="I31" s="744">
        <v>0</v>
      </c>
      <c r="J31" s="744">
        <v>5.550151403255764E-6</v>
      </c>
      <c r="K31" s="744">
        <v>9.9418495570112862E-5</v>
      </c>
      <c r="L31" s="744">
        <v>5.7908650908019675E-6</v>
      </c>
      <c r="M31" s="744">
        <v>1.4796359262594982E-5</v>
      </c>
      <c r="N31" s="744">
        <v>0</v>
      </c>
      <c r="O31" s="744">
        <v>4.7367021750708686E-6</v>
      </c>
      <c r="P31" s="744">
        <v>3.1669539746487987E-5</v>
      </c>
      <c r="Q31" s="744">
        <v>4.6614366118618085E-6</v>
      </c>
      <c r="R31" s="744">
        <v>3.5154114518341678E-6</v>
      </c>
      <c r="S31" s="744">
        <v>5.0957904034470729E-6</v>
      </c>
      <c r="T31" s="744">
        <v>3.6321167773422256E-6</v>
      </c>
      <c r="U31" s="744">
        <v>3.7663179370083746E-6</v>
      </c>
      <c r="V31" s="744">
        <v>9.6271901418751329E-6</v>
      </c>
      <c r="W31" s="744">
        <v>6.9207531818392862E-6</v>
      </c>
      <c r="X31" s="744">
        <v>3.6100713662597152E-6</v>
      </c>
      <c r="Y31" s="744">
        <v>3.002724985454279E-6</v>
      </c>
      <c r="Z31" s="744">
        <v>2.67284896322738E-6</v>
      </c>
      <c r="AA31" s="744">
        <v>8.4497370489607991E-6</v>
      </c>
      <c r="AB31" s="744">
        <v>1.0177280279628078</v>
      </c>
      <c r="AC31" s="744">
        <v>3.9468571159892457E-4</v>
      </c>
      <c r="AD31" s="744">
        <v>7.9063087585927552E-7</v>
      </c>
      <c r="AE31" s="744">
        <v>4.0833951181994822E-6</v>
      </c>
      <c r="AF31" s="744">
        <v>1.9731722241812075E-6</v>
      </c>
      <c r="AG31" s="744">
        <v>3.4130080355574246E-6</v>
      </c>
      <c r="AH31" s="744">
        <v>4.1835204558343336E-5</v>
      </c>
      <c r="AI31" s="744">
        <v>8.1943546576029782E-6</v>
      </c>
      <c r="AJ31" s="744">
        <v>7.4721321655044374E-6</v>
      </c>
      <c r="AK31" s="744">
        <v>2.727403587371481E-6</v>
      </c>
      <c r="AL31" s="744">
        <v>8.1418971430723648E-6</v>
      </c>
      <c r="AM31" s="744">
        <v>4.4255409588531705E-6</v>
      </c>
      <c r="AN31" s="744">
        <v>3.6472167598952045E-6</v>
      </c>
      <c r="AO31" s="744">
        <v>7.3872734080080981E-6</v>
      </c>
      <c r="AP31" s="744">
        <v>3.7724593283308851E-6</v>
      </c>
      <c r="AQ31" s="744">
        <v>4.4299991862441345E-6</v>
      </c>
      <c r="AR31" s="744">
        <v>2.8498359213992036E-6</v>
      </c>
      <c r="AS31" s="744">
        <v>2.763981646963856E-6</v>
      </c>
      <c r="AT31" s="744">
        <v>3.593955619736149E-6</v>
      </c>
      <c r="AU31" s="744">
        <v>3.9148910418984051E-6</v>
      </c>
      <c r="AV31" s="744">
        <v>2.8623767226151369E-6</v>
      </c>
      <c r="AW31" s="744">
        <v>3.3702982522082098E-6</v>
      </c>
      <c r="AX31" s="744">
        <v>2.2315087594072634E-6</v>
      </c>
      <c r="AY31" s="744">
        <v>2.0970263092316483E-6</v>
      </c>
      <c r="AZ31" s="744">
        <v>2.9859907936622297E-6</v>
      </c>
      <c r="BA31" s="744">
        <v>1.5344735515831366E-6</v>
      </c>
      <c r="BB31" s="744">
        <v>1.4586599224804227E-6</v>
      </c>
      <c r="BC31" s="744">
        <v>4.0852042169088269E-6</v>
      </c>
      <c r="BD31" s="744">
        <v>3.0176017980599116E-6</v>
      </c>
      <c r="BE31" s="744">
        <v>2.0898118015206375E-6</v>
      </c>
      <c r="BF31" s="744">
        <v>1.8857518812366043E-6</v>
      </c>
      <c r="BG31" s="744">
        <v>1.93648815877819E-6</v>
      </c>
      <c r="BH31" s="744">
        <v>2.1642417584917166E-6</v>
      </c>
      <c r="BI31" s="744">
        <v>4.3471081777828047E-6</v>
      </c>
      <c r="BJ31" s="744">
        <v>4.4356126692202451E-6</v>
      </c>
      <c r="BK31" s="744">
        <v>3.9466313009951765E-6</v>
      </c>
      <c r="BL31" s="744">
        <v>1.9860925315941737E-5</v>
      </c>
      <c r="BM31" s="744">
        <v>6.2238003091005722E-6</v>
      </c>
      <c r="BN31" s="744">
        <v>7.1896407444478358E-6</v>
      </c>
      <c r="BO31" s="744">
        <v>7.9668161839166282E-6</v>
      </c>
      <c r="BP31" s="744">
        <v>9.1953217724202449E-6</v>
      </c>
      <c r="BQ31" s="744">
        <v>1.3435556957831689E-5</v>
      </c>
      <c r="BR31" s="744">
        <v>6.2237782267596768E-6</v>
      </c>
      <c r="BS31" s="744">
        <v>1.5017563227372222E-5</v>
      </c>
      <c r="BT31" s="744">
        <v>1.9256328753904151E-3</v>
      </c>
      <c r="BU31" s="744">
        <v>3.941962485372813E-6</v>
      </c>
      <c r="BV31" s="744">
        <v>9.6152906919518773E-6</v>
      </c>
      <c r="BW31" s="744">
        <v>4.6376615672302368E-6</v>
      </c>
      <c r="BX31" s="744">
        <v>3.7380257173382999E-6</v>
      </c>
      <c r="BY31" s="744">
        <v>7.3921885353270415E-7</v>
      </c>
      <c r="BZ31" s="744">
        <v>2.8994668075531105E-5</v>
      </c>
      <c r="CA31" s="744">
        <v>1.1072286870533586E-5</v>
      </c>
      <c r="CB31" s="744">
        <v>4.1159367839764553E-6</v>
      </c>
      <c r="CC31" s="744">
        <v>1.2355374010918972E-5</v>
      </c>
      <c r="CD31" s="744">
        <v>6.852941229735181E-6</v>
      </c>
      <c r="CE31" s="744">
        <v>5.9342383160927403E-6</v>
      </c>
      <c r="CF31" s="744">
        <v>8.0080463391984878E-5</v>
      </c>
      <c r="CG31" s="744">
        <v>1.451991510351413E-5</v>
      </c>
      <c r="CH31" s="744">
        <v>2.6873629489124082E-4</v>
      </c>
      <c r="CI31" s="744">
        <v>1.8129544929946783E-5</v>
      </c>
      <c r="CJ31" s="744">
        <v>9.2037021910858151E-6</v>
      </c>
      <c r="CK31" s="744">
        <v>2.6119163048826835E-6</v>
      </c>
      <c r="CL31" s="744">
        <v>9.1746906797019152E-6</v>
      </c>
      <c r="CM31" s="744">
        <v>7.0121287433179371E-6</v>
      </c>
      <c r="CN31" s="744">
        <v>1.1384383760077653E-4</v>
      </c>
      <c r="CO31" s="744">
        <v>1.8965074935175959E-5</v>
      </c>
      <c r="CP31" s="744">
        <v>2.1173765248839682E-4</v>
      </c>
      <c r="CQ31" s="744">
        <v>6.7242242250555376E-2</v>
      </c>
      <c r="CR31" s="744">
        <v>7.0001809486734011E-3</v>
      </c>
      <c r="CS31" s="744">
        <v>2.9580236940908297E-3</v>
      </c>
      <c r="CT31" s="744">
        <v>1.4077838186997596E-3</v>
      </c>
      <c r="CU31" s="744">
        <v>6.5332851424010636E-6</v>
      </c>
      <c r="CV31" s="744">
        <v>3.617280784869336E-6</v>
      </c>
      <c r="CW31" s="744">
        <v>3.5292781119944876E-6</v>
      </c>
      <c r="CX31" s="744">
        <v>4.5167545220033158E-6</v>
      </c>
      <c r="CY31" s="744">
        <v>3.3121587649720463E-6</v>
      </c>
      <c r="CZ31" s="744">
        <v>5.4177085824567213E-5</v>
      </c>
      <c r="DA31" s="744">
        <v>3.0730340393900863E-5</v>
      </c>
      <c r="DB31" s="744">
        <v>1.0710137381855714E-5</v>
      </c>
      <c r="DC31" s="744">
        <v>3.4492360550959803E-5</v>
      </c>
      <c r="DD31" s="744">
        <v>3.0023496555656635E-2</v>
      </c>
      <c r="DE31" s="744">
        <v>1.4465588797370209E-5</v>
      </c>
      <c r="DF31" s="744">
        <v>2.9329929315328142E-6</v>
      </c>
      <c r="DG31" s="745">
        <v>4.2014601201294705E-4</v>
      </c>
    </row>
    <row r="32" spans="1:111" ht="15" customHeight="1" x14ac:dyDescent="0.2">
      <c r="A32" s="258">
        <v>26</v>
      </c>
      <c r="B32" s="196" t="s">
        <v>301</v>
      </c>
      <c r="C32" s="259" t="s">
        <v>302</v>
      </c>
      <c r="D32" s="743">
        <v>3.0120756942841301E-3</v>
      </c>
      <c r="E32" s="744">
        <v>3.4101543861438251E-4</v>
      </c>
      <c r="F32" s="744">
        <v>7.1454742681540903E-4</v>
      </c>
      <c r="G32" s="744">
        <v>1.2170971113421188E-4</v>
      </c>
      <c r="H32" s="744">
        <v>2.4897042352723384E-4</v>
      </c>
      <c r="I32" s="744">
        <v>0</v>
      </c>
      <c r="J32" s="744">
        <v>8.5058081473670787E-4</v>
      </c>
      <c r="K32" s="744">
        <v>4.7156189933553601E-4</v>
      </c>
      <c r="L32" s="744">
        <v>4.0353658705970447E-4</v>
      </c>
      <c r="M32" s="744">
        <v>2.7834608510072167E-4</v>
      </c>
      <c r="N32" s="744">
        <v>0</v>
      </c>
      <c r="O32" s="744">
        <v>1.8422695976626781E-3</v>
      </c>
      <c r="P32" s="744">
        <v>2.0558944719029195E-3</v>
      </c>
      <c r="Q32" s="744">
        <v>3.5956697166554087E-3</v>
      </c>
      <c r="R32" s="744">
        <v>3.0804553217693461E-3</v>
      </c>
      <c r="S32" s="744">
        <v>8.6130107921982479E-4</v>
      </c>
      <c r="T32" s="744">
        <v>2.3488606749933628E-3</v>
      </c>
      <c r="U32" s="744">
        <v>3.3747362349610395E-3</v>
      </c>
      <c r="V32" s="744">
        <v>5.9926715718594233E-4</v>
      </c>
      <c r="W32" s="744">
        <v>1.0112575501387375E-3</v>
      </c>
      <c r="X32" s="744">
        <v>8.5174418645483224E-4</v>
      </c>
      <c r="Y32" s="744">
        <v>1.5535694387026336E-3</v>
      </c>
      <c r="Z32" s="744">
        <v>1.3729296595265221E-3</v>
      </c>
      <c r="AA32" s="744">
        <v>1.8737315429187191E-3</v>
      </c>
      <c r="AB32" s="744">
        <v>2.1032578002246785E-3</v>
      </c>
      <c r="AC32" s="744">
        <v>1.0080594812911188</v>
      </c>
      <c r="AD32" s="744">
        <v>1.1981384731994369E-4</v>
      </c>
      <c r="AE32" s="744">
        <v>1.3981333200750966E-3</v>
      </c>
      <c r="AF32" s="744">
        <v>5.8567908164966368E-4</v>
      </c>
      <c r="AG32" s="744">
        <v>1.1486213189614747E-3</v>
      </c>
      <c r="AH32" s="744">
        <v>7.7496225501793724E-4</v>
      </c>
      <c r="AI32" s="744">
        <v>2.8078006526722967E-4</v>
      </c>
      <c r="AJ32" s="744">
        <v>9.5634173931736924E-4</v>
      </c>
      <c r="AK32" s="744">
        <v>1.9531858153813797E-4</v>
      </c>
      <c r="AL32" s="744">
        <v>1.7521768957289359E-3</v>
      </c>
      <c r="AM32" s="744">
        <v>1.147664357003084E-4</v>
      </c>
      <c r="AN32" s="744">
        <v>1.5780711716859334E-4</v>
      </c>
      <c r="AO32" s="744">
        <v>6.1791711176635295E-4</v>
      </c>
      <c r="AP32" s="744">
        <v>7.0769790725150436E-5</v>
      </c>
      <c r="AQ32" s="744">
        <v>9.2080348069517232E-5</v>
      </c>
      <c r="AR32" s="744">
        <v>2.4749326100438976E-4</v>
      </c>
      <c r="AS32" s="744">
        <v>7.4519473285243804E-4</v>
      </c>
      <c r="AT32" s="744">
        <v>5.2839486051094588E-4</v>
      </c>
      <c r="AU32" s="744">
        <v>3.3984209874954731E-4</v>
      </c>
      <c r="AV32" s="744">
        <v>4.0499903362754602E-4</v>
      </c>
      <c r="AW32" s="744">
        <v>1.9008085490892443E-3</v>
      </c>
      <c r="AX32" s="744">
        <v>2.9719916532967405E-4</v>
      </c>
      <c r="AY32" s="744">
        <v>5.0478244779849886E-4</v>
      </c>
      <c r="AZ32" s="744">
        <v>5.4211978834135029E-4</v>
      </c>
      <c r="BA32" s="744">
        <v>4.5680115675320434E-4</v>
      </c>
      <c r="BB32" s="744">
        <v>3.1919488801457574E-4</v>
      </c>
      <c r="BC32" s="744">
        <v>5.2237421974627276E-4</v>
      </c>
      <c r="BD32" s="744">
        <v>5.4760438964405382E-4</v>
      </c>
      <c r="BE32" s="744">
        <v>9.1765508769597697E-4</v>
      </c>
      <c r="BF32" s="744">
        <v>1.183487390077307E-3</v>
      </c>
      <c r="BG32" s="744">
        <v>1.3079197752821816E-3</v>
      </c>
      <c r="BH32" s="744">
        <v>1.7953599665158761E-3</v>
      </c>
      <c r="BI32" s="744">
        <v>1.9567959662888899E-3</v>
      </c>
      <c r="BJ32" s="744">
        <v>5.8440276104362626E-4</v>
      </c>
      <c r="BK32" s="744">
        <v>3.7272917822946902E-3</v>
      </c>
      <c r="BL32" s="744">
        <v>1.0382684122444323E-4</v>
      </c>
      <c r="BM32" s="744">
        <v>7.203268424833051E-4</v>
      </c>
      <c r="BN32" s="744">
        <v>7.7747618167195648E-4</v>
      </c>
      <c r="BO32" s="744">
        <v>3.1712300179367669E-4</v>
      </c>
      <c r="BP32" s="744">
        <v>2.928150082215295E-4</v>
      </c>
      <c r="BQ32" s="744">
        <v>1.1652293155709144E-4</v>
      </c>
      <c r="BR32" s="744">
        <v>6.4399492980902573E-4</v>
      </c>
      <c r="BS32" s="744">
        <v>3.3396064895553754E-4</v>
      </c>
      <c r="BT32" s="744">
        <v>3.7272873637716759E-4</v>
      </c>
      <c r="BU32" s="744">
        <v>7.0354285086872916E-5</v>
      </c>
      <c r="BV32" s="744">
        <v>9.4930649129882659E-5</v>
      </c>
      <c r="BW32" s="744">
        <v>4.7353694158398377E-5</v>
      </c>
      <c r="BX32" s="744">
        <v>4.9643913964102458E-5</v>
      </c>
      <c r="BY32" s="744">
        <v>2.3494646523382396E-5</v>
      </c>
      <c r="BZ32" s="744">
        <v>9.9646840121783801E-5</v>
      </c>
      <c r="CA32" s="744">
        <v>8.6812369766479271E-5</v>
      </c>
      <c r="CB32" s="744">
        <v>2.3063298449927974E-4</v>
      </c>
      <c r="CC32" s="744">
        <v>7.1097783033767655E-5</v>
      </c>
      <c r="CD32" s="744">
        <v>1.5917749793911343E-4</v>
      </c>
      <c r="CE32" s="744">
        <v>6.649352914793451E-5</v>
      </c>
      <c r="CF32" s="744">
        <v>1.317355215810167E-4</v>
      </c>
      <c r="CG32" s="744">
        <v>1.9715966059047081E-4</v>
      </c>
      <c r="CH32" s="744">
        <v>3.7326063430084347E-5</v>
      </c>
      <c r="CI32" s="744">
        <v>1.076864293981458E-4</v>
      </c>
      <c r="CJ32" s="744">
        <v>1.4547503839721146E-4</v>
      </c>
      <c r="CK32" s="744">
        <v>1.8543599729660006E-4</v>
      </c>
      <c r="CL32" s="744">
        <v>1.1959155292198549E-4</v>
      </c>
      <c r="CM32" s="744">
        <v>6.4541080137026714E-4</v>
      </c>
      <c r="CN32" s="744">
        <v>1.1686212146219995E-4</v>
      </c>
      <c r="CO32" s="744">
        <v>6.6423606538353232E-5</v>
      </c>
      <c r="CP32" s="744">
        <v>1.3305167609348285E-3</v>
      </c>
      <c r="CQ32" s="744">
        <v>4.0888394634587544E-4</v>
      </c>
      <c r="CR32" s="744">
        <v>1.4285439378448617E-3</v>
      </c>
      <c r="CS32" s="744">
        <v>5.1217269585223301E-4</v>
      </c>
      <c r="CT32" s="744">
        <v>3.8212529441291975E-4</v>
      </c>
      <c r="CU32" s="744">
        <v>3.4136027593493709E-4</v>
      </c>
      <c r="CV32" s="744">
        <v>3.4072257621219461E-4</v>
      </c>
      <c r="CW32" s="744">
        <v>4.651426090611465E-4</v>
      </c>
      <c r="CX32" s="744">
        <v>6.2191731033205155E-4</v>
      </c>
      <c r="CY32" s="744">
        <v>4.2934526042438668E-4</v>
      </c>
      <c r="CZ32" s="744">
        <v>5.6132237215499958E-4</v>
      </c>
      <c r="DA32" s="744">
        <v>3.4964329822274951E-4</v>
      </c>
      <c r="DB32" s="744">
        <v>3.5670690153556672E-3</v>
      </c>
      <c r="DC32" s="744">
        <v>2.848401807192659E-4</v>
      </c>
      <c r="DD32" s="744">
        <v>1.3145623310110042E-4</v>
      </c>
      <c r="DE32" s="744">
        <v>8.5291349270012284E-4</v>
      </c>
      <c r="DF32" s="744">
        <v>1.4164544230089932E-3</v>
      </c>
      <c r="DG32" s="745">
        <v>1.0560096831611783E-4</v>
      </c>
    </row>
    <row r="33" spans="1:111" ht="15" customHeight="1" x14ac:dyDescent="0.2">
      <c r="A33" s="258">
        <v>27</v>
      </c>
      <c r="B33" s="196" t="s">
        <v>303</v>
      </c>
      <c r="C33" s="259" t="s">
        <v>212</v>
      </c>
      <c r="D33" s="743">
        <v>3.1364507295482236E-2</v>
      </c>
      <c r="E33" s="744">
        <v>9.6012284413648594E-3</v>
      </c>
      <c r="F33" s="744">
        <v>1.013684378879369E-2</v>
      </c>
      <c r="G33" s="744">
        <v>1.5713169734474692E-2</v>
      </c>
      <c r="H33" s="744">
        <v>3.6915752629607147E-2</v>
      </c>
      <c r="I33" s="744">
        <v>0</v>
      </c>
      <c r="J33" s="744">
        <v>7.0225388130508895E-2</v>
      </c>
      <c r="K33" s="744">
        <v>9.6247515440210582E-3</v>
      </c>
      <c r="L33" s="744">
        <v>6.09593566442161E-3</v>
      </c>
      <c r="M33" s="744">
        <v>7.1167897453984202E-3</v>
      </c>
      <c r="N33" s="744">
        <v>0</v>
      </c>
      <c r="O33" s="744">
        <v>1.2136460344245918E-2</v>
      </c>
      <c r="P33" s="744">
        <v>5.548133600259025E-3</v>
      </c>
      <c r="Q33" s="744">
        <v>8.3011560730718876E-3</v>
      </c>
      <c r="R33" s="744">
        <v>5.5573899619867865E-3</v>
      </c>
      <c r="S33" s="744">
        <v>1.0919807862300431E-2</v>
      </c>
      <c r="T33" s="744">
        <v>5.8655161952088676E-3</v>
      </c>
      <c r="U33" s="744">
        <v>5.8066978128668532E-3</v>
      </c>
      <c r="V33" s="744">
        <v>5.2390384836879113E-2</v>
      </c>
      <c r="W33" s="744">
        <v>1.6147215852725987E-2</v>
      </c>
      <c r="X33" s="744">
        <v>0.39751107666298591</v>
      </c>
      <c r="Y33" s="744">
        <v>2.4250985550048197E-2</v>
      </c>
      <c r="Z33" s="744">
        <v>7.3471161850978059E-3</v>
      </c>
      <c r="AA33" s="744">
        <v>1.3000410875248536E-2</v>
      </c>
      <c r="AB33" s="744">
        <v>5.073736570202385E-3</v>
      </c>
      <c r="AC33" s="744">
        <v>1.080105534498505E-2</v>
      </c>
      <c r="AD33" s="744">
        <v>1.0522962741046262</v>
      </c>
      <c r="AE33" s="744">
        <v>8.9774777998117075E-2</v>
      </c>
      <c r="AF33" s="744">
        <v>3.1479061738659475E-3</v>
      </c>
      <c r="AG33" s="744">
        <v>5.823238062452385E-3</v>
      </c>
      <c r="AH33" s="744">
        <v>7.3223513343696426E-3</v>
      </c>
      <c r="AI33" s="744">
        <v>2.4732869052454164E-2</v>
      </c>
      <c r="AJ33" s="744">
        <v>1.6515876555292776E-2</v>
      </c>
      <c r="AK33" s="744">
        <v>3.4041405982139436E-2</v>
      </c>
      <c r="AL33" s="744">
        <v>2.7928719406758153E-2</v>
      </c>
      <c r="AM33" s="744">
        <v>8.7630717384284042E-3</v>
      </c>
      <c r="AN33" s="744">
        <v>7.9002161866128708E-3</v>
      </c>
      <c r="AO33" s="744">
        <v>8.6714288302001431E-3</v>
      </c>
      <c r="AP33" s="744">
        <v>4.4362463827602268E-3</v>
      </c>
      <c r="AQ33" s="744">
        <v>1.3047359265768738E-2</v>
      </c>
      <c r="AR33" s="744">
        <v>8.1270230628836329E-3</v>
      </c>
      <c r="AS33" s="744">
        <v>7.7216097608893862E-3</v>
      </c>
      <c r="AT33" s="744">
        <v>7.3237712102169642E-3</v>
      </c>
      <c r="AU33" s="744">
        <v>4.0618210368416167E-3</v>
      </c>
      <c r="AV33" s="744">
        <v>4.3422117510914767E-3</v>
      </c>
      <c r="AW33" s="744">
        <v>5.1149599228579954E-3</v>
      </c>
      <c r="AX33" s="744">
        <v>4.2971435025427711E-3</v>
      </c>
      <c r="AY33" s="744">
        <v>3.7416748159415222E-3</v>
      </c>
      <c r="AZ33" s="744">
        <v>3.9091800697678598E-3</v>
      </c>
      <c r="BA33" s="744">
        <v>3.1408759465719714E-3</v>
      </c>
      <c r="BB33" s="744">
        <v>2.3076379320245265E-3</v>
      </c>
      <c r="BC33" s="744">
        <v>3.1102622259021988E-3</v>
      </c>
      <c r="BD33" s="744">
        <v>2.2635455136589279E-3</v>
      </c>
      <c r="BE33" s="744">
        <v>2.9500889627070712E-3</v>
      </c>
      <c r="BF33" s="744">
        <v>3.7161399167782595E-3</v>
      </c>
      <c r="BG33" s="744">
        <v>3.3229357296665277E-3</v>
      </c>
      <c r="BH33" s="744">
        <v>4.6028243709531659E-3</v>
      </c>
      <c r="BI33" s="744">
        <v>5.0028008610055411E-3</v>
      </c>
      <c r="BJ33" s="744">
        <v>6.4302189200812435E-3</v>
      </c>
      <c r="BK33" s="744">
        <v>1.2229549075816672E-2</v>
      </c>
      <c r="BL33" s="744">
        <v>2.8180110240065621E-2</v>
      </c>
      <c r="BM33" s="744">
        <v>8.9729976864114779E-3</v>
      </c>
      <c r="BN33" s="744">
        <v>9.5276400979948644E-3</v>
      </c>
      <c r="BO33" s="744">
        <v>1.6363035053348251E-2</v>
      </c>
      <c r="BP33" s="744">
        <v>8.793136919385075E-3</v>
      </c>
      <c r="BQ33" s="744">
        <v>2.1273703118515754E-2</v>
      </c>
      <c r="BR33" s="744">
        <v>2.7111181291959718E-2</v>
      </c>
      <c r="BS33" s="744">
        <v>1.9149026659828847E-2</v>
      </c>
      <c r="BT33" s="744">
        <v>1.8828027272143159E-2</v>
      </c>
      <c r="BU33" s="744">
        <v>1.053499839783064E-2</v>
      </c>
      <c r="BV33" s="744">
        <v>3.8695963605594247E-3</v>
      </c>
      <c r="BW33" s="744">
        <v>3.004522690452286E-3</v>
      </c>
      <c r="BX33" s="744">
        <v>2.4424324638347211E-3</v>
      </c>
      <c r="BY33" s="744">
        <v>6.0015015881317293E-4</v>
      </c>
      <c r="BZ33" s="744">
        <v>4.9585657503184175E-3</v>
      </c>
      <c r="CA33" s="744">
        <v>4.3144974988882943E-2</v>
      </c>
      <c r="CB33" s="744">
        <v>0.25189483115950473</v>
      </c>
      <c r="CC33" s="744">
        <v>6.5292588871029275E-2</v>
      </c>
      <c r="CD33" s="744">
        <v>0.147413029227285</v>
      </c>
      <c r="CE33" s="744">
        <v>1.9474398404838854E-2</v>
      </c>
      <c r="CF33" s="744">
        <v>5.0535595363827282E-3</v>
      </c>
      <c r="CG33" s="744">
        <v>4.7679373346554196E-3</v>
      </c>
      <c r="CH33" s="744">
        <v>9.650752852159843E-3</v>
      </c>
      <c r="CI33" s="744">
        <v>4.2685014448842389E-3</v>
      </c>
      <c r="CJ33" s="744">
        <v>4.2047281156424969E-3</v>
      </c>
      <c r="CK33" s="744">
        <v>4.8499662261489978E-3</v>
      </c>
      <c r="CL33" s="744">
        <v>2.2953362149914112E-3</v>
      </c>
      <c r="CM33" s="744">
        <v>7.239988195345313E-3</v>
      </c>
      <c r="CN33" s="744">
        <v>1.0951123915620715E-2</v>
      </c>
      <c r="CO33" s="744">
        <v>5.652294321882175E-3</v>
      </c>
      <c r="CP33" s="744">
        <v>7.670120719952868E-3</v>
      </c>
      <c r="CQ33" s="744">
        <v>4.5588036797971597E-3</v>
      </c>
      <c r="CR33" s="744">
        <v>9.635393298689985E-3</v>
      </c>
      <c r="CS33" s="744">
        <v>4.3358022977129877E-3</v>
      </c>
      <c r="CT33" s="744">
        <v>4.9502786651003834E-3</v>
      </c>
      <c r="CU33" s="744">
        <v>7.2403406942247528E-3</v>
      </c>
      <c r="CV33" s="744">
        <v>6.6728324101085071E-3</v>
      </c>
      <c r="CW33" s="744">
        <v>4.5596928782954006E-3</v>
      </c>
      <c r="CX33" s="744">
        <v>6.9606460396794594E-3</v>
      </c>
      <c r="CY33" s="744">
        <v>3.5360962056301339E-3</v>
      </c>
      <c r="CZ33" s="744">
        <v>1.7404722068351548E-2</v>
      </c>
      <c r="DA33" s="744">
        <v>6.5150802524663494E-3</v>
      </c>
      <c r="DB33" s="744">
        <v>1.0943908346986974E-2</v>
      </c>
      <c r="DC33" s="744">
        <v>1.5746381311538965E-2</v>
      </c>
      <c r="DD33" s="744">
        <v>4.0611924653889981E-3</v>
      </c>
      <c r="DE33" s="744">
        <v>1.0815648639745877E-2</v>
      </c>
      <c r="DF33" s="744">
        <v>5.3392818873525955E-3</v>
      </c>
      <c r="DG33" s="745">
        <v>1.2254528418540462E-2</v>
      </c>
    </row>
    <row r="34" spans="1:111" ht="15" customHeight="1" x14ac:dyDescent="0.2">
      <c r="A34" s="258">
        <v>28</v>
      </c>
      <c r="B34" s="196" t="s">
        <v>304</v>
      </c>
      <c r="C34" s="259" t="s">
        <v>213</v>
      </c>
      <c r="D34" s="743">
        <v>2.1617648167418629E-4</v>
      </c>
      <c r="E34" s="744">
        <v>1.5817948359946485E-4</v>
      </c>
      <c r="F34" s="744">
        <v>4.2558094221944087E-4</v>
      </c>
      <c r="G34" s="744">
        <v>5.4907971867996204E-5</v>
      </c>
      <c r="H34" s="744">
        <v>2.5393194306188037E-4</v>
      </c>
      <c r="I34" s="744">
        <v>0</v>
      </c>
      <c r="J34" s="744">
        <v>2.630046334797166E-4</v>
      </c>
      <c r="K34" s="744">
        <v>1.4491063465596818E-4</v>
      </c>
      <c r="L34" s="744">
        <v>1.3185117917511227E-4</v>
      </c>
      <c r="M34" s="744">
        <v>7.7419618009791182E-5</v>
      </c>
      <c r="N34" s="744">
        <v>0</v>
      </c>
      <c r="O34" s="744">
        <v>2.8612812008353325E-4</v>
      </c>
      <c r="P34" s="744">
        <v>1.3801066100296199E-4</v>
      </c>
      <c r="Q34" s="744">
        <v>2.0062839794757496E-4</v>
      </c>
      <c r="R34" s="744">
        <v>2.893713077929391E-4</v>
      </c>
      <c r="S34" s="744">
        <v>6.8398382898121341E-4</v>
      </c>
      <c r="T34" s="744">
        <v>1.9988772490092183E-4</v>
      </c>
      <c r="U34" s="744">
        <v>2.1673488815065461E-4</v>
      </c>
      <c r="V34" s="744">
        <v>2.2980733076031299E-3</v>
      </c>
      <c r="W34" s="744">
        <v>1.2589314253560039E-3</v>
      </c>
      <c r="X34" s="744">
        <v>4.8637872379818429E-4</v>
      </c>
      <c r="Y34" s="744">
        <v>3.760202044815465E-3</v>
      </c>
      <c r="Z34" s="744">
        <v>4.4838117646923503E-4</v>
      </c>
      <c r="AA34" s="744">
        <v>5.7141877457771856E-4</v>
      </c>
      <c r="AB34" s="744">
        <v>1.8481109729534146E-4</v>
      </c>
      <c r="AC34" s="744">
        <v>2.9320753120561728E-4</v>
      </c>
      <c r="AD34" s="744">
        <v>4.9491877720522522E-5</v>
      </c>
      <c r="AE34" s="744">
        <v>1.0144130361667854</v>
      </c>
      <c r="AF34" s="744">
        <v>3.069009245787015E-4</v>
      </c>
      <c r="AG34" s="744">
        <v>3.2328107109808019E-4</v>
      </c>
      <c r="AH34" s="744">
        <v>2.0718296057596042E-4</v>
      </c>
      <c r="AI34" s="744">
        <v>2.7138158565569149E-4</v>
      </c>
      <c r="AJ34" s="744">
        <v>4.5378241866167788E-4</v>
      </c>
      <c r="AK34" s="744">
        <v>3.3977310622923865E-4</v>
      </c>
      <c r="AL34" s="744">
        <v>3.4482502574126085E-3</v>
      </c>
      <c r="AM34" s="744">
        <v>2.9626626188280762E-2</v>
      </c>
      <c r="AN34" s="744">
        <v>1.2820617202005591E-2</v>
      </c>
      <c r="AO34" s="744">
        <v>1.302318067998001E-2</v>
      </c>
      <c r="AP34" s="744">
        <v>2.9467905133292367E-3</v>
      </c>
      <c r="AQ34" s="744">
        <v>1.4808031378621776E-3</v>
      </c>
      <c r="AR34" s="744">
        <v>5.6455982658172978E-4</v>
      </c>
      <c r="AS34" s="744">
        <v>1.1844876264416363E-3</v>
      </c>
      <c r="AT34" s="744">
        <v>1.1476151539427603E-3</v>
      </c>
      <c r="AU34" s="744">
        <v>5.3141993519612506E-4</v>
      </c>
      <c r="AV34" s="744">
        <v>5.7956421352379269E-4</v>
      </c>
      <c r="AW34" s="744">
        <v>2.5079149368784721E-4</v>
      </c>
      <c r="AX34" s="744">
        <v>3.0493985313691821E-4</v>
      </c>
      <c r="AY34" s="744">
        <v>3.1886475008840412E-4</v>
      </c>
      <c r="AZ34" s="744">
        <v>4.2672166204112046E-4</v>
      </c>
      <c r="BA34" s="744">
        <v>3.3759600784888095E-4</v>
      </c>
      <c r="BB34" s="744">
        <v>1.0544251328829471E-4</v>
      </c>
      <c r="BC34" s="744">
        <v>3.6519271030850605E-4</v>
      </c>
      <c r="BD34" s="744">
        <v>1.5849016586651059E-4</v>
      </c>
      <c r="BE34" s="744">
        <v>1.3791440455751414E-4</v>
      </c>
      <c r="BF34" s="744">
        <v>4.4399772276453308E-4</v>
      </c>
      <c r="BG34" s="744">
        <v>5.0691307639417474E-4</v>
      </c>
      <c r="BH34" s="744">
        <v>4.944739212220542E-4</v>
      </c>
      <c r="BI34" s="744">
        <v>1.2430108746642433E-3</v>
      </c>
      <c r="BJ34" s="744">
        <v>6.1837702970065429E-4</v>
      </c>
      <c r="BK34" s="744">
        <v>2.0641520274294862E-4</v>
      </c>
      <c r="BL34" s="744">
        <v>3.4929468328373872E-4</v>
      </c>
      <c r="BM34" s="744">
        <v>5.6647744365784258E-4</v>
      </c>
      <c r="BN34" s="744">
        <v>2.4421282777768597E-4</v>
      </c>
      <c r="BO34" s="744">
        <v>1.2364232398749416E-2</v>
      </c>
      <c r="BP34" s="744">
        <v>4.6939375325307535E-3</v>
      </c>
      <c r="BQ34" s="744">
        <v>9.7325640691034183E-3</v>
      </c>
      <c r="BR34" s="744">
        <v>2.0243953657248274E-4</v>
      </c>
      <c r="BS34" s="744">
        <v>5.0937954226145819E-4</v>
      </c>
      <c r="BT34" s="744">
        <v>5.919694975251151E-4</v>
      </c>
      <c r="BU34" s="744">
        <v>1.5167138732763034E-4</v>
      </c>
      <c r="BV34" s="744">
        <v>5.6632978491369252E-5</v>
      </c>
      <c r="BW34" s="744">
        <v>1.1575487690188698E-4</v>
      </c>
      <c r="BX34" s="744">
        <v>6.4523521797561789E-5</v>
      </c>
      <c r="BY34" s="744">
        <v>9.0065257959965569E-6</v>
      </c>
      <c r="BZ34" s="744">
        <v>3.5538624930117867E-4</v>
      </c>
      <c r="CA34" s="744">
        <v>4.9481971950299442E-5</v>
      </c>
      <c r="CB34" s="744">
        <v>9.4972840157367096E-5</v>
      </c>
      <c r="CC34" s="744">
        <v>3.5505092621896081E-5</v>
      </c>
      <c r="CD34" s="744">
        <v>1.0615558165831071E-4</v>
      </c>
      <c r="CE34" s="744">
        <v>4.554107772989729E-5</v>
      </c>
      <c r="CF34" s="744">
        <v>3.7692337753835299E-4</v>
      </c>
      <c r="CG34" s="744">
        <v>1.3664554857240171E-4</v>
      </c>
      <c r="CH34" s="744">
        <v>5.0272546137719618E-5</v>
      </c>
      <c r="CI34" s="744">
        <v>1.1053562788022174E-4</v>
      </c>
      <c r="CJ34" s="744">
        <v>6.0164138944618271E-5</v>
      </c>
      <c r="CK34" s="744">
        <v>3.8553120666361582E-5</v>
      </c>
      <c r="CL34" s="744">
        <v>5.5198675011772751E-5</v>
      </c>
      <c r="CM34" s="744">
        <v>8.3463948917559381E-5</v>
      </c>
      <c r="CN34" s="744">
        <v>8.7735623826611813E-5</v>
      </c>
      <c r="CO34" s="744">
        <v>1.216666869366022E-4</v>
      </c>
      <c r="CP34" s="744">
        <v>8.6288449614617589E-5</v>
      </c>
      <c r="CQ34" s="744">
        <v>8.822352721587355E-5</v>
      </c>
      <c r="CR34" s="744">
        <v>1.7664006524552739E-4</v>
      </c>
      <c r="CS34" s="744">
        <v>1.4699645568916925E-4</v>
      </c>
      <c r="CT34" s="744">
        <v>1.2031805374679737E-4</v>
      </c>
      <c r="CU34" s="744">
        <v>1.4931502138328689E-4</v>
      </c>
      <c r="CV34" s="744">
        <v>7.3589511971669855E-5</v>
      </c>
      <c r="CW34" s="744">
        <v>5.3559786233924218E-5</v>
      </c>
      <c r="CX34" s="744">
        <v>1.2938041173392445E-4</v>
      </c>
      <c r="CY34" s="744">
        <v>4.2118699427965834E-5</v>
      </c>
      <c r="CZ34" s="744">
        <v>3.6204826258361567E-4</v>
      </c>
      <c r="DA34" s="744">
        <v>3.9689774310273858E-4</v>
      </c>
      <c r="DB34" s="744">
        <v>1.6835755673472619E-4</v>
      </c>
      <c r="DC34" s="744">
        <v>2.5451816423514086E-4</v>
      </c>
      <c r="DD34" s="744">
        <v>6.7276204475413026E-5</v>
      </c>
      <c r="DE34" s="744">
        <v>1.7992215372384307E-4</v>
      </c>
      <c r="DF34" s="744">
        <v>1.1385956966562131E-4</v>
      </c>
      <c r="DG34" s="745">
        <v>6.7439548154958452E-5</v>
      </c>
    </row>
    <row r="35" spans="1:111" ht="15" customHeight="1" x14ac:dyDescent="0.2">
      <c r="A35" s="258">
        <v>29</v>
      </c>
      <c r="B35" s="196" t="s">
        <v>305</v>
      </c>
      <c r="C35" s="259" t="s">
        <v>214</v>
      </c>
      <c r="D35" s="743">
        <v>1.2443463150234899E-2</v>
      </c>
      <c r="E35" s="744">
        <v>1.781536568921243E-3</v>
      </c>
      <c r="F35" s="744">
        <v>3.2476764924102555E-3</v>
      </c>
      <c r="G35" s="744">
        <v>3.2340292089303971E-3</v>
      </c>
      <c r="H35" s="744">
        <v>4.5843542472674068E-3</v>
      </c>
      <c r="I35" s="744">
        <v>0</v>
      </c>
      <c r="J35" s="744">
        <v>1.0732372481634526E-3</v>
      </c>
      <c r="K35" s="744">
        <v>9.3008967719042067E-3</v>
      </c>
      <c r="L35" s="744">
        <v>1.6002706681873965E-2</v>
      </c>
      <c r="M35" s="744">
        <v>1.9880027562288656E-3</v>
      </c>
      <c r="N35" s="744">
        <v>0</v>
      </c>
      <c r="O35" s="744">
        <v>2.4071905533437055E-3</v>
      </c>
      <c r="P35" s="744">
        <v>5.8337018871215621E-3</v>
      </c>
      <c r="Q35" s="744">
        <v>8.427323114958727E-3</v>
      </c>
      <c r="R35" s="744">
        <v>2.6343962645155122E-2</v>
      </c>
      <c r="S35" s="744">
        <v>2.5310221814866833E-3</v>
      </c>
      <c r="T35" s="744">
        <v>9.9475650806606138E-3</v>
      </c>
      <c r="U35" s="744">
        <v>1.8607857941034048E-2</v>
      </c>
      <c r="V35" s="744">
        <v>6.8369452274095188E-3</v>
      </c>
      <c r="W35" s="744">
        <v>3.9866378833277498E-3</v>
      </c>
      <c r="X35" s="744">
        <v>2.3685734461830333E-4</v>
      </c>
      <c r="Y35" s="744">
        <v>1.6958396227003351E-3</v>
      </c>
      <c r="Z35" s="744">
        <v>1.4153449802432588E-3</v>
      </c>
      <c r="AA35" s="744">
        <v>4.11719234455414E-3</v>
      </c>
      <c r="AB35" s="744">
        <v>3.2707261806478968E-2</v>
      </c>
      <c r="AC35" s="744">
        <v>1.2976851999520212E-2</v>
      </c>
      <c r="AD35" s="744">
        <v>1.2141095060455253E-4</v>
      </c>
      <c r="AE35" s="744">
        <v>2.4902484012314941E-4</v>
      </c>
      <c r="AF35" s="744">
        <v>1.1098517316441439</v>
      </c>
      <c r="AG35" s="744">
        <v>1.3699904823497509E-2</v>
      </c>
      <c r="AH35" s="744">
        <v>3.8423655210413708E-2</v>
      </c>
      <c r="AI35" s="744">
        <v>1.5794265849991794E-2</v>
      </c>
      <c r="AJ35" s="744">
        <v>1.133283443074411E-3</v>
      </c>
      <c r="AK35" s="744">
        <v>3.3331024765338091E-3</v>
      </c>
      <c r="AL35" s="744">
        <v>2.1951667411380339E-3</v>
      </c>
      <c r="AM35" s="744">
        <v>3.1608666382832313E-4</v>
      </c>
      <c r="AN35" s="744">
        <v>3.7235197964818206E-4</v>
      </c>
      <c r="AO35" s="744">
        <v>7.4845281576806555E-4</v>
      </c>
      <c r="AP35" s="744">
        <v>3.2143948707026885E-4</v>
      </c>
      <c r="AQ35" s="744">
        <v>7.1426688782528255E-4</v>
      </c>
      <c r="AR35" s="744">
        <v>2.7042719864600506E-3</v>
      </c>
      <c r="AS35" s="744">
        <v>1.6442829005410449E-3</v>
      </c>
      <c r="AT35" s="744">
        <v>3.8297443517081742E-3</v>
      </c>
      <c r="AU35" s="744">
        <v>4.8247764999149725E-3</v>
      </c>
      <c r="AV35" s="744">
        <v>2.7032538502031068E-3</v>
      </c>
      <c r="AW35" s="744">
        <v>9.5644434332032291E-3</v>
      </c>
      <c r="AX35" s="744">
        <v>1.0408927699508028E-2</v>
      </c>
      <c r="AY35" s="744">
        <v>6.9863361355820292E-3</v>
      </c>
      <c r="AZ35" s="744">
        <v>1.1418507166574006E-2</v>
      </c>
      <c r="BA35" s="744">
        <v>2.1376480380463882E-2</v>
      </c>
      <c r="BB35" s="744">
        <v>1.7941152508958124E-3</v>
      </c>
      <c r="BC35" s="744">
        <v>6.0176700690686029E-2</v>
      </c>
      <c r="BD35" s="744">
        <v>1.8696827724285412E-2</v>
      </c>
      <c r="BE35" s="744">
        <v>2.1692556000573827E-2</v>
      </c>
      <c r="BF35" s="744">
        <v>2.6238639810618077E-2</v>
      </c>
      <c r="BG35" s="744">
        <v>1.1082302007518531E-2</v>
      </c>
      <c r="BH35" s="744">
        <v>2.5535453287357381E-2</v>
      </c>
      <c r="BI35" s="744">
        <v>3.3403563388454708E-3</v>
      </c>
      <c r="BJ35" s="744">
        <v>8.5443827982693912E-3</v>
      </c>
      <c r="BK35" s="744">
        <v>4.1454801316119706E-2</v>
      </c>
      <c r="BL35" s="744">
        <v>1.6726108033003862E-3</v>
      </c>
      <c r="BM35" s="744">
        <v>6.9664463338311011E-3</v>
      </c>
      <c r="BN35" s="744">
        <v>8.5032852850405408E-3</v>
      </c>
      <c r="BO35" s="744">
        <v>6.5055711937884878E-3</v>
      </c>
      <c r="BP35" s="744">
        <v>5.630885945050893E-3</v>
      </c>
      <c r="BQ35" s="744">
        <v>4.880750474102311E-4</v>
      </c>
      <c r="BR35" s="744">
        <v>8.2588640199943684E-4</v>
      </c>
      <c r="BS35" s="744">
        <v>2.225675263822768E-2</v>
      </c>
      <c r="BT35" s="744">
        <v>2.0239818654839109E-3</v>
      </c>
      <c r="BU35" s="744">
        <v>2.7100477676562217E-3</v>
      </c>
      <c r="BV35" s="744">
        <v>1.9719608680650374E-3</v>
      </c>
      <c r="BW35" s="744">
        <v>7.6094010110531736E-4</v>
      </c>
      <c r="BX35" s="744">
        <v>1.4014459169453689E-3</v>
      </c>
      <c r="BY35" s="744">
        <v>4.57853295369012E-4</v>
      </c>
      <c r="BZ35" s="744">
        <v>9.4126366443156913E-4</v>
      </c>
      <c r="CA35" s="744">
        <v>6.3521216483288792E-4</v>
      </c>
      <c r="CB35" s="744">
        <v>2.1151747855882785E-3</v>
      </c>
      <c r="CC35" s="744">
        <v>6.0622166473275148E-4</v>
      </c>
      <c r="CD35" s="744">
        <v>2.1452617566104877E-3</v>
      </c>
      <c r="CE35" s="744">
        <v>1.3158677382971637E-3</v>
      </c>
      <c r="CF35" s="744">
        <v>2.2907029200510327E-3</v>
      </c>
      <c r="CG35" s="744">
        <v>4.0503915536063148E-3</v>
      </c>
      <c r="CH35" s="744">
        <v>3.0488099840845009E-4</v>
      </c>
      <c r="CI35" s="744">
        <v>6.9728769255286011E-4</v>
      </c>
      <c r="CJ35" s="744">
        <v>9.7851951389195499E-4</v>
      </c>
      <c r="CK35" s="744">
        <v>4.6158554177368931E-3</v>
      </c>
      <c r="CL35" s="744">
        <v>7.0222657436483501E-4</v>
      </c>
      <c r="CM35" s="744">
        <v>2.7002715115490902E-3</v>
      </c>
      <c r="CN35" s="744">
        <v>9.4591530633116201E-4</v>
      </c>
      <c r="CO35" s="744">
        <v>6.8964804247666949E-4</v>
      </c>
      <c r="CP35" s="744">
        <v>6.9488540414231123E-3</v>
      </c>
      <c r="CQ35" s="744">
        <v>3.3690391840285549E-3</v>
      </c>
      <c r="CR35" s="744">
        <v>9.8321728982959196E-4</v>
      </c>
      <c r="CS35" s="744">
        <v>8.4091838879778071E-4</v>
      </c>
      <c r="CT35" s="744">
        <v>7.861279048345613E-4</v>
      </c>
      <c r="CU35" s="744">
        <v>2.2383201269367981E-3</v>
      </c>
      <c r="CV35" s="744">
        <v>1.0839348981573982E-3</v>
      </c>
      <c r="CW35" s="744">
        <v>2.3465206552242377E-3</v>
      </c>
      <c r="CX35" s="744">
        <v>5.3662285614607917E-3</v>
      </c>
      <c r="CY35" s="744">
        <v>1.0086911217847604E-3</v>
      </c>
      <c r="CZ35" s="744">
        <v>1.8209187791059767E-3</v>
      </c>
      <c r="DA35" s="744">
        <v>1.7706404153234234E-3</v>
      </c>
      <c r="DB35" s="744">
        <v>2.0628623039971299E-3</v>
      </c>
      <c r="DC35" s="744">
        <v>3.7934344111015912E-3</v>
      </c>
      <c r="DD35" s="744">
        <v>1.3912213828516915E-3</v>
      </c>
      <c r="DE35" s="744">
        <v>8.0334730147476295E-4</v>
      </c>
      <c r="DF35" s="744">
        <v>2.0824812148301803E-2</v>
      </c>
      <c r="DG35" s="745">
        <v>1.4401757298330431E-3</v>
      </c>
    </row>
    <row r="36" spans="1:111" ht="15" customHeight="1" x14ac:dyDescent="0.2">
      <c r="A36" s="258">
        <v>30</v>
      </c>
      <c r="B36" s="196" t="s">
        <v>306</v>
      </c>
      <c r="C36" s="259" t="s">
        <v>215</v>
      </c>
      <c r="D36" s="743">
        <v>4.7441405609475204E-4</v>
      </c>
      <c r="E36" s="744">
        <v>2.8503652206005693E-4</v>
      </c>
      <c r="F36" s="744">
        <v>6.7437367938566581E-4</v>
      </c>
      <c r="G36" s="744">
        <v>2.9970865640369093E-4</v>
      </c>
      <c r="H36" s="744">
        <v>2.7675478142634056E-4</v>
      </c>
      <c r="I36" s="744">
        <v>0</v>
      </c>
      <c r="J36" s="744">
        <v>1.4816430464509565E-3</v>
      </c>
      <c r="K36" s="744">
        <v>1.8122064775514607E-4</v>
      </c>
      <c r="L36" s="744">
        <v>1.4174563987611897E-4</v>
      </c>
      <c r="M36" s="744">
        <v>1.0116419187608731E-4</v>
      </c>
      <c r="N36" s="744">
        <v>0</v>
      </c>
      <c r="O36" s="744">
        <v>2.3138842729224701E-4</v>
      </c>
      <c r="P36" s="744">
        <v>1.2832521962506342E-3</v>
      </c>
      <c r="Q36" s="744">
        <v>2.8817704119790493E-4</v>
      </c>
      <c r="R36" s="744">
        <v>3.7005671413497442E-4</v>
      </c>
      <c r="S36" s="744">
        <v>1.3705455753802319E-4</v>
      </c>
      <c r="T36" s="744">
        <v>2.251908896827921E-4</v>
      </c>
      <c r="U36" s="744">
        <v>1.4741628666603213E-4</v>
      </c>
      <c r="V36" s="744">
        <v>5.1503313155023005E-4</v>
      </c>
      <c r="W36" s="744">
        <v>2.1812368926424372E-4</v>
      </c>
      <c r="X36" s="744">
        <v>8.1979569518474043E-5</v>
      </c>
      <c r="Y36" s="744">
        <v>2.4923834845440827E-4</v>
      </c>
      <c r="Z36" s="744">
        <v>2.8443967071455404E-4</v>
      </c>
      <c r="AA36" s="744">
        <v>1.077899477970172E-4</v>
      </c>
      <c r="AB36" s="744">
        <v>7.5628798232777069E-4</v>
      </c>
      <c r="AC36" s="744">
        <v>1.6638496578753786E-4</v>
      </c>
      <c r="AD36" s="744">
        <v>2.0886508226136834E-5</v>
      </c>
      <c r="AE36" s="744">
        <v>1.610627636830368E-4</v>
      </c>
      <c r="AF36" s="744">
        <v>3.0567517742613996E-4</v>
      </c>
      <c r="AG36" s="744">
        <v>1.009886874651059</v>
      </c>
      <c r="AH36" s="744">
        <v>3.8244604250816864E-3</v>
      </c>
      <c r="AI36" s="744">
        <v>2.3651138192381946E-4</v>
      </c>
      <c r="AJ36" s="744">
        <v>3.5000446978955817E-4</v>
      </c>
      <c r="AK36" s="744">
        <v>2.7653650677258312E-4</v>
      </c>
      <c r="AL36" s="744">
        <v>5.2477070239482441E-4</v>
      </c>
      <c r="AM36" s="744">
        <v>3.0609764094664121E-4</v>
      </c>
      <c r="AN36" s="744">
        <v>3.6321690105789711E-4</v>
      </c>
      <c r="AO36" s="744">
        <v>3.1493502756734063E-4</v>
      </c>
      <c r="AP36" s="744">
        <v>1.5050075534646002E-4</v>
      </c>
      <c r="AQ36" s="744">
        <v>2.3792471886015465E-4</v>
      </c>
      <c r="AR36" s="744">
        <v>2.0847719148978889E-4</v>
      </c>
      <c r="AS36" s="744">
        <v>7.5899716284210316E-4</v>
      </c>
      <c r="AT36" s="744">
        <v>4.2369709699772312E-4</v>
      </c>
      <c r="AU36" s="744">
        <v>2.4961925290365905E-3</v>
      </c>
      <c r="AV36" s="744">
        <v>1.479989463919992E-3</v>
      </c>
      <c r="AW36" s="744">
        <v>3.4033925135388129E-3</v>
      </c>
      <c r="AX36" s="744">
        <v>8.2618064831896409E-4</v>
      </c>
      <c r="AY36" s="744">
        <v>1.4953426601400094E-4</v>
      </c>
      <c r="AZ36" s="744">
        <v>3.0282650885211275E-3</v>
      </c>
      <c r="BA36" s="744">
        <v>2.1397548973093646E-3</v>
      </c>
      <c r="BB36" s="744">
        <v>1.6604200504684525E-4</v>
      </c>
      <c r="BC36" s="744">
        <v>1.4628309469664356E-3</v>
      </c>
      <c r="BD36" s="744">
        <v>2.594748986707556E-3</v>
      </c>
      <c r="BE36" s="744">
        <v>4.9214528429048887E-4</v>
      </c>
      <c r="BF36" s="744">
        <v>4.5862911616840257E-3</v>
      </c>
      <c r="BG36" s="744">
        <v>6.5407626175493019E-3</v>
      </c>
      <c r="BH36" s="744">
        <v>4.7080691014034079E-3</v>
      </c>
      <c r="BI36" s="744">
        <v>2.8224918467897081E-3</v>
      </c>
      <c r="BJ36" s="744">
        <v>3.1031577609846759E-3</v>
      </c>
      <c r="BK36" s="744">
        <v>1.6278080884061605E-3</v>
      </c>
      <c r="BL36" s="744">
        <v>1.5219606335333453E-3</v>
      </c>
      <c r="BM36" s="744">
        <v>2.4107854770860301E-4</v>
      </c>
      <c r="BN36" s="744">
        <v>2.6519072623906953E-4</v>
      </c>
      <c r="BO36" s="744">
        <v>9.9530425466132178E-4</v>
      </c>
      <c r="BP36" s="744">
        <v>9.3717255046689429E-4</v>
      </c>
      <c r="BQ36" s="744">
        <v>2.3672371864246557E-4</v>
      </c>
      <c r="BR36" s="744">
        <v>9.7908400339095803E-5</v>
      </c>
      <c r="BS36" s="744">
        <v>7.0835394059085217E-4</v>
      </c>
      <c r="BT36" s="744">
        <v>4.3960579136680163E-3</v>
      </c>
      <c r="BU36" s="744">
        <v>1.5518408918524548E-4</v>
      </c>
      <c r="BV36" s="744">
        <v>9.1861460560658099E-5</v>
      </c>
      <c r="BW36" s="744">
        <v>4.8521170095498171E-5</v>
      </c>
      <c r="BX36" s="744">
        <v>4.0733693441448026E-5</v>
      </c>
      <c r="BY36" s="744">
        <v>1.2365132220154153E-5</v>
      </c>
      <c r="BZ36" s="744">
        <v>2.5575603462487767E-4</v>
      </c>
      <c r="CA36" s="744">
        <v>6.252154399379907E-4</v>
      </c>
      <c r="CB36" s="744">
        <v>2.9029195441068823E-3</v>
      </c>
      <c r="CC36" s="744">
        <v>4.5843613588256925E-4</v>
      </c>
      <c r="CD36" s="744">
        <v>3.5843351238853711E-4</v>
      </c>
      <c r="CE36" s="744">
        <v>2.8320652888595151E-4</v>
      </c>
      <c r="CF36" s="744">
        <v>2.4916807170283748E-4</v>
      </c>
      <c r="CG36" s="744">
        <v>1.7412821298873804E-4</v>
      </c>
      <c r="CH36" s="744">
        <v>1.4779745775541972E-4</v>
      </c>
      <c r="CI36" s="744">
        <v>1.8968705505879104E-4</v>
      </c>
      <c r="CJ36" s="744">
        <v>1.4051016165849277E-4</v>
      </c>
      <c r="CK36" s="744">
        <v>1.6436165734609587E-4</v>
      </c>
      <c r="CL36" s="744">
        <v>1.6076485817037838E-4</v>
      </c>
      <c r="CM36" s="744">
        <v>1.2981870138654647E-4</v>
      </c>
      <c r="CN36" s="744">
        <v>3.9515492816784666E-4</v>
      </c>
      <c r="CO36" s="744">
        <v>1.1085701239372571E-4</v>
      </c>
      <c r="CP36" s="744">
        <v>2.2878551723116172E-4</v>
      </c>
      <c r="CQ36" s="744">
        <v>3.9050616907541138E-4</v>
      </c>
      <c r="CR36" s="744">
        <v>3.2615612856911231E-4</v>
      </c>
      <c r="CS36" s="744">
        <v>4.9662475513347168E-4</v>
      </c>
      <c r="CT36" s="744">
        <v>3.7117130384436677E-4</v>
      </c>
      <c r="CU36" s="744">
        <v>1.1289983683350877E-3</v>
      </c>
      <c r="CV36" s="744">
        <v>7.8652274130707649E-4</v>
      </c>
      <c r="CW36" s="744">
        <v>9.1852513435137018E-5</v>
      </c>
      <c r="CX36" s="744">
        <v>7.6993807427830439E-3</v>
      </c>
      <c r="CY36" s="744">
        <v>7.6308522716253544E-5</v>
      </c>
      <c r="CZ36" s="744">
        <v>3.6589878876648336E-4</v>
      </c>
      <c r="DA36" s="744">
        <v>1.2556679296601994E-4</v>
      </c>
      <c r="DB36" s="744">
        <v>2.4785418882616628E-4</v>
      </c>
      <c r="DC36" s="744">
        <v>5.7342966072630643E-4</v>
      </c>
      <c r="DD36" s="744">
        <v>2.4726084255223667E-3</v>
      </c>
      <c r="DE36" s="744">
        <v>3.0595117062295484E-4</v>
      </c>
      <c r="DF36" s="744">
        <v>2.4001686008912489E-3</v>
      </c>
      <c r="DG36" s="745">
        <v>1.4042627458313694E-4</v>
      </c>
    </row>
    <row r="37" spans="1:111" ht="15" customHeight="1" x14ac:dyDescent="0.2">
      <c r="A37" s="258">
        <v>31</v>
      </c>
      <c r="B37" s="196" t="s">
        <v>307</v>
      </c>
      <c r="C37" s="259" t="s">
        <v>308</v>
      </c>
      <c r="D37" s="743">
        <v>8.1025262540868841E-6</v>
      </c>
      <c r="E37" s="744">
        <v>3.6349986498386405E-6</v>
      </c>
      <c r="F37" s="744">
        <v>4.0168544678573241E-6</v>
      </c>
      <c r="G37" s="744">
        <v>1.9879873541962954E-5</v>
      </c>
      <c r="H37" s="744">
        <v>1.6023405127908887E-5</v>
      </c>
      <c r="I37" s="744">
        <v>0</v>
      </c>
      <c r="J37" s="744">
        <v>1.8185203836791966E-4</v>
      </c>
      <c r="K37" s="744">
        <v>9.9209440082412483E-6</v>
      </c>
      <c r="L37" s="744">
        <v>6.5734226880649773E-6</v>
      </c>
      <c r="M37" s="744">
        <v>3.4302367067998729E-6</v>
      </c>
      <c r="N37" s="744">
        <v>0</v>
      </c>
      <c r="O37" s="744">
        <v>1.5154837529703304E-5</v>
      </c>
      <c r="P37" s="744">
        <v>6.2434807447500206E-4</v>
      </c>
      <c r="Q37" s="744">
        <v>1.4021508157384225E-5</v>
      </c>
      <c r="R37" s="744">
        <v>1.0640377876821988E-4</v>
      </c>
      <c r="S37" s="744">
        <v>1.0755045498168456E-5</v>
      </c>
      <c r="T37" s="744">
        <v>1.8542787249200538E-5</v>
      </c>
      <c r="U37" s="744">
        <v>1.1497313133190359E-5</v>
      </c>
      <c r="V37" s="744">
        <v>2.6713003583938386E-5</v>
      </c>
      <c r="W37" s="744">
        <v>8.4673464480270747E-6</v>
      </c>
      <c r="X37" s="744">
        <v>1.0305703140725351E-5</v>
      </c>
      <c r="Y37" s="744">
        <v>5.6214023650568817E-6</v>
      </c>
      <c r="Z37" s="744">
        <v>4.534403362142949E-6</v>
      </c>
      <c r="AA37" s="744">
        <v>1.4392624354703696E-5</v>
      </c>
      <c r="AB37" s="744">
        <v>7.428179516781493E-6</v>
      </c>
      <c r="AC37" s="744">
        <v>3.0147866544404772E-5</v>
      </c>
      <c r="AD37" s="744">
        <v>4.9169737869599533E-7</v>
      </c>
      <c r="AE37" s="744">
        <v>2.4908205155651039E-5</v>
      </c>
      <c r="AF37" s="744">
        <v>1.074184157336533E-5</v>
      </c>
      <c r="AG37" s="744">
        <v>1.7214487941116932E-5</v>
      </c>
      <c r="AH37" s="744">
        <v>1.0185341103162724</v>
      </c>
      <c r="AI37" s="744">
        <v>1.2087036095543153E-5</v>
      </c>
      <c r="AJ37" s="744">
        <v>1.6789318758020692E-5</v>
      </c>
      <c r="AK37" s="744">
        <v>1.0959321278663694E-4</v>
      </c>
      <c r="AL37" s="744">
        <v>4.8650519949581244E-5</v>
      </c>
      <c r="AM37" s="744">
        <v>1.0727484039088437E-5</v>
      </c>
      <c r="AN37" s="744">
        <v>1.2808338156344333E-5</v>
      </c>
      <c r="AO37" s="744">
        <v>3.6328306333455037E-5</v>
      </c>
      <c r="AP37" s="744">
        <v>7.0638538105202546E-6</v>
      </c>
      <c r="AQ37" s="744">
        <v>1.1382787752900819E-5</v>
      </c>
      <c r="AR37" s="744">
        <v>1.6929233561438453E-5</v>
      </c>
      <c r="AS37" s="744">
        <v>4.6384180750160568E-5</v>
      </c>
      <c r="AT37" s="744">
        <v>1.1173669788524731E-5</v>
      </c>
      <c r="AU37" s="744">
        <v>7.8892733846087253E-6</v>
      </c>
      <c r="AV37" s="744">
        <v>2.9266747935497747E-5</v>
      </c>
      <c r="AW37" s="744">
        <v>6.7462220106890354E-5</v>
      </c>
      <c r="AX37" s="744">
        <v>3.8572212658428901E-5</v>
      </c>
      <c r="AY37" s="744">
        <v>3.0480210336293294E-5</v>
      </c>
      <c r="AZ37" s="744">
        <v>1.1038232392617616E-5</v>
      </c>
      <c r="BA37" s="744">
        <v>6.5175512241861738E-6</v>
      </c>
      <c r="BB37" s="744">
        <v>1.6909352457298312E-5</v>
      </c>
      <c r="BC37" s="744">
        <v>1.1588224594567257E-5</v>
      </c>
      <c r="BD37" s="744">
        <v>6.6347932171602298E-5</v>
      </c>
      <c r="BE37" s="744">
        <v>7.4910288799569467E-6</v>
      </c>
      <c r="BF37" s="744">
        <v>1.7468734636486517E-5</v>
      </c>
      <c r="BG37" s="744">
        <v>1.6644962038540778E-5</v>
      </c>
      <c r="BH37" s="744">
        <v>1.7600905750864357E-5</v>
      </c>
      <c r="BI37" s="744">
        <v>1.057876941664192E-5</v>
      </c>
      <c r="BJ37" s="744">
        <v>1.1135010884440484E-5</v>
      </c>
      <c r="BK37" s="744">
        <v>1.4461358018639421E-4</v>
      </c>
      <c r="BL37" s="744">
        <v>1.7550790447151706E-5</v>
      </c>
      <c r="BM37" s="744">
        <v>8.2800941662493902E-6</v>
      </c>
      <c r="BN37" s="744">
        <v>9.6636222761541761E-6</v>
      </c>
      <c r="BO37" s="744">
        <v>9.2240733167855228E-6</v>
      </c>
      <c r="BP37" s="744">
        <v>1.271349878602923E-5</v>
      </c>
      <c r="BQ37" s="744">
        <v>1.8332814961810838E-5</v>
      </c>
      <c r="BR37" s="744">
        <v>6.3395255089294098E-4</v>
      </c>
      <c r="BS37" s="744">
        <v>3.0316897005523942E-5</v>
      </c>
      <c r="BT37" s="744">
        <v>3.8048976385916344E-5</v>
      </c>
      <c r="BU37" s="744">
        <v>1.5701749596032274E-5</v>
      </c>
      <c r="BV37" s="744">
        <v>1.7776737705165621E-5</v>
      </c>
      <c r="BW37" s="744">
        <v>4.714142820237028E-6</v>
      </c>
      <c r="BX37" s="744">
        <v>3.2841598693958996E-6</v>
      </c>
      <c r="BY37" s="744">
        <v>1.2629099350732287E-6</v>
      </c>
      <c r="BZ37" s="744">
        <v>2.0643359255217106E-5</v>
      </c>
      <c r="CA37" s="744">
        <v>6.9157318413658406E-6</v>
      </c>
      <c r="CB37" s="744">
        <v>1.4447612582811372E-5</v>
      </c>
      <c r="CC37" s="744">
        <v>4.5688166896373432E-6</v>
      </c>
      <c r="CD37" s="744">
        <v>8.3657019057319388E-6</v>
      </c>
      <c r="CE37" s="744">
        <v>3.9670658111131944E-6</v>
      </c>
      <c r="CF37" s="744">
        <v>6.6822155373977058E-6</v>
      </c>
      <c r="CG37" s="744">
        <v>1.0653717023474691E-5</v>
      </c>
      <c r="CH37" s="744">
        <v>4.8503278932984301E-5</v>
      </c>
      <c r="CI37" s="744">
        <v>6.1685025539084495E-5</v>
      </c>
      <c r="CJ37" s="744">
        <v>3.0967978059409812E-5</v>
      </c>
      <c r="CK37" s="744">
        <v>5.0495495265970489E-6</v>
      </c>
      <c r="CL37" s="744">
        <v>2.5920885684316749E-5</v>
      </c>
      <c r="CM37" s="744">
        <v>9.9661407911625545E-6</v>
      </c>
      <c r="CN37" s="744">
        <v>3.440456883172168E-5</v>
      </c>
      <c r="CO37" s="744">
        <v>1.4195277572116051E-5</v>
      </c>
      <c r="CP37" s="744">
        <v>3.8242033478093498E-5</v>
      </c>
      <c r="CQ37" s="744">
        <v>9.2650458126038904E-6</v>
      </c>
      <c r="CR37" s="744">
        <v>2.6832157531757146E-5</v>
      </c>
      <c r="CS37" s="744">
        <v>1.452302545012428E-5</v>
      </c>
      <c r="CT37" s="744">
        <v>1.0225282578961926E-5</v>
      </c>
      <c r="CU37" s="744">
        <v>1.5849137244069373E-4</v>
      </c>
      <c r="CV37" s="744">
        <v>6.2860385737083366E-5</v>
      </c>
      <c r="CW37" s="744">
        <v>1.2092810736253572E-5</v>
      </c>
      <c r="CX37" s="744">
        <v>8.461901071955468E-6</v>
      </c>
      <c r="CY37" s="744">
        <v>1.6202165182638189E-5</v>
      </c>
      <c r="CZ37" s="744">
        <v>2.861251027312747E-5</v>
      </c>
      <c r="DA37" s="744">
        <v>1.2186212684774679E-5</v>
      </c>
      <c r="DB37" s="744">
        <v>3.0373174045551651E-5</v>
      </c>
      <c r="DC37" s="744">
        <v>2.7770476777002708E-5</v>
      </c>
      <c r="DD37" s="744">
        <v>7.4169190928064807E-6</v>
      </c>
      <c r="DE37" s="744">
        <v>9.8886038720833521E-5</v>
      </c>
      <c r="DF37" s="744">
        <v>1.1267601684918305E-5</v>
      </c>
      <c r="DG37" s="745">
        <v>5.5753444117509796E-5</v>
      </c>
    </row>
    <row r="38" spans="1:111" ht="15" customHeight="1" x14ac:dyDescent="0.2">
      <c r="A38" s="258">
        <v>32</v>
      </c>
      <c r="B38" s="196" t="s">
        <v>309</v>
      </c>
      <c r="C38" s="259" t="s">
        <v>216</v>
      </c>
      <c r="D38" s="743">
        <v>4.3064845898004345E-5</v>
      </c>
      <c r="E38" s="744">
        <v>3.3126075405199115E-5</v>
      </c>
      <c r="F38" s="744">
        <v>5.9439706525334349E-5</v>
      </c>
      <c r="G38" s="744">
        <v>4.223499001364849E-5</v>
      </c>
      <c r="H38" s="744">
        <v>2.14855164663052E-5</v>
      </c>
      <c r="I38" s="744">
        <v>0</v>
      </c>
      <c r="J38" s="744">
        <v>4.9348796589492207E-5</v>
      </c>
      <c r="K38" s="744">
        <v>1.6554329792375919E-4</v>
      </c>
      <c r="L38" s="744">
        <v>1.5332188300406654E-3</v>
      </c>
      <c r="M38" s="744">
        <v>2.2112498030737687E-5</v>
      </c>
      <c r="N38" s="744">
        <v>0</v>
      </c>
      <c r="O38" s="744">
        <v>7.3913244804257685E-5</v>
      </c>
      <c r="P38" s="744">
        <v>2.4957635799906491E-4</v>
      </c>
      <c r="Q38" s="744">
        <v>4.6897288185849487E-5</v>
      </c>
      <c r="R38" s="744">
        <v>1.2763251256946936E-3</v>
      </c>
      <c r="S38" s="744">
        <v>2.1569299834488112E-5</v>
      </c>
      <c r="T38" s="744">
        <v>1.9069354330073684E-5</v>
      </c>
      <c r="U38" s="744">
        <v>2.455432737393208E-5</v>
      </c>
      <c r="V38" s="744">
        <v>3.9339316793624784E-5</v>
      </c>
      <c r="W38" s="744">
        <v>2.3124020894776156E-4</v>
      </c>
      <c r="X38" s="744">
        <v>1.0792240659413289E-5</v>
      </c>
      <c r="Y38" s="744">
        <v>2.1134854401355085E-4</v>
      </c>
      <c r="Z38" s="744">
        <v>5.2357137152432715E-5</v>
      </c>
      <c r="AA38" s="744">
        <v>2.8059440576776505E-5</v>
      </c>
      <c r="AB38" s="744">
        <v>2.8863816386564519E-3</v>
      </c>
      <c r="AC38" s="744">
        <v>8.4456353252500402E-4</v>
      </c>
      <c r="AD38" s="744">
        <v>2.5986099530738939E-6</v>
      </c>
      <c r="AE38" s="744">
        <v>1.951601587539006E-5</v>
      </c>
      <c r="AF38" s="744">
        <v>7.0311694588082532E-4</v>
      </c>
      <c r="AG38" s="744">
        <v>1.5188185172135808E-4</v>
      </c>
      <c r="AH38" s="744">
        <v>4.4595403302911774E-5</v>
      </c>
      <c r="AI38" s="744">
        <v>1.0080035615766816</v>
      </c>
      <c r="AJ38" s="744">
        <v>8.4226953541305678E-5</v>
      </c>
      <c r="AK38" s="744">
        <v>4.1643539076776139E-5</v>
      </c>
      <c r="AL38" s="744">
        <v>1.798792456505545E-3</v>
      </c>
      <c r="AM38" s="744">
        <v>2.7899348715368747E-5</v>
      </c>
      <c r="AN38" s="744">
        <v>1.8896787605782073E-5</v>
      </c>
      <c r="AO38" s="744">
        <v>3.6339656878021736E-5</v>
      </c>
      <c r="AP38" s="744">
        <v>1.017480887785766E-5</v>
      </c>
      <c r="AQ38" s="744">
        <v>6.2924938654065169E-5</v>
      </c>
      <c r="AR38" s="744">
        <v>5.4913976054159277E-5</v>
      </c>
      <c r="AS38" s="744">
        <v>1.0663305171953373E-4</v>
      </c>
      <c r="AT38" s="744">
        <v>6.6580649699306044E-4</v>
      </c>
      <c r="AU38" s="744">
        <v>3.1924782078441687E-4</v>
      </c>
      <c r="AV38" s="744">
        <v>5.5076772108030227E-5</v>
      </c>
      <c r="AW38" s="744">
        <v>1.2302835138159533E-3</v>
      </c>
      <c r="AX38" s="744">
        <v>5.722144445124938E-4</v>
      </c>
      <c r="AY38" s="744">
        <v>1.4009799533777729E-3</v>
      </c>
      <c r="AZ38" s="744">
        <v>7.7666514280040494E-5</v>
      </c>
      <c r="BA38" s="744">
        <v>5.0188669654312266E-4</v>
      </c>
      <c r="BB38" s="744">
        <v>1.6864686265459462E-4</v>
      </c>
      <c r="BC38" s="744">
        <v>7.1868709168100152E-4</v>
      </c>
      <c r="BD38" s="744">
        <v>1.5698808018593135E-4</v>
      </c>
      <c r="BE38" s="744">
        <v>2.4573747439641662E-4</v>
      </c>
      <c r="BF38" s="744">
        <v>3.4278559489698194E-3</v>
      </c>
      <c r="BG38" s="744">
        <v>1.144864142510581E-3</v>
      </c>
      <c r="BH38" s="744">
        <v>5.0241501379863336E-5</v>
      </c>
      <c r="BI38" s="744">
        <v>2.3405545624196746E-4</v>
      </c>
      <c r="BJ38" s="744">
        <v>1.5461929805874685E-3</v>
      </c>
      <c r="BK38" s="744">
        <v>1.9498840150767814E-3</v>
      </c>
      <c r="BL38" s="744">
        <v>2.540146171235787E-5</v>
      </c>
      <c r="BM38" s="744">
        <v>6.8072433482161939E-4</v>
      </c>
      <c r="BN38" s="744">
        <v>4.9183308394635486E-4</v>
      </c>
      <c r="BO38" s="744">
        <v>4.1143806688572592E-5</v>
      </c>
      <c r="BP38" s="744">
        <v>4.2797810112275768E-5</v>
      </c>
      <c r="BQ38" s="744">
        <v>3.1627643164256317E-5</v>
      </c>
      <c r="BR38" s="744">
        <v>3.4663062041001463E-5</v>
      </c>
      <c r="BS38" s="744">
        <v>7.3302302035709483E-5</v>
      </c>
      <c r="BT38" s="744">
        <v>5.1500380651030924E-5</v>
      </c>
      <c r="BU38" s="744">
        <v>2.5334549436682574E-5</v>
      </c>
      <c r="BV38" s="744">
        <v>1.3372522445439439E-5</v>
      </c>
      <c r="BW38" s="744">
        <v>9.02690803866597E-6</v>
      </c>
      <c r="BX38" s="744">
        <v>1.4035357575883073E-5</v>
      </c>
      <c r="BY38" s="744">
        <v>9.0631081531048558E-6</v>
      </c>
      <c r="BZ38" s="744">
        <v>7.2230260095832206E-5</v>
      </c>
      <c r="CA38" s="744">
        <v>3.135295151422415E-5</v>
      </c>
      <c r="CB38" s="744">
        <v>1.4460694080878811E-4</v>
      </c>
      <c r="CC38" s="744">
        <v>1.9037796157732349E-5</v>
      </c>
      <c r="CD38" s="744">
        <v>1.3153352262210076E-4</v>
      </c>
      <c r="CE38" s="744">
        <v>1.6968087744614198E-5</v>
      </c>
      <c r="CF38" s="744">
        <v>3.3818394499464116E-5</v>
      </c>
      <c r="CG38" s="744">
        <v>2.7287430669922262E-5</v>
      </c>
      <c r="CH38" s="744">
        <v>9.4291688308054835E-6</v>
      </c>
      <c r="CI38" s="744">
        <v>1.9784184567713122E-5</v>
      </c>
      <c r="CJ38" s="744">
        <v>2.3392142714800849E-5</v>
      </c>
      <c r="CK38" s="744">
        <v>2.5298805976729774E-5</v>
      </c>
      <c r="CL38" s="744">
        <v>1.7586010680852257E-5</v>
      </c>
      <c r="CM38" s="744">
        <v>2.3217445359540613E-5</v>
      </c>
      <c r="CN38" s="744">
        <v>4.4414158342879348E-5</v>
      </c>
      <c r="CO38" s="744">
        <v>1.0034821532462439E-4</v>
      </c>
      <c r="CP38" s="744">
        <v>3.3049733668008482E-4</v>
      </c>
      <c r="CQ38" s="744">
        <v>2.713303309469251E-4</v>
      </c>
      <c r="CR38" s="744">
        <v>1.3590367813602817E-3</v>
      </c>
      <c r="CS38" s="744">
        <v>6.8699675002830093E-5</v>
      </c>
      <c r="CT38" s="744">
        <v>5.6324734777354681E-5</v>
      </c>
      <c r="CU38" s="744">
        <v>7.1570077174978519E-5</v>
      </c>
      <c r="CV38" s="744">
        <v>8.0532266785447528E-5</v>
      </c>
      <c r="CW38" s="744">
        <v>1.8895978727507274E-5</v>
      </c>
      <c r="CX38" s="744">
        <v>8.3030228895677484E-4</v>
      </c>
      <c r="CY38" s="744">
        <v>1.1226124746540531E-5</v>
      </c>
      <c r="CZ38" s="744">
        <v>1.363399202714169E-4</v>
      </c>
      <c r="DA38" s="744">
        <v>7.339867203714031E-5</v>
      </c>
      <c r="DB38" s="744">
        <v>5.4604293520451658E-5</v>
      </c>
      <c r="DC38" s="744">
        <v>1.7574933234452498E-4</v>
      </c>
      <c r="DD38" s="744">
        <v>9.9444144101530708E-5</v>
      </c>
      <c r="DE38" s="744">
        <v>4.0548207507779919E-5</v>
      </c>
      <c r="DF38" s="744">
        <v>9.016416637764861E-5</v>
      </c>
      <c r="DG38" s="745">
        <v>1.5178961374226241E-4</v>
      </c>
    </row>
    <row r="39" spans="1:111" ht="15" customHeight="1" x14ac:dyDescent="0.2">
      <c r="A39" s="258">
        <v>33</v>
      </c>
      <c r="B39" s="196" t="s">
        <v>310</v>
      </c>
      <c r="C39" s="259" t="s">
        <v>217</v>
      </c>
      <c r="D39" s="743">
        <v>1.4017258834818889E-4</v>
      </c>
      <c r="E39" s="744">
        <v>1.1994695786974806E-4</v>
      </c>
      <c r="F39" s="744">
        <v>1.9808831855077716E-4</v>
      </c>
      <c r="G39" s="744">
        <v>7.5761883715664104E-5</v>
      </c>
      <c r="H39" s="744">
        <v>4.686035138312451E-5</v>
      </c>
      <c r="I39" s="744">
        <v>0</v>
      </c>
      <c r="J39" s="744">
        <v>2.4210036135030341E-4</v>
      </c>
      <c r="K39" s="744">
        <v>5.5014646659838469E-5</v>
      </c>
      <c r="L39" s="744">
        <v>4.6707762284639042E-5</v>
      </c>
      <c r="M39" s="744">
        <v>4.2912745810809017E-5</v>
      </c>
      <c r="N39" s="744">
        <v>0</v>
      </c>
      <c r="O39" s="744">
        <v>1.3744722253917861E-4</v>
      </c>
      <c r="P39" s="744">
        <v>7.4351721324203256E-5</v>
      </c>
      <c r="Q39" s="744">
        <v>8.4141887169933226E-5</v>
      </c>
      <c r="R39" s="744">
        <v>9.6992455337338143E-5</v>
      </c>
      <c r="S39" s="744">
        <v>2.6103509356022311E-4</v>
      </c>
      <c r="T39" s="744">
        <v>1.4078085357773423E-4</v>
      </c>
      <c r="U39" s="744">
        <v>7.9245566515186424E-5</v>
      </c>
      <c r="V39" s="744">
        <v>1.2108989462385277E-4</v>
      </c>
      <c r="W39" s="744">
        <v>1.5943337758215744E-4</v>
      </c>
      <c r="X39" s="744">
        <v>8.4609423202858041E-5</v>
      </c>
      <c r="Y39" s="744">
        <v>1.7450087695799059E-4</v>
      </c>
      <c r="Z39" s="744">
        <v>1.9480057348405451E-4</v>
      </c>
      <c r="AA39" s="744">
        <v>2.8600880143325909E-4</v>
      </c>
      <c r="AB39" s="744">
        <v>7.2091222057724718E-5</v>
      </c>
      <c r="AC39" s="744">
        <v>1.1757239364206204E-4</v>
      </c>
      <c r="AD39" s="744">
        <v>1.2505124565451995E-5</v>
      </c>
      <c r="AE39" s="744">
        <v>1.4110959031240372E-4</v>
      </c>
      <c r="AF39" s="744">
        <v>1.4085542904478888E-4</v>
      </c>
      <c r="AG39" s="744">
        <v>1.1216458994195391E-4</v>
      </c>
      <c r="AH39" s="744">
        <v>6.9625433808493358E-5</v>
      </c>
      <c r="AI39" s="744">
        <v>1.436484518390175E-4</v>
      </c>
      <c r="AJ39" s="744">
        <v>1.0592725207529801</v>
      </c>
      <c r="AK39" s="744">
        <v>1.6224531762861743E-4</v>
      </c>
      <c r="AL39" s="744">
        <v>4.2637720694439676E-4</v>
      </c>
      <c r="AM39" s="744">
        <v>2.3179118311016163E-4</v>
      </c>
      <c r="AN39" s="744">
        <v>1.8698467492083172E-4</v>
      </c>
      <c r="AO39" s="744">
        <v>2.2830192615340834E-4</v>
      </c>
      <c r="AP39" s="744">
        <v>1.0859135771302171E-4</v>
      </c>
      <c r="AQ39" s="744">
        <v>1.628110007344838E-4</v>
      </c>
      <c r="AR39" s="744">
        <v>1.2824791874563516E-4</v>
      </c>
      <c r="AS39" s="744">
        <v>1.5851387745620949E-4</v>
      </c>
      <c r="AT39" s="744">
        <v>1.5518972040376872E-4</v>
      </c>
      <c r="AU39" s="744">
        <v>8.5857583510488288E-5</v>
      </c>
      <c r="AV39" s="744">
        <v>7.5273891620144804E-5</v>
      </c>
      <c r="AW39" s="744">
        <v>6.6105951590106942E-5</v>
      </c>
      <c r="AX39" s="744">
        <v>7.2554125757080202E-5</v>
      </c>
      <c r="AY39" s="744">
        <v>1.3714621034942022E-4</v>
      </c>
      <c r="AZ39" s="744">
        <v>1.0365878903891751E-4</v>
      </c>
      <c r="BA39" s="744">
        <v>6.6350164221389485E-5</v>
      </c>
      <c r="BB39" s="744">
        <v>6.1695295115448217E-5</v>
      </c>
      <c r="BC39" s="744">
        <v>1.014350819956702E-4</v>
      </c>
      <c r="BD39" s="744">
        <v>7.8284448680061608E-5</v>
      </c>
      <c r="BE39" s="744">
        <v>7.7869152976361134E-5</v>
      </c>
      <c r="BF39" s="744">
        <v>4.5792021761144642E-5</v>
      </c>
      <c r="BG39" s="744">
        <v>5.8077204554437455E-5</v>
      </c>
      <c r="BH39" s="744">
        <v>5.760397216119353E-5</v>
      </c>
      <c r="BI39" s="744">
        <v>7.9923487359183284E-5</v>
      </c>
      <c r="BJ39" s="744">
        <v>8.2460725989151818E-5</v>
      </c>
      <c r="BK39" s="744">
        <v>4.3801006067070795E-4</v>
      </c>
      <c r="BL39" s="744">
        <v>5.4757804844016267E-5</v>
      </c>
      <c r="BM39" s="744">
        <v>1.6527032480805916E-2</v>
      </c>
      <c r="BN39" s="744">
        <v>1.9538394429970438E-2</v>
      </c>
      <c r="BO39" s="744">
        <v>3.1801457505612946E-2</v>
      </c>
      <c r="BP39" s="744">
        <v>1.7182529362042672E-2</v>
      </c>
      <c r="BQ39" s="744">
        <v>3.9394098989442756E-4</v>
      </c>
      <c r="BR39" s="744">
        <v>1.0800807395223357E-3</v>
      </c>
      <c r="BS39" s="744">
        <v>9.8008807945995169E-4</v>
      </c>
      <c r="BT39" s="744">
        <v>2.0259807508611995E-4</v>
      </c>
      <c r="BU39" s="744">
        <v>1.1563018156606347E-4</v>
      </c>
      <c r="BV39" s="744">
        <v>1.0590453393285775E-4</v>
      </c>
      <c r="BW39" s="744">
        <v>1.3814922902277731E-4</v>
      </c>
      <c r="BX39" s="744">
        <v>3.8897228531280172E-4</v>
      </c>
      <c r="BY39" s="744">
        <v>3.7082432244544351E-4</v>
      </c>
      <c r="BZ39" s="744">
        <v>4.4408326455100416E-4</v>
      </c>
      <c r="CA39" s="744">
        <v>3.6940712254534522E-5</v>
      </c>
      <c r="CB39" s="744">
        <v>4.5421784933175681E-4</v>
      </c>
      <c r="CC39" s="744">
        <v>9.8094397798334474E-5</v>
      </c>
      <c r="CD39" s="744">
        <v>1.1668501398739747E-4</v>
      </c>
      <c r="CE39" s="744">
        <v>1.0087310601676937E-4</v>
      </c>
      <c r="CF39" s="744">
        <v>2.9249775665207939E-4</v>
      </c>
      <c r="CG39" s="744">
        <v>3.8644565061009414E-4</v>
      </c>
      <c r="CH39" s="744">
        <v>5.4270303270767881E-5</v>
      </c>
      <c r="CI39" s="744">
        <v>1.7336584117480985E-4</v>
      </c>
      <c r="CJ39" s="744">
        <v>2.1997428751884449E-4</v>
      </c>
      <c r="CK39" s="744">
        <v>4.5385589466544505E-5</v>
      </c>
      <c r="CL39" s="744">
        <v>2.1052237785291824E-4</v>
      </c>
      <c r="CM39" s="744">
        <v>6.7200096512828918E-5</v>
      </c>
      <c r="CN39" s="744">
        <v>2.0208693499882557E-4</v>
      </c>
      <c r="CO39" s="744">
        <v>2.4189816132016924E-4</v>
      </c>
      <c r="CP39" s="744">
        <v>1.4501138017521481E-4</v>
      </c>
      <c r="CQ39" s="744">
        <v>8.1031269110359828E-5</v>
      </c>
      <c r="CR39" s="744">
        <v>1.125019679967305E-4</v>
      </c>
      <c r="CS39" s="744">
        <v>1.212327392305155E-4</v>
      </c>
      <c r="CT39" s="744">
        <v>8.1258467548755232E-5</v>
      </c>
      <c r="CU39" s="744">
        <v>6.1374553459316584E-5</v>
      </c>
      <c r="CV39" s="744">
        <v>8.4375026031045054E-5</v>
      </c>
      <c r="CW39" s="744">
        <v>7.1687645834620504E-5</v>
      </c>
      <c r="CX39" s="744">
        <v>4.9502914922191307E-5</v>
      </c>
      <c r="CY39" s="744">
        <v>5.1154448546448965E-5</v>
      </c>
      <c r="CZ39" s="744">
        <v>1.5076456861137769E-4</v>
      </c>
      <c r="DA39" s="744">
        <v>8.8771959696170861E-5</v>
      </c>
      <c r="DB39" s="744">
        <v>1.1524753086582046E-4</v>
      </c>
      <c r="DC39" s="744">
        <v>1.5321662796589304E-4</v>
      </c>
      <c r="DD39" s="744">
        <v>4.1544988738006536E-5</v>
      </c>
      <c r="DE39" s="744">
        <v>1.060335658781433E-4</v>
      </c>
      <c r="DF39" s="744">
        <v>7.3260259987880698E-5</v>
      </c>
      <c r="DG39" s="745">
        <v>5.578216095039393E-4</v>
      </c>
    </row>
    <row r="40" spans="1:111" ht="15" customHeight="1" x14ac:dyDescent="0.2">
      <c r="A40" s="258">
        <v>34</v>
      </c>
      <c r="B40" s="196" t="s">
        <v>311</v>
      </c>
      <c r="C40" s="259" t="s">
        <v>218</v>
      </c>
      <c r="D40" s="743">
        <v>1.3558248149658902E-4</v>
      </c>
      <c r="E40" s="744">
        <v>1.2913287190102591E-5</v>
      </c>
      <c r="F40" s="744">
        <v>2.1650946655393663E-5</v>
      </c>
      <c r="G40" s="744">
        <v>6.2408380432293575E-6</v>
      </c>
      <c r="H40" s="744">
        <v>8.8098158742730162E-6</v>
      </c>
      <c r="I40" s="744">
        <v>0</v>
      </c>
      <c r="J40" s="744">
        <v>2.0916861721258993E-5</v>
      </c>
      <c r="K40" s="744">
        <v>1.3083380293144452E-5</v>
      </c>
      <c r="L40" s="744">
        <v>5.0943096871886093E-5</v>
      </c>
      <c r="M40" s="744">
        <v>1.5651756526122549E-5</v>
      </c>
      <c r="N40" s="744">
        <v>0</v>
      </c>
      <c r="O40" s="744">
        <v>9.0069698616508662E-6</v>
      </c>
      <c r="P40" s="744">
        <v>7.7193211830933577E-6</v>
      </c>
      <c r="Q40" s="744">
        <v>1.5980819353457657E-5</v>
      </c>
      <c r="R40" s="744">
        <v>2.8677387488514332E-4</v>
      </c>
      <c r="S40" s="744">
        <v>1.2088240930037797E-5</v>
      </c>
      <c r="T40" s="744">
        <v>7.8506963470246483E-6</v>
      </c>
      <c r="U40" s="744">
        <v>6.9814225869180526E-6</v>
      </c>
      <c r="V40" s="744">
        <v>9.5788374977703363E-6</v>
      </c>
      <c r="W40" s="744">
        <v>9.2566398599311077E-5</v>
      </c>
      <c r="X40" s="744">
        <v>5.0428693847439113E-6</v>
      </c>
      <c r="Y40" s="744">
        <v>1.3886653568919259E-5</v>
      </c>
      <c r="Z40" s="744">
        <v>8.083196390454084E-6</v>
      </c>
      <c r="AA40" s="744">
        <v>1.1864625420618459E-5</v>
      </c>
      <c r="AB40" s="744">
        <v>1.0853666652004803E-5</v>
      </c>
      <c r="AC40" s="744">
        <v>2.1747371638681445E-5</v>
      </c>
      <c r="AD40" s="744">
        <v>1.3085120986366684E-6</v>
      </c>
      <c r="AE40" s="744">
        <v>7.0480197617211165E-6</v>
      </c>
      <c r="AF40" s="744">
        <v>4.2045858171437519E-5</v>
      </c>
      <c r="AG40" s="744">
        <v>1.4273790508156136E-5</v>
      </c>
      <c r="AH40" s="744">
        <v>1.0787520243716523E-5</v>
      </c>
      <c r="AI40" s="744">
        <v>1.3188936002023504E-5</v>
      </c>
      <c r="AJ40" s="744">
        <v>1.6754400201316462E-5</v>
      </c>
      <c r="AK40" s="744">
        <v>1.0021621512256671</v>
      </c>
      <c r="AL40" s="744">
        <v>1.570060574310972E-5</v>
      </c>
      <c r="AM40" s="744">
        <v>1.0063623835470261E-5</v>
      </c>
      <c r="AN40" s="744">
        <v>8.4705560574115267E-6</v>
      </c>
      <c r="AO40" s="744">
        <v>1.7410355627049867E-5</v>
      </c>
      <c r="AP40" s="744">
        <v>6.8362667725319276E-6</v>
      </c>
      <c r="AQ40" s="744">
        <v>1.2711901472050942E-5</v>
      </c>
      <c r="AR40" s="744">
        <v>9.8207230494340069E-6</v>
      </c>
      <c r="AS40" s="744">
        <v>1.4448673027015986E-5</v>
      </c>
      <c r="AT40" s="744">
        <v>2.3990873305622596E-4</v>
      </c>
      <c r="AU40" s="744">
        <v>9.6810881592021705E-5</v>
      </c>
      <c r="AV40" s="744">
        <v>8.7046508198085115E-5</v>
      </c>
      <c r="AW40" s="744">
        <v>3.367112611242462E-4</v>
      </c>
      <c r="AX40" s="744">
        <v>2.6805381769104686E-3</v>
      </c>
      <c r="AY40" s="744">
        <v>1.9787396838089076E-2</v>
      </c>
      <c r="AZ40" s="744">
        <v>1.038399056473112E-3</v>
      </c>
      <c r="BA40" s="744">
        <v>1.8432853297565774E-4</v>
      </c>
      <c r="BB40" s="744">
        <v>8.3747784543910684E-4</v>
      </c>
      <c r="BC40" s="744">
        <v>2.7887137668678683E-4</v>
      </c>
      <c r="BD40" s="744">
        <v>1.2950855574388749E-3</v>
      </c>
      <c r="BE40" s="744">
        <v>5.2684491129414057E-4</v>
      </c>
      <c r="BF40" s="744">
        <v>9.2092466815326139E-5</v>
      </c>
      <c r="BG40" s="744">
        <v>6.4662209125369906E-5</v>
      </c>
      <c r="BH40" s="744">
        <v>1.5911719794317394E-4</v>
      </c>
      <c r="BI40" s="744">
        <v>5.1254028542630161E-5</v>
      </c>
      <c r="BJ40" s="744">
        <v>3.7598382869408861E-5</v>
      </c>
      <c r="BK40" s="744">
        <v>2.2495113478726195E-4</v>
      </c>
      <c r="BL40" s="744">
        <v>5.6269571269376455E-5</v>
      </c>
      <c r="BM40" s="744">
        <v>2.2712629086637814E-3</v>
      </c>
      <c r="BN40" s="744">
        <v>3.1932147682232518E-4</v>
      </c>
      <c r="BO40" s="744">
        <v>1.0693603503182979E-4</v>
      </c>
      <c r="BP40" s="744">
        <v>4.3118895382688655E-4</v>
      </c>
      <c r="BQ40" s="744">
        <v>1.5893714730690256E-5</v>
      </c>
      <c r="BR40" s="744">
        <v>2.1539341020488156E-5</v>
      </c>
      <c r="BS40" s="744">
        <v>2.9983214324980446E-5</v>
      </c>
      <c r="BT40" s="744">
        <v>1.3667302078310093E-4</v>
      </c>
      <c r="BU40" s="744">
        <v>3.5452089209122998E-5</v>
      </c>
      <c r="BV40" s="744">
        <v>8.7558079587428195E-6</v>
      </c>
      <c r="BW40" s="744">
        <v>6.2068906698340417E-6</v>
      </c>
      <c r="BX40" s="744">
        <v>9.0724897034411775E-6</v>
      </c>
      <c r="BY40" s="744">
        <v>5.778858540481333E-6</v>
      </c>
      <c r="BZ40" s="744">
        <v>1.406024117614291E-5</v>
      </c>
      <c r="CA40" s="744">
        <v>2.2050582760152689E-5</v>
      </c>
      <c r="CB40" s="744">
        <v>5.7089471049449956E-5</v>
      </c>
      <c r="CC40" s="744">
        <v>4.6313350782259226E-5</v>
      </c>
      <c r="CD40" s="744">
        <v>1.1919007690821582E-5</v>
      </c>
      <c r="CE40" s="744">
        <v>5.9375420034303929E-5</v>
      </c>
      <c r="CF40" s="744">
        <v>1.1527501267886881E-5</v>
      </c>
      <c r="CG40" s="744">
        <v>1.7308985783688603E-5</v>
      </c>
      <c r="CH40" s="744">
        <v>4.6028063215028968E-6</v>
      </c>
      <c r="CI40" s="744">
        <v>1.142010860055621E-5</v>
      </c>
      <c r="CJ40" s="744">
        <v>1.5094571905891874E-5</v>
      </c>
      <c r="CK40" s="744">
        <v>1.0185751685340264E-5</v>
      </c>
      <c r="CL40" s="744">
        <v>1.1293351203784054E-5</v>
      </c>
      <c r="CM40" s="744">
        <v>1.5709654378727598E-5</v>
      </c>
      <c r="CN40" s="744">
        <v>3.8653099521423726E-5</v>
      </c>
      <c r="CO40" s="744">
        <v>6.3718460236711171E-5</v>
      </c>
      <c r="CP40" s="744">
        <v>2.2927938180642727E-5</v>
      </c>
      <c r="CQ40" s="744">
        <v>8.2331805810071943E-5</v>
      </c>
      <c r="CR40" s="744">
        <v>9.7021191776553491E-5</v>
      </c>
      <c r="CS40" s="744">
        <v>3.3755437600084602E-4</v>
      </c>
      <c r="CT40" s="744">
        <v>2.080626546263935E-4</v>
      </c>
      <c r="CU40" s="744">
        <v>8.2888518575230253E-5</v>
      </c>
      <c r="CV40" s="744">
        <v>2.9716660582056457E-5</v>
      </c>
      <c r="CW40" s="744">
        <v>6.1943362968697585E-6</v>
      </c>
      <c r="CX40" s="744">
        <v>2.91881836665056E-4</v>
      </c>
      <c r="CY40" s="744">
        <v>6.7752905722717708E-6</v>
      </c>
      <c r="CZ40" s="744">
        <v>4.1876026909948896E-4</v>
      </c>
      <c r="DA40" s="744">
        <v>3.4342062177740386E-4</v>
      </c>
      <c r="DB40" s="744">
        <v>1.0013512675411546E-5</v>
      </c>
      <c r="DC40" s="744">
        <v>1.5546380465991235E-5</v>
      </c>
      <c r="DD40" s="744">
        <v>5.6879929392342973E-6</v>
      </c>
      <c r="DE40" s="744">
        <v>8.2430266553403883E-5</v>
      </c>
      <c r="DF40" s="744">
        <v>1.2572995949982149E-4</v>
      </c>
      <c r="DG40" s="745">
        <v>2.6415621956227064E-4</v>
      </c>
    </row>
    <row r="41" spans="1:111" ht="15" customHeight="1" x14ac:dyDescent="0.2">
      <c r="A41" s="258">
        <v>35</v>
      </c>
      <c r="B41" s="196" t="s">
        <v>312</v>
      </c>
      <c r="C41" s="259" t="s">
        <v>219</v>
      </c>
      <c r="D41" s="743">
        <v>1.7482350729689912E-3</v>
      </c>
      <c r="E41" s="744">
        <v>4.1023022583925434E-4</v>
      </c>
      <c r="F41" s="744">
        <v>3.0884631560613236E-3</v>
      </c>
      <c r="G41" s="744">
        <v>6.3563666064801012E-5</v>
      </c>
      <c r="H41" s="744">
        <v>5.7604482529764659E-5</v>
      </c>
      <c r="I41" s="744">
        <v>0</v>
      </c>
      <c r="J41" s="744">
        <v>1.0681929886705095E-4</v>
      </c>
      <c r="K41" s="744">
        <v>2.0051494354846232E-4</v>
      </c>
      <c r="L41" s="744">
        <v>1.0615185225833664E-4</v>
      </c>
      <c r="M41" s="744">
        <v>2.3060203538795361E-4</v>
      </c>
      <c r="N41" s="744">
        <v>0</v>
      </c>
      <c r="O41" s="744">
        <v>8.5769419979607865E-5</v>
      </c>
      <c r="P41" s="744">
        <v>4.7801357767660338E-5</v>
      </c>
      <c r="Q41" s="744">
        <v>1.4319383934480163E-4</v>
      </c>
      <c r="R41" s="744">
        <v>3.2642426446226927E-4</v>
      </c>
      <c r="S41" s="744">
        <v>4.4349538787144798E-4</v>
      </c>
      <c r="T41" s="744">
        <v>1.0117353328375243E-4</v>
      </c>
      <c r="U41" s="744">
        <v>5.8559370372074846E-5</v>
      </c>
      <c r="V41" s="744">
        <v>2.7491191745841483E-3</v>
      </c>
      <c r="W41" s="744">
        <v>5.8910426418486072E-3</v>
      </c>
      <c r="X41" s="744">
        <v>5.5317604570744784E-5</v>
      </c>
      <c r="Y41" s="744">
        <v>3.3969912459758214E-4</v>
      </c>
      <c r="Z41" s="744">
        <v>4.1852208475701234E-4</v>
      </c>
      <c r="AA41" s="744">
        <v>2.2330676035437882E-4</v>
      </c>
      <c r="AB41" s="744">
        <v>8.7295008598117351E-4</v>
      </c>
      <c r="AC41" s="744">
        <v>2.9140919954954932E-4</v>
      </c>
      <c r="AD41" s="744">
        <v>1.5557109377649567E-5</v>
      </c>
      <c r="AE41" s="744">
        <v>4.269532179973467E-3</v>
      </c>
      <c r="AF41" s="744">
        <v>1.1736970505198075E-4</v>
      </c>
      <c r="AG41" s="744">
        <v>2.3543790398476163E-4</v>
      </c>
      <c r="AH41" s="744">
        <v>1.0360302425038686E-4</v>
      </c>
      <c r="AI41" s="744">
        <v>3.2487465812345339E-3</v>
      </c>
      <c r="AJ41" s="744">
        <v>1.531194354246764E-2</v>
      </c>
      <c r="AK41" s="744">
        <v>8.4421436583599803E-3</v>
      </c>
      <c r="AL41" s="744">
        <v>1.0240984866422209</v>
      </c>
      <c r="AM41" s="744">
        <v>7.1060637242731789E-3</v>
      </c>
      <c r="AN41" s="744">
        <v>2.5619365670781617E-3</v>
      </c>
      <c r="AO41" s="744">
        <v>6.2145050016472721E-3</v>
      </c>
      <c r="AP41" s="744">
        <v>5.8841385525547167E-4</v>
      </c>
      <c r="AQ41" s="744">
        <v>2.5748272086951587E-2</v>
      </c>
      <c r="AR41" s="744">
        <v>3.5502955285401918E-3</v>
      </c>
      <c r="AS41" s="744">
        <v>2.788443651678432E-3</v>
      </c>
      <c r="AT41" s="744">
        <v>1.4321952553294219E-3</v>
      </c>
      <c r="AU41" s="744">
        <v>2.8368385075998696E-3</v>
      </c>
      <c r="AV41" s="744">
        <v>3.5879384076711184E-3</v>
      </c>
      <c r="AW41" s="744">
        <v>7.5744257265967575E-4</v>
      </c>
      <c r="AX41" s="744">
        <v>5.029955218083651E-3</v>
      </c>
      <c r="AY41" s="744">
        <v>1.5213293594817539E-3</v>
      </c>
      <c r="AZ41" s="744">
        <v>2.3839296499394251E-3</v>
      </c>
      <c r="BA41" s="744">
        <v>1.0200427329759704E-3</v>
      </c>
      <c r="BB41" s="744">
        <v>4.8374410065010249E-4</v>
      </c>
      <c r="BC41" s="744">
        <v>7.9929916419503664E-4</v>
      </c>
      <c r="BD41" s="744">
        <v>1.0485372088872532E-3</v>
      </c>
      <c r="BE41" s="744">
        <v>8.7039492155520847E-4</v>
      </c>
      <c r="BF41" s="744">
        <v>1.7657105775924194E-3</v>
      </c>
      <c r="BG41" s="744">
        <v>8.6243199793551296E-4</v>
      </c>
      <c r="BH41" s="744">
        <v>1.5408693553519771E-3</v>
      </c>
      <c r="BI41" s="744">
        <v>1.0853999543517841E-3</v>
      </c>
      <c r="BJ41" s="744">
        <v>4.9037086464857372E-4</v>
      </c>
      <c r="BK41" s="744">
        <v>1.0879888145377342E-3</v>
      </c>
      <c r="BL41" s="744">
        <v>3.8125518382784606E-5</v>
      </c>
      <c r="BM41" s="744">
        <v>3.3383775637844957E-3</v>
      </c>
      <c r="BN41" s="744">
        <v>5.7973300121252468E-3</v>
      </c>
      <c r="BO41" s="744">
        <v>5.4521250434396637E-3</v>
      </c>
      <c r="BP41" s="744">
        <v>5.5130333302814616E-3</v>
      </c>
      <c r="BQ41" s="744">
        <v>1.8819330924518636E-4</v>
      </c>
      <c r="BR41" s="744">
        <v>3.8260710707210967E-4</v>
      </c>
      <c r="BS41" s="744">
        <v>2.8318985571761644E-3</v>
      </c>
      <c r="BT41" s="744">
        <v>9.1784315895114226E-5</v>
      </c>
      <c r="BU41" s="744">
        <v>8.3521881871808992E-5</v>
      </c>
      <c r="BV41" s="744">
        <v>5.2370526110582551E-5</v>
      </c>
      <c r="BW41" s="744">
        <v>5.613069537386776E-5</v>
      </c>
      <c r="BX41" s="744">
        <v>1.1636385485223998E-4</v>
      </c>
      <c r="BY41" s="744">
        <v>9.6833830736129815E-5</v>
      </c>
      <c r="BZ41" s="744">
        <v>1.8433804771260897E-4</v>
      </c>
      <c r="CA41" s="744">
        <v>3.3135883007583915E-5</v>
      </c>
      <c r="CB41" s="744">
        <v>2.458436842501691E-4</v>
      </c>
      <c r="CC41" s="744">
        <v>5.0919191813563342E-5</v>
      </c>
      <c r="CD41" s="744">
        <v>8.9113834224044131E-5</v>
      </c>
      <c r="CE41" s="744">
        <v>5.4260364542947572E-5</v>
      </c>
      <c r="CF41" s="744">
        <v>1.1282388612595395E-4</v>
      </c>
      <c r="CG41" s="744">
        <v>1.5541910663832568E-4</v>
      </c>
      <c r="CH41" s="744">
        <v>3.0609624885779939E-5</v>
      </c>
      <c r="CI41" s="744">
        <v>8.6244322107776158E-5</v>
      </c>
      <c r="CJ41" s="744">
        <v>9.1379921639514578E-5</v>
      </c>
      <c r="CK41" s="744">
        <v>3.2711628892581849E-5</v>
      </c>
      <c r="CL41" s="744">
        <v>8.5640952689142852E-5</v>
      </c>
      <c r="CM41" s="744">
        <v>7.8511390253926215E-5</v>
      </c>
      <c r="CN41" s="744">
        <v>1.1416607499018357E-4</v>
      </c>
      <c r="CO41" s="744">
        <v>5.3799776596079893E-4</v>
      </c>
      <c r="CP41" s="744">
        <v>1.2084790964912868E-4</v>
      </c>
      <c r="CQ41" s="744">
        <v>1.2015446090279095E-4</v>
      </c>
      <c r="CR41" s="744">
        <v>1.0064753609215663E-4</v>
      </c>
      <c r="CS41" s="744">
        <v>7.5791307052604053E-5</v>
      </c>
      <c r="CT41" s="744">
        <v>7.0619503571818274E-5</v>
      </c>
      <c r="CU41" s="744">
        <v>5.1513463021262729E-5</v>
      </c>
      <c r="CV41" s="744">
        <v>7.7953061175098547E-5</v>
      </c>
      <c r="CW41" s="744">
        <v>3.8632371484651829E-5</v>
      </c>
      <c r="CX41" s="744">
        <v>4.6547766862204657E-4</v>
      </c>
      <c r="CY41" s="744">
        <v>2.9597564062840111E-5</v>
      </c>
      <c r="CZ41" s="744">
        <v>1.4599217969306114E-4</v>
      </c>
      <c r="DA41" s="744">
        <v>1.0331051077460729E-4</v>
      </c>
      <c r="DB41" s="744">
        <v>1.1589794562109349E-4</v>
      </c>
      <c r="DC41" s="744">
        <v>3.402984314946852E-4</v>
      </c>
      <c r="DD41" s="744">
        <v>6.2354894734111609E-5</v>
      </c>
      <c r="DE41" s="744">
        <v>4.0051120635367399E-4</v>
      </c>
      <c r="DF41" s="744">
        <v>2.1984838405300182E-3</v>
      </c>
      <c r="DG41" s="745">
        <v>5.6196357559084524E-4</v>
      </c>
    </row>
    <row r="42" spans="1:111" ht="15" customHeight="1" x14ac:dyDescent="0.2">
      <c r="A42" s="258">
        <v>36</v>
      </c>
      <c r="B42" s="196" t="s">
        <v>313</v>
      </c>
      <c r="C42" s="259" t="s">
        <v>220</v>
      </c>
      <c r="D42" s="743">
        <v>1.4781510863802399E-4</v>
      </c>
      <c r="E42" s="744">
        <v>6.9179957496313312E-5</v>
      </c>
      <c r="F42" s="744">
        <v>1.3009683704504296E-4</v>
      </c>
      <c r="G42" s="744">
        <v>5.4059410332917843E-5</v>
      </c>
      <c r="H42" s="744">
        <v>1.5235203711753417E-4</v>
      </c>
      <c r="I42" s="744">
        <v>0</v>
      </c>
      <c r="J42" s="744">
        <v>5.3003760809754229E-4</v>
      </c>
      <c r="K42" s="744">
        <v>9.1686679301490617E-5</v>
      </c>
      <c r="L42" s="744">
        <v>8.2562248039602432E-4</v>
      </c>
      <c r="M42" s="744">
        <v>3.8439299650754468E-5</v>
      </c>
      <c r="N42" s="744">
        <v>0</v>
      </c>
      <c r="O42" s="744">
        <v>6.9359681141266394E-5</v>
      </c>
      <c r="P42" s="744">
        <v>1.4834038678404618E-4</v>
      </c>
      <c r="Q42" s="744">
        <v>3.5288596243744874E-4</v>
      </c>
      <c r="R42" s="744">
        <v>4.8437481873299139E-3</v>
      </c>
      <c r="S42" s="744">
        <v>9.6602065763472719E-5</v>
      </c>
      <c r="T42" s="744">
        <v>7.0241575625764469E-5</v>
      </c>
      <c r="U42" s="744">
        <v>4.8110880398802708E-5</v>
      </c>
      <c r="V42" s="744">
        <v>5.8540368761285436E-5</v>
      </c>
      <c r="W42" s="744">
        <v>3.7242660410109063E-4</v>
      </c>
      <c r="X42" s="744">
        <v>4.4455231685498383E-5</v>
      </c>
      <c r="Y42" s="744">
        <v>1.9863531020479925E-4</v>
      </c>
      <c r="Z42" s="744">
        <v>1.1366234989898534E-4</v>
      </c>
      <c r="AA42" s="744">
        <v>9.8307586936116672E-5</v>
      </c>
      <c r="AB42" s="744">
        <v>3.5929946955180731E-4</v>
      </c>
      <c r="AC42" s="744">
        <v>3.3552652370346823E-4</v>
      </c>
      <c r="AD42" s="744">
        <v>1.2746620671615926E-5</v>
      </c>
      <c r="AE42" s="744">
        <v>5.3697535479215525E-5</v>
      </c>
      <c r="AF42" s="744">
        <v>3.7419558900755911E-4</v>
      </c>
      <c r="AG42" s="744">
        <v>1.0476565767565972E-3</v>
      </c>
      <c r="AH42" s="744">
        <v>2.8585267685057988E-4</v>
      </c>
      <c r="AI42" s="744">
        <v>2.830581994579741E-4</v>
      </c>
      <c r="AJ42" s="744">
        <v>2.8586411276719553E-3</v>
      </c>
      <c r="AK42" s="744">
        <v>5.1944896175337425E-4</v>
      </c>
      <c r="AL42" s="744">
        <v>5.4927274402080857E-4</v>
      </c>
      <c r="AM42" s="744">
        <v>1.3102217484061771</v>
      </c>
      <c r="AN42" s="744">
        <v>0.37236154553234357</v>
      </c>
      <c r="AO42" s="744">
        <v>0.13531846711797679</v>
      </c>
      <c r="AP42" s="744">
        <v>8.1507331660669868E-2</v>
      </c>
      <c r="AQ42" s="744">
        <v>1.3413272559009468E-4</v>
      </c>
      <c r="AR42" s="744">
        <v>2.3615302956440186E-4</v>
      </c>
      <c r="AS42" s="744">
        <v>2.9756799937155597E-2</v>
      </c>
      <c r="AT42" s="744">
        <v>2.7071166269438396E-2</v>
      </c>
      <c r="AU42" s="744">
        <v>9.4260453809119262E-3</v>
      </c>
      <c r="AV42" s="744">
        <v>1.0497839376447441E-2</v>
      </c>
      <c r="AW42" s="744">
        <v>3.9708172173580089E-3</v>
      </c>
      <c r="AX42" s="744">
        <v>3.1087704631326522E-4</v>
      </c>
      <c r="AY42" s="744">
        <v>1.3226634127913284E-3</v>
      </c>
      <c r="AZ42" s="744">
        <v>8.1575804746604422E-3</v>
      </c>
      <c r="BA42" s="744">
        <v>6.8576869917054157E-3</v>
      </c>
      <c r="BB42" s="744">
        <v>1.0391565603681992E-3</v>
      </c>
      <c r="BC42" s="744">
        <v>6.588430403507599E-3</v>
      </c>
      <c r="BD42" s="744">
        <v>1.5844953236263119E-3</v>
      </c>
      <c r="BE42" s="744">
        <v>1.2851148990183458E-3</v>
      </c>
      <c r="BF42" s="744">
        <v>8.1931406128564616E-3</v>
      </c>
      <c r="BG42" s="744">
        <v>1.0686804874084219E-2</v>
      </c>
      <c r="BH42" s="744">
        <v>6.571947242850637E-3</v>
      </c>
      <c r="BI42" s="744">
        <v>2.788126750136884E-2</v>
      </c>
      <c r="BJ42" s="744">
        <v>7.6396213859495138E-3</v>
      </c>
      <c r="BK42" s="744">
        <v>1.5387431246512086E-3</v>
      </c>
      <c r="BL42" s="744">
        <v>6.9060251167132888E-5</v>
      </c>
      <c r="BM42" s="744">
        <v>4.6287441797142415E-3</v>
      </c>
      <c r="BN42" s="744">
        <v>4.4445260737473475E-3</v>
      </c>
      <c r="BO42" s="744">
        <v>3.8062771819420953E-3</v>
      </c>
      <c r="BP42" s="744">
        <v>6.0074115306779424E-3</v>
      </c>
      <c r="BQ42" s="744">
        <v>1.3295157594183307E-4</v>
      </c>
      <c r="BR42" s="744">
        <v>2.8293098264614358E-4</v>
      </c>
      <c r="BS42" s="744">
        <v>3.5242121094321678E-4</v>
      </c>
      <c r="BT42" s="744">
        <v>7.7086103627869442E-5</v>
      </c>
      <c r="BU42" s="744">
        <v>9.1599773080043031E-5</v>
      </c>
      <c r="BV42" s="744">
        <v>4.484158460796131E-5</v>
      </c>
      <c r="BW42" s="744">
        <v>4.3124330743713405E-5</v>
      </c>
      <c r="BX42" s="744">
        <v>9.6140159506699106E-5</v>
      </c>
      <c r="BY42" s="744">
        <v>7.9276293058495891E-5</v>
      </c>
      <c r="BZ42" s="744">
        <v>3.8991324430745765E-4</v>
      </c>
      <c r="CA42" s="744">
        <v>7.8013917354183244E-5</v>
      </c>
      <c r="CB42" s="744">
        <v>3.9375120777116596E-4</v>
      </c>
      <c r="CC42" s="744">
        <v>1.9889608568332887E-4</v>
      </c>
      <c r="CD42" s="744">
        <v>7.0044764109388131E-4</v>
      </c>
      <c r="CE42" s="744">
        <v>7.9527817562621226E-5</v>
      </c>
      <c r="CF42" s="744">
        <v>1.2989380371809068E-4</v>
      </c>
      <c r="CG42" s="744">
        <v>6.1999660434534064E-4</v>
      </c>
      <c r="CH42" s="744">
        <v>3.3681306869069785E-5</v>
      </c>
      <c r="CI42" s="744">
        <v>7.5790761399982618E-5</v>
      </c>
      <c r="CJ42" s="744">
        <v>7.3914521018511074E-5</v>
      </c>
      <c r="CK42" s="744">
        <v>4.8135888576901823E-5</v>
      </c>
      <c r="CL42" s="744">
        <v>7.5567559369301966E-5</v>
      </c>
      <c r="CM42" s="744">
        <v>4.7217365906371051E-5</v>
      </c>
      <c r="CN42" s="744">
        <v>1.4130466230220592E-4</v>
      </c>
      <c r="CO42" s="744">
        <v>7.6597726037286212E-5</v>
      </c>
      <c r="CP42" s="744">
        <v>7.2559761162857293E-5</v>
      </c>
      <c r="CQ42" s="744">
        <v>7.5972211168396324E-5</v>
      </c>
      <c r="CR42" s="744">
        <v>7.2670998528236001E-5</v>
      </c>
      <c r="CS42" s="744">
        <v>6.4941514235994661E-5</v>
      </c>
      <c r="CT42" s="744">
        <v>4.4998421980132286E-5</v>
      </c>
      <c r="CU42" s="744">
        <v>7.9355555420361005E-5</v>
      </c>
      <c r="CV42" s="744">
        <v>1.7653351753777673E-4</v>
      </c>
      <c r="CW42" s="744">
        <v>3.1901796462139017E-5</v>
      </c>
      <c r="CX42" s="744">
        <v>1.4160449727220492E-3</v>
      </c>
      <c r="CY42" s="744">
        <v>2.9195611612561761E-5</v>
      </c>
      <c r="CZ42" s="744">
        <v>1.0542962019138469E-4</v>
      </c>
      <c r="DA42" s="744">
        <v>9.3128771033969791E-5</v>
      </c>
      <c r="DB42" s="744">
        <v>1.1690629418857965E-4</v>
      </c>
      <c r="DC42" s="744">
        <v>7.1478365839567376E-5</v>
      </c>
      <c r="DD42" s="744">
        <v>4.1846884545375442E-5</v>
      </c>
      <c r="DE42" s="744">
        <v>1.4866230526319871E-4</v>
      </c>
      <c r="DF42" s="744">
        <v>1.206773838467655E-4</v>
      </c>
      <c r="DG42" s="745">
        <v>5.0805901077260606E-4</v>
      </c>
    </row>
    <row r="43" spans="1:111" ht="15" customHeight="1" x14ac:dyDescent="0.2">
      <c r="A43" s="258">
        <v>37</v>
      </c>
      <c r="B43" s="196" t="s">
        <v>314</v>
      </c>
      <c r="C43" s="259" t="s">
        <v>221</v>
      </c>
      <c r="D43" s="743">
        <v>4.4440845096061627E-4</v>
      </c>
      <c r="E43" s="744">
        <v>2.0933830918346371E-4</v>
      </c>
      <c r="F43" s="744">
        <v>3.8024634529928666E-4</v>
      </c>
      <c r="G43" s="744">
        <v>1.6079256095331108E-4</v>
      </c>
      <c r="H43" s="744">
        <v>4.7013514919476461E-4</v>
      </c>
      <c r="I43" s="744">
        <v>0</v>
      </c>
      <c r="J43" s="744">
        <v>1.5102929265795636E-3</v>
      </c>
      <c r="K43" s="744">
        <v>2.7931380171093462E-4</v>
      </c>
      <c r="L43" s="744">
        <v>2.548735864504644E-3</v>
      </c>
      <c r="M43" s="744">
        <v>1.1604886638209153E-4</v>
      </c>
      <c r="N43" s="744">
        <v>0</v>
      </c>
      <c r="O43" s="744">
        <v>2.0946800588126415E-4</v>
      </c>
      <c r="P43" s="744">
        <v>4.4747404846246598E-4</v>
      </c>
      <c r="Q43" s="744">
        <v>1.0739910310929462E-3</v>
      </c>
      <c r="R43" s="744">
        <v>1.4516351012506546E-2</v>
      </c>
      <c r="S43" s="744">
        <v>2.9721561455343785E-4</v>
      </c>
      <c r="T43" s="744">
        <v>2.1587620043138871E-4</v>
      </c>
      <c r="U43" s="744">
        <v>1.4582498433861256E-4</v>
      </c>
      <c r="V43" s="744">
        <v>1.8295905978534511E-4</v>
      </c>
      <c r="W43" s="744">
        <v>9.0807323315091895E-4</v>
      </c>
      <c r="X43" s="744">
        <v>1.3440162617523236E-4</v>
      </c>
      <c r="Y43" s="744">
        <v>6.0932753548217759E-4</v>
      </c>
      <c r="Z43" s="744">
        <v>3.497461394096524E-4</v>
      </c>
      <c r="AA43" s="744">
        <v>3.0206776055730777E-4</v>
      </c>
      <c r="AB43" s="744">
        <v>1.1050127988734011E-3</v>
      </c>
      <c r="AC43" s="744">
        <v>1.0303983235489676E-3</v>
      </c>
      <c r="AD43" s="744">
        <v>3.8625575522643259E-5</v>
      </c>
      <c r="AE43" s="744">
        <v>1.7160055840237479E-4</v>
      </c>
      <c r="AF43" s="744">
        <v>1.1249734772954888E-3</v>
      </c>
      <c r="AG43" s="744">
        <v>3.1751094756231053E-3</v>
      </c>
      <c r="AH43" s="744">
        <v>8.5557056880978968E-4</v>
      </c>
      <c r="AI43" s="744">
        <v>8.656548812877795E-4</v>
      </c>
      <c r="AJ43" s="744">
        <v>8.5815751010680959E-3</v>
      </c>
      <c r="AK43" s="744">
        <v>1.3011179210423779E-3</v>
      </c>
      <c r="AL43" s="744">
        <v>1.6610780701515708E-3</v>
      </c>
      <c r="AM43" s="744">
        <v>2.6205731428781799E-4</v>
      </c>
      <c r="AN43" s="744">
        <v>1.1178707527682132</v>
      </c>
      <c r="AO43" s="744">
        <v>4.5887076495681391E-2</v>
      </c>
      <c r="AP43" s="744">
        <v>0.24304403593577151</v>
      </c>
      <c r="AQ43" s="744">
        <v>4.0715740082020478E-4</v>
      </c>
      <c r="AR43" s="744">
        <v>6.8583251729743074E-4</v>
      </c>
      <c r="AS43" s="744">
        <v>8.813739113361134E-2</v>
      </c>
      <c r="AT43" s="744">
        <v>8.3716732663563359E-2</v>
      </c>
      <c r="AU43" s="744">
        <v>2.6444260860508419E-2</v>
      </c>
      <c r="AV43" s="744">
        <v>2.9355285901605136E-2</v>
      </c>
      <c r="AW43" s="744">
        <v>1.1586410873463149E-2</v>
      </c>
      <c r="AX43" s="744">
        <v>9.39506507328861E-4</v>
      </c>
      <c r="AY43" s="744">
        <v>3.9639010695338367E-3</v>
      </c>
      <c r="AZ43" s="744">
        <v>2.3960055425785744E-2</v>
      </c>
      <c r="BA43" s="744">
        <v>2.1592116623101544E-2</v>
      </c>
      <c r="BB43" s="744">
        <v>3.0211279824403068E-3</v>
      </c>
      <c r="BC43" s="744">
        <v>1.9957372076534564E-2</v>
      </c>
      <c r="BD43" s="744">
        <v>5.5108051624690908E-3</v>
      </c>
      <c r="BE43" s="744">
        <v>3.74271186556587E-3</v>
      </c>
      <c r="BF43" s="744">
        <v>2.3727095200771202E-2</v>
      </c>
      <c r="BG43" s="744">
        <v>3.2467531419443592E-2</v>
      </c>
      <c r="BH43" s="744">
        <v>1.6710568663409794E-2</v>
      </c>
      <c r="BI43" s="744">
        <v>8.8800121087659598E-2</v>
      </c>
      <c r="BJ43" s="744">
        <v>2.0186558154889265E-2</v>
      </c>
      <c r="BK43" s="744">
        <v>4.557590579867158E-3</v>
      </c>
      <c r="BL43" s="744">
        <v>2.0591908591480293E-4</v>
      </c>
      <c r="BM43" s="744">
        <v>1.3831871238694496E-2</v>
      </c>
      <c r="BN43" s="744">
        <v>1.4032218424012578E-2</v>
      </c>
      <c r="BO43" s="744">
        <v>1.1480230112632529E-2</v>
      </c>
      <c r="BP43" s="744">
        <v>1.7440963704523461E-2</v>
      </c>
      <c r="BQ43" s="744">
        <v>4.0568889769073031E-4</v>
      </c>
      <c r="BR43" s="744">
        <v>8.8768909390180744E-4</v>
      </c>
      <c r="BS43" s="744">
        <v>1.0670509882694508E-3</v>
      </c>
      <c r="BT43" s="744">
        <v>2.2767663307521842E-4</v>
      </c>
      <c r="BU43" s="744">
        <v>2.7957778648050364E-4</v>
      </c>
      <c r="BV43" s="744">
        <v>1.3541318783607826E-4</v>
      </c>
      <c r="BW43" s="744">
        <v>1.3275448116247383E-4</v>
      </c>
      <c r="BX43" s="744">
        <v>3.004177379155186E-4</v>
      </c>
      <c r="BY43" s="744">
        <v>2.4942468187611508E-4</v>
      </c>
      <c r="BZ43" s="744">
        <v>1.0884191704926163E-3</v>
      </c>
      <c r="CA43" s="744">
        <v>2.2951272355587564E-4</v>
      </c>
      <c r="CB43" s="744">
        <v>1.1484982214704058E-3</v>
      </c>
      <c r="CC43" s="744">
        <v>6.2046199578035378E-4</v>
      </c>
      <c r="CD43" s="744">
        <v>1.9162262708236814E-3</v>
      </c>
      <c r="CE43" s="744">
        <v>2.3999584314990749E-4</v>
      </c>
      <c r="CF43" s="744">
        <v>4.0034292133286442E-4</v>
      </c>
      <c r="CG43" s="744">
        <v>1.8773854809199001E-3</v>
      </c>
      <c r="CH43" s="744">
        <v>9.8828440045461492E-5</v>
      </c>
      <c r="CI43" s="744">
        <v>2.3037449751848243E-4</v>
      </c>
      <c r="CJ43" s="744">
        <v>2.2579540977030375E-4</v>
      </c>
      <c r="CK43" s="744">
        <v>1.4057948144824794E-4</v>
      </c>
      <c r="CL43" s="744">
        <v>2.3141889049859403E-4</v>
      </c>
      <c r="CM43" s="744">
        <v>1.4126511329271214E-4</v>
      </c>
      <c r="CN43" s="744">
        <v>4.2448862157816041E-4</v>
      </c>
      <c r="CO43" s="744">
        <v>2.3629919457823369E-4</v>
      </c>
      <c r="CP43" s="744">
        <v>2.1637338750135336E-4</v>
      </c>
      <c r="CQ43" s="744">
        <v>2.2997164189124302E-4</v>
      </c>
      <c r="CR43" s="744">
        <v>2.1563290056149346E-4</v>
      </c>
      <c r="CS43" s="744">
        <v>1.9573820750235551E-4</v>
      </c>
      <c r="CT43" s="744">
        <v>1.3566504905795758E-4</v>
      </c>
      <c r="CU43" s="744">
        <v>2.3851379606223711E-4</v>
      </c>
      <c r="CV43" s="744">
        <v>5.0614517300312512E-4</v>
      </c>
      <c r="CW43" s="744">
        <v>9.5978384194798474E-5</v>
      </c>
      <c r="CX43" s="744">
        <v>3.9287203330400271E-3</v>
      </c>
      <c r="CY43" s="744">
        <v>8.7633483606162392E-5</v>
      </c>
      <c r="CZ43" s="744">
        <v>3.1574224434597307E-4</v>
      </c>
      <c r="DA43" s="744">
        <v>2.8262289438725681E-4</v>
      </c>
      <c r="DB43" s="744">
        <v>3.5734192456904617E-4</v>
      </c>
      <c r="DC43" s="744">
        <v>2.1554369007101913E-4</v>
      </c>
      <c r="DD43" s="744">
        <v>1.2556456924403927E-4</v>
      </c>
      <c r="DE43" s="744">
        <v>4.3816371654844459E-4</v>
      </c>
      <c r="DF43" s="744">
        <v>3.5807262581075919E-4</v>
      </c>
      <c r="DG43" s="745">
        <v>1.5074642693894259E-3</v>
      </c>
    </row>
    <row r="44" spans="1:111" ht="15" customHeight="1" x14ac:dyDescent="0.2">
      <c r="A44" s="258">
        <v>38</v>
      </c>
      <c r="B44" s="196" t="s">
        <v>315</v>
      </c>
      <c r="C44" s="259" t="s">
        <v>316</v>
      </c>
      <c r="D44" s="743">
        <v>4.3612473222193211E-5</v>
      </c>
      <c r="E44" s="744">
        <v>2.1421516254718618E-5</v>
      </c>
      <c r="F44" s="744">
        <v>7.7559298815805061E-5</v>
      </c>
      <c r="G44" s="744">
        <v>1.9832011890231241E-5</v>
      </c>
      <c r="H44" s="744">
        <v>6.7323305286513699E-5</v>
      </c>
      <c r="I44" s="744">
        <v>0</v>
      </c>
      <c r="J44" s="744">
        <v>3.0357933654626384E-4</v>
      </c>
      <c r="K44" s="744">
        <v>1.6942637020247476E-5</v>
      </c>
      <c r="L44" s="744">
        <v>5.1896283754471436E-5</v>
      </c>
      <c r="M44" s="744">
        <v>1.0662395062767057E-5</v>
      </c>
      <c r="N44" s="744">
        <v>0</v>
      </c>
      <c r="O44" s="744">
        <v>1.8558136415745735E-5</v>
      </c>
      <c r="P44" s="744">
        <v>1.3769646249788592E-5</v>
      </c>
      <c r="Q44" s="744">
        <v>3.6254264410441677E-5</v>
      </c>
      <c r="R44" s="744">
        <v>2.2272701165131317E-4</v>
      </c>
      <c r="S44" s="744">
        <v>1.9836164759284244E-5</v>
      </c>
      <c r="T44" s="744">
        <v>1.2691340971579673E-5</v>
      </c>
      <c r="U44" s="744">
        <v>1.2222810623932743E-5</v>
      </c>
      <c r="V44" s="744">
        <v>2.2466665941015045E-5</v>
      </c>
      <c r="W44" s="744">
        <v>3.9938202353284447E-5</v>
      </c>
      <c r="X44" s="744">
        <v>1.3380561859678414E-5</v>
      </c>
      <c r="Y44" s="744">
        <v>2.7912459211385998E-5</v>
      </c>
      <c r="Z44" s="744">
        <v>1.7247168411539247E-5</v>
      </c>
      <c r="AA44" s="744">
        <v>1.89150453654724E-5</v>
      </c>
      <c r="AB44" s="744">
        <v>3.0891036952403004E-5</v>
      </c>
      <c r="AC44" s="744">
        <v>2.5269025164105898E-5</v>
      </c>
      <c r="AD44" s="744">
        <v>3.5403716485206009E-6</v>
      </c>
      <c r="AE44" s="744">
        <v>1.5828052535616741E-5</v>
      </c>
      <c r="AF44" s="744">
        <v>3.5654039904944679E-5</v>
      </c>
      <c r="AG44" s="744">
        <v>4.1507110796247496E-5</v>
      </c>
      <c r="AH44" s="744">
        <v>8.8194940274456254E-5</v>
      </c>
      <c r="AI44" s="744">
        <v>4.0130497922129543E-5</v>
      </c>
      <c r="AJ44" s="744">
        <v>8.6855435673971002E-5</v>
      </c>
      <c r="AK44" s="744">
        <v>8.6063493220206336E-4</v>
      </c>
      <c r="AL44" s="744">
        <v>1.0489795360868388E-4</v>
      </c>
      <c r="AM44" s="744">
        <v>2.4451393404212256E-5</v>
      </c>
      <c r="AN44" s="744">
        <v>1.9064144653335347E-5</v>
      </c>
      <c r="AO44" s="744">
        <v>1.002532591888541</v>
      </c>
      <c r="AP44" s="744">
        <v>1.2636927904788632E-5</v>
      </c>
      <c r="AQ44" s="744">
        <v>2.9215415770166255E-5</v>
      </c>
      <c r="AR44" s="744">
        <v>2.49624974009471E-5</v>
      </c>
      <c r="AS44" s="744">
        <v>5.9771979564030445E-3</v>
      </c>
      <c r="AT44" s="744">
        <v>1.3046348727551616E-3</v>
      </c>
      <c r="AU44" s="744">
        <v>8.7729876326797726E-3</v>
      </c>
      <c r="AV44" s="744">
        <v>1.0190306534200369E-2</v>
      </c>
      <c r="AW44" s="744">
        <v>2.9254430477323855E-3</v>
      </c>
      <c r="AX44" s="744">
        <v>5.3556393457242468E-5</v>
      </c>
      <c r="AY44" s="744">
        <v>1.7839898751591433E-4</v>
      </c>
      <c r="AZ44" s="744">
        <v>3.4101314940466515E-3</v>
      </c>
      <c r="BA44" s="744">
        <v>6.1300111946871461E-4</v>
      </c>
      <c r="BB44" s="744">
        <v>3.8728646149434304E-4</v>
      </c>
      <c r="BC44" s="744">
        <v>1.7739778904853559E-4</v>
      </c>
      <c r="BD44" s="744">
        <v>2.5291087305360789E-4</v>
      </c>
      <c r="BE44" s="744">
        <v>5.7206210495307664E-4</v>
      </c>
      <c r="BF44" s="744">
        <v>4.0179543107143455E-3</v>
      </c>
      <c r="BG44" s="744">
        <v>3.5679819022073583E-3</v>
      </c>
      <c r="BH44" s="744">
        <v>1.0309228111633133E-2</v>
      </c>
      <c r="BI44" s="744">
        <v>1.0648444683147741E-2</v>
      </c>
      <c r="BJ44" s="744">
        <v>9.3104902242231828E-3</v>
      </c>
      <c r="BK44" s="744">
        <v>4.6277766767672282E-4</v>
      </c>
      <c r="BL44" s="744">
        <v>2.9471197808525835E-5</v>
      </c>
      <c r="BM44" s="744">
        <v>3.6428546792191102E-4</v>
      </c>
      <c r="BN44" s="744">
        <v>4.2857412768533912E-4</v>
      </c>
      <c r="BO44" s="744">
        <v>5.0678927324744865E-4</v>
      </c>
      <c r="BP44" s="744">
        <v>2.2826485149573003E-3</v>
      </c>
      <c r="BQ44" s="744">
        <v>4.1982331422007391E-5</v>
      </c>
      <c r="BR44" s="744">
        <v>3.3504857322472437E-5</v>
      </c>
      <c r="BS44" s="744">
        <v>1.3100519074076786E-4</v>
      </c>
      <c r="BT44" s="744">
        <v>3.6046213183429507E-5</v>
      </c>
      <c r="BU44" s="744">
        <v>1.8745458430657548E-5</v>
      </c>
      <c r="BV44" s="744">
        <v>1.4735521744823137E-5</v>
      </c>
      <c r="BW44" s="744">
        <v>9.6247074950454875E-6</v>
      </c>
      <c r="BX44" s="744">
        <v>1.3153420844059313E-5</v>
      </c>
      <c r="BY44" s="744">
        <v>8.1878231865858586E-6</v>
      </c>
      <c r="BZ44" s="744">
        <v>3.4496090544956391E-4</v>
      </c>
      <c r="CA44" s="744">
        <v>3.5632888736206949E-5</v>
      </c>
      <c r="CB44" s="744">
        <v>2.2267155249373972E-4</v>
      </c>
      <c r="CC44" s="744">
        <v>5.38926410105918E-5</v>
      </c>
      <c r="CD44" s="744">
        <v>6.6093839349793098E-4</v>
      </c>
      <c r="CE44" s="744">
        <v>1.9742942131648607E-5</v>
      </c>
      <c r="CF44" s="744">
        <v>2.2502722197046251E-5</v>
      </c>
      <c r="CG44" s="744">
        <v>3.644819381780771E-5</v>
      </c>
      <c r="CH44" s="744">
        <v>1.7860224726990565E-5</v>
      </c>
      <c r="CI44" s="744">
        <v>2.2236763420554876E-5</v>
      </c>
      <c r="CJ44" s="744">
        <v>2.1558223337433738E-5</v>
      </c>
      <c r="CK44" s="744">
        <v>2.6132926625351126E-5</v>
      </c>
      <c r="CL44" s="744">
        <v>1.9106473223606134E-5</v>
      </c>
      <c r="CM44" s="744">
        <v>1.7075797770797511E-5</v>
      </c>
      <c r="CN44" s="744">
        <v>5.2338189181308801E-5</v>
      </c>
      <c r="CO44" s="744">
        <v>1.635168819115957E-5</v>
      </c>
      <c r="CP44" s="744">
        <v>2.9058790441066054E-5</v>
      </c>
      <c r="CQ44" s="744">
        <v>2.3344289380523825E-5</v>
      </c>
      <c r="CR44" s="744">
        <v>3.2316276529973501E-5</v>
      </c>
      <c r="CS44" s="744">
        <v>2.2012995480700278E-5</v>
      </c>
      <c r="CT44" s="744">
        <v>1.5243505281988016E-5</v>
      </c>
      <c r="CU44" s="744">
        <v>2.1734905687819279E-5</v>
      </c>
      <c r="CV44" s="744">
        <v>1.2305298840299645E-4</v>
      </c>
      <c r="CW44" s="744">
        <v>1.179215013598792E-5</v>
      </c>
      <c r="CX44" s="744">
        <v>1.3358437946243186E-3</v>
      </c>
      <c r="CY44" s="744">
        <v>1.0567702037751653E-5</v>
      </c>
      <c r="CZ44" s="744">
        <v>3.5684004570476348E-5</v>
      </c>
      <c r="DA44" s="744">
        <v>2.2279357545416114E-5</v>
      </c>
      <c r="DB44" s="744">
        <v>2.1364369273093278E-5</v>
      </c>
      <c r="DC44" s="744">
        <v>2.5364488195736373E-5</v>
      </c>
      <c r="DD44" s="744">
        <v>1.4961769219056513E-5</v>
      </c>
      <c r="DE44" s="744">
        <v>2.9946910355753543E-5</v>
      </c>
      <c r="DF44" s="744">
        <v>4.6796039816198221E-5</v>
      </c>
      <c r="DG44" s="745">
        <v>1.0521885536514305E-4</v>
      </c>
    </row>
    <row r="45" spans="1:111" ht="15" customHeight="1" x14ac:dyDescent="0.2">
      <c r="A45" s="258">
        <v>39</v>
      </c>
      <c r="B45" s="196" t="s">
        <v>317</v>
      </c>
      <c r="C45" s="259" t="s">
        <v>318</v>
      </c>
      <c r="D45" s="743">
        <v>1.6422893162145125E-4</v>
      </c>
      <c r="E45" s="744">
        <v>8.1867419699937883E-5</v>
      </c>
      <c r="F45" s="744">
        <v>1.762519302436786E-4</v>
      </c>
      <c r="G45" s="744">
        <v>6.3446957705066254E-5</v>
      </c>
      <c r="H45" s="744">
        <v>2.0681416571594689E-4</v>
      </c>
      <c r="I45" s="744">
        <v>0</v>
      </c>
      <c r="J45" s="744">
        <v>3.015861166996113E-4</v>
      </c>
      <c r="K45" s="744">
        <v>1.0970479587716064E-4</v>
      </c>
      <c r="L45" s="744">
        <v>9.8301653217413199E-4</v>
      </c>
      <c r="M45" s="744">
        <v>4.5122161059087134E-5</v>
      </c>
      <c r="N45" s="744">
        <v>0</v>
      </c>
      <c r="O45" s="744">
        <v>7.2688026678556004E-5</v>
      </c>
      <c r="P45" s="744">
        <v>7.4952868560871077E-5</v>
      </c>
      <c r="Q45" s="744">
        <v>3.6034084843214909E-4</v>
      </c>
      <c r="R45" s="744">
        <v>2.0784283686796731E-2</v>
      </c>
      <c r="S45" s="744">
        <v>1.0956460366954612E-4</v>
      </c>
      <c r="T45" s="744">
        <v>8.0742518824114158E-5</v>
      </c>
      <c r="U45" s="744">
        <v>5.4007646153281861E-5</v>
      </c>
      <c r="V45" s="744">
        <v>7.7000742212715361E-5</v>
      </c>
      <c r="W45" s="744">
        <v>6.2048236524763422E-4</v>
      </c>
      <c r="X45" s="744">
        <v>5.4365756594918375E-5</v>
      </c>
      <c r="Y45" s="744">
        <v>2.3915161688510853E-4</v>
      </c>
      <c r="Z45" s="744">
        <v>1.335904076910471E-4</v>
      </c>
      <c r="AA45" s="744">
        <v>1.1039227858569485E-4</v>
      </c>
      <c r="AB45" s="744">
        <v>4.2866663513264187E-4</v>
      </c>
      <c r="AC45" s="744">
        <v>4.0965780226779859E-4</v>
      </c>
      <c r="AD45" s="744">
        <v>1.5870817778896113E-5</v>
      </c>
      <c r="AE45" s="744">
        <v>7.0041128724368095E-5</v>
      </c>
      <c r="AF45" s="744">
        <v>1.7258155285517559E-4</v>
      </c>
      <c r="AG45" s="744">
        <v>4.9664019950823037E-4</v>
      </c>
      <c r="AH45" s="744">
        <v>3.2001298562811672E-4</v>
      </c>
      <c r="AI45" s="744">
        <v>3.8589897456440045E-4</v>
      </c>
      <c r="AJ45" s="744">
        <v>2.3150517624440196E-3</v>
      </c>
      <c r="AK45" s="744">
        <v>1.2793146553496111E-3</v>
      </c>
      <c r="AL45" s="744">
        <v>1.4572591341898123E-3</v>
      </c>
      <c r="AM45" s="744">
        <v>1.1233938580047387E-4</v>
      </c>
      <c r="AN45" s="744">
        <v>8.6738645907871115E-5</v>
      </c>
      <c r="AO45" s="744">
        <v>8.703735516693953E-4</v>
      </c>
      <c r="AP45" s="744">
        <v>1.0000527210660488</v>
      </c>
      <c r="AQ45" s="744">
        <v>1.6789936361295404E-4</v>
      </c>
      <c r="AR45" s="744">
        <v>1.0282914603883158E-3</v>
      </c>
      <c r="AS45" s="744">
        <v>6.2652721668323114E-2</v>
      </c>
      <c r="AT45" s="744">
        <v>3.2248034425829464E-2</v>
      </c>
      <c r="AU45" s="744">
        <v>1.7459559092773223E-2</v>
      </c>
      <c r="AV45" s="744">
        <v>1.1956378123649138E-2</v>
      </c>
      <c r="AW45" s="744">
        <v>6.0874364450427881E-3</v>
      </c>
      <c r="AX45" s="744">
        <v>5.1776338445777754E-4</v>
      </c>
      <c r="AY45" s="744">
        <v>3.8989416669431031E-3</v>
      </c>
      <c r="AZ45" s="744">
        <v>6.7644106540341161E-3</v>
      </c>
      <c r="BA45" s="744">
        <v>1.8067453392801341E-2</v>
      </c>
      <c r="BB45" s="744">
        <v>6.1200928001997352E-4</v>
      </c>
      <c r="BC45" s="744">
        <v>5.4592949518869199E-3</v>
      </c>
      <c r="BD45" s="744">
        <v>2.746417249359779E-3</v>
      </c>
      <c r="BE45" s="744">
        <v>1.6251723323949842E-3</v>
      </c>
      <c r="BF45" s="744">
        <v>6.8244222851322235E-3</v>
      </c>
      <c r="BG45" s="744">
        <v>6.2168868932266034E-3</v>
      </c>
      <c r="BH45" s="744">
        <v>8.8136774635196521E-3</v>
      </c>
      <c r="BI45" s="744">
        <v>4.1668493337242915E-2</v>
      </c>
      <c r="BJ45" s="744">
        <v>2.3004908882455079E-2</v>
      </c>
      <c r="BK45" s="744">
        <v>3.1328463406897285E-3</v>
      </c>
      <c r="BL45" s="744">
        <v>8.5957329094994478E-5</v>
      </c>
      <c r="BM45" s="744">
        <v>2.7241687295296115E-3</v>
      </c>
      <c r="BN45" s="744">
        <v>4.4650227640249595E-3</v>
      </c>
      <c r="BO45" s="744">
        <v>1.4235480043466235E-3</v>
      </c>
      <c r="BP45" s="744">
        <v>2.0799952217213122E-3</v>
      </c>
      <c r="BQ45" s="744">
        <v>1.561223989774426E-4</v>
      </c>
      <c r="BR45" s="744">
        <v>2.9562134917351875E-4</v>
      </c>
      <c r="BS45" s="744">
        <v>4.330503040064495E-4</v>
      </c>
      <c r="BT45" s="744">
        <v>1.0647893285889302E-4</v>
      </c>
      <c r="BU45" s="744">
        <v>1.0927935404930373E-4</v>
      </c>
      <c r="BV45" s="744">
        <v>6.0489191883903613E-5</v>
      </c>
      <c r="BW45" s="744">
        <v>4.8597730145738062E-5</v>
      </c>
      <c r="BX45" s="744">
        <v>1.0453445263155112E-4</v>
      </c>
      <c r="BY45" s="744">
        <v>8.186692216568388E-5</v>
      </c>
      <c r="BZ45" s="744">
        <v>9.3654129838945479E-4</v>
      </c>
      <c r="CA45" s="744">
        <v>9.5164084995260693E-5</v>
      </c>
      <c r="CB45" s="744">
        <v>4.818388731187881E-4</v>
      </c>
      <c r="CC45" s="744">
        <v>2.3746162646987856E-4</v>
      </c>
      <c r="CD45" s="744">
        <v>1.6689107984381325E-3</v>
      </c>
      <c r="CE45" s="744">
        <v>7.9770935134211471E-5</v>
      </c>
      <c r="CF45" s="744">
        <v>1.4504064795341299E-4</v>
      </c>
      <c r="CG45" s="744">
        <v>2.4681206504417611E-4</v>
      </c>
      <c r="CH45" s="744">
        <v>5.2096879249841721E-5</v>
      </c>
      <c r="CI45" s="744">
        <v>9.6356138874312979E-5</v>
      </c>
      <c r="CJ45" s="744">
        <v>8.8737981867927093E-5</v>
      </c>
      <c r="CK45" s="744">
        <v>7.2339437962395015E-5</v>
      </c>
      <c r="CL45" s="744">
        <v>9.2276523727954311E-5</v>
      </c>
      <c r="CM45" s="744">
        <v>6.5698290364657523E-5</v>
      </c>
      <c r="CN45" s="744">
        <v>2.1517536150075542E-4</v>
      </c>
      <c r="CO45" s="744">
        <v>9.0949861886900851E-5</v>
      </c>
      <c r="CP45" s="744">
        <v>1.0464856464447554E-4</v>
      </c>
      <c r="CQ45" s="744">
        <v>9.9616737905927649E-5</v>
      </c>
      <c r="CR45" s="744">
        <v>9.506622974222454E-5</v>
      </c>
      <c r="CS45" s="744">
        <v>8.9477285980544161E-5</v>
      </c>
      <c r="CT45" s="744">
        <v>5.9291111412125611E-5</v>
      </c>
      <c r="CU45" s="744">
        <v>1.2361098672265361E-4</v>
      </c>
      <c r="CV45" s="744">
        <v>2.5956154643167872E-4</v>
      </c>
      <c r="CW45" s="744">
        <v>4.11023207778148E-5</v>
      </c>
      <c r="CX45" s="744">
        <v>2.2228149339055298E-3</v>
      </c>
      <c r="CY45" s="744">
        <v>3.9925562124198075E-5</v>
      </c>
      <c r="CZ45" s="744">
        <v>1.1668769816505598E-4</v>
      </c>
      <c r="DA45" s="744">
        <v>1.1243936898623643E-4</v>
      </c>
      <c r="DB45" s="744">
        <v>1.414356117428553E-4</v>
      </c>
      <c r="DC45" s="744">
        <v>9.3714358311733709E-5</v>
      </c>
      <c r="DD45" s="744">
        <v>5.2045219255143921E-5</v>
      </c>
      <c r="DE45" s="744">
        <v>1.5454313513992718E-4</v>
      </c>
      <c r="DF45" s="744">
        <v>1.9088260129145824E-4</v>
      </c>
      <c r="DG45" s="745">
        <v>4.1829235960231886E-4</v>
      </c>
    </row>
    <row r="46" spans="1:111" ht="15" customHeight="1" x14ac:dyDescent="0.2">
      <c r="A46" s="258">
        <v>40</v>
      </c>
      <c r="B46" s="196" t="s">
        <v>319</v>
      </c>
      <c r="C46" s="259" t="s">
        <v>222</v>
      </c>
      <c r="D46" s="743">
        <v>3.014732013442153E-5</v>
      </c>
      <c r="E46" s="744">
        <v>1.4330465515571154E-5</v>
      </c>
      <c r="F46" s="744">
        <v>3.4130606389134991E-5</v>
      </c>
      <c r="G46" s="744">
        <v>1.0279427017064228E-5</v>
      </c>
      <c r="H46" s="744">
        <v>1.7755242722060226E-5</v>
      </c>
      <c r="I46" s="744">
        <v>0</v>
      </c>
      <c r="J46" s="744">
        <v>5.1737109750109096E-5</v>
      </c>
      <c r="K46" s="744">
        <v>5.9635872618035977E-5</v>
      </c>
      <c r="L46" s="744">
        <v>1.4383939069490591E-4</v>
      </c>
      <c r="M46" s="744">
        <v>1.2920833590376416E-5</v>
      </c>
      <c r="N46" s="744">
        <v>0</v>
      </c>
      <c r="O46" s="744">
        <v>2.5826490059211879E-5</v>
      </c>
      <c r="P46" s="744">
        <v>1.8533990725248188E-5</v>
      </c>
      <c r="Q46" s="744">
        <v>6.8189766340736075E-5</v>
      </c>
      <c r="R46" s="744">
        <v>4.1227323831678444E-4</v>
      </c>
      <c r="S46" s="744">
        <v>2.3387400772781154E-5</v>
      </c>
      <c r="T46" s="744">
        <v>1.5952640049240905E-5</v>
      </c>
      <c r="U46" s="744">
        <v>-6.7150649171906327E-5</v>
      </c>
      <c r="V46" s="744">
        <v>5.9284683752947718E-5</v>
      </c>
      <c r="W46" s="744">
        <v>5.2930240050305362E-3</v>
      </c>
      <c r="X46" s="744">
        <v>2.1112395099402912E-5</v>
      </c>
      <c r="Y46" s="744">
        <v>2.3425287518051319E-4</v>
      </c>
      <c r="Z46" s="744">
        <v>5.1575168757187437E-5</v>
      </c>
      <c r="AA46" s="744">
        <v>5.7338410926197691E-5</v>
      </c>
      <c r="AB46" s="744">
        <v>1.3455366851376102E-4</v>
      </c>
      <c r="AC46" s="744">
        <v>4.3485760075251363E-4</v>
      </c>
      <c r="AD46" s="744">
        <v>2.6905722011833936E-6</v>
      </c>
      <c r="AE46" s="744">
        <v>1.5917525703696277E-5</v>
      </c>
      <c r="AF46" s="744">
        <v>1.7761932109270002E-4</v>
      </c>
      <c r="AG46" s="744">
        <v>1.2527846291505846E-4</v>
      </c>
      <c r="AH46" s="744">
        <v>8.7560996973171996E-5</v>
      </c>
      <c r="AI46" s="744">
        <v>3.6763004840806426E-4</v>
      </c>
      <c r="AJ46" s="744">
        <v>7.5041883331688274E-5</v>
      </c>
      <c r="AK46" s="744">
        <v>4.3493902856974673E-3</v>
      </c>
      <c r="AL46" s="744">
        <v>1.5063870115467511E-3</v>
      </c>
      <c r="AM46" s="744">
        <v>1.5439815715820365E-3</v>
      </c>
      <c r="AN46" s="744">
        <v>2.4005316167707009E-3</v>
      </c>
      <c r="AO46" s="744">
        <v>6.1815992376017617E-4</v>
      </c>
      <c r="AP46" s="744">
        <v>4.8306258863803413E-4</v>
      </c>
      <c r="AQ46" s="744">
        <v>1.0556514249007849</v>
      </c>
      <c r="AR46" s="744">
        <v>7.7709411152308963E-2</v>
      </c>
      <c r="AS46" s="744">
        <v>1.3818132064057024E-3</v>
      </c>
      <c r="AT46" s="744">
        <v>3.1363883655080231E-3</v>
      </c>
      <c r="AU46" s="744">
        <v>1.149350064243817E-3</v>
      </c>
      <c r="AV46" s="744">
        <v>8.7150240138776582E-4</v>
      </c>
      <c r="AW46" s="744">
        <v>1.8535821521445174E-3</v>
      </c>
      <c r="AX46" s="744">
        <v>2.2075226257928142E-3</v>
      </c>
      <c r="AY46" s="744">
        <v>4.3368626585280935E-3</v>
      </c>
      <c r="AZ46" s="744">
        <v>4.120449320908862E-3</v>
      </c>
      <c r="BA46" s="744">
        <v>1.3213332577585448E-3</v>
      </c>
      <c r="BB46" s="744">
        <v>9.0607721174433347E-4</v>
      </c>
      <c r="BC46" s="744">
        <v>2.2355855939188911E-3</v>
      </c>
      <c r="BD46" s="744">
        <v>1.5652181690235035E-3</v>
      </c>
      <c r="BE46" s="744">
        <v>6.7746165261656232E-4</v>
      </c>
      <c r="BF46" s="744">
        <v>1.2113788221641041E-3</v>
      </c>
      <c r="BG46" s="744">
        <v>1.0791801190699411E-3</v>
      </c>
      <c r="BH46" s="744">
        <v>2.4540333166691974E-3</v>
      </c>
      <c r="BI46" s="744">
        <v>1.1138713128059153E-3</v>
      </c>
      <c r="BJ46" s="744">
        <v>6.1216619382162458E-4</v>
      </c>
      <c r="BK46" s="744">
        <v>2.5983556660131137E-3</v>
      </c>
      <c r="BL46" s="744">
        <v>1.3417256817457326E-5</v>
      </c>
      <c r="BM46" s="744">
        <v>2.934766470859189E-4</v>
      </c>
      <c r="BN46" s="744">
        <v>4.28235000076017E-4</v>
      </c>
      <c r="BO46" s="744">
        <v>1.6609241988448992E-4</v>
      </c>
      <c r="BP46" s="744">
        <v>8.9314122603492696E-4</v>
      </c>
      <c r="BQ46" s="744">
        <v>3.2948439007166296E-5</v>
      </c>
      <c r="BR46" s="744">
        <v>3.0364238490922096E-5</v>
      </c>
      <c r="BS46" s="744">
        <v>6.545906656980453E-5</v>
      </c>
      <c r="BT46" s="744">
        <v>2.2792668297436458E-5</v>
      </c>
      <c r="BU46" s="744">
        <v>1.403532055352646E-5</v>
      </c>
      <c r="BV46" s="744">
        <v>7.8069949852160289E-6</v>
      </c>
      <c r="BW46" s="744">
        <v>6.9535375466239025E-6</v>
      </c>
      <c r="BX46" s="744">
        <v>1.1400923759767394E-5</v>
      </c>
      <c r="BY46" s="744">
        <v>8.028975210793316E-6</v>
      </c>
      <c r="BZ46" s="744">
        <v>3.6721908110663669E-5</v>
      </c>
      <c r="CA46" s="744">
        <v>1.4967613986177127E-5</v>
      </c>
      <c r="CB46" s="744">
        <v>8.0617077923609396E-5</v>
      </c>
      <c r="CC46" s="744">
        <v>1.6697871060072395E-5</v>
      </c>
      <c r="CD46" s="744">
        <v>5.5996713259744985E-5</v>
      </c>
      <c r="CE46" s="744">
        <v>1.1396152791035081E-5</v>
      </c>
      <c r="CF46" s="744">
        <v>1.8247624343419466E-5</v>
      </c>
      <c r="CG46" s="744">
        <v>3.0430725923616738E-5</v>
      </c>
      <c r="CH46" s="744">
        <v>5.1074538769547406E-6</v>
      </c>
      <c r="CI46" s="744">
        <v>1.3629577289918952E-5</v>
      </c>
      <c r="CJ46" s="744">
        <v>1.4711582627153884E-5</v>
      </c>
      <c r="CK46" s="744">
        <v>1.7591654643756391E-5</v>
      </c>
      <c r="CL46" s="744">
        <v>1.263400675128186E-5</v>
      </c>
      <c r="CM46" s="744">
        <v>6.1815302998104041E-5</v>
      </c>
      <c r="CN46" s="744">
        <v>2.5690421253609143E-5</v>
      </c>
      <c r="CO46" s="744">
        <v>1.2974944801977141E-5</v>
      </c>
      <c r="CP46" s="744">
        <v>4.9650886622368867E-5</v>
      </c>
      <c r="CQ46" s="744">
        <v>8.7084103513250185E-5</v>
      </c>
      <c r="CR46" s="744">
        <v>3.4384707343199036E-5</v>
      </c>
      <c r="CS46" s="744">
        <v>1.9998312815558359E-5</v>
      </c>
      <c r="CT46" s="744">
        <v>2.1029295867826253E-5</v>
      </c>
      <c r="CU46" s="744">
        <v>2.0129704207884239E-5</v>
      </c>
      <c r="CV46" s="744">
        <v>4.7864734896283613E-5</v>
      </c>
      <c r="CW46" s="744">
        <v>7.7243214621068261E-6</v>
      </c>
      <c r="CX46" s="744">
        <v>4.2004957727943072E-4</v>
      </c>
      <c r="CY46" s="744">
        <v>7.7774193998363375E-6</v>
      </c>
      <c r="CZ46" s="744">
        <v>4.0681015224866031E-5</v>
      </c>
      <c r="DA46" s="744">
        <v>2.6405601818975089E-5</v>
      </c>
      <c r="DB46" s="744">
        <v>4.593067814518797E-5</v>
      </c>
      <c r="DC46" s="744">
        <v>1.7679552263612653E-5</v>
      </c>
      <c r="DD46" s="744">
        <v>1.6176212322328212E-5</v>
      </c>
      <c r="DE46" s="744">
        <v>3.3498006490036817E-5</v>
      </c>
      <c r="DF46" s="744">
        <v>1.3870452398791799E-4</v>
      </c>
      <c r="DG46" s="745">
        <v>1.9091096092218199E-4</v>
      </c>
    </row>
    <row r="47" spans="1:111" ht="15" customHeight="1" x14ac:dyDescent="0.2">
      <c r="A47" s="258">
        <v>41</v>
      </c>
      <c r="B47" s="196" t="s">
        <v>320</v>
      </c>
      <c r="C47" s="259" t="s">
        <v>223</v>
      </c>
      <c r="D47" s="743">
        <v>1.6626584949508077E-4</v>
      </c>
      <c r="E47" s="744">
        <v>9.6342385024992053E-5</v>
      </c>
      <c r="F47" s="744">
        <v>2.2112180812923203E-4</v>
      </c>
      <c r="G47" s="744">
        <v>6.7589147488017167E-5</v>
      </c>
      <c r="H47" s="744">
        <v>1.0608382644645429E-4</v>
      </c>
      <c r="I47" s="744">
        <v>0</v>
      </c>
      <c r="J47" s="744">
        <v>3.924753608866039E-4</v>
      </c>
      <c r="K47" s="744">
        <v>6.0803606481780439E-4</v>
      </c>
      <c r="L47" s="744">
        <v>1.0645567689739469E-3</v>
      </c>
      <c r="M47" s="744">
        <v>8.4174094307553802E-5</v>
      </c>
      <c r="N47" s="744">
        <v>0</v>
      </c>
      <c r="O47" s="744">
        <v>8.5173405274080428E-5</v>
      </c>
      <c r="P47" s="744">
        <v>7.7930765982587032E-5</v>
      </c>
      <c r="Q47" s="744">
        <v>5.9965715219162591E-4</v>
      </c>
      <c r="R47" s="744">
        <v>4.2556700170898508E-3</v>
      </c>
      <c r="S47" s="744">
        <v>1.1707084748544738E-4</v>
      </c>
      <c r="T47" s="744">
        <v>1.1153627467073633E-4</v>
      </c>
      <c r="U47" s="744">
        <v>7.7757578020990121E-4</v>
      </c>
      <c r="V47" s="744">
        <v>9.2806223572507071E-5</v>
      </c>
      <c r="W47" s="744">
        <v>7.2157711380246576E-4</v>
      </c>
      <c r="X47" s="744">
        <v>5.5620085703055356E-5</v>
      </c>
      <c r="Y47" s="744">
        <v>1.7790395226461409E-4</v>
      </c>
      <c r="Z47" s="744">
        <v>1.0641302527590267E-4</v>
      </c>
      <c r="AA47" s="744">
        <v>1.152060871521353E-4</v>
      </c>
      <c r="AB47" s="744">
        <v>9.554690545790131E-4</v>
      </c>
      <c r="AC47" s="744">
        <v>7.779452170349892E-4</v>
      </c>
      <c r="AD47" s="744">
        <v>2.095472547952075E-5</v>
      </c>
      <c r="AE47" s="744">
        <v>6.6315761516534392E-5</v>
      </c>
      <c r="AF47" s="744">
        <v>8.6648581095943964E-4</v>
      </c>
      <c r="AG47" s="744">
        <v>8.8346938109882481E-4</v>
      </c>
      <c r="AH47" s="744">
        <v>8.177422076871175E-4</v>
      </c>
      <c r="AI47" s="744">
        <v>8.6912429648723167E-4</v>
      </c>
      <c r="AJ47" s="744">
        <v>2.7240321423060564E-4</v>
      </c>
      <c r="AK47" s="744">
        <v>9.3023649133356875E-4</v>
      </c>
      <c r="AL47" s="744">
        <v>1.0419993964601796E-3</v>
      </c>
      <c r="AM47" s="744">
        <v>1.0659716159388586E-4</v>
      </c>
      <c r="AN47" s="744">
        <v>6.2326589239498746E-4</v>
      </c>
      <c r="AO47" s="744">
        <v>3.216737507373453E-4</v>
      </c>
      <c r="AP47" s="744">
        <v>1.691534462304924E-4</v>
      </c>
      <c r="AQ47" s="744">
        <v>1.5510606480157042E-3</v>
      </c>
      <c r="AR47" s="744">
        <v>1.0089458855517661</v>
      </c>
      <c r="AS47" s="744">
        <v>1.5603585526891638E-2</v>
      </c>
      <c r="AT47" s="744">
        <v>1.7336587410899416E-2</v>
      </c>
      <c r="AU47" s="744">
        <v>1.2950996451113552E-2</v>
      </c>
      <c r="AV47" s="744">
        <v>7.2718197883376067E-3</v>
      </c>
      <c r="AW47" s="744">
        <v>1.1522939649423565E-2</v>
      </c>
      <c r="AX47" s="744">
        <v>5.8644357979732512E-3</v>
      </c>
      <c r="AY47" s="744">
        <v>1.7424587723996628E-2</v>
      </c>
      <c r="AZ47" s="744">
        <v>2.2979371332803013E-2</v>
      </c>
      <c r="BA47" s="744">
        <v>1.3354520688680193E-2</v>
      </c>
      <c r="BB47" s="744">
        <v>8.1317217377171493E-3</v>
      </c>
      <c r="BC47" s="744">
        <v>9.2239165509661585E-3</v>
      </c>
      <c r="BD47" s="744">
        <v>1.5492230919421668E-2</v>
      </c>
      <c r="BE47" s="744">
        <v>6.5882666465130633E-3</v>
      </c>
      <c r="BF47" s="744">
        <v>8.005488985023089E-3</v>
      </c>
      <c r="BG47" s="744">
        <v>8.1419213481317282E-3</v>
      </c>
      <c r="BH47" s="744">
        <v>1.4567457627592295E-2</v>
      </c>
      <c r="BI47" s="744">
        <v>9.9314117252879853E-3</v>
      </c>
      <c r="BJ47" s="744">
        <v>5.8062431590333594E-3</v>
      </c>
      <c r="BK47" s="744">
        <v>5.5028367510865858E-3</v>
      </c>
      <c r="BL47" s="744">
        <v>8.9444347750741498E-5</v>
      </c>
      <c r="BM47" s="744">
        <v>2.8010145021321732E-3</v>
      </c>
      <c r="BN47" s="744">
        <v>4.1347056395019599E-3</v>
      </c>
      <c r="BO47" s="744">
        <v>1.5435030318713368E-3</v>
      </c>
      <c r="BP47" s="744">
        <v>1.0759181512577251E-2</v>
      </c>
      <c r="BQ47" s="744">
        <v>3.2521403316291175E-4</v>
      </c>
      <c r="BR47" s="744">
        <v>2.7115945311163901E-4</v>
      </c>
      <c r="BS47" s="744">
        <v>4.7399154290323799E-4</v>
      </c>
      <c r="BT47" s="744">
        <v>1.186278030861987E-4</v>
      </c>
      <c r="BU47" s="744">
        <v>9.6620860974234622E-5</v>
      </c>
      <c r="BV47" s="744">
        <v>6.121330302571483E-5</v>
      </c>
      <c r="BW47" s="744">
        <v>5.0987663660330181E-5</v>
      </c>
      <c r="BX47" s="744">
        <v>9.5847673559178531E-5</v>
      </c>
      <c r="BY47" s="744">
        <v>7.3640940915049643E-5</v>
      </c>
      <c r="BZ47" s="744">
        <v>3.3171258070538212E-4</v>
      </c>
      <c r="CA47" s="744">
        <v>1.0114207483305779E-4</v>
      </c>
      <c r="CB47" s="744">
        <v>5.8509229477526653E-4</v>
      </c>
      <c r="CC47" s="744">
        <v>1.3330526848087874E-4</v>
      </c>
      <c r="CD47" s="744">
        <v>4.9153134479992897E-4</v>
      </c>
      <c r="CE47" s="744">
        <v>7.5459067398109226E-5</v>
      </c>
      <c r="CF47" s="744">
        <v>1.320578184582915E-4</v>
      </c>
      <c r="CG47" s="744">
        <v>2.0463129892023875E-4</v>
      </c>
      <c r="CH47" s="744">
        <v>4.1508761929675097E-5</v>
      </c>
      <c r="CI47" s="744">
        <v>9.779155149106008E-5</v>
      </c>
      <c r="CJ47" s="744">
        <v>1.0108468089186253E-4</v>
      </c>
      <c r="CK47" s="744">
        <v>8.9952022314832526E-5</v>
      </c>
      <c r="CL47" s="744">
        <v>9.2815958280394745E-5</v>
      </c>
      <c r="CM47" s="744">
        <v>2.8024562308691695E-4</v>
      </c>
      <c r="CN47" s="744">
        <v>2.0263131109542591E-4</v>
      </c>
      <c r="CO47" s="744">
        <v>8.9246430414630497E-5</v>
      </c>
      <c r="CP47" s="744">
        <v>1.9386999709921149E-4</v>
      </c>
      <c r="CQ47" s="744">
        <v>9.8361401329984436E-4</v>
      </c>
      <c r="CR47" s="744">
        <v>1.2651466749917032E-4</v>
      </c>
      <c r="CS47" s="744">
        <v>1.489001094568589E-4</v>
      </c>
      <c r="CT47" s="744">
        <v>1.9634375631981914E-4</v>
      </c>
      <c r="CU47" s="744">
        <v>1.6919766076055567E-4</v>
      </c>
      <c r="CV47" s="744">
        <v>3.1352715965626924E-4</v>
      </c>
      <c r="CW47" s="744">
        <v>6.0290007222721716E-5</v>
      </c>
      <c r="CX47" s="744">
        <v>2.9645962229794477E-3</v>
      </c>
      <c r="CY47" s="744">
        <v>5.4643722614105169E-5</v>
      </c>
      <c r="CZ47" s="744">
        <v>3.7440955785536024E-4</v>
      </c>
      <c r="DA47" s="744">
        <v>2.2255130230810745E-4</v>
      </c>
      <c r="DB47" s="744">
        <v>4.1919042878203365E-4</v>
      </c>
      <c r="DC47" s="744">
        <v>1.0749504347915256E-4</v>
      </c>
      <c r="DD47" s="744">
        <v>8.4578891838884605E-5</v>
      </c>
      <c r="DE47" s="744">
        <v>2.5556878851838461E-4</v>
      </c>
      <c r="DF47" s="744">
        <v>6.8832858120765165E-4</v>
      </c>
      <c r="DG47" s="745">
        <v>5.2263321339621064E-4</v>
      </c>
    </row>
    <row r="48" spans="1:111" ht="15" customHeight="1" x14ac:dyDescent="0.2">
      <c r="A48" s="258">
        <v>42</v>
      </c>
      <c r="B48" s="196" t="s">
        <v>321</v>
      </c>
      <c r="C48" s="259" t="s">
        <v>322</v>
      </c>
      <c r="D48" s="743">
        <v>3.1731518842293121E-4</v>
      </c>
      <c r="E48" s="744">
        <v>2.7324241584731523E-4</v>
      </c>
      <c r="F48" s="744">
        <v>4.5066116719993108E-4</v>
      </c>
      <c r="G48" s="744">
        <v>7.4165344246224346E-5</v>
      </c>
      <c r="H48" s="744">
        <v>1.9832665967011928E-4</v>
      </c>
      <c r="I48" s="744">
        <v>0</v>
      </c>
      <c r="J48" s="744">
        <v>4.0176026494757237E-4</v>
      </c>
      <c r="K48" s="744">
        <v>1.2601835654974775E-4</v>
      </c>
      <c r="L48" s="744">
        <v>1.2156225844416571E-4</v>
      </c>
      <c r="M48" s="744">
        <v>9.737424124991621E-5</v>
      </c>
      <c r="N48" s="744">
        <v>0</v>
      </c>
      <c r="O48" s="744">
        <v>3.123327356684068E-4</v>
      </c>
      <c r="P48" s="744">
        <v>1.7737533653884447E-4</v>
      </c>
      <c r="Q48" s="744">
        <v>3.618066856161841E-4</v>
      </c>
      <c r="R48" s="744">
        <v>7.4571423076036554E-4</v>
      </c>
      <c r="S48" s="744">
        <v>5.9400031573308303E-4</v>
      </c>
      <c r="T48" s="744">
        <v>3.1966108155382917E-4</v>
      </c>
      <c r="U48" s="744">
        <v>1.7989719229604859E-4</v>
      </c>
      <c r="V48" s="744">
        <v>2.7314689493391006E-4</v>
      </c>
      <c r="W48" s="744">
        <v>3.6224752341717392E-4</v>
      </c>
      <c r="X48" s="744">
        <v>1.9177764654125949E-4</v>
      </c>
      <c r="Y48" s="744">
        <v>3.9895476607392904E-4</v>
      </c>
      <c r="Z48" s="744">
        <v>4.4227483948438347E-4</v>
      </c>
      <c r="AA48" s="744">
        <v>6.4685978078169381E-4</v>
      </c>
      <c r="AB48" s="744">
        <v>1.6966640453829979E-4</v>
      </c>
      <c r="AC48" s="744">
        <v>2.2047301499478317E-4</v>
      </c>
      <c r="AD48" s="744">
        <v>2.7185910685152819E-5</v>
      </c>
      <c r="AE48" s="744">
        <v>2.104725083469153E-4</v>
      </c>
      <c r="AF48" s="744">
        <v>3.2031933876135903E-4</v>
      </c>
      <c r="AG48" s="744">
        <v>2.6081389371043491E-4</v>
      </c>
      <c r="AH48" s="744">
        <v>1.6278161698445582E-4</v>
      </c>
      <c r="AI48" s="744">
        <v>3.2641435390371565E-4</v>
      </c>
      <c r="AJ48" s="744">
        <v>5.1470318524206218E-4</v>
      </c>
      <c r="AK48" s="744">
        <v>3.7304601113643192E-4</v>
      </c>
      <c r="AL48" s="744">
        <v>5.006385990267636E-4</v>
      </c>
      <c r="AM48" s="744">
        <v>5.1463031344299961E-4</v>
      </c>
      <c r="AN48" s="744">
        <v>4.2034930255157178E-4</v>
      </c>
      <c r="AO48" s="744">
        <v>5.2857079631191649E-4</v>
      </c>
      <c r="AP48" s="744">
        <v>2.4394340603187551E-4</v>
      </c>
      <c r="AQ48" s="744">
        <v>3.5704456878707722E-4</v>
      </c>
      <c r="AR48" s="744">
        <v>2.9183976850553206E-4</v>
      </c>
      <c r="AS48" s="744">
        <v>1.0108920480026313</v>
      </c>
      <c r="AT48" s="744">
        <v>8.7373766841084683E-4</v>
      </c>
      <c r="AU48" s="744">
        <v>3.5354589023447341E-4</v>
      </c>
      <c r="AV48" s="744">
        <v>2.7430377819068663E-4</v>
      </c>
      <c r="AW48" s="744">
        <v>1.6683452786053367E-4</v>
      </c>
      <c r="AX48" s="744">
        <v>1.6687186107122248E-4</v>
      </c>
      <c r="AY48" s="744">
        <v>3.3373927112687897E-4</v>
      </c>
      <c r="AZ48" s="744">
        <v>2.4797357361955574E-4</v>
      </c>
      <c r="BA48" s="744">
        <v>1.6028369364505025E-4</v>
      </c>
      <c r="BB48" s="744">
        <v>1.4618391125610861E-4</v>
      </c>
      <c r="BC48" s="744">
        <v>2.3631721126301364E-4</v>
      </c>
      <c r="BD48" s="744">
        <v>2.3310900587420125E-4</v>
      </c>
      <c r="BE48" s="744">
        <v>1.9024305132828761E-4</v>
      </c>
      <c r="BF48" s="744">
        <v>1.0745209936996248E-4</v>
      </c>
      <c r="BG48" s="744">
        <v>1.3604494996297039E-4</v>
      </c>
      <c r="BH48" s="744">
        <v>1.3601178566734735E-4</v>
      </c>
      <c r="BI48" s="744">
        <v>6.4861391960399969E-3</v>
      </c>
      <c r="BJ48" s="744">
        <v>9.5715423573161857E-4</v>
      </c>
      <c r="BK48" s="744">
        <v>4.790737922357435E-3</v>
      </c>
      <c r="BL48" s="744">
        <v>1.3563973700883632E-4</v>
      </c>
      <c r="BM48" s="744">
        <v>3.4073130889594697E-2</v>
      </c>
      <c r="BN48" s="744">
        <v>4.4228221752952428E-2</v>
      </c>
      <c r="BO48" s="744">
        <v>1.4842984653715637E-2</v>
      </c>
      <c r="BP48" s="744">
        <v>2.8491405371855679E-2</v>
      </c>
      <c r="BQ48" s="744">
        <v>8.9106148863971469E-4</v>
      </c>
      <c r="BR48" s="744">
        <v>2.4292290134625347E-3</v>
      </c>
      <c r="BS48" s="744">
        <v>2.2199116837026142E-3</v>
      </c>
      <c r="BT48" s="744">
        <v>2.7156190096830205E-4</v>
      </c>
      <c r="BU48" s="744">
        <v>2.6304666906476688E-4</v>
      </c>
      <c r="BV48" s="744">
        <v>2.3863339966109269E-4</v>
      </c>
      <c r="BW48" s="744">
        <v>3.1005656072801189E-4</v>
      </c>
      <c r="BX48" s="744">
        <v>8.5453258818195049E-4</v>
      </c>
      <c r="BY48" s="744">
        <v>7.2138715256156048E-4</v>
      </c>
      <c r="BZ48" s="744">
        <v>1.0586295002872139E-3</v>
      </c>
      <c r="CA48" s="744">
        <v>8.6131662575137177E-5</v>
      </c>
      <c r="CB48" s="744">
        <v>1.0455273092296381E-3</v>
      </c>
      <c r="CC48" s="744">
        <v>3.4728154255039021E-4</v>
      </c>
      <c r="CD48" s="744">
        <v>3.2075167088439722E-4</v>
      </c>
      <c r="CE48" s="744">
        <v>2.287500470237797E-4</v>
      </c>
      <c r="CF48" s="744">
        <v>6.6334411635880601E-4</v>
      </c>
      <c r="CG48" s="744">
        <v>8.8245971221709459E-4</v>
      </c>
      <c r="CH48" s="744">
        <v>1.2420481835046085E-4</v>
      </c>
      <c r="CI48" s="744">
        <v>3.9300157268156891E-4</v>
      </c>
      <c r="CJ48" s="744">
        <v>4.9972537490305632E-4</v>
      </c>
      <c r="CK48" s="744">
        <v>1.145687698966953E-4</v>
      </c>
      <c r="CL48" s="744">
        <v>4.7653063442656035E-4</v>
      </c>
      <c r="CM48" s="744">
        <v>1.5664688428401909E-4</v>
      </c>
      <c r="CN48" s="744">
        <v>4.5968118683240201E-4</v>
      </c>
      <c r="CO48" s="744">
        <v>5.4792434142720214E-4</v>
      </c>
      <c r="CP48" s="744">
        <v>2.9205088322382353E-4</v>
      </c>
      <c r="CQ48" s="744">
        <v>1.8449530642504017E-4</v>
      </c>
      <c r="CR48" s="744">
        <v>2.5136823526182155E-4</v>
      </c>
      <c r="CS48" s="744">
        <v>2.76753816783823E-4</v>
      </c>
      <c r="CT48" s="744">
        <v>1.8570799424281106E-4</v>
      </c>
      <c r="CU48" s="744">
        <v>1.4229647049491569E-4</v>
      </c>
      <c r="CV48" s="744">
        <v>2.3804785731200326E-4</v>
      </c>
      <c r="CW48" s="744">
        <v>1.6474482749299519E-4</v>
      </c>
      <c r="CX48" s="744">
        <v>1.7729845296980695E-4</v>
      </c>
      <c r="CY48" s="744">
        <v>1.1763946647595362E-4</v>
      </c>
      <c r="CZ48" s="744">
        <v>3.3743145619751587E-4</v>
      </c>
      <c r="DA48" s="744">
        <v>2.0258504856263438E-4</v>
      </c>
      <c r="DB48" s="744">
        <v>2.6401576624911812E-4</v>
      </c>
      <c r="DC48" s="744">
        <v>3.5212676140709766E-4</v>
      </c>
      <c r="DD48" s="744">
        <v>9.4562754516825734E-5</v>
      </c>
      <c r="DE48" s="744">
        <v>2.4555510477527331E-4</v>
      </c>
      <c r="DF48" s="744">
        <v>2.6249808388455355E-4</v>
      </c>
      <c r="DG48" s="745">
        <v>8.6647199644004273E-4</v>
      </c>
    </row>
    <row r="49" spans="1:111" ht="15" customHeight="1" x14ac:dyDescent="0.2">
      <c r="A49" s="258">
        <v>43</v>
      </c>
      <c r="B49" s="196" t="s">
        <v>323</v>
      </c>
      <c r="C49" s="259" t="s">
        <v>224</v>
      </c>
      <c r="D49" s="743">
        <v>2.5683520842269985E-3</v>
      </c>
      <c r="E49" s="744">
        <v>1.0575624836255688E-3</v>
      </c>
      <c r="F49" s="744">
        <v>8.8899192656286268E-4</v>
      </c>
      <c r="G49" s="744">
        <v>9.296651641045793E-4</v>
      </c>
      <c r="H49" s="744">
        <v>9.1186472391654332E-4</v>
      </c>
      <c r="I49" s="744">
        <v>0</v>
      </c>
      <c r="J49" s="744">
        <v>4.6467002863390307E-3</v>
      </c>
      <c r="K49" s="744">
        <v>2.4882920450126859E-3</v>
      </c>
      <c r="L49" s="744">
        <v>3.1134874376507669E-2</v>
      </c>
      <c r="M49" s="744">
        <v>7.1597607940384364E-4</v>
      </c>
      <c r="N49" s="744">
        <v>0</v>
      </c>
      <c r="O49" s="744">
        <v>6.5208293302494117E-4</v>
      </c>
      <c r="P49" s="744">
        <v>1.1997011471313807E-3</v>
      </c>
      <c r="Q49" s="744">
        <v>8.0740396423045601E-3</v>
      </c>
      <c r="R49" s="744">
        <v>2.8965280062893298E-2</v>
      </c>
      <c r="S49" s="744">
        <v>1.2466482666717337E-3</v>
      </c>
      <c r="T49" s="744">
        <v>1.2627445077136213E-3</v>
      </c>
      <c r="U49" s="744">
        <v>6.710495010122541E-4</v>
      </c>
      <c r="V49" s="744">
        <v>5.8305476812158582E-4</v>
      </c>
      <c r="W49" s="744">
        <v>8.3865111082511261E-3</v>
      </c>
      <c r="X49" s="744">
        <v>7.0731626662707376E-4</v>
      </c>
      <c r="Y49" s="744">
        <v>5.7949425902399827E-3</v>
      </c>
      <c r="Z49" s="744">
        <v>2.6130215003046936E-3</v>
      </c>
      <c r="AA49" s="744">
        <v>1.2176518260680314E-3</v>
      </c>
      <c r="AB49" s="744">
        <v>1.2549483934556431E-2</v>
      </c>
      <c r="AC49" s="744">
        <v>1.1777118796581911E-2</v>
      </c>
      <c r="AD49" s="744">
        <v>2.8625596856054152E-4</v>
      </c>
      <c r="AE49" s="744">
        <v>8.9905761265272443E-4</v>
      </c>
      <c r="AF49" s="744">
        <v>1.8213377881456932E-3</v>
      </c>
      <c r="AG49" s="744">
        <v>1.430556569022357E-2</v>
      </c>
      <c r="AH49" s="744">
        <v>9.1685534891699956E-3</v>
      </c>
      <c r="AI49" s="744">
        <v>8.2461800019591625E-3</v>
      </c>
      <c r="AJ49" s="744">
        <v>5.9314603684695174E-3</v>
      </c>
      <c r="AK49" s="744">
        <v>1.0071478536109579E-2</v>
      </c>
      <c r="AL49" s="744">
        <v>5.5006649691484132E-3</v>
      </c>
      <c r="AM49" s="744">
        <v>7.6394904162243715E-4</v>
      </c>
      <c r="AN49" s="744">
        <v>7.7818761193308218E-4</v>
      </c>
      <c r="AO49" s="744">
        <v>7.7342009479276566E-3</v>
      </c>
      <c r="AP49" s="744">
        <v>5.317341113763636E-4</v>
      </c>
      <c r="AQ49" s="744">
        <v>2.4559537576621052E-3</v>
      </c>
      <c r="AR49" s="744">
        <v>3.0296718052907562E-3</v>
      </c>
      <c r="AS49" s="744">
        <v>2.5375691689939042E-2</v>
      </c>
      <c r="AT49" s="744">
        <v>1.0542769377275896</v>
      </c>
      <c r="AU49" s="744">
        <v>1.5596466285583524E-2</v>
      </c>
      <c r="AV49" s="744">
        <v>1.8287317871828645E-2</v>
      </c>
      <c r="AW49" s="744">
        <v>2.9587938842514289E-2</v>
      </c>
      <c r="AX49" s="744">
        <v>6.6533034663032791E-3</v>
      </c>
      <c r="AY49" s="744">
        <v>1.7541880068263252E-2</v>
      </c>
      <c r="AZ49" s="744">
        <v>2.3906673045141529E-2</v>
      </c>
      <c r="BA49" s="744">
        <v>1.7084436670286023E-2</v>
      </c>
      <c r="BB49" s="744">
        <v>1.029569509786795E-2</v>
      </c>
      <c r="BC49" s="744">
        <v>1.5714783125042708E-2</v>
      </c>
      <c r="BD49" s="744">
        <v>1.6748484373967022E-2</v>
      </c>
      <c r="BE49" s="744">
        <v>2.5797303276189322E-2</v>
      </c>
      <c r="BF49" s="744">
        <v>6.114181542165328E-3</v>
      </c>
      <c r="BG49" s="744">
        <v>7.2937308297327547E-3</v>
      </c>
      <c r="BH49" s="744">
        <v>8.8558615321780824E-3</v>
      </c>
      <c r="BI49" s="744">
        <v>2.9644959987238304E-2</v>
      </c>
      <c r="BJ49" s="744">
        <v>6.3554148647987181E-3</v>
      </c>
      <c r="BK49" s="744">
        <v>1.6360619127836235E-2</v>
      </c>
      <c r="BL49" s="744">
        <v>7.9055487626941538E-4</v>
      </c>
      <c r="BM49" s="744">
        <v>1.0054185281000621E-2</v>
      </c>
      <c r="BN49" s="744">
        <v>3.8725093052121434E-2</v>
      </c>
      <c r="BO49" s="744">
        <v>4.5806111870318753E-3</v>
      </c>
      <c r="BP49" s="744">
        <v>4.5223194648422735E-3</v>
      </c>
      <c r="BQ49" s="744">
        <v>1.184994387573956E-3</v>
      </c>
      <c r="BR49" s="744">
        <v>3.2523733463964673E-3</v>
      </c>
      <c r="BS49" s="744">
        <v>2.8320289704285321E-3</v>
      </c>
      <c r="BT49" s="744">
        <v>6.8127594631911753E-4</v>
      </c>
      <c r="BU49" s="744">
        <v>2.0193614269218333E-3</v>
      </c>
      <c r="BV49" s="744">
        <v>4.0635632024642196E-4</v>
      </c>
      <c r="BW49" s="744">
        <v>3.7732355439399099E-4</v>
      </c>
      <c r="BX49" s="744">
        <v>9.2468923658078146E-4</v>
      </c>
      <c r="BY49" s="744">
        <v>8.447261358230869E-4</v>
      </c>
      <c r="BZ49" s="744">
        <v>1.4714324675928392E-3</v>
      </c>
      <c r="CA49" s="744">
        <v>1.1341149068907431E-3</v>
      </c>
      <c r="CB49" s="744">
        <v>2.5540087285443641E-3</v>
      </c>
      <c r="CC49" s="744">
        <v>1.217799877970549E-3</v>
      </c>
      <c r="CD49" s="744">
        <v>1.7179676876805988E-3</v>
      </c>
      <c r="CE49" s="744">
        <v>1.0559972005557913E-3</v>
      </c>
      <c r="CF49" s="744">
        <v>2.1877675779191771E-3</v>
      </c>
      <c r="CG49" s="744">
        <v>4.1943643362828825E-3</v>
      </c>
      <c r="CH49" s="744">
        <v>2.586768272177599E-4</v>
      </c>
      <c r="CI49" s="744">
        <v>9.4808970256780563E-4</v>
      </c>
      <c r="CJ49" s="744">
        <v>6.3793141028165717E-4</v>
      </c>
      <c r="CK49" s="744">
        <v>4.5064609167671751E-4</v>
      </c>
      <c r="CL49" s="744">
        <v>8.0246758515970342E-4</v>
      </c>
      <c r="CM49" s="744">
        <v>5.8522617622658931E-4</v>
      </c>
      <c r="CN49" s="744">
        <v>2.2918991314293466E-3</v>
      </c>
      <c r="CO49" s="744">
        <v>7.4108286381221588E-4</v>
      </c>
      <c r="CP49" s="744">
        <v>7.4936707173539109E-4</v>
      </c>
      <c r="CQ49" s="744">
        <v>1.4824385660286968E-3</v>
      </c>
      <c r="CR49" s="744">
        <v>7.4298196138239013E-4</v>
      </c>
      <c r="CS49" s="744">
        <v>8.8761242823822166E-4</v>
      </c>
      <c r="CT49" s="744">
        <v>6.7458745774399401E-4</v>
      </c>
      <c r="CU49" s="744">
        <v>1.5932695826476038E-3</v>
      </c>
      <c r="CV49" s="744">
        <v>1.6490108290153757E-3</v>
      </c>
      <c r="CW49" s="744">
        <v>2.8242259013313892E-4</v>
      </c>
      <c r="CX49" s="744">
        <v>5.9529290045286778E-3</v>
      </c>
      <c r="CY49" s="744">
        <v>3.4487372537720122E-4</v>
      </c>
      <c r="CZ49" s="744">
        <v>1.5637278524772318E-3</v>
      </c>
      <c r="DA49" s="744">
        <v>2.465676668509856E-3</v>
      </c>
      <c r="DB49" s="744">
        <v>3.0230186956674964E-3</v>
      </c>
      <c r="DC49" s="744">
        <v>6.611021650082782E-4</v>
      </c>
      <c r="DD49" s="744">
        <v>6.8114144470487093E-4</v>
      </c>
      <c r="DE49" s="744">
        <v>3.3587588680773243E-3</v>
      </c>
      <c r="DF49" s="744">
        <v>1.6523744094544841E-3</v>
      </c>
      <c r="DG49" s="745">
        <v>2.5166846333455062E-3</v>
      </c>
    </row>
    <row r="50" spans="1:111" ht="15" customHeight="1" x14ac:dyDescent="0.2">
      <c r="A50" s="461">
        <v>44</v>
      </c>
      <c r="B50" s="196" t="s">
        <v>324</v>
      </c>
      <c r="C50" s="259" t="s">
        <v>194</v>
      </c>
      <c r="D50" s="743">
        <v>6.6915895866179306E-4</v>
      </c>
      <c r="E50" s="744">
        <v>3.2093354935957917E-4</v>
      </c>
      <c r="F50" s="744">
        <v>1.3092765983418145E-3</v>
      </c>
      <c r="G50" s="744">
        <v>3.1449228381774793E-4</v>
      </c>
      <c r="H50" s="744">
        <v>2.1272867121662636E-4</v>
      </c>
      <c r="I50" s="744">
        <v>0</v>
      </c>
      <c r="J50" s="744">
        <v>2.4096204186573483E-3</v>
      </c>
      <c r="K50" s="744">
        <v>2.2140658590244389E-4</v>
      </c>
      <c r="L50" s="744">
        <v>2.4549771353414178E-4</v>
      </c>
      <c r="M50" s="744">
        <v>1.5074251542917402E-4</v>
      </c>
      <c r="N50" s="744">
        <v>0</v>
      </c>
      <c r="O50" s="744">
        <v>2.6954031274533123E-4</v>
      </c>
      <c r="P50" s="744">
        <v>1.6751695166695042E-4</v>
      </c>
      <c r="Q50" s="744">
        <v>3.8697328097971864E-4</v>
      </c>
      <c r="R50" s="744">
        <v>4.3768331662350087E-4</v>
      </c>
      <c r="S50" s="744">
        <v>2.4122538320943754E-4</v>
      </c>
      <c r="T50" s="744">
        <v>1.4284688445606369E-4</v>
      </c>
      <c r="U50" s="744">
        <v>1.6049175146790051E-4</v>
      </c>
      <c r="V50" s="744">
        <v>3.5888739422321875E-4</v>
      </c>
      <c r="W50" s="744">
        <v>4.737835917752515E-4</v>
      </c>
      <c r="X50" s="744">
        <v>1.9679329609516635E-4</v>
      </c>
      <c r="Y50" s="744">
        <v>3.2482356224971929E-4</v>
      </c>
      <c r="Z50" s="744">
        <v>1.840163366518711E-4</v>
      </c>
      <c r="AA50" s="744">
        <v>2.2335631068515387E-4</v>
      </c>
      <c r="AB50" s="744">
        <v>2.4837504508692812E-4</v>
      </c>
      <c r="AC50" s="744">
        <v>1.6999753169409193E-4</v>
      </c>
      <c r="AD50" s="744">
        <v>5.1907942061812493E-5</v>
      </c>
      <c r="AE50" s="744">
        <v>2.1127267596532083E-4</v>
      </c>
      <c r="AF50" s="744">
        <v>4.4143596962297615E-4</v>
      </c>
      <c r="AG50" s="744">
        <v>3.8860390912647832E-4</v>
      </c>
      <c r="AH50" s="744">
        <v>2.147471431122301E-4</v>
      </c>
      <c r="AI50" s="744">
        <v>1.3201778819114209E-3</v>
      </c>
      <c r="AJ50" s="744">
        <v>4.6201798679494806E-4</v>
      </c>
      <c r="AK50" s="744">
        <v>2.0791142011688402E-3</v>
      </c>
      <c r="AL50" s="744">
        <v>9.4476158866124021E-4</v>
      </c>
      <c r="AM50" s="744">
        <v>2.697739541224532E-4</v>
      </c>
      <c r="AN50" s="744">
        <v>2.4302137611469291E-4</v>
      </c>
      <c r="AO50" s="744">
        <v>1.0439359346921299E-3</v>
      </c>
      <c r="AP50" s="744">
        <v>1.3402423453882727E-4</v>
      </c>
      <c r="AQ50" s="744">
        <v>3.3799864733562282E-4</v>
      </c>
      <c r="AR50" s="744">
        <v>3.1040448851242254E-4</v>
      </c>
      <c r="AS50" s="744">
        <v>7.2798773675421865E-4</v>
      </c>
      <c r="AT50" s="744">
        <v>8.0500041366667182E-4</v>
      </c>
      <c r="AU50" s="744">
        <v>1.0712430136183193</v>
      </c>
      <c r="AV50" s="744">
        <v>1.554010663669546E-2</v>
      </c>
      <c r="AW50" s="744">
        <v>1.009243586531079E-2</v>
      </c>
      <c r="AX50" s="744">
        <v>9.6738885739743291E-4</v>
      </c>
      <c r="AY50" s="744">
        <v>1.1476148372813481E-3</v>
      </c>
      <c r="AZ50" s="744">
        <v>9.0179726851627676E-3</v>
      </c>
      <c r="BA50" s="744">
        <v>9.3295531687808114E-3</v>
      </c>
      <c r="BB50" s="744">
        <v>1.2048520727236701E-3</v>
      </c>
      <c r="BC50" s="744">
        <v>2.9105425877659418E-4</v>
      </c>
      <c r="BD50" s="744">
        <v>2.0788831126602584E-3</v>
      </c>
      <c r="BE50" s="744">
        <v>6.9574793263631771E-4</v>
      </c>
      <c r="BF50" s="744">
        <v>2.6954517892215217E-3</v>
      </c>
      <c r="BG50" s="744">
        <v>2.5911153737037864E-3</v>
      </c>
      <c r="BH50" s="744">
        <v>6.0274356881163827E-3</v>
      </c>
      <c r="BI50" s="744">
        <v>1.6881015496434278E-2</v>
      </c>
      <c r="BJ50" s="744">
        <v>6.5908442113285243E-3</v>
      </c>
      <c r="BK50" s="744">
        <v>3.7601816063678181E-4</v>
      </c>
      <c r="BL50" s="744">
        <v>4.2753130201703674E-4</v>
      </c>
      <c r="BM50" s="744">
        <v>4.1435503992176921E-3</v>
      </c>
      <c r="BN50" s="744">
        <v>6.631129358626853E-4</v>
      </c>
      <c r="BO50" s="744">
        <v>2.5411341180848913E-3</v>
      </c>
      <c r="BP50" s="744">
        <v>2.8294904547878619E-3</v>
      </c>
      <c r="BQ50" s="744">
        <v>5.9402923123567713E-4</v>
      </c>
      <c r="BR50" s="744">
        <v>1.8909188261360602E-4</v>
      </c>
      <c r="BS50" s="744">
        <v>6.9438250972108234E-3</v>
      </c>
      <c r="BT50" s="744">
        <v>5.2495699134102233E-4</v>
      </c>
      <c r="BU50" s="744">
        <v>2.0724262895907265E-4</v>
      </c>
      <c r="BV50" s="744">
        <v>1.5298341287404602E-4</v>
      </c>
      <c r="BW50" s="744">
        <v>1.0690736866846153E-4</v>
      </c>
      <c r="BX50" s="744">
        <v>8.4058132294089895E-5</v>
      </c>
      <c r="BY50" s="744">
        <v>2.3645864779094137E-5</v>
      </c>
      <c r="BZ50" s="744">
        <v>4.7459329025467526E-4</v>
      </c>
      <c r="CA50" s="744">
        <v>5.9481995761658771E-4</v>
      </c>
      <c r="CB50" s="744">
        <v>3.8299203744959574E-3</v>
      </c>
      <c r="CC50" s="744">
        <v>1.6695127482793253E-4</v>
      </c>
      <c r="CD50" s="744">
        <v>8.5577728082533386E-4</v>
      </c>
      <c r="CE50" s="744">
        <v>2.7411911199807045E-4</v>
      </c>
      <c r="CF50" s="744">
        <v>2.7851448466147724E-4</v>
      </c>
      <c r="CG50" s="744">
        <v>4.6327260725143716E-4</v>
      </c>
      <c r="CH50" s="744">
        <v>1.5411289423613962E-4</v>
      </c>
      <c r="CI50" s="744">
        <v>3.1799518680145837E-4</v>
      </c>
      <c r="CJ50" s="744">
        <v>2.6820230642450089E-4</v>
      </c>
      <c r="CK50" s="744">
        <v>4.0590480939989445E-4</v>
      </c>
      <c r="CL50" s="744">
        <v>2.2966494513942614E-4</v>
      </c>
      <c r="CM50" s="744">
        <v>2.0138632837648365E-4</v>
      </c>
      <c r="CN50" s="744">
        <v>4.7223153146596714E-4</v>
      </c>
      <c r="CO50" s="744">
        <v>1.8652255325391808E-4</v>
      </c>
      <c r="CP50" s="744">
        <v>4.4029993025702702E-4</v>
      </c>
      <c r="CQ50" s="744">
        <v>1.8907702412741814E-4</v>
      </c>
      <c r="CR50" s="744">
        <v>4.0476250675570199E-4</v>
      </c>
      <c r="CS50" s="744">
        <v>2.3627039193014373E-4</v>
      </c>
      <c r="CT50" s="744">
        <v>1.7570107336133532E-4</v>
      </c>
      <c r="CU50" s="744">
        <v>2.3517561160019872E-4</v>
      </c>
      <c r="CV50" s="744">
        <v>2.0840667140791646E-3</v>
      </c>
      <c r="CW50" s="744">
        <v>1.5517835382252093E-4</v>
      </c>
      <c r="CX50" s="744">
        <v>2.3961186351550187E-2</v>
      </c>
      <c r="CY50" s="744">
        <v>1.8448210430723239E-4</v>
      </c>
      <c r="CZ50" s="744">
        <v>4.2422352606756591E-4</v>
      </c>
      <c r="DA50" s="744">
        <v>1.8231026234341501E-4</v>
      </c>
      <c r="DB50" s="744">
        <v>3.115153843656559E-4</v>
      </c>
      <c r="DC50" s="744">
        <v>3.2078050858057398E-4</v>
      </c>
      <c r="DD50" s="744">
        <v>1.4415335176184537E-4</v>
      </c>
      <c r="DE50" s="744">
        <v>2.5073678400202735E-4</v>
      </c>
      <c r="DF50" s="744">
        <v>1.7315378759933783E-4</v>
      </c>
      <c r="DG50" s="745">
        <v>1.454551840366369E-4</v>
      </c>
    </row>
    <row r="51" spans="1:111" ht="15" customHeight="1" x14ac:dyDescent="0.2">
      <c r="A51" s="461">
        <v>45</v>
      </c>
      <c r="B51" s="196" t="s">
        <v>325</v>
      </c>
      <c r="C51" s="259" t="s">
        <v>195</v>
      </c>
      <c r="D51" s="743">
        <v>1.1057603948704713E-3</v>
      </c>
      <c r="E51" s="744">
        <v>5.1131021186723909E-4</v>
      </c>
      <c r="F51" s="744">
        <v>2.1557658984672767E-3</v>
      </c>
      <c r="G51" s="744">
        <v>5.8114060397372537E-4</v>
      </c>
      <c r="H51" s="744">
        <v>2.3979720755040271E-4</v>
      </c>
      <c r="I51" s="744">
        <v>0</v>
      </c>
      <c r="J51" s="744">
        <v>2.0964846083372877E-3</v>
      </c>
      <c r="K51" s="744">
        <v>3.4941569862379337E-4</v>
      </c>
      <c r="L51" s="744">
        <v>3.8143850381822407E-4</v>
      </c>
      <c r="M51" s="744">
        <v>2.4217492194191561E-4</v>
      </c>
      <c r="N51" s="744">
        <v>0</v>
      </c>
      <c r="O51" s="744">
        <v>4.1318586863547892E-4</v>
      </c>
      <c r="P51" s="744">
        <v>2.6131522449517693E-4</v>
      </c>
      <c r="Q51" s="744">
        <v>7.4693132359250961E-4</v>
      </c>
      <c r="R51" s="744">
        <v>4.685770995507823E-4</v>
      </c>
      <c r="S51" s="744">
        <v>3.4265080980442882E-4</v>
      </c>
      <c r="T51" s="744">
        <v>2.2156414174588098E-4</v>
      </c>
      <c r="U51" s="744">
        <v>2.7318462121188292E-4</v>
      </c>
      <c r="V51" s="744">
        <v>5.4825136140660671E-4</v>
      </c>
      <c r="W51" s="744">
        <v>7.3893658042582366E-4</v>
      </c>
      <c r="X51" s="744">
        <v>3.088189717687664E-4</v>
      </c>
      <c r="Y51" s="744">
        <v>4.9630423477858474E-4</v>
      </c>
      <c r="Z51" s="744">
        <v>2.692175269181244E-4</v>
      </c>
      <c r="AA51" s="744">
        <v>3.1899635578052342E-4</v>
      </c>
      <c r="AB51" s="744">
        <v>3.948411038759011E-4</v>
      </c>
      <c r="AC51" s="744">
        <v>2.4675831658107188E-4</v>
      </c>
      <c r="AD51" s="744">
        <v>8.619080208169235E-5</v>
      </c>
      <c r="AE51" s="744">
        <v>3.4164918487714638E-4</v>
      </c>
      <c r="AF51" s="744">
        <v>2.0401810958345845E-3</v>
      </c>
      <c r="AG51" s="744">
        <v>6.4076010720197677E-4</v>
      </c>
      <c r="AH51" s="744">
        <v>3.8282822461067813E-4</v>
      </c>
      <c r="AI51" s="744">
        <v>6.9711274865987406E-4</v>
      </c>
      <c r="AJ51" s="744">
        <v>7.4303175379125707E-4</v>
      </c>
      <c r="AK51" s="744">
        <v>2.426496700615293E-3</v>
      </c>
      <c r="AL51" s="744">
        <v>1.6965629110930107E-3</v>
      </c>
      <c r="AM51" s="744">
        <v>3.9719362997205857E-4</v>
      </c>
      <c r="AN51" s="744">
        <v>3.5305093448371322E-4</v>
      </c>
      <c r="AO51" s="744">
        <v>1.3158918527987034E-3</v>
      </c>
      <c r="AP51" s="744">
        <v>3.8100286039313946E-4</v>
      </c>
      <c r="AQ51" s="744">
        <v>6.4229242040373833E-4</v>
      </c>
      <c r="AR51" s="744">
        <v>6.3993084363751719E-4</v>
      </c>
      <c r="AS51" s="744">
        <v>5.4244428166067601E-4</v>
      </c>
      <c r="AT51" s="744">
        <v>8.3503824511457075E-4</v>
      </c>
      <c r="AU51" s="744">
        <v>3.301439530733192E-3</v>
      </c>
      <c r="AV51" s="744">
        <v>1.0557024362172711</v>
      </c>
      <c r="AW51" s="744">
        <v>1.7892595514365467E-3</v>
      </c>
      <c r="AX51" s="744">
        <v>2.3363029234843452E-3</v>
      </c>
      <c r="AY51" s="744">
        <v>1.5038629028087109E-3</v>
      </c>
      <c r="AZ51" s="744">
        <v>1.3902294483404884E-3</v>
      </c>
      <c r="BA51" s="744">
        <v>9.3003432894631056E-4</v>
      </c>
      <c r="BB51" s="744">
        <v>1.0457411464929261E-3</v>
      </c>
      <c r="BC51" s="744">
        <v>4.3717135787832391E-4</v>
      </c>
      <c r="BD51" s="744">
        <v>1.1680400409936078E-3</v>
      </c>
      <c r="BE51" s="744">
        <v>8.2413607498803862E-4</v>
      </c>
      <c r="BF51" s="744">
        <v>6.7093163839349176E-4</v>
      </c>
      <c r="BG51" s="744">
        <v>6.3561658120363739E-4</v>
      </c>
      <c r="BH51" s="744">
        <v>9.5613819651411015E-4</v>
      </c>
      <c r="BI51" s="744">
        <v>2.6013567696667053E-3</v>
      </c>
      <c r="BJ51" s="744">
        <v>1.3998031841386354E-3</v>
      </c>
      <c r="BK51" s="744">
        <v>5.321033546351507E-4</v>
      </c>
      <c r="BL51" s="744">
        <v>6.8592953386005279E-4</v>
      </c>
      <c r="BM51" s="744">
        <v>4.1840081672614551E-4</v>
      </c>
      <c r="BN51" s="744">
        <v>5.7785053887493912E-4</v>
      </c>
      <c r="BO51" s="744">
        <v>6.3303878778564612E-4</v>
      </c>
      <c r="BP51" s="744">
        <v>5.0693858829888234E-4</v>
      </c>
      <c r="BQ51" s="744">
        <v>9.6709042457906644E-4</v>
      </c>
      <c r="BR51" s="744">
        <v>2.6986073657174519E-4</v>
      </c>
      <c r="BS51" s="744">
        <v>1.4003929013403583E-3</v>
      </c>
      <c r="BT51" s="744">
        <v>7.740795508571083E-4</v>
      </c>
      <c r="BU51" s="744">
        <v>3.0284889799170626E-4</v>
      </c>
      <c r="BV51" s="744">
        <v>2.2521601529287171E-4</v>
      </c>
      <c r="BW51" s="744">
        <v>1.4883839661128406E-4</v>
      </c>
      <c r="BX51" s="744">
        <v>1.2006830119219902E-4</v>
      </c>
      <c r="BY51" s="744">
        <v>2.8913556465121428E-5</v>
      </c>
      <c r="BZ51" s="744">
        <v>2.3847722898215088E-4</v>
      </c>
      <c r="CA51" s="744">
        <v>9.7239506783491231E-4</v>
      </c>
      <c r="CB51" s="744">
        <v>6.2290967403015205E-3</v>
      </c>
      <c r="CC51" s="744">
        <v>1.7254146009048507E-4</v>
      </c>
      <c r="CD51" s="744">
        <v>6.7662508617253117E-4</v>
      </c>
      <c r="CE51" s="744">
        <v>4.0163122693522561E-4</v>
      </c>
      <c r="CF51" s="744">
        <v>4.0588048576011227E-4</v>
      </c>
      <c r="CG51" s="744">
        <v>5.0617406476227244E-4</v>
      </c>
      <c r="CH51" s="744">
        <v>2.2164488654589584E-4</v>
      </c>
      <c r="CI51" s="744">
        <v>4.6182276921287512E-4</v>
      </c>
      <c r="CJ51" s="744">
        <v>4.1651205574633931E-4</v>
      </c>
      <c r="CK51" s="744">
        <v>6.5996302421606563E-4</v>
      </c>
      <c r="CL51" s="744">
        <v>3.5530287436352797E-4</v>
      </c>
      <c r="CM51" s="744">
        <v>2.8901836181312096E-4</v>
      </c>
      <c r="CN51" s="744">
        <v>5.4459975644551451E-4</v>
      </c>
      <c r="CO51" s="744">
        <v>2.3135318149943026E-4</v>
      </c>
      <c r="CP51" s="744">
        <v>6.4544927207905653E-4</v>
      </c>
      <c r="CQ51" s="744">
        <v>2.1172877320610115E-4</v>
      </c>
      <c r="CR51" s="744">
        <v>5.8600159849744415E-4</v>
      </c>
      <c r="CS51" s="744">
        <v>3.2750137440152498E-4</v>
      </c>
      <c r="CT51" s="744">
        <v>2.025475150683477E-4</v>
      </c>
      <c r="CU51" s="744">
        <v>3.5639036510501392E-4</v>
      </c>
      <c r="CV51" s="744">
        <v>3.533414832759756E-3</v>
      </c>
      <c r="CW51" s="744">
        <v>2.4301942848451336E-4</v>
      </c>
      <c r="CX51" s="744">
        <v>3.981943279591834E-2</v>
      </c>
      <c r="CY51" s="744">
        <v>2.1120775375548285E-4</v>
      </c>
      <c r="CZ51" s="744">
        <v>5.6753573661685994E-4</v>
      </c>
      <c r="DA51" s="744">
        <v>2.1189564471719752E-4</v>
      </c>
      <c r="DB51" s="744">
        <v>3.8501900283172759E-4</v>
      </c>
      <c r="DC51" s="744">
        <v>4.520871251924147E-4</v>
      </c>
      <c r="DD51" s="744">
        <v>1.8462137141878919E-4</v>
      </c>
      <c r="DE51" s="744">
        <v>3.0773130786195929E-4</v>
      </c>
      <c r="DF51" s="744">
        <v>2.0746631818922574E-4</v>
      </c>
      <c r="DG51" s="745">
        <v>1.9124016906345921E-4</v>
      </c>
    </row>
    <row r="52" spans="1:111" ht="15" customHeight="1" x14ac:dyDescent="0.2">
      <c r="A52" s="461">
        <v>46</v>
      </c>
      <c r="B52" s="196" t="s">
        <v>326</v>
      </c>
      <c r="C52" s="259" t="s">
        <v>196</v>
      </c>
      <c r="D52" s="743">
        <v>1.9579868886284246E-4</v>
      </c>
      <c r="E52" s="744">
        <v>1.1376235231300947E-4</v>
      </c>
      <c r="F52" s="744">
        <v>4.0140167732220355E-4</v>
      </c>
      <c r="G52" s="744">
        <v>1.1639422948125599E-4</v>
      </c>
      <c r="H52" s="744">
        <v>5.9166870367909881E-5</v>
      </c>
      <c r="I52" s="744">
        <v>0</v>
      </c>
      <c r="J52" s="744">
        <v>3.1238824831036899E-4</v>
      </c>
      <c r="K52" s="744">
        <v>8.1685675788936273E-5</v>
      </c>
      <c r="L52" s="744">
        <v>7.0575326184072964E-5</v>
      </c>
      <c r="M52" s="744">
        <v>6.0944373570106318E-5</v>
      </c>
      <c r="N52" s="744">
        <v>0</v>
      </c>
      <c r="O52" s="744">
        <v>8.8700075399798819E-5</v>
      </c>
      <c r="P52" s="744">
        <v>7.1973990065682009E-5</v>
      </c>
      <c r="Q52" s="744">
        <v>1.1992451489442793E-4</v>
      </c>
      <c r="R52" s="744">
        <v>6.9082996193518126E-5</v>
      </c>
      <c r="S52" s="744">
        <v>8.4541683755987704E-5</v>
      </c>
      <c r="T52" s="744">
        <v>5.8967699851798983E-5</v>
      </c>
      <c r="U52" s="744">
        <v>6.3014784172297033E-5</v>
      </c>
      <c r="V52" s="744">
        <v>9.7371813812150942E-5</v>
      </c>
      <c r="W52" s="744">
        <v>1.256097806232264E-4</v>
      </c>
      <c r="X52" s="744">
        <v>5.285642853479061E-5</v>
      </c>
      <c r="Y52" s="744">
        <v>9.0153518076734076E-5</v>
      </c>
      <c r="Z52" s="744">
        <v>5.416274897492835E-5</v>
      </c>
      <c r="AA52" s="744">
        <v>6.8792211438266311E-5</v>
      </c>
      <c r="AB52" s="744">
        <v>7.5861077340763918E-5</v>
      </c>
      <c r="AC52" s="744">
        <v>5.9465715279040811E-5</v>
      </c>
      <c r="AD52" s="744">
        <v>1.4542925333928134E-5</v>
      </c>
      <c r="AE52" s="744">
        <v>5.7760247283418815E-5</v>
      </c>
      <c r="AF52" s="744">
        <v>7.4620719164642552E-5</v>
      </c>
      <c r="AG52" s="744">
        <v>1.0997339276195596E-4</v>
      </c>
      <c r="AH52" s="744">
        <v>8.5183286992371871E-5</v>
      </c>
      <c r="AI52" s="744">
        <v>7.7151531775392594E-5</v>
      </c>
      <c r="AJ52" s="744">
        <v>1.2806340052309896E-4</v>
      </c>
      <c r="AK52" s="744">
        <v>9.703167598285117E-5</v>
      </c>
      <c r="AL52" s="744">
        <v>1.5163041128601049E-4</v>
      </c>
      <c r="AM52" s="744">
        <v>6.7647806577306055E-5</v>
      </c>
      <c r="AN52" s="744">
        <v>6.1782191577048346E-5</v>
      </c>
      <c r="AO52" s="744">
        <v>9.4220171280450871E-5</v>
      </c>
      <c r="AP52" s="744">
        <v>4.8363779199957748E-5</v>
      </c>
      <c r="AQ52" s="744">
        <v>9.1986597122104146E-5</v>
      </c>
      <c r="AR52" s="744">
        <v>8.7158568653507212E-5</v>
      </c>
      <c r="AS52" s="744">
        <v>8.9417068775239384E-5</v>
      </c>
      <c r="AT52" s="744">
        <v>7.7313363045769239E-5</v>
      </c>
      <c r="AU52" s="744">
        <v>9.7276334608386076E-4</v>
      </c>
      <c r="AV52" s="744">
        <v>1.0753726130153219E-3</v>
      </c>
      <c r="AW52" s="744">
        <v>1.0250192534162266</v>
      </c>
      <c r="AX52" s="744">
        <v>1.0442345917088853E-4</v>
      </c>
      <c r="AY52" s="744">
        <v>9.77640177297536E-5</v>
      </c>
      <c r="AZ52" s="744">
        <v>2.7893203741581401E-4</v>
      </c>
      <c r="BA52" s="744">
        <v>6.4221612996029148E-5</v>
      </c>
      <c r="BB52" s="744">
        <v>1.9610327164868905E-4</v>
      </c>
      <c r="BC52" s="744">
        <v>7.4598170873580333E-5</v>
      </c>
      <c r="BD52" s="744">
        <v>3.3824731031898212E-4</v>
      </c>
      <c r="BE52" s="744">
        <v>3.6068803651166236E-4</v>
      </c>
      <c r="BF52" s="744">
        <v>1.3489390349107663E-4</v>
      </c>
      <c r="BG52" s="744">
        <v>1.3742101589236724E-4</v>
      </c>
      <c r="BH52" s="744">
        <v>1.788509013015805E-4</v>
      </c>
      <c r="BI52" s="744">
        <v>5.9996397224158229E-4</v>
      </c>
      <c r="BJ52" s="744">
        <v>1.8047378160630469E-4</v>
      </c>
      <c r="BK52" s="744">
        <v>1.7297791293162E-4</v>
      </c>
      <c r="BL52" s="744">
        <v>1.473703626350617E-4</v>
      </c>
      <c r="BM52" s="744">
        <v>1.7577556541725428E-4</v>
      </c>
      <c r="BN52" s="744">
        <v>1.0245477271840968E-4</v>
      </c>
      <c r="BO52" s="744">
        <v>1.434630585932636E-4</v>
      </c>
      <c r="BP52" s="744">
        <v>1.146877410867952E-4</v>
      </c>
      <c r="BQ52" s="744">
        <v>1.5186089692442576E-4</v>
      </c>
      <c r="BR52" s="744">
        <v>4.8537342498495385E-5</v>
      </c>
      <c r="BS52" s="744">
        <v>2.3909300386148539E-4</v>
      </c>
      <c r="BT52" s="744">
        <v>1.5143363927555903E-4</v>
      </c>
      <c r="BU52" s="744">
        <v>3.3222389207170988E-4</v>
      </c>
      <c r="BV52" s="744">
        <v>6.8500329238287903E-5</v>
      </c>
      <c r="BW52" s="744">
        <v>3.761160800176565E-5</v>
      </c>
      <c r="BX52" s="744">
        <v>2.9367559232760169E-5</v>
      </c>
      <c r="BY52" s="744">
        <v>6.9911957124115909E-6</v>
      </c>
      <c r="BZ52" s="744">
        <v>5.6015758877199685E-5</v>
      </c>
      <c r="CA52" s="744">
        <v>1.6381292930360688E-4</v>
      </c>
      <c r="CB52" s="744">
        <v>1.0438683807102163E-3</v>
      </c>
      <c r="CC52" s="744">
        <v>4.3130726329866642E-5</v>
      </c>
      <c r="CD52" s="744">
        <v>1.5167126496119817E-4</v>
      </c>
      <c r="CE52" s="744">
        <v>1.9076419226358608E-4</v>
      </c>
      <c r="CF52" s="744">
        <v>1.2625502771690947E-4</v>
      </c>
      <c r="CG52" s="744">
        <v>1.3349416616513372E-4</v>
      </c>
      <c r="CH52" s="744">
        <v>6.6464935301492592E-5</v>
      </c>
      <c r="CI52" s="744">
        <v>1.0906876587844872E-4</v>
      </c>
      <c r="CJ52" s="744">
        <v>1.3581860838304542E-4</v>
      </c>
      <c r="CK52" s="744">
        <v>1.1728322206031478E-4</v>
      </c>
      <c r="CL52" s="744">
        <v>1.2743964125964274E-4</v>
      </c>
      <c r="CM52" s="744">
        <v>3.5027652567836038E-4</v>
      </c>
      <c r="CN52" s="744">
        <v>7.4379156841602979E-4</v>
      </c>
      <c r="CO52" s="744">
        <v>5.4287290446667751E-5</v>
      </c>
      <c r="CP52" s="744">
        <v>1.5719641389168917E-4</v>
      </c>
      <c r="CQ52" s="744">
        <v>4.0723371126512977E-3</v>
      </c>
      <c r="CR52" s="744">
        <v>2.3098559213725017E-3</v>
      </c>
      <c r="CS52" s="744">
        <v>8.8528128474271944E-4</v>
      </c>
      <c r="CT52" s="744">
        <v>6.4925138867490324E-4</v>
      </c>
      <c r="CU52" s="744">
        <v>9.6591326331020471E-5</v>
      </c>
      <c r="CV52" s="744">
        <v>1.0595062345288553E-3</v>
      </c>
      <c r="CW52" s="744">
        <v>8.2570113560468053E-5</v>
      </c>
      <c r="CX52" s="744">
        <v>5.9421441491811795E-3</v>
      </c>
      <c r="CY52" s="744">
        <v>9.8354855169409991E-5</v>
      </c>
      <c r="CZ52" s="744">
        <v>1.4064871049214778E-4</v>
      </c>
      <c r="DA52" s="744">
        <v>6.787871551674819E-5</v>
      </c>
      <c r="DB52" s="744">
        <v>1.0140354974787708E-4</v>
      </c>
      <c r="DC52" s="744">
        <v>1.2947775550965854E-3</v>
      </c>
      <c r="DD52" s="744">
        <v>2.3059344543052531E-3</v>
      </c>
      <c r="DE52" s="744">
        <v>1.692867107776822E-4</v>
      </c>
      <c r="DF52" s="744">
        <v>5.7008167951736778E-3</v>
      </c>
      <c r="DG52" s="745">
        <v>1.0377243067970865E-4</v>
      </c>
    </row>
    <row r="53" spans="1:111" ht="15" customHeight="1" x14ac:dyDescent="0.2">
      <c r="A53" s="461">
        <v>47</v>
      </c>
      <c r="B53" s="196" t="s">
        <v>327</v>
      </c>
      <c r="C53" s="259" t="s">
        <v>328</v>
      </c>
      <c r="D53" s="743">
        <v>7.1098233467639579E-5</v>
      </c>
      <c r="E53" s="744">
        <v>3.3665301563321823E-5</v>
      </c>
      <c r="F53" s="744">
        <v>1.4030666881246045E-4</v>
      </c>
      <c r="G53" s="744">
        <v>3.2518898726763667E-5</v>
      </c>
      <c r="H53" s="744">
        <v>1.7514150299792732E-5</v>
      </c>
      <c r="I53" s="744">
        <v>0</v>
      </c>
      <c r="J53" s="744">
        <v>1.2132356372552576E-4</v>
      </c>
      <c r="K53" s="744">
        <v>2.2502982742505133E-5</v>
      </c>
      <c r="L53" s="744">
        <v>2.7005101038484277E-5</v>
      </c>
      <c r="M53" s="744">
        <v>1.5858402640485477E-5</v>
      </c>
      <c r="N53" s="744">
        <v>0</v>
      </c>
      <c r="O53" s="744">
        <v>2.7172747625228988E-5</v>
      </c>
      <c r="P53" s="744">
        <v>1.8014604963999865E-5</v>
      </c>
      <c r="Q53" s="744">
        <v>4.069170881984669E-5</v>
      </c>
      <c r="R53" s="744">
        <v>2.2449626090316664E-5</v>
      </c>
      <c r="S53" s="744">
        <v>2.265209729486166E-5</v>
      </c>
      <c r="T53" s="744">
        <v>1.4031174386797803E-5</v>
      </c>
      <c r="U53" s="744">
        <v>1.6762670746116801E-5</v>
      </c>
      <c r="V53" s="744">
        <v>3.5026039135481741E-5</v>
      </c>
      <c r="W53" s="744">
        <v>4.831866137757412E-5</v>
      </c>
      <c r="X53" s="744">
        <v>2.0062659271844977E-5</v>
      </c>
      <c r="Y53" s="744">
        <v>3.3027625267474021E-5</v>
      </c>
      <c r="Z53" s="744">
        <v>1.7945609048242519E-5</v>
      </c>
      <c r="AA53" s="744">
        <v>2.0940137683669346E-5</v>
      </c>
      <c r="AB53" s="744">
        <v>2.4265872966313863E-5</v>
      </c>
      <c r="AC53" s="744">
        <v>1.6504459842991145E-5</v>
      </c>
      <c r="AD53" s="744">
        <v>5.2493897847173728E-6</v>
      </c>
      <c r="AE53" s="744">
        <v>2.1028850356932902E-5</v>
      </c>
      <c r="AF53" s="744">
        <v>2.5215141769378875E-5</v>
      </c>
      <c r="AG53" s="744">
        <v>4.2117214588267115E-5</v>
      </c>
      <c r="AH53" s="744">
        <v>2.2809688928792243E-5</v>
      </c>
      <c r="AI53" s="744">
        <v>2.4980897338252621E-5</v>
      </c>
      <c r="AJ53" s="744">
        <v>4.6892205041770751E-5</v>
      </c>
      <c r="AK53" s="744">
        <v>3.5976218790162198E-5</v>
      </c>
      <c r="AL53" s="744">
        <v>5.5658473281809131E-5</v>
      </c>
      <c r="AM53" s="744">
        <v>2.5310687776045836E-5</v>
      </c>
      <c r="AN53" s="744">
        <v>2.2985251385492413E-5</v>
      </c>
      <c r="AO53" s="744">
        <v>3.5991111562363468E-5</v>
      </c>
      <c r="AP53" s="744">
        <v>1.3428085666359004E-5</v>
      </c>
      <c r="AQ53" s="744">
        <v>3.3318170256443745E-5</v>
      </c>
      <c r="AR53" s="744">
        <v>3.1263631786685199E-5</v>
      </c>
      <c r="AS53" s="744">
        <v>3.2489892064728896E-5</v>
      </c>
      <c r="AT53" s="744">
        <v>1.6999806539349545E-4</v>
      </c>
      <c r="AU53" s="744">
        <v>4.3753997910546313E-4</v>
      </c>
      <c r="AV53" s="744">
        <v>1.3639121078157046E-3</v>
      </c>
      <c r="AW53" s="744">
        <v>1.1067129199200769E-2</v>
      </c>
      <c r="AX53" s="744">
        <v>1.0200060416480206</v>
      </c>
      <c r="AY53" s="744">
        <v>6.8839064527989238E-3</v>
      </c>
      <c r="AZ53" s="744">
        <v>5.1406632550058179E-3</v>
      </c>
      <c r="BA53" s="744">
        <v>1.8566481723876767E-2</v>
      </c>
      <c r="BB53" s="744">
        <v>3.2425034858112482E-2</v>
      </c>
      <c r="BC53" s="744">
        <v>9.1836237970320551E-3</v>
      </c>
      <c r="BD53" s="744">
        <v>2.2451722337184701E-2</v>
      </c>
      <c r="BE53" s="744">
        <v>2.7807703365842779E-2</v>
      </c>
      <c r="BF53" s="744">
        <v>8.8644435972976183E-4</v>
      </c>
      <c r="BG53" s="744">
        <v>6.9597469583305006E-4</v>
      </c>
      <c r="BH53" s="744">
        <v>1.9722884416526268E-3</v>
      </c>
      <c r="BI53" s="744">
        <v>1.4123652870232694E-4</v>
      </c>
      <c r="BJ53" s="744">
        <v>5.8325513256552125E-4</v>
      </c>
      <c r="BK53" s="744">
        <v>4.5592247446423444E-4</v>
      </c>
      <c r="BL53" s="744">
        <v>4.4729157957212704E-5</v>
      </c>
      <c r="BM53" s="744">
        <v>5.1426835763077904E-5</v>
      </c>
      <c r="BN53" s="744">
        <v>5.4871753508808053E-5</v>
      </c>
      <c r="BO53" s="744">
        <v>4.9186394090705747E-5</v>
      </c>
      <c r="BP53" s="744">
        <v>5.653533050246364E-5</v>
      </c>
      <c r="BQ53" s="744">
        <v>6.3087603679193793E-5</v>
      </c>
      <c r="BR53" s="744">
        <v>1.7343003532989944E-5</v>
      </c>
      <c r="BS53" s="744">
        <v>8.0203515034457415E-5</v>
      </c>
      <c r="BT53" s="744">
        <v>5.0947670272843513E-5</v>
      </c>
      <c r="BU53" s="744">
        <v>2.3260032596337719E-5</v>
      </c>
      <c r="BV53" s="744">
        <v>1.5527232824077253E-5</v>
      </c>
      <c r="BW53" s="744">
        <v>1.0236921831636068E-5</v>
      </c>
      <c r="BX53" s="744">
        <v>8.3458699801700952E-6</v>
      </c>
      <c r="BY53" s="744">
        <v>2.2158540764209746E-6</v>
      </c>
      <c r="BZ53" s="744">
        <v>3.3307081004031328E-5</v>
      </c>
      <c r="CA53" s="744">
        <v>6.3045388940426825E-5</v>
      </c>
      <c r="CB53" s="744">
        <v>4.0478951405029172E-4</v>
      </c>
      <c r="CC53" s="744">
        <v>9.4212210239577048E-6</v>
      </c>
      <c r="CD53" s="744">
        <v>7.6158060763460546E-5</v>
      </c>
      <c r="CE53" s="744">
        <v>2.6309009064834829E-5</v>
      </c>
      <c r="CF53" s="744">
        <v>2.5363100135096691E-5</v>
      </c>
      <c r="CG53" s="744">
        <v>3.0295533841576858E-5</v>
      </c>
      <c r="CH53" s="744">
        <v>1.4376797824660006E-5</v>
      </c>
      <c r="CI53" s="744">
        <v>3.1349218799392993E-5</v>
      </c>
      <c r="CJ53" s="744">
        <v>3.0922739240940244E-5</v>
      </c>
      <c r="CK53" s="744">
        <v>4.4938781353449135E-5</v>
      </c>
      <c r="CL53" s="744">
        <v>2.415198898370403E-5</v>
      </c>
      <c r="CM53" s="744">
        <v>2.7342375455793009E-5</v>
      </c>
      <c r="CN53" s="744">
        <v>5.04779560013421E-5</v>
      </c>
      <c r="CO53" s="744">
        <v>1.6344372861918347E-5</v>
      </c>
      <c r="CP53" s="744">
        <v>5.4611987790192526E-5</v>
      </c>
      <c r="CQ53" s="744">
        <v>5.7339307630819176E-5</v>
      </c>
      <c r="CR53" s="744">
        <v>6.2215982617613551E-5</v>
      </c>
      <c r="CS53" s="744">
        <v>3.0766400271418193E-5</v>
      </c>
      <c r="CT53" s="744">
        <v>2.0131143126027256E-5</v>
      </c>
      <c r="CU53" s="744">
        <v>2.4426252223423479E-5</v>
      </c>
      <c r="CV53" s="744">
        <v>2.347084490301328E-4</v>
      </c>
      <c r="CW53" s="744">
        <v>1.7364820938999155E-5</v>
      </c>
      <c r="CX53" s="744">
        <v>2.5782176475719933E-3</v>
      </c>
      <c r="CY53" s="744">
        <v>1.5421249697794773E-5</v>
      </c>
      <c r="CZ53" s="744">
        <v>3.7701475739657165E-5</v>
      </c>
      <c r="DA53" s="744">
        <v>1.4523595435183055E-5</v>
      </c>
      <c r="DB53" s="744">
        <v>2.6247736479012281E-5</v>
      </c>
      <c r="DC53" s="744">
        <v>4.382560736356679E-5</v>
      </c>
      <c r="DD53" s="744">
        <v>3.6510301694654252E-5</v>
      </c>
      <c r="DE53" s="744">
        <v>2.1375112580575536E-5</v>
      </c>
      <c r="DF53" s="744">
        <v>1.1991732928109823E-4</v>
      </c>
      <c r="DG53" s="745">
        <v>1.467052051354161E-5</v>
      </c>
    </row>
    <row r="54" spans="1:111" ht="15" customHeight="1" x14ac:dyDescent="0.2">
      <c r="A54" s="461">
        <v>48</v>
      </c>
      <c r="B54" s="196" t="s">
        <v>329</v>
      </c>
      <c r="C54" s="259" t="s">
        <v>330</v>
      </c>
      <c r="D54" s="743">
        <v>3.7767344691213797E-4</v>
      </c>
      <c r="E54" s="744">
        <v>1.794567849226265E-4</v>
      </c>
      <c r="F54" s="744">
        <v>7.4005185064930504E-4</v>
      </c>
      <c r="G54" s="744">
        <v>1.9168125854693231E-4</v>
      </c>
      <c r="H54" s="744">
        <v>8.9085957710011209E-5</v>
      </c>
      <c r="I54" s="744">
        <v>0</v>
      </c>
      <c r="J54" s="744">
        <v>6.4975878548373324E-4</v>
      </c>
      <c r="K54" s="744">
        <v>1.2698039060258446E-4</v>
      </c>
      <c r="L54" s="744">
        <v>1.7139284073895559E-4</v>
      </c>
      <c r="M54" s="744">
        <v>8.5559787372084631E-5</v>
      </c>
      <c r="N54" s="744">
        <v>0</v>
      </c>
      <c r="O54" s="744">
        <v>1.4872488444800524E-4</v>
      </c>
      <c r="P54" s="744">
        <v>9.861023324031559E-5</v>
      </c>
      <c r="Q54" s="744">
        <v>2.2539142219766894E-4</v>
      </c>
      <c r="R54" s="744">
        <v>1.568640162841607E-4</v>
      </c>
      <c r="S54" s="744">
        <v>1.2337787865656418E-4</v>
      </c>
      <c r="T54" s="744">
        <v>7.8750067561000946E-5</v>
      </c>
      <c r="U54" s="744">
        <v>1.2084770885930585E-4</v>
      </c>
      <c r="V54" s="744">
        <v>1.9148832210555251E-4</v>
      </c>
      <c r="W54" s="744">
        <v>2.6652608812359393E-4</v>
      </c>
      <c r="X54" s="744">
        <v>1.0743619235882852E-4</v>
      </c>
      <c r="Y54" s="744">
        <v>1.8033414873975395E-4</v>
      </c>
      <c r="Z54" s="744">
        <v>9.9369592865789966E-5</v>
      </c>
      <c r="AA54" s="744">
        <v>1.1420534726004763E-4</v>
      </c>
      <c r="AB54" s="744">
        <v>1.4724994582794579E-4</v>
      </c>
      <c r="AC54" s="744">
        <v>1.0308905339834425E-4</v>
      </c>
      <c r="AD54" s="744">
        <v>2.823690298941475E-5</v>
      </c>
      <c r="AE54" s="744">
        <v>1.121105370593079E-4</v>
      </c>
      <c r="AF54" s="744">
        <v>1.2617801901957098E-4</v>
      </c>
      <c r="AG54" s="744">
        <v>2.351864198747892E-4</v>
      </c>
      <c r="AH54" s="744">
        <v>1.3600114821915485E-4</v>
      </c>
      <c r="AI54" s="744">
        <v>1.4310962821264913E-4</v>
      </c>
      <c r="AJ54" s="744">
        <v>2.5588289249084558E-4</v>
      </c>
      <c r="AK54" s="744">
        <v>1.9483401262826672E-4</v>
      </c>
      <c r="AL54" s="744">
        <v>2.9865786763916909E-4</v>
      </c>
      <c r="AM54" s="744">
        <v>1.3496745313449526E-4</v>
      </c>
      <c r="AN54" s="744">
        <v>1.2215423267276647E-4</v>
      </c>
      <c r="AO54" s="744">
        <v>1.928697997835405E-4</v>
      </c>
      <c r="AP54" s="744">
        <v>7.4178038130625549E-5</v>
      </c>
      <c r="AQ54" s="744">
        <v>1.7981365060152789E-4</v>
      </c>
      <c r="AR54" s="744">
        <v>1.781995116777418E-4</v>
      </c>
      <c r="AS54" s="744">
        <v>1.9005438042502364E-4</v>
      </c>
      <c r="AT54" s="744">
        <v>1.7546777459540106E-3</v>
      </c>
      <c r="AU54" s="744">
        <v>3.238963369639527E-3</v>
      </c>
      <c r="AV54" s="744">
        <v>1.5162473707029036E-3</v>
      </c>
      <c r="AW54" s="744">
        <v>6.8307357370380314E-3</v>
      </c>
      <c r="AX54" s="744">
        <v>2.030375542763041E-2</v>
      </c>
      <c r="AY54" s="744">
        <v>1.0439348046270809</v>
      </c>
      <c r="AZ54" s="744">
        <v>4.0634517697483953E-3</v>
      </c>
      <c r="BA54" s="744">
        <v>6.014067479209231E-3</v>
      </c>
      <c r="BB54" s="744">
        <v>3.4924210300081249E-2</v>
      </c>
      <c r="BC54" s="744">
        <v>9.7412752495995101E-3</v>
      </c>
      <c r="BD54" s="744">
        <v>2.7064542009432008E-2</v>
      </c>
      <c r="BE54" s="744">
        <v>2.370721019452043E-2</v>
      </c>
      <c r="BF54" s="744">
        <v>1.2648173532461351E-3</v>
      </c>
      <c r="BG54" s="744">
        <v>1.0647040841945976E-3</v>
      </c>
      <c r="BH54" s="744">
        <v>2.6390323778457707E-3</v>
      </c>
      <c r="BI54" s="744">
        <v>1.0772627995164769E-3</v>
      </c>
      <c r="BJ54" s="744">
        <v>5.4023681875129033E-4</v>
      </c>
      <c r="BK54" s="744">
        <v>4.1938393468439895E-4</v>
      </c>
      <c r="BL54" s="744">
        <v>2.3893397622000158E-4</v>
      </c>
      <c r="BM54" s="744">
        <v>2.9196718795737001E-4</v>
      </c>
      <c r="BN54" s="744">
        <v>2.8088290325110703E-4</v>
      </c>
      <c r="BO54" s="744">
        <v>2.3580976351358717E-4</v>
      </c>
      <c r="BP54" s="744">
        <v>2.0275454502133411E-4</v>
      </c>
      <c r="BQ54" s="744">
        <v>3.3427467084746028E-4</v>
      </c>
      <c r="BR54" s="744">
        <v>9.5116527635772424E-5</v>
      </c>
      <c r="BS54" s="744">
        <v>4.3885054726250345E-4</v>
      </c>
      <c r="BT54" s="744">
        <v>2.8309297327775817E-4</v>
      </c>
      <c r="BU54" s="744">
        <v>1.256749791382955E-4</v>
      </c>
      <c r="BV54" s="744">
        <v>1.1130353285957816E-4</v>
      </c>
      <c r="BW54" s="744">
        <v>6.3488223953591457E-5</v>
      </c>
      <c r="BX54" s="744">
        <v>5.0366836731818617E-5</v>
      </c>
      <c r="BY54" s="744">
        <v>1.3462194502824998E-5</v>
      </c>
      <c r="BZ54" s="744">
        <v>1.0471344842603136E-4</v>
      </c>
      <c r="CA54" s="744">
        <v>3.4185616143031592E-4</v>
      </c>
      <c r="CB54" s="744">
        <v>2.1289687380773811E-3</v>
      </c>
      <c r="CC54" s="744">
        <v>6.1900500276728233E-5</v>
      </c>
      <c r="CD54" s="744">
        <v>2.3895693383395785E-4</v>
      </c>
      <c r="CE54" s="744">
        <v>1.6074769619631689E-4</v>
      </c>
      <c r="CF54" s="744">
        <v>1.5159479696561507E-4</v>
      </c>
      <c r="CG54" s="744">
        <v>1.7807991096268147E-4</v>
      </c>
      <c r="CH54" s="744">
        <v>9.5170868278802155E-5</v>
      </c>
      <c r="CI54" s="744">
        <v>2.3717674114998675E-4</v>
      </c>
      <c r="CJ54" s="744">
        <v>4.5580702266292082E-4</v>
      </c>
      <c r="CK54" s="744">
        <v>3.4202942402462221E-4</v>
      </c>
      <c r="CL54" s="744">
        <v>1.9109469287117119E-4</v>
      </c>
      <c r="CM54" s="744">
        <v>5.8455055253679928E-4</v>
      </c>
      <c r="CN54" s="744">
        <v>4.4877969738045358E-4</v>
      </c>
      <c r="CO54" s="744">
        <v>9.6371616234676368E-5</v>
      </c>
      <c r="CP54" s="744">
        <v>8.286520268093343E-4</v>
      </c>
      <c r="CQ54" s="744">
        <v>1.084370034033174E-4</v>
      </c>
      <c r="CR54" s="744">
        <v>2.4843674379277584E-4</v>
      </c>
      <c r="CS54" s="744">
        <v>1.4642806858934486E-4</v>
      </c>
      <c r="CT54" s="744">
        <v>1.035926316313529E-4</v>
      </c>
      <c r="CU54" s="744">
        <v>1.5510267605881186E-4</v>
      </c>
      <c r="CV54" s="744">
        <v>1.1921951695529807E-3</v>
      </c>
      <c r="CW54" s="744">
        <v>1.7287681222932536E-4</v>
      </c>
      <c r="CX54" s="744">
        <v>1.3552506294166608E-2</v>
      </c>
      <c r="CY54" s="744">
        <v>9.0097674581035564E-5</v>
      </c>
      <c r="CZ54" s="744">
        <v>2.1406202996587123E-4</v>
      </c>
      <c r="DA54" s="744">
        <v>8.3644714098946873E-5</v>
      </c>
      <c r="DB54" s="744">
        <v>1.6409668180753168E-4</v>
      </c>
      <c r="DC54" s="744">
        <v>1.76884789214447E-4</v>
      </c>
      <c r="DD54" s="744">
        <v>9.6789911248185807E-5</v>
      </c>
      <c r="DE54" s="744">
        <v>1.4072676699287981E-4</v>
      </c>
      <c r="DF54" s="744">
        <v>5.7810560874764442E-3</v>
      </c>
      <c r="DG54" s="745">
        <v>9.9953630944012609E-5</v>
      </c>
    </row>
    <row r="55" spans="1:111" ht="15" customHeight="1" x14ac:dyDescent="0.2">
      <c r="A55" s="461">
        <v>49</v>
      </c>
      <c r="B55" s="196" t="s">
        <v>331</v>
      </c>
      <c r="C55" s="259" t="s">
        <v>332</v>
      </c>
      <c r="D55" s="743">
        <v>6.396496056296281E-4</v>
      </c>
      <c r="E55" s="744">
        <v>3.3183733017716813E-4</v>
      </c>
      <c r="F55" s="744">
        <v>1.2523072368615998E-3</v>
      </c>
      <c r="G55" s="744">
        <v>2.8347021065779326E-4</v>
      </c>
      <c r="H55" s="744">
        <v>5.6473572500084085E-4</v>
      </c>
      <c r="I55" s="744">
        <v>0</v>
      </c>
      <c r="J55" s="744">
        <v>1.2918034188727679E-3</v>
      </c>
      <c r="K55" s="744">
        <v>2.0263934807710109E-4</v>
      </c>
      <c r="L55" s="744">
        <v>2.1214323765157288E-4</v>
      </c>
      <c r="M55" s="744">
        <v>1.4335574335671525E-4</v>
      </c>
      <c r="N55" s="744">
        <v>0</v>
      </c>
      <c r="O55" s="744">
        <v>2.5574007003558038E-4</v>
      </c>
      <c r="P55" s="744">
        <v>1.5652651423834956E-4</v>
      </c>
      <c r="Q55" s="744">
        <v>3.5716552818492256E-4</v>
      </c>
      <c r="R55" s="744">
        <v>3.4152968013203546E-4</v>
      </c>
      <c r="S55" s="744">
        <v>2.3534446838007782E-4</v>
      </c>
      <c r="T55" s="744">
        <v>1.4142138821315287E-4</v>
      </c>
      <c r="U55" s="744">
        <v>1.5341983944205329E-4</v>
      </c>
      <c r="V55" s="744">
        <v>3.2402339172745071E-4</v>
      </c>
      <c r="W55" s="744">
        <v>4.3963677270926298E-4</v>
      </c>
      <c r="X55" s="744">
        <v>1.8800302044052271E-4</v>
      </c>
      <c r="Y55" s="744">
        <v>3.0927002255338586E-4</v>
      </c>
      <c r="Z55" s="744">
        <v>1.8442376620719791E-4</v>
      </c>
      <c r="AA55" s="744">
        <v>2.2487198778714586E-4</v>
      </c>
      <c r="AB55" s="744">
        <v>2.100323139516468E-4</v>
      </c>
      <c r="AC55" s="744">
        <v>1.4608106342934964E-4</v>
      </c>
      <c r="AD55" s="744">
        <v>4.7539051516770057E-5</v>
      </c>
      <c r="AE55" s="744">
        <v>1.9784740647461801E-4</v>
      </c>
      <c r="AF55" s="744">
        <v>2.5928072318354167E-4</v>
      </c>
      <c r="AG55" s="744">
        <v>3.7138619918467133E-4</v>
      </c>
      <c r="AH55" s="744">
        <v>1.9820906492298528E-4</v>
      </c>
      <c r="AI55" s="744">
        <v>2.4894211334508081E-4</v>
      </c>
      <c r="AJ55" s="744">
        <v>4.3757351382943166E-4</v>
      </c>
      <c r="AK55" s="744">
        <v>3.684974983794547E-4</v>
      </c>
      <c r="AL55" s="744">
        <v>5.256113992795357E-4</v>
      </c>
      <c r="AM55" s="744">
        <v>2.6057706475222123E-4</v>
      </c>
      <c r="AN55" s="744">
        <v>2.2939434030137465E-4</v>
      </c>
      <c r="AO55" s="744">
        <v>3.5716514410288343E-4</v>
      </c>
      <c r="AP55" s="744">
        <v>1.3353225336705345E-4</v>
      </c>
      <c r="AQ55" s="744">
        <v>3.1604225063690879E-4</v>
      </c>
      <c r="AR55" s="744">
        <v>2.9423867322005132E-4</v>
      </c>
      <c r="AS55" s="744">
        <v>6.4839682716343603E-4</v>
      </c>
      <c r="AT55" s="744">
        <v>5.4365873674037328E-4</v>
      </c>
      <c r="AU55" s="744">
        <v>2.1706561121078813E-2</v>
      </c>
      <c r="AV55" s="744">
        <v>1.892890039885578E-2</v>
      </c>
      <c r="AW55" s="744">
        <v>1.2655650686050545E-2</v>
      </c>
      <c r="AX55" s="744">
        <v>3.3713496406434523E-4</v>
      </c>
      <c r="AY55" s="744">
        <v>1.19732327165194E-3</v>
      </c>
      <c r="AZ55" s="744">
        <v>1.2109746410250941</v>
      </c>
      <c r="BA55" s="744">
        <v>1.192980791369601E-2</v>
      </c>
      <c r="BB55" s="744">
        <v>1.188983428752248E-2</v>
      </c>
      <c r="BC55" s="744">
        <v>7.6649841658419154E-3</v>
      </c>
      <c r="BD55" s="744">
        <v>7.9287189175723752E-3</v>
      </c>
      <c r="BE55" s="744">
        <v>8.3231193207253147E-3</v>
      </c>
      <c r="BF55" s="744">
        <v>5.2441884683081273E-2</v>
      </c>
      <c r="BG55" s="744">
        <v>2.5976538456338336E-2</v>
      </c>
      <c r="BH55" s="744">
        <v>5.5914193722378124E-2</v>
      </c>
      <c r="BI55" s="744">
        <v>1.6976467504266513E-2</v>
      </c>
      <c r="BJ55" s="744">
        <v>8.7986380471205185E-3</v>
      </c>
      <c r="BK55" s="744">
        <v>2.9047055990917407E-4</v>
      </c>
      <c r="BL55" s="744">
        <v>3.9701052787848842E-4</v>
      </c>
      <c r="BM55" s="744">
        <v>2.0092632271610823E-3</v>
      </c>
      <c r="BN55" s="744">
        <v>3.5202055351541287E-3</v>
      </c>
      <c r="BO55" s="744">
        <v>1.7378745900507293E-3</v>
      </c>
      <c r="BP55" s="744">
        <v>3.8970914974655424E-3</v>
      </c>
      <c r="BQ55" s="744">
        <v>6.1249236038696221E-4</v>
      </c>
      <c r="BR55" s="744">
        <v>3.1692130548794707E-4</v>
      </c>
      <c r="BS55" s="744">
        <v>9.5023536968423593E-4</v>
      </c>
      <c r="BT55" s="744">
        <v>4.6315554296221488E-4</v>
      </c>
      <c r="BU55" s="744">
        <v>1.9369090987274919E-4</v>
      </c>
      <c r="BV55" s="744">
        <v>1.4776446193388016E-4</v>
      </c>
      <c r="BW55" s="744">
        <v>1.0733543902494879E-4</v>
      </c>
      <c r="BX55" s="744">
        <v>1.2651403684356028E-4</v>
      </c>
      <c r="BY55" s="744">
        <v>6.826374620480096E-5</v>
      </c>
      <c r="BZ55" s="744">
        <v>5.8907738778094757E-4</v>
      </c>
      <c r="CA55" s="744">
        <v>5.5323463485209743E-4</v>
      </c>
      <c r="CB55" s="744">
        <v>3.6103517210697741E-3</v>
      </c>
      <c r="CC55" s="744">
        <v>1.5596879475520065E-4</v>
      </c>
      <c r="CD55" s="744">
        <v>9.2653010974587044E-4</v>
      </c>
      <c r="CE55" s="744">
        <v>2.3192898435986015E-4</v>
      </c>
      <c r="CF55" s="744">
        <v>2.6614847147977939E-4</v>
      </c>
      <c r="CG55" s="744">
        <v>3.1347585119598421E-4</v>
      </c>
      <c r="CH55" s="744">
        <v>1.3390613647461824E-4</v>
      </c>
      <c r="CI55" s="744">
        <v>2.9339394694685646E-4</v>
      </c>
      <c r="CJ55" s="744">
        <v>2.7404255254598434E-4</v>
      </c>
      <c r="CK55" s="744">
        <v>3.7912350789998133E-4</v>
      </c>
      <c r="CL55" s="744">
        <v>2.3031894161140614E-4</v>
      </c>
      <c r="CM55" s="744">
        <v>1.8026860974892385E-4</v>
      </c>
      <c r="CN55" s="744">
        <v>3.7214655807612596E-4</v>
      </c>
      <c r="CO55" s="744">
        <v>1.7260749522734779E-4</v>
      </c>
      <c r="CP55" s="744">
        <v>3.838955110023377E-4</v>
      </c>
      <c r="CQ55" s="744">
        <v>1.7710056594688524E-4</v>
      </c>
      <c r="CR55" s="744">
        <v>3.7653676970603173E-4</v>
      </c>
      <c r="CS55" s="744">
        <v>2.146034498452522E-4</v>
      </c>
      <c r="CT55" s="744">
        <v>1.3435238373106856E-4</v>
      </c>
      <c r="CU55" s="744">
        <v>2.13778440069887E-4</v>
      </c>
      <c r="CV55" s="744">
        <v>1.9683716799304479E-3</v>
      </c>
      <c r="CW55" s="744">
        <v>1.4939525701693058E-4</v>
      </c>
      <c r="CX55" s="744">
        <v>2.2585375936824057E-2</v>
      </c>
      <c r="CY55" s="744">
        <v>1.2820729640826249E-4</v>
      </c>
      <c r="CZ55" s="744">
        <v>3.4553387600738748E-4</v>
      </c>
      <c r="DA55" s="744">
        <v>1.349864216428732E-4</v>
      </c>
      <c r="DB55" s="744">
        <v>2.3666854444751698E-4</v>
      </c>
      <c r="DC55" s="744">
        <v>2.9263779595937556E-4</v>
      </c>
      <c r="DD55" s="744">
        <v>1.3668052272015348E-4</v>
      </c>
      <c r="DE55" s="744">
        <v>2.0700801409046535E-4</v>
      </c>
      <c r="DF55" s="744">
        <v>1.7692208679725115E-4</v>
      </c>
      <c r="DG55" s="745">
        <v>2.007712258591964E-4</v>
      </c>
    </row>
    <row r="56" spans="1:111" ht="15" customHeight="1" x14ac:dyDescent="0.2">
      <c r="A56" s="461">
        <v>50</v>
      </c>
      <c r="B56" s="196" t="s">
        <v>333</v>
      </c>
      <c r="C56" s="259" t="s">
        <v>334</v>
      </c>
      <c r="D56" s="743">
        <v>3.8395288505363596E-5</v>
      </c>
      <c r="E56" s="744">
        <v>1.8026920554682991E-5</v>
      </c>
      <c r="F56" s="744">
        <v>7.5748926744421133E-5</v>
      </c>
      <c r="G56" s="744">
        <v>1.7356062516027373E-5</v>
      </c>
      <c r="H56" s="744">
        <v>8.2116144247400257E-6</v>
      </c>
      <c r="I56" s="744">
        <v>0</v>
      </c>
      <c r="J56" s="744">
        <v>6.476152218235378E-5</v>
      </c>
      <c r="K56" s="744">
        <v>1.1939203720776638E-5</v>
      </c>
      <c r="L56" s="744">
        <v>1.2274916938976219E-5</v>
      </c>
      <c r="M56" s="744">
        <v>8.5085847656690203E-6</v>
      </c>
      <c r="N56" s="744">
        <v>0</v>
      </c>
      <c r="O56" s="744">
        <v>1.4514928358198079E-5</v>
      </c>
      <c r="P56" s="744">
        <v>9.0381182040799492E-6</v>
      </c>
      <c r="Q56" s="744">
        <v>2.1291881443594492E-5</v>
      </c>
      <c r="R56" s="744">
        <v>8.731424188211173E-6</v>
      </c>
      <c r="S56" s="744">
        <v>1.1966643807532839E-5</v>
      </c>
      <c r="T56" s="744">
        <v>7.3643469464862653E-6</v>
      </c>
      <c r="U56" s="744">
        <v>8.8534352371816628E-6</v>
      </c>
      <c r="V56" s="744">
        <v>1.892994076290846E-5</v>
      </c>
      <c r="W56" s="744">
        <v>2.5570019263127176E-5</v>
      </c>
      <c r="X56" s="744">
        <v>1.0821011027916761E-5</v>
      </c>
      <c r="Y56" s="744">
        <v>1.7338714193079804E-5</v>
      </c>
      <c r="Z56" s="744">
        <v>9.396706336915897E-6</v>
      </c>
      <c r="AA56" s="744">
        <v>1.1092048956169352E-5</v>
      </c>
      <c r="AB56" s="744">
        <v>1.2070801821535274E-5</v>
      </c>
      <c r="AC56" s="744">
        <v>7.9492899256315842E-6</v>
      </c>
      <c r="AD56" s="744">
        <v>2.8174630223134132E-6</v>
      </c>
      <c r="AE56" s="744">
        <v>1.1397404151896638E-5</v>
      </c>
      <c r="AF56" s="744">
        <v>1.2914702207175057E-5</v>
      </c>
      <c r="AG56" s="744">
        <v>2.1766022091300582E-5</v>
      </c>
      <c r="AH56" s="744">
        <v>1.1459054536850172E-5</v>
      </c>
      <c r="AI56" s="744">
        <v>1.2348454128430464E-5</v>
      </c>
      <c r="AJ56" s="744">
        <v>2.5092863953583878E-5</v>
      </c>
      <c r="AK56" s="744">
        <v>1.6794758754317899E-5</v>
      </c>
      <c r="AL56" s="744">
        <v>2.9046247823330077E-5</v>
      </c>
      <c r="AM56" s="744">
        <v>1.3629368098052474E-5</v>
      </c>
      <c r="AN56" s="744">
        <v>1.2311646197323481E-5</v>
      </c>
      <c r="AO56" s="744">
        <v>1.8158716932293197E-5</v>
      </c>
      <c r="AP56" s="744">
        <v>7.0780177389138922E-6</v>
      </c>
      <c r="AQ56" s="744">
        <v>1.7843815949544017E-5</v>
      </c>
      <c r="AR56" s="744">
        <v>1.6483259747914029E-5</v>
      </c>
      <c r="AS56" s="744">
        <v>1.4532056693235006E-5</v>
      </c>
      <c r="AT56" s="744">
        <v>1.3329702009241708E-5</v>
      </c>
      <c r="AU56" s="744">
        <v>1.7180468853216347E-5</v>
      </c>
      <c r="AV56" s="744">
        <v>1.1589761101659895E-5</v>
      </c>
      <c r="AW56" s="744">
        <v>1.5312620106730964E-5</v>
      </c>
      <c r="AX56" s="744">
        <v>1.6052172452281847E-5</v>
      </c>
      <c r="AY56" s="744">
        <v>1.4336376889445184E-5</v>
      </c>
      <c r="AZ56" s="744">
        <v>1.2031520476891062E-5</v>
      </c>
      <c r="BA56" s="744">
        <v>1.0115354166486907</v>
      </c>
      <c r="BB56" s="744">
        <v>6.8704842307658138E-6</v>
      </c>
      <c r="BC56" s="744">
        <v>1.0604233421829336E-5</v>
      </c>
      <c r="BD56" s="744">
        <v>7.6487996440817077E-6</v>
      </c>
      <c r="BE56" s="744">
        <v>9.6222092968744876E-6</v>
      </c>
      <c r="BF56" s="744">
        <v>9.202203190307869E-6</v>
      </c>
      <c r="BG56" s="744">
        <v>8.9951048635794536E-6</v>
      </c>
      <c r="BH56" s="744">
        <v>1.0826649976712881E-5</v>
      </c>
      <c r="BI56" s="744">
        <v>6.0835185398807746E-5</v>
      </c>
      <c r="BJ56" s="744">
        <v>7.7463901571041212E-5</v>
      </c>
      <c r="BK56" s="744">
        <v>1.5414733853515009E-5</v>
      </c>
      <c r="BL56" s="744">
        <v>2.5538723356921008E-5</v>
      </c>
      <c r="BM56" s="744">
        <v>5.8246298191518204E-4</v>
      </c>
      <c r="BN56" s="744">
        <v>1.7433473276618488E-5</v>
      </c>
      <c r="BO56" s="744">
        <v>2.0236829710735095E-5</v>
      </c>
      <c r="BP56" s="744">
        <v>1.7453427461244902E-5</v>
      </c>
      <c r="BQ56" s="744">
        <v>3.4111583937933732E-5</v>
      </c>
      <c r="BR56" s="744">
        <v>8.7567825991043958E-6</v>
      </c>
      <c r="BS56" s="744">
        <v>4.1296506520555668E-5</v>
      </c>
      <c r="BT56" s="744">
        <v>2.7377478427454408E-5</v>
      </c>
      <c r="BU56" s="744">
        <v>1.0763225644345219E-5</v>
      </c>
      <c r="BV56" s="744">
        <v>8.2174875171065619E-6</v>
      </c>
      <c r="BW56" s="744">
        <v>5.4274114049540964E-6</v>
      </c>
      <c r="BX56" s="744">
        <v>4.3131011010953055E-6</v>
      </c>
      <c r="BY56" s="744">
        <v>9.8162787423126705E-7</v>
      </c>
      <c r="BZ56" s="744">
        <v>8.7825935042495746E-6</v>
      </c>
      <c r="CA56" s="744">
        <v>3.6787234901964862E-5</v>
      </c>
      <c r="CB56" s="744">
        <v>2.2144817794222157E-4</v>
      </c>
      <c r="CC56" s="744">
        <v>5.0173066495862706E-6</v>
      </c>
      <c r="CD56" s="744">
        <v>2.608676378846971E-5</v>
      </c>
      <c r="CE56" s="744">
        <v>1.3481598513579023E-5</v>
      </c>
      <c r="CF56" s="744">
        <v>1.3287944453359342E-5</v>
      </c>
      <c r="CG56" s="744">
        <v>1.8717710178447849E-5</v>
      </c>
      <c r="CH56" s="744">
        <v>7.4326765210526184E-6</v>
      </c>
      <c r="CI56" s="744">
        <v>1.6660213621479294E-5</v>
      </c>
      <c r="CJ56" s="744">
        <v>1.7099343681544236E-5</v>
      </c>
      <c r="CK56" s="744">
        <v>2.3452681979071111E-5</v>
      </c>
      <c r="CL56" s="744">
        <v>1.3079629543836621E-5</v>
      </c>
      <c r="CM56" s="744">
        <v>7.5334852914648692E-5</v>
      </c>
      <c r="CN56" s="744">
        <v>9.1051568807164014E-5</v>
      </c>
      <c r="CO56" s="744">
        <v>8.2490279480277948E-6</v>
      </c>
      <c r="CP56" s="744">
        <v>2.2734392330782343E-5</v>
      </c>
      <c r="CQ56" s="744">
        <v>7.2760831973854784E-6</v>
      </c>
      <c r="CR56" s="744">
        <v>2.0894314037879956E-5</v>
      </c>
      <c r="CS56" s="744">
        <v>1.166085377884739E-5</v>
      </c>
      <c r="CT56" s="744">
        <v>7.2544274184225082E-6</v>
      </c>
      <c r="CU56" s="744">
        <v>1.2805828150605192E-5</v>
      </c>
      <c r="CV56" s="744">
        <v>1.3964009690539981E-4</v>
      </c>
      <c r="CW56" s="744">
        <v>1.0515297686420118E-5</v>
      </c>
      <c r="CX56" s="744">
        <v>1.4014914906383801E-3</v>
      </c>
      <c r="CY56" s="744">
        <v>1.0196818451643544E-5</v>
      </c>
      <c r="CZ56" s="744">
        <v>2.0275800443792077E-5</v>
      </c>
      <c r="DA56" s="744">
        <v>7.4131762934957183E-6</v>
      </c>
      <c r="DB56" s="744">
        <v>1.3603087309321509E-5</v>
      </c>
      <c r="DC56" s="744">
        <v>4.8764238281124401E-5</v>
      </c>
      <c r="DD56" s="744">
        <v>6.4503944230115898E-6</v>
      </c>
      <c r="DE56" s="744">
        <v>1.1669910181091382E-5</v>
      </c>
      <c r="DF56" s="744">
        <v>5.7682176578166432E-6</v>
      </c>
      <c r="DG56" s="745">
        <v>1.4030982414494232E-5</v>
      </c>
    </row>
    <row r="57" spans="1:111" ht="15" customHeight="1" x14ac:dyDescent="0.2">
      <c r="A57" s="461">
        <v>51</v>
      </c>
      <c r="B57" s="196" t="s">
        <v>335</v>
      </c>
      <c r="C57" s="259" t="s">
        <v>336</v>
      </c>
      <c r="D57" s="743">
        <v>1.6808743400126226E-5</v>
      </c>
      <c r="E57" s="744">
        <v>7.9400182666816584E-6</v>
      </c>
      <c r="F57" s="744">
        <v>3.3179043633934589E-5</v>
      </c>
      <c r="G57" s="744">
        <v>7.6242893659530589E-6</v>
      </c>
      <c r="H57" s="744">
        <v>6.7212913368824468E-6</v>
      </c>
      <c r="I57" s="744">
        <v>0</v>
      </c>
      <c r="J57" s="744">
        <v>2.8789373842221809E-5</v>
      </c>
      <c r="K57" s="744">
        <v>5.5079699027300381E-6</v>
      </c>
      <c r="L57" s="744">
        <v>5.564422985894246E-6</v>
      </c>
      <c r="M57" s="744">
        <v>3.8392515614566157E-6</v>
      </c>
      <c r="N57" s="744">
        <v>0</v>
      </c>
      <c r="O57" s="744">
        <v>6.5085638875035566E-6</v>
      </c>
      <c r="P57" s="744">
        <v>4.2939789163330085E-6</v>
      </c>
      <c r="Q57" s="744">
        <v>9.5896764372291629E-6</v>
      </c>
      <c r="R57" s="744">
        <v>4.5486753412283952E-6</v>
      </c>
      <c r="S57" s="744">
        <v>5.5082225214686573E-6</v>
      </c>
      <c r="T57" s="744">
        <v>3.4411199018625727E-6</v>
      </c>
      <c r="U57" s="744">
        <v>4.2016476140784368E-6</v>
      </c>
      <c r="V57" s="744">
        <v>8.4531547548361585E-6</v>
      </c>
      <c r="W57" s="744">
        <v>1.1418137591899498E-5</v>
      </c>
      <c r="X57" s="744">
        <v>4.8143021603669262E-6</v>
      </c>
      <c r="Y57" s="744">
        <v>7.7646212652731577E-6</v>
      </c>
      <c r="Z57" s="744">
        <v>4.3020772572049403E-6</v>
      </c>
      <c r="AA57" s="744">
        <v>5.1622647532570136E-6</v>
      </c>
      <c r="AB57" s="744">
        <v>5.5681253317783976E-6</v>
      </c>
      <c r="AC57" s="744">
        <v>3.743647528225036E-6</v>
      </c>
      <c r="AD57" s="744">
        <v>1.2806964908334184E-6</v>
      </c>
      <c r="AE57" s="744">
        <v>5.1144703240841648E-6</v>
      </c>
      <c r="AF57" s="744">
        <v>7.6382261685512931E-6</v>
      </c>
      <c r="AG57" s="744">
        <v>9.764295740720848E-6</v>
      </c>
      <c r="AH57" s="744">
        <v>5.3345221747694012E-6</v>
      </c>
      <c r="AI57" s="744">
        <v>6.6265046608245336E-6</v>
      </c>
      <c r="AJ57" s="744">
        <v>1.1553612841766361E-5</v>
      </c>
      <c r="AK57" s="744">
        <v>1.0094758359131257E-5</v>
      </c>
      <c r="AL57" s="744">
        <v>1.4176406780149967E-5</v>
      </c>
      <c r="AM57" s="744">
        <v>6.1610903501811932E-6</v>
      </c>
      <c r="AN57" s="744">
        <v>5.5524562529136427E-6</v>
      </c>
      <c r="AO57" s="744">
        <v>9.3029403979140792E-6</v>
      </c>
      <c r="AP57" s="744">
        <v>3.485162526040677E-6</v>
      </c>
      <c r="AQ57" s="744">
        <v>8.1079803300149897E-6</v>
      </c>
      <c r="AR57" s="744">
        <v>7.57589479694135E-6</v>
      </c>
      <c r="AS57" s="744">
        <v>6.9555156590745498E-6</v>
      </c>
      <c r="AT57" s="744">
        <v>6.8139836307294263E-6</v>
      </c>
      <c r="AU57" s="744">
        <v>2.0707156763546285E-4</v>
      </c>
      <c r="AV57" s="744">
        <v>1.1964048263791605E-3</v>
      </c>
      <c r="AW57" s="744">
        <v>4.9753791165433594E-4</v>
      </c>
      <c r="AX57" s="744">
        <v>3.1396108343175681E-5</v>
      </c>
      <c r="AY57" s="744">
        <v>8.5554345597271955E-6</v>
      </c>
      <c r="AZ57" s="744">
        <v>4.412504454223364E-4</v>
      </c>
      <c r="BA57" s="744">
        <v>1.049262097093262E-5</v>
      </c>
      <c r="BB57" s="744">
        <v>1.0098612332999142</v>
      </c>
      <c r="BC57" s="744">
        <v>7.7742437300310921E-6</v>
      </c>
      <c r="BD57" s="744">
        <v>5.7093264997005327E-5</v>
      </c>
      <c r="BE57" s="744">
        <v>3.7939993284640638E-5</v>
      </c>
      <c r="BF57" s="744">
        <v>2.7076275085814916E-5</v>
      </c>
      <c r="BG57" s="744">
        <v>1.4469211805974757E-5</v>
      </c>
      <c r="BH57" s="744">
        <v>2.7247618740042714E-5</v>
      </c>
      <c r="BI57" s="744">
        <v>8.2249146480165188E-4</v>
      </c>
      <c r="BJ57" s="744">
        <v>2.0738939124183269E-5</v>
      </c>
      <c r="BK57" s="744">
        <v>6.6489172600100741E-6</v>
      </c>
      <c r="BL57" s="744">
        <v>1.0970569254686068E-5</v>
      </c>
      <c r="BM57" s="744">
        <v>3.5261397324552647E-5</v>
      </c>
      <c r="BN57" s="744">
        <v>1.7702715595538853E-5</v>
      </c>
      <c r="BO57" s="744">
        <v>8.6975020447178849E-5</v>
      </c>
      <c r="BP57" s="744">
        <v>1.5558611664700552E-4</v>
      </c>
      <c r="BQ57" s="744">
        <v>1.536046214530799E-5</v>
      </c>
      <c r="BR57" s="744">
        <v>4.7204117695384465E-6</v>
      </c>
      <c r="BS57" s="744">
        <v>2.119452788491869E-5</v>
      </c>
      <c r="BT57" s="744">
        <v>1.2362679483262007E-5</v>
      </c>
      <c r="BU57" s="744">
        <v>5.4068682912953368E-6</v>
      </c>
      <c r="BV57" s="744">
        <v>4.4966311330852535E-6</v>
      </c>
      <c r="BW57" s="744">
        <v>2.9495359347995407E-6</v>
      </c>
      <c r="BX57" s="744">
        <v>2.5050553661139031E-6</v>
      </c>
      <c r="BY57" s="744">
        <v>6.5686313492347027E-7</v>
      </c>
      <c r="BZ57" s="744">
        <v>6.762306056576264E-6</v>
      </c>
      <c r="CA57" s="744">
        <v>1.5002591264176235E-5</v>
      </c>
      <c r="CB57" s="744">
        <v>9.5358574960300484E-5</v>
      </c>
      <c r="CC57" s="744">
        <v>5.5911951519166716E-6</v>
      </c>
      <c r="CD57" s="744">
        <v>1.0288155345586909E-5</v>
      </c>
      <c r="CE57" s="744">
        <v>6.5506040636893311E-6</v>
      </c>
      <c r="CF57" s="744">
        <v>7.1344568037719131E-6</v>
      </c>
      <c r="CG57" s="744">
        <v>8.2215891787123807E-6</v>
      </c>
      <c r="CH57" s="744">
        <v>3.3666758348661967E-6</v>
      </c>
      <c r="CI57" s="744">
        <v>8.5804294706107256E-6</v>
      </c>
      <c r="CJ57" s="744">
        <v>7.5098038884410096E-6</v>
      </c>
      <c r="CK57" s="744">
        <v>1.2851266680488264E-5</v>
      </c>
      <c r="CL57" s="744">
        <v>7.1697547824457926E-6</v>
      </c>
      <c r="CM57" s="744">
        <v>5.0666374057117423E-6</v>
      </c>
      <c r="CN57" s="744">
        <v>9.6763158192879594E-5</v>
      </c>
      <c r="CO57" s="744">
        <v>4.1802211864414615E-6</v>
      </c>
      <c r="CP57" s="744">
        <v>1.1072776749565435E-5</v>
      </c>
      <c r="CQ57" s="744">
        <v>1.6978549443993977E-5</v>
      </c>
      <c r="CR57" s="744">
        <v>1.0915238056153926E-5</v>
      </c>
      <c r="CS57" s="744">
        <v>5.9645245077889886E-6</v>
      </c>
      <c r="CT57" s="744">
        <v>3.7110382351929948E-6</v>
      </c>
      <c r="CU57" s="744">
        <v>6.2068891618702304E-6</v>
      </c>
      <c r="CV57" s="744">
        <v>5.3644229234601025E-5</v>
      </c>
      <c r="CW57" s="744">
        <v>4.4507781204284471E-6</v>
      </c>
      <c r="CX57" s="744">
        <v>6.0764623538273239E-4</v>
      </c>
      <c r="CY57" s="744">
        <v>1.4232403580779744E-5</v>
      </c>
      <c r="CZ57" s="744">
        <v>9.2393238330211785E-6</v>
      </c>
      <c r="DA57" s="744">
        <v>3.5238240591743141E-6</v>
      </c>
      <c r="DB57" s="744">
        <v>6.3658713763889853E-6</v>
      </c>
      <c r="DC57" s="744">
        <v>7.7918876562567315E-6</v>
      </c>
      <c r="DD57" s="744">
        <v>4.0963865778792018E-6</v>
      </c>
      <c r="DE57" s="744">
        <v>4.7575955710418368E-6</v>
      </c>
      <c r="DF57" s="744">
        <v>5.425049031305918E-6</v>
      </c>
      <c r="DG57" s="745">
        <v>1.2305321917485041E-5</v>
      </c>
    </row>
    <row r="58" spans="1:111" ht="15" customHeight="1" x14ac:dyDescent="0.2">
      <c r="A58" s="461">
        <v>52</v>
      </c>
      <c r="B58" s="196" t="s">
        <v>337</v>
      </c>
      <c r="C58" s="259" t="s">
        <v>338</v>
      </c>
      <c r="D58" s="743">
        <v>1.9828313811723078E-5</v>
      </c>
      <c r="E58" s="744">
        <v>1.4451558152427466E-5</v>
      </c>
      <c r="F58" s="744">
        <v>3.0740520121060859E-5</v>
      </c>
      <c r="G58" s="744">
        <v>7.3863612214400141E-6</v>
      </c>
      <c r="H58" s="744">
        <v>3.0812547184280751E-5</v>
      </c>
      <c r="I58" s="744">
        <v>0</v>
      </c>
      <c r="J58" s="744">
        <v>5.8830969336125599E-5</v>
      </c>
      <c r="K58" s="744">
        <v>7.355354460497035E-6</v>
      </c>
      <c r="L58" s="744">
        <v>7.9101447561342056E-6</v>
      </c>
      <c r="M58" s="744">
        <v>5.5689789354710917E-6</v>
      </c>
      <c r="N58" s="744">
        <v>0</v>
      </c>
      <c r="O58" s="744">
        <v>8.8984513937622244E-6</v>
      </c>
      <c r="P58" s="744">
        <v>6.5832626806337385E-6</v>
      </c>
      <c r="Q58" s="744">
        <v>1.0590256077978653E-5</v>
      </c>
      <c r="R58" s="744">
        <v>5.0001961124327157E-5</v>
      </c>
      <c r="S58" s="744">
        <v>1.0833869046700729E-5</v>
      </c>
      <c r="T58" s="744">
        <v>6.6656707131493534E-6</v>
      </c>
      <c r="U58" s="744">
        <v>2.2431401832658879E-5</v>
      </c>
      <c r="V58" s="744">
        <v>9.6215605424373076E-6</v>
      </c>
      <c r="W58" s="744">
        <v>1.2863981250520884E-5</v>
      </c>
      <c r="X58" s="744">
        <v>5.6104900756390851E-6</v>
      </c>
      <c r="Y58" s="744">
        <v>1.0211567552837009E-5</v>
      </c>
      <c r="Z58" s="744">
        <v>7.4926136945951228E-6</v>
      </c>
      <c r="AA58" s="744">
        <v>1.006491259292278E-5</v>
      </c>
      <c r="AB58" s="744">
        <v>8.4503584386893559E-6</v>
      </c>
      <c r="AC58" s="744">
        <v>6.6310570660761701E-6</v>
      </c>
      <c r="AD58" s="744">
        <v>1.3866151248811656E-6</v>
      </c>
      <c r="AE58" s="744">
        <v>6.1785668500222577E-6</v>
      </c>
      <c r="AF58" s="744">
        <v>1.0426266416303093E-5</v>
      </c>
      <c r="AG58" s="744">
        <v>1.1113261870762956E-5</v>
      </c>
      <c r="AH58" s="744">
        <v>7.6543428377510827E-6</v>
      </c>
      <c r="AI58" s="744">
        <v>9.234359037194918E-6</v>
      </c>
      <c r="AJ58" s="744">
        <v>1.3688977022864038E-5</v>
      </c>
      <c r="AK58" s="744">
        <v>1.0908875559937709E-5</v>
      </c>
      <c r="AL58" s="744">
        <v>2.0280887055568646E-5</v>
      </c>
      <c r="AM58" s="744">
        <v>9.8150640770499236E-6</v>
      </c>
      <c r="AN58" s="744">
        <v>8.431071882728422E-6</v>
      </c>
      <c r="AO58" s="744">
        <v>1.1774599226323458E-5</v>
      </c>
      <c r="AP58" s="744">
        <v>5.4080772962492112E-6</v>
      </c>
      <c r="AQ58" s="744">
        <v>1.0301519558206188E-5</v>
      </c>
      <c r="AR58" s="744">
        <v>9.1661222187467774E-6</v>
      </c>
      <c r="AS58" s="744">
        <v>1.0113860719893194E-5</v>
      </c>
      <c r="AT58" s="744">
        <v>5.5294611635337527E-5</v>
      </c>
      <c r="AU58" s="744">
        <v>1.3481320391305583E-4</v>
      </c>
      <c r="AV58" s="744">
        <v>8.1233255660157866E-5</v>
      </c>
      <c r="AW58" s="744">
        <v>4.3479629633055145E-4</v>
      </c>
      <c r="AX58" s="744">
        <v>4.6389164865805741E-4</v>
      </c>
      <c r="AY58" s="744">
        <v>5.4118892602205847E-4</v>
      </c>
      <c r="AZ58" s="744">
        <v>5.2554122863613089E-4</v>
      </c>
      <c r="BA58" s="744">
        <v>7.5111867714743649E-4</v>
      </c>
      <c r="BB58" s="744">
        <v>2.299007200694035E-4</v>
      </c>
      <c r="BC58" s="744">
        <v>1.0067980798113487</v>
      </c>
      <c r="BD58" s="744">
        <v>8.7414665555492698E-4</v>
      </c>
      <c r="BE58" s="744">
        <v>1.7374170399198197E-4</v>
      </c>
      <c r="BF58" s="744">
        <v>1.2651882388932196E-3</v>
      </c>
      <c r="BG58" s="744">
        <v>5.8014260629784251E-4</v>
      </c>
      <c r="BH58" s="744">
        <v>3.2366561265978537E-4</v>
      </c>
      <c r="BI58" s="744">
        <v>1.1929842867643515E-4</v>
      </c>
      <c r="BJ58" s="744">
        <v>5.5781124122383427E-4</v>
      </c>
      <c r="BK58" s="744">
        <v>1.0647719383664214E-4</v>
      </c>
      <c r="BL58" s="744">
        <v>1.1602802376250469E-5</v>
      </c>
      <c r="BM58" s="744">
        <v>3.4339804705795017E-4</v>
      </c>
      <c r="BN58" s="744">
        <v>3.2605091428106539E-4</v>
      </c>
      <c r="BO58" s="744">
        <v>1.0079599258268468E-4</v>
      </c>
      <c r="BP58" s="744">
        <v>1.4384837281562434E-4</v>
      </c>
      <c r="BQ58" s="744">
        <v>1.9107933912102266E-5</v>
      </c>
      <c r="BR58" s="744">
        <v>2.1682816879591944E-5</v>
      </c>
      <c r="BS58" s="744">
        <v>5.7841700098004211E-5</v>
      </c>
      <c r="BT58" s="744">
        <v>1.3429641079951324E-5</v>
      </c>
      <c r="BU58" s="744">
        <v>2.3535845674845277E-5</v>
      </c>
      <c r="BV58" s="744">
        <v>6.7705814118337536E-6</v>
      </c>
      <c r="BW58" s="744">
        <v>1.0619804776535183E-5</v>
      </c>
      <c r="BX58" s="744">
        <v>1.0884234137294874E-5</v>
      </c>
      <c r="BY58" s="744">
        <v>5.7815299991786169E-6</v>
      </c>
      <c r="BZ58" s="744">
        <v>5.8119860394163221E-5</v>
      </c>
      <c r="CA58" s="744">
        <v>1.4572426629341842E-5</v>
      </c>
      <c r="CB58" s="744">
        <v>9.8531798821673504E-5</v>
      </c>
      <c r="CC58" s="744">
        <v>1.3626530183937456E-5</v>
      </c>
      <c r="CD58" s="744">
        <v>5.9984593096319683E-5</v>
      </c>
      <c r="CE58" s="744">
        <v>1.4985221953914508E-5</v>
      </c>
      <c r="CF58" s="744">
        <v>1.5798225199383911E-5</v>
      </c>
      <c r="CG58" s="744">
        <v>5.2234094800807709E-5</v>
      </c>
      <c r="CH58" s="744">
        <v>4.7851647497347387E-6</v>
      </c>
      <c r="CI58" s="744">
        <v>1.094437993120742E-5</v>
      </c>
      <c r="CJ58" s="744">
        <v>5.612848702238101E-5</v>
      </c>
      <c r="CK58" s="744">
        <v>1.3560759202167791E-5</v>
      </c>
      <c r="CL58" s="744">
        <v>1.0645482546667985E-5</v>
      </c>
      <c r="CM58" s="744">
        <v>4.7460502829471253E-5</v>
      </c>
      <c r="CN58" s="744">
        <v>4.2064258436132496E-5</v>
      </c>
      <c r="CO58" s="744">
        <v>7.1654995775270348E-5</v>
      </c>
      <c r="CP58" s="744">
        <v>1.838681600494352E-5</v>
      </c>
      <c r="CQ58" s="744">
        <v>9.2394653373918571E-6</v>
      </c>
      <c r="CR58" s="744">
        <v>1.6448775007499473E-5</v>
      </c>
      <c r="CS58" s="744">
        <v>7.8892673744255701E-6</v>
      </c>
      <c r="CT58" s="744">
        <v>5.5400609146825866E-6</v>
      </c>
      <c r="CU58" s="744">
        <v>7.7936031178811154E-6</v>
      </c>
      <c r="CV58" s="744">
        <v>5.056303242177365E-5</v>
      </c>
      <c r="CW58" s="744">
        <v>1.7192230036515522E-5</v>
      </c>
      <c r="CX58" s="744">
        <v>4.747381548669727E-4</v>
      </c>
      <c r="CY58" s="744">
        <v>1.1307945620497523E-5</v>
      </c>
      <c r="CZ58" s="744">
        <v>1.8269011679993253E-5</v>
      </c>
      <c r="DA58" s="744">
        <v>8.9035843297100296E-6</v>
      </c>
      <c r="DB58" s="744">
        <v>9.7899105814046736E-6</v>
      </c>
      <c r="DC58" s="744">
        <v>3.5659656369119191E-5</v>
      </c>
      <c r="DD58" s="744">
        <v>5.1364546228435819E-6</v>
      </c>
      <c r="DE58" s="744">
        <v>1.2476621742740189E-5</v>
      </c>
      <c r="DF58" s="744">
        <v>1.5027216884104733E-5</v>
      </c>
      <c r="DG58" s="745">
        <v>2.7008870752730756E-5</v>
      </c>
    </row>
    <row r="59" spans="1:111" ht="15" customHeight="1" x14ac:dyDescent="0.2">
      <c r="A59" s="461">
        <v>53</v>
      </c>
      <c r="B59" s="196" t="s">
        <v>339</v>
      </c>
      <c r="C59" s="259" t="s">
        <v>340</v>
      </c>
      <c r="D59" s="743">
        <v>2.5336497841939679E-6</v>
      </c>
      <c r="E59" s="744">
        <v>1.6167637737781608E-6</v>
      </c>
      <c r="F59" s="744">
        <v>4.0623797177949949E-6</v>
      </c>
      <c r="G59" s="744">
        <v>4.026957102020384E-6</v>
      </c>
      <c r="H59" s="744">
        <v>3.7075334747856516E-6</v>
      </c>
      <c r="I59" s="744">
        <v>0</v>
      </c>
      <c r="J59" s="744">
        <v>4.0756315305788761E-6</v>
      </c>
      <c r="K59" s="744">
        <v>2.1934911686832062E-6</v>
      </c>
      <c r="L59" s="744">
        <v>2.5764195167413669E-6</v>
      </c>
      <c r="M59" s="744">
        <v>1.3461056579697621E-6</v>
      </c>
      <c r="N59" s="744">
        <v>0</v>
      </c>
      <c r="O59" s="744">
        <v>1.890787030816286E-6</v>
      </c>
      <c r="P59" s="744">
        <v>1.8673134559945136E-6</v>
      </c>
      <c r="Q59" s="744">
        <v>2.2245783919355813E-6</v>
      </c>
      <c r="R59" s="744">
        <v>2.0233467877888102E-6</v>
      </c>
      <c r="S59" s="744">
        <v>2.0188367120285029E-6</v>
      </c>
      <c r="T59" s="744">
        <v>1.4897992784859045E-6</v>
      </c>
      <c r="U59" s="744">
        <v>1.5596739081804916E-6</v>
      </c>
      <c r="V59" s="744">
        <v>1.7019149757205499E-6</v>
      </c>
      <c r="W59" s="744">
        <v>2.0297978789601582E-6</v>
      </c>
      <c r="X59" s="744">
        <v>1.0341859852653473E-6</v>
      </c>
      <c r="Y59" s="744">
        <v>1.803403052943672E-6</v>
      </c>
      <c r="Z59" s="744">
        <v>1.5466304714826936E-6</v>
      </c>
      <c r="AA59" s="744">
        <v>1.6038843379379921E-6</v>
      </c>
      <c r="AB59" s="744">
        <v>4.9111164312048273E-6</v>
      </c>
      <c r="AC59" s="744">
        <v>1.6329493874702972E-6</v>
      </c>
      <c r="AD59" s="744">
        <v>5.1955637288821971E-7</v>
      </c>
      <c r="AE59" s="744">
        <v>2.4146313816573674E-6</v>
      </c>
      <c r="AF59" s="744">
        <v>1.7667490297445621E-6</v>
      </c>
      <c r="AG59" s="744">
        <v>2.4696978856830619E-6</v>
      </c>
      <c r="AH59" s="744">
        <v>2.9308892110687385E-6</v>
      </c>
      <c r="AI59" s="744">
        <v>5.3674438314423442E-6</v>
      </c>
      <c r="AJ59" s="744">
        <v>3.3117100765810778E-6</v>
      </c>
      <c r="AK59" s="744">
        <v>1.9021160884075674E-6</v>
      </c>
      <c r="AL59" s="744">
        <v>3.0436999246874455E-6</v>
      </c>
      <c r="AM59" s="744">
        <v>1.2999359167642453E-6</v>
      </c>
      <c r="AN59" s="744">
        <v>1.2998844451402016E-6</v>
      </c>
      <c r="AO59" s="744">
        <v>1.9550519656461708E-6</v>
      </c>
      <c r="AP59" s="744">
        <v>1.1460050568016153E-6</v>
      </c>
      <c r="AQ59" s="744">
        <v>1.7987864017140646E-6</v>
      </c>
      <c r="AR59" s="744">
        <v>1.6140336938983778E-6</v>
      </c>
      <c r="AS59" s="744">
        <v>3.8813930679178561E-6</v>
      </c>
      <c r="AT59" s="744">
        <v>1.8651766260214838E-6</v>
      </c>
      <c r="AU59" s="744">
        <v>6.6514400524209658E-5</v>
      </c>
      <c r="AV59" s="744">
        <v>7.3359762334503287E-6</v>
      </c>
      <c r="AW59" s="744">
        <v>3.2311151572172022E-6</v>
      </c>
      <c r="AX59" s="744">
        <v>4.1730450571540117E-6</v>
      </c>
      <c r="AY59" s="744">
        <v>2.7271525423044693E-6</v>
      </c>
      <c r="AZ59" s="744">
        <v>3.5615106354614295E-6</v>
      </c>
      <c r="BA59" s="744">
        <v>2.1243186837948805E-6</v>
      </c>
      <c r="BB59" s="744">
        <v>2.2918972040061775E-6</v>
      </c>
      <c r="BC59" s="744">
        <v>1.7810158857781714E-6</v>
      </c>
      <c r="BD59" s="744">
        <v>1.0002787092034902</v>
      </c>
      <c r="BE59" s="744">
        <v>3.7431492935485616E-6</v>
      </c>
      <c r="BF59" s="744">
        <v>4.9742950106293525E-4</v>
      </c>
      <c r="BG59" s="744">
        <v>2.7005697903238047E-4</v>
      </c>
      <c r="BH59" s="744">
        <v>2.4970305726404026E-6</v>
      </c>
      <c r="BI59" s="744">
        <v>2.7654277040694571E-4</v>
      </c>
      <c r="BJ59" s="744">
        <v>1.6937044384249264E-5</v>
      </c>
      <c r="BK59" s="744">
        <v>2.1284522985537567E-6</v>
      </c>
      <c r="BL59" s="744">
        <v>5.5804949674944871E-6</v>
      </c>
      <c r="BM59" s="744">
        <v>4.3023767237521282E-5</v>
      </c>
      <c r="BN59" s="744">
        <v>1.3396908184136754E-5</v>
      </c>
      <c r="BO59" s="744">
        <v>8.4821142690818464E-5</v>
      </c>
      <c r="BP59" s="744">
        <v>1.2349083231242997E-4</v>
      </c>
      <c r="BQ59" s="744">
        <v>2.9116637169982488E-6</v>
      </c>
      <c r="BR59" s="744">
        <v>2.4256877119410205E-6</v>
      </c>
      <c r="BS59" s="744">
        <v>5.7470973085245078E-6</v>
      </c>
      <c r="BT59" s="744">
        <v>3.0984499956511075E-6</v>
      </c>
      <c r="BU59" s="744">
        <v>8.7610967521675668E-6</v>
      </c>
      <c r="BV59" s="744">
        <v>5.5762500023858692E-6</v>
      </c>
      <c r="BW59" s="744">
        <v>7.8783134019299196E-6</v>
      </c>
      <c r="BX59" s="744">
        <v>4.4790495139999929E-6</v>
      </c>
      <c r="BY59" s="744">
        <v>6.5205312212909488E-7</v>
      </c>
      <c r="BZ59" s="744">
        <v>5.0516432403422117E-6</v>
      </c>
      <c r="CA59" s="744">
        <v>6.7983855267636995E-6</v>
      </c>
      <c r="CB59" s="744">
        <v>1.0926576561295336E-5</v>
      </c>
      <c r="CC59" s="744">
        <v>4.1185027944490463E-6</v>
      </c>
      <c r="CD59" s="744">
        <v>4.7065872479175366E-6</v>
      </c>
      <c r="CE59" s="744">
        <v>6.3106049860896884E-6</v>
      </c>
      <c r="CF59" s="744">
        <v>3.9082676684797149E-6</v>
      </c>
      <c r="CG59" s="744">
        <v>5.993247297617047E-6</v>
      </c>
      <c r="CH59" s="744">
        <v>1.0842252076804281E-6</v>
      </c>
      <c r="CI59" s="744">
        <v>3.6431067246813852E-6</v>
      </c>
      <c r="CJ59" s="744">
        <v>5.2923378040582323E-6</v>
      </c>
      <c r="CK59" s="744">
        <v>1.1973900833905286E-5</v>
      </c>
      <c r="CL59" s="744">
        <v>4.6168061179693662E-6</v>
      </c>
      <c r="CM59" s="744">
        <v>7.1170751030132832E-6</v>
      </c>
      <c r="CN59" s="744">
        <v>4.1882319467161089E-5</v>
      </c>
      <c r="CO59" s="744">
        <v>2.4763710780824913E-6</v>
      </c>
      <c r="CP59" s="744">
        <v>1.085319019704753E-5</v>
      </c>
      <c r="CQ59" s="744">
        <v>2.3681890452317211E-6</v>
      </c>
      <c r="CR59" s="744">
        <v>2.9241052977463903E-6</v>
      </c>
      <c r="CS59" s="744">
        <v>2.3735057087792379E-6</v>
      </c>
      <c r="CT59" s="744">
        <v>1.3002400249512072E-6</v>
      </c>
      <c r="CU59" s="744">
        <v>3.7681617342895994E-6</v>
      </c>
      <c r="CV59" s="744">
        <v>9.1948404335680153E-6</v>
      </c>
      <c r="CW59" s="744">
        <v>9.2534704212356274E-6</v>
      </c>
      <c r="CX59" s="744">
        <v>5.3324610554432383E-5</v>
      </c>
      <c r="CY59" s="744">
        <v>1.7976698886190289E-5</v>
      </c>
      <c r="CZ59" s="744">
        <v>2.7984761168979161E-6</v>
      </c>
      <c r="DA59" s="744">
        <v>4.3733798355919102E-6</v>
      </c>
      <c r="DB59" s="744">
        <v>2.3576689974785681E-6</v>
      </c>
      <c r="DC59" s="744">
        <v>1.0834049670248098E-5</v>
      </c>
      <c r="DD59" s="744">
        <v>2.9527482186366417E-6</v>
      </c>
      <c r="DE59" s="744">
        <v>2.2776611595575845E-6</v>
      </c>
      <c r="DF59" s="744">
        <v>2.4310411898665663E-6</v>
      </c>
      <c r="DG59" s="745">
        <v>5.5505778529741899E-6</v>
      </c>
    </row>
    <row r="60" spans="1:111" ht="15" customHeight="1" x14ac:dyDescent="0.2">
      <c r="A60" s="461">
        <v>54</v>
      </c>
      <c r="B60" s="196" t="s">
        <v>341</v>
      </c>
      <c r="C60" s="259" t="s">
        <v>342</v>
      </c>
      <c r="D60" s="743">
        <v>6.0157653119003089E-6</v>
      </c>
      <c r="E60" s="744">
        <v>3.0463813371989597E-6</v>
      </c>
      <c r="F60" s="744">
        <v>8.9218203441237159E-6</v>
      </c>
      <c r="G60" s="744">
        <v>3.8897916480205327E-6</v>
      </c>
      <c r="H60" s="744">
        <v>1.4826024946460574E-6</v>
      </c>
      <c r="I60" s="744">
        <v>0</v>
      </c>
      <c r="J60" s="744">
        <v>1.3637327158897477E-5</v>
      </c>
      <c r="K60" s="744">
        <v>2.0452090079844751E-6</v>
      </c>
      <c r="L60" s="744">
        <v>2.143590143090813E-6</v>
      </c>
      <c r="M60" s="744">
        <v>1.4130027603460559E-6</v>
      </c>
      <c r="N60" s="744">
        <v>0</v>
      </c>
      <c r="O60" s="744">
        <v>2.4190637001610293E-6</v>
      </c>
      <c r="P60" s="744">
        <v>1.6166747782193575E-6</v>
      </c>
      <c r="Q60" s="744">
        <v>4.051027434619658E-6</v>
      </c>
      <c r="R60" s="744">
        <v>2.0241942399624357E-6</v>
      </c>
      <c r="S60" s="744">
        <v>2.0289760449702583E-6</v>
      </c>
      <c r="T60" s="744">
        <v>1.3800265279893198E-6</v>
      </c>
      <c r="U60" s="744">
        <v>2.392295666120247E-6</v>
      </c>
      <c r="V60" s="744">
        <v>2.5270505310861955E-6</v>
      </c>
      <c r="W60" s="744">
        <v>3.6947900586488564E-6</v>
      </c>
      <c r="X60" s="744">
        <v>1.4896422750288758E-6</v>
      </c>
      <c r="Y60" s="744">
        <v>2.3117145041784914E-6</v>
      </c>
      <c r="Z60" s="744">
        <v>1.3043881732256952E-6</v>
      </c>
      <c r="AA60" s="744">
        <v>1.8071917843191032E-6</v>
      </c>
      <c r="AB60" s="744">
        <v>1.7432783047093892E-6</v>
      </c>
      <c r="AC60" s="744">
        <v>1.3621254317822947E-6</v>
      </c>
      <c r="AD60" s="744">
        <v>3.525799139987429E-7</v>
      </c>
      <c r="AE60" s="744">
        <v>2.2950710451032658E-6</v>
      </c>
      <c r="AF60" s="744">
        <v>1.9083047895776993E-6</v>
      </c>
      <c r="AG60" s="744">
        <v>3.0848798981282548E-6</v>
      </c>
      <c r="AH60" s="744">
        <v>1.9991196972540974E-6</v>
      </c>
      <c r="AI60" s="744">
        <v>2.0206626227657831E-6</v>
      </c>
      <c r="AJ60" s="744">
        <v>4.2586970768275668E-6</v>
      </c>
      <c r="AK60" s="744">
        <v>2.3792798191770582E-6</v>
      </c>
      <c r="AL60" s="744">
        <v>5.2517259664327995E-6</v>
      </c>
      <c r="AM60" s="744">
        <v>2.1068028261607776E-6</v>
      </c>
      <c r="AN60" s="744">
        <v>1.8970485050164802E-6</v>
      </c>
      <c r="AO60" s="744">
        <v>2.85542872780517E-6</v>
      </c>
      <c r="AP60" s="744">
        <v>1.4320379930808661E-6</v>
      </c>
      <c r="AQ60" s="744">
        <v>3.1335929366072249E-6</v>
      </c>
      <c r="AR60" s="744">
        <v>2.5822786424805113E-6</v>
      </c>
      <c r="AS60" s="744">
        <v>2.2185701754260552E-6</v>
      </c>
      <c r="AT60" s="744">
        <v>2.2034912066161278E-6</v>
      </c>
      <c r="AU60" s="744">
        <v>2.9577113864262482E-6</v>
      </c>
      <c r="AV60" s="744">
        <v>6.2657829902483015E-6</v>
      </c>
      <c r="AW60" s="744">
        <v>2.4526628213536112E-6</v>
      </c>
      <c r="AX60" s="744">
        <v>3.1118293071358739E-6</v>
      </c>
      <c r="AY60" s="744">
        <v>2.2242677606787393E-6</v>
      </c>
      <c r="AZ60" s="744">
        <v>2.6473607042571724E-6</v>
      </c>
      <c r="BA60" s="744">
        <v>1.4443945062371128E-6</v>
      </c>
      <c r="BB60" s="744">
        <v>1.2707620963760105E-6</v>
      </c>
      <c r="BC60" s="744">
        <v>3.2918584221948776E-6</v>
      </c>
      <c r="BD60" s="744">
        <v>7.2722369367088477E-6</v>
      </c>
      <c r="BE60" s="744">
        <v>1.0040860710961754</v>
      </c>
      <c r="BF60" s="744">
        <v>1.7389114548711237E-6</v>
      </c>
      <c r="BG60" s="744">
        <v>1.5927111891425686E-6</v>
      </c>
      <c r="BH60" s="744">
        <v>1.8915540300643336E-6</v>
      </c>
      <c r="BI60" s="744">
        <v>2.6284561821818787E-6</v>
      </c>
      <c r="BJ60" s="744">
        <v>3.844676612042007E-6</v>
      </c>
      <c r="BK60" s="744">
        <v>3.4385579979854436E-6</v>
      </c>
      <c r="BL60" s="744">
        <v>1.1733909573902741E-5</v>
      </c>
      <c r="BM60" s="744">
        <v>5.4345360944951713E-6</v>
      </c>
      <c r="BN60" s="744">
        <v>4.4984168934500762E-6</v>
      </c>
      <c r="BO60" s="744">
        <v>8.4886215955775283E-6</v>
      </c>
      <c r="BP60" s="744">
        <v>1.037446515828309E-5</v>
      </c>
      <c r="BQ60" s="744">
        <v>4.2716827665544623E-6</v>
      </c>
      <c r="BR60" s="744">
        <v>1.9288841267335857E-6</v>
      </c>
      <c r="BS60" s="744">
        <v>5.2465678710335433E-6</v>
      </c>
      <c r="BT60" s="744">
        <v>4.2191572167144181E-6</v>
      </c>
      <c r="BU60" s="744">
        <v>2.9683806726266977E-6</v>
      </c>
      <c r="BV60" s="744">
        <v>1.8165093588390704E-6</v>
      </c>
      <c r="BW60" s="744">
        <v>1.0542685514578664E-6</v>
      </c>
      <c r="BX60" s="744">
        <v>8.3866782665146731E-7</v>
      </c>
      <c r="BY60" s="744">
        <v>2.2655290822426946E-7</v>
      </c>
      <c r="BZ60" s="744">
        <v>1.2830885648544791E-6</v>
      </c>
      <c r="CA60" s="744">
        <v>4.5457929428464567E-6</v>
      </c>
      <c r="CB60" s="744">
        <v>5.1505479803463015E-5</v>
      </c>
      <c r="CC60" s="744">
        <v>1.1382426082554782E-6</v>
      </c>
      <c r="CD60" s="744">
        <v>1.2080966902954173E-5</v>
      </c>
      <c r="CE60" s="744">
        <v>2.5911163967548184E-6</v>
      </c>
      <c r="CF60" s="744">
        <v>2.498083442878516E-6</v>
      </c>
      <c r="CG60" s="744">
        <v>2.5730489491161225E-6</v>
      </c>
      <c r="CH60" s="744">
        <v>1.5147402019268987E-6</v>
      </c>
      <c r="CI60" s="744">
        <v>7.5075134115677477E-6</v>
      </c>
      <c r="CJ60" s="744">
        <v>7.3946429565250451E-6</v>
      </c>
      <c r="CK60" s="744">
        <v>3.5784688734498768E-6</v>
      </c>
      <c r="CL60" s="744">
        <v>7.1660558793404764E-6</v>
      </c>
      <c r="CM60" s="744">
        <v>2.3330821725328137E-6</v>
      </c>
      <c r="CN60" s="744">
        <v>3.2764107391063524E-6</v>
      </c>
      <c r="CO60" s="744">
        <v>1.4794944352322689E-6</v>
      </c>
      <c r="CP60" s="744">
        <v>3.171338836980291E-6</v>
      </c>
      <c r="CQ60" s="744">
        <v>2.2113515342001105E-6</v>
      </c>
      <c r="CR60" s="744">
        <v>4.1621034742541116E-6</v>
      </c>
      <c r="CS60" s="744">
        <v>2.2172999062749276E-6</v>
      </c>
      <c r="CT60" s="744">
        <v>2.8667750813347884E-6</v>
      </c>
      <c r="CU60" s="744">
        <v>2.2110297932086721E-6</v>
      </c>
      <c r="CV60" s="744">
        <v>1.9976322302668522E-4</v>
      </c>
      <c r="CW60" s="744">
        <v>2.8165479921438441E-6</v>
      </c>
      <c r="CX60" s="744">
        <v>1.4952396874585663E-4</v>
      </c>
      <c r="CY60" s="744">
        <v>2.0221034728936795E-6</v>
      </c>
      <c r="CZ60" s="744">
        <v>5.1949775247598805E-6</v>
      </c>
      <c r="DA60" s="744">
        <v>1.4703817445592785E-6</v>
      </c>
      <c r="DB60" s="744">
        <v>2.5654734223561538E-6</v>
      </c>
      <c r="DC60" s="744">
        <v>3.1250010156102234E-6</v>
      </c>
      <c r="DD60" s="744">
        <v>1.3911942406703355E-6</v>
      </c>
      <c r="DE60" s="744">
        <v>2.2622552950072147E-6</v>
      </c>
      <c r="DF60" s="744">
        <v>1.194931458222942E-6</v>
      </c>
      <c r="DG60" s="745">
        <v>1.3273600193295349E-6</v>
      </c>
    </row>
    <row r="61" spans="1:111" ht="15" customHeight="1" x14ac:dyDescent="0.2">
      <c r="A61" s="461">
        <v>55</v>
      </c>
      <c r="B61" s="196" t="s">
        <v>343</v>
      </c>
      <c r="C61" s="259" t="s">
        <v>344</v>
      </c>
      <c r="D61" s="743">
        <v>0</v>
      </c>
      <c r="E61" s="744">
        <v>0</v>
      </c>
      <c r="F61" s="744">
        <v>0</v>
      </c>
      <c r="G61" s="744">
        <v>0</v>
      </c>
      <c r="H61" s="744">
        <v>0</v>
      </c>
      <c r="I61" s="744">
        <v>0</v>
      </c>
      <c r="J61" s="744">
        <v>0</v>
      </c>
      <c r="K61" s="744">
        <v>0</v>
      </c>
      <c r="L61" s="744">
        <v>0</v>
      </c>
      <c r="M61" s="744">
        <v>0</v>
      </c>
      <c r="N61" s="744">
        <v>0</v>
      </c>
      <c r="O61" s="744">
        <v>0</v>
      </c>
      <c r="P61" s="744">
        <v>0</v>
      </c>
      <c r="Q61" s="744">
        <v>0</v>
      </c>
      <c r="R61" s="744">
        <v>0</v>
      </c>
      <c r="S61" s="744">
        <v>0</v>
      </c>
      <c r="T61" s="744">
        <v>0</v>
      </c>
      <c r="U61" s="744">
        <v>0</v>
      </c>
      <c r="V61" s="744">
        <v>0</v>
      </c>
      <c r="W61" s="744">
        <v>0</v>
      </c>
      <c r="X61" s="744">
        <v>0</v>
      </c>
      <c r="Y61" s="744">
        <v>0</v>
      </c>
      <c r="Z61" s="744">
        <v>0</v>
      </c>
      <c r="AA61" s="744">
        <v>0</v>
      </c>
      <c r="AB61" s="744">
        <v>0</v>
      </c>
      <c r="AC61" s="744">
        <v>0</v>
      </c>
      <c r="AD61" s="744">
        <v>0</v>
      </c>
      <c r="AE61" s="744">
        <v>0</v>
      </c>
      <c r="AF61" s="744">
        <v>0</v>
      </c>
      <c r="AG61" s="744">
        <v>0</v>
      </c>
      <c r="AH61" s="744">
        <v>0</v>
      </c>
      <c r="AI61" s="744">
        <v>0</v>
      </c>
      <c r="AJ61" s="744">
        <v>0</v>
      </c>
      <c r="AK61" s="744">
        <v>0</v>
      </c>
      <c r="AL61" s="744">
        <v>0</v>
      </c>
      <c r="AM61" s="744">
        <v>0</v>
      </c>
      <c r="AN61" s="744">
        <v>0</v>
      </c>
      <c r="AO61" s="744">
        <v>0</v>
      </c>
      <c r="AP61" s="744">
        <v>0</v>
      </c>
      <c r="AQ61" s="744">
        <v>0</v>
      </c>
      <c r="AR61" s="744">
        <v>0</v>
      </c>
      <c r="AS61" s="744">
        <v>0</v>
      </c>
      <c r="AT61" s="744">
        <v>0</v>
      </c>
      <c r="AU61" s="744">
        <v>0</v>
      </c>
      <c r="AV61" s="744">
        <v>0</v>
      </c>
      <c r="AW61" s="744">
        <v>0</v>
      </c>
      <c r="AX61" s="744">
        <v>0</v>
      </c>
      <c r="AY61" s="744">
        <v>0</v>
      </c>
      <c r="AZ61" s="744">
        <v>0</v>
      </c>
      <c r="BA61" s="744">
        <v>0</v>
      </c>
      <c r="BB61" s="744">
        <v>0</v>
      </c>
      <c r="BC61" s="744">
        <v>0</v>
      </c>
      <c r="BD61" s="744">
        <v>0</v>
      </c>
      <c r="BE61" s="744">
        <v>0</v>
      </c>
      <c r="BF61" s="744">
        <v>1</v>
      </c>
      <c r="BG61" s="744">
        <v>0</v>
      </c>
      <c r="BH61" s="744">
        <v>0</v>
      </c>
      <c r="BI61" s="744">
        <v>0</v>
      </c>
      <c r="BJ61" s="744">
        <v>0</v>
      </c>
      <c r="BK61" s="744">
        <v>0</v>
      </c>
      <c r="BL61" s="744">
        <v>0</v>
      </c>
      <c r="BM61" s="744">
        <v>0</v>
      </c>
      <c r="BN61" s="744">
        <v>0</v>
      </c>
      <c r="BO61" s="744">
        <v>0</v>
      </c>
      <c r="BP61" s="744">
        <v>0</v>
      </c>
      <c r="BQ61" s="744">
        <v>0</v>
      </c>
      <c r="BR61" s="744">
        <v>0</v>
      </c>
      <c r="BS61" s="744">
        <v>0</v>
      </c>
      <c r="BT61" s="744">
        <v>0</v>
      </c>
      <c r="BU61" s="744">
        <v>0</v>
      </c>
      <c r="BV61" s="744">
        <v>0</v>
      </c>
      <c r="BW61" s="744">
        <v>0</v>
      </c>
      <c r="BX61" s="744">
        <v>0</v>
      </c>
      <c r="BY61" s="744">
        <v>0</v>
      </c>
      <c r="BZ61" s="744">
        <v>0</v>
      </c>
      <c r="CA61" s="744">
        <v>0</v>
      </c>
      <c r="CB61" s="744">
        <v>0</v>
      </c>
      <c r="CC61" s="744">
        <v>0</v>
      </c>
      <c r="CD61" s="744">
        <v>0</v>
      </c>
      <c r="CE61" s="744">
        <v>0</v>
      </c>
      <c r="CF61" s="744">
        <v>0</v>
      </c>
      <c r="CG61" s="744">
        <v>0</v>
      </c>
      <c r="CH61" s="744">
        <v>0</v>
      </c>
      <c r="CI61" s="744">
        <v>0</v>
      </c>
      <c r="CJ61" s="744">
        <v>0</v>
      </c>
      <c r="CK61" s="744">
        <v>0</v>
      </c>
      <c r="CL61" s="744">
        <v>0</v>
      </c>
      <c r="CM61" s="744">
        <v>0</v>
      </c>
      <c r="CN61" s="744">
        <v>0</v>
      </c>
      <c r="CO61" s="744">
        <v>0</v>
      </c>
      <c r="CP61" s="744">
        <v>0</v>
      </c>
      <c r="CQ61" s="744">
        <v>0</v>
      </c>
      <c r="CR61" s="744">
        <v>0</v>
      </c>
      <c r="CS61" s="744">
        <v>0</v>
      </c>
      <c r="CT61" s="744">
        <v>0</v>
      </c>
      <c r="CU61" s="744">
        <v>0</v>
      </c>
      <c r="CV61" s="744">
        <v>0</v>
      </c>
      <c r="CW61" s="744">
        <v>0</v>
      </c>
      <c r="CX61" s="744">
        <v>0</v>
      </c>
      <c r="CY61" s="744">
        <v>0</v>
      </c>
      <c r="CZ61" s="744">
        <v>0</v>
      </c>
      <c r="DA61" s="744">
        <v>0</v>
      </c>
      <c r="DB61" s="744">
        <v>0</v>
      </c>
      <c r="DC61" s="744">
        <v>0</v>
      </c>
      <c r="DD61" s="744">
        <v>0</v>
      </c>
      <c r="DE61" s="744">
        <v>0</v>
      </c>
      <c r="DF61" s="744">
        <v>0</v>
      </c>
      <c r="DG61" s="745">
        <v>0</v>
      </c>
    </row>
    <row r="62" spans="1:111" ht="15" customHeight="1" x14ac:dyDescent="0.2">
      <c r="A62" s="461">
        <v>56</v>
      </c>
      <c r="B62" s="196" t="s">
        <v>345</v>
      </c>
      <c r="C62" s="259" t="s">
        <v>346</v>
      </c>
      <c r="D62" s="743">
        <v>8.3980670539705167E-6</v>
      </c>
      <c r="E62" s="744">
        <v>3.9170368348380056E-6</v>
      </c>
      <c r="F62" s="744">
        <v>1.6639635208277573E-5</v>
      </c>
      <c r="G62" s="744">
        <v>3.7546570811796344E-6</v>
      </c>
      <c r="H62" s="744">
        <v>1.7406884333352815E-6</v>
      </c>
      <c r="I62" s="744">
        <v>0</v>
      </c>
      <c r="J62" s="744">
        <v>1.4068195738411336E-5</v>
      </c>
      <c r="K62" s="744">
        <v>2.5789931099147834E-6</v>
      </c>
      <c r="L62" s="744">
        <v>2.6553461820841386E-6</v>
      </c>
      <c r="M62" s="744">
        <v>1.8393697084479215E-6</v>
      </c>
      <c r="N62" s="744">
        <v>0</v>
      </c>
      <c r="O62" s="744">
        <v>3.1578781147229362E-6</v>
      </c>
      <c r="P62" s="744">
        <v>1.9425117369282827E-6</v>
      </c>
      <c r="Q62" s="744">
        <v>4.6243370634811353E-6</v>
      </c>
      <c r="R62" s="744">
        <v>1.8560361375066731E-6</v>
      </c>
      <c r="S62" s="744">
        <v>2.5822263697150812E-6</v>
      </c>
      <c r="T62" s="744">
        <v>1.581717739903225E-6</v>
      </c>
      <c r="U62" s="744">
        <v>1.8810448830278387E-6</v>
      </c>
      <c r="V62" s="744">
        <v>4.1237250541758225E-6</v>
      </c>
      <c r="W62" s="744">
        <v>5.5844951770521411E-6</v>
      </c>
      <c r="X62" s="744">
        <v>2.3614411668867783E-6</v>
      </c>
      <c r="Y62" s="744">
        <v>3.7884885619727789E-6</v>
      </c>
      <c r="Z62" s="744">
        <v>2.0459348389953354E-6</v>
      </c>
      <c r="AA62" s="744">
        <v>2.4090671394163017E-6</v>
      </c>
      <c r="AB62" s="744">
        <v>2.602771201999794E-6</v>
      </c>
      <c r="AC62" s="744">
        <v>1.7033906322276056E-6</v>
      </c>
      <c r="AD62" s="744">
        <v>6.152526648194366E-7</v>
      </c>
      <c r="AE62" s="744">
        <v>2.4730966179489687E-6</v>
      </c>
      <c r="AF62" s="744">
        <v>2.6515518177993659E-6</v>
      </c>
      <c r="AG62" s="744">
        <v>4.7531178530390039E-6</v>
      </c>
      <c r="AH62" s="744">
        <v>2.4751616191885265E-6</v>
      </c>
      <c r="AI62" s="744">
        <v>2.6570022356617545E-6</v>
      </c>
      <c r="AJ62" s="744">
        <v>5.4398462801141209E-6</v>
      </c>
      <c r="AK62" s="744">
        <v>3.6510305054974911E-6</v>
      </c>
      <c r="AL62" s="744">
        <v>6.3128685722192978E-6</v>
      </c>
      <c r="AM62" s="744">
        <v>2.9749358015208645E-6</v>
      </c>
      <c r="AN62" s="744">
        <v>2.6851304639070046E-6</v>
      </c>
      <c r="AO62" s="744">
        <v>3.9565416240600042E-6</v>
      </c>
      <c r="AP62" s="744">
        <v>1.5297394941260093E-6</v>
      </c>
      <c r="AQ62" s="744">
        <v>3.871498196708626E-6</v>
      </c>
      <c r="AR62" s="744">
        <v>3.5861372237571652E-6</v>
      </c>
      <c r="AS62" s="744">
        <v>3.164291724414867E-6</v>
      </c>
      <c r="AT62" s="744">
        <v>2.8969912487579568E-6</v>
      </c>
      <c r="AU62" s="744">
        <v>3.7310718780739032E-6</v>
      </c>
      <c r="AV62" s="744">
        <v>2.5023288324894941E-6</v>
      </c>
      <c r="AW62" s="744">
        <v>3.3266679448151985E-6</v>
      </c>
      <c r="AX62" s="744">
        <v>3.4747750938670508E-6</v>
      </c>
      <c r="AY62" s="744">
        <v>3.1060741356556739E-6</v>
      </c>
      <c r="AZ62" s="744">
        <v>2.5836062262325165E-6</v>
      </c>
      <c r="BA62" s="744">
        <v>1.5482330576333128E-6</v>
      </c>
      <c r="BB62" s="744">
        <v>1.4722009699081168E-6</v>
      </c>
      <c r="BC62" s="744">
        <v>2.190997510723195E-6</v>
      </c>
      <c r="BD62" s="744">
        <v>1.6354231498939262E-6</v>
      </c>
      <c r="BE62" s="744">
        <v>2.0704928775627079E-6</v>
      </c>
      <c r="BF62" s="744">
        <v>1.9758258678880739E-6</v>
      </c>
      <c r="BG62" s="744">
        <v>1.006118657595825</v>
      </c>
      <c r="BH62" s="744">
        <v>2.3349225096148863E-6</v>
      </c>
      <c r="BI62" s="744">
        <v>1.5450105491878212E-6</v>
      </c>
      <c r="BJ62" s="744">
        <v>2.1333363772544344E-6</v>
      </c>
      <c r="BK62" s="744">
        <v>3.0658386390153906E-6</v>
      </c>
      <c r="BL62" s="744">
        <v>5.2011878649358192E-6</v>
      </c>
      <c r="BM62" s="744">
        <v>2.8374646028533413E-6</v>
      </c>
      <c r="BN62" s="744">
        <v>3.7538749227203834E-6</v>
      </c>
      <c r="BO62" s="744">
        <v>4.2386611444367711E-6</v>
      </c>
      <c r="BP62" s="744">
        <v>3.6147826192075098E-6</v>
      </c>
      <c r="BQ62" s="744">
        <v>7.4701306450423101E-6</v>
      </c>
      <c r="BR62" s="744">
        <v>1.8684772701158717E-6</v>
      </c>
      <c r="BS62" s="744">
        <v>8.9771913152383188E-6</v>
      </c>
      <c r="BT62" s="744">
        <v>5.9502515941070709E-6</v>
      </c>
      <c r="BU62" s="744">
        <v>2.2762627953515385E-6</v>
      </c>
      <c r="BV62" s="744">
        <v>1.7215547136019769E-6</v>
      </c>
      <c r="BW62" s="744">
        <v>1.1514725128956375E-6</v>
      </c>
      <c r="BX62" s="744">
        <v>9.1199966067822568E-7</v>
      </c>
      <c r="BY62" s="744">
        <v>2.0799046018980132E-7</v>
      </c>
      <c r="BZ62" s="744">
        <v>1.3733175829027678E-6</v>
      </c>
      <c r="CA62" s="744">
        <v>7.451295347386044E-6</v>
      </c>
      <c r="CB62" s="744">
        <v>4.802865625855746E-5</v>
      </c>
      <c r="CC62" s="744">
        <v>9.7905039685457951E-7</v>
      </c>
      <c r="CD62" s="744">
        <v>4.2727056267312076E-6</v>
      </c>
      <c r="CE62" s="744">
        <v>2.8634512188699546E-6</v>
      </c>
      <c r="CF62" s="744">
        <v>2.8101541903514198E-6</v>
      </c>
      <c r="CG62" s="744">
        <v>3.2073255338687182E-6</v>
      </c>
      <c r="CH62" s="744">
        <v>1.5634417795052791E-6</v>
      </c>
      <c r="CI62" s="744">
        <v>3.5405810186977392E-6</v>
      </c>
      <c r="CJ62" s="744">
        <v>3.1984799339336174E-6</v>
      </c>
      <c r="CK62" s="744">
        <v>5.0465079940370279E-6</v>
      </c>
      <c r="CL62" s="744">
        <v>2.6446854509727739E-6</v>
      </c>
      <c r="CM62" s="744">
        <v>2.1835787027748337E-6</v>
      </c>
      <c r="CN62" s="744">
        <v>3.0606023943062923E-5</v>
      </c>
      <c r="CO62" s="744">
        <v>1.7679867480652868E-6</v>
      </c>
      <c r="CP62" s="744">
        <v>4.8846724756993165E-6</v>
      </c>
      <c r="CQ62" s="744">
        <v>1.5367017451718142E-6</v>
      </c>
      <c r="CR62" s="744">
        <v>4.5093376615145728E-6</v>
      </c>
      <c r="CS62" s="744">
        <v>2.504026842371702E-6</v>
      </c>
      <c r="CT62" s="744">
        <v>1.5279742726844573E-6</v>
      </c>
      <c r="CU62" s="744">
        <v>2.7312508062146175E-6</v>
      </c>
      <c r="CV62" s="744">
        <v>2.6558129062826509E-5</v>
      </c>
      <c r="CW62" s="744">
        <v>1.843327304891065E-6</v>
      </c>
      <c r="CX62" s="744">
        <v>3.0866034949493071E-4</v>
      </c>
      <c r="CY62" s="744">
        <v>1.5909258628988238E-6</v>
      </c>
      <c r="CZ62" s="744">
        <v>4.3415306849908894E-6</v>
      </c>
      <c r="DA62" s="744">
        <v>1.5841324221608053E-6</v>
      </c>
      <c r="DB62" s="744">
        <v>2.9330433666129038E-6</v>
      </c>
      <c r="DC62" s="744">
        <v>3.4037153544634576E-6</v>
      </c>
      <c r="DD62" s="744">
        <v>1.3816133978583614E-6</v>
      </c>
      <c r="DE62" s="744">
        <v>2.1718022973685515E-6</v>
      </c>
      <c r="DF62" s="744">
        <v>1.2118454282184757E-6</v>
      </c>
      <c r="DG62" s="745">
        <v>4.1046692406551936E-6</v>
      </c>
    </row>
    <row r="63" spans="1:111" ht="15" customHeight="1" x14ac:dyDescent="0.2">
      <c r="A63" s="461">
        <v>57</v>
      </c>
      <c r="B63" s="196" t="s">
        <v>347</v>
      </c>
      <c r="C63" s="259" t="s">
        <v>225</v>
      </c>
      <c r="D63" s="743">
        <v>2.2701155824833507E-3</v>
      </c>
      <c r="E63" s="744">
        <v>1.060265910691338E-3</v>
      </c>
      <c r="F63" s="744">
        <v>4.4910004337829542E-3</v>
      </c>
      <c r="G63" s="744">
        <v>1.0184612371205886E-3</v>
      </c>
      <c r="H63" s="744">
        <v>4.6788673093621855E-4</v>
      </c>
      <c r="I63" s="744">
        <v>0</v>
      </c>
      <c r="J63" s="744">
        <v>3.8346336909532604E-3</v>
      </c>
      <c r="K63" s="744">
        <v>6.9861645201945127E-4</v>
      </c>
      <c r="L63" s="744">
        <v>7.1705966351051837E-4</v>
      </c>
      <c r="M63" s="744">
        <v>4.9801826524365953E-4</v>
      </c>
      <c r="N63" s="744">
        <v>0</v>
      </c>
      <c r="O63" s="744">
        <v>8.5823219625448175E-4</v>
      </c>
      <c r="P63" s="744">
        <v>5.3021399536847197E-4</v>
      </c>
      <c r="Q63" s="744">
        <v>1.2505422021923869E-3</v>
      </c>
      <c r="R63" s="744">
        <v>5.065516583903153E-4</v>
      </c>
      <c r="S63" s="744">
        <v>7.0516883172029999E-4</v>
      </c>
      <c r="T63" s="744">
        <v>4.329063775918889E-4</v>
      </c>
      <c r="U63" s="744">
        <v>5.1512393194634587E-4</v>
      </c>
      <c r="V63" s="744">
        <v>1.1168690113001949E-3</v>
      </c>
      <c r="W63" s="744">
        <v>1.5102145883556367E-3</v>
      </c>
      <c r="X63" s="744">
        <v>6.4015335305779607E-4</v>
      </c>
      <c r="Y63" s="744">
        <v>1.0262076667257375E-3</v>
      </c>
      <c r="Z63" s="744">
        <v>5.590632579608745E-4</v>
      </c>
      <c r="AA63" s="744">
        <v>6.5063875900069914E-4</v>
      </c>
      <c r="AB63" s="744">
        <v>7.1459758459659984E-4</v>
      </c>
      <c r="AC63" s="744">
        <v>4.6564315425343247E-4</v>
      </c>
      <c r="AD63" s="744">
        <v>1.6643182591668596E-4</v>
      </c>
      <c r="AE63" s="744">
        <v>6.6478104686208195E-4</v>
      </c>
      <c r="AF63" s="744">
        <v>7.2198526347651542E-4</v>
      </c>
      <c r="AG63" s="744">
        <v>1.2841274393447311E-3</v>
      </c>
      <c r="AH63" s="744">
        <v>6.7326558147925899E-4</v>
      </c>
      <c r="AI63" s="744">
        <v>7.1433439937377001E-4</v>
      </c>
      <c r="AJ63" s="744">
        <v>1.4714307369595619E-3</v>
      </c>
      <c r="AK63" s="744">
        <v>9.9042965107571605E-4</v>
      </c>
      <c r="AL63" s="744">
        <v>1.7092336918158645E-3</v>
      </c>
      <c r="AM63" s="744">
        <v>8.0266659173132101E-4</v>
      </c>
      <c r="AN63" s="744">
        <v>7.2594263976307057E-4</v>
      </c>
      <c r="AO63" s="744">
        <v>1.0655194416714219E-3</v>
      </c>
      <c r="AP63" s="744">
        <v>4.1177677712091746E-4</v>
      </c>
      <c r="AQ63" s="744">
        <v>1.0489841204619566E-3</v>
      </c>
      <c r="AR63" s="744">
        <v>9.7039839084814977E-4</v>
      </c>
      <c r="AS63" s="744">
        <v>8.6156691660466697E-4</v>
      </c>
      <c r="AT63" s="744">
        <v>7.8425303278952451E-4</v>
      </c>
      <c r="AU63" s="744">
        <v>1.0089527744099774E-3</v>
      </c>
      <c r="AV63" s="744">
        <v>7.6712501069896603E-4</v>
      </c>
      <c r="AW63" s="744">
        <v>9.0341225817086829E-4</v>
      </c>
      <c r="AX63" s="744">
        <v>9.4302791662932207E-4</v>
      </c>
      <c r="AY63" s="744">
        <v>8.439870108254571E-4</v>
      </c>
      <c r="AZ63" s="744">
        <v>7.0157116745586559E-4</v>
      </c>
      <c r="BA63" s="744">
        <v>4.2232810046992359E-4</v>
      </c>
      <c r="BB63" s="744">
        <v>4.0629672260696927E-4</v>
      </c>
      <c r="BC63" s="744">
        <v>5.9119484975735483E-4</v>
      </c>
      <c r="BD63" s="744">
        <v>4.5425767796208557E-4</v>
      </c>
      <c r="BE63" s="744">
        <v>5.6608013392368329E-4</v>
      </c>
      <c r="BF63" s="744">
        <v>0.47399519473060553</v>
      </c>
      <c r="BG63" s="744">
        <v>0.42287581863392293</v>
      </c>
      <c r="BH63" s="744">
        <v>1.300348324219869</v>
      </c>
      <c r="BI63" s="744">
        <v>4.1876868340457411E-4</v>
      </c>
      <c r="BJ63" s="744">
        <v>6.7866382312847515E-2</v>
      </c>
      <c r="BK63" s="744">
        <v>8.3807535607940509E-4</v>
      </c>
      <c r="BL63" s="744">
        <v>1.4106220458745961E-3</v>
      </c>
      <c r="BM63" s="744">
        <v>7.6849181914961104E-4</v>
      </c>
      <c r="BN63" s="744">
        <v>1.013019162048427E-3</v>
      </c>
      <c r="BO63" s="744">
        <v>1.1448454735850141E-3</v>
      </c>
      <c r="BP63" s="744">
        <v>9.7446772159500892E-4</v>
      </c>
      <c r="BQ63" s="744">
        <v>2.0166922666929512E-3</v>
      </c>
      <c r="BR63" s="744">
        <v>5.0719814257935494E-4</v>
      </c>
      <c r="BS63" s="744">
        <v>2.4306654909372659E-3</v>
      </c>
      <c r="BT63" s="744">
        <v>1.645348735324607E-3</v>
      </c>
      <c r="BU63" s="744">
        <v>6.3465711747095132E-4</v>
      </c>
      <c r="BV63" s="744">
        <v>4.8684719664225873E-4</v>
      </c>
      <c r="BW63" s="744">
        <v>3.1084216694437058E-4</v>
      </c>
      <c r="BX63" s="744">
        <v>2.4555931284197776E-4</v>
      </c>
      <c r="BY63" s="744">
        <v>5.7424086349186019E-5</v>
      </c>
      <c r="BZ63" s="744">
        <v>2.7324801612560465E-3</v>
      </c>
      <c r="CA63" s="744">
        <v>2.0142245974063841E-3</v>
      </c>
      <c r="CB63" s="744">
        <v>1.3079031062058237E-2</v>
      </c>
      <c r="CC63" s="744">
        <v>2.6575310334124949E-4</v>
      </c>
      <c r="CD63" s="744">
        <v>5.7574843335553346E-3</v>
      </c>
      <c r="CE63" s="744">
        <v>7.8740783230264115E-4</v>
      </c>
      <c r="CF63" s="744">
        <v>7.6227386801538217E-4</v>
      </c>
      <c r="CG63" s="744">
        <v>9.0577230173625176E-4</v>
      </c>
      <c r="CH63" s="744">
        <v>4.8747888919632536E-4</v>
      </c>
      <c r="CI63" s="744">
        <v>9.6063528778779928E-4</v>
      </c>
      <c r="CJ63" s="744">
        <v>8.7407940531550093E-4</v>
      </c>
      <c r="CK63" s="744">
        <v>1.3713677292930405E-3</v>
      </c>
      <c r="CL63" s="744">
        <v>7.169710389767944E-4</v>
      </c>
      <c r="CM63" s="744">
        <v>6.1435366469706572E-4</v>
      </c>
      <c r="CN63" s="744">
        <v>1.2768087502589866E-3</v>
      </c>
      <c r="CO63" s="744">
        <v>4.857502041935983E-4</v>
      </c>
      <c r="CP63" s="744">
        <v>1.3348170853077093E-3</v>
      </c>
      <c r="CQ63" s="744">
        <v>4.2141213828039551E-4</v>
      </c>
      <c r="CR63" s="744">
        <v>1.2228386632090085E-3</v>
      </c>
      <c r="CS63" s="744">
        <v>6.7765011374737124E-4</v>
      </c>
      <c r="CT63" s="744">
        <v>4.1391254032289337E-4</v>
      </c>
      <c r="CU63" s="744">
        <v>7.5422189975168051E-4</v>
      </c>
      <c r="CV63" s="744">
        <v>7.1683761011501861E-3</v>
      </c>
      <c r="CW63" s="744">
        <v>5.0785132799882095E-4</v>
      </c>
      <c r="CX63" s="744">
        <v>8.3231932645580209E-2</v>
      </c>
      <c r="CY63" s="744">
        <v>4.3533616553267246E-4</v>
      </c>
      <c r="CZ63" s="744">
        <v>1.1730647888813553E-3</v>
      </c>
      <c r="DA63" s="744">
        <v>4.3251363751484228E-4</v>
      </c>
      <c r="DB63" s="744">
        <v>7.9371404649816973E-4</v>
      </c>
      <c r="DC63" s="744">
        <v>9.28556737143069E-4</v>
      </c>
      <c r="DD63" s="744">
        <v>3.771962832500032E-4</v>
      </c>
      <c r="DE63" s="744">
        <v>6.0421127352069427E-4</v>
      </c>
      <c r="DF63" s="744">
        <v>3.3432887655356942E-4</v>
      </c>
      <c r="DG63" s="745">
        <v>4.0873052654598959E-4</v>
      </c>
    </row>
    <row r="64" spans="1:111" ht="15" customHeight="1" x14ac:dyDescent="0.2">
      <c r="A64" s="461">
        <v>58</v>
      </c>
      <c r="B64" s="196" t="s">
        <v>348</v>
      </c>
      <c r="C64" s="259" t="s">
        <v>226</v>
      </c>
      <c r="D64" s="743">
        <v>7.5789227347620256E-6</v>
      </c>
      <c r="E64" s="744">
        <v>1.5607766016370853E-5</v>
      </c>
      <c r="F64" s="744">
        <v>3.7775578479017146E-6</v>
      </c>
      <c r="G64" s="744">
        <v>3.5136744345324522E-6</v>
      </c>
      <c r="H64" s="744">
        <v>3.66046141810298E-3</v>
      </c>
      <c r="I64" s="744">
        <v>0</v>
      </c>
      <c r="J64" s="744">
        <v>3.3984184147434055E-5</v>
      </c>
      <c r="K64" s="744">
        <v>2.4859163498365797E-5</v>
      </c>
      <c r="L64" s="744">
        <v>4.2516549376206386E-6</v>
      </c>
      <c r="M64" s="744">
        <v>1.7139330839540045E-5</v>
      </c>
      <c r="N64" s="744">
        <v>0</v>
      </c>
      <c r="O64" s="744">
        <v>2.8501358927493618E-6</v>
      </c>
      <c r="P64" s="744">
        <v>1.8610378123775128E-6</v>
      </c>
      <c r="Q64" s="744">
        <v>7.3420689870106817E-6</v>
      </c>
      <c r="R64" s="744">
        <v>4.8707203227912249E-6</v>
      </c>
      <c r="S64" s="744">
        <v>1.4314508862021016E-5</v>
      </c>
      <c r="T64" s="744">
        <v>5.9683628981940715E-6</v>
      </c>
      <c r="U64" s="744">
        <v>3.4931381623264222E-6</v>
      </c>
      <c r="V64" s="744">
        <v>1.2190340446168678E-5</v>
      </c>
      <c r="W64" s="744">
        <v>1.1979692969558158E-5</v>
      </c>
      <c r="X64" s="744">
        <v>1.2765735056763706E-5</v>
      </c>
      <c r="Y64" s="744">
        <v>7.8877145126100543E-6</v>
      </c>
      <c r="Z64" s="744">
        <v>6.8762659385210731E-6</v>
      </c>
      <c r="AA64" s="744">
        <v>1.0399157522858083E-5</v>
      </c>
      <c r="AB64" s="744">
        <v>4.2147007098517285E-6</v>
      </c>
      <c r="AC64" s="744">
        <v>6.6871454212553798E-6</v>
      </c>
      <c r="AD64" s="744">
        <v>1.2354248252086581E-5</v>
      </c>
      <c r="AE64" s="744">
        <v>4.7707892771478234E-5</v>
      </c>
      <c r="AF64" s="744">
        <v>3.190386065336008E-6</v>
      </c>
      <c r="AG64" s="744">
        <v>3.0080838931904189E-6</v>
      </c>
      <c r="AH64" s="744">
        <v>3.50058631496481E-6</v>
      </c>
      <c r="AI64" s="744">
        <v>9.2801467109610382E-6</v>
      </c>
      <c r="AJ64" s="744">
        <v>2.3071467834777296E-5</v>
      </c>
      <c r="AK64" s="744">
        <v>8.8589985240396915E-6</v>
      </c>
      <c r="AL64" s="744">
        <v>1.4156191736321584E-5</v>
      </c>
      <c r="AM64" s="744">
        <v>2.5460785164724331E-5</v>
      </c>
      <c r="AN64" s="744">
        <v>1.2828605609827521E-5</v>
      </c>
      <c r="AO64" s="744">
        <v>2.3177500148074908E-5</v>
      </c>
      <c r="AP64" s="744">
        <v>1.4116736258560238E-5</v>
      </c>
      <c r="AQ64" s="744">
        <v>3.282605973720892E-5</v>
      </c>
      <c r="AR64" s="744">
        <v>9.9941903097917626E-6</v>
      </c>
      <c r="AS64" s="744">
        <v>8.4925502242225169E-6</v>
      </c>
      <c r="AT64" s="744">
        <v>7.3559227684252179E-6</v>
      </c>
      <c r="AU64" s="744">
        <v>4.4985704675012429E-6</v>
      </c>
      <c r="AV64" s="744">
        <v>4.3727792705281397E-6</v>
      </c>
      <c r="AW64" s="744">
        <v>3.2897758844628459E-6</v>
      </c>
      <c r="AX64" s="744">
        <v>2.4869329523876691E-6</v>
      </c>
      <c r="AY64" s="744">
        <v>2.9100288328294596E-6</v>
      </c>
      <c r="AZ64" s="744">
        <v>4.7450583312228656E-6</v>
      </c>
      <c r="BA64" s="744">
        <v>3.4377297298038481E-6</v>
      </c>
      <c r="BB64" s="744">
        <v>1.8046453015253897E-6</v>
      </c>
      <c r="BC64" s="744">
        <v>3.3614512703775763E-6</v>
      </c>
      <c r="BD64" s="744">
        <v>2.3931655563958242E-6</v>
      </c>
      <c r="BE64" s="744">
        <v>2.2985492193675759E-6</v>
      </c>
      <c r="BF64" s="744">
        <v>1.010218203798912E-5</v>
      </c>
      <c r="BG64" s="744">
        <v>1.0120775467084285E-5</v>
      </c>
      <c r="BH64" s="744">
        <v>6.3038639878441181E-6</v>
      </c>
      <c r="BI64" s="744">
        <v>1.0207540776463069</v>
      </c>
      <c r="BJ64" s="744">
        <v>5.175481048855503E-6</v>
      </c>
      <c r="BK64" s="744">
        <v>5.9563155810630706E-6</v>
      </c>
      <c r="BL64" s="744">
        <v>2.8926819007770804E-4</v>
      </c>
      <c r="BM64" s="744">
        <v>4.5595594771182354E-6</v>
      </c>
      <c r="BN64" s="744">
        <v>4.4648887357948885E-6</v>
      </c>
      <c r="BO64" s="744">
        <v>7.2638284670316933E-6</v>
      </c>
      <c r="BP64" s="744">
        <v>7.5130601142315789E-6</v>
      </c>
      <c r="BQ64" s="744">
        <v>1.5197720063413201E-5</v>
      </c>
      <c r="BR64" s="744">
        <v>1.2768988928680084E-5</v>
      </c>
      <c r="BS64" s="744">
        <v>3.6064496572990436E-6</v>
      </c>
      <c r="BT64" s="744">
        <v>3.842040810051903E-6</v>
      </c>
      <c r="BU64" s="744">
        <v>2.680346076273788E-6</v>
      </c>
      <c r="BV64" s="744">
        <v>1.5827931695225389E-6</v>
      </c>
      <c r="BW64" s="744">
        <v>1.0266102951575994E-6</v>
      </c>
      <c r="BX64" s="744">
        <v>8.2822654371661243E-7</v>
      </c>
      <c r="BY64" s="744">
        <v>2.3152434551367242E-7</v>
      </c>
      <c r="BZ64" s="744">
        <v>1.8217019568445202E-6</v>
      </c>
      <c r="CA64" s="744">
        <v>1.7817554170914546E-5</v>
      </c>
      <c r="CB64" s="744">
        <v>3.1854544159366957E-5</v>
      </c>
      <c r="CC64" s="744">
        <v>4.0525586768663463E-3</v>
      </c>
      <c r="CD64" s="744">
        <v>3.3546184985879669E-5</v>
      </c>
      <c r="CE64" s="744">
        <v>5.5679962978963001E-6</v>
      </c>
      <c r="CF64" s="744">
        <v>2.9756405023591425E-6</v>
      </c>
      <c r="CG64" s="744">
        <v>1.0881355162412836E-4</v>
      </c>
      <c r="CH64" s="744">
        <v>5.2088197924667505E-6</v>
      </c>
      <c r="CI64" s="744">
        <v>1.4253912769858778E-6</v>
      </c>
      <c r="CJ64" s="744">
        <v>1.1930074954894661E-6</v>
      </c>
      <c r="CK64" s="744">
        <v>1.9703577931159092E-6</v>
      </c>
      <c r="CL64" s="744">
        <v>1.3741486520777572E-6</v>
      </c>
      <c r="CM64" s="744">
        <v>3.0266688972795081E-6</v>
      </c>
      <c r="CN64" s="744">
        <v>1.5396504240438081E-4</v>
      </c>
      <c r="CO64" s="744">
        <v>2.1060086432771196E-5</v>
      </c>
      <c r="CP64" s="744">
        <v>5.712488823907377E-6</v>
      </c>
      <c r="CQ64" s="744">
        <v>1.7442577171777666E-6</v>
      </c>
      <c r="CR64" s="744">
        <v>2.7229864778341758E-6</v>
      </c>
      <c r="CS64" s="744">
        <v>2.2123939193449278E-6</v>
      </c>
      <c r="CT64" s="744">
        <v>2.7620081912593595E-6</v>
      </c>
      <c r="CU64" s="744">
        <v>2.2350196918813498E-6</v>
      </c>
      <c r="CV64" s="744">
        <v>3.9948017037650573E-6</v>
      </c>
      <c r="CW64" s="744">
        <v>1.0163557659872765E-6</v>
      </c>
      <c r="CX64" s="744">
        <v>3.6370487811323577E-6</v>
      </c>
      <c r="CY64" s="744">
        <v>1.1405860493734412E-6</v>
      </c>
      <c r="CZ64" s="744">
        <v>1.3913268643892187E-5</v>
      </c>
      <c r="DA64" s="744">
        <v>1.2875797574945156E-5</v>
      </c>
      <c r="DB64" s="744">
        <v>1.9984355075426194E-6</v>
      </c>
      <c r="DC64" s="744">
        <v>5.8378680427229481E-6</v>
      </c>
      <c r="DD64" s="744">
        <v>1.5926665902920213E-6</v>
      </c>
      <c r="DE64" s="744">
        <v>2.87386152558386E-6</v>
      </c>
      <c r="DF64" s="744">
        <v>1.0066389225448004E-5</v>
      </c>
      <c r="DG64" s="745">
        <v>1.8501322960693614E-5</v>
      </c>
    </row>
    <row r="65" spans="1:111" ht="15" customHeight="1" x14ac:dyDescent="0.2">
      <c r="A65" s="461">
        <v>59</v>
      </c>
      <c r="B65" s="196" t="s">
        <v>349</v>
      </c>
      <c r="C65" s="259" t="s">
        <v>227</v>
      </c>
      <c r="D65" s="743">
        <v>1.6548023051762554E-4</v>
      </c>
      <c r="E65" s="744">
        <v>9.3976338117817188E-5</v>
      </c>
      <c r="F65" s="744">
        <v>2.723026468279652E-4</v>
      </c>
      <c r="G65" s="744">
        <v>1.0516427818754822E-4</v>
      </c>
      <c r="H65" s="744">
        <v>7.4791020406772974E-5</v>
      </c>
      <c r="I65" s="744">
        <v>0</v>
      </c>
      <c r="J65" s="744">
        <v>5.2345141149414895E-4</v>
      </c>
      <c r="K65" s="744">
        <v>1.0978186876102448E-4</v>
      </c>
      <c r="L65" s="744">
        <v>8.9337473243214732E-5</v>
      </c>
      <c r="M65" s="744">
        <v>7.5305907079169384E-5</v>
      </c>
      <c r="N65" s="744">
        <v>0</v>
      </c>
      <c r="O65" s="744">
        <v>1.5011518772246318E-4</v>
      </c>
      <c r="P65" s="744">
        <v>1.4227843528919704E-4</v>
      </c>
      <c r="Q65" s="744">
        <v>1.40179234163118E-4</v>
      </c>
      <c r="R65" s="744">
        <v>1.3386768507911892E-4</v>
      </c>
      <c r="S65" s="744">
        <v>1.9049473387205943E-4</v>
      </c>
      <c r="T65" s="744">
        <v>1.4156451958201085E-4</v>
      </c>
      <c r="U65" s="744">
        <v>1.5689606555396987E-4</v>
      </c>
      <c r="V65" s="744">
        <v>1.3638263043445475E-4</v>
      </c>
      <c r="W65" s="744">
        <v>1.6126905402579636E-4</v>
      </c>
      <c r="X65" s="744">
        <v>8.5343429078766291E-5</v>
      </c>
      <c r="Y65" s="744">
        <v>1.2617937640344788E-4</v>
      </c>
      <c r="Z65" s="744">
        <v>1.6035033049538049E-4</v>
      </c>
      <c r="AA65" s="744">
        <v>1.05851649293594E-4</v>
      </c>
      <c r="AB65" s="744">
        <v>2.5274480518766069E-4</v>
      </c>
      <c r="AC65" s="744">
        <v>1.363429656207514E-4</v>
      </c>
      <c r="AD65" s="744">
        <v>1.9189608286778222E-5</v>
      </c>
      <c r="AE65" s="744">
        <v>6.6572289272256104E-5</v>
      </c>
      <c r="AF65" s="744">
        <v>1.6256356818831731E-4</v>
      </c>
      <c r="AG65" s="744">
        <v>1.4720159123896598E-4</v>
      </c>
      <c r="AH65" s="744">
        <v>1.4255933630395992E-4</v>
      </c>
      <c r="AI65" s="744">
        <v>1.3008254542082299E-4</v>
      </c>
      <c r="AJ65" s="744">
        <v>1.6921274099128463E-4</v>
      </c>
      <c r="AK65" s="744">
        <v>1.5066183903965813E-4</v>
      </c>
      <c r="AL65" s="744">
        <v>2.3086328367077563E-4</v>
      </c>
      <c r="AM65" s="744">
        <v>1.0088789435963592E-4</v>
      </c>
      <c r="AN65" s="744">
        <v>1.1311513409142338E-4</v>
      </c>
      <c r="AO65" s="744">
        <v>1.5332774229460358E-4</v>
      </c>
      <c r="AP65" s="744">
        <v>7.4935048791874268E-5</v>
      </c>
      <c r="AQ65" s="744">
        <v>1.6811506572631828E-4</v>
      </c>
      <c r="AR65" s="744">
        <v>1.2278027213498806E-4</v>
      </c>
      <c r="AS65" s="744">
        <v>2.0223238125462322E-4</v>
      </c>
      <c r="AT65" s="744">
        <v>1.3409642220730324E-4</v>
      </c>
      <c r="AU65" s="744">
        <v>1.5678341616345371E-4</v>
      </c>
      <c r="AV65" s="744">
        <v>1.4440408882268263E-4</v>
      </c>
      <c r="AW65" s="744">
        <v>1.5244583409094851E-4</v>
      </c>
      <c r="AX65" s="744">
        <v>1.4373403630989933E-4</v>
      </c>
      <c r="AY65" s="744">
        <v>1.548047385928204E-4</v>
      </c>
      <c r="AZ65" s="744">
        <v>1.5358772270751615E-4</v>
      </c>
      <c r="BA65" s="744">
        <v>1.0282801117274392E-4</v>
      </c>
      <c r="BB65" s="744">
        <v>1.8194530101759822E-4</v>
      </c>
      <c r="BC65" s="744">
        <v>9.7662756258828971E-5</v>
      </c>
      <c r="BD65" s="744">
        <v>2.9038117333212164E-4</v>
      </c>
      <c r="BE65" s="744">
        <v>1.6440619392189211E-4</v>
      </c>
      <c r="BF65" s="744">
        <v>1.0584966786410962E-4</v>
      </c>
      <c r="BG65" s="744">
        <v>8.5067775041234374E-5</v>
      </c>
      <c r="BH65" s="744">
        <v>1.1235670811488473E-4</v>
      </c>
      <c r="BI65" s="744">
        <v>8.9845937547503084E-5</v>
      </c>
      <c r="BJ65" s="744">
        <v>1.1327093307011318</v>
      </c>
      <c r="BK65" s="744">
        <v>1.7466943903297509E-4</v>
      </c>
      <c r="BL65" s="744">
        <v>2.1325937007322422E-4</v>
      </c>
      <c r="BM65" s="744">
        <v>1.7788990706906125E-4</v>
      </c>
      <c r="BN65" s="744">
        <v>1.7534907891249155E-4</v>
      </c>
      <c r="BO65" s="744">
        <v>1.5225667148257115E-4</v>
      </c>
      <c r="BP65" s="744">
        <v>1.4288014646997372E-4</v>
      </c>
      <c r="BQ65" s="744">
        <v>1.6639192062510845E-4</v>
      </c>
      <c r="BR65" s="744">
        <v>1.0012555089068205E-4</v>
      </c>
      <c r="BS65" s="744">
        <v>3.4865706585926703E-4</v>
      </c>
      <c r="BT65" s="744">
        <v>7.8944139055831431E-4</v>
      </c>
      <c r="BU65" s="744">
        <v>3.6115442991368108E-4</v>
      </c>
      <c r="BV65" s="744">
        <v>4.8096249799004518E-4</v>
      </c>
      <c r="BW65" s="744">
        <v>1.0749147798795892E-4</v>
      </c>
      <c r="BX65" s="744">
        <v>7.2500261367038608E-5</v>
      </c>
      <c r="BY65" s="744">
        <v>3.1672897483853637E-5</v>
      </c>
      <c r="BZ65" s="744">
        <v>3.9829509577066352E-2</v>
      </c>
      <c r="CA65" s="744">
        <v>1.9698906256382208E-4</v>
      </c>
      <c r="CB65" s="744">
        <v>8.0100560970251355E-4</v>
      </c>
      <c r="CC65" s="744">
        <v>1.6655350164061111E-4</v>
      </c>
      <c r="CD65" s="744">
        <v>7.7609289229885414E-2</v>
      </c>
      <c r="CE65" s="744">
        <v>3.4812384199464744E-4</v>
      </c>
      <c r="CF65" s="744">
        <v>1.3179270477787857E-4</v>
      </c>
      <c r="CG65" s="744">
        <v>7.6589277508267556E-4</v>
      </c>
      <c r="CH65" s="744">
        <v>1.1260877823869963E-3</v>
      </c>
      <c r="CI65" s="744">
        <v>1.9956285678631927E-4</v>
      </c>
      <c r="CJ65" s="744">
        <v>2.6793861553835603E-4</v>
      </c>
      <c r="CK65" s="744">
        <v>2.3574234386048346E-4</v>
      </c>
      <c r="CL65" s="744">
        <v>1.9970832659629284E-4</v>
      </c>
      <c r="CM65" s="744">
        <v>4.6540539355613745E-4</v>
      </c>
      <c r="CN65" s="744">
        <v>2.7715906301298467E-3</v>
      </c>
      <c r="CO65" s="744">
        <v>2.211967588441357E-4</v>
      </c>
      <c r="CP65" s="744">
        <v>3.6077436393155759E-4</v>
      </c>
      <c r="CQ65" s="744">
        <v>1.4712245466378535E-4</v>
      </c>
      <c r="CR65" s="744">
        <v>3.1356930763179431E-4</v>
      </c>
      <c r="CS65" s="744">
        <v>1.1925095204881196E-4</v>
      </c>
      <c r="CT65" s="744">
        <v>6.980968757408802E-5</v>
      </c>
      <c r="CU65" s="744">
        <v>4.1858874610820924E-4</v>
      </c>
      <c r="CV65" s="744">
        <v>4.8982045358856436E-4</v>
      </c>
      <c r="CW65" s="744">
        <v>2.0130494566643245E-4</v>
      </c>
      <c r="CX65" s="744">
        <v>4.1255640337187005E-3</v>
      </c>
      <c r="CY65" s="744">
        <v>1.500992945269355E-4</v>
      </c>
      <c r="CZ65" s="744">
        <v>1.6819773085817997E-4</v>
      </c>
      <c r="DA65" s="744">
        <v>1.2091959450195573E-4</v>
      </c>
      <c r="DB65" s="744">
        <v>1.3567737961380915E-4</v>
      </c>
      <c r="DC65" s="744">
        <v>1.766533439209018E-4</v>
      </c>
      <c r="DD65" s="744">
        <v>9.1092716776055408E-5</v>
      </c>
      <c r="DE65" s="744">
        <v>3.393831304797067E-4</v>
      </c>
      <c r="DF65" s="744">
        <v>1.4488388359664621E-4</v>
      </c>
      <c r="DG65" s="745">
        <v>4.5545157237462876E-4</v>
      </c>
    </row>
    <row r="66" spans="1:111" ht="15" customHeight="1" x14ac:dyDescent="0.2">
      <c r="A66" s="461">
        <v>60</v>
      </c>
      <c r="B66" s="196" t="s">
        <v>350</v>
      </c>
      <c r="C66" s="259" t="s">
        <v>0</v>
      </c>
      <c r="D66" s="743">
        <v>9.2123964317236833E-5</v>
      </c>
      <c r="E66" s="744">
        <v>6.7910630346997234E-5</v>
      </c>
      <c r="F66" s="744">
        <v>1.3015155453184572E-4</v>
      </c>
      <c r="G66" s="744">
        <v>1.9164598258097527E-4</v>
      </c>
      <c r="H66" s="744">
        <v>7.9159443635664565E-4</v>
      </c>
      <c r="I66" s="744">
        <v>0</v>
      </c>
      <c r="J66" s="744">
        <v>4.1569680837068486E-4</v>
      </c>
      <c r="K66" s="744">
        <v>1.5867157203100426E-4</v>
      </c>
      <c r="L66" s="744">
        <v>4.0952951450425631E-4</v>
      </c>
      <c r="M66" s="744">
        <v>5.3619821718122524E-5</v>
      </c>
      <c r="N66" s="744">
        <v>0</v>
      </c>
      <c r="O66" s="744">
        <v>3.1284502633388702E-4</v>
      </c>
      <c r="P66" s="744">
        <v>2.3701013578713861E-3</v>
      </c>
      <c r="Q66" s="744">
        <v>6.0703366028625882E-4</v>
      </c>
      <c r="R66" s="744">
        <v>1.7552541554050477E-3</v>
      </c>
      <c r="S66" s="744">
        <v>2.7029694481040065E-4</v>
      </c>
      <c r="T66" s="744">
        <v>1.3993094128502971E-4</v>
      </c>
      <c r="U66" s="744">
        <v>1.0063926365475066E-4</v>
      </c>
      <c r="V66" s="744">
        <v>8.3773709186284038E-5</v>
      </c>
      <c r="W66" s="744">
        <v>8.7884713855822938E-5</v>
      </c>
      <c r="X66" s="744">
        <v>3.5737921350705616E-5</v>
      </c>
      <c r="Y66" s="744">
        <v>3.1071834103160798E-4</v>
      </c>
      <c r="Z66" s="744">
        <v>8.9110502996989484E-5</v>
      </c>
      <c r="AA66" s="744">
        <v>2.7390853206818292E-4</v>
      </c>
      <c r="AB66" s="744">
        <v>1.3364392466369364E-4</v>
      </c>
      <c r="AC66" s="744">
        <v>1.9264470507039582E-4</v>
      </c>
      <c r="AD66" s="744">
        <v>8.2270597696960024E-6</v>
      </c>
      <c r="AE66" s="744">
        <v>6.3373407601753217E-5</v>
      </c>
      <c r="AF66" s="744">
        <v>1.0709528789838806E-4</v>
      </c>
      <c r="AG66" s="744">
        <v>1.4757687808799499E-4</v>
      </c>
      <c r="AH66" s="744">
        <v>3.5616564076882334E-4</v>
      </c>
      <c r="AI66" s="744">
        <v>8.5771423425305519E-4</v>
      </c>
      <c r="AJ66" s="744">
        <v>1.3797291881777464E-4</v>
      </c>
      <c r="AK66" s="744">
        <v>9.6369320438311314E-4</v>
      </c>
      <c r="AL66" s="744">
        <v>6.0636902558304441E-4</v>
      </c>
      <c r="AM66" s="744">
        <v>5.4016416650496953E-5</v>
      </c>
      <c r="AN66" s="744">
        <v>3.7372921364378663E-4</v>
      </c>
      <c r="AO66" s="744">
        <v>7.1152047749079689E-4</v>
      </c>
      <c r="AP66" s="744">
        <v>1.3459661504178723E-4</v>
      </c>
      <c r="AQ66" s="744">
        <v>8.1632398898961463E-5</v>
      </c>
      <c r="AR66" s="744">
        <v>4.3999314172304645E-4</v>
      </c>
      <c r="AS66" s="744">
        <v>1.261873125390462E-4</v>
      </c>
      <c r="AT66" s="744">
        <v>1.0994303407438435E-4</v>
      </c>
      <c r="AU66" s="744">
        <v>1.3652950510315432E-4</v>
      </c>
      <c r="AV66" s="744">
        <v>8.6811586952014559E-4</v>
      </c>
      <c r="AW66" s="744">
        <v>3.5578860361778195E-4</v>
      </c>
      <c r="AX66" s="744">
        <v>1.4675168762931273E-4</v>
      </c>
      <c r="AY66" s="744">
        <v>3.9948205753384937E-4</v>
      </c>
      <c r="AZ66" s="744">
        <v>4.8913642457872606E-4</v>
      </c>
      <c r="BA66" s="744">
        <v>1.3539390177130664E-4</v>
      </c>
      <c r="BB66" s="744">
        <v>2.5183352190094333E-4</v>
      </c>
      <c r="BC66" s="744">
        <v>2.5709874512081312E-4</v>
      </c>
      <c r="BD66" s="744">
        <v>4.2833690018975734E-4</v>
      </c>
      <c r="BE66" s="744">
        <v>2.9380861499906296E-4</v>
      </c>
      <c r="BF66" s="744">
        <v>2.2045771315585129E-4</v>
      </c>
      <c r="BG66" s="744">
        <v>2.1113906016310689E-4</v>
      </c>
      <c r="BH66" s="744">
        <v>2.0218564223895943E-4</v>
      </c>
      <c r="BI66" s="744">
        <v>2.9740695594411082E-4</v>
      </c>
      <c r="BJ66" s="744">
        <v>2.0037549634160581E-4</v>
      </c>
      <c r="BK66" s="744">
        <v>1.0045489317473597</v>
      </c>
      <c r="BL66" s="744">
        <v>1.773369998384344E-4</v>
      </c>
      <c r="BM66" s="744">
        <v>4.283151328533902E-4</v>
      </c>
      <c r="BN66" s="744">
        <v>9.8324133061305228E-4</v>
      </c>
      <c r="BO66" s="744">
        <v>7.5307200274435295E-4</v>
      </c>
      <c r="BP66" s="744">
        <v>7.7512172709674981E-4</v>
      </c>
      <c r="BQ66" s="744">
        <v>8.4162162904038212E-5</v>
      </c>
      <c r="BR66" s="744">
        <v>1.251474781817827E-4</v>
      </c>
      <c r="BS66" s="744">
        <v>4.5550897706337414E-4</v>
      </c>
      <c r="BT66" s="744">
        <v>3.2498530508347158E-4</v>
      </c>
      <c r="BU66" s="744">
        <v>2.110070507709837E-4</v>
      </c>
      <c r="BV66" s="744">
        <v>2.660230869464116E-4</v>
      </c>
      <c r="BW66" s="744">
        <v>1.0930807316243159E-4</v>
      </c>
      <c r="BX66" s="744">
        <v>9.4548008893372465E-5</v>
      </c>
      <c r="BY66" s="744">
        <v>3.3156992394042667E-5</v>
      </c>
      <c r="BZ66" s="744">
        <v>1.6625337659807271E-4</v>
      </c>
      <c r="CA66" s="744">
        <v>1.3839078053794294E-4</v>
      </c>
      <c r="CB66" s="744">
        <v>4.3023692095328934E-4</v>
      </c>
      <c r="CC66" s="744">
        <v>1.3371585731278816E-4</v>
      </c>
      <c r="CD66" s="744">
        <v>2.4008299975873573E-4</v>
      </c>
      <c r="CE66" s="744">
        <v>2.221872501088765E-4</v>
      </c>
      <c r="CF66" s="744">
        <v>2.1647571128892003E-4</v>
      </c>
      <c r="CG66" s="744">
        <v>2.7000633917920126E-4</v>
      </c>
      <c r="CH66" s="744">
        <v>1.3291426879279017E-4</v>
      </c>
      <c r="CI66" s="744">
        <v>5.7075461249026589E-4</v>
      </c>
      <c r="CJ66" s="744">
        <v>6.211601881595815E-4</v>
      </c>
      <c r="CK66" s="744">
        <v>2.8451317284907849E-3</v>
      </c>
      <c r="CL66" s="744">
        <v>4.4077623667867789E-4</v>
      </c>
      <c r="CM66" s="744">
        <v>1.1969577038939026E-3</v>
      </c>
      <c r="CN66" s="744">
        <v>3.9387560068974449E-4</v>
      </c>
      <c r="CO66" s="744">
        <v>6.2837637934274877E-4</v>
      </c>
      <c r="CP66" s="744">
        <v>2.5553362986366684E-3</v>
      </c>
      <c r="CQ66" s="744">
        <v>1.680711233375999E-4</v>
      </c>
      <c r="CR66" s="744">
        <v>3.0248802347563784E-4</v>
      </c>
      <c r="CS66" s="744">
        <v>8.4167791630728795E-4</v>
      </c>
      <c r="CT66" s="744">
        <v>5.2821622298073975E-4</v>
      </c>
      <c r="CU66" s="744">
        <v>1.1592839248358562E-3</v>
      </c>
      <c r="CV66" s="744">
        <v>1.8539599773270232E-3</v>
      </c>
      <c r="CW66" s="744">
        <v>6.2517818372275651E-4</v>
      </c>
      <c r="CX66" s="744">
        <v>3.0856345359237176E-4</v>
      </c>
      <c r="CY66" s="744">
        <v>5.9305898428983186E-4</v>
      </c>
      <c r="CZ66" s="744">
        <v>6.7999930955772909E-4</v>
      </c>
      <c r="DA66" s="744">
        <v>4.8564964788224649E-4</v>
      </c>
      <c r="DB66" s="744">
        <v>1.1622263171776005E-3</v>
      </c>
      <c r="DC66" s="744">
        <v>1.469483301517864E-3</v>
      </c>
      <c r="DD66" s="744">
        <v>1.2505182331584822E-4</v>
      </c>
      <c r="DE66" s="744">
        <v>1.5346101278514647E-3</v>
      </c>
      <c r="DF66" s="744">
        <v>2.5615874723259782E-2</v>
      </c>
      <c r="DG66" s="745">
        <v>1.6868732522738505E-4</v>
      </c>
    </row>
    <row r="67" spans="1:111" ht="15" customHeight="1" x14ac:dyDescent="0.2">
      <c r="A67" s="461">
        <v>61</v>
      </c>
      <c r="B67" s="196" t="s">
        <v>351</v>
      </c>
      <c r="C67" s="259" t="s">
        <v>352</v>
      </c>
      <c r="D67" s="743">
        <v>5.1876290392658514E-4</v>
      </c>
      <c r="E67" s="744">
        <v>1.10818842809055E-3</v>
      </c>
      <c r="F67" s="744">
        <v>2.3872224055551241E-4</v>
      </c>
      <c r="G67" s="744">
        <v>9.4372839407497319E-4</v>
      </c>
      <c r="H67" s="744">
        <v>1.5776846418415652E-4</v>
      </c>
      <c r="I67" s="744">
        <v>0</v>
      </c>
      <c r="J67" s="744">
        <v>1.2045854033228374E-4</v>
      </c>
      <c r="K67" s="744">
        <v>1.6329920806324526E-4</v>
      </c>
      <c r="L67" s="744">
        <v>2.2598764944911465E-3</v>
      </c>
      <c r="M67" s="744">
        <v>5.822263207265403E-4</v>
      </c>
      <c r="N67" s="744">
        <v>0</v>
      </c>
      <c r="O67" s="744">
        <v>3.1246805407121484E-4</v>
      </c>
      <c r="P67" s="744">
        <v>1.2289979314912444E-4</v>
      </c>
      <c r="Q67" s="744">
        <v>2.1880538913215436E-3</v>
      </c>
      <c r="R67" s="744">
        <v>4.0149593818479166E-4</v>
      </c>
      <c r="S67" s="744">
        <v>1.1358927125719251E-2</v>
      </c>
      <c r="T67" s="744">
        <v>1.2918244083294855E-3</v>
      </c>
      <c r="U67" s="744">
        <v>5.4480341007680623E-4</v>
      </c>
      <c r="V67" s="744">
        <v>1.5396644803775198E-2</v>
      </c>
      <c r="W67" s="744">
        <v>3.8236845538417827E-3</v>
      </c>
      <c r="X67" s="744">
        <v>5.4440289422805397E-5</v>
      </c>
      <c r="Y67" s="744">
        <v>1.5005990638144906E-3</v>
      </c>
      <c r="Z67" s="744">
        <v>2.3555979740191263E-4</v>
      </c>
      <c r="AA67" s="744">
        <v>1.773094371760534E-3</v>
      </c>
      <c r="AB67" s="744">
        <v>2.6483087681281839E-4</v>
      </c>
      <c r="AC67" s="744">
        <v>2.3922105455569697E-4</v>
      </c>
      <c r="AD67" s="744">
        <v>4.7979260014051959E-5</v>
      </c>
      <c r="AE67" s="744">
        <v>4.5135547699630112E-3</v>
      </c>
      <c r="AF67" s="744">
        <v>3.003891186066217E-3</v>
      </c>
      <c r="AG67" s="744">
        <v>2.8153166003635257E-4</v>
      </c>
      <c r="AH67" s="744">
        <v>2.2189470764412555E-4</v>
      </c>
      <c r="AI67" s="744">
        <v>5.3441474806283787E-3</v>
      </c>
      <c r="AJ67" s="744">
        <v>1.0386424747902915E-3</v>
      </c>
      <c r="AK67" s="744">
        <v>5.6517439134432879E-3</v>
      </c>
      <c r="AL67" s="744">
        <v>1.3167891778906446E-3</v>
      </c>
      <c r="AM67" s="744">
        <v>1.4948054149903793E-2</v>
      </c>
      <c r="AN67" s="744">
        <v>6.6940237728869501E-3</v>
      </c>
      <c r="AO67" s="744">
        <v>5.6111265151924071E-3</v>
      </c>
      <c r="AP67" s="744">
        <v>1.5578365831748803E-3</v>
      </c>
      <c r="AQ67" s="744">
        <v>6.9332297229998369E-2</v>
      </c>
      <c r="AR67" s="744">
        <v>2.034946353888871E-2</v>
      </c>
      <c r="AS67" s="744">
        <v>9.2602268965841954E-4</v>
      </c>
      <c r="AT67" s="744">
        <v>1.1545938549515013E-3</v>
      </c>
      <c r="AU67" s="744">
        <v>5.3527345960234453E-4</v>
      </c>
      <c r="AV67" s="744">
        <v>4.4856732496850434E-4</v>
      </c>
      <c r="AW67" s="744">
        <v>4.4891004786896672E-4</v>
      </c>
      <c r="AX67" s="744">
        <v>4.1169276670974681E-4</v>
      </c>
      <c r="AY67" s="744">
        <v>8.2038693782791319E-4</v>
      </c>
      <c r="AZ67" s="744">
        <v>8.6546535307612991E-4</v>
      </c>
      <c r="BA67" s="744">
        <v>5.2724089908141121E-4</v>
      </c>
      <c r="BB67" s="744">
        <v>2.4136160050934074E-4</v>
      </c>
      <c r="BC67" s="744">
        <v>6.3578739706271568E-4</v>
      </c>
      <c r="BD67" s="744">
        <v>4.7205551542050237E-4</v>
      </c>
      <c r="BE67" s="744">
        <v>2.728487250496828E-4</v>
      </c>
      <c r="BF67" s="744">
        <v>5.6083632911398541E-4</v>
      </c>
      <c r="BG67" s="744">
        <v>5.3791494658788437E-4</v>
      </c>
      <c r="BH67" s="744">
        <v>8.4139976321375082E-4</v>
      </c>
      <c r="BI67" s="744">
        <v>8.462783524022762E-4</v>
      </c>
      <c r="BJ67" s="744">
        <v>3.9860095117975441E-4</v>
      </c>
      <c r="BK67" s="744">
        <v>6.8851440376870065E-4</v>
      </c>
      <c r="BL67" s="744">
        <v>1.0001460295636462</v>
      </c>
      <c r="BM67" s="744">
        <v>2.7826574979219429E-4</v>
      </c>
      <c r="BN67" s="744">
        <v>2.7675546328051611E-4</v>
      </c>
      <c r="BO67" s="744">
        <v>3.3221778340402914E-4</v>
      </c>
      <c r="BP67" s="744">
        <v>4.2510325955001101E-4</v>
      </c>
      <c r="BQ67" s="744">
        <v>3.7469214416413319E-3</v>
      </c>
      <c r="BR67" s="744">
        <v>2.4468306812086308E-3</v>
      </c>
      <c r="BS67" s="744">
        <v>2.8150766427298863E-4</v>
      </c>
      <c r="BT67" s="744">
        <v>2.2609700095882625E-4</v>
      </c>
      <c r="BU67" s="744">
        <v>8.2090561380509199E-5</v>
      </c>
      <c r="BV67" s="744">
        <v>4.1916416407977974E-5</v>
      </c>
      <c r="BW67" s="744">
        <v>5.4874668296304442E-5</v>
      </c>
      <c r="BX67" s="744">
        <v>3.5229482781145523E-5</v>
      </c>
      <c r="BY67" s="744">
        <v>8.6526561150982087E-6</v>
      </c>
      <c r="BZ67" s="744">
        <v>1.5158952659241652E-4</v>
      </c>
      <c r="CA67" s="744">
        <v>1.3252573479299482E-4</v>
      </c>
      <c r="CB67" s="744">
        <v>8.113872759984712E-5</v>
      </c>
      <c r="CC67" s="744">
        <v>3.0103262875413474E-5</v>
      </c>
      <c r="CD67" s="744">
        <v>8.4329171881405334E-5</v>
      </c>
      <c r="CE67" s="744">
        <v>3.9399388920830084E-5</v>
      </c>
      <c r="CF67" s="744">
        <v>1.8197453317572097E-4</v>
      </c>
      <c r="CG67" s="744">
        <v>1.4249398364933651E-4</v>
      </c>
      <c r="CH67" s="744">
        <v>3.3012566599634386E-5</v>
      </c>
      <c r="CI67" s="744">
        <v>5.8025532040384745E-5</v>
      </c>
      <c r="CJ67" s="744">
        <v>4.0156616766378224E-5</v>
      </c>
      <c r="CK67" s="744">
        <v>5.650140712129089E-5</v>
      </c>
      <c r="CL67" s="744">
        <v>3.6697029852590985E-5</v>
      </c>
      <c r="CM67" s="744">
        <v>2.9513040870584835E-4</v>
      </c>
      <c r="CN67" s="744">
        <v>5.3786228715956876E-5</v>
      </c>
      <c r="CO67" s="744">
        <v>7.1765211849773308E-5</v>
      </c>
      <c r="CP67" s="744">
        <v>1.0306989963624359E-4</v>
      </c>
      <c r="CQ67" s="744">
        <v>7.8046518813358409E-5</v>
      </c>
      <c r="CR67" s="744">
        <v>1.3118502276271871E-4</v>
      </c>
      <c r="CS67" s="744">
        <v>8.9495278630946843E-5</v>
      </c>
      <c r="CT67" s="744">
        <v>7.4180721417087673E-5</v>
      </c>
      <c r="CU67" s="744">
        <v>5.4116622941162597E-5</v>
      </c>
      <c r="CV67" s="744">
        <v>4.5449899539662516E-5</v>
      </c>
      <c r="CW67" s="744">
        <v>4.2987719348743157E-5</v>
      </c>
      <c r="CX67" s="744">
        <v>1.692927096082721E-4</v>
      </c>
      <c r="CY67" s="744">
        <v>3.7452520577382511E-5</v>
      </c>
      <c r="CZ67" s="744">
        <v>2.1201699989135991E-4</v>
      </c>
      <c r="DA67" s="744">
        <v>1.8953931061767854E-4</v>
      </c>
      <c r="DB67" s="744">
        <v>1.0185284889705577E-4</v>
      </c>
      <c r="DC67" s="744">
        <v>1.24502447165683E-4</v>
      </c>
      <c r="DD67" s="744">
        <v>4.7956100289623319E-5</v>
      </c>
      <c r="DE67" s="744">
        <v>8.0213136306236235E-5</v>
      </c>
      <c r="DF67" s="744">
        <v>7.7717486284569013E-4</v>
      </c>
      <c r="DG67" s="745">
        <v>6.6336780146972166E-5</v>
      </c>
    </row>
    <row r="68" spans="1:111" ht="15" customHeight="1" x14ac:dyDescent="0.2">
      <c r="A68" s="461">
        <v>62</v>
      </c>
      <c r="B68" s="196" t="s">
        <v>353</v>
      </c>
      <c r="C68" s="259" t="s">
        <v>228</v>
      </c>
      <c r="D68" s="743">
        <v>0</v>
      </c>
      <c r="E68" s="744">
        <v>0</v>
      </c>
      <c r="F68" s="744">
        <v>0</v>
      </c>
      <c r="G68" s="744">
        <v>0</v>
      </c>
      <c r="H68" s="744">
        <v>0</v>
      </c>
      <c r="I68" s="744">
        <v>0</v>
      </c>
      <c r="J68" s="744">
        <v>0</v>
      </c>
      <c r="K68" s="744">
        <v>0</v>
      </c>
      <c r="L68" s="744">
        <v>0</v>
      </c>
      <c r="M68" s="744">
        <v>0</v>
      </c>
      <c r="N68" s="744">
        <v>0</v>
      </c>
      <c r="O68" s="744">
        <v>0</v>
      </c>
      <c r="P68" s="744">
        <v>0</v>
      </c>
      <c r="Q68" s="744">
        <v>0</v>
      </c>
      <c r="R68" s="744">
        <v>0</v>
      </c>
      <c r="S68" s="744">
        <v>0</v>
      </c>
      <c r="T68" s="744">
        <v>0</v>
      </c>
      <c r="U68" s="744">
        <v>0</v>
      </c>
      <c r="V68" s="744">
        <v>0</v>
      </c>
      <c r="W68" s="744">
        <v>0</v>
      </c>
      <c r="X68" s="744">
        <v>0</v>
      </c>
      <c r="Y68" s="744">
        <v>0</v>
      </c>
      <c r="Z68" s="744">
        <v>0</v>
      </c>
      <c r="AA68" s="744">
        <v>0</v>
      </c>
      <c r="AB68" s="744">
        <v>0</v>
      </c>
      <c r="AC68" s="744">
        <v>0</v>
      </c>
      <c r="AD68" s="744">
        <v>0</v>
      </c>
      <c r="AE68" s="744">
        <v>0</v>
      </c>
      <c r="AF68" s="744">
        <v>0</v>
      </c>
      <c r="AG68" s="744">
        <v>0</v>
      </c>
      <c r="AH68" s="744">
        <v>0</v>
      </c>
      <c r="AI68" s="744">
        <v>0</v>
      </c>
      <c r="AJ68" s="744">
        <v>0</v>
      </c>
      <c r="AK68" s="744">
        <v>0</v>
      </c>
      <c r="AL68" s="744">
        <v>0</v>
      </c>
      <c r="AM68" s="744">
        <v>0</v>
      </c>
      <c r="AN68" s="744">
        <v>0</v>
      </c>
      <c r="AO68" s="744">
        <v>0</v>
      </c>
      <c r="AP68" s="744">
        <v>0</v>
      </c>
      <c r="AQ68" s="744">
        <v>0</v>
      </c>
      <c r="AR68" s="744">
        <v>0</v>
      </c>
      <c r="AS68" s="744">
        <v>0</v>
      </c>
      <c r="AT68" s="744">
        <v>0</v>
      </c>
      <c r="AU68" s="744">
        <v>0</v>
      </c>
      <c r="AV68" s="744">
        <v>0</v>
      </c>
      <c r="AW68" s="744">
        <v>0</v>
      </c>
      <c r="AX68" s="744">
        <v>0</v>
      </c>
      <c r="AY68" s="744">
        <v>0</v>
      </c>
      <c r="AZ68" s="744">
        <v>0</v>
      </c>
      <c r="BA68" s="744">
        <v>0</v>
      </c>
      <c r="BB68" s="744">
        <v>0</v>
      </c>
      <c r="BC68" s="744">
        <v>0</v>
      </c>
      <c r="BD68" s="744">
        <v>0</v>
      </c>
      <c r="BE68" s="744">
        <v>0</v>
      </c>
      <c r="BF68" s="744">
        <v>0</v>
      </c>
      <c r="BG68" s="744">
        <v>0</v>
      </c>
      <c r="BH68" s="744">
        <v>0</v>
      </c>
      <c r="BI68" s="744">
        <v>0</v>
      </c>
      <c r="BJ68" s="744">
        <v>0</v>
      </c>
      <c r="BK68" s="744">
        <v>0</v>
      </c>
      <c r="BL68" s="744">
        <v>0</v>
      </c>
      <c r="BM68" s="744">
        <v>1</v>
      </c>
      <c r="BN68" s="744">
        <v>0</v>
      </c>
      <c r="BO68" s="744">
        <v>0</v>
      </c>
      <c r="BP68" s="744">
        <v>0</v>
      </c>
      <c r="BQ68" s="744">
        <v>0</v>
      </c>
      <c r="BR68" s="744">
        <v>0</v>
      </c>
      <c r="BS68" s="744">
        <v>0</v>
      </c>
      <c r="BT68" s="744">
        <v>0</v>
      </c>
      <c r="BU68" s="744">
        <v>0</v>
      </c>
      <c r="BV68" s="744">
        <v>0</v>
      </c>
      <c r="BW68" s="744">
        <v>0</v>
      </c>
      <c r="BX68" s="744">
        <v>0</v>
      </c>
      <c r="BY68" s="744">
        <v>0</v>
      </c>
      <c r="BZ68" s="744">
        <v>0</v>
      </c>
      <c r="CA68" s="744">
        <v>0</v>
      </c>
      <c r="CB68" s="744">
        <v>0</v>
      </c>
      <c r="CC68" s="744">
        <v>0</v>
      </c>
      <c r="CD68" s="744">
        <v>0</v>
      </c>
      <c r="CE68" s="744">
        <v>0</v>
      </c>
      <c r="CF68" s="744">
        <v>0</v>
      </c>
      <c r="CG68" s="744">
        <v>0</v>
      </c>
      <c r="CH68" s="744">
        <v>0</v>
      </c>
      <c r="CI68" s="744">
        <v>0</v>
      </c>
      <c r="CJ68" s="744">
        <v>0</v>
      </c>
      <c r="CK68" s="744">
        <v>0</v>
      </c>
      <c r="CL68" s="744">
        <v>0</v>
      </c>
      <c r="CM68" s="744">
        <v>0</v>
      </c>
      <c r="CN68" s="744">
        <v>0</v>
      </c>
      <c r="CO68" s="744">
        <v>0</v>
      </c>
      <c r="CP68" s="744">
        <v>0</v>
      </c>
      <c r="CQ68" s="744">
        <v>0</v>
      </c>
      <c r="CR68" s="744">
        <v>0</v>
      </c>
      <c r="CS68" s="744">
        <v>0</v>
      </c>
      <c r="CT68" s="744">
        <v>0</v>
      </c>
      <c r="CU68" s="744">
        <v>0</v>
      </c>
      <c r="CV68" s="744">
        <v>0</v>
      </c>
      <c r="CW68" s="744">
        <v>0</v>
      </c>
      <c r="CX68" s="744">
        <v>0</v>
      </c>
      <c r="CY68" s="744">
        <v>0</v>
      </c>
      <c r="CZ68" s="744">
        <v>0</v>
      </c>
      <c r="DA68" s="744">
        <v>0</v>
      </c>
      <c r="DB68" s="744">
        <v>0</v>
      </c>
      <c r="DC68" s="744">
        <v>0</v>
      </c>
      <c r="DD68" s="744">
        <v>0</v>
      </c>
      <c r="DE68" s="744">
        <v>0</v>
      </c>
      <c r="DF68" s="744">
        <v>0</v>
      </c>
      <c r="DG68" s="745">
        <v>0</v>
      </c>
    </row>
    <row r="69" spans="1:111" ht="15" customHeight="1" x14ac:dyDescent="0.2">
      <c r="A69" s="461">
        <v>63</v>
      </c>
      <c r="B69" s="196" t="s">
        <v>354</v>
      </c>
      <c r="C69" s="259" t="s">
        <v>229</v>
      </c>
      <c r="D69" s="743">
        <v>7.0888891160043486E-3</v>
      </c>
      <c r="E69" s="744">
        <v>6.137357203511295E-3</v>
      </c>
      <c r="F69" s="744">
        <v>1.0119114403716925E-2</v>
      </c>
      <c r="G69" s="744">
        <v>1.5206007046067263E-3</v>
      </c>
      <c r="H69" s="744">
        <v>2.2797307132769937E-3</v>
      </c>
      <c r="I69" s="744">
        <v>0</v>
      </c>
      <c r="J69" s="744">
        <v>8.8834858783171378E-3</v>
      </c>
      <c r="K69" s="744">
        <v>2.769026393292926E-3</v>
      </c>
      <c r="L69" s="744">
        <v>2.2909321265570659E-3</v>
      </c>
      <c r="M69" s="744">
        <v>2.1628453353912374E-3</v>
      </c>
      <c r="N69" s="744">
        <v>0</v>
      </c>
      <c r="O69" s="744">
        <v>7.0196728747866886E-3</v>
      </c>
      <c r="P69" s="744">
        <v>3.741759180816089E-3</v>
      </c>
      <c r="Q69" s="744">
        <v>3.8869655620642472E-3</v>
      </c>
      <c r="R69" s="744">
        <v>4.8610808381084154E-3</v>
      </c>
      <c r="S69" s="744">
        <v>1.3362697159106521E-2</v>
      </c>
      <c r="T69" s="744">
        <v>7.1956579420081783E-3</v>
      </c>
      <c r="U69" s="744">
        <v>4.0362823670802659E-3</v>
      </c>
      <c r="V69" s="744">
        <v>6.1493385191283417E-3</v>
      </c>
      <c r="W69" s="744">
        <v>8.0619088723988541E-3</v>
      </c>
      <c r="X69" s="744">
        <v>4.3178210012470896E-3</v>
      </c>
      <c r="Y69" s="744">
        <v>8.9238473194788344E-3</v>
      </c>
      <c r="Z69" s="744">
        <v>9.9775581680442271E-3</v>
      </c>
      <c r="AA69" s="744">
        <v>1.4604482065079086E-2</v>
      </c>
      <c r="AB69" s="744">
        <v>3.652734339137504E-3</v>
      </c>
      <c r="AC69" s="744">
        <v>4.8145243651375779E-3</v>
      </c>
      <c r="AD69" s="744">
        <v>5.9957432629459265E-4</v>
      </c>
      <c r="AE69" s="744">
        <v>4.6928075707102371E-3</v>
      </c>
      <c r="AF69" s="744">
        <v>7.2086115050266786E-3</v>
      </c>
      <c r="AG69" s="744">
        <v>5.6830851353243126E-3</v>
      </c>
      <c r="AH69" s="744">
        <v>3.5098944916898403E-3</v>
      </c>
      <c r="AI69" s="744">
        <v>7.1442830515245914E-3</v>
      </c>
      <c r="AJ69" s="744">
        <v>9.1841312903174245E-3</v>
      </c>
      <c r="AK69" s="744">
        <v>8.1689622339045798E-3</v>
      </c>
      <c r="AL69" s="744">
        <v>1.1149859882877842E-2</v>
      </c>
      <c r="AM69" s="744">
        <v>1.1618008338658913E-2</v>
      </c>
      <c r="AN69" s="744">
        <v>9.4556164726619287E-3</v>
      </c>
      <c r="AO69" s="744">
        <v>1.132507762692157E-2</v>
      </c>
      <c r="AP69" s="744">
        <v>5.4781130522292554E-3</v>
      </c>
      <c r="AQ69" s="744">
        <v>8.0039559799376398E-3</v>
      </c>
      <c r="AR69" s="744">
        <v>6.5017898589213819E-3</v>
      </c>
      <c r="AS69" s="744">
        <v>7.9124900680512984E-3</v>
      </c>
      <c r="AT69" s="744">
        <v>6.4981384604662681E-3</v>
      </c>
      <c r="AU69" s="744">
        <v>4.0202168971728474E-3</v>
      </c>
      <c r="AV69" s="744">
        <v>3.727946377919753E-3</v>
      </c>
      <c r="AW69" s="744">
        <v>3.3040007789170273E-3</v>
      </c>
      <c r="AX69" s="744">
        <v>3.6471345991993896E-3</v>
      </c>
      <c r="AY69" s="744">
        <v>6.9829390707877243E-3</v>
      </c>
      <c r="AZ69" s="744">
        <v>5.2057570702366569E-3</v>
      </c>
      <c r="BA69" s="744">
        <v>3.3545771180190226E-3</v>
      </c>
      <c r="BB69" s="744">
        <v>3.1279680169750057E-3</v>
      </c>
      <c r="BC69" s="744">
        <v>5.0955757188787653E-3</v>
      </c>
      <c r="BD69" s="744">
        <v>3.9273676909061216E-3</v>
      </c>
      <c r="BE69" s="744">
        <v>3.9302436683110063E-3</v>
      </c>
      <c r="BF69" s="744">
        <v>2.300892296741755E-3</v>
      </c>
      <c r="BG69" s="744">
        <v>2.9378559243491546E-3</v>
      </c>
      <c r="BH69" s="744">
        <v>2.9028021782447041E-3</v>
      </c>
      <c r="BI69" s="744">
        <v>3.9877069536701356E-3</v>
      </c>
      <c r="BJ69" s="744">
        <v>4.1158302678524199E-3</v>
      </c>
      <c r="BK69" s="744">
        <v>4.4812661982653332E-3</v>
      </c>
      <c r="BL69" s="744">
        <v>2.7652891593428685E-3</v>
      </c>
      <c r="BM69" s="744">
        <v>3.0503483015789472E-3</v>
      </c>
      <c r="BN69" s="744">
        <v>1.0038076055597867</v>
      </c>
      <c r="BO69" s="744">
        <v>2.6600836856228178E-3</v>
      </c>
      <c r="BP69" s="744">
        <v>2.3222529905244909E-3</v>
      </c>
      <c r="BQ69" s="744">
        <v>2.0146604093679396E-2</v>
      </c>
      <c r="BR69" s="744">
        <v>5.5082523754282318E-2</v>
      </c>
      <c r="BS69" s="744">
        <v>5.0229412479555223E-2</v>
      </c>
      <c r="BT69" s="744">
        <v>6.0472283216247095E-3</v>
      </c>
      <c r="BU69" s="744">
        <v>5.8831823744731554E-3</v>
      </c>
      <c r="BV69" s="744">
        <v>5.3334445630434961E-3</v>
      </c>
      <c r="BW69" s="744">
        <v>6.991220345014198E-3</v>
      </c>
      <c r="BX69" s="744">
        <v>1.8423053458813479E-2</v>
      </c>
      <c r="BY69" s="744">
        <v>1.6297577556314918E-2</v>
      </c>
      <c r="BZ69" s="744">
        <v>2.2693200485004485E-2</v>
      </c>
      <c r="CA69" s="744">
        <v>1.8660313489871506E-3</v>
      </c>
      <c r="CB69" s="744">
        <v>2.3280381940703847E-2</v>
      </c>
      <c r="CC69" s="744">
        <v>4.8946202586046261E-3</v>
      </c>
      <c r="CD69" s="744">
        <v>5.9256031872822962E-3</v>
      </c>
      <c r="CE69" s="744">
        <v>5.1097869528252448E-3</v>
      </c>
      <c r="CF69" s="744">
        <v>1.4978163215556341E-2</v>
      </c>
      <c r="CG69" s="744">
        <v>1.9777350962785489E-2</v>
      </c>
      <c r="CH69" s="744">
        <v>2.7684475985214987E-3</v>
      </c>
      <c r="CI69" s="744">
        <v>8.8043992041835235E-3</v>
      </c>
      <c r="CJ69" s="744">
        <v>1.1234038446684788E-2</v>
      </c>
      <c r="CK69" s="744">
        <v>2.2606474317297966E-3</v>
      </c>
      <c r="CL69" s="744">
        <v>1.0695753256904365E-2</v>
      </c>
      <c r="CM69" s="744">
        <v>3.3873102595324872E-3</v>
      </c>
      <c r="CN69" s="744">
        <v>1.021828320303558E-2</v>
      </c>
      <c r="CO69" s="744">
        <v>1.2328070535983773E-2</v>
      </c>
      <c r="CP69" s="744">
        <v>6.3106579921449442E-3</v>
      </c>
      <c r="CQ69" s="744">
        <v>4.1272768722879303E-3</v>
      </c>
      <c r="CR69" s="744">
        <v>5.589873232536611E-3</v>
      </c>
      <c r="CS69" s="744">
        <v>6.1438474897584925E-3</v>
      </c>
      <c r="CT69" s="744">
        <v>4.1225141989792453E-3</v>
      </c>
      <c r="CU69" s="744">
        <v>3.0190058021581697E-3</v>
      </c>
      <c r="CV69" s="744">
        <v>4.2504296451240818E-3</v>
      </c>
      <c r="CW69" s="744">
        <v>3.6503594897221705E-3</v>
      </c>
      <c r="CX69" s="744">
        <v>2.4593791447608559E-3</v>
      </c>
      <c r="CY69" s="744">
        <v>2.5785589351833556E-3</v>
      </c>
      <c r="CZ69" s="744">
        <v>7.4827454998921301E-3</v>
      </c>
      <c r="DA69" s="744">
        <v>4.4870202559721042E-3</v>
      </c>
      <c r="DB69" s="744">
        <v>5.7936847378132275E-3</v>
      </c>
      <c r="DC69" s="744">
        <v>7.796394319672135E-3</v>
      </c>
      <c r="DD69" s="744">
        <v>2.1082503357922502E-3</v>
      </c>
      <c r="DE69" s="744">
        <v>5.3341573666198256E-3</v>
      </c>
      <c r="DF69" s="744">
        <v>3.256527112815137E-3</v>
      </c>
      <c r="DG69" s="745">
        <v>1.6806154794639504E-2</v>
      </c>
    </row>
    <row r="70" spans="1:111" ht="15" customHeight="1" x14ac:dyDescent="0.2">
      <c r="A70" s="461">
        <v>64</v>
      </c>
      <c r="B70" s="196" t="s">
        <v>355</v>
      </c>
      <c r="C70" s="259" t="s">
        <v>356</v>
      </c>
      <c r="D70" s="743">
        <v>0</v>
      </c>
      <c r="E70" s="744">
        <v>0</v>
      </c>
      <c r="F70" s="744">
        <v>0</v>
      </c>
      <c r="G70" s="744">
        <v>0</v>
      </c>
      <c r="H70" s="744">
        <v>0</v>
      </c>
      <c r="I70" s="744">
        <v>0</v>
      </c>
      <c r="J70" s="744">
        <v>0</v>
      </c>
      <c r="K70" s="744">
        <v>0</v>
      </c>
      <c r="L70" s="744">
        <v>0</v>
      </c>
      <c r="M70" s="744">
        <v>0</v>
      </c>
      <c r="N70" s="744">
        <v>0</v>
      </c>
      <c r="O70" s="744">
        <v>0</v>
      </c>
      <c r="P70" s="744">
        <v>0</v>
      </c>
      <c r="Q70" s="744">
        <v>0</v>
      </c>
      <c r="R70" s="744">
        <v>0</v>
      </c>
      <c r="S70" s="744">
        <v>0</v>
      </c>
      <c r="T70" s="744">
        <v>0</v>
      </c>
      <c r="U70" s="744">
        <v>0</v>
      </c>
      <c r="V70" s="744">
        <v>0</v>
      </c>
      <c r="W70" s="744">
        <v>0</v>
      </c>
      <c r="X70" s="744">
        <v>0</v>
      </c>
      <c r="Y70" s="744">
        <v>0</v>
      </c>
      <c r="Z70" s="744">
        <v>0</v>
      </c>
      <c r="AA70" s="744">
        <v>0</v>
      </c>
      <c r="AB70" s="744">
        <v>0</v>
      </c>
      <c r="AC70" s="744">
        <v>0</v>
      </c>
      <c r="AD70" s="744">
        <v>0</v>
      </c>
      <c r="AE70" s="744">
        <v>0</v>
      </c>
      <c r="AF70" s="744">
        <v>0</v>
      </c>
      <c r="AG70" s="744">
        <v>0</v>
      </c>
      <c r="AH70" s="744">
        <v>0</v>
      </c>
      <c r="AI70" s="744">
        <v>0</v>
      </c>
      <c r="AJ70" s="744">
        <v>0</v>
      </c>
      <c r="AK70" s="744">
        <v>0</v>
      </c>
      <c r="AL70" s="744">
        <v>0</v>
      </c>
      <c r="AM70" s="744">
        <v>0</v>
      </c>
      <c r="AN70" s="744">
        <v>0</v>
      </c>
      <c r="AO70" s="744">
        <v>0</v>
      </c>
      <c r="AP70" s="744">
        <v>0</v>
      </c>
      <c r="AQ70" s="744">
        <v>0</v>
      </c>
      <c r="AR70" s="744">
        <v>0</v>
      </c>
      <c r="AS70" s="744">
        <v>0</v>
      </c>
      <c r="AT70" s="744">
        <v>0</v>
      </c>
      <c r="AU70" s="744">
        <v>0</v>
      </c>
      <c r="AV70" s="744">
        <v>0</v>
      </c>
      <c r="AW70" s="744">
        <v>0</v>
      </c>
      <c r="AX70" s="744">
        <v>0</v>
      </c>
      <c r="AY70" s="744">
        <v>0</v>
      </c>
      <c r="AZ70" s="744">
        <v>0</v>
      </c>
      <c r="BA70" s="744">
        <v>0</v>
      </c>
      <c r="BB70" s="744">
        <v>0</v>
      </c>
      <c r="BC70" s="744">
        <v>0</v>
      </c>
      <c r="BD70" s="744">
        <v>0</v>
      </c>
      <c r="BE70" s="744">
        <v>0</v>
      </c>
      <c r="BF70" s="744">
        <v>0</v>
      </c>
      <c r="BG70" s="744">
        <v>0</v>
      </c>
      <c r="BH70" s="744">
        <v>0</v>
      </c>
      <c r="BI70" s="744">
        <v>0</v>
      </c>
      <c r="BJ70" s="744">
        <v>0</v>
      </c>
      <c r="BK70" s="744">
        <v>0</v>
      </c>
      <c r="BL70" s="744">
        <v>0</v>
      </c>
      <c r="BM70" s="744">
        <v>0</v>
      </c>
      <c r="BN70" s="744">
        <v>0</v>
      </c>
      <c r="BO70" s="744">
        <v>1</v>
      </c>
      <c r="BP70" s="744">
        <v>0</v>
      </c>
      <c r="BQ70" s="744">
        <v>0</v>
      </c>
      <c r="BR70" s="744">
        <v>0</v>
      </c>
      <c r="BS70" s="744">
        <v>0</v>
      </c>
      <c r="BT70" s="744">
        <v>0</v>
      </c>
      <c r="BU70" s="744">
        <v>0</v>
      </c>
      <c r="BV70" s="744">
        <v>0</v>
      </c>
      <c r="BW70" s="744">
        <v>0</v>
      </c>
      <c r="BX70" s="744">
        <v>0</v>
      </c>
      <c r="BY70" s="744">
        <v>0</v>
      </c>
      <c r="BZ70" s="744">
        <v>0</v>
      </c>
      <c r="CA70" s="744">
        <v>0</v>
      </c>
      <c r="CB70" s="744">
        <v>0</v>
      </c>
      <c r="CC70" s="744">
        <v>0</v>
      </c>
      <c r="CD70" s="744">
        <v>0</v>
      </c>
      <c r="CE70" s="744">
        <v>0</v>
      </c>
      <c r="CF70" s="744">
        <v>0</v>
      </c>
      <c r="CG70" s="744">
        <v>0</v>
      </c>
      <c r="CH70" s="744">
        <v>0</v>
      </c>
      <c r="CI70" s="744">
        <v>0</v>
      </c>
      <c r="CJ70" s="744">
        <v>0</v>
      </c>
      <c r="CK70" s="744">
        <v>0</v>
      </c>
      <c r="CL70" s="744">
        <v>0</v>
      </c>
      <c r="CM70" s="744">
        <v>0</v>
      </c>
      <c r="CN70" s="744">
        <v>0</v>
      </c>
      <c r="CO70" s="744">
        <v>0</v>
      </c>
      <c r="CP70" s="744">
        <v>0</v>
      </c>
      <c r="CQ70" s="744">
        <v>0</v>
      </c>
      <c r="CR70" s="744">
        <v>0</v>
      </c>
      <c r="CS70" s="744">
        <v>0</v>
      </c>
      <c r="CT70" s="744">
        <v>0</v>
      </c>
      <c r="CU70" s="744">
        <v>0</v>
      </c>
      <c r="CV70" s="744">
        <v>0</v>
      </c>
      <c r="CW70" s="744">
        <v>0</v>
      </c>
      <c r="CX70" s="744">
        <v>0</v>
      </c>
      <c r="CY70" s="744">
        <v>0</v>
      </c>
      <c r="CZ70" s="744">
        <v>0</v>
      </c>
      <c r="DA70" s="744">
        <v>0</v>
      </c>
      <c r="DB70" s="744">
        <v>0</v>
      </c>
      <c r="DC70" s="744">
        <v>0</v>
      </c>
      <c r="DD70" s="744">
        <v>0</v>
      </c>
      <c r="DE70" s="744">
        <v>0</v>
      </c>
      <c r="DF70" s="744">
        <v>0</v>
      </c>
      <c r="DG70" s="745">
        <v>0</v>
      </c>
    </row>
    <row r="71" spans="1:111" ht="15" customHeight="1" x14ac:dyDescent="0.2">
      <c r="A71" s="461">
        <v>65</v>
      </c>
      <c r="B71" s="196" t="s">
        <v>357</v>
      </c>
      <c r="C71" s="259" t="s">
        <v>358</v>
      </c>
      <c r="D71" s="743">
        <v>0</v>
      </c>
      <c r="E71" s="744">
        <v>0</v>
      </c>
      <c r="F71" s="744">
        <v>0</v>
      </c>
      <c r="G71" s="744">
        <v>0</v>
      </c>
      <c r="H71" s="744">
        <v>0</v>
      </c>
      <c r="I71" s="744">
        <v>0</v>
      </c>
      <c r="J71" s="744">
        <v>0</v>
      </c>
      <c r="K71" s="744">
        <v>0</v>
      </c>
      <c r="L71" s="744">
        <v>0</v>
      </c>
      <c r="M71" s="744">
        <v>0</v>
      </c>
      <c r="N71" s="744">
        <v>0</v>
      </c>
      <c r="O71" s="744">
        <v>0</v>
      </c>
      <c r="P71" s="744">
        <v>0</v>
      </c>
      <c r="Q71" s="744">
        <v>0</v>
      </c>
      <c r="R71" s="744">
        <v>0</v>
      </c>
      <c r="S71" s="744">
        <v>0</v>
      </c>
      <c r="T71" s="744">
        <v>0</v>
      </c>
      <c r="U71" s="744">
        <v>0</v>
      </c>
      <c r="V71" s="744">
        <v>0</v>
      </c>
      <c r="W71" s="744">
        <v>0</v>
      </c>
      <c r="X71" s="744">
        <v>0</v>
      </c>
      <c r="Y71" s="744">
        <v>0</v>
      </c>
      <c r="Z71" s="744">
        <v>0</v>
      </c>
      <c r="AA71" s="744">
        <v>0</v>
      </c>
      <c r="AB71" s="744">
        <v>0</v>
      </c>
      <c r="AC71" s="744">
        <v>0</v>
      </c>
      <c r="AD71" s="744">
        <v>0</v>
      </c>
      <c r="AE71" s="744">
        <v>0</v>
      </c>
      <c r="AF71" s="744">
        <v>0</v>
      </c>
      <c r="AG71" s="744">
        <v>0</v>
      </c>
      <c r="AH71" s="744">
        <v>0</v>
      </c>
      <c r="AI71" s="744">
        <v>0</v>
      </c>
      <c r="AJ71" s="744">
        <v>0</v>
      </c>
      <c r="AK71" s="744">
        <v>0</v>
      </c>
      <c r="AL71" s="744">
        <v>0</v>
      </c>
      <c r="AM71" s="744">
        <v>0</v>
      </c>
      <c r="AN71" s="744">
        <v>0</v>
      </c>
      <c r="AO71" s="744">
        <v>0</v>
      </c>
      <c r="AP71" s="744">
        <v>0</v>
      </c>
      <c r="AQ71" s="744">
        <v>0</v>
      </c>
      <c r="AR71" s="744">
        <v>0</v>
      </c>
      <c r="AS71" s="744">
        <v>0</v>
      </c>
      <c r="AT71" s="744">
        <v>0</v>
      </c>
      <c r="AU71" s="744">
        <v>0</v>
      </c>
      <c r="AV71" s="744">
        <v>0</v>
      </c>
      <c r="AW71" s="744">
        <v>0</v>
      </c>
      <c r="AX71" s="744">
        <v>0</v>
      </c>
      <c r="AY71" s="744">
        <v>0</v>
      </c>
      <c r="AZ71" s="744">
        <v>0</v>
      </c>
      <c r="BA71" s="744">
        <v>0</v>
      </c>
      <c r="BB71" s="744">
        <v>0</v>
      </c>
      <c r="BC71" s="744">
        <v>0</v>
      </c>
      <c r="BD71" s="744">
        <v>0</v>
      </c>
      <c r="BE71" s="744">
        <v>0</v>
      </c>
      <c r="BF71" s="744">
        <v>0</v>
      </c>
      <c r="BG71" s="744">
        <v>0</v>
      </c>
      <c r="BH71" s="744">
        <v>0</v>
      </c>
      <c r="BI71" s="744">
        <v>0</v>
      </c>
      <c r="BJ71" s="744">
        <v>0</v>
      </c>
      <c r="BK71" s="744">
        <v>0</v>
      </c>
      <c r="BL71" s="744">
        <v>0</v>
      </c>
      <c r="BM71" s="744">
        <v>0</v>
      </c>
      <c r="BN71" s="744">
        <v>0</v>
      </c>
      <c r="BO71" s="744">
        <v>0</v>
      </c>
      <c r="BP71" s="744">
        <v>1</v>
      </c>
      <c r="BQ71" s="744">
        <v>0</v>
      </c>
      <c r="BR71" s="744">
        <v>0</v>
      </c>
      <c r="BS71" s="744">
        <v>0</v>
      </c>
      <c r="BT71" s="744">
        <v>0</v>
      </c>
      <c r="BU71" s="744">
        <v>0</v>
      </c>
      <c r="BV71" s="744">
        <v>0</v>
      </c>
      <c r="BW71" s="744">
        <v>0</v>
      </c>
      <c r="BX71" s="744">
        <v>0</v>
      </c>
      <c r="BY71" s="744">
        <v>0</v>
      </c>
      <c r="BZ71" s="744">
        <v>0</v>
      </c>
      <c r="CA71" s="744">
        <v>0</v>
      </c>
      <c r="CB71" s="744">
        <v>0</v>
      </c>
      <c r="CC71" s="744">
        <v>0</v>
      </c>
      <c r="CD71" s="744">
        <v>0</v>
      </c>
      <c r="CE71" s="744">
        <v>0</v>
      </c>
      <c r="CF71" s="744">
        <v>0</v>
      </c>
      <c r="CG71" s="744">
        <v>0</v>
      </c>
      <c r="CH71" s="744">
        <v>0</v>
      </c>
      <c r="CI71" s="744">
        <v>0</v>
      </c>
      <c r="CJ71" s="744">
        <v>0</v>
      </c>
      <c r="CK71" s="744">
        <v>0</v>
      </c>
      <c r="CL71" s="744">
        <v>0</v>
      </c>
      <c r="CM71" s="744">
        <v>0</v>
      </c>
      <c r="CN71" s="744">
        <v>0</v>
      </c>
      <c r="CO71" s="744">
        <v>0</v>
      </c>
      <c r="CP71" s="744">
        <v>0</v>
      </c>
      <c r="CQ71" s="744">
        <v>0</v>
      </c>
      <c r="CR71" s="744">
        <v>0</v>
      </c>
      <c r="CS71" s="744">
        <v>0</v>
      </c>
      <c r="CT71" s="744">
        <v>0</v>
      </c>
      <c r="CU71" s="744">
        <v>0</v>
      </c>
      <c r="CV71" s="744">
        <v>0</v>
      </c>
      <c r="CW71" s="744">
        <v>0</v>
      </c>
      <c r="CX71" s="744">
        <v>0</v>
      </c>
      <c r="CY71" s="744">
        <v>0</v>
      </c>
      <c r="CZ71" s="744">
        <v>0</v>
      </c>
      <c r="DA71" s="744">
        <v>0</v>
      </c>
      <c r="DB71" s="744">
        <v>0</v>
      </c>
      <c r="DC71" s="744">
        <v>0</v>
      </c>
      <c r="DD71" s="744">
        <v>0</v>
      </c>
      <c r="DE71" s="744">
        <v>0</v>
      </c>
      <c r="DF71" s="744">
        <v>0</v>
      </c>
      <c r="DG71" s="745">
        <v>0</v>
      </c>
    </row>
    <row r="72" spans="1:111" ht="15" customHeight="1" x14ac:dyDescent="0.2">
      <c r="A72" s="461">
        <v>66</v>
      </c>
      <c r="B72" s="196" t="s">
        <v>359</v>
      </c>
      <c r="C72" s="259" t="s">
        <v>574</v>
      </c>
      <c r="D72" s="743">
        <v>1.9503598881094212E-2</v>
      </c>
      <c r="E72" s="744">
        <v>1.6884237735565091E-2</v>
      </c>
      <c r="F72" s="744">
        <v>4.5381639834648942E-2</v>
      </c>
      <c r="G72" s="744">
        <v>5.7566133299364755E-3</v>
      </c>
      <c r="H72" s="744">
        <v>2.7369250382741798E-2</v>
      </c>
      <c r="I72" s="744">
        <v>0</v>
      </c>
      <c r="J72" s="744">
        <v>2.5355205878023302E-2</v>
      </c>
      <c r="K72" s="744">
        <v>1.4200870294650701E-2</v>
      </c>
      <c r="L72" s="744">
        <v>1.0859463322355841E-2</v>
      </c>
      <c r="M72" s="744">
        <v>7.8705233791347383E-3</v>
      </c>
      <c r="N72" s="744">
        <v>0</v>
      </c>
      <c r="O72" s="744">
        <v>2.9817460830775338E-2</v>
      </c>
      <c r="P72" s="744">
        <v>1.4346704011037057E-2</v>
      </c>
      <c r="Q72" s="744">
        <v>2.0456857735135166E-2</v>
      </c>
      <c r="R72" s="744">
        <v>1.3249804953189502E-2</v>
      </c>
      <c r="S72" s="744">
        <v>7.2766359513409179E-2</v>
      </c>
      <c r="T72" s="744">
        <v>2.1152860465223369E-2</v>
      </c>
      <c r="U72" s="744">
        <v>2.348073723074896E-2</v>
      </c>
      <c r="V72" s="744">
        <v>4.9562856458135074E-2</v>
      </c>
      <c r="W72" s="744">
        <v>0.10652443797153295</v>
      </c>
      <c r="X72" s="744">
        <v>7.871570638325975E-3</v>
      </c>
      <c r="Y72" s="744">
        <v>3.1966013794324073E-2</v>
      </c>
      <c r="Z72" s="744">
        <v>1.5070378591747551E-2</v>
      </c>
      <c r="AA72" s="744">
        <v>5.0582760000127236E-2</v>
      </c>
      <c r="AB72" s="744">
        <v>1.3044682774944074E-2</v>
      </c>
      <c r="AC72" s="744">
        <v>1.1490480747577388E-2</v>
      </c>
      <c r="AD72" s="744">
        <v>5.406926384730313E-3</v>
      </c>
      <c r="AE72" s="744">
        <v>1.1420331534687266E-2</v>
      </c>
      <c r="AF72" s="744">
        <v>2.42356855673709E-2</v>
      </c>
      <c r="AG72" s="744">
        <v>2.4843812792245366E-2</v>
      </c>
      <c r="AH72" s="744">
        <v>2.11504143266305E-2</v>
      </c>
      <c r="AI72" s="744">
        <v>2.6120622992532871E-2</v>
      </c>
      <c r="AJ72" s="744">
        <v>3.4149460215741376E-2</v>
      </c>
      <c r="AK72" s="744">
        <v>3.1410912155951758E-2</v>
      </c>
      <c r="AL72" s="744">
        <v>3.5600023499933228E-2</v>
      </c>
      <c r="AM72" s="744">
        <v>7.0423065066819446E-2</v>
      </c>
      <c r="AN72" s="744">
        <v>5.1481101768488975E-2</v>
      </c>
      <c r="AO72" s="744">
        <v>0.10161016707987898</v>
      </c>
      <c r="AP72" s="744">
        <v>2.2797372804654992E-2</v>
      </c>
      <c r="AQ72" s="744">
        <v>4.4077589596094237E-2</v>
      </c>
      <c r="AR72" s="744">
        <v>2.5396811272314978E-2</v>
      </c>
      <c r="AS72" s="744">
        <v>1.4026972477540081E-2</v>
      </c>
      <c r="AT72" s="744">
        <v>2.1700258686649709E-2</v>
      </c>
      <c r="AU72" s="744">
        <v>1.3261159100672956E-2</v>
      </c>
      <c r="AV72" s="744">
        <v>1.3833881877375305E-2</v>
      </c>
      <c r="AW72" s="744">
        <v>8.4595302987297959E-3</v>
      </c>
      <c r="AX72" s="744">
        <v>3.0008253565994757E-2</v>
      </c>
      <c r="AY72" s="744">
        <v>2.8667873385124165E-2</v>
      </c>
      <c r="AZ72" s="744">
        <v>1.1798305813333953E-2</v>
      </c>
      <c r="BA72" s="744">
        <v>9.6757530064036489E-3</v>
      </c>
      <c r="BB72" s="744">
        <v>6.8098585938696915E-3</v>
      </c>
      <c r="BC72" s="744">
        <v>1.4670659005341627E-2</v>
      </c>
      <c r="BD72" s="744">
        <v>8.9907177551879248E-3</v>
      </c>
      <c r="BE72" s="744">
        <v>9.2218226127265424E-3</v>
      </c>
      <c r="BF72" s="744">
        <v>1.2987903899943578E-2</v>
      </c>
      <c r="BG72" s="744">
        <v>1.1280770564751626E-2</v>
      </c>
      <c r="BH72" s="744">
        <v>1.6775742946121691E-2</v>
      </c>
      <c r="BI72" s="744">
        <v>2.1155923326188618E-2</v>
      </c>
      <c r="BJ72" s="744">
        <v>1.6949099410114035E-2</v>
      </c>
      <c r="BK72" s="744">
        <v>1.4972267016619174E-2</v>
      </c>
      <c r="BL72" s="744">
        <v>2.7278577171362391E-2</v>
      </c>
      <c r="BM72" s="744">
        <v>6.6564525242421993E-3</v>
      </c>
      <c r="BN72" s="744">
        <v>6.0387611010442469E-3</v>
      </c>
      <c r="BO72" s="744">
        <v>5.5101746072164955E-3</v>
      </c>
      <c r="BP72" s="744">
        <v>6.7363986261588229E-3</v>
      </c>
      <c r="BQ72" s="744">
        <v>1.080028862882505</v>
      </c>
      <c r="BR72" s="744">
        <v>2.0996849033072269E-2</v>
      </c>
      <c r="BS72" s="744">
        <v>5.3698271174675245E-2</v>
      </c>
      <c r="BT72" s="744">
        <v>5.6302091408594039E-2</v>
      </c>
      <c r="BU72" s="744">
        <v>1.6465672412830194E-2</v>
      </c>
      <c r="BV72" s="744">
        <v>5.9680498768169121E-3</v>
      </c>
      <c r="BW72" s="744">
        <v>1.2606538323222819E-2</v>
      </c>
      <c r="BX72" s="744">
        <v>6.6742521256510307E-3</v>
      </c>
      <c r="BY72" s="744">
        <v>6.1862991757007828E-4</v>
      </c>
      <c r="BZ72" s="744">
        <v>3.6279996018131901E-2</v>
      </c>
      <c r="CA72" s="744">
        <v>5.0889620377426925E-3</v>
      </c>
      <c r="CB72" s="744">
        <v>8.5027656580897674E-3</v>
      </c>
      <c r="CC72" s="744">
        <v>3.0442190105959117E-3</v>
      </c>
      <c r="CD72" s="744">
        <v>7.4236369630674426E-3</v>
      </c>
      <c r="CE72" s="744">
        <v>4.6390152847690345E-3</v>
      </c>
      <c r="CF72" s="744">
        <v>4.1158563915633918E-2</v>
      </c>
      <c r="CG72" s="744">
        <v>1.2520626689247567E-2</v>
      </c>
      <c r="CH72" s="744">
        <v>5.3839384755904277E-3</v>
      </c>
      <c r="CI72" s="744">
        <v>1.1809879440209912E-2</v>
      </c>
      <c r="CJ72" s="744">
        <v>6.214442567037225E-3</v>
      </c>
      <c r="CK72" s="744">
        <v>3.9665420198121163E-3</v>
      </c>
      <c r="CL72" s="744">
        <v>5.6830094314776385E-3</v>
      </c>
      <c r="CM72" s="744">
        <v>8.3024551220959864E-3</v>
      </c>
      <c r="CN72" s="744">
        <v>8.9320681570957995E-3</v>
      </c>
      <c r="CO72" s="744">
        <v>1.2613577420371473E-2</v>
      </c>
      <c r="CP72" s="744">
        <v>8.5416904004378558E-3</v>
      </c>
      <c r="CQ72" s="744">
        <v>8.7498203726851919E-3</v>
      </c>
      <c r="CR72" s="744">
        <v>1.890953713775527E-2</v>
      </c>
      <c r="CS72" s="744">
        <v>1.4974406474615109E-2</v>
      </c>
      <c r="CT72" s="744">
        <v>1.1795997767220429E-2</v>
      </c>
      <c r="CU72" s="744">
        <v>4.7893682427413336E-3</v>
      </c>
      <c r="CV72" s="744">
        <v>6.6507681445776585E-3</v>
      </c>
      <c r="CW72" s="744">
        <v>5.706695407800012E-3</v>
      </c>
      <c r="CX72" s="744">
        <v>7.1262968720809602E-3</v>
      </c>
      <c r="CY72" s="744">
        <v>4.3325718127946323E-3</v>
      </c>
      <c r="CZ72" s="744">
        <v>3.9299077441386221E-2</v>
      </c>
      <c r="DA72" s="744">
        <v>1.8483709128056504E-2</v>
      </c>
      <c r="DB72" s="744">
        <v>1.7980039403285512E-2</v>
      </c>
      <c r="DC72" s="744">
        <v>2.7623055330708017E-2</v>
      </c>
      <c r="DD72" s="744">
        <v>6.9425384463981336E-3</v>
      </c>
      <c r="DE72" s="744">
        <v>1.455196807813133E-2</v>
      </c>
      <c r="DF72" s="744">
        <v>1.0957513368473969E-2</v>
      </c>
      <c r="DG72" s="745">
        <v>4.6816081560906797E-3</v>
      </c>
    </row>
    <row r="73" spans="1:111" ht="15" customHeight="1" x14ac:dyDescent="0.2">
      <c r="A73" s="461">
        <v>67</v>
      </c>
      <c r="B73" s="196" t="s">
        <v>360</v>
      </c>
      <c r="C73" s="259" t="s">
        <v>230</v>
      </c>
      <c r="D73" s="743">
        <v>8.4767388377666531E-4</v>
      </c>
      <c r="E73" s="744">
        <v>6.0685589584958115E-4</v>
      </c>
      <c r="F73" s="744">
        <v>9.3197941883679987E-4</v>
      </c>
      <c r="G73" s="744">
        <v>4.3328784086797131E-4</v>
      </c>
      <c r="H73" s="744">
        <v>6.6291314265882898E-4</v>
      </c>
      <c r="I73" s="744">
        <v>0</v>
      </c>
      <c r="J73" s="744">
        <v>7.1492841045199572E-4</v>
      </c>
      <c r="K73" s="744">
        <v>4.2041191535534227E-3</v>
      </c>
      <c r="L73" s="744">
        <v>3.9641873358565683E-3</v>
      </c>
      <c r="M73" s="744">
        <v>9.9235643916413866E-4</v>
      </c>
      <c r="N73" s="744">
        <v>0</v>
      </c>
      <c r="O73" s="744">
        <v>8.9961737798575081E-3</v>
      </c>
      <c r="P73" s="744">
        <v>2.7675383933173699E-3</v>
      </c>
      <c r="Q73" s="744">
        <v>7.3674862251606264E-4</v>
      </c>
      <c r="R73" s="744">
        <v>1.0756538993409671E-3</v>
      </c>
      <c r="S73" s="744">
        <v>3.4743070223040248E-3</v>
      </c>
      <c r="T73" s="744">
        <v>1.5031416085155755E-3</v>
      </c>
      <c r="U73" s="744">
        <v>1.1886171855007991E-3</v>
      </c>
      <c r="V73" s="744">
        <v>1.4261919454583383E-2</v>
      </c>
      <c r="W73" s="744">
        <v>3.3158834943067101E-3</v>
      </c>
      <c r="X73" s="744">
        <v>3.1864666197901236E-4</v>
      </c>
      <c r="Y73" s="744">
        <v>2.6748348692194513E-3</v>
      </c>
      <c r="Z73" s="744">
        <v>2.3151252982970393E-3</v>
      </c>
      <c r="AA73" s="744">
        <v>2.0303376433819598E-3</v>
      </c>
      <c r="AB73" s="744">
        <v>3.1075120065135009E-3</v>
      </c>
      <c r="AC73" s="744">
        <v>2.3215640894304434E-3</v>
      </c>
      <c r="AD73" s="744">
        <v>1.7512182797100426E-4</v>
      </c>
      <c r="AE73" s="744">
        <v>9.4415929944528126E-4</v>
      </c>
      <c r="AF73" s="744">
        <v>3.1312181807591792E-3</v>
      </c>
      <c r="AG73" s="744">
        <v>4.0792611031803105E-3</v>
      </c>
      <c r="AH73" s="744">
        <v>1.1339053603413103E-3</v>
      </c>
      <c r="AI73" s="744">
        <v>1.0121265523486406E-2</v>
      </c>
      <c r="AJ73" s="744">
        <v>1.2067882444220981E-3</v>
      </c>
      <c r="AK73" s="744">
        <v>1.4245581512461091E-2</v>
      </c>
      <c r="AL73" s="744">
        <v>6.3162483329266593E-3</v>
      </c>
      <c r="AM73" s="744">
        <v>2.8814610937958887E-3</v>
      </c>
      <c r="AN73" s="744">
        <v>6.1220120722256357E-3</v>
      </c>
      <c r="AO73" s="744">
        <v>1.4092651234717592E-2</v>
      </c>
      <c r="AP73" s="744">
        <v>2.6319669055264662E-3</v>
      </c>
      <c r="AQ73" s="744">
        <v>1.6350131292976965E-3</v>
      </c>
      <c r="AR73" s="744">
        <v>3.4222423874361962E-3</v>
      </c>
      <c r="AS73" s="744">
        <v>2.7515444587639347E-3</v>
      </c>
      <c r="AT73" s="744">
        <v>3.3280484920980191E-3</v>
      </c>
      <c r="AU73" s="744">
        <v>1.9457348885251124E-3</v>
      </c>
      <c r="AV73" s="744">
        <v>1.5845013323737673E-3</v>
      </c>
      <c r="AW73" s="744">
        <v>1.6790248869943847E-3</v>
      </c>
      <c r="AX73" s="744">
        <v>2.7792385812753936E-3</v>
      </c>
      <c r="AY73" s="744">
        <v>2.0455096856836362E-3</v>
      </c>
      <c r="AZ73" s="744">
        <v>1.6637689821187224E-3</v>
      </c>
      <c r="BA73" s="744">
        <v>7.7366409117531466E-4</v>
      </c>
      <c r="BB73" s="744">
        <v>6.0241276526826974E-4</v>
      </c>
      <c r="BC73" s="744">
        <v>1.6678923430510188E-3</v>
      </c>
      <c r="BD73" s="744">
        <v>1.032380257197795E-3</v>
      </c>
      <c r="BE73" s="744">
        <v>1.021692512061896E-3</v>
      </c>
      <c r="BF73" s="744">
        <v>2.9518349002215041E-3</v>
      </c>
      <c r="BG73" s="744">
        <v>5.2835402466586169E-3</v>
      </c>
      <c r="BH73" s="744">
        <v>4.0207457878254126E-3</v>
      </c>
      <c r="BI73" s="744">
        <v>2.2364068290803732E-3</v>
      </c>
      <c r="BJ73" s="744">
        <v>3.6198644357276228E-3</v>
      </c>
      <c r="BK73" s="744">
        <v>1.4336862262719233E-3</v>
      </c>
      <c r="BL73" s="744">
        <v>2.7113417347891067E-3</v>
      </c>
      <c r="BM73" s="744">
        <v>1.2413281603766799E-3</v>
      </c>
      <c r="BN73" s="744">
        <v>1.3604467027456227E-3</v>
      </c>
      <c r="BO73" s="744">
        <v>9.0324311075275817E-4</v>
      </c>
      <c r="BP73" s="744">
        <v>1.0739669937709949E-3</v>
      </c>
      <c r="BQ73" s="744">
        <v>1.3838685082412205E-2</v>
      </c>
      <c r="BR73" s="744">
        <v>1.0085126459945979</v>
      </c>
      <c r="BS73" s="744">
        <v>2.0877119149007458E-3</v>
      </c>
      <c r="BT73" s="744">
        <v>3.3836458637745608E-3</v>
      </c>
      <c r="BU73" s="744">
        <v>2.7629956958469168E-3</v>
      </c>
      <c r="BV73" s="744">
        <v>1.0275925599553066E-3</v>
      </c>
      <c r="BW73" s="744">
        <v>1.7781707868704008E-3</v>
      </c>
      <c r="BX73" s="744">
        <v>5.7467332153202186E-4</v>
      </c>
      <c r="BY73" s="744">
        <v>1.0633714535044584E-4</v>
      </c>
      <c r="BZ73" s="744">
        <v>1.2982172173724032E-3</v>
      </c>
      <c r="CA73" s="744">
        <v>6.8963215083094151E-4</v>
      </c>
      <c r="CB73" s="744">
        <v>1.1559452491921064E-3</v>
      </c>
      <c r="CC73" s="744">
        <v>4.584773059388881E-4</v>
      </c>
      <c r="CD73" s="744">
        <v>9.4058513813692374E-4</v>
      </c>
      <c r="CE73" s="744">
        <v>5.6516141188974421E-4</v>
      </c>
      <c r="CF73" s="744">
        <v>1.1543025116403235E-3</v>
      </c>
      <c r="CG73" s="744">
        <v>1.1561287989845874E-3</v>
      </c>
      <c r="CH73" s="744">
        <v>8.6081341039569322E-4</v>
      </c>
      <c r="CI73" s="744">
        <v>1.3124290929706515E-3</v>
      </c>
      <c r="CJ73" s="744">
        <v>1.0594798769090036E-3</v>
      </c>
      <c r="CK73" s="744">
        <v>5.3905550564935483E-4</v>
      </c>
      <c r="CL73" s="744">
        <v>1.1675657265323186E-3</v>
      </c>
      <c r="CM73" s="744">
        <v>9.2690860312966768E-4</v>
      </c>
      <c r="CN73" s="744">
        <v>2.4037451367633382E-3</v>
      </c>
      <c r="CO73" s="744">
        <v>2.5985808211317261E-3</v>
      </c>
      <c r="CP73" s="744">
        <v>8.094200200029453E-4</v>
      </c>
      <c r="CQ73" s="744">
        <v>1.8593592783236487E-3</v>
      </c>
      <c r="CR73" s="744">
        <v>4.9536278519288438E-3</v>
      </c>
      <c r="CS73" s="744">
        <v>5.0749188945414542E-3</v>
      </c>
      <c r="CT73" s="744">
        <v>4.1802946225244645E-3</v>
      </c>
      <c r="CU73" s="744">
        <v>1.285546528916551E-3</v>
      </c>
      <c r="CV73" s="744">
        <v>7.2099054183665087E-4</v>
      </c>
      <c r="CW73" s="744">
        <v>5.3520535050525305E-4</v>
      </c>
      <c r="CX73" s="744">
        <v>2.4114834447540689E-3</v>
      </c>
      <c r="CY73" s="744">
        <v>1.3264977578864539E-3</v>
      </c>
      <c r="CZ73" s="744">
        <v>1.4599517078089156E-2</v>
      </c>
      <c r="DA73" s="744">
        <v>1.1781013705710356E-2</v>
      </c>
      <c r="DB73" s="744">
        <v>5.3153666962736379E-3</v>
      </c>
      <c r="DC73" s="744">
        <v>1.7127151181049105E-3</v>
      </c>
      <c r="DD73" s="744">
        <v>2.1973459085098787E-3</v>
      </c>
      <c r="DE73" s="744">
        <v>2.7895180387829807E-3</v>
      </c>
      <c r="DF73" s="744">
        <v>1.1036357403559083E-3</v>
      </c>
      <c r="DG73" s="745">
        <v>5.9256424816451039E-4</v>
      </c>
    </row>
    <row r="74" spans="1:111" ht="15" customHeight="1" x14ac:dyDescent="0.2">
      <c r="A74" s="461">
        <v>68</v>
      </c>
      <c r="B74" s="196" t="s">
        <v>361</v>
      </c>
      <c r="C74" s="259" t="s">
        <v>231</v>
      </c>
      <c r="D74" s="743">
        <v>1.4803284131753181E-3</v>
      </c>
      <c r="E74" s="744">
        <v>1.9257088373315467E-3</v>
      </c>
      <c r="F74" s="744">
        <v>1.644203373646426E-3</v>
      </c>
      <c r="G74" s="744">
        <v>7.3078658753977755E-4</v>
      </c>
      <c r="H74" s="744">
        <v>2.0777445115198615E-3</v>
      </c>
      <c r="I74" s="744">
        <v>0</v>
      </c>
      <c r="J74" s="744">
        <v>3.9626419789279771E-3</v>
      </c>
      <c r="K74" s="744">
        <v>2.349949566961565E-3</v>
      </c>
      <c r="L74" s="744">
        <v>2.6410740588492807E-3</v>
      </c>
      <c r="M74" s="744">
        <v>6.5795505037841444E-4</v>
      </c>
      <c r="N74" s="744">
        <v>0</v>
      </c>
      <c r="O74" s="744">
        <v>3.2277914777272231E-3</v>
      </c>
      <c r="P74" s="744">
        <v>1.6872847992101361E-3</v>
      </c>
      <c r="Q74" s="744">
        <v>1.0508916019631297E-3</v>
      </c>
      <c r="R74" s="744">
        <v>9.8891612801191926E-4</v>
      </c>
      <c r="S74" s="744">
        <v>5.2379953488395558E-3</v>
      </c>
      <c r="T74" s="744">
        <v>2.1082141313994215E-3</v>
      </c>
      <c r="U74" s="744">
        <v>9.0102627793363236E-4</v>
      </c>
      <c r="V74" s="744">
        <v>5.1270550377104504E-3</v>
      </c>
      <c r="W74" s="744">
        <v>3.807116419414505E-3</v>
      </c>
      <c r="X74" s="744">
        <v>1.7440274669985297E-3</v>
      </c>
      <c r="Y74" s="744">
        <v>3.7183728424004738E-3</v>
      </c>
      <c r="Z74" s="744">
        <v>3.0499251227838488E-3</v>
      </c>
      <c r="AA74" s="744">
        <v>4.8138269054351932E-3</v>
      </c>
      <c r="AB74" s="744">
        <v>4.2116312518575396E-3</v>
      </c>
      <c r="AC74" s="744">
        <v>1.4232358935769983E-3</v>
      </c>
      <c r="AD74" s="744">
        <v>5.3858084609487373E-4</v>
      </c>
      <c r="AE74" s="744">
        <v>1.9446055667550479E-3</v>
      </c>
      <c r="AF74" s="744">
        <v>1.1077618192719279E-3</v>
      </c>
      <c r="AG74" s="744">
        <v>8.8762526946212835E-4</v>
      </c>
      <c r="AH74" s="744">
        <v>1.0061768727916021E-3</v>
      </c>
      <c r="AI74" s="744">
        <v>1.6596110625810593E-3</v>
      </c>
      <c r="AJ74" s="744">
        <v>1.6812208365457088E-3</v>
      </c>
      <c r="AK74" s="744">
        <v>1.4065385639406727E-3</v>
      </c>
      <c r="AL74" s="744">
        <v>1.6937065092985835E-3</v>
      </c>
      <c r="AM74" s="744">
        <v>7.6265226861496887E-4</v>
      </c>
      <c r="AN74" s="744">
        <v>3.5771610556808056E-3</v>
      </c>
      <c r="AO74" s="744">
        <v>1.6616311312203673E-3</v>
      </c>
      <c r="AP74" s="744">
        <v>1.3062017144071254E-3</v>
      </c>
      <c r="AQ74" s="744">
        <v>1.1220971963954521E-3</v>
      </c>
      <c r="AR74" s="744">
        <v>1.027685124122814E-3</v>
      </c>
      <c r="AS74" s="744">
        <v>9.9388311927474837E-4</v>
      </c>
      <c r="AT74" s="744">
        <v>1.2346293139503923E-3</v>
      </c>
      <c r="AU74" s="744">
        <v>9.5202399732305159E-4</v>
      </c>
      <c r="AV74" s="744">
        <v>1.0037963072559442E-3</v>
      </c>
      <c r="AW74" s="744">
        <v>1.2596335197791297E-3</v>
      </c>
      <c r="AX74" s="744">
        <v>1.2588429883611699E-3</v>
      </c>
      <c r="AY74" s="744">
        <v>2.1797288643138242E-3</v>
      </c>
      <c r="AZ74" s="744">
        <v>8.7201806177673261E-4</v>
      </c>
      <c r="BA74" s="744">
        <v>9.0470634542667004E-4</v>
      </c>
      <c r="BB74" s="744">
        <v>6.1826344461625514E-4</v>
      </c>
      <c r="BC74" s="744">
        <v>1.2166045395191523E-3</v>
      </c>
      <c r="BD74" s="744">
        <v>6.5892351274874207E-4</v>
      </c>
      <c r="BE74" s="744">
        <v>6.5440558698019052E-4</v>
      </c>
      <c r="BF74" s="744">
        <v>8.2974749034590064E-4</v>
      </c>
      <c r="BG74" s="744">
        <v>7.9011969975028814E-4</v>
      </c>
      <c r="BH74" s="744">
        <v>8.0456225025047809E-4</v>
      </c>
      <c r="BI74" s="744">
        <v>1.2528140401338241E-3</v>
      </c>
      <c r="BJ74" s="744">
        <v>9.3415102247087166E-4</v>
      </c>
      <c r="BK74" s="744">
        <v>1.3519877892585023E-3</v>
      </c>
      <c r="BL74" s="744">
        <v>1.8285323552815614E-3</v>
      </c>
      <c r="BM74" s="744">
        <v>1.396813876603566E-3</v>
      </c>
      <c r="BN74" s="744">
        <v>1.8731953113879328E-3</v>
      </c>
      <c r="BO74" s="744">
        <v>1.3799099349077555E-3</v>
      </c>
      <c r="BP74" s="744">
        <v>1.533798299457962E-3</v>
      </c>
      <c r="BQ74" s="744">
        <v>7.16896188604815E-4</v>
      </c>
      <c r="BR74" s="744">
        <v>3.4153129304477507E-3</v>
      </c>
      <c r="BS74" s="744">
        <v>1.060702464017069</v>
      </c>
      <c r="BT74" s="744">
        <v>8.95702747068804E-3</v>
      </c>
      <c r="BU74" s="744">
        <v>2.7335896613334765E-3</v>
      </c>
      <c r="BV74" s="744">
        <v>1.6469782517073307E-3</v>
      </c>
      <c r="BW74" s="744">
        <v>2.1539145351467601E-3</v>
      </c>
      <c r="BX74" s="744">
        <v>7.4632435580538714E-4</v>
      </c>
      <c r="BY74" s="744">
        <v>1.6070564042939054E-4</v>
      </c>
      <c r="BZ74" s="744">
        <v>8.1877715366733897E-3</v>
      </c>
      <c r="CA74" s="744">
        <v>1.3187667119432046E-3</v>
      </c>
      <c r="CB74" s="744">
        <v>1.200241492047136E-2</v>
      </c>
      <c r="CC74" s="744">
        <v>1.0183854728056379E-3</v>
      </c>
      <c r="CD74" s="744">
        <v>1.7416296662942795E-3</v>
      </c>
      <c r="CE74" s="744">
        <v>1.2286040231778263E-3</v>
      </c>
      <c r="CF74" s="744">
        <v>2.2936002548347551E-3</v>
      </c>
      <c r="CG74" s="744">
        <v>5.2023931473341081E-3</v>
      </c>
      <c r="CH74" s="744">
        <v>8.7360030002595534E-4</v>
      </c>
      <c r="CI74" s="744">
        <v>5.4321297834802702E-3</v>
      </c>
      <c r="CJ74" s="744">
        <v>1.1015496031306627E-3</v>
      </c>
      <c r="CK74" s="744">
        <v>6.6238045625511177E-4</v>
      </c>
      <c r="CL74" s="744">
        <v>1.9169200186063709E-3</v>
      </c>
      <c r="CM74" s="744">
        <v>1.5720070066628864E-3</v>
      </c>
      <c r="CN74" s="744">
        <v>4.1459087336281706E-3</v>
      </c>
      <c r="CO74" s="744">
        <v>6.9035711525505302E-3</v>
      </c>
      <c r="CP74" s="744">
        <v>7.97125816505183E-3</v>
      </c>
      <c r="CQ74" s="744">
        <v>4.2366764257648236E-3</v>
      </c>
      <c r="CR74" s="744">
        <v>4.3582518779071815E-3</v>
      </c>
      <c r="CS74" s="744">
        <v>4.6915707858997411E-3</v>
      </c>
      <c r="CT74" s="744">
        <v>8.0070792182981004E-3</v>
      </c>
      <c r="CU74" s="744">
        <v>2.5244936276071243E-3</v>
      </c>
      <c r="CV74" s="744">
        <v>1.1611426548392763E-3</v>
      </c>
      <c r="CW74" s="744">
        <v>7.0628659589780341E-4</v>
      </c>
      <c r="CX74" s="744">
        <v>1.3907750586927641E-3</v>
      </c>
      <c r="CY74" s="744">
        <v>1.0806759236191993E-3</v>
      </c>
      <c r="CZ74" s="744">
        <v>1.3142773962585551E-2</v>
      </c>
      <c r="DA74" s="744">
        <v>8.8801741293774127E-3</v>
      </c>
      <c r="DB74" s="744">
        <v>1.3156939191485466E-2</v>
      </c>
      <c r="DC74" s="744">
        <v>6.2439501575025031E-3</v>
      </c>
      <c r="DD74" s="744">
        <v>2.0085291068200292E-3</v>
      </c>
      <c r="DE74" s="744">
        <v>5.53403986127801E-3</v>
      </c>
      <c r="DF74" s="744">
        <v>1.2134069014044307E-3</v>
      </c>
      <c r="DG74" s="745">
        <v>1.6339586155412463E-3</v>
      </c>
    </row>
    <row r="75" spans="1:111" ht="15" customHeight="1" x14ac:dyDescent="0.2">
      <c r="A75" s="461">
        <v>69</v>
      </c>
      <c r="B75" s="196" t="s">
        <v>362</v>
      </c>
      <c r="C75" s="259" t="s">
        <v>232</v>
      </c>
      <c r="D75" s="743">
        <v>3.5058486174903219E-4</v>
      </c>
      <c r="E75" s="744">
        <v>4.1540429230632538E-4</v>
      </c>
      <c r="F75" s="744">
        <v>6.0976815782780964E-4</v>
      </c>
      <c r="G75" s="744">
        <v>1.7895602036522039E-4</v>
      </c>
      <c r="H75" s="744">
        <v>3.6914701255298595E-4</v>
      </c>
      <c r="I75" s="744">
        <v>0</v>
      </c>
      <c r="J75" s="744">
        <v>9.5497846173402351E-4</v>
      </c>
      <c r="K75" s="744">
        <v>6.4135685933540095E-4</v>
      </c>
      <c r="L75" s="744">
        <v>5.1675799289159431E-4</v>
      </c>
      <c r="M75" s="744">
        <v>2.3867293453625147E-4</v>
      </c>
      <c r="N75" s="744">
        <v>0</v>
      </c>
      <c r="O75" s="744">
        <v>4.3395778894422598E-4</v>
      </c>
      <c r="P75" s="744">
        <v>3.3979701463329617E-4</v>
      </c>
      <c r="Q75" s="744">
        <v>3.1793917854644872E-4</v>
      </c>
      <c r="R75" s="744">
        <v>3.5713536106366016E-4</v>
      </c>
      <c r="S75" s="744">
        <v>1.2855245281623998E-3</v>
      </c>
      <c r="T75" s="744">
        <v>5.5982817696727163E-4</v>
      </c>
      <c r="U75" s="744">
        <v>5.2568748104411724E-4</v>
      </c>
      <c r="V75" s="744">
        <v>3.5533078949366993E-3</v>
      </c>
      <c r="W75" s="744">
        <v>2.6073943756648936E-3</v>
      </c>
      <c r="X75" s="744">
        <v>1.3702733752523144E-3</v>
      </c>
      <c r="Y75" s="744">
        <v>6.657182763916545E-4</v>
      </c>
      <c r="Z75" s="744">
        <v>5.9431690735378597E-4</v>
      </c>
      <c r="AA75" s="744">
        <v>2.4102739254502213E-3</v>
      </c>
      <c r="AB75" s="744">
        <v>1.3264007341616387E-3</v>
      </c>
      <c r="AC75" s="744">
        <v>1.3607904819500924E-3</v>
      </c>
      <c r="AD75" s="744">
        <v>5.8334795626373955E-5</v>
      </c>
      <c r="AE75" s="744">
        <v>2.199719761405121E-4</v>
      </c>
      <c r="AF75" s="744">
        <v>2.9694697732624443E-4</v>
      </c>
      <c r="AG75" s="744">
        <v>3.4811822595819076E-4</v>
      </c>
      <c r="AH75" s="744">
        <v>3.8887286243759808E-4</v>
      </c>
      <c r="AI75" s="744">
        <v>1.1117937044498706E-3</v>
      </c>
      <c r="AJ75" s="744">
        <v>1.6472192514062451E-3</v>
      </c>
      <c r="AK75" s="744">
        <v>5.1062139218250766E-4</v>
      </c>
      <c r="AL75" s="744">
        <v>1.421651250746422E-3</v>
      </c>
      <c r="AM75" s="744">
        <v>6.4337408197558512E-4</v>
      </c>
      <c r="AN75" s="744">
        <v>4.4810008285853985E-4</v>
      </c>
      <c r="AO75" s="744">
        <v>7.7058323259031694E-4</v>
      </c>
      <c r="AP75" s="744">
        <v>2.554610727281885E-4</v>
      </c>
      <c r="AQ75" s="744">
        <v>4.4501517515685847E-4</v>
      </c>
      <c r="AR75" s="744">
        <v>2.9790403893652554E-4</v>
      </c>
      <c r="AS75" s="744">
        <v>2.7229572241557087E-4</v>
      </c>
      <c r="AT75" s="744">
        <v>2.9014321454954477E-4</v>
      </c>
      <c r="AU75" s="744">
        <v>3.4639253838439588E-4</v>
      </c>
      <c r="AV75" s="744">
        <v>2.2364983137921908E-4</v>
      </c>
      <c r="AW75" s="744">
        <v>5.8484916541998481E-4</v>
      </c>
      <c r="AX75" s="744">
        <v>7.0008178116361445E-4</v>
      </c>
      <c r="AY75" s="744">
        <v>5.3641099222888713E-4</v>
      </c>
      <c r="AZ75" s="744">
        <v>3.0403745386157642E-4</v>
      </c>
      <c r="BA75" s="744">
        <v>2.0264365755202294E-4</v>
      </c>
      <c r="BB75" s="744">
        <v>2.3146043853271731E-4</v>
      </c>
      <c r="BC75" s="744">
        <v>4.9246200671336385E-4</v>
      </c>
      <c r="BD75" s="744">
        <v>3.0920368299038368E-4</v>
      </c>
      <c r="BE75" s="744">
        <v>3.4724482839906898E-4</v>
      </c>
      <c r="BF75" s="744">
        <v>2.146478224846479E-4</v>
      </c>
      <c r="BG75" s="744">
        <v>2.1877795015502819E-4</v>
      </c>
      <c r="BH75" s="744">
        <v>2.4244777726349954E-4</v>
      </c>
      <c r="BI75" s="744">
        <v>7.7536610915479825E-4</v>
      </c>
      <c r="BJ75" s="744">
        <v>7.8833969808679355E-4</v>
      </c>
      <c r="BK75" s="744">
        <v>3.2856358111247127E-4</v>
      </c>
      <c r="BL75" s="744">
        <v>6.9916665624287458E-4</v>
      </c>
      <c r="BM75" s="744">
        <v>5.4239072918243754E-4</v>
      </c>
      <c r="BN75" s="744">
        <v>4.8552184413680081E-4</v>
      </c>
      <c r="BO75" s="744">
        <v>1.7563092154504359E-3</v>
      </c>
      <c r="BP75" s="744">
        <v>2.1464839422219158E-3</v>
      </c>
      <c r="BQ75" s="744">
        <v>5.7350561125597971E-3</v>
      </c>
      <c r="BR75" s="744">
        <v>1.1451853815061068E-3</v>
      </c>
      <c r="BS75" s="744">
        <v>1.2024900899216034E-3</v>
      </c>
      <c r="BT75" s="744">
        <v>1.0006638441353244</v>
      </c>
      <c r="BU75" s="744">
        <v>7.6892339140997759E-4</v>
      </c>
      <c r="BV75" s="744">
        <v>1.6729342680155612E-3</v>
      </c>
      <c r="BW75" s="744">
        <v>3.332657232520377E-4</v>
      </c>
      <c r="BX75" s="744">
        <v>2.4485802980039428E-4</v>
      </c>
      <c r="BY75" s="744">
        <v>1.072722912716859E-4</v>
      </c>
      <c r="BZ75" s="744">
        <v>1.345688889876231E-2</v>
      </c>
      <c r="CA75" s="744">
        <v>1.1062117753082403E-3</v>
      </c>
      <c r="CB75" s="744">
        <v>9.1894225929792142E-4</v>
      </c>
      <c r="CC75" s="744">
        <v>1.5798209339277711E-3</v>
      </c>
      <c r="CD75" s="744">
        <v>1.6769399165348622E-3</v>
      </c>
      <c r="CE75" s="744">
        <v>1.3731205202074082E-3</v>
      </c>
      <c r="CF75" s="744">
        <v>1.3371983765802244E-3</v>
      </c>
      <c r="CG75" s="744">
        <v>4.7838431495594493E-3</v>
      </c>
      <c r="CH75" s="744">
        <v>7.5843353621965492E-4</v>
      </c>
      <c r="CI75" s="744">
        <v>4.7359876288716862E-3</v>
      </c>
      <c r="CJ75" s="744">
        <v>1.7738058995057722E-3</v>
      </c>
      <c r="CK75" s="744">
        <v>2.996418610079988E-4</v>
      </c>
      <c r="CL75" s="744">
        <v>1.6020459631054574E-3</v>
      </c>
      <c r="CM75" s="744">
        <v>8.7559364683094431E-4</v>
      </c>
      <c r="CN75" s="744">
        <v>9.8485409382626787E-3</v>
      </c>
      <c r="CO75" s="744">
        <v>2.7894715707723347E-3</v>
      </c>
      <c r="CP75" s="744">
        <v>1.550171179821033E-3</v>
      </c>
      <c r="CQ75" s="744">
        <v>1.6525168969295015E-3</v>
      </c>
      <c r="CR75" s="744">
        <v>5.2646603849162889E-3</v>
      </c>
      <c r="CS75" s="744">
        <v>1.6738555419506767E-3</v>
      </c>
      <c r="CT75" s="744">
        <v>1.6066663208468201E-3</v>
      </c>
      <c r="CU75" s="744">
        <v>3.2529626482050389E-4</v>
      </c>
      <c r="CV75" s="744">
        <v>5.7946886014563742E-4</v>
      </c>
      <c r="CW75" s="744">
        <v>6.2583900446238825E-4</v>
      </c>
      <c r="CX75" s="744">
        <v>9.3821689457792505E-4</v>
      </c>
      <c r="CY75" s="744">
        <v>6.0425326768760929E-4</v>
      </c>
      <c r="CZ75" s="744">
        <v>1.6456854338236692E-2</v>
      </c>
      <c r="DA75" s="744">
        <v>6.0721264092054245E-3</v>
      </c>
      <c r="DB75" s="744">
        <v>2.866806800907696E-3</v>
      </c>
      <c r="DC75" s="744">
        <v>5.4672892003710576E-3</v>
      </c>
      <c r="DD75" s="744">
        <v>3.2184457284305116E-4</v>
      </c>
      <c r="DE75" s="744">
        <v>4.7866068883606304E-3</v>
      </c>
      <c r="DF75" s="744">
        <v>3.6646533785609397E-4</v>
      </c>
      <c r="DG75" s="745">
        <v>4.7408341967492698E-3</v>
      </c>
    </row>
    <row r="76" spans="1:111" ht="15" customHeight="1" x14ac:dyDescent="0.2">
      <c r="A76" s="461">
        <v>70</v>
      </c>
      <c r="B76" s="196" t="s">
        <v>363</v>
      </c>
      <c r="C76" s="259" t="s">
        <v>2</v>
      </c>
      <c r="D76" s="743">
        <v>8.1251075590213315E-2</v>
      </c>
      <c r="E76" s="744">
        <v>5.5805665337541034E-2</v>
      </c>
      <c r="F76" s="744">
        <v>4.3546338371467916E-2</v>
      </c>
      <c r="G76" s="744">
        <v>1.8519717682442972E-2</v>
      </c>
      <c r="H76" s="744">
        <v>5.7411910477010983E-2</v>
      </c>
      <c r="I76" s="744">
        <v>0</v>
      </c>
      <c r="J76" s="744">
        <v>3.2603966488674703E-2</v>
      </c>
      <c r="K76" s="744">
        <v>7.2499154481399458E-2</v>
      </c>
      <c r="L76" s="744">
        <v>4.242846259054666E-2</v>
      </c>
      <c r="M76" s="744">
        <v>7.2838494508320265E-2</v>
      </c>
      <c r="N76" s="744">
        <v>0</v>
      </c>
      <c r="O76" s="744">
        <v>6.3841003201870611E-2</v>
      </c>
      <c r="P76" s="744">
        <v>8.1179659913277039E-2</v>
      </c>
      <c r="Q76" s="744">
        <v>5.9364209566678053E-2</v>
      </c>
      <c r="R76" s="744">
        <v>7.0094349884860116E-2</v>
      </c>
      <c r="S76" s="744">
        <v>9.4574981782785505E-2</v>
      </c>
      <c r="T76" s="744">
        <v>7.4753834120257517E-2</v>
      </c>
      <c r="U76" s="744">
        <v>5.0639356265572623E-2</v>
      </c>
      <c r="V76" s="744">
        <v>2.6384113851389775E-2</v>
      </c>
      <c r="W76" s="744">
        <v>2.8542972245737781E-2</v>
      </c>
      <c r="X76" s="744">
        <v>1.4218274604758231E-2</v>
      </c>
      <c r="Y76" s="744">
        <v>4.5004194109129002E-2</v>
      </c>
      <c r="Z76" s="744">
        <v>3.329866912121672E-2</v>
      </c>
      <c r="AA76" s="744">
        <v>5.3270229434814312E-2</v>
      </c>
      <c r="AB76" s="744">
        <v>5.584328546392333E-2</v>
      </c>
      <c r="AC76" s="744">
        <v>6.3006491467087547E-2</v>
      </c>
      <c r="AD76" s="744">
        <v>5.9544970098553895E-3</v>
      </c>
      <c r="AE76" s="744">
        <v>1.639710855441914E-2</v>
      </c>
      <c r="AF76" s="744">
        <v>5.935854910473648E-2</v>
      </c>
      <c r="AG76" s="744">
        <v>4.3308161247778837E-2</v>
      </c>
      <c r="AH76" s="744">
        <v>8.3860162879484293E-2</v>
      </c>
      <c r="AI76" s="744">
        <v>3.7014929927651374E-2</v>
      </c>
      <c r="AJ76" s="744">
        <v>3.3291523536627753E-2</v>
      </c>
      <c r="AK76" s="744">
        <v>3.9755151756411887E-2</v>
      </c>
      <c r="AL76" s="744">
        <v>4.0913599575173293E-2</v>
      </c>
      <c r="AM76" s="744">
        <v>2.1168522218973577E-2</v>
      </c>
      <c r="AN76" s="744">
        <v>2.0777108241425399E-2</v>
      </c>
      <c r="AO76" s="744">
        <v>3.4179854362233753E-2</v>
      </c>
      <c r="AP76" s="744">
        <v>4.0841254974977891E-2</v>
      </c>
      <c r="AQ76" s="744">
        <v>2.8061831594508868E-2</v>
      </c>
      <c r="AR76" s="744">
        <v>3.9717716509451301E-2</v>
      </c>
      <c r="AS76" s="744">
        <v>3.3880617002247496E-2</v>
      </c>
      <c r="AT76" s="744">
        <v>3.438280923432202E-2</v>
      </c>
      <c r="AU76" s="744">
        <v>4.2819346138447442E-2</v>
      </c>
      <c r="AV76" s="744">
        <v>4.0675170278964216E-2</v>
      </c>
      <c r="AW76" s="744">
        <v>5.4424153366211002E-2</v>
      </c>
      <c r="AX76" s="744">
        <v>4.9110127365042389E-2</v>
      </c>
      <c r="AY76" s="744">
        <v>4.2183661198478675E-2</v>
      </c>
      <c r="AZ76" s="744">
        <v>5.9663544766502083E-2</v>
      </c>
      <c r="BA76" s="744">
        <v>5.8123433991107441E-2</v>
      </c>
      <c r="BB76" s="744">
        <v>4.0616569823086819E-2</v>
      </c>
      <c r="BC76" s="744">
        <v>6.0674125807424303E-2</v>
      </c>
      <c r="BD76" s="744">
        <v>5.0573761840839691E-2</v>
      </c>
      <c r="BE76" s="744">
        <v>4.4317806103815423E-2</v>
      </c>
      <c r="BF76" s="744">
        <v>4.3905703212207693E-2</v>
      </c>
      <c r="BG76" s="744">
        <v>3.4468054903761577E-2</v>
      </c>
      <c r="BH76" s="744">
        <v>6.3239524512985992E-2</v>
      </c>
      <c r="BI76" s="744">
        <v>6.0392897539398166E-2</v>
      </c>
      <c r="BJ76" s="744">
        <v>4.0272274853750623E-2</v>
      </c>
      <c r="BK76" s="744">
        <v>7.1190314804411653E-2</v>
      </c>
      <c r="BL76" s="744">
        <v>1.3233929307189222E-2</v>
      </c>
      <c r="BM76" s="744">
        <v>5.4380775463745576E-2</v>
      </c>
      <c r="BN76" s="744">
        <v>6.107795434537832E-2</v>
      </c>
      <c r="BO76" s="744">
        <v>4.0445481447755546E-2</v>
      </c>
      <c r="BP76" s="744">
        <v>3.518293937710934E-2</v>
      </c>
      <c r="BQ76" s="744">
        <v>9.2187761512419978E-3</v>
      </c>
      <c r="BR76" s="744">
        <v>1.3968767452294502E-2</v>
      </c>
      <c r="BS76" s="744">
        <v>3.0166563210549602E-2</v>
      </c>
      <c r="BT76" s="744">
        <v>2.221436678413987E-2</v>
      </c>
      <c r="BU76" s="744">
        <v>1.0139712786684927</v>
      </c>
      <c r="BV76" s="744">
        <v>9.2395292330540932E-3</v>
      </c>
      <c r="BW76" s="744">
        <v>4.1841791609002529E-3</v>
      </c>
      <c r="BX76" s="744">
        <v>6.8407927930865054E-3</v>
      </c>
      <c r="BY76" s="744">
        <v>2.2131302500425346E-3</v>
      </c>
      <c r="BZ76" s="744">
        <v>7.7528408468221753E-3</v>
      </c>
      <c r="CA76" s="744">
        <v>1.3788322558745051E-2</v>
      </c>
      <c r="CB76" s="744">
        <v>9.1353890752338254E-2</v>
      </c>
      <c r="CC76" s="744">
        <v>8.3937683198637095E-3</v>
      </c>
      <c r="CD76" s="744">
        <v>1.2711002019393158E-2</v>
      </c>
      <c r="CE76" s="744">
        <v>1.1105044927726503E-2</v>
      </c>
      <c r="CF76" s="744">
        <v>1.1822139202326535E-2</v>
      </c>
      <c r="CG76" s="744">
        <v>1.854116555196058E-2</v>
      </c>
      <c r="CH76" s="744">
        <v>6.3839837138459695E-3</v>
      </c>
      <c r="CI76" s="744">
        <v>9.6818758179512913E-3</v>
      </c>
      <c r="CJ76" s="744">
        <v>8.6924317928297034E-3</v>
      </c>
      <c r="CK76" s="744">
        <v>1.463748746674946E-2</v>
      </c>
      <c r="CL76" s="744">
        <v>9.5272748526016617E-3</v>
      </c>
      <c r="CM76" s="744">
        <v>3.1376942664999748E-2</v>
      </c>
      <c r="CN76" s="744">
        <v>1.2616632049442932E-2</v>
      </c>
      <c r="CO76" s="744">
        <v>1.2494471327469253E-2</v>
      </c>
      <c r="CP76" s="744">
        <v>3.8122448668821696E-2</v>
      </c>
      <c r="CQ76" s="744">
        <v>5.1929651540935887E-2</v>
      </c>
      <c r="CR76" s="744">
        <v>3.1592662532165305E-2</v>
      </c>
      <c r="CS76" s="744">
        <v>2.7660748842789875E-2</v>
      </c>
      <c r="CT76" s="744">
        <v>2.3126501141225289E-2</v>
      </c>
      <c r="CU76" s="744">
        <v>3.5642959288146737E-2</v>
      </c>
      <c r="CV76" s="744">
        <v>2.2991459754418103E-2</v>
      </c>
      <c r="CW76" s="744">
        <v>9.8531422336184896E-3</v>
      </c>
      <c r="CX76" s="744">
        <v>7.0034053624288634E-2</v>
      </c>
      <c r="CY76" s="744">
        <v>1.0072104956915797E-2</v>
      </c>
      <c r="CZ76" s="744">
        <v>6.2912305382612055E-2</v>
      </c>
      <c r="DA76" s="744">
        <v>9.5347240469075584E-2</v>
      </c>
      <c r="DB76" s="744">
        <v>4.3801949932436753E-2</v>
      </c>
      <c r="DC76" s="744">
        <v>2.4538094730371742E-2</v>
      </c>
      <c r="DD76" s="744">
        <v>3.3953130338691434E-2</v>
      </c>
      <c r="DE76" s="744">
        <v>2.6698123160169666E-2</v>
      </c>
      <c r="DF76" s="744">
        <v>0.2234212768142993</v>
      </c>
      <c r="DG76" s="745">
        <v>8.113151478615117E-3</v>
      </c>
    </row>
    <row r="77" spans="1:111" ht="15" customHeight="1" x14ac:dyDescent="0.2">
      <c r="A77" s="461">
        <v>71</v>
      </c>
      <c r="B77" s="196" t="s">
        <v>364</v>
      </c>
      <c r="C77" s="259" t="s">
        <v>3</v>
      </c>
      <c r="D77" s="743">
        <v>1.165613102392E-2</v>
      </c>
      <c r="E77" s="744">
        <v>1.0250642688492028E-2</v>
      </c>
      <c r="F77" s="744">
        <v>1.4329683425907852E-2</v>
      </c>
      <c r="G77" s="744">
        <v>1.295137466779438E-2</v>
      </c>
      <c r="H77" s="744">
        <v>1.5289942664271588E-2</v>
      </c>
      <c r="I77" s="744">
        <v>0</v>
      </c>
      <c r="J77" s="744">
        <v>5.657345151623374E-2</v>
      </c>
      <c r="K77" s="744">
        <v>9.1237601732277566E-3</v>
      </c>
      <c r="L77" s="744">
        <v>1.6686630909111155E-2</v>
      </c>
      <c r="M77" s="744">
        <v>7.7215362095723666E-3</v>
      </c>
      <c r="N77" s="744">
        <v>0</v>
      </c>
      <c r="O77" s="744">
        <v>2.3823184407438885E-2</v>
      </c>
      <c r="P77" s="744">
        <v>1.8114117804684582E-2</v>
      </c>
      <c r="Q77" s="744">
        <v>1.1872737209945489E-2</v>
      </c>
      <c r="R77" s="744">
        <v>1.886919693049691E-2</v>
      </c>
      <c r="S77" s="744">
        <v>1.4704963071006858E-2</v>
      </c>
      <c r="T77" s="744">
        <v>1.226751678161472E-2</v>
      </c>
      <c r="U77" s="744">
        <v>1.4169738071063814E-2</v>
      </c>
      <c r="V77" s="744">
        <v>1.5051104934238859E-2</v>
      </c>
      <c r="W77" s="744">
        <v>1.0780505325193299E-2</v>
      </c>
      <c r="X77" s="744">
        <v>8.0844507322820301E-3</v>
      </c>
      <c r="Y77" s="744">
        <v>1.0881984068093646E-2</v>
      </c>
      <c r="Z77" s="744">
        <v>8.6691030328164588E-3</v>
      </c>
      <c r="AA77" s="744">
        <v>9.4918449500544025E-3</v>
      </c>
      <c r="AB77" s="744">
        <v>1.1609984962389405E-2</v>
      </c>
      <c r="AC77" s="744">
        <v>9.1391815003163141E-3</v>
      </c>
      <c r="AD77" s="744">
        <v>4.0587465615092699E-3</v>
      </c>
      <c r="AE77" s="744">
        <v>5.5512628591285864E-3</v>
      </c>
      <c r="AF77" s="744">
        <v>7.2318666829075126E-3</v>
      </c>
      <c r="AG77" s="744">
        <v>9.0193857516680728E-3</v>
      </c>
      <c r="AH77" s="744">
        <v>1.0405557783040108E-2</v>
      </c>
      <c r="AI77" s="744">
        <v>1.1297723529983778E-2</v>
      </c>
      <c r="AJ77" s="744">
        <v>1.4142494058970055E-2</v>
      </c>
      <c r="AK77" s="744">
        <v>1.975535708368421E-2</v>
      </c>
      <c r="AL77" s="744">
        <v>1.7520806983171974E-2</v>
      </c>
      <c r="AM77" s="744">
        <v>9.3841915258000563E-3</v>
      </c>
      <c r="AN77" s="744">
        <v>9.0767169530372189E-3</v>
      </c>
      <c r="AO77" s="744">
        <v>1.3023422452679793E-2</v>
      </c>
      <c r="AP77" s="744">
        <v>1.0050281165121256E-2</v>
      </c>
      <c r="AQ77" s="744">
        <v>2.2093886873171473E-2</v>
      </c>
      <c r="AR77" s="744">
        <v>1.0404557692540173E-2</v>
      </c>
      <c r="AS77" s="744">
        <v>1.6035905882189904E-2</v>
      </c>
      <c r="AT77" s="744">
        <v>1.4876652760610698E-2</v>
      </c>
      <c r="AU77" s="744">
        <v>9.0268134777337222E-3</v>
      </c>
      <c r="AV77" s="744">
        <v>1.0456368592508841E-2</v>
      </c>
      <c r="AW77" s="744">
        <v>1.2744392967370094E-2</v>
      </c>
      <c r="AX77" s="744">
        <v>9.4816466009092857E-3</v>
      </c>
      <c r="AY77" s="744">
        <v>9.9745190930168818E-3</v>
      </c>
      <c r="AZ77" s="744">
        <v>1.0367323966961066E-2</v>
      </c>
      <c r="BA77" s="744">
        <v>9.93369218536478E-3</v>
      </c>
      <c r="BB77" s="744">
        <v>1.1587472812791412E-2</v>
      </c>
      <c r="BC77" s="744">
        <v>9.0313498665047197E-3</v>
      </c>
      <c r="BD77" s="744">
        <v>1.147152896515505E-2</v>
      </c>
      <c r="BE77" s="744">
        <v>1.1879823760033466E-2</v>
      </c>
      <c r="BF77" s="744">
        <v>8.7247785787743608E-3</v>
      </c>
      <c r="BG77" s="744">
        <v>7.2379047171171468E-3</v>
      </c>
      <c r="BH77" s="744">
        <v>8.2951202900931574E-3</v>
      </c>
      <c r="BI77" s="744">
        <v>1.857571117342708E-2</v>
      </c>
      <c r="BJ77" s="744">
        <v>1.295050011833186E-2</v>
      </c>
      <c r="BK77" s="744">
        <v>3.9855560874116396E-2</v>
      </c>
      <c r="BL77" s="744">
        <v>1.4094055407865401E-2</v>
      </c>
      <c r="BM77" s="744">
        <v>1.4580158592014695E-2</v>
      </c>
      <c r="BN77" s="744">
        <v>1.0386877540105416E-2</v>
      </c>
      <c r="BO77" s="744">
        <v>1.8807825388613985E-2</v>
      </c>
      <c r="BP77" s="744">
        <v>1.8395819600816047E-2</v>
      </c>
      <c r="BQ77" s="744">
        <v>2.1111990825465138E-2</v>
      </c>
      <c r="BR77" s="744">
        <v>1.0559245982610816E-2</v>
      </c>
      <c r="BS77" s="744">
        <v>2.3378449935564764E-2</v>
      </c>
      <c r="BT77" s="744">
        <v>3.4184708452076822E-2</v>
      </c>
      <c r="BU77" s="744">
        <v>2.2296402808952606E-2</v>
      </c>
      <c r="BV77" s="744">
        <v>1.0708966999852945</v>
      </c>
      <c r="BW77" s="744">
        <v>9.0836110452043026E-2</v>
      </c>
      <c r="BX77" s="744">
        <v>7.2448569061533588E-2</v>
      </c>
      <c r="BY77" s="744">
        <v>6.0064191392069692E-2</v>
      </c>
      <c r="BZ77" s="744">
        <v>5.8141754143569653E-2</v>
      </c>
      <c r="CA77" s="744">
        <v>1.5617559764921431E-2</v>
      </c>
      <c r="CB77" s="744">
        <v>5.5605553498086567E-2</v>
      </c>
      <c r="CC77" s="744">
        <v>3.4902904532641665E-2</v>
      </c>
      <c r="CD77" s="744">
        <v>2.9566242482475882E-2</v>
      </c>
      <c r="CE77" s="744">
        <v>1.8181703731677865E-2</v>
      </c>
      <c r="CF77" s="744">
        <v>1.5333936180190518E-2</v>
      </c>
      <c r="CG77" s="744">
        <v>1.3760431774476826E-2</v>
      </c>
      <c r="CH77" s="744">
        <v>3.7886884562303674E-3</v>
      </c>
      <c r="CI77" s="744">
        <v>1.3316098302976155E-2</v>
      </c>
      <c r="CJ77" s="744">
        <v>7.8379887698653578E-3</v>
      </c>
      <c r="CK77" s="744">
        <v>7.5541328476736915E-3</v>
      </c>
      <c r="CL77" s="744">
        <v>1.1265831074396422E-2</v>
      </c>
      <c r="CM77" s="744">
        <v>8.9205858584044881E-3</v>
      </c>
      <c r="CN77" s="744">
        <v>1.5998370179083111E-2</v>
      </c>
      <c r="CO77" s="744">
        <v>1.3089536757690111E-2</v>
      </c>
      <c r="CP77" s="744">
        <v>8.0578312416880529E-3</v>
      </c>
      <c r="CQ77" s="744">
        <v>8.7505388085251986E-3</v>
      </c>
      <c r="CR77" s="744">
        <v>2.3958651936313337E-2</v>
      </c>
      <c r="CS77" s="744">
        <v>1.6255166209271959E-2</v>
      </c>
      <c r="CT77" s="744">
        <v>1.1444455187956663E-2</v>
      </c>
      <c r="CU77" s="744">
        <v>2.5715689752294695E-2</v>
      </c>
      <c r="CV77" s="744">
        <v>5.2975514284074501E-2</v>
      </c>
      <c r="CW77" s="744">
        <v>5.7060073403502011E-3</v>
      </c>
      <c r="CX77" s="744">
        <v>1.1319598143349674E-2</v>
      </c>
      <c r="CY77" s="744">
        <v>6.174830135107918E-3</v>
      </c>
      <c r="CZ77" s="744">
        <v>3.3555185335795386E-2</v>
      </c>
      <c r="DA77" s="744">
        <v>1.6724221530856297E-2</v>
      </c>
      <c r="DB77" s="744">
        <v>9.5482061570815579E-3</v>
      </c>
      <c r="DC77" s="744">
        <v>1.9493628073717063E-2</v>
      </c>
      <c r="DD77" s="744">
        <v>1.9259894010861922E-2</v>
      </c>
      <c r="DE77" s="744">
        <v>1.2480324722164399E-2</v>
      </c>
      <c r="DF77" s="744">
        <v>8.872618372988075E-3</v>
      </c>
      <c r="DG77" s="745">
        <v>3.3413727243155208E-2</v>
      </c>
    </row>
    <row r="78" spans="1:111" ht="15" customHeight="1" x14ac:dyDescent="0.2">
      <c r="A78" s="461">
        <v>72</v>
      </c>
      <c r="B78" s="196" t="s">
        <v>365</v>
      </c>
      <c r="C78" s="259" t="s">
        <v>233</v>
      </c>
      <c r="D78" s="743">
        <v>5.5662998308984232E-3</v>
      </c>
      <c r="E78" s="744">
        <v>4.1858291657233858E-3</v>
      </c>
      <c r="F78" s="744">
        <v>5.0103037697122694E-3</v>
      </c>
      <c r="G78" s="744">
        <v>3.1143975582982862E-3</v>
      </c>
      <c r="H78" s="744">
        <v>5.2593167977832457E-3</v>
      </c>
      <c r="I78" s="744">
        <v>0</v>
      </c>
      <c r="J78" s="744">
        <v>1.1640392045113761E-2</v>
      </c>
      <c r="K78" s="744">
        <v>7.1905492761306367E-3</v>
      </c>
      <c r="L78" s="744">
        <v>4.4276432064750985E-3</v>
      </c>
      <c r="M78" s="744">
        <v>5.9752407724143258E-3</v>
      </c>
      <c r="N78" s="744">
        <v>0</v>
      </c>
      <c r="O78" s="744">
        <v>5.6491703622636889E-3</v>
      </c>
      <c r="P78" s="744">
        <v>7.2872443663945458E-3</v>
      </c>
      <c r="Q78" s="744">
        <v>5.6264176715836731E-3</v>
      </c>
      <c r="R78" s="744">
        <v>7.7996537282383083E-3</v>
      </c>
      <c r="S78" s="744">
        <v>6.3392020226098406E-3</v>
      </c>
      <c r="T78" s="744">
        <v>5.1180197834493025E-3</v>
      </c>
      <c r="U78" s="744">
        <v>7.4119879650444151E-3</v>
      </c>
      <c r="V78" s="744">
        <v>4.1453396833421134E-3</v>
      </c>
      <c r="W78" s="744">
        <v>4.3648716473077198E-3</v>
      </c>
      <c r="X78" s="744">
        <v>3.793261950421145E-3</v>
      </c>
      <c r="Y78" s="744">
        <v>4.3192276732608795E-3</v>
      </c>
      <c r="Z78" s="744">
        <v>4.2657889781034042E-3</v>
      </c>
      <c r="AA78" s="744">
        <v>5.4465978909776494E-3</v>
      </c>
      <c r="AB78" s="744">
        <v>7.8481612807069345E-3</v>
      </c>
      <c r="AC78" s="744">
        <v>4.211626648363268E-3</v>
      </c>
      <c r="AD78" s="744">
        <v>1.2950726092929637E-3</v>
      </c>
      <c r="AE78" s="744">
        <v>3.1017378413631769E-3</v>
      </c>
      <c r="AF78" s="744">
        <v>6.2806437610101766E-3</v>
      </c>
      <c r="AG78" s="744">
        <v>5.0834303822624473E-3</v>
      </c>
      <c r="AH78" s="744">
        <v>6.0587303931816478E-3</v>
      </c>
      <c r="AI78" s="744">
        <v>5.3680840929490447E-3</v>
      </c>
      <c r="AJ78" s="744">
        <v>8.2470750556524527E-3</v>
      </c>
      <c r="AK78" s="744">
        <v>6.1037687529765421E-3</v>
      </c>
      <c r="AL78" s="744">
        <v>7.1144125214121431E-3</v>
      </c>
      <c r="AM78" s="744">
        <v>3.1366456627623831E-3</v>
      </c>
      <c r="AN78" s="744">
        <v>3.4907393587902832E-3</v>
      </c>
      <c r="AO78" s="744">
        <v>5.7423531565434548E-3</v>
      </c>
      <c r="AP78" s="744">
        <v>3.7473439733963902E-3</v>
      </c>
      <c r="AQ78" s="744">
        <v>4.4589506257798903E-3</v>
      </c>
      <c r="AR78" s="744">
        <v>4.7383965316673271E-3</v>
      </c>
      <c r="AS78" s="744">
        <v>7.4162178559371199E-3</v>
      </c>
      <c r="AT78" s="744">
        <v>5.387220610576054E-3</v>
      </c>
      <c r="AU78" s="744">
        <v>5.7501717662053458E-3</v>
      </c>
      <c r="AV78" s="744">
        <v>5.0924659571671077E-3</v>
      </c>
      <c r="AW78" s="744">
        <v>4.7129040805898997E-3</v>
      </c>
      <c r="AX78" s="744">
        <v>3.7681689177802387E-3</v>
      </c>
      <c r="AY78" s="744">
        <v>4.034824663068576E-3</v>
      </c>
      <c r="AZ78" s="744">
        <v>5.0162275681871222E-3</v>
      </c>
      <c r="BA78" s="744">
        <v>6.0357969421177488E-3</v>
      </c>
      <c r="BB78" s="744">
        <v>3.4418733821819573E-3</v>
      </c>
      <c r="BC78" s="744">
        <v>4.0145990410114275E-3</v>
      </c>
      <c r="BD78" s="744">
        <v>5.0096673830270994E-3</v>
      </c>
      <c r="BE78" s="744">
        <v>4.9042772912798859E-3</v>
      </c>
      <c r="BF78" s="744">
        <v>3.7679797135590828E-3</v>
      </c>
      <c r="BG78" s="744">
        <v>3.0569681174647989E-3</v>
      </c>
      <c r="BH78" s="744">
        <v>3.7987751310401656E-3</v>
      </c>
      <c r="BI78" s="744">
        <v>5.0014707016712593E-3</v>
      </c>
      <c r="BJ78" s="744">
        <v>4.4790811519726283E-3</v>
      </c>
      <c r="BK78" s="744">
        <v>6.0932390332737807E-3</v>
      </c>
      <c r="BL78" s="744">
        <v>1.0947984301453991E-2</v>
      </c>
      <c r="BM78" s="744">
        <v>1.0436043290228339E-2</v>
      </c>
      <c r="BN78" s="744">
        <v>6.434137562504323E-3</v>
      </c>
      <c r="BO78" s="744">
        <v>6.0964507152971928E-3</v>
      </c>
      <c r="BP78" s="744">
        <v>5.9079295729347388E-3</v>
      </c>
      <c r="BQ78" s="744">
        <v>6.5717086275648437E-3</v>
      </c>
      <c r="BR78" s="744">
        <v>1.538998484233162E-2</v>
      </c>
      <c r="BS78" s="744">
        <v>5.2083726554138727E-3</v>
      </c>
      <c r="BT78" s="744">
        <v>4.4842135814466217E-3</v>
      </c>
      <c r="BU78" s="744">
        <v>2.8005254505613805E-2</v>
      </c>
      <c r="BV78" s="744">
        <v>1.6313710757427338E-2</v>
      </c>
      <c r="BW78" s="744">
        <v>1.0387501089811189</v>
      </c>
      <c r="BX78" s="744">
        <v>0.12779724956497379</v>
      </c>
      <c r="BY78" s="744">
        <v>1.4101051438157052E-2</v>
      </c>
      <c r="BZ78" s="744">
        <v>3.6306698851678214E-3</v>
      </c>
      <c r="CA78" s="744">
        <v>1.1444046072925495E-2</v>
      </c>
      <c r="CB78" s="744">
        <v>2.8430414946687368E-2</v>
      </c>
      <c r="CC78" s="744">
        <v>5.6183483955666053E-2</v>
      </c>
      <c r="CD78" s="744">
        <v>1.1678571983330421E-2</v>
      </c>
      <c r="CE78" s="744">
        <v>6.2901105327576534E-2</v>
      </c>
      <c r="CF78" s="744">
        <v>7.2556704400782573E-2</v>
      </c>
      <c r="CG78" s="744">
        <v>2.5614065812352496E-2</v>
      </c>
      <c r="CH78" s="744">
        <v>1.4261739462485047E-2</v>
      </c>
      <c r="CI78" s="744">
        <v>1.4907920512246382E-2</v>
      </c>
      <c r="CJ78" s="744">
        <v>1.0378217772252422E-2</v>
      </c>
      <c r="CK78" s="744">
        <v>2.7653422062095107E-2</v>
      </c>
      <c r="CL78" s="744">
        <v>5.0484309495355713E-2</v>
      </c>
      <c r="CM78" s="744">
        <v>2.0082568195196202E-2</v>
      </c>
      <c r="CN78" s="744">
        <v>4.7244199465112397E-3</v>
      </c>
      <c r="CO78" s="744">
        <v>3.4440250632851075E-3</v>
      </c>
      <c r="CP78" s="744">
        <v>2.1778942277431899E-2</v>
      </c>
      <c r="CQ78" s="744">
        <v>2.178793276173753E-2</v>
      </c>
      <c r="CR78" s="744">
        <v>1.2258412950411334E-2</v>
      </c>
      <c r="CS78" s="744">
        <v>7.2650957020575476E-3</v>
      </c>
      <c r="CT78" s="744">
        <v>9.1451645274202176E-3</v>
      </c>
      <c r="CU78" s="744">
        <v>1.546559650958192E-2</v>
      </c>
      <c r="CV78" s="744">
        <v>2.5088658458745645E-2</v>
      </c>
      <c r="CW78" s="744">
        <v>5.915469672326772E-3</v>
      </c>
      <c r="CX78" s="744">
        <v>5.9632115464009344E-3</v>
      </c>
      <c r="CY78" s="744">
        <v>1.0996091382604626E-2</v>
      </c>
      <c r="CZ78" s="744">
        <v>1.6559533759473472E-2</v>
      </c>
      <c r="DA78" s="744">
        <v>4.6703201470726687E-2</v>
      </c>
      <c r="DB78" s="744">
        <v>2.8480469799713876E-2</v>
      </c>
      <c r="DC78" s="744">
        <v>8.2388087444084726E-3</v>
      </c>
      <c r="DD78" s="744">
        <v>2.1545042524633792E-2</v>
      </c>
      <c r="DE78" s="744">
        <v>1.7385698570725458E-2</v>
      </c>
      <c r="DF78" s="744">
        <v>7.8756478423284825E-3</v>
      </c>
      <c r="DG78" s="745">
        <v>1.61968566830509E-2</v>
      </c>
    </row>
    <row r="79" spans="1:111" ht="15" customHeight="1" x14ac:dyDescent="0.2">
      <c r="A79" s="461">
        <v>73</v>
      </c>
      <c r="B79" s="196" t="s">
        <v>366</v>
      </c>
      <c r="C79" s="259" t="s">
        <v>234</v>
      </c>
      <c r="D79" s="743">
        <v>0</v>
      </c>
      <c r="E79" s="744">
        <v>0</v>
      </c>
      <c r="F79" s="744">
        <v>0</v>
      </c>
      <c r="G79" s="744">
        <v>0</v>
      </c>
      <c r="H79" s="744">
        <v>0</v>
      </c>
      <c r="I79" s="744">
        <v>0</v>
      </c>
      <c r="J79" s="744">
        <v>0</v>
      </c>
      <c r="K79" s="744">
        <v>0</v>
      </c>
      <c r="L79" s="744">
        <v>0</v>
      </c>
      <c r="M79" s="744">
        <v>0</v>
      </c>
      <c r="N79" s="744">
        <v>0</v>
      </c>
      <c r="O79" s="744">
        <v>0</v>
      </c>
      <c r="P79" s="744">
        <v>0</v>
      </c>
      <c r="Q79" s="744">
        <v>0</v>
      </c>
      <c r="R79" s="744">
        <v>0</v>
      </c>
      <c r="S79" s="744">
        <v>0</v>
      </c>
      <c r="T79" s="744">
        <v>0</v>
      </c>
      <c r="U79" s="744">
        <v>0</v>
      </c>
      <c r="V79" s="744">
        <v>0</v>
      </c>
      <c r="W79" s="744">
        <v>0</v>
      </c>
      <c r="X79" s="744">
        <v>0</v>
      </c>
      <c r="Y79" s="744">
        <v>0</v>
      </c>
      <c r="Z79" s="744">
        <v>0</v>
      </c>
      <c r="AA79" s="744">
        <v>0</v>
      </c>
      <c r="AB79" s="744">
        <v>0</v>
      </c>
      <c r="AC79" s="744">
        <v>0</v>
      </c>
      <c r="AD79" s="744">
        <v>0</v>
      </c>
      <c r="AE79" s="744">
        <v>0</v>
      </c>
      <c r="AF79" s="744">
        <v>0</v>
      </c>
      <c r="AG79" s="744">
        <v>0</v>
      </c>
      <c r="AH79" s="744">
        <v>0</v>
      </c>
      <c r="AI79" s="744">
        <v>0</v>
      </c>
      <c r="AJ79" s="744">
        <v>0</v>
      </c>
      <c r="AK79" s="744">
        <v>0</v>
      </c>
      <c r="AL79" s="744">
        <v>0</v>
      </c>
      <c r="AM79" s="744">
        <v>0</v>
      </c>
      <c r="AN79" s="744">
        <v>0</v>
      </c>
      <c r="AO79" s="744">
        <v>0</v>
      </c>
      <c r="AP79" s="744">
        <v>0</v>
      </c>
      <c r="AQ79" s="744">
        <v>0</v>
      </c>
      <c r="AR79" s="744">
        <v>0</v>
      </c>
      <c r="AS79" s="744">
        <v>0</v>
      </c>
      <c r="AT79" s="744">
        <v>0</v>
      </c>
      <c r="AU79" s="744">
        <v>0</v>
      </c>
      <c r="AV79" s="744">
        <v>0</v>
      </c>
      <c r="AW79" s="744">
        <v>0</v>
      </c>
      <c r="AX79" s="744">
        <v>0</v>
      </c>
      <c r="AY79" s="744">
        <v>0</v>
      </c>
      <c r="AZ79" s="744">
        <v>0</v>
      </c>
      <c r="BA79" s="744">
        <v>0</v>
      </c>
      <c r="BB79" s="744">
        <v>0</v>
      </c>
      <c r="BC79" s="744">
        <v>0</v>
      </c>
      <c r="BD79" s="744">
        <v>0</v>
      </c>
      <c r="BE79" s="744">
        <v>0</v>
      </c>
      <c r="BF79" s="744">
        <v>0</v>
      </c>
      <c r="BG79" s="744">
        <v>0</v>
      </c>
      <c r="BH79" s="744">
        <v>0</v>
      </c>
      <c r="BI79" s="744">
        <v>0</v>
      </c>
      <c r="BJ79" s="744">
        <v>0</v>
      </c>
      <c r="BK79" s="744">
        <v>0</v>
      </c>
      <c r="BL79" s="744">
        <v>0</v>
      </c>
      <c r="BM79" s="744">
        <v>0</v>
      </c>
      <c r="BN79" s="744">
        <v>0</v>
      </c>
      <c r="BO79" s="744">
        <v>0</v>
      </c>
      <c r="BP79" s="744">
        <v>0</v>
      </c>
      <c r="BQ79" s="744">
        <v>0</v>
      </c>
      <c r="BR79" s="744">
        <v>0</v>
      </c>
      <c r="BS79" s="744">
        <v>0</v>
      </c>
      <c r="BT79" s="744">
        <v>0</v>
      </c>
      <c r="BU79" s="744">
        <v>0</v>
      </c>
      <c r="BV79" s="744">
        <v>0</v>
      </c>
      <c r="BW79" s="744">
        <v>0</v>
      </c>
      <c r="BX79" s="744">
        <v>1</v>
      </c>
      <c r="BY79" s="744">
        <v>0</v>
      </c>
      <c r="BZ79" s="744">
        <v>0</v>
      </c>
      <c r="CA79" s="744">
        <v>0</v>
      </c>
      <c r="CB79" s="744">
        <v>0</v>
      </c>
      <c r="CC79" s="744">
        <v>0</v>
      </c>
      <c r="CD79" s="744">
        <v>0</v>
      </c>
      <c r="CE79" s="744">
        <v>0</v>
      </c>
      <c r="CF79" s="744">
        <v>0</v>
      </c>
      <c r="CG79" s="744">
        <v>0</v>
      </c>
      <c r="CH79" s="744">
        <v>0</v>
      </c>
      <c r="CI79" s="744">
        <v>0</v>
      </c>
      <c r="CJ79" s="744">
        <v>0</v>
      </c>
      <c r="CK79" s="744">
        <v>0</v>
      </c>
      <c r="CL79" s="744">
        <v>0</v>
      </c>
      <c r="CM79" s="744">
        <v>0</v>
      </c>
      <c r="CN79" s="744">
        <v>0</v>
      </c>
      <c r="CO79" s="744">
        <v>0</v>
      </c>
      <c r="CP79" s="744">
        <v>0</v>
      </c>
      <c r="CQ79" s="744">
        <v>0</v>
      </c>
      <c r="CR79" s="744">
        <v>0</v>
      </c>
      <c r="CS79" s="744">
        <v>0</v>
      </c>
      <c r="CT79" s="744">
        <v>0</v>
      </c>
      <c r="CU79" s="744">
        <v>0</v>
      </c>
      <c r="CV79" s="744">
        <v>0</v>
      </c>
      <c r="CW79" s="744">
        <v>0</v>
      </c>
      <c r="CX79" s="744">
        <v>0</v>
      </c>
      <c r="CY79" s="744">
        <v>0</v>
      </c>
      <c r="CZ79" s="744">
        <v>0</v>
      </c>
      <c r="DA79" s="744">
        <v>0</v>
      </c>
      <c r="DB79" s="744">
        <v>0</v>
      </c>
      <c r="DC79" s="744">
        <v>0</v>
      </c>
      <c r="DD79" s="744">
        <v>0</v>
      </c>
      <c r="DE79" s="744">
        <v>0</v>
      </c>
      <c r="DF79" s="744">
        <v>0</v>
      </c>
      <c r="DG79" s="745">
        <v>0</v>
      </c>
    </row>
    <row r="80" spans="1:111" ht="15" customHeight="1" x14ac:dyDescent="0.2">
      <c r="A80" s="461">
        <v>74</v>
      </c>
      <c r="B80" s="196" t="s">
        <v>367</v>
      </c>
      <c r="C80" s="259" t="s">
        <v>368</v>
      </c>
      <c r="D80" s="743">
        <v>0</v>
      </c>
      <c r="E80" s="744">
        <v>0</v>
      </c>
      <c r="F80" s="744">
        <v>0</v>
      </c>
      <c r="G80" s="744">
        <v>0</v>
      </c>
      <c r="H80" s="744">
        <v>0</v>
      </c>
      <c r="I80" s="744">
        <v>0</v>
      </c>
      <c r="J80" s="744">
        <v>0</v>
      </c>
      <c r="K80" s="744">
        <v>0</v>
      </c>
      <c r="L80" s="744">
        <v>0</v>
      </c>
      <c r="M80" s="744">
        <v>0</v>
      </c>
      <c r="N80" s="744">
        <v>0</v>
      </c>
      <c r="O80" s="744">
        <v>0</v>
      </c>
      <c r="P80" s="744">
        <v>0</v>
      </c>
      <c r="Q80" s="744">
        <v>0</v>
      </c>
      <c r="R80" s="744">
        <v>0</v>
      </c>
      <c r="S80" s="744">
        <v>0</v>
      </c>
      <c r="T80" s="744">
        <v>0</v>
      </c>
      <c r="U80" s="744">
        <v>0</v>
      </c>
      <c r="V80" s="744">
        <v>0</v>
      </c>
      <c r="W80" s="744">
        <v>0</v>
      </c>
      <c r="X80" s="744">
        <v>0</v>
      </c>
      <c r="Y80" s="744">
        <v>0</v>
      </c>
      <c r="Z80" s="744">
        <v>0</v>
      </c>
      <c r="AA80" s="744">
        <v>0</v>
      </c>
      <c r="AB80" s="744">
        <v>0</v>
      </c>
      <c r="AC80" s="744">
        <v>0</v>
      </c>
      <c r="AD80" s="744">
        <v>0</v>
      </c>
      <c r="AE80" s="744">
        <v>0</v>
      </c>
      <c r="AF80" s="744">
        <v>0</v>
      </c>
      <c r="AG80" s="744">
        <v>0</v>
      </c>
      <c r="AH80" s="744">
        <v>0</v>
      </c>
      <c r="AI80" s="744">
        <v>0</v>
      </c>
      <c r="AJ80" s="744">
        <v>0</v>
      </c>
      <c r="AK80" s="744">
        <v>0</v>
      </c>
      <c r="AL80" s="744">
        <v>0</v>
      </c>
      <c r="AM80" s="744">
        <v>0</v>
      </c>
      <c r="AN80" s="744">
        <v>0</v>
      </c>
      <c r="AO80" s="744">
        <v>0</v>
      </c>
      <c r="AP80" s="744">
        <v>0</v>
      </c>
      <c r="AQ80" s="744">
        <v>0</v>
      </c>
      <c r="AR80" s="744">
        <v>0</v>
      </c>
      <c r="AS80" s="744">
        <v>0</v>
      </c>
      <c r="AT80" s="744">
        <v>0</v>
      </c>
      <c r="AU80" s="744">
        <v>0</v>
      </c>
      <c r="AV80" s="744">
        <v>0</v>
      </c>
      <c r="AW80" s="744">
        <v>0</v>
      </c>
      <c r="AX80" s="744">
        <v>0</v>
      </c>
      <c r="AY80" s="744">
        <v>0</v>
      </c>
      <c r="AZ80" s="744">
        <v>0</v>
      </c>
      <c r="BA80" s="744">
        <v>0</v>
      </c>
      <c r="BB80" s="744">
        <v>0</v>
      </c>
      <c r="BC80" s="744">
        <v>0</v>
      </c>
      <c r="BD80" s="744">
        <v>0</v>
      </c>
      <c r="BE80" s="744">
        <v>0</v>
      </c>
      <c r="BF80" s="744">
        <v>0</v>
      </c>
      <c r="BG80" s="744">
        <v>0</v>
      </c>
      <c r="BH80" s="744">
        <v>0</v>
      </c>
      <c r="BI80" s="744">
        <v>0</v>
      </c>
      <c r="BJ80" s="744">
        <v>0</v>
      </c>
      <c r="BK80" s="744">
        <v>0</v>
      </c>
      <c r="BL80" s="744">
        <v>0</v>
      </c>
      <c r="BM80" s="744">
        <v>0</v>
      </c>
      <c r="BN80" s="744">
        <v>0</v>
      </c>
      <c r="BO80" s="744">
        <v>0</v>
      </c>
      <c r="BP80" s="744">
        <v>0</v>
      </c>
      <c r="BQ80" s="744">
        <v>0</v>
      </c>
      <c r="BR80" s="744">
        <v>0</v>
      </c>
      <c r="BS80" s="744">
        <v>0</v>
      </c>
      <c r="BT80" s="744">
        <v>0</v>
      </c>
      <c r="BU80" s="744">
        <v>0</v>
      </c>
      <c r="BV80" s="744">
        <v>0</v>
      </c>
      <c r="BW80" s="744">
        <v>0</v>
      </c>
      <c r="BX80" s="744">
        <v>0</v>
      </c>
      <c r="BY80" s="744">
        <v>1</v>
      </c>
      <c r="BZ80" s="744">
        <v>0</v>
      </c>
      <c r="CA80" s="744">
        <v>0</v>
      </c>
      <c r="CB80" s="744">
        <v>0</v>
      </c>
      <c r="CC80" s="744">
        <v>0</v>
      </c>
      <c r="CD80" s="744">
        <v>0</v>
      </c>
      <c r="CE80" s="744">
        <v>0</v>
      </c>
      <c r="CF80" s="744">
        <v>0</v>
      </c>
      <c r="CG80" s="744">
        <v>0</v>
      </c>
      <c r="CH80" s="744">
        <v>0</v>
      </c>
      <c r="CI80" s="744">
        <v>0</v>
      </c>
      <c r="CJ80" s="744">
        <v>0</v>
      </c>
      <c r="CK80" s="744">
        <v>0</v>
      </c>
      <c r="CL80" s="744">
        <v>0</v>
      </c>
      <c r="CM80" s="744">
        <v>0</v>
      </c>
      <c r="CN80" s="744">
        <v>0</v>
      </c>
      <c r="CO80" s="744">
        <v>0</v>
      </c>
      <c r="CP80" s="744">
        <v>0</v>
      </c>
      <c r="CQ80" s="744">
        <v>0</v>
      </c>
      <c r="CR80" s="744">
        <v>0</v>
      </c>
      <c r="CS80" s="744">
        <v>0</v>
      </c>
      <c r="CT80" s="744">
        <v>0</v>
      </c>
      <c r="CU80" s="744">
        <v>0</v>
      </c>
      <c r="CV80" s="744">
        <v>0</v>
      </c>
      <c r="CW80" s="744">
        <v>0</v>
      </c>
      <c r="CX80" s="744">
        <v>0</v>
      </c>
      <c r="CY80" s="744">
        <v>0</v>
      </c>
      <c r="CZ80" s="744">
        <v>0</v>
      </c>
      <c r="DA80" s="744">
        <v>0</v>
      </c>
      <c r="DB80" s="744">
        <v>0</v>
      </c>
      <c r="DC80" s="744">
        <v>0</v>
      </c>
      <c r="DD80" s="744">
        <v>0</v>
      </c>
      <c r="DE80" s="744">
        <v>0</v>
      </c>
      <c r="DF80" s="744">
        <v>0</v>
      </c>
      <c r="DG80" s="745">
        <v>0</v>
      </c>
    </row>
    <row r="81" spans="1:111" ht="15" customHeight="1" x14ac:dyDescent="0.2">
      <c r="A81" s="461">
        <v>75</v>
      </c>
      <c r="B81" s="196" t="s">
        <v>369</v>
      </c>
      <c r="C81" s="259" t="s">
        <v>235</v>
      </c>
      <c r="D81" s="743">
        <v>9.0046897645312926E-4</v>
      </c>
      <c r="E81" s="744">
        <v>7.534610403899727E-4</v>
      </c>
      <c r="F81" s="744">
        <v>7.5283338102362428E-4</v>
      </c>
      <c r="G81" s="744">
        <v>1.0632166169204072E-3</v>
      </c>
      <c r="H81" s="744">
        <v>8.7959887779865071E-4</v>
      </c>
      <c r="I81" s="744">
        <v>0</v>
      </c>
      <c r="J81" s="744">
        <v>4.6200890218474734E-3</v>
      </c>
      <c r="K81" s="744">
        <v>1.4098765079374178E-3</v>
      </c>
      <c r="L81" s="744">
        <v>9.3151169254310218E-4</v>
      </c>
      <c r="M81" s="744">
        <v>9.5150638449057823E-4</v>
      </c>
      <c r="N81" s="744">
        <v>0</v>
      </c>
      <c r="O81" s="744">
        <v>1.8016914511097763E-3</v>
      </c>
      <c r="P81" s="744">
        <v>1.9455770671124239E-3</v>
      </c>
      <c r="Q81" s="744">
        <v>1.291441533918327E-3</v>
      </c>
      <c r="R81" s="744">
        <v>1.7285378571542567E-3</v>
      </c>
      <c r="S81" s="744">
        <v>3.2813583059890018E-3</v>
      </c>
      <c r="T81" s="744">
        <v>2.38800274685649E-3</v>
      </c>
      <c r="U81" s="744">
        <v>2.2631167066510765E-3</v>
      </c>
      <c r="V81" s="744">
        <v>1.4679621954394675E-3</v>
      </c>
      <c r="W81" s="744">
        <v>1.5749057623579178E-3</v>
      </c>
      <c r="X81" s="744">
        <v>1.2017419331710199E-3</v>
      </c>
      <c r="Y81" s="744">
        <v>1.5361425055620411E-3</v>
      </c>
      <c r="Z81" s="744">
        <v>1.6822753079402779E-3</v>
      </c>
      <c r="AA81" s="744">
        <v>1.4552288047753516E-3</v>
      </c>
      <c r="AB81" s="744">
        <v>1.8409592728852613E-3</v>
      </c>
      <c r="AC81" s="744">
        <v>1.8991841592406636E-3</v>
      </c>
      <c r="AD81" s="744">
        <v>2.2018852245665703E-4</v>
      </c>
      <c r="AE81" s="744">
        <v>5.7665997486458336E-4</v>
      </c>
      <c r="AF81" s="744">
        <v>2.4910796920778523E-3</v>
      </c>
      <c r="AG81" s="744">
        <v>1.3187012778844587E-3</v>
      </c>
      <c r="AH81" s="744">
        <v>1.8032495244375468E-3</v>
      </c>
      <c r="AI81" s="744">
        <v>1.4447318752843757E-3</v>
      </c>
      <c r="AJ81" s="744">
        <v>1.6820505353024027E-3</v>
      </c>
      <c r="AK81" s="744">
        <v>1.7175476062138819E-3</v>
      </c>
      <c r="AL81" s="744">
        <v>2.7555342452358147E-3</v>
      </c>
      <c r="AM81" s="744">
        <v>1.1781835496084538E-3</v>
      </c>
      <c r="AN81" s="744">
        <v>1.08680839067827E-3</v>
      </c>
      <c r="AO81" s="744">
        <v>1.7946636580831157E-3</v>
      </c>
      <c r="AP81" s="744">
        <v>7.5332135721759236E-4</v>
      </c>
      <c r="AQ81" s="744">
        <v>2.1850063764414242E-3</v>
      </c>
      <c r="AR81" s="744">
        <v>1.3492516626315962E-3</v>
      </c>
      <c r="AS81" s="744">
        <v>2.7178158858878832E-3</v>
      </c>
      <c r="AT81" s="744">
        <v>1.4047976648541738E-3</v>
      </c>
      <c r="AU81" s="744">
        <v>1.5281284650823818E-3</v>
      </c>
      <c r="AV81" s="744">
        <v>1.6777868982659641E-3</v>
      </c>
      <c r="AW81" s="744">
        <v>1.7862291691008215E-3</v>
      </c>
      <c r="AX81" s="744">
        <v>1.95942530383825E-3</v>
      </c>
      <c r="AY81" s="744">
        <v>2.0246129210828314E-3</v>
      </c>
      <c r="AZ81" s="744">
        <v>1.9408983430147574E-3</v>
      </c>
      <c r="BA81" s="744">
        <v>1.4025789238862555E-3</v>
      </c>
      <c r="BB81" s="744">
        <v>3.2912345195677093E-3</v>
      </c>
      <c r="BC81" s="744">
        <v>8.723243692134073E-4</v>
      </c>
      <c r="BD81" s="744">
        <v>5.6681283186272805E-3</v>
      </c>
      <c r="BE81" s="744">
        <v>2.8241871396200574E-3</v>
      </c>
      <c r="BF81" s="744">
        <v>1.2932931980701595E-3</v>
      </c>
      <c r="BG81" s="744">
        <v>8.9994250515802981E-4</v>
      </c>
      <c r="BH81" s="744">
        <v>1.189494324754823E-3</v>
      </c>
      <c r="BI81" s="744">
        <v>1.2534850792246816E-3</v>
      </c>
      <c r="BJ81" s="744">
        <v>1.5576944871367579E-3</v>
      </c>
      <c r="BK81" s="744">
        <v>2.4381281378337725E-3</v>
      </c>
      <c r="BL81" s="744">
        <v>3.0611952940521581E-3</v>
      </c>
      <c r="BM81" s="744">
        <v>2.8398472531270501E-3</v>
      </c>
      <c r="BN81" s="744">
        <v>2.3829820269568539E-3</v>
      </c>
      <c r="BO81" s="744">
        <v>1.7157347116179408E-3</v>
      </c>
      <c r="BP81" s="744">
        <v>1.5820400165873572E-3</v>
      </c>
      <c r="BQ81" s="744">
        <v>1.268155249431472E-3</v>
      </c>
      <c r="BR81" s="744">
        <v>1.363449314551179E-3</v>
      </c>
      <c r="BS81" s="744">
        <v>3.750239438064911E-3</v>
      </c>
      <c r="BT81" s="744">
        <v>1.3198920733111189E-2</v>
      </c>
      <c r="BU81" s="744">
        <v>5.7597453133181016E-3</v>
      </c>
      <c r="BV81" s="744">
        <v>9.8383988547950576E-3</v>
      </c>
      <c r="BW81" s="744">
        <v>1.7825174049238253E-3</v>
      </c>
      <c r="BX81" s="744">
        <v>1.0532901590253694E-3</v>
      </c>
      <c r="BY81" s="744">
        <v>6.0789865510201349E-4</v>
      </c>
      <c r="BZ81" s="744">
        <v>1.001232886366463</v>
      </c>
      <c r="CA81" s="744">
        <v>1.804249990329351E-3</v>
      </c>
      <c r="CB81" s="744">
        <v>1.8286271697512976E-3</v>
      </c>
      <c r="CC81" s="744">
        <v>2.1660628637801935E-3</v>
      </c>
      <c r="CD81" s="744">
        <v>1.3790930010292731E-3</v>
      </c>
      <c r="CE81" s="744">
        <v>5.7691934496955314E-3</v>
      </c>
      <c r="CF81" s="744">
        <v>1.5452215727920753E-3</v>
      </c>
      <c r="CG81" s="744">
        <v>1.6364518283715206E-3</v>
      </c>
      <c r="CH81" s="744">
        <v>1.3774353628091384E-3</v>
      </c>
      <c r="CI81" s="744">
        <v>2.1612287274829682E-3</v>
      </c>
      <c r="CJ81" s="744">
        <v>2.6235610295513639E-3</v>
      </c>
      <c r="CK81" s="744">
        <v>1.181156784317318E-3</v>
      </c>
      <c r="CL81" s="744">
        <v>2.3546517750500308E-3</v>
      </c>
      <c r="CM81" s="744">
        <v>2.1505097641585959E-3</v>
      </c>
      <c r="CN81" s="744">
        <v>6.5205906062866846E-3</v>
      </c>
      <c r="CO81" s="744">
        <v>3.1969059823282872E-3</v>
      </c>
      <c r="CP81" s="744">
        <v>5.0911395664094555E-3</v>
      </c>
      <c r="CQ81" s="744">
        <v>2.1837090848977315E-3</v>
      </c>
      <c r="CR81" s="744">
        <v>5.6330844315841382E-3</v>
      </c>
      <c r="CS81" s="744">
        <v>1.68220772423864E-3</v>
      </c>
      <c r="CT81" s="744">
        <v>8.1756538525216786E-4</v>
      </c>
      <c r="CU81" s="744">
        <v>4.9417984142284118E-3</v>
      </c>
      <c r="CV81" s="744">
        <v>1.7739162602324692E-3</v>
      </c>
      <c r="CW81" s="744">
        <v>1.3553042614388759E-3</v>
      </c>
      <c r="CX81" s="744">
        <v>1.3249630188547012E-3</v>
      </c>
      <c r="CY81" s="744">
        <v>1.1415737702815847E-3</v>
      </c>
      <c r="CZ81" s="744">
        <v>1.3796594185148275E-3</v>
      </c>
      <c r="DA81" s="744">
        <v>1.8319855572388566E-3</v>
      </c>
      <c r="DB81" s="744">
        <v>1.3924576576151927E-3</v>
      </c>
      <c r="DC81" s="744">
        <v>1.8264945213820733E-3</v>
      </c>
      <c r="DD81" s="744">
        <v>8.1009788301022317E-4</v>
      </c>
      <c r="DE81" s="744">
        <v>2.158631734757362E-3</v>
      </c>
      <c r="DF81" s="744">
        <v>2.505430537808499E-3</v>
      </c>
      <c r="DG81" s="745">
        <v>1.4933025153964026E-3</v>
      </c>
    </row>
    <row r="82" spans="1:111" ht="15" customHeight="1" x14ac:dyDescent="0.2">
      <c r="A82" s="461">
        <v>76</v>
      </c>
      <c r="B82" s="196" t="s">
        <v>370</v>
      </c>
      <c r="C82" s="259" t="s">
        <v>371</v>
      </c>
      <c r="D82" s="743">
        <v>8.2364983660043467E-3</v>
      </c>
      <c r="E82" s="744">
        <v>2.9192845181683819E-2</v>
      </c>
      <c r="F82" s="744">
        <v>7.1271640686681121E-3</v>
      </c>
      <c r="G82" s="744">
        <v>2.1913014069915054E-2</v>
      </c>
      <c r="H82" s="744">
        <v>1.0722820145170817E-2</v>
      </c>
      <c r="I82" s="744">
        <v>0</v>
      </c>
      <c r="J82" s="744">
        <v>1.0125018098744739E-2</v>
      </c>
      <c r="K82" s="744">
        <v>1.7474165499175385E-2</v>
      </c>
      <c r="L82" s="744">
        <v>1.0075483715790543E-2</v>
      </c>
      <c r="M82" s="744">
        <v>2.1932234340091041E-2</v>
      </c>
      <c r="N82" s="744">
        <v>0</v>
      </c>
      <c r="O82" s="744">
        <v>8.3393548508290585E-3</v>
      </c>
      <c r="P82" s="744">
        <v>7.7923748259488496E-3</v>
      </c>
      <c r="Q82" s="744">
        <v>1.6391998010761331E-2</v>
      </c>
      <c r="R82" s="744">
        <v>1.4745192437441355E-2</v>
      </c>
      <c r="S82" s="744">
        <v>2.7920999141871676E-2</v>
      </c>
      <c r="T82" s="744">
        <v>1.8186738056943878E-2</v>
      </c>
      <c r="U82" s="744">
        <v>9.8487614534398162E-3</v>
      </c>
      <c r="V82" s="744">
        <v>1.2493032019964004E-2</v>
      </c>
      <c r="W82" s="744">
        <v>8.4187633337795987E-3</v>
      </c>
      <c r="X82" s="744">
        <v>1.1332163122805492E-2</v>
      </c>
      <c r="Y82" s="744">
        <v>1.0807365654836615E-2</v>
      </c>
      <c r="Z82" s="744">
        <v>9.3190414389053393E-3</v>
      </c>
      <c r="AA82" s="744">
        <v>1.2357862837849284E-2</v>
      </c>
      <c r="AB82" s="744">
        <v>1.0504270903060458E-2</v>
      </c>
      <c r="AC82" s="744">
        <v>1.2750269655313702E-2</v>
      </c>
      <c r="AD82" s="744">
        <v>1.7559556691819805E-3</v>
      </c>
      <c r="AE82" s="744">
        <v>1.6822116372495692E-2</v>
      </c>
      <c r="AF82" s="744">
        <v>8.0640957419566128E-3</v>
      </c>
      <c r="AG82" s="744">
        <v>6.7668608402896967E-3</v>
      </c>
      <c r="AH82" s="744">
        <v>9.4075049803166982E-3</v>
      </c>
      <c r="AI82" s="744">
        <v>1.3370904371863999E-2</v>
      </c>
      <c r="AJ82" s="744">
        <v>2.6271280309895017E-2</v>
      </c>
      <c r="AK82" s="744">
        <v>1.6298057221963567E-2</v>
      </c>
      <c r="AL82" s="744">
        <v>1.4568938600731048E-2</v>
      </c>
      <c r="AM82" s="744">
        <v>1.3726728968033708E-2</v>
      </c>
      <c r="AN82" s="744">
        <v>9.2287245751075386E-3</v>
      </c>
      <c r="AO82" s="744">
        <v>2.2435070861057903E-2</v>
      </c>
      <c r="AP82" s="744">
        <v>1.2860317705594761E-2</v>
      </c>
      <c r="AQ82" s="744">
        <v>2.8426465635482998E-2</v>
      </c>
      <c r="AR82" s="744">
        <v>1.7201103968104415E-2</v>
      </c>
      <c r="AS82" s="744">
        <v>1.0298619704496427E-2</v>
      </c>
      <c r="AT82" s="744">
        <v>9.5914896055338972E-3</v>
      </c>
      <c r="AU82" s="744">
        <v>7.468655462413579E-3</v>
      </c>
      <c r="AV82" s="744">
        <v>6.7574348529633455E-3</v>
      </c>
      <c r="AW82" s="744">
        <v>7.9074553003527729E-3</v>
      </c>
      <c r="AX82" s="744">
        <v>7.0469742082084142E-3</v>
      </c>
      <c r="AY82" s="744">
        <v>7.3799044570396488E-3</v>
      </c>
      <c r="AZ82" s="744">
        <v>8.1468939719650905E-3</v>
      </c>
      <c r="BA82" s="744">
        <v>7.8413326649254943E-3</v>
      </c>
      <c r="BB82" s="744">
        <v>5.1980354855858339E-3</v>
      </c>
      <c r="BC82" s="744">
        <v>7.7040913144897213E-3</v>
      </c>
      <c r="BD82" s="744">
        <v>6.6813256407692399E-3</v>
      </c>
      <c r="BE82" s="744">
        <v>9.6677251637845608E-3</v>
      </c>
      <c r="BF82" s="744">
        <v>1.2415843562766357E-2</v>
      </c>
      <c r="BG82" s="744">
        <v>1.1698908419419687E-2</v>
      </c>
      <c r="BH82" s="744">
        <v>8.9410689113960575E-3</v>
      </c>
      <c r="BI82" s="744">
        <v>1.2536594587868681E-2</v>
      </c>
      <c r="BJ82" s="744">
        <v>7.1178492088743153E-3</v>
      </c>
      <c r="BK82" s="744">
        <v>1.2116568567270287E-2</v>
      </c>
      <c r="BL82" s="744">
        <v>0.30326873260597925</v>
      </c>
      <c r="BM82" s="744">
        <v>1.3982375171939343E-2</v>
      </c>
      <c r="BN82" s="744">
        <v>1.4208857922538228E-2</v>
      </c>
      <c r="BO82" s="744">
        <v>1.3263682230115847E-2</v>
      </c>
      <c r="BP82" s="744">
        <v>1.3262063998329321E-2</v>
      </c>
      <c r="BQ82" s="744">
        <v>7.7123421984885135E-3</v>
      </c>
      <c r="BR82" s="744">
        <v>1.6366188078421242E-2</v>
      </c>
      <c r="BS82" s="744">
        <v>1.0322154922534882E-2</v>
      </c>
      <c r="BT82" s="744">
        <v>2.3050105775644144E-2</v>
      </c>
      <c r="BU82" s="744">
        <v>4.0723335963033713E-3</v>
      </c>
      <c r="BV82" s="744">
        <v>6.9672247698471159E-3</v>
      </c>
      <c r="BW82" s="744">
        <v>1.7530458871710345E-3</v>
      </c>
      <c r="BX82" s="744">
        <v>1.6766861474318614E-3</v>
      </c>
      <c r="BY82" s="744">
        <v>6.7808187126743144E-4</v>
      </c>
      <c r="BZ82" s="744">
        <v>2.5997617388942517E-3</v>
      </c>
      <c r="CA82" s="744">
        <v>1.0027909457138593</v>
      </c>
      <c r="CB82" s="744">
        <v>5.4414881123691985E-3</v>
      </c>
      <c r="CC82" s="744">
        <v>2.7741503564409128E-3</v>
      </c>
      <c r="CD82" s="744">
        <v>4.9441238574270937E-3</v>
      </c>
      <c r="CE82" s="744">
        <v>4.2137403404920613E-3</v>
      </c>
      <c r="CF82" s="744">
        <v>2.8271792613198221E-3</v>
      </c>
      <c r="CG82" s="744">
        <v>5.2932000355309754E-3</v>
      </c>
      <c r="CH82" s="744">
        <v>4.9895756308786544E-2</v>
      </c>
      <c r="CI82" s="744">
        <v>5.1455626073245112E-3</v>
      </c>
      <c r="CJ82" s="744">
        <v>3.284365363773304E-3</v>
      </c>
      <c r="CK82" s="744">
        <v>5.3024837948055471E-3</v>
      </c>
      <c r="CL82" s="744">
        <v>5.7283625291652462E-3</v>
      </c>
      <c r="CM82" s="744">
        <v>1.1159875963023572E-2</v>
      </c>
      <c r="CN82" s="744">
        <v>5.1105876211617416E-3</v>
      </c>
      <c r="CO82" s="744">
        <v>2.9885897092669939E-3</v>
      </c>
      <c r="CP82" s="744">
        <v>8.3937891494710263E-3</v>
      </c>
      <c r="CQ82" s="744">
        <v>6.7860769608458762E-3</v>
      </c>
      <c r="CR82" s="744">
        <v>6.0610229799765002E-3</v>
      </c>
      <c r="CS82" s="744">
        <v>4.1242447184117155E-3</v>
      </c>
      <c r="CT82" s="744">
        <v>3.2490144618788951E-3</v>
      </c>
      <c r="CU82" s="744">
        <v>8.6557666823893088E-3</v>
      </c>
      <c r="CV82" s="744">
        <v>3.3379413163100863E-3</v>
      </c>
      <c r="CW82" s="744">
        <v>3.0463250935363925E-3</v>
      </c>
      <c r="CX82" s="744">
        <v>7.8026085629628265E-3</v>
      </c>
      <c r="CY82" s="744">
        <v>2.4614178523390583E-3</v>
      </c>
      <c r="CZ82" s="744">
        <v>7.2725661456198827E-3</v>
      </c>
      <c r="DA82" s="744">
        <v>1.0014158529479488E-2</v>
      </c>
      <c r="DB82" s="744">
        <v>3.4576321836611332E-3</v>
      </c>
      <c r="DC82" s="744">
        <v>3.5023861263150987E-3</v>
      </c>
      <c r="DD82" s="744">
        <v>4.5088614760499801E-3</v>
      </c>
      <c r="DE82" s="744">
        <v>1.0395400818823631E-2</v>
      </c>
      <c r="DF82" s="744">
        <v>3.3330598586321356E-2</v>
      </c>
      <c r="DG82" s="745">
        <v>1.7009038158766157E-2</v>
      </c>
    </row>
    <row r="83" spans="1:111" ht="15" customHeight="1" x14ac:dyDescent="0.2">
      <c r="A83" s="461">
        <v>77</v>
      </c>
      <c r="B83" s="196" t="s">
        <v>372</v>
      </c>
      <c r="C83" s="259" t="s">
        <v>236</v>
      </c>
      <c r="D83" s="743">
        <v>6.2282732417568855E-2</v>
      </c>
      <c r="E83" s="744">
        <v>2.089313214731317E-2</v>
      </c>
      <c r="F83" s="744">
        <v>1.8011755121876555E-2</v>
      </c>
      <c r="G83" s="744">
        <v>2.8824001493719366E-2</v>
      </c>
      <c r="H83" s="744">
        <v>1.7089403949147961E-2</v>
      </c>
      <c r="I83" s="744">
        <v>0</v>
      </c>
      <c r="J83" s="744">
        <v>0.21424575776136531</v>
      </c>
      <c r="K83" s="744">
        <v>1.1481985194033355E-2</v>
      </c>
      <c r="L83" s="744">
        <v>9.9084527097662006E-3</v>
      </c>
      <c r="M83" s="744">
        <v>9.8885781407504654E-3</v>
      </c>
      <c r="N83" s="744">
        <v>0</v>
      </c>
      <c r="O83" s="744">
        <v>1.6444229872363391E-2</v>
      </c>
      <c r="P83" s="744">
        <v>1.059737183612448E-2</v>
      </c>
      <c r="Q83" s="744">
        <v>2.1381398820057556E-2</v>
      </c>
      <c r="R83" s="744">
        <v>1.1764991185825226E-2</v>
      </c>
      <c r="S83" s="744">
        <v>1.0053294456070982E-2</v>
      </c>
      <c r="T83" s="744">
        <v>7.1890072146488333E-3</v>
      </c>
      <c r="U83" s="744">
        <v>1.3337761151668915E-2</v>
      </c>
      <c r="V83" s="744">
        <v>6.2691873643343915E-3</v>
      </c>
      <c r="W83" s="744">
        <v>6.9644694286390791E-3</v>
      </c>
      <c r="X83" s="744">
        <v>4.2397287048721883E-3</v>
      </c>
      <c r="Y83" s="744">
        <v>6.545294176862628E-3</v>
      </c>
      <c r="Z83" s="744">
        <v>4.3116341609074496E-3</v>
      </c>
      <c r="AA83" s="744">
        <v>7.3581752938091148E-3</v>
      </c>
      <c r="AB83" s="744">
        <v>5.2071710996719886E-3</v>
      </c>
      <c r="AC83" s="744">
        <v>5.2952532809388848E-3</v>
      </c>
      <c r="AD83" s="744">
        <v>8.6774509454749273E-4</v>
      </c>
      <c r="AE83" s="744">
        <v>2.1550097004666238E-3</v>
      </c>
      <c r="AF83" s="744">
        <v>4.2488725020886067E-3</v>
      </c>
      <c r="AG83" s="744">
        <v>4.7310207124374231E-3</v>
      </c>
      <c r="AH83" s="744">
        <v>1.681709709429953E-2</v>
      </c>
      <c r="AI83" s="744">
        <v>1.019439649753851E-2</v>
      </c>
      <c r="AJ83" s="744">
        <v>3.6158926287551262E-2</v>
      </c>
      <c r="AK83" s="744">
        <v>8.2615115724294103E-3</v>
      </c>
      <c r="AL83" s="744">
        <v>4.2094382076748725E-2</v>
      </c>
      <c r="AM83" s="744">
        <v>1.0216188048403562E-2</v>
      </c>
      <c r="AN83" s="744">
        <v>9.8219981368319678E-3</v>
      </c>
      <c r="AO83" s="744">
        <v>8.4405546622637745E-3</v>
      </c>
      <c r="AP83" s="744">
        <v>7.2556405119833809E-3</v>
      </c>
      <c r="AQ83" s="744">
        <v>1.1285482413942526E-2</v>
      </c>
      <c r="AR83" s="744">
        <v>7.7407453858121143E-3</v>
      </c>
      <c r="AS83" s="744">
        <v>1.1746077756459335E-2</v>
      </c>
      <c r="AT83" s="744">
        <v>1.1953624052397796E-2</v>
      </c>
      <c r="AU83" s="744">
        <v>8.5830998029266265E-3</v>
      </c>
      <c r="AV83" s="744">
        <v>8.6031995353790438E-3</v>
      </c>
      <c r="AW83" s="744">
        <v>1.4097113654814416E-2</v>
      </c>
      <c r="AX83" s="744">
        <v>6.8994491001400987E-3</v>
      </c>
      <c r="AY83" s="744">
        <v>3.3864762293260567E-3</v>
      </c>
      <c r="AZ83" s="744">
        <v>6.1417016879164359E-3</v>
      </c>
      <c r="BA83" s="744">
        <v>6.3804951294582262E-3</v>
      </c>
      <c r="BB83" s="744">
        <v>5.3217578275512878E-3</v>
      </c>
      <c r="BC83" s="744">
        <v>5.3824645685086473E-3</v>
      </c>
      <c r="BD83" s="744">
        <v>3.0729511184990894E-3</v>
      </c>
      <c r="BE83" s="744">
        <v>6.4599438761840378E-3</v>
      </c>
      <c r="BF83" s="744">
        <v>4.2909077203962106E-3</v>
      </c>
      <c r="BG83" s="744">
        <v>3.6351847493772682E-3</v>
      </c>
      <c r="BH83" s="744">
        <v>4.8699494687645343E-3</v>
      </c>
      <c r="BI83" s="744">
        <v>5.5154472111199702E-3</v>
      </c>
      <c r="BJ83" s="744">
        <v>3.39246493970515E-3</v>
      </c>
      <c r="BK83" s="744">
        <v>3.9437946731078651E-2</v>
      </c>
      <c r="BL83" s="744">
        <v>1.5378353094204485E-2</v>
      </c>
      <c r="BM83" s="744">
        <v>2.2585444590501012E-2</v>
      </c>
      <c r="BN83" s="744">
        <v>2.1563526141155934E-2</v>
      </c>
      <c r="BO83" s="744">
        <v>2.4351254086944593E-2</v>
      </c>
      <c r="BP83" s="744">
        <v>1.4431516256414333E-2</v>
      </c>
      <c r="BQ83" s="744">
        <v>5.7685874512057233E-3</v>
      </c>
      <c r="BR83" s="744">
        <v>8.1646487498118238E-3</v>
      </c>
      <c r="BS83" s="744">
        <v>1.3022155321291367E-2</v>
      </c>
      <c r="BT83" s="744">
        <v>2.3696581783231623E-2</v>
      </c>
      <c r="BU83" s="744">
        <v>3.3685366796322495E-2</v>
      </c>
      <c r="BV83" s="744">
        <v>1.0181921270502242E-2</v>
      </c>
      <c r="BW83" s="744">
        <v>5.2065791999058092E-3</v>
      </c>
      <c r="BX83" s="744">
        <v>4.8634255546936671E-3</v>
      </c>
      <c r="BY83" s="744">
        <v>1.7216684902994473E-3</v>
      </c>
      <c r="BZ83" s="744">
        <v>5.3307076502049962E-3</v>
      </c>
      <c r="CA83" s="744">
        <v>3.228658061310668E-3</v>
      </c>
      <c r="CB83" s="744">
        <v>1.0073226354642997</v>
      </c>
      <c r="CC83" s="744">
        <v>5.7228746966162024E-3</v>
      </c>
      <c r="CD83" s="744">
        <v>5.6360592253737567E-3</v>
      </c>
      <c r="CE83" s="744">
        <v>4.4879822480794508E-3</v>
      </c>
      <c r="CF83" s="744">
        <v>9.7699422124230845E-3</v>
      </c>
      <c r="CG83" s="744">
        <v>6.7500718033587145E-3</v>
      </c>
      <c r="CH83" s="744">
        <v>8.5784628650451278E-3</v>
      </c>
      <c r="CI83" s="744">
        <v>9.8545029142797155E-3</v>
      </c>
      <c r="CJ83" s="744">
        <v>9.9757371594854146E-3</v>
      </c>
      <c r="CK83" s="744">
        <v>1.3332817110586441E-2</v>
      </c>
      <c r="CL83" s="744">
        <v>3.874910325343275E-3</v>
      </c>
      <c r="CM83" s="744">
        <v>1.5929406838786266E-2</v>
      </c>
      <c r="CN83" s="744">
        <v>1.358573489481015E-2</v>
      </c>
      <c r="CO83" s="744">
        <v>1.379946039151575E-2</v>
      </c>
      <c r="CP83" s="744">
        <v>9.2529102838515582E-3</v>
      </c>
      <c r="CQ83" s="744">
        <v>7.0229661873589845E-3</v>
      </c>
      <c r="CR83" s="744">
        <v>1.1700213800460392E-2</v>
      </c>
      <c r="CS83" s="744">
        <v>7.7083678828528809E-3</v>
      </c>
      <c r="CT83" s="744">
        <v>7.9182781848712597E-3</v>
      </c>
      <c r="CU83" s="744">
        <v>1.3778017893468539E-2</v>
      </c>
      <c r="CV83" s="744">
        <v>1.1561999768509993E-2</v>
      </c>
      <c r="CW83" s="744">
        <v>1.1534217365438732E-2</v>
      </c>
      <c r="CX83" s="744">
        <v>8.4334654900402369E-3</v>
      </c>
      <c r="CY83" s="744">
        <v>6.7517521528957982E-3</v>
      </c>
      <c r="CZ83" s="744">
        <v>5.1938004927094029E-2</v>
      </c>
      <c r="DA83" s="744">
        <v>9.6910225175972971E-3</v>
      </c>
      <c r="DB83" s="744">
        <v>1.8039575447380284E-2</v>
      </c>
      <c r="DC83" s="744">
        <v>3.518396581190112E-2</v>
      </c>
      <c r="DD83" s="744">
        <v>1.2921364901350763E-2</v>
      </c>
      <c r="DE83" s="744">
        <v>2.9305928971317747E-2</v>
      </c>
      <c r="DF83" s="744">
        <v>9.7085325018732363E-3</v>
      </c>
      <c r="DG83" s="745">
        <v>9.7836770142991133E-3</v>
      </c>
    </row>
    <row r="84" spans="1:111" ht="15" customHeight="1" x14ac:dyDescent="0.2">
      <c r="A84" s="461">
        <v>78</v>
      </c>
      <c r="B84" s="196" t="s">
        <v>373</v>
      </c>
      <c r="C84" s="259" t="s">
        <v>237</v>
      </c>
      <c r="D84" s="743">
        <v>2.1768772369988982E-3</v>
      </c>
      <c r="E84" s="744">
        <v>4.7915584118074133E-3</v>
      </c>
      <c r="F84" s="744">
        <v>1.1192612701106852E-3</v>
      </c>
      <c r="G84" s="744">
        <v>9.8551137087280675E-4</v>
      </c>
      <c r="H84" s="744">
        <v>2.4109483996376242E-3</v>
      </c>
      <c r="I84" s="744">
        <v>0</v>
      </c>
      <c r="J84" s="744">
        <v>2.103565847857192E-3</v>
      </c>
      <c r="K84" s="744">
        <v>1.8613300430662431E-3</v>
      </c>
      <c r="L84" s="744">
        <v>1.1475641346982101E-3</v>
      </c>
      <c r="M84" s="744">
        <v>4.4403706607751246E-3</v>
      </c>
      <c r="N84" s="744">
        <v>0</v>
      </c>
      <c r="O84" s="744">
        <v>8.195329667790239E-4</v>
      </c>
      <c r="P84" s="744">
        <v>4.8472963776395226E-4</v>
      </c>
      <c r="Q84" s="744">
        <v>2.2401115820016386E-3</v>
      </c>
      <c r="R84" s="744">
        <v>1.4606988257653238E-3</v>
      </c>
      <c r="S84" s="744">
        <v>4.4842168965227251E-3</v>
      </c>
      <c r="T84" s="744">
        <v>1.8686194171578278E-3</v>
      </c>
      <c r="U84" s="744">
        <v>9.764683028223337E-4</v>
      </c>
      <c r="V84" s="744">
        <v>3.7619334424322261E-3</v>
      </c>
      <c r="W84" s="744">
        <v>3.8054060931554815E-3</v>
      </c>
      <c r="X84" s="744">
        <v>4.1727246561189847E-3</v>
      </c>
      <c r="Y84" s="744">
        <v>2.5053977211143131E-3</v>
      </c>
      <c r="Z84" s="744">
        <v>2.185254677733387E-3</v>
      </c>
      <c r="AA84" s="744">
        <v>3.2797335348806445E-3</v>
      </c>
      <c r="AB84" s="744">
        <v>1.1948794963918226E-3</v>
      </c>
      <c r="AC84" s="744">
        <v>2.0605364576697384E-3</v>
      </c>
      <c r="AD84" s="744">
        <v>4.0687749933789154E-3</v>
      </c>
      <c r="AE84" s="744">
        <v>1.5661507137954316E-2</v>
      </c>
      <c r="AF84" s="744">
        <v>9.2260396119456614E-4</v>
      </c>
      <c r="AG84" s="744">
        <v>8.7679805683898938E-4</v>
      </c>
      <c r="AH84" s="744">
        <v>9.7387214253118692E-4</v>
      </c>
      <c r="AI84" s="744">
        <v>2.5157610286261089E-3</v>
      </c>
      <c r="AJ84" s="744">
        <v>7.3567751966943278E-3</v>
      </c>
      <c r="AK84" s="744">
        <v>2.6166501749577717E-3</v>
      </c>
      <c r="AL84" s="744">
        <v>4.364757642714585E-3</v>
      </c>
      <c r="AM84" s="744">
        <v>8.1426298081652797E-3</v>
      </c>
      <c r="AN84" s="744">
        <v>3.962974982258869E-3</v>
      </c>
      <c r="AO84" s="744">
        <v>7.479893284126648E-3</v>
      </c>
      <c r="AP84" s="744">
        <v>4.5156063304392698E-3</v>
      </c>
      <c r="AQ84" s="744">
        <v>1.0551160371120163E-2</v>
      </c>
      <c r="AR84" s="744">
        <v>3.1344965878226448E-3</v>
      </c>
      <c r="AS84" s="744">
        <v>2.6856127041897391E-3</v>
      </c>
      <c r="AT84" s="744">
        <v>2.2830580288365531E-3</v>
      </c>
      <c r="AU84" s="744">
        <v>1.3408014773125905E-3</v>
      </c>
      <c r="AV84" s="744">
        <v>1.3230799168151574E-3</v>
      </c>
      <c r="AW84" s="744">
        <v>9.6406889818465534E-4</v>
      </c>
      <c r="AX84" s="744">
        <v>7.3936013721881335E-4</v>
      </c>
      <c r="AY84" s="744">
        <v>8.8264111224087912E-4</v>
      </c>
      <c r="AZ84" s="744">
        <v>1.2011048475520606E-3</v>
      </c>
      <c r="BA84" s="744">
        <v>1.0420685596672964E-3</v>
      </c>
      <c r="BB84" s="744">
        <v>4.7210873341193394E-4</v>
      </c>
      <c r="BC84" s="744">
        <v>9.5927949086673013E-4</v>
      </c>
      <c r="BD84" s="744">
        <v>6.9110394488255174E-4</v>
      </c>
      <c r="BE84" s="744">
        <v>6.1243437220204536E-4</v>
      </c>
      <c r="BF84" s="744">
        <v>3.236755867496235E-3</v>
      </c>
      <c r="BG84" s="744">
        <v>3.240215180962232E-3</v>
      </c>
      <c r="BH84" s="744">
        <v>1.9485977926061557E-3</v>
      </c>
      <c r="BI84" s="744">
        <v>2.6850348582281702E-3</v>
      </c>
      <c r="BJ84" s="744">
        <v>1.6042130877956769E-3</v>
      </c>
      <c r="BK84" s="744">
        <v>1.2231806195801918E-3</v>
      </c>
      <c r="BL84" s="744">
        <v>9.5138718947799211E-2</v>
      </c>
      <c r="BM84" s="744">
        <v>1.2987137283608913E-3</v>
      </c>
      <c r="BN84" s="744">
        <v>1.2682998006361208E-3</v>
      </c>
      <c r="BO84" s="744">
        <v>2.1788829604530708E-3</v>
      </c>
      <c r="BP84" s="744">
        <v>2.2862550440471562E-3</v>
      </c>
      <c r="BQ84" s="744">
        <v>4.9529603754478848E-3</v>
      </c>
      <c r="BR84" s="744">
        <v>4.1282289814354063E-3</v>
      </c>
      <c r="BS84" s="744">
        <v>1.0540452650592755E-3</v>
      </c>
      <c r="BT84" s="744">
        <v>1.0863252273989453E-3</v>
      </c>
      <c r="BU84" s="744">
        <v>5.219348133221614E-4</v>
      </c>
      <c r="BV84" s="744">
        <v>4.0598569890150691E-4</v>
      </c>
      <c r="BW84" s="744">
        <v>2.6147586421933818E-4</v>
      </c>
      <c r="BX84" s="744">
        <v>2.0792881766946273E-4</v>
      </c>
      <c r="BY84" s="744">
        <v>6.2057359461946014E-5</v>
      </c>
      <c r="BZ84" s="744">
        <v>4.0322829651145547E-4</v>
      </c>
      <c r="CA84" s="744">
        <v>5.081198153169572E-3</v>
      </c>
      <c r="CB84" s="744">
        <v>6.4690993681425666E-3</v>
      </c>
      <c r="CC84" s="744">
        <v>1.33816155541802</v>
      </c>
      <c r="CD84" s="744">
        <v>2.2563088159361991E-3</v>
      </c>
      <c r="CE84" s="744">
        <v>3.518026406128809E-4</v>
      </c>
      <c r="CF84" s="744">
        <v>4.3405053529007036E-4</v>
      </c>
      <c r="CG84" s="744">
        <v>5.8562840321023022E-4</v>
      </c>
      <c r="CH84" s="744">
        <v>1.5079862331063682E-3</v>
      </c>
      <c r="CI84" s="744">
        <v>3.1226855188386764E-4</v>
      </c>
      <c r="CJ84" s="744">
        <v>2.5299387965153582E-4</v>
      </c>
      <c r="CK84" s="744">
        <v>5.2033542352703877E-4</v>
      </c>
      <c r="CL84" s="744">
        <v>2.7828290014317444E-4</v>
      </c>
      <c r="CM84" s="744">
        <v>7.3791698009338332E-4</v>
      </c>
      <c r="CN84" s="744">
        <v>3.9851046004745014E-4</v>
      </c>
      <c r="CO84" s="744">
        <v>3.8575422003061084E-4</v>
      </c>
      <c r="CP84" s="744">
        <v>5.9362855043098759E-4</v>
      </c>
      <c r="CQ84" s="744">
        <v>4.2133398477030098E-4</v>
      </c>
      <c r="CR84" s="744">
        <v>7.4473146304074322E-4</v>
      </c>
      <c r="CS84" s="744">
        <v>3.8324617445297519E-4</v>
      </c>
      <c r="CT84" s="744">
        <v>3.4869328484688975E-4</v>
      </c>
      <c r="CU84" s="744">
        <v>5.8153000569728848E-4</v>
      </c>
      <c r="CV84" s="744">
        <v>3.4631780338534193E-4</v>
      </c>
      <c r="CW84" s="744">
        <v>2.2737971811566258E-4</v>
      </c>
      <c r="CX84" s="744">
        <v>1.0960606507019813E-3</v>
      </c>
      <c r="CY84" s="744">
        <v>2.230832455313239E-4</v>
      </c>
      <c r="CZ84" s="744">
        <v>1.0961299322654592E-3</v>
      </c>
      <c r="DA84" s="744">
        <v>7.0546626155901747E-4</v>
      </c>
      <c r="DB84" s="744">
        <v>5.1510338658378825E-4</v>
      </c>
      <c r="DC84" s="744">
        <v>6.4425027199221832E-4</v>
      </c>
      <c r="DD84" s="744">
        <v>4.3192115655870121E-4</v>
      </c>
      <c r="DE84" s="744">
        <v>6.3133574818618728E-4</v>
      </c>
      <c r="DF84" s="744">
        <v>3.1721109082602159E-3</v>
      </c>
      <c r="DG84" s="745">
        <v>4.654143015084168E-4</v>
      </c>
    </row>
    <row r="85" spans="1:111" ht="15" customHeight="1" x14ac:dyDescent="0.2">
      <c r="A85" s="461">
        <v>79</v>
      </c>
      <c r="B85" s="196" t="s">
        <v>374</v>
      </c>
      <c r="C85" s="259" t="s">
        <v>238</v>
      </c>
      <c r="D85" s="743">
        <v>1.7002086566390994E-4</v>
      </c>
      <c r="E85" s="744">
        <v>1.2880840907709821E-4</v>
      </c>
      <c r="F85" s="744">
        <v>2.8381976060163619E-4</v>
      </c>
      <c r="G85" s="744">
        <v>1.4245793352142552E-4</v>
      </c>
      <c r="H85" s="744">
        <v>1.5978600778307456E-4</v>
      </c>
      <c r="I85" s="744">
        <v>0</v>
      </c>
      <c r="J85" s="744">
        <v>1.7893792367789855E-3</v>
      </c>
      <c r="K85" s="744">
        <v>2.19842120834821E-4</v>
      </c>
      <c r="L85" s="744">
        <v>1.9077805905850877E-4</v>
      </c>
      <c r="M85" s="744">
        <v>1.3903120802716997E-4</v>
      </c>
      <c r="N85" s="744">
        <v>0</v>
      </c>
      <c r="O85" s="744">
        <v>4.4923903453863707E-4</v>
      </c>
      <c r="P85" s="744">
        <v>4.7919938112600253E-4</v>
      </c>
      <c r="Q85" s="744">
        <v>3.1591909611252349E-4</v>
      </c>
      <c r="R85" s="744">
        <v>4.900345899728595E-4</v>
      </c>
      <c r="S85" s="744">
        <v>2.8093462587469657E-4</v>
      </c>
      <c r="T85" s="744">
        <v>3.0802825583006884E-4</v>
      </c>
      <c r="U85" s="744">
        <v>5.0277619859582937E-4</v>
      </c>
      <c r="V85" s="744">
        <v>2.5591948896027604E-4</v>
      </c>
      <c r="W85" s="744">
        <v>2.9699937575681032E-4</v>
      </c>
      <c r="X85" s="744">
        <v>7.348395092608603E-5</v>
      </c>
      <c r="Y85" s="744">
        <v>1.7948795951927622E-4</v>
      </c>
      <c r="Z85" s="744">
        <v>8.4156002727274481E-4</v>
      </c>
      <c r="AA85" s="744">
        <v>1.6712257967374785E-4</v>
      </c>
      <c r="AB85" s="744">
        <v>1.8581664584945289E-3</v>
      </c>
      <c r="AC85" s="744">
        <v>4.6811111170357478E-4</v>
      </c>
      <c r="AD85" s="744">
        <v>2.5542122125388514E-5</v>
      </c>
      <c r="AE85" s="744">
        <v>1.130107355311089E-4</v>
      </c>
      <c r="AF85" s="744">
        <v>3.3906985124189891E-4</v>
      </c>
      <c r="AG85" s="744">
        <v>3.8680693619510761E-4</v>
      </c>
      <c r="AH85" s="744">
        <v>4.5838102150904417E-4</v>
      </c>
      <c r="AI85" s="744">
        <v>3.5097701450145715E-4</v>
      </c>
      <c r="AJ85" s="744">
        <v>3.3193454505892582E-4</v>
      </c>
      <c r="AK85" s="744">
        <v>3.8124733552607066E-4</v>
      </c>
      <c r="AL85" s="744">
        <v>4.1855026038584544E-4</v>
      </c>
      <c r="AM85" s="744">
        <v>1.6005539889813814E-4</v>
      </c>
      <c r="AN85" s="744">
        <v>3.8808709741413905E-4</v>
      </c>
      <c r="AO85" s="744">
        <v>3.3390974555757782E-4</v>
      </c>
      <c r="AP85" s="744">
        <v>2.7948814637266615E-4</v>
      </c>
      <c r="AQ85" s="744">
        <v>3.3474058072809851E-4</v>
      </c>
      <c r="AR85" s="744">
        <v>2.4437227596743513E-4</v>
      </c>
      <c r="AS85" s="744">
        <v>6.5087260737128211E-4</v>
      </c>
      <c r="AT85" s="744">
        <v>4.7925360290096983E-4</v>
      </c>
      <c r="AU85" s="744">
        <v>5.6736061585142719E-4</v>
      </c>
      <c r="AV85" s="744">
        <v>5.4711051787521728E-4</v>
      </c>
      <c r="AW85" s="744">
        <v>4.5779928525798981E-4</v>
      </c>
      <c r="AX85" s="744">
        <v>2.4364850340308987E-4</v>
      </c>
      <c r="AY85" s="744">
        <v>4.1658099232770005E-4</v>
      </c>
      <c r="AZ85" s="744">
        <v>4.6169966690345031E-4</v>
      </c>
      <c r="BA85" s="744">
        <v>3.2578461165481184E-4</v>
      </c>
      <c r="BB85" s="744">
        <v>3.8168547780633913E-4</v>
      </c>
      <c r="BC85" s="744">
        <v>4.0098540235605865E-4</v>
      </c>
      <c r="BD85" s="744">
        <v>5.383274681839866E-4</v>
      </c>
      <c r="BE85" s="744">
        <v>2.8698397164733278E-4</v>
      </c>
      <c r="BF85" s="744">
        <v>3.4337084388056765E-4</v>
      </c>
      <c r="BG85" s="744">
        <v>2.8245622101345341E-4</v>
      </c>
      <c r="BH85" s="744">
        <v>4.1266387367720991E-4</v>
      </c>
      <c r="BI85" s="744">
        <v>2.2591675615642144E-4</v>
      </c>
      <c r="BJ85" s="744">
        <v>2.8234972944852387E-4</v>
      </c>
      <c r="BK85" s="744">
        <v>4.2196800886353338E-4</v>
      </c>
      <c r="BL85" s="744">
        <v>1.7554195834033122E-4</v>
      </c>
      <c r="BM85" s="744">
        <v>2.9619850807537811E-4</v>
      </c>
      <c r="BN85" s="744">
        <v>3.4034653556044468E-4</v>
      </c>
      <c r="BO85" s="744">
        <v>3.0393569851941112E-4</v>
      </c>
      <c r="BP85" s="744">
        <v>3.6620459520259827E-4</v>
      </c>
      <c r="BQ85" s="744">
        <v>2.1190141888704134E-4</v>
      </c>
      <c r="BR85" s="744">
        <v>2.5092387384799441E-4</v>
      </c>
      <c r="BS85" s="744">
        <v>1.0114596872716894E-3</v>
      </c>
      <c r="BT85" s="744">
        <v>2.3687648959891225E-3</v>
      </c>
      <c r="BU85" s="744">
        <v>1.2343171494505632E-3</v>
      </c>
      <c r="BV85" s="744">
        <v>8.2959668553499167E-4</v>
      </c>
      <c r="BW85" s="744">
        <v>2.4435596441871066E-4</v>
      </c>
      <c r="BX85" s="744">
        <v>2.1346523490346889E-4</v>
      </c>
      <c r="BY85" s="744">
        <v>5.6470457624342961E-5</v>
      </c>
      <c r="BZ85" s="744">
        <v>1.7405917358593207E-4</v>
      </c>
      <c r="CA85" s="744">
        <v>1.6734864681312731E-4</v>
      </c>
      <c r="CB85" s="744">
        <v>3.656177554124599E-4</v>
      </c>
      <c r="CC85" s="744">
        <v>2.6744726927680726E-4</v>
      </c>
      <c r="CD85" s="744">
        <v>1.0018587222523558</v>
      </c>
      <c r="CE85" s="744">
        <v>7.0008168138445599E-4</v>
      </c>
      <c r="CF85" s="744">
        <v>2.9730523522306904E-4</v>
      </c>
      <c r="CG85" s="744">
        <v>3.6371534944264276E-4</v>
      </c>
      <c r="CH85" s="744">
        <v>1.3560625437700197E-2</v>
      </c>
      <c r="CI85" s="744">
        <v>8.3090903825442167E-4</v>
      </c>
      <c r="CJ85" s="744">
        <v>1.5411434218101994E-3</v>
      </c>
      <c r="CK85" s="744">
        <v>1.5561918271978191E-3</v>
      </c>
      <c r="CL85" s="744">
        <v>8.798574778740299E-4</v>
      </c>
      <c r="CM85" s="744">
        <v>4.486855593139329E-3</v>
      </c>
      <c r="CN85" s="744">
        <v>5.7050189419602534E-4</v>
      </c>
      <c r="CO85" s="744">
        <v>8.7685479275352465E-4</v>
      </c>
      <c r="CP85" s="744">
        <v>1.1894821793356494E-3</v>
      </c>
      <c r="CQ85" s="744">
        <v>4.9998269832785339E-4</v>
      </c>
      <c r="CR85" s="744">
        <v>3.3750515260293408E-4</v>
      </c>
      <c r="CS85" s="744">
        <v>2.2514085284617476E-4</v>
      </c>
      <c r="CT85" s="744">
        <v>2.0304673467754601E-4</v>
      </c>
      <c r="CU85" s="744">
        <v>2.3587862026856641E-3</v>
      </c>
      <c r="CV85" s="744">
        <v>8.5561319770536323E-4</v>
      </c>
      <c r="CW85" s="744">
        <v>1.568533223507523E-3</v>
      </c>
      <c r="CX85" s="744">
        <v>3.471403209530923E-4</v>
      </c>
      <c r="CY85" s="744">
        <v>9.9070372695664777E-4</v>
      </c>
      <c r="CZ85" s="744">
        <v>4.7248066179333379E-4</v>
      </c>
      <c r="DA85" s="744">
        <v>3.0614259477889066E-4</v>
      </c>
      <c r="DB85" s="744">
        <v>4.9678355966060659E-4</v>
      </c>
      <c r="DC85" s="744">
        <v>6.9596343150149487E-4</v>
      </c>
      <c r="DD85" s="744">
        <v>5.0409257680583176E-4</v>
      </c>
      <c r="DE85" s="744">
        <v>5.9092832559831145E-4</v>
      </c>
      <c r="DF85" s="744">
        <v>3.4447541309008982E-4</v>
      </c>
      <c r="DG85" s="745">
        <v>1.5941366858913428E-3</v>
      </c>
    </row>
    <row r="86" spans="1:111" ht="15" customHeight="1" x14ac:dyDescent="0.2">
      <c r="A86" s="461">
        <v>80</v>
      </c>
      <c r="B86" s="196" t="s">
        <v>375</v>
      </c>
      <c r="C86" s="259" t="s">
        <v>376</v>
      </c>
      <c r="D86" s="743">
        <v>7.0438759106797994E-4</v>
      </c>
      <c r="E86" s="744">
        <v>2.1558496522292464E-3</v>
      </c>
      <c r="F86" s="744">
        <v>5.1509149357557046E-4</v>
      </c>
      <c r="G86" s="744">
        <v>2.3974307623463696E-4</v>
      </c>
      <c r="H86" s="744">
        <v>9.690799979832842E-4</v>
      </c>
      <c r="I86" s="744">
        <v>0</v>
      </c>
      <c r="J86" s="744">
        <v>3.980100913104719E-4</v>
      </c>
      <c r="K86" s="744">
        <v>1.524630933201632E-3</v>
      </c>
      <c r="L86" s="744">
        <v>7.6558005136608172E-4</v>
      </c>
      <c r="M86" s="744">
        <v>1.6704852318285203E-3</v>
      </c>
      <c r="N86" s="744">
        <v>0</v>
      </c>
      <c r="O86" s="744">
        <v>5.7811360456579228E-4</v>
      </c>
      <c r="P86" s="744">
        <v>5.4212965648296513E-4</v>
      </c>
      <c r="Q86" s="744">
        <v>1.071576271403361E-3</v>
      </c>
      <c r="R86" s="744">
        <v>1.0044069278762771E-3</v>
      </c>
      <c r="S86" s="744">
        <v>2.7923439471224877E-3</v>
      </c>
      <c r="T86" s="744">
        <v>1.6674265613243497E-3</v>
      </c>
      <c r="U86" s="744">
        <v>1.0747265879881764E-3</v>
      </c>
      <c r="V86" s="744">
        <v>7.7628601390423947E-4</v>
      </c>
      <c r="W86" s="744">
        <v>6.6092466878262673E-4</v>
      </c>
      <c r="X86" s="744">
        <v>1.3093239699169532E-3</v>
      </c>
      <c r="Y86" s="744">
        <v>9.7279310957255275E-4</v>
      </c>
      <c r="Z86" s="744">
        <v>8.8631050732465762E-4</v>
      </c>
      <c r="AA86" s="744">
        <v>1.1110827676862243E-3</v>
      </c>
      <c r="AB86" s="744">
        <v>7.6507723828096784E-4</v>
      </c>
      <c r="AC86" s="744">
        <v>1.1068198751065252E-3</v>
      </c>
      <c r="AD86" s="744">
        <v>4.2673934092773996E-4</v>
      </c>
      <c r="AE86" s="744">
        <v>1.1750906199126255E-3</v>
      </c>
      <c r="AF86" s="744">
        <v>5.0471244618678548E-4</v>
      </c>
      <c r="AG86" s="744">
        <v>4.8515181124090048E-4</v>
      </c>
      <c r="AH86" s="744">
        <v>6.5157885891262873E-4</v>
      </c>
      <c r="AI86" s="744">
        <v>1.0038434615402291E-3</v>
      </c>
      <c r="AJ86" s="744">
        <v>2.4298032188649998E-3</v>
      </c>
      <c r="AK86" s="744">
        <v>1.1376870949208332E-3</v>
      </c>
      <c r="AL86" s="744">
        <v>1.3579961103214256E-3</v>
      </c>
      <c r="AM86" s="744">
        <v>9.4626820537166564E-4</v>
      </c>
      <c r="AN86" s="744">
        <v>6.1759493454009696E-4</v>
      </c>
      <c r="AO86" s="744">
        <v>1.6819026710822756E-3</v>
      </c>
      <c r="AP86" s="744">
        <v>9.3081791249969062E-4</v>
      </c>
      <c r="AQ86" s="744">
        <v>6.8801620125651846E-4</v>
      </c>
      <c r="AR86" s="744">
        <v>7.9562255326019282E-4</v>
      </c>
      <c r="AS86" s="744">
        <v>7.0277265469714258E-4</v>
      </c>
      <c r="AT86" s="744">
        <v>6.6643261196028128E-4</v>
      </c>
      <c r="AU86" s="744">
        <v>5.1159118762049405E-4</v>
      </c>
      <c r="AV86" s="744">
        <v>4.6165759842402493E-4</v>
      </c>
      <c r="AW86" s="744">
        <v>5.4508214050266897E-4</v>
      </c>
      <c r="AX86" s="744">
        <v>4.4412776908429213E-4</v>
      </c>
      <c r="AY86" s="744">
        <v>4.8195985094154846E-4</v>
      </c>
      <c r="AZ86" s="744">
        <v>5.3595880875250107E-4</v>
      </c>
      <c r="BA86" s="744">
        <v>5.6944123446887624E-4</v>
      </c>
      <c r="BB86" s="744">
        <v>4.1387941726278484E-4</v>
      </c>
      <c r="BC86" s="744">
        <v>5.5279573260119219E-4</v>
      </c>
      <c r="BD86" s="744">
        <v>5.0801405648899934E-4</v>
      </c>
      <c r="BE86" s="744">
        <v>4.746694920999046E-4</v>
      </c>
      <c r="BF86" s="744">
        <v>1.0650026428456795E-3</v>
      </c>
      <c r="BG86" s="744">
        <v>1.0116015963186225E-3</v>
      </c>
      <c r="BH86" s="744">
        <v>6.8246862474581431E-4</v>
      </c>
      <c r="BI86" s="744">
        <v>8.6361513211204177E-4</v>
      </c>
      <c r="BJ86" s="744">
        <v>5.4340170148155491E-4</v>
      </c>
      <c r="BK86" s="744">
        <v>8.2439567546007807E-4</v>
      </c>
      <c r="BL86" s="744">
        <v>1.6597906140432919E-3</v>
      </c>
      <c r="BM86" s="744">
        <v>8.5320180802155336E-4</v>
      </c>
      <c r="BN86" s="744">
        <v>8.9881827826238038E-4</v>
      </c>
      <c r="BO86" s="744">
        <v>8.6320610897120656E-4</v>
      </c>
      <c r="BP86" s="744">
        <v>8.6632201877049567E-4</v>
      </c>
      <c r="BQ86" s="744">
        <v>5.7193549204129321E-4</v>
      </c>
      <c r="BR86" s="744">
        <v>1.2633380872993495E-3</v>
      </c>
      <c r="BS86" s="744">
        <v>3.9904207046719513E-4</v>
      </c>
      <c r="BT86" s="744">
        <v>2.8657402645197678E-4</v>
      </c>
      <c r="BU86" s="744">
        <v>1.8724317122522128E-4</v>
      </c>
      <c r="BV86" s="744">
        <v>2.2471868433990831E-4</v>
      </c>
      <c r="BW86" s="744">
        <v>1.1733817492832368E-4</v>
      </c>
      <c r="BX86" s="744">
        <v>1.1398055934998384E-4</v>
      </c>
      <c r="BY86" s="744">
        <v>3.2817275940202865E-5</v>
      </c>
      <c r="BZ86" s="744">
        <v>5.7372868038211514E-4</v>
      </c>
      <c r="CA86" s="744">
        <v>8.4051019854489671E-4</v>
      </c>
      <c r="CB86" s="744">
        <v>6.875233014607574E-4</v>
      </c>
      <c r="CC86" s="744">
        <v>3.9222530330590774E-4</v>
      </c>
      <c r="CD86" s="744">
        <v>6.8478311976362578E-4</v>
      </c>
      <c r="CE86" s="744">
        <v>1.0028407349846424</v>
      </c>
      <c r="CF86" s="744">
        <v>1.6844951905190382E-4</v>
      </c>
      <c r="CG86" s="744">
        <v>3.2455032385716906E-4</v>
      </c>
      <c r="CH86" s="744">
        <v>6.3209762508186895E-3</v>
      </c>
      <c r="CI86" s="744">
        <v>1.7573447568996456E-4</v>
      </c>
      <c r="CJ86" s="744">
        <v>1.4904099956544815E-4</v>
      </c>
      <c r="CK86" s="744">
        <v>3.8106245932998555E-4</v>
      </c>
      <c r="CL86" s="744">
        <v>1.8343919569138945E-4</v>
      </c>
      <c r="CM86" s="744">
        <v>8.2248567454229092E-4</v>
      </c>
      <c r="CN86" s="744">
        <v>1.7123814702921683E-4</v>
      </c>
      <c r="CO86" s="744">
        <v>1.8790866543792959E-4</v>
      </c>
      <c r="CP86" s="744">
        <v>4.7367518042794597E-4</v>
      </c>
      <c r="CQ86" s="744">
        <v>5.4070269239891793E-4</v>
      </c>
      <c r="CR86" s="744">
        <v>4.8047917385577485E-4</v>
      </c>
      <c r="CS86" s="744">
        <v>3.088457514016877E-4</v>
      </c>
      <c r="CT86" s="744">
        <v>2.5477533876166688E-4</v>
      </c>
      <c r="CU86" s="744">
        <v>4.3426922991321638E-4</v>
      </c>
      <c r="CV86" s="744">
        <v>1.8806372466560815E-4</v>
      </c>
      <c r="CW86" s="744">
        <v>5.7571605754770541E-4</v>
      </c>
      <c r="CX86" s="744">
        <v>5.7984088748539266E-4</v>
      </c>
      <c r="CY86" s="744">
        <v>1.3331368963350417E-4</v>
      </c>
      <c r="CZ86" s="744">
        <v>6.2674083647815571E-4</v>
      </c>
      <c r="DA86" s="744">
        <v>7.7431102424877841E-4</v>
      </c>
      <c r="DB86" s="744">
        <v>2.8495610229236403E-4</v>
      </c>
      <c r="DC86" s="744">
        <v>2.0910503662746165E-4</v>
      </c>
      <c r="DD86" s="744">
        <v>3.5931461995056285E-4</v>
      </c>
      <c r="DE86" s="744">
        <v>2.3819773173056234E-4</v>
      </c>
      <c r="DF86" s="744">
        <v>2.7844122898634926E-3</v>
      </c>
      <c r="DG86" s="745">
        <v>1.4363033940650849E-4</v>
      </c>
    </row>
    <row r="87" spans="1:111" ht="15" customHeight="1" x14ac:dyDescent="0.2">
      <c r="A87" s="461">
        <v>81</v>
      </c>
      <c r="B87" s="196" t="s">
        <v>377</v>
      </c>
      <c r="C87" s="259" t="s">
        <v>239</v>
      </c>
      <c r="D87" s="743">
        <v>2.6857008118486279E-3</v>
      </c>
      <c r="E87" s="744">
        <v>9.3876055439486988E-3</v>
      </c>
      <c r="F87" s="744">
        <v>2.0283505448120869E-3</v>
      </c>
      <c r="G87" s="744">
        <v>6.5438607826139635E-4</v>
      </c>
      <c r="H87" s="744">
        <v>4.0450171915388695E-3</v>
      </c>
      <c r="I87" s="744">
        <v>0</v>
      </c>
      <c r="J87" s="744">
        <v>1.4456756755098746E-3</v>
      </c>
      <c r="K87" s="744">
        <v>8.4049842440588676E-3</v>
      </c>
      <c r="L87" s="744">
        <v>2.8850745856066396E-3</v>
      </c>
      <c r="M87" s="744">
        <v>2.5015869533393471E-2</v>
      </c>
      <c r="N87" s="744">
        <v>0</v>
      </c>
      <c r="O87" s="744">
        <v>2.6564472078672843E-3</v>
      </c>
      <c r="P87" s="744">
        <v>2.4872553090654823E-3</v>
      </c>
      <c r="Q87" s="744">
        <v>2.3970831636142618E-3</v>
      </c>
      <c r="R87" s="744">
        <v>2.4333651614049131E-3</v>
      </c>
      <c r="S87" s="744">
        <v>7.1151010086229561E-3</v>
      </c>
      <c r="T87" s="744">
        <v>4.1474827274158993E-3</v>
      </c>
      <c r="U87" s="744">
        <v>2.4623667293180241E-3</v>
      </c>
      <c r="V87" s="744">
        <v>5.1494786500948476E-3</v>
      </c>
      <c r="W87" s="744">
        <v>2.8875968435035757E-3</v>
      </c>
      <c r="X87" s="744">
        <v>3.5988238594282171E-3</v>
      </c>
      <c r="Y87" s="744">
        <v>2.1910270159226104E-3</v>
      </c>
      <c r="Z87" s="744">
        <v>1.7599795435168434E-3</v>
      </c>
      <c r="AA87" s="744">
        <v>4.1526935667582773E-3</v>
      </c>
      <c r="AB87" s="744">
        <v>2.1654236133583542E-3</v>
      </c>
      <c r="AC87" s="744">
        <v>2.8505767654872591E-3</v>
      </c>
      <c r="AD87" s="744">
        <v>5.7901443740432179E-3</v>
      </c>
      <c r="AE87" s="744">
        <v>3.7123786434366027E-3</v>
      </c>
      <c r="AF87" s="744">
        <v>2.2876359897117458E-3</v>
      </c>
      <c r="AG87" s="744">
        <v>1.6879321266517193E-3</v>
      </c>
      <c r="AH87" s="744">
        <v>3.6884522306359396E-3</v>
      </c>
      <c r="AI87" s="744">
        <v>5.2508024438225514E-3</v>
      </c>
      <c r="AJ87" s="744">
        <v>4.173448733309432E-3</v>
      </c>
      <c r="AK87" s="744">
        <v>5.6268070079875691E-3</v>
      </c>
      <c r="AL87" s="744">
        <v>5.0252198925748006E-3</v>
      </c>
      <c r="AM87" s="744">
        <v>2.5990053645841347E-3</v>
      </c>
      <c r="AN87" s="744">
        <v>2.1141177660612535E-3</v>
      </c>
      <c r="AO87" s="744">
        <v>5.1448108989911043E-3</v>
      </c>
      <c r="AP87" s="744">
        <v>2.8223711036146496E-3</v>
      </c>
      <c r="AQ87" s="744">
        <v>4.6037320204963773E-3</v>
      </c>
      <c r="AR87" s="744">
        <v>6.3246809294444858E-3</v>
      </c>
      <c r="AS87" s="744">
        <v>2.1859228882874547E-3</v>
      </c>
      <c r="AT87" s="744">
        <v>2.5995344250392739E-3</v>
      </c>
      <c r="AU87" s="744">
        <v>1.8234535641838115E-3</v>
      </c>
      <c r="AV87" s="744">
        <v>1.6560095606112039E-3</v>
      </c>
      <c r="AW87" s="744">
        <v>1.794509068761898E-3</v>
      </c>
      <c r="AX87" s="744">
        <v>1.7032698649854406E-3</v>
      </c>
      <c r="AY87" s="744">
        <v>1.6807209496502796E-3</v>
      </c>
      <c r="AZ87" s="744">
        <v>2.2396000950948031E-3</v>
      </c>
      <c r="BA87" s="744">
        <v>2.0430716685039697E-3</v>
      </c>
      <c r="BB87" s="744">
        <v>1.4834213027563495E-3</v>
      </c>
      <c r="BC87" s="744">
        <v>3.0785798400646824E-3</v>
      </c>
      <c r="BD87" s="744">
        <v>1.8402566032130346E-3</v>
      </c>
      <c r="BE87" s="744">
        <v>1.8189143228160582E-3</v>
      </c>
      <c r="BF87" s="744">
        <v>2.4977997349283783E-3</v>
      </c>
      <c r="BG87" s="744">
        <v>2.3107862275842817E-3</v>
      </c>
      <c r="BH87" s="744">
        <v>2.0189733975888575E-3</v>
      </c>
      <c r="BI87" s="744">
        <v>2.5365019951361597E-3</v>
      </c>
      <c r="BJ87" s="744">
        <v>1.7578446461944538E-3</v>
      </c>
      <c r="BK87" s="744">
        <v>2.5773140648633753E-3</v>
      </c>
      <c r="BL87" s="744">
        <v>1.6391388960129837E-2</v>
      </c>
      <c r="BM87" s="744">
        <v>1.786091496597696E-3</v>
      </c>
      <c r="BN87" s="744">
        <v>1.9802615379601127E-3</v>
      </c>
      <c r="BO87" s="744">
        <v>1.8860190559852903E-3</v>
      </c>
      <c r="BP87" s="744">
        <v>1.9648599822887545E-3</v>
      </c>
      <c r="BQ87" s="744">
        <v>5.9713709192759385E-3</v>
      </c>
      <c r="BR87" s="744">
        <v>1.5844877484525951E-2</v>
      </c>
      <c r="BS87" s="744">
        <v>1.4014449730005078E-3</v>
      </c>
      <c r="BT87" s="744">
        <v>9.9427655416393121E-4</v>
      </c>
      <c r="BU87" s="744">
        <v>6.5801183940645441E-4</v>
      </c>
      <c r="BV87" s="744">
        <v>6.1338312176376303E-4</v>
      </c>
      <c r="BW87" s="744">
        <v>5.2753853338747625E-4</v>
      </c>
      <c r="BX87" s="744">
        <v>4.2770719421106194E-4</v>
      </c>
      <c r="BY87" s="744">
        <v>8.1939451192362012E-5</v>
      </c>
      <c r="BZ87" s="744">
        <v>6.2480273231854883E-4</v>
      </c>
      <c r="CA87" s="744">
        <v>5.0830621496417334E-4</v>
      </c>
      <c r="CB87" s="744">
        <v>2.6226704975347826E-3</v>
      </c>
      <c r="CC87" s="744">
        <v>1.0981717107823533E-3</v>
      </c>
      <c r="CD87" s="744">
        <v>1.9851313016307896E-3</v>
      </c>
      <c r="CE87" s="744">
        <v>5.5646434156354785E-4</v>
      </c>
      <c r="CF87" s="744">
        <v>1.0006433070989755</v>
      </c>
      <c r="CG87" s="744">
        <v>9.8182007951465788E-4</v>
      </c>
      <c r="CH87" s="744">
        <v>3.0012101195008782E-4</v>
      </c>
      <c r="CI87" s="744">
        <v>6.4129045232440036E-4</v>
      </c>
      <c r="CJ87" s="744">
        <v>6.9091629298406536E-4</v>
      </c>
      <c r="CK87" s="744">
        <v>9.6048385810185665E-4</v>
      </c>
      <c r="CL87" s="744">
        <v>7.2203032847354244E-4</v>
      </c>
      <c r="CM87" s="744">
        <v>2.1401456971908645E-3</v>
      </c>
      <c r="CN87" s="744">
        <v>1.7895086582489601E-3</v>
      </c>
      <c r="CO87" s="744">
        <v>6.7601583576108596E-4</v>
      </c>
      <c r="CP87" s="744">
        <v>1.2725777242774403E-3</v>
      </c>
      <c r="CQ87" s="744">
        <v>9.9550687215881582E-4</v>
      </c>
      <c r="CR87" s="744">
        <v>1.5141523596512124E-3</v>
      </c>
      <c r="CS87" s="744">
        <v>9.4848855622516872E-4</v>
      </c>
      <c r="CT87" s="744">
        <v>7.7302197681316783E-4</v>
      </c>
      <c r="CU87" s="744">
        <v>1.2694901446776428E-3</v>
      </c>
      <c r="CV87" s="744">
        <v>5.1128743220561778E-4</v>
      </c>
      <c r="CW87" s="744">
        <v>5.8096176976763577E-4</v>
      </c>
      <c r="CX87" s="744">
        <v>1.531610401942029E-3</v>
      </c>
      <c r="CY87" s="744">
        <v>3.7812485538511297E-4</v>
      </c>
      <c r="CZ87" s="744">
        <v>2.4178898113073029E-3</v>
      </c>
      <c r="DA87" s="744">
        <v>2.52429994964826E-3</v>
      </c>
      <c r="DB87" s="744">
        <v>9.0761590568588638E-4</v>
      </c>
      <c r="DC87" s="744">
        <v>7.0693103506180703E-4</v>
      </c>
      <c r="DD87" s="744">
        <v>8.444916852243465E-4</v>
      </c>
      <c r="DE87" s="744">
        <v>7.176614611515504E-4</v>
      </c>
      <c r="DF87" s="744">
        <v>5.5177410320008833E-3</v>
      </c>
      <c r="DG87" s="745">
        <v>5.1960899722123882E-4</v>
      </c>
    </row>
    <row r="88" spans="1:111" ht="15" customHeight="1" x14ac:dyDescent="0.2">
      <c r="A88" s="461">
        <v>82</v>
      </c>
      <c r="B88" s="196" t="s">
        <v>378</v>
      </c>
      <c r="C88" s="259" t="s">
        <v>379</v>
      </c>
      <c r="D88" s="743">
        <v>7.9629285381850688E-3</v>
      </c>
      <c r="E88" s="744">
        <v>3.8554614363921465E-3</v>
      </c>
      <c r="F88" s="744">
        <v>2.7026568383358355E-3</v>
      </c>
      <c r="G88" s="744">
        <v>3.9193039399141308E-3</v>
      </c>
      <c r="H88" s="744">
        <v>4.2051804442426967E-3</v>
      </c>
      <c r="I88" s="744">
        <v>0</v>
      </c>
      <c r="J88" s="744">
        <v>2.5449047839012862E-2</v>
      </c>
      <c r="K88" s="744">
        <v>3.1938020631021051E-3</v>
      </c>
      <c r="L88" s="744">
        <v>2.6814175058817802E-3</v>
      </c>
      <c r="M88" s="744">
        <v>3.0880630622957001E-3</v>
      </c>
      <c r="N88" s="744">
        <v>0</v>
      </c>
      <c r="O88" s="744">
        <v>2.9539163210584589E-3</v>
      </c>
      <c r="P88" s="744">
        <v>2.8246265513679277E-3</v>
      </c>
      <c r="Q88" s="744">
        <v>4.2725826437460179E-3</v>
      </c>
      <c r="R88" s="744">
        <v>3.5554806256236841E-3</v>
      </c>
      <c r="S88" s="744">
        <v>6.3309363512309537E-3</v>
      </c>
      <c r="T88" s="744">
        <v>2.4906658714692826E-3</v>
      </c>
      <c r="U88" s="744">
        <v>4.5014751552913167E-3</v>
      </c>
      <c r="V88" s="744">
        <v>6.223819113843526E-3</v>
      </c>
      <c r="W88" s="744">
        <v>3.0438731241954173E-3</v>
      </c>
      <c r="X88" s="744">
        <v>1.2974891318791343E-3</v>
      </c>
      <c r="Y88" s="744">
        <v>2.1258749554140146E-3</v>
      </c>
      <c r="Z88" s="744">
        <v>2.1144863540325924E-3</v>
      </c>
      <c r="AA88" s="744">
        <v>3.4773161768252006E-3</v>
      </c>
      <c r="AB88" s="744">
        <v>2.5573337924475301E-3</v>
      </c>
      <c r="AC88" s="744">
        <v>3.0377435882652688E-3</v>
      </c>
      <c r="AD88" s="744">
        <v>4.944317671623015E-4</v>
      </c>
      <c r="AE88" s="744">
        <v>1.9088484326191147E-3</v>
      </c>
      <c r="AF88" s="744">
        <v>3.318563607396146E-3</v>
      </c>
      <c r="AG88" s="744">
        <v>2.5207061016056347E-3</v>
      </c>
      <c r="AH88" s="744">
        <v>3.3787913403661258E-3</v>
      </c>
      <c r="AI88" s="744">
        <v>1.2440946658101996E-2</v>
      </c>
      <c r="AJ88" s="744">
        <v>5.5946107959824369E-3</v>
      </c>
      <c r="AK88" s="744">
        <v>7.0248545363719682E-3</v>
      </c>
      <c r="AL88" s="744">
        <v>6.4412941760263291E-3</v>
      </c>
      <c r="AM88" s="744">
        <v>2.2013080481670718E-3</v>
      </c>
      <c r="AN88" s="744">
        <v>5.7364614856455411E-3</v>
      </c>
      <c r="AO88" s="744">
        <v>2.8182319455552236E-3</v>
      </c>
      <c r="AP88" s="744">
        <v>2.9961381981003757E-3</v>
      </c>
      <c r="AQ88" s="744">
        <v>5.8255500597719752E-3</v>
      </c>
      <c r="AR88" s="744">
        <v>4.1495460906506229E-3</v>
      </c>
      <c r="AS88" s="744">
        <v>2.5735729986840813E-3</v>
      </c>
      <c r="AT88" s="744">
        <v>3.1429354175237702E-3</v>
      </c>
      <c r="AU88" s="744">
        <v>2.7652297701740896E-3</v>
      </c>
      <c r="AV88" s="744">
        <v>2.488644288890732E-3</v>
      </c>
      <c r="AW88" s="744">
        <v>2.867845261905777E-3</v>
      </c>
      <c r="AX88" s="744">
        <v>1.7504992327469061E-3</v>
      </c>
      <c r="AY88" s="744">
        <v>1.5180146849027938E-3</v>
      </c>
      <c r="AZ88" s="744">
        <v>9.3739822699497981E-3</v>
      </c>
      <c r="BA88" s="744">
        <v>1.8925527498601783E-3</v>
      </c>
      <c r="BB88" s="744">
        <v>2.9988948310814023E-3</v>
      </c>
      <c r="BC88" s="744">
        <v>3.0159206019528951E-3</v>
      </c>
      <c r="BD88" s="744">
        <v>1.5485604111397542E-3</v>
      </c>
      <c r="BE88" s="744">
        <v>3.7014263616557482E-3</v>
      </c>
      <c r="BF88" s="744">
        <v>2.5361428273229228E-3</v>
      </c>
      <c r="BG88" s="744">
        <v>2.6119588562926268E-3</v>
      </c>
      <c r="BH88" s="744">
        <v>3.4078788549282415E-3</v>
      </c>
      <c r="BI88" s="744">
        <v>2.1815319446382691E-3</v>
      </c>
      <c r="BJ88" s="744">
        <v>1.7740818412213786E-3</v>
      </c>
      <c r="BK88" s="744">
        <v>7.1330805487996914E-3</v>
      </c>
      <c r="BL88" s="744">
        <v>1.4345991691242945E-2</v>
      </c>
      <c r="BM88" s="744">
        <v>3.6213640421733232E-3</v>
      </c>
      <c r="BN88" s="744">
        <v>3.5775967751036455E-3</v>
      </c>
      <c r="BO88" s="744">
        <v>3.7725368187065062E-3</v>
      </c>
      <c r="BP88" s="744">
        <v>2.7690385711772185E-3</v>
      </c>
      <c r="BQ88" s="744">
        <v>1.3422929412952498E-3</v>
      </c>
      <c r="BR88" s="744">
        <v>1.9484017481532182E-3</v>
      </c>
      <c r="BS88" s="744">
        <v>2.3499800396787748E-3</v>
      </c>
      <c r="BT88" s="744">
        <v>4.0549627277482753E-3</v>
      </c>
      <c r="BU88" s="744">
        <v>9.3892242756012084E-3</v>
      </c>
      <c r="BV88" s="744">
        <v>1.7467872804138697E-3</v>
      </c>
      <c r="BW88" s="744">
        <v>8.4044720332647439E-4</v>
      </c>
      <c r="BX88" s="744">
        <v>7.7916226896470827E-4</v>
      </c>
      <c r="BY88" s="744">
        <v>2.5447457608206679E-4</v>
      </c>
      <c r="BZ88" s="744">
        <v>3.583304019748951E-3</v>
      </c>
      <c r="CA88" s="744">
        <v>2.2744584626750372E-2</v>
      </c>
      <c r="CB88" s="744">
        <v>0.11229025652009542</v>
      </c>
      <c r="CC88" s="744">
        <v>7.1416269480227987E-2</v>
      </c>
      <c r="CD88" s="744">
        <v>0.2506242860206182</v>
      </c>
      <c r="CE88" s="744">
        <v>4.1372638627396742E-2</v>
      </c>
      <c r="CF88" s="744">
        <v>1.4717779385238451E-2</v>
      </c>
      <c r="CG88" s="744">
        <v>1.0104282385168393</v>
      </c>
      <c r="CH88" s="744">
        <v>5.8167221849176531E-3</v>
      </c>
      <c r="CI88" s="744">
        <v>1.6158593685920673E-3</v>
      </c>
      <c r="CJ88" s="744">
        <v>1.8195976814038631E-3</v>
      </c>
      <c r="CK88" s="744">
        <v>2.1753576875235977E-3</v>
      </c>
      <c r="CL88" s="744">
        <v>1.0948695393939371E-3</v>
      </c>
      <c r="CM88" s="744">
        <v>5.7312816319669583E-3</v>
      </c>
      <c r="CN88" s="744">
        <v>2.0468662146266238E-3</v>
      </c>
      <c r="CO88" s="744">
        <v>2.0423462565668004E-3</v>
      </c>
      <c r="CP88" s="744">
        <v>1.9155113624077513E-3</v>
      </c>
      <c r="CQ88" s="744">
        <v>1.5125824528450754E-3</v>
      </c>
      <c r="CR88" s="744">
        <v>2.0147252523923798E-3</v>
      </c>
      <c r="CS88" s="744">
        <v>1.3289541583031983E-3</v>
      </c>
      <c r="CT88" s="744">
        <v>1.3072305072179922E-3</v>
      </c>
      <c r="CU88" s="744">
        <v>2.741772419591892E-3</v>
      </c>
      <c r="CV88" s="744">
        <v>5.2927901172950985E-3</v>
      </c>
      <c r="CW88" s="744">
        <v>1.9684679867401455E-3</v>
      </c>
      <c r="CX88" s="744">
        <v>2.07636875097534E-3</v>
      </c>
      <c r="CY88" s="744">
        <v>1.1940355659301803E-3</v>
      </c>
      <c r="CZ88" s="744">
        <v>2.6475933459871034E-2</v>
      </c>
      <c r="DA88" s="744">
        <v>4.7683040550205238E-3</v>
      </c>
      <c r="DB88" s="744">
        <v>2.5929820435045196E-3</v>
      </c>
      <c r="DC88" s="744">
        <v>5.9700733160329188E-3</v>
      </c>
      <c r="DD88" s="744">
        <v>1.940591597122327E-3</v>
      </c>
      <c r="DE88" s="744">
        <v>3.8892473506662532E-3</v>
      </c>
      <c r="DF88" s="744">
        <v>3.7395897897947983E-3</v>
      </c>
      <c r="DG88" s="745">
        <v>1.4480138047770883E-2</v>
      </c>
    </row>
    <row r="89" spans="1:111" ht="15" customHeight="1" x14ac:dyDescent="0.2">
      <c r="A89" s="461">
        <v>83</v>
      </c>
      <c r="B89" s="196" t="s">
        <v>380</v>
      </c>
      <c r="C89" s="259" t="s">
        <v>381</v>
      </c>
      <c r="D89" s="743">
        <v>4.517977802173356E-4</v>
      </c>
      <c r="E89" s="744">
        <v>4.413237747041837E-4</v>
      </c>
      <c r="F89" s="744">
        <v>5.0683952278617647E-4</v>
      </c>
      <c r="G89" s="744">
        <v>3.8488134589789741E-4</v>
      </c>
      <c r="H89" s="744">
        <v>4.7591377735146603E-4</v>
      </c>
      <c r="I89" s="744">
        <v>0</v>
      </c>
      <c r="J89" s="744">
        <v>1.558787724976128E-3</v>
      </c>
      <c r="K89" s="744">
        <v>3.8813216194138024E-4</v>
      </c>
      <c r="L89" s="744">
        <v>4.910761564406121E-4</v>
      </c>
      <c r="M89" s="744">
        <v>2.7295044488394164E-4</v>
      </c>
      <c r="N89" s="744">
        <v>0</v>
      </c>
      <c r="O89" s="744">
        <v>5.7670273558956399E-4</v>
      </c>
      <c r="P89" s="744">
        <v>5.8688046962432198E-4</v>
      </c>
      <c r="Q89" s="744">
        <v>4.5595879977095483E-4</v>
      </c>
      <c r="R89" s="744">
        <v>6.9239899554065457E-4</v>
      </c>
      <c r="S89" s="744">
        <v>5.7472993428994907E-4</v>
      </c>
      <c r="T89" s="744">
        <v>4.9623346708850839E-4</v>
      </c>
      <c r="U89" s="744">
        <v>5.8750280153797374E-4</v>
      </c>
      <c r="V89" s="744">
        <v>4.9717136849408347E-4</v>
      </c>
      <c r="W89" s="744">
        <v>4.7277011613255612E-4</v>
      </c>
      <c r="X89" s="744">
        <v>1.6686482165722145E-4</v>
      </c>
      <c r="Y89" s="744">
        <v>3.6663716756501645E-4</v>
      </c>
      <c r="Z89" s="744">
        <v>3.1328542173805323E-4</v>
      </c>
      <c r="AA89" s="744">
        <v>4.7568972340289515E-4</v>
      </c>
      <c r="AB89" s="744">
        <v>5.5673495514952796E-4</v>
      </c>
      <c r="AC89" s="744">
        <v>5.5848909674507204E-4</v>
      </c>
      <c r="AD89" s="744">
        <v>8.0754431452504928E-5</v>
      </c>
      <c r="AE89" s="744">
        <v>3.0387113690399768E-4</v>
      </c>
      <c r="AF89" s="744">
        <v>4.6579719227269901E-4</v>
      </c>
      <c r="AG89" s="744">
        <v>4.4915426254160527E-4</v>
      </c>
      <c r="AH89" s="744">
        <v>4.3357638215540272E-4</v>
      </c>
      <c r="AI89" s="744">
        <v>4.945254146308455E-4</v>
      </c>
      <c r="AJ89" s="744">
        <v>5.7197899670896146E-4</v>
      </c>
      <c r="AK89" s="744">
        <v>5.3776926217984826E-4</v>
      </c>
      <c r="AL89" s="744">
        <v>5.8917700481204451E-4</v>
      </c>
      <c r="AM89" s="744">
        <v>3.2712817560505712E-4</v>
      </c>
      <c r="AN89" s="744">
        <v>3.3028658196610758E-4</v>
      </c>
      <c r="AO89" s="744">
        <v>5.3131746189830238E-4</v>
      </c>
      <c r="AP89" s="744">
        <v>3.6178977685780243E-4</v>
      </c>
      <c r="AQ89" s="744">
        <v>4.5034253986877236E-4</v>
      </c>
      <c r="AR89" s="744">
        <v>3.3317508873918734E-4</v>
      </c>
      <c r="AS89" s="744">
        <v>4.4465453872662467E-4</v>
      </c>
      <c r="AT89" s="744">
        <v>5.7546048755258985E-4</v>
      </c>
      <c r="AU89" s="744">
        <v>4.574650593440273E-4</v>
      </c>
      <c r="AV89" s="744">
        <v>5.2018004578650216E-4</v>
      </c>
      <c r="AW89" s="744">
        <v>6.2399276360236274E-4</v>
      </c>
      <c r="AX89" s="744">
        <v>3.1979842727291078E-4</v>
      </c>
      <c r="AY89" s="744">
        <v>4.0415118558460709E-4</v>
      </c>
      <c r="AZ89" s="744">
        <v>4.8382628895143789E-4</v>
      </c>
      <c r="BA89" s="744">
        <v>5.6080735323287511E-4</v>
      </c>
      <c r="BB89" s="744">
        <v>2.8688337147614795E-4</v>
      </c>
      <c r="BC89" s="744">
        <v>3.6021840489057597E-4</v>
      </c>
      <c r="BD89" s="744">
        <v>4.8442040076152721E-4</v>
      </c>
      <c r="BE89" s="744">
        <v>3.5242570346788281E-4</v>
      </c>
      <c r="BF89" s="744">
        <v>3.879947042706957E-4</v>
      </c>
      <c r="BG89" s="744">
        <v>3.1660619642248568E-4</v>
      </c>
      <c r="BH89" s="744">
        <v>4.1156989749223085E-4</v>
      </c>
      <c r="BI89" s="744">
        <v>4.1591037505089759E-4</v>
      </c>
      <c r="BJ89" s="744">
        <v>5.9439516617963999E-4</v>
      </c>
      <c r="BK89" s="744">
        <v>7.0910973425737894E-4</v>
      </c>
      <c r="BL89" s="744">
        <v>1.4387189775762099E-3</v>
      </c>
      <c r="BM89" s="744">
        <v>6.6401869174942949E-4</v>
      </c>
      <c r="BN89" s="744">
        <v>1.2079195455814182E-3</v>
      </c>
      <c r="BO89" s="744">
        <v>9.5520869134923701E-4</v>
      </c>
      <c r="BP89" s="744">
        <v>8.9059941297992419E-4</v>
      </c>
      <c r="BQ89" s="744">
        <v>1.5094416014529814E-3</v>
      </c>
      <c r="BR89" s="744">
        <v>4.0706323358347804E-3</v>
      </c>
      <c r="BS89" s="744">
        <v>1.2043538471781582E-3</v>
      </c>
      <c r="BT89" s="744">
        <v>1.8258496516316068E-3</v>
      </c>
      <c r="BU89" s="744">
        <v>1.6828270663231401E-3</v>
      </c>
      <c r="BV89" s="744">
        <v>7.707390130114831E-3</v>
      </c>
      <c r="BW89" s="744">
        <v>1.2119491189636756E-3</v>
      </c>
      <c r="BX89" s="744">
        <v>1.1035118794096768E-3</v>
      </c>
      <c r="BY89" s="744">
        <v>4.6132557059911175E-4</v>
      </c>
      <c r="BZ89" s="744">
        <v>1.4493896287115513E-3</v>
      </c>
      <c r="CA89" s="744">
        <v>5.8943183379606926E-4</v>
      </c>
      <c r="CB89" s="744">
        <v>1.139267614199501E-3</v>
      </c>
      <c r="CC89" s="744">
        <v>1.198310157378222E-3</v>
      </c>
      <c r="CD89" s="744">
        <v>1.2309719092178555E-3</v>
      </c>
      <c r="CE89" s="744">
        <v>3.310043721229664E-3</v>
      </c>
      <c r="CF89" s="744">
        <v>1.3123735706511966E-3</v>
      </c>
      <c r="CG89" s="744">
        <v>1.2439728059061776E-3</v>
      </c>
      <c r="CH89" s="744">
        <v>1.0157752143206038</v>
      </c>
      <c r="CI89" s="744">
        <v>3.7551016438391823E-3</v>
      </c>
      <c r="CJ89" s="744">
        <v>2.5696860642371463E-3</v>
      </c>
      <c r="CK89" s="744">
        <v>1.2953860612095677E-3</v>
      </c>
      <c r="CL89" s="744">
        <v>2.485878445632363E-3</v>
      </c>
      <c r="CM89" s="744">
        <v>3.642872044002099E-3</v>
      </c>
      <c r="CN89" s="744">
        <v>4.0978309117205083E-3</v>
      </c>
      <c r="CO89" s="744">
        <v>1.3647436133958255E-3</v>
      </c>
      <c r="CP89" s="744">
        <v>8.7310008800734282E-3</v>
      </c>
      <c r="CQ89" s="744">
        <v>7.1028537068574247E-4</v>
      </c>
      <c r="CR89" s="744">
        <v>6.0789229096095401E-3</v>
      </c>
      <c r="CS89" s="744">
        <v>3.8909886744789412E-3</v>
      </c>
      <c r="CT89" s="744">
        <v>1.8842590563141169E-3</v>
      </c>
      <c r="CU89" s="744">
        <v>5.8877799184472506E-3</v>
      </c>
      <c r="CV89" s="744">
        <v>2.2135192675789036E-3</v>
      </c>
      <c r="CW89" s="744">
        <v>1.0175784904733534E-3</v>
      </c>
      <c r="CX89" s="744">
        <v>1.2799495317002282E-3</v>
      </c>
      <c r="CY89" s="744">
        <v>1.5619245947556095E-3</v>
      </c>
      <c r="CZ89" s="744">
        <v>2.0117623838186234E-3</v>
      </c>
      <c r="DA89" s="744">
        <v>1.0768067285246252E-3</v>
      </c>
      <c r="DB89" s="744">
        <v>2.1554401350803378E-3</v>
      </c>
      <c r="DC89" s="744">
        <v>1.036914021530831E-3</v>
      </c>
      <c r="DD89" s="744">
        <v>2.0372277653106763E-3</v>
      </c>
      <c r="DE89" s="744">
        <v>2.419516682969739E-3</v>
      </c>
      <c r="DF89" s="744">
        <v>5.0173827540077787E-4</v>
      </c>
      <c r="DG89" s="745">
        <v>1.0204448634839232E-3</v>
      </c>
    </row>
    <row r="90" spans="1:111" ht="15" customHeight="1" x14ac:dyDescent="0.2">
      <c r="A90" s="461">
        <v>84</v>
      </c>
      <c r="B90" s="196" t="s">
        <v>382</v>
      </c>
      <c r="C90" s="259" t="s">
        <v>383</v>
      </c>
      <c r="D90" s="743">
        <v>1.953477807811388E-3</v>
      </c>
      <c r="E90" s="744">
        <v>1.4755582332609373E-3</v>
      </c>
      <c r="F90" s="744">
        <v>2.1969904286942396E-3</v>
      </c>
      <c r="G90" s="744">
        <v>2.3008882047280159E-3</v>
      </c>
      <c r="H90" s="744">
        <v>3.2315139562088722E-3</v>
      </c>
      <c r="I90" s="744">
        <v>0</v>
      </c>
      <c r="J90" s="744">
        <v>3.876084228375782E-3</v>
      </c>
      <c r="K90" s="744">
        <v>2.2345477400465283E-3</v>
      </c>
      <c r="L90" s="744">
        <v>1.747106816397568E-3</v>
      </c>
      <c r="M90" s="744">
        <v>1.5755752059946786E-3</v>
      </c>
      <c r="N90" s="744">
        <v>0</v>
      </c>
      <c r="O90" s="744">
        <v>2.2452860182124667E-3</v>
      </c>
      <c r="P90" s="744">
        <v>2.6338233404666215E-3</v>
      </c>
      <c r="Q90" s="744">
        <v>2.0921324264591419E-3</v>
      </c>
      <c r="R90" s="744">
        <v>2.9226709428442133E-3</v>
      </c>
      <c r="S90" s="744">
        <v>2.4066265352873108E-3</v>
      </c>
      <c r="T90" s="744">
        <v>2.3117472811222638E-3</v>
      </c>
      <c r="U90" s="744">
        <v>2.7368346521153149E-3</v>
      </c>
      <c r="V90" s="744">
        <v>1.5126286647907106E-3</v>
      </c>
      <c r="W90" s="744">
        <v>1.4360527347543951E-3</v>
      </c>
      <c r="X90" s="744">
        <v>5.9391659232327972E-4</v>
      </c>
      <c r="Y90" s="744">
        <v>1.4780257209933729E-3</v>
      </c>
      <c r="Z90" s="744">
        <v>1.3044751875879511E-3</v>
      </c>
      <c r="AA90" s="744">
        <v>1.9282096924428259E-3</v>
      </c>
      <c r="AB90" s="744">
        <v>8.4919320070105282E-3</v>
      </c>
      <c r="AC90" s="744">
        <v>2.808369847017685E-3</v>
      </c>
      <c r="AD90" s="744">
        <v>2.78675214006509E-4</v>
      </c>
      <c r="AE90" s="744">
        <v>1.3603275998653342E-3</v>
      </c>
      <c r="AF90" s="744">
        <v>2.0742160069269059E-3</v>
      </c>
      <c r="AG90" s="744">
        <v>2.095419366095802E-3</v>
      </c>
      <c r="AH90" s="744">
        <v>2.1596330385384929E-3</v>
      </c>
      <c r="AI90" s="744">
        <v>2.6807854242356308E-3</v>
      </c>
      <c r="AJ90" s="744">
        <v>2.5128383673101557E-3</v>
      </c>
      <c r="AK90" s="744">
        <v>1.9174037478045935E-3</v>
      </c>
      <c r="AL90" s="744">
        <v>2.3306245741177862E-3</v>
      </c>
      <c r="AM90" s="744">
        <v>9.5963891862952658E-4</v>
      </c>
      <c r="AN90" s="744">
        <v>1.1075523805018637E-3</v>
      </c>
      <c r="AO90" s="744">
        <v>1.6695576864195407E-3</v>
      </c>
      <c r="AP90" s="744">
        <v>1.5968846106070387E-3</v>
      </c>
      <c r="AQ90" s="744">
        <v>1.2943249734121559E-3</v>
      </c>
      <c r="AR90" s="744">
        <v>1.4921782963591666E-3</v>
      </c>
      <c r="AS90" s="744">
        <v>1.8653856595966564E-3</v>
      </c>
      <c r="AT90" s="744">
        <v>2.5537057474094315E-3</v>
      </c>
      <c r="AU90" s="744">
        <v>2.1697737755727586E-3</v>
      </c>
      <c r="AV90" s="744">
        <v>2.4118523030010764E-3</v>
      </c>
      <c r="AW90" s="744">
        <v>2.3787914488111197E-3</v>
      </c>
      <c r="AX90" s="744">
        <v>1.2958774436492512E-3</v>
      </c>
      <c r="AY90" s="744">
        <v>1.7141871611176186E-3</v>
      </c>
      <c r="AZ90" s="744">
        <v>2.3844846854321356E-3</v>
      </c>
      <c r="BA90" s="744">
        <v>2.4977432979341099E-3</v>
      </c>
      <c r="BB90" s="744">
        <v>1.2080676496479756E-3</v>
      </c>
      <c r="BC90" s="744">
        <v>1.700846251315597E-3</v>
      </c>
      <c r="BD90" s="744">
        <v>2.3332890250063448E-3</v>
      </c>
      <c r="BE90" s="744">
        <v>1.6724907670337588E-3</v>
      </c>
      <c r="BF90" s="744">
        <v>1.8670040707968174E-3</v>
      </c>
      <c r="BG90" s="744">
        <v>1.5935153598443052E-3</v>
      </c>
      <c r="BH90" s="744">
        <v>1.9839921063013761E-3</v>
      </c>
      <c r="BI90" s="744">
        <v>1.7622426335770229E-3</v>
      </c>
      <c r="BJ90" s="744">
        <v>1.9214434573134921E-3</v>
      </c>
      <c r="BK90" s="744">
        <v>2.8943579999412333E-3</v>
      </c>
      <c r="BL90" s="744">
        <v>2.2778439657926757E-3</v>
      </c>
      <c r="BM90" s="744">
        <v>6.1906615708176736E-3</v>
      </c>
      <c r="BN90" s="744">
        <v>6.0699985511535248E-3</v>
      </c>
      <c r="BO90" s="744">
        <v>5.8273299240474349E-3</v>
      </c>
      <c r="BP90" s="744">
        <v>5.9633840610533338E-3</v>
      </c>
      <c r="BQ90" s="744">
        <v>1.2655650002612953E-3</v>
      </c>
      <c r="BR90" s="744">
        <v>2.2119296167471296E-3</v>
      </c>
      <c r="BS90" s="744">
        <v>3.2014529497379658E-3</v>
      </c>
      <c r="BT90" s="744">
        <v>5.944660031720359E-3</v>
      </c>
      <c r="BU90" s="744">
        <v>1.186908237194976E-2</v>
      </c>
      <c r="BV90" s="744">
        <v>1.2518411520266932E-2</v>
      </c>
      <c r="BW90" s="744">
        <v>5.6539101233519439E-3</v>
      </c>
      <c r="BX90" s="744">
        <v>4.2656119328504339E-3</v>
      </c>
      <c r="BY90" s="744">
        <v>8.7053564657831614E-4</v>
      </c>
      <c r="BZ90" s="744">
        <v>4.6561410378975479E-3</v>
      </c>
      <c r="CA90" s="744">
        <v>3.0868877212529349E-3</v>
      </c>
      <c r="CB90" s="744">
        <v>3.3966981940554033E-3</v>
      </c>
      <c r="CC90" s="744">
        <v>6.981756752593893E-3</v>
      </c>
      <c r="CD90" s="744">
        <v>4.2693788640721141E-3</v>
      </c>
      <c r="CE90" s="744">
        <v>6.2806996670948809E-3</v>
      </c>
      <c r="CF90" s="744">
        <v>2.9288676457779419E-3</v>
      </c>
      <c r="CG90" s="744">
        <v>3.5298214756044155E-3</v>
      </c>
      <c r="CH90" s="744">
        <v>3.0878398382221217E-3</v>
      </c>
      <c r="CI90" s="744">
        <v>1.2176770932180814</v>
      </c>
      <c r="CJ90" s="744">
        <v>3.741204901781698E-2</v>
      </c>
      <c r="CK90" s="744">
        <v>1.4596407998072694E-2</v>
      </c>
      <c r="CL90" s="744">
        <v>3.1189777660188118E-2</v>
      </c>
      <c r="CM90" s="744">
        <v>9.2447149371873236E-3</v>
      </c>
      <c r="CN90" s="744">
        <v>6.7179825674397418E-3</v>
      </c>
      <c r="CO90" s="744">
        <v>1.4209944536952182E-3</v>
      </c>
      <c r="CP90" s="744">
        <v>1.9277981729668742E-2</v>
      </c>
      <c r="CQ90" s="744">
        <v>3.5920059858739004E-3</v>
      </c>
      <c r="CR90" s="744">
        <v>7.3563573346617922E-3</v>
      </c>
      <c r="CS90" s="744">
        <v>7.9159747011160256E-3</v>
      </c>
      <c r="CT90" s="744">
        <v>3.3447645893295149E-3</v>
      </c>
      <c r="CU90" s="744">
        <v>1.2279811079266045E-2</v>
      </c>
      <c r="CV90" s="744">
        <v>5.3249239136406376E-3</v>
      </c>
      <c r="CW90" s="744">
        <v>1.3695828631458608E-2</v>
      </c>
      <c r="CX90" s="744">
        <v>3.9229548533965142E-3</v>
      </c>
      <c r="CY90" s="744">
        <v>4.1741515249135337E-3</v>
      </c>
      <c r="CZ90" s="744">
        <v>7.6181152223391462E-3</v>
      </c>
      <c r="DA90" s="744">
        <v>7.1260422770134928E-3</v>
      </c>
      <c r="DB90" s="744">
        <v>9.2984210236026123E-3</v>
      </c>
      <c r="DC90" s="744">
        <v>3.0216253571337076E-3</v>
      </c>
      <c r="DD90" s="744">
        <v>6.5131240358870298E-3</v>
      </c>
      <c r="DE90" s="744">
        <v>4.8174333563905103E-3</v>
      </c>
      <c r="DF90" s="744">
        <v>3.1006268720354629E-3</v>
      </c>
      <c r="DG90" s="745">
        <v>1.4096803121468772E-2</v>
      </c>
    </row>
    <row r="91" spans="1:111" ht="15" customHeight="1" x14ac:dyDescent="0.2">
      <c r="A91" s="461">
        <v>85</v>
      </c>
      <c r="B91" s="196" t="s">
        <v>384</v>
      </c>
      <c r="C91" s="259" t="s">
        <v>240</v>
      </c>
      <c r="D91" s="743">
        <v>4.196541027090735E-4</v>
      </c>
      <c r="E91" s="744">
        <v>2.8175143610507605E-4</v>
      </c>
      <c r="F91" s="744">
        <v>3.1252339100692523E-4</v>
      </c>
      <c r="G91" s="744">
        <v>3.452630357613855E-4</v>
      </c>
      <c r="H91" s="744">
        <v>4.3905181731195388E-4</v>
      </c>
      <c r="I91" s="744">
        <v>0</v>
      </c>
      <c r="J91" s="744">
        <v>7.5073439316126263E-4</v>
      </c>
      <c r="K91" s="744">
        <v>1.0840826050955348E-3</v>
      </c>
      <c r="L91" s="744">
        <v>6.043312848759164E-3</v>
      </c>
      <c r="M91" s="744">
        <v>3.031710554351231E-4</v>
      </c>
      <c r="N91" s="744">
        <v>0</v>
      </c>
      <c r="O91" s="744">
        <v>4.3589160720410226E-4</v>
      </c>
      <c r="P91" s="744">
        <v>1.1958943734219735E-3</v>
      </c>
      <c r="Q91" s="744">
        <v>5.1727901171006352E-4</v>
      </c>
      <c r="R91" s="744">
        <v>1.0491572011661074E-3</v>
      </c>
      <c r="S91" s="744">
        <v>4.983234145455375E-4</v>
      </c>
      <c r="T91" s="744">
        <v>5.9727992940808027E-4</v>
      </c>
      <c r="U91" s="744">
        <v>4.4974048278086001E-4</v>
      </c>
      <c r="V91" s="744">
        <v>7.0179255263553588E-4</v>
      </c>
      <c r="W91" s="744">
        <v>6.1964391729892152E-4</v>
      </c>
      <c r="X91" s="744">
        <v>1.6354328571382173E-4</v>
      </c>
      <c r="Y91" s="744">
        <v>3.5955478812849101E-4</v>
      </c>
      <c r="Z91" s="744">
        <v>2.6430031922500984E-4</v>
      </c>
      <c r="AA91" s="744">
        <v>6.8107436980232748E-4</v>
      </c>
      <c r="AB91" s="744">
        <v>7.6060381879092575E-3</v>
      </c>
      <c r="AC91" s="744">
        <v>4.5367578338382916E-3</v>
      </c>
      <c r="AD91" s="744">
        <v>7.2747067733456146E-5</v>
      </c>
      <c r="AE91" s="744">
        <v>1.8568169533679244E-4</v>
      </c>
      <c r="AF91" s="744">
        <v>9.8598129584559209E-4</v>
      </c>
      <c r="AG91" s="744">
        <v>9.8008111160703486E-4</v>
      </c>
      <c r="AH91" s="744">
        <v>6.9274890063953786E-4</v>
      </c>
      <c r="AI91" s="744">
        <v>7.3159014878560835E-4</v>
      </c>
      <c r="AJ91" s="744">
        <v>4.2655259291395553E-4</v>
      </c>
      <c r="AK91" s="744">
        <v>1.1460557405181893E-3</v>
      </c>
      <c r="AL91" s="744">
        <v>6.6147978115731665E-4</v>
      </c>
      <c r="AM91" s="744">
        <v>2.4596467486157471E-4</v>
      </c>
      <c r="AN91" s="744">
        <v>2.9484906705907706E-4</v>
      </c>
      <c r="AO91" s="744">
        <v>4.1896745149549319E-4</v>
      </c>
      <c r="AP91" s="744">
        <v>2.9545191810738966E-4</v>
      </c>
      <c r="AQ91" s="744">
        <v>5.2779739917210313E-4</v>
      </c>
      <c r="AR91" s="744">
        <v>3.487467266892256E-4</v>
      </c>
      <c r="AS91" s="744">
        <v>4.8641381327496088E-4</v>
      </c>
      <c r="AT91" s="744">
        <v>5.5464640766589995E-4</v>
      </c>
      <c r="AU91" s="744">
        <v>8.0939326682247324E-4</v>
      </c>
      <c r="AV91" s="744">
        <v>7.3049789637019095E-4</v>
      </c>
      <c r="AW91" s="744">
        <v>8.8895340147530769E-4</v>
      </c>
      <c r="AX91" s="744">
        <v>8.457721693973842E-4</v>
      </c>
      <c r="AY91" s="744">
        <v>5.6575029378032392E-4</v>
      </c>
      <c r="AZ91" s="744">
        <v>8.2408191213950547E-4</v>
      </c>
      <c r="BA91" s="744">
        <v>1.4947777652727073E-3</v>
      </c>
      <c r="BB91" s="744">
        <v>5.5739719437293035E-4</v>
      </c>
      <c r="BC91" s="744">
        <v>1.3814374562572092E-3</v>
      </c>
      <c r="BD91" s="744">
        <v>1.3395000683460807E-3</v>
      </c>
      <c r="BE91" s="744">
        <v>1.1027443790468557E-3</v>
      </c>
      <c r="BF91" s="744">
        <v>1.3815033736063757E-3</v>
      </c>
      <c r="BG91" s="744">
        <v>1.3725450886525382E-3</v>
      </c>
      <c r="BH91" s="744">
        <v>9.5324388126455622E-4</v>
      </c>
      <c r="BI91" s="744">
        <v>5.1363404185642534E-4</v>
      </c>
      <c r="BJ91" s="744">
        <v>9.4915313626156073E-4</v>
      </c>
      <c r="BK91" s="744">
        <v>1.5380026080710125E-3</v>
      </c>
      <c r="BL91" s="744">
        <v>5.8460036744018332E-4</v>
      </c>
      <c r="BM91" s="744">
        <v>8.4263716764435969E-4</v>
      </c>
      <c r="BN91" s="744">
        <v>4.6196881438392189E-4</v>
      </c>
      <c r="BO91" s="744">
        <v>6.663923675707666E-4</v>
      </c>
      <c r="BP91" s="744">
        <v>6.2735114840042265E-4</v>
      </c>
      <c r="BQ91" s="744">
        <v>6.0184652646992859E-4</v>
      </c>
      <c r="BR91" s="744">
        <v>1.9232454703411363E-3</v>
      </c>
      <c r="BS91" s="744">
        <v>2.0199104754441946E-3</v>
      </c>
      <c r="BT91" s="744">
        <v>7.2474819863490431E-4</v>
      </c>
      <c r="BU91" s="744">
        <v>1.6848116591879115E-3</v>
      </c>
      <c r="BV91" s="744">
        <v>4.4469004789815863E-3</v>
      </c>
      <c r="BW91" s="744">
        <v>3.2300680154878428E-3</v>
      </c>
      <c r="BX91" s="744">
        <v>2.8090075408978453E-3</v>
      </c>
      <c r="BY91" s="744">
        <v>2.9703094887698067E-4</v>
      </c>
      <c r="BZ91" s="744">
        <v>1.2965103033919362E-3</v>
      </c>
      <c r="CA91" s="744">
        <v>7.0034067435266608E-4</v>
      </c>
      <c r="CB91" s="744">
        <v>1.1400158333543572E-3</v>
      </c>
      <c r="CC91" s="744">
        <v>7.9145630291489418E-4</v>
      </c>
      <c r="CD91" s="744">
        <v>2.1648607891939062E-3</v>
      </c>
      <c r="CE91" s="744">
        <v>9.6426229058058283E-4</v>
      </c>
      <c r="CF91" s="744">
        <v>7.0234868394230838E-4</v>
      </c>
      <c r="CG91" s="744">
        <v>2.1172301208372229E-3</v>
      </c>
      <c r="CH91" s="744">
        <v>3.5330556619117201E-4</v>
      </c>
      <c r="CI91" s="744">
        <v>3.7279519212975168E-3</v>
      </c>
      <c r="CJ91" s="744">
        <v>1.0370880936062556</v>
      </c>
      <c r="CK91" s="744">
        <v>2.2245761272053763E-3</v>
      </c>
      <c r="CL91" s="744">
        <v>4.4789645308869232E-3</v>
      </c>
      <c r="CM91" s="744">
        <v>4.5635894330807118E-3</v>
      </c>
      <c r="CN91" s="744">
        <v>5.0848735471039816E-4</v>
      </c>
      <c r="CO91" s="744">
        <v>9.5616762104102813E-4</v>
      </c>
      <c r="CP91" s="744">
        <v>8.4494048302176351E-4</v>
      </c>
      <c r="CQ91" s="744">
        <v>1.0864150112106529E-3</v>
      </c>
      <c r="CR91" s="744">
        <v>1.2436619221172594E-3</v>
      </c>
      <c r="CS91" s="744">
        <v>5.8172473783111623E-4</v>
      </c>
      <c r="CT91" s="744">
        <v>6.430580731928866E-4</v>
      </c>
      <c r="CU91" s="744">
        <v>1.2996360512274765E-3</v>
      </c>
      <c r="CV91" s="744">
        <v>2.7972133236225526E-3</v>
      </c>
      <c r="CW91" s="744">
        <v>0.24512098298504331</v>
      </c>
      <c r="CX91" s="744">
        <v>6.8176601150724361E-4</v>
      </c>
      <c r="CY91" s="744">
        <v>2.2078179217879823E-3</v>
      </c>
      <c r="CZ91" s="744">
        <v>4.4409666850998971E-3</v>
      </c>
      <c r="DA91" s="744">
        <v>4.4037756894253705E-3</v>
      </c>
      <c r="DB91" s="744">
        <v>7.1357605650971241E-3</v>
      </c>
      <c r="DC91" s="744">
        <v>2.8043604003914081E-3</v>
      </c>
      <c r="DD91" s="744">
        <v>1.0849915394388128E-3</v>
      </c>
      <c r="DE91" s="744">
        <v>1.6267647827538194E-3</v>
      </c>
      <c r="DF91" s="744">
        <v>5.444412955715862E-4</v>
      </c>
      <c r="DG91" s="745">
        <v>5.5430737989682977E-3</v>
      </c>
    </row>
    <row r="92" spans="1:111" ht="15" customHeight="1" x14ac:dyDescent="0.2">
      <c r="A92" s="461">
        <v>86</v>
      </c>
      <c r="B92" s="196" t="s">
        <v>385</v>
      </c>
      <c r="C92" s="259" t="s">
        <v>386</v>
      </c>
      <c r="D92" s="743">
        <v>2.5670336236038641E-3</v>
      </c>
      <c r="E92" s="744">
        <v>2.2381266892049041E-3</v>
      </c>
      <c r="F92" s="744">
        <v>4.3334073264829787E-3</v>
      </c>
      <c r="G92" s="744">
        <v>6.3320609772974539E-4</v>
      </c>
      <c r="H92" s="744">
        <v>1.2648761899020852E-3</v>
      </c>
      <c r="I92" s="744">
        <v>0</v>
      </c>
      <c r="J92" s="744">
        <v>2.9022623676947918E-3</v>
      </c>
      <c r="K92" s="744">
        <v>2.1573851635982469E-3</v>
      </c>
      <c r="L92" s="744">
        <v>2.6851308660969507E-3</v>
      </c>
      <c r="M92" s="744">
        <v>1.4244867366035694E-3</v>
      </c>
      <c r="N92" s="744">
        <v>0</v>
      </c>
      <c r="O92" s="744">
        <v>1.812549157881579E-3</v>
      </c>
      <c r="P92" s="744">
        <v>2.0194769441031503E-3</v>
      </c>
      <c r="Q92" s="744">
        <v>1.6286148032643446E-3</v>
      </c>
      <c r="R92" s="744">
        <v>1.8735606801329404E-3</v>
      </c>
      <c r="S92" s="744">
        <v>3.0600843355280561E-3</v>
      </c>
      <c r="T92" s="744">
        <v>1.7811997232178493E-3</v>
      </c>
      <c r="U92" s="744">
        <v>1.8130332024816329E-3</v>
      </c>
      <c r="V92" s="744">
        <v>3.1630289179189041E-3</v>
      </c>
      <c r="W92" s="744">
        <v>2.6324808724603062E-3</v>
      </c>
      <c r="X92" s="744">
        <v>1.2365728209124552E-3</v>
      </c>
      <c r="Y92" s="744">
        <v>4.2176491884717967E-3</v>
      </c>
      <c r="Z92" s="744">
        <v>1.6991183469951942E-3</v>
      </c>
      <c r="AA92" s="744">
        <v>1.4397451770836026E-3</v>
      </c>
      <c r="AB92" s="744">
        <v>4.9060365258445718E-3</v>
      </c>
      <c r="AC92" s="744">
        <v>2.9160543962519106E-3</v>
      </c>
      <c r="AD92" s="744">
        <v>3.7459632438314615E-4</v>
      </c>
      <c r="AE92" s="744">
        <v>7.1737673037032936E-4</v>
      </c>
      <c r="AF92" s="744">
        <v>1.8942175140647878E-3</v>
      </c>
      <c r="AG92" s="744">
        <v>1.480134949365181E-3</v>
      </c>
      <c r="AH92" s="744">
        <v>4.5307009722251341E-3</v>
      </c>
      <c r="AI92" s="744">
        <v>2.7053291865894737E-3</v>
      </c>
      <c r="AJ92" s="744">
        <v>2.1882651760484657E-3</v>
      </c>
      <c r="AK92" s="744">
        <v>3.8877782360817411E-3</v>
      </c>
      <c r="AL92" s="744">
        <v>2.8465571392027756E-3</v>
      </c>
      <c r="AM92" s="744">
        <v>1.7074157640590119E-3</v>
      </c>
      <c r="AN92" s="744">
        <v>1.7304727598589375E-3</v>
      </c>
      <c r="AO92" s="744">
        <v>3.1786837498100112E-3</v>
      </c>
      <c r="AP92" s="744">
        <v>2.3761140427630313E-3</v>
      </c>
      <c r="AQ92" s="744">
        <v>1.9559728987274907E-3</v>
      </c>
      <c r="AR92" s="744">
        <v>1.6884823234488268E-3</v>
      </c>
      <c r="AS92" s="744">
        <v>5.3251019996207643E-3</v>
      </c>
      <c r="AT92" s="744">
        <v>2.0015599929223173E-3</v>
      </c>
      <c r="AU92" s="744">
        <v>3.1690291865631411E-3</v>
      </c>
      <c r="AV92" s="744">
        <v>3.1259547329573608E-3</v>
      </c>
      <c r="AW92" s="744">
        <v>3.5819229707576145E-3</v>
      </c>
      <c r="AX92" s="744">
        <v>3.0946027539439668E-3</v>
      </c>
      <c r="AY92" s="744">
        <v>2.9291616344164074E-3</v>
      </c>
      <c r="AZ92" s="744">
        <v>5.5365356577791302E-3</v>
      </c>
      <c r="BA92" s="744">
        <v>1.2556955820470991E-3</v>
      </c>
      <c r="BB92" s="744">
        <v>3.3865060164917217E-3</v>
      </c>
      <c r="BC92" s="744">
        <v>2.2647930369610941E-3</v>
      </c>
      <c r="BD92" s="744">
        <v>5.3176991488547267E-3</v>
      </c>
      <c r="BE92" s="744">
        <v>1.7097030692667044E-2</v>
      </c>
      <c r="BF92" s="744">
        <v>1.9775042338743124E-3</v>
      </c>
      <c r="BG92" s="744">
        <v>1.5352009889662594E-3</v>
      </c>
      <c r="BH92" s="744">
        <v>2.0292580115500941E-3</v>
      </c>
      <c r="BI92" s="744">
        <v>2.4212902631435503E-3</v>
      </c>
      <c r="BJ92" s="744">
        <v>2.4249582775396615E-3</v>
      </c>
      <c r="BK92" s="744">
        <v>3.0444996618557638E-3</v>
      </c>
      <c r="BL92" s="744">
        <v>1.7537319877982687E-3</v>
      </c>
      <c r="BM92" s="744">
        <v>2.2557729781340768E-3</v>
      </c>
      <c r="BN92" s="744">
        <v>2.2356221353361239E-3</v>
      </c>
      <c r="BO92" s="744">
        <v>2.6127308211186932E-3</v>
      </c>
      <c r="BP92" s="744">
        <v>2.7148758428713346E-3</v>
      </c>
      <c r="BQ92" s="744">
        <v>5.7293438144148936E-3</v>
      </c>
      <c r="BR92" s="744">
        <v>6.4142620876545056E-3</v>
      </c>
      <c r="BS92" s="744">
        <v>1.9535142274998179E-2</v>
      </c>
      <c r="BT92" s="744">
        <v>2.8575819375721255E-3</v>
      </c>
      <c r="BU92" s="744">
        <v>7.0077987369836581E-3</v>
      </c>
      <c r="BV92" s="744">
        <v>1.8235176788453884E-2</v>
      </c>
      <c r="BW92" s="744">
        <v>3.5643178870484226E-3</v>
      </c>
      <c r="BX92" s="744">
        <v>3.1196960340702153E-3</v>
      </c>
      <c r="BY92" s="744">
        <v>1.0957481109362193E-3</v>
      </c>
      <c r="BZ92" s="744">
        <v>1.9603019834379303E-3</v>
      </c>
      <c r="CA92" s="744">
        <v>2.0770148308287169E-3</v>
      </c>
      <c r="CB92" s="744">
        <v>3.9837342784390401E-3</v>
      </c>
      <c r="CC92" s="744">
        <v>3.1346884610643916E-3</v>
      </c>
      <c r="CD92" s="744">
        <v>5.1819950667136181E-3</v>
      </c>
      <c r="CE92" s="744">
        <v>2.9376036430014039E-3</v>
      </c>
      <c r="CF92" s="744">
        <v>5.6770598512097918E-3</v>
      </c>
      <c r="CG92" s="744">
        <v>9.357298134859221E-3</v>
      </c>
      <c r="CH92" s="744">
        <v>1.4092058060582151E-3</v>
      </c>
      <c r="CI92" s="744">
        <v>1.2690816037508643E-2</v>
      </c>
      <c r="CJ92" s="744">
        <v>3.6963375703809374E-3</v>
      </c>
      <c r="CK92" s="744">
        <v>1.0130561984492206</v>
      </c>
      <c r="CL92" s="744">
        <v>2.4724913557275664E-2</v>
      </c>
      <c r="CM92" s="744">
        <v>9.2714217096644142E-3</v>
      </c>
      <c r="CN92" s="744">
        <v>6.5353366483593203E-3</v>
      </c>
      <c r="CO92" s="744">
        <v>3.0909825927165654E-3</v>
      </c>
      <c r="CP92" s="744">
        <v>1.64885755179855E-2</v>
      </c>
      <c r="CQ92" s="744">
        <v>3.8450072087063219E-3</v>
      </c>
      <c r="CR92" s="744">
        <v>7.051211410021181E-3</v>
      </c>
      <c r="CS92" s="744">
        <v>3.2659911824834244E-3</v>
      </c>
      <c r="CT92" s="744">
        <v>1.2955665846873777E-3</v>
      </c>
      <c r="CU92" s="744">
        <v>1.3647768505763564E-2</v>
      </c>
      <c r="CV92" s="744">
        <v>6.9703551475381693E-3</v>
      </c>
      <c r="CW92" s="744">
        <v>3.1522933642748664E-3</v>
      </c>
      <c r="CX92" s="744">
        <v>2.30124559404729E-3</v>
      </c>
      <c r="CY92" s="744">
        <v>6.3501444925648512E-3</v>
      </c>
      <c r="CZ92" s="744">
        <v>8.2259072143072848E-3</v>
      </c>
      <c r="DA92" s="744">
        <v>1.9860581154045351E-3</v>
      </c>
      <c r="DB92" s="744">
        <v>1.459053025389935E-3</v>
      </c>
      <c r="DC92" s="744">
        <v>5.0615568110680183E-3</v>
      </c>
      <c r="DD92" s="744">
        <v>1.3536044497101574E-3</v>
      </c>
      <c r="DE92" s="744">
        <v>3.203721894930703E-3</v>
      </c>
      <c r="DF92" s="744">
        <v>2.0509881620495701E-3</v>
      </c>
      <c r="DG92" s="745">
        <v>3.0359379844736656E-3</v>
      </c>
    </row>
    <row r="93" spans="1:111" ht="15" customHeight="1" x14ac:dyDescent="0.2">
      <c r="A93" s="461">
        <v>87</v>
      </c>
      <c r="B93" s="196" t="s">
        <v>387</v>
      </c>
      <c r="C93" s="259" t="s">
        <v>388</v>
      </c>
      <c r="D93" s="743">
        <v>6.2569537420416061E-5</v>
      </c>
      <c r="E93" s="744">
        <v>4.4328300037396532E-5</v>
      </c>
      <c r="F93" s="744">
        <v>5.385720994880437E-5</v>
      </c>
      <c r="G93" s="744">
        <v>2.8918460694644498E-5</v>
      </c>
      <c r="H93" s="744">
        <v>5.3232613099106621E-5</v>
      </c>
      <c r="I93" s="744">
        <v>0</v>
      </c>
      <c r="J93" s="744">
        <v>7.1686806028353482E-5</v>
      </c>
      <c r="K93" s="744">
        <v>1.0497766838961585E-4</v>
      </c>
      <c r="L93" s="744">
        <v>2.2160727204453083E-4</v>
      </c>
      <c r="M93" s="744">
        <v>5.2237940941137704E-5</v>
      </c>
      <c r="N93" s="744">
        <v>0</v>
      </c>
      <c r="O93" s="744">
        <v>5.3653918938743821E-5</v>
      </c>
      <c r="P93" s="744">
        <v>8.8434001038003112E-5</v>
      </c>
      <c r="Q93" s="744">
        <v>6.1154799072361317E-5</v>
      </c>
      <c r="R93" s="744">
        <v>9.0102384485082768E-5</v>
      </c>
      <c r="S93" s="744">
        <v>9.5521445275713649E-5</v>
      </c>
      <c r="T93" s="744">
        <v>6.8321540499371807E-5</v>
      </c>
      <c r="U93" s="744">
        <v>6.3020907664981373E-5</v>
      </c>
      <c r="V93" s="744">
        <v>6.049217069609886E-5</v>
      </c>
      <c r="W93" s="744">
        <v>5.7692989417543781E-5</v>
      </c>
      <c r="X93" s="744">
        <v>2.7018578955913014E-5</v>
      </c>
      <c r="Y93" s="744">
        <v>6.7460294727249274E-5</v>
      </c>
      <c r="Z93" s="744">
        <v>7.2008160458921872E-5</v>
      </c>
      <c r="AA93" s="744">
        <v>6.0214130523482068E-5</v>
      </c>
      <c r="AB93" s="744">
        <v>3.5758944782968431E-4</v>
      </c>
      <c r="AC93" s="744">
        <v>1.8902528139917271E-4</v>
      </c>
      <c r="AD93" s="744">
        <v>1.100057183515404E-5</v>
      </c>
      <c r="AE93" s="744">
        <v>2.7616858191545291E-5</v>
      </c>
      <c r="AF93" s="744">
        <v>8.2921481412775354E-5</v>
      </c>
      <c r="AG93" s="744">
        <v>7.8581778544153827E-5</v>
      </c>
      <c r="AH93" s="744">
        <v>7.0974603773424285E-5</v>
      </c>
      <c r="AI93" s="744">
        <v>8.2559204244925423E-5</v>
      </c>
      <c r="AJ93" s="744">
        <v>6.4972906694881353E-5</v>
      </c>
      <c r="AK93" s="744">
        <v>1.4219852292657648E-4</v>
      </c>
      <c r="AL93" s="744">
        <v>8.0176757923090187E-5</v>
      </c>
      <c r="AM93" s="744">
        <v>2.991807217664904E-5</v>
      </c>
      <c r="AN93" s="744">
        <v>3.3240152924409701E-5</v>
      </c>
      <c r="AO93" s="744">
        <v>5.1832628741411353E-5</v>
      </c>
      <c r="AP93" s="744">
        <v>4.155233989881474E-5</v>
      </c>
      <c r="AQ93" s="744">
        <v>4.287248293741756E-5</v>
      </c>
      <c r="AR93" s="744">
        <v>3.9832861253628813E-5</v>
      </c>
      <c r="AS93" s="744">
        <v>5.1970467097086472E-5</v>
      </c>
      <c r="AT93" s="744">
        <v>5.530406168080834E-5</v>
      </c>
      <c r="AU93" s="744">
        <v>1.2046236991316374E-4</v>
      </c>
      <c r="AV93" s="744">
        <v>7.5579595487116529E-5</v>
      </c>
      <c r="AW93" s="744">
        <v>7.2467924114021684E-5</v>
      </c>
      <c r="AX93" s="744">
        <v>6.605685761349688E-5</v>
      </c>
      <c r="AY93" s="744">
        <v>6.4207876874193309E-5</v>
      </c>
      <c r="AZ93" s="744">
        <v>7.7692632108537904E-5</v>
      </c>
      <c r="BA93" s="744">
        <v>9.9131413611167678E-5</v>
      </c>
      <c r="BB93" s="744">
        <v>5.0884200384265065E-5</v>
      </c>
      <c r="BC93" s="744">
        <v>8.609885760213193E-5</v>
      </c>
      <c r="BD93" s="744">
        <v>8.5537542418631906E-5</v>
      </c>
      <c r="BE93" s="744">
        <v>8.0908178201666997E-5</v>
      </c>
      <c r="BF93" s="744">
        <v>8.0898683209588957E-5</v>
      </c>
      <c r="BG93" s="744">
        <v>8.5539739788660028E-5</v>
      </c>
      <c r="BH93" s="744">
        <v>7.4271138621157123E-5</v>
      </c>
      <c r="BI93" s="744">
        <v>8.079267027773625E-5</v>
      </c>
      <c r="BJ93" s="744">
        <v>7.2014489075738464E-5</v>
      </c>
      <c r="BK93" s="744">
        <v>1.168577120111192E-4</v>
      </c>
      <c r="BL93" s="744">
        <v>6.2414372318268761E-5</v>
      </c>
      <c r="BM93" s="744">
        <v>9.368573512338947E-5</v>
      </c>
      <c r="BN93" s="744">
        <v>7.246192391789752E-5</v>
      </c>
      <c r="BO93" s="744">
        <v>9.7899649771118061E-5</v>
      </c>
      <c r="BP93" s="744">
        <v>7.7925178305014386E-5</v>
      </c>
      <c r="BQ93" s="744">
        <v>4.7229573803890224E-5</v>
      </c>
      <c r="BR93" s="744">
        <v>8.9529891942696937E-5</v>
      </c>
      <c r="BS93" s="744">
        <v>1.5695714325156891E-4</v>
      </c>
      <c r="BT93" s="744">
        <v>7.1470802198334498E-5</v>
      </c>
      <c r="BU93" s="744">
        <v>4.5849306708278565E-4</v>
      </c>
      <c r="BV93" s="744">
        <v>3.0158851060268246E-4</v>
      </c>
      <c r="BW93" s="744">
        <v>1.3894378963668399E-4</v>
      </c>
      <c r="BX93" s="744">
        <v>1.3994906654561434E-4</v>
      </c>
      <c r="BY93" s="744">
        <v>2.0364689279196522E-5</v>
      </c>
      <c r="BZ93" s="744">
        <v>1.1096470790951226E-4</v>
      </c>
      <c r="CA93" s="744">
        <v>7.5192402979676857E-5</v>
      </c>
      <c r="CB93" s="744">
        <v>1.3665018205965345E-4</v>
      </c>
      <c r="CC93" s="744">
        <v>6.7392494298674577E-5</v>
      </c>
      <c r="CD93" s="744">
        <v>1.203166636520964E-4</v>
      </c>
      <c r="CE93" s="744">
        <v>1.4920911656803729E-4</v>
      </c>
      <c r="CF93" s="744">
        <v>1.0173228437655568E-4</v>
      </c>
      <c r="CG93" s="744">
        <v>1.3976088537819622E-4</v>
      </c>
      <c r="CH93" s="744">
        <v>8.8086955990594219E-5</v>
      </c>
      <c r="CI93" s="744">
        <v>1.129714517535903E-3</v>
      </c>
      <c r="CJ93" s="744">
        <v>5.8686501070612067E-4</v>
      </c>
      <c r="CK93" s="744">
        <v>7.6780325994894579E-4</v>
      </c>
      <c r="CL93" s="744">
        <v>1.0040872380960706</v>
      </c>
      <c r="CM93" s="744">
        <v>4.73838456960158E-4</v>
      </c>
      <c r="CN93" s="744">
        <v>1.3964105420780627E-4</v>
      </c>
      <c r="CO93" s="744">
        <v>6.2871815704150874E-5</v>
      </c>
      <c r="CP93" s="744">
        <v>1.6569539956323779E-4</v>
      </c>
      <c r="CQ93" s="744">
        <v>8.1794916552921894E-5</v>
      </c>
      <c r="CR93" s="744">
        <v>1.2866227820122766E-4</v>
      </c>
      <c r="CS93" s="744">
        <v>8.5895525060943593E-5</v>
      </c>
      <c r="CT93" s="744">
        <v>5.0973957964240338E-5</v>
      </c>
      <c r="CU93" s="744">
        <v>1.112038289167144E-4</v>
      </c>
      <c r="CV93" s="744">
        <v>3.1213915315569832E-4</v>
      </c>
      <c r="CW93" s="744">
        <v>7.403326167888336E-3</v>
      </c>
      <c r="CX93" s="744">
        <v>1.5676947097966793E-4</v>
      </c>
      <c r="CY93" s="744">
        <v>4.1669690635072102E-4</v>
      </c>
      <c r="CZ93" s="744">
        <v>3.0706488347279011E-4</v>
      </c>
      <c r="DA93" s="744">
        <v>3.8441284499690458E-4</v>
      </c>
      <c r="DB93" s="744">
        <v>2.7473863104078328E-4</v>
      </c>
      <c r="DC93" s="744">
        <v>1.2329921063953492E-4</v>
      </c>
      <c r="DD93" s="744">
        <v>1.8100497643797514E-4</v>
      </c>
      <c r="DE93" s="744">
        <v>1.0876736128771673E-4</v>
      </c>
      <c r="DF93" s="744">
        <v>1.1518872029333932E-4</v>
      </c>
      <c r="DG93" s="745">
        <v>7.6457811889019502E-4</v>
      </c>
    </row>
    <row r="94" spans="1:111" ht="15" customHeight="1" x14ac:dyDescent="0.2">
      <c r="A94" s="461">
        <v>88</v>
      </c>
      <c r="B94" s="196" t="s">
        <v>389</v>
      </c>
      <c r="C94" s="259" t="s">
        <v>390</v>
      </c>
      <c r="D94" s="743">
        <v>1.3391528306482082E-4</v>
      </c>
      <c r="E94" s="744">
        <v>1.1705877107444658E-4</v>
      </c>
      <c r="F94" s="744">
        <v>2.524971698207998E-4</v>
      </c>
      <c r="G94" s="744">
        <v>1.1964226344139251E-4</v>
      </c>
      <c r="H94" s="744">
        <v>1.3943444731480748E-4</v>
      </c>
      <c r="I94" s="744">
        <v>0</v>
      </c>
      <c r="J94" s="744">
        <v>2.2210746588187971E-4</v>
      </c>
      <c r="K94" s="744">
        <v>2.0328825254641234E-4</v>
      </c>
      <c r="L94" s="744">
        <v>5.6734171775916868E-4</v>
      </c>
      <c r="M94" s="744">
        <v>9.2052524729263315E-5</v>
      </c>
      <c r="N94" s="744">
        <v>0</v>
      </c>
      <c r="O94" s="744">
        <v>1.7188834547770502E-4</v>
      </c>
      <c r="P94" s="744">
        <v>2.9585083008451849E-4</v>
      </c>
      <c r="Q94" s="744">
        <v>1.4409059440615552E-4</v>
      </c>
      <c r="R94" s="744">
        <v>2.2341756288258698E-4</v>
      </c>
      <c r="S94" s="744">
        <v>1.0979247123009526E-4</v>
      </c>
      <c r="T94" s="744">
        <v>1.480255724104105E-4</v>
      </c>
      <c r="U94" s="744">
        <v>1.9862569274997443E-4</v>
      </c>
      <c r="V94" s="744">
        <v>5.4178587025106048E-4</v>
      </c>
      <c r="W94" s="744">
        <v>1.6749105172381555E-4</v>
      </c>
      <c r="X94" s="744">
        <v>4.0732167968123069E-5</v>
      </c>
      <c r="Y94" s="744">
        <v>8.1934152337811032E-5</v>
      </c>
      <c r="Z94" s="744">
        <v>7.4208973623985909E-5</v>
      </c>
      <c r="AA94" s="744">
        <v>1.3375279400458208E-4</v>
      </c>
      <c r="AB94" s="744">
        <v>8.0619882691160239E-4</v>
      </c>
      <c r="AC94" s="744">
        <v>4.7838812535844861E-4</v>
      </c>
      <c r="AD94" s="744">
        <v>2.1609666984490034E-5</v>
      </c>
      <c r="AE94" s="744">
        <v>6.7217076879453924E-5</v>
      </c>
      <c r="AF94" s="744">
        <v>1.4198233195725953E-4</v>
      </c>
      <c r="AG94" s="744">
        <v>1.9908629591876604E-4</v>
      </c>
      <c r="AH94" s="744">
        <v>1.9011974561365999E-4</v>
      </c>
      <c r="AI94" s="744">
        <v>1.2588815570597459E-4</v>
      </c>
      <c r="AJ94" s="744">
        <v>1.1239610429278738E-4</v>
      </c>
      <c r="AK94" s="744">
        <v>2.6066589126405435E-4</v>
      </c>
      <c r="AL94" s="744">
        <v>1.4687886970188654E-4</v>
      </c>
      <c r="AM94" s="744">
        <v>7.5074405277274461E-5</v>
      </c>
      <c r="AN94" s="744">
        <v>6.1191715238169761E-5</v>
      </c>
      <c r="AO94" s="744">
        <v>8.7676089861199867E-5</v>
      </c>
      <c r="AP94" s="744">
        <v>7.6454083672109142E-5</v>
      </c>
      <c r="AQ94" s="744">
        <v>1.2181358940500605E-4</v>
      </c>
      <c r="AR94" s="744">
        <v>1.0217946116722829E-4</v>
      </c>
      <c r="AS94" s="744">
        <v>1.1989099921449822E-4</v>
      </c>
      <c r="AT94" s="744">
        <v>1.2545775802309971E-4</v>
      </c>
      <c r="AU94" s="744">
        <v>1.5580566816795024E-4</v>
      </c>
      <c r="AV94" s="744">
        <v>1.4897602272432803E-4</v>
      </c>
      <c r="AW94" s="744">
        <v>1.7115271676747983E-4</v>
      </c>
      <c r="AX94" s="744">
        <v>1.4793456370648959E-4</v>
      </c>
      <c r="AY94" s="744">
        <v>1.8612739021863403E-4</v>
      </c>
      <c r="AZ94" s="744">
        <v>1.8631721280051863E-4</v>
      </c>
      <c r="BA94" s="744">
        <v>2.3470257898566591E-4</v>
      </c>
      <c r="BB94" s="744">
        <v>1.5173570766502332E-4</v>
      </c>
      <c r="BC94" s="744">
        <v>2.1682325353025931E-4</v>
      </c>
      <c r="BD94" s="744">
        <v>2.4380236162022657E-4</v>
      </c>
      <c r="BE94" s="744">
        <v>3.0327452547476697E-4</v>
      </c>
      <c r="BF94" s="744">
        <v>1.7016502089817567E-4</v>
      </c>
      <c r="BG94" s="744">
        <v>1.6534638622034848E-4</v>
      </c>
      <c r="BH94" s="744">
        <v>1.38717701848001E-4</v>
      </c>
      <c r="BI94" s="744">
        <v>1.454061610856069E-4</v>
      </c>
      <c r="BJ94" s="744">
        <v>1.7792677684271555E-4</v>
      </c>
      <c r="BK94" s="744">
        <v>3.3302588810333743E-4</v>
      </c>
      <c r="BL94" s="744">
        <v>2.3643618119019373E-4</v>
      </c>
      <c r="BM94" s="744">
        <v>2.4691216338240988E-4</v>
      </c>
      <c r="BN94" s="744">
        <v>1.9279100504466872E-4</v>
      </c>
      <c r="BO94" s="744">
        <v>2.4010179272276303E-4</v>
      </c>
      <c r="BP94" s="744">
        <v>1.9533534652524861E-4</v>
      </c>
      <c r="BQ94" s="744">
        <v>1.0265479107904676E-4</v>
      </c>
      <c r="BR94" s="744">
        <v>2.2641212101314297E-4</v>
      </c>
      <c r="BS94" s="744">
        <v>3.9759758844734952E-4</v>
      </c>
      <c r="BT94" s="744">
        <v>1.8841376995783557E-4</v>
      </c>
      <c r="BU94" s="744">
        <v>3.5205501357716315E-4</v>
      </c>
      <c r="BV94" s="744">
        <v>6.7497113549097804E-4</v>
      </c>
      <c r="BW94" s="744">
        <v>3.8966293620379736E-4</v>
      </c>
      <c r="BX94" s="744">
        <v>3.2905546103400034E-4</v>
      </c>
      <c r="BY94" s="744">
        <v>4.6064457616389279E-5</v>
      </c>
      <c r="BZ94" s="744">
        <v>3.163234573055344E-4</v>
      </c>
      <c r="CA94" s="744">
        <v>1.84037499348741E-4</v>
      </c>
      <c r="CB94" s="744">
        <v>1.7639829674979097E-4</v>
      </c>
      <c r="CC94" s="744">
        <v>1.49217157996906E-4</v>
      </c>
      <c r="CD94" s="744">
        <v>3.7251642608431788E-4</v>
      </c>
      <c r="CE94" s="744">
        <v>3.8084427226098944E-4</v>
      </c>
      <c r="CF94" s="744">
        <v>3.2827725584386321E-4</v>
      </c>
      <c r="CG94" s="744">
        <v>3.0254934832861361E-4</v>
      </c>
      <c r="CH94" s="744">
        <v>3.0455374598035198E-4</v>
      </c>
      <c r="CI94" s="744">
        <v>7.4279799531177973E-4</v>
      </c>
      <c r="CJ94" s="744">
        <v>1.7350968356734463E-2</v>
      </c>
      <c r="CK94" s="744">
        <v>6.7350022784355332E-4</v>
      </c>
      <c r="CL94" s="744">
        <v>9.8358643319948805E-4</v>
      </c>
      <c r="CM94" s="744">
        <v>1.0054804098210253</v>
      </c>
      <c r="CN94" s="744">
        <v>5.671275763177128E-4</v>
      </c>
      <c r="CO94" s="744">
        <v>3.5959846703491441E-4</v>
      </c>
      <c r="CP94" s="744">
        <v>1.5677978622881776E-3</v>
      </c>
      <c r="CQ94" s="744">
        <v>3.7145333654246739E-4</v>
      </c>
      <c r="CR94" s="744">
        <v>5.2338383203736315E-4</v>
      </c>
      <c r="CS94" s="744">
        <v>8.8816150679608974E-4</v>
      </c>
      <c r="CT94" s="744">
        <v>2.2673532094458649E-4</v>
      </c>
      <c r="CU94" s="744">
        <v>1.9100612571887861E-3</v>
      </c>
      <c r="CV94" s="744">
        <v>3.4996893445565411E-4</v>
      </c>
      <c r="CW94" s="744">
        <v>2.0018276404965497E-2</v>
      </c>
      <c r="CX94" s="744">
        <v>1.3798710743691969E-4</v>
      </c>
      <c r="CY94" s="744">
        <v>5.3836984688691804E-4</v>
      </c>
      <c r="CZ94" s="744">
        <v>5.5268234045386766E-4</v>
      </c>
      <c r="DA94" s="744">
        <v>4.2463405248962594E-4</v>
      </c>
      <c r="DB94" s="744">
        <v>8.5101931082008934E-4</v>
      </c>
      <c r="DC94" s="744">
        <v>1.8176665085847977E-3</v>
      </c>
      <c r="DD94" s="744">
        <v>3.8142465594739227E-4</v>
      </c>
      <c r="DE94" s="744">
        <v>3.512640998522725E-4</v>
      </c>
      <c r="DF94" s="744">
        <v>1.1855741605617798E-4</v>
      </c>
      <c r="DG94" s="745">
        <v>2.4393565058569139E-4</v>
      </c>
    </row>
    <row r="95" spans="1:111" ht="15" customHeight="1" x14ac:dyDescent="0.2">
      <c r="A95" s="461">
        <v>89</v>
      </c>
      <c r="B95" s="196" t="s">
        <v>391</v>
      </c>
      <c r="C95" s="259" t="s">
        <v>4</v>
      </c>
      <c r="D95" s="743">
        <v>7.1929420352379611E-4</v>
      </c>
      <c r="E95" s="744">
        <v>1.372866256637744E-4</v>
      </c>
      <c r="F95" s="744">
        <v>1.690706663703678E-4</v>
      </c>
      <c r="G95" s="744">
        <v>1.0405024149120559E-4</v>
      </c>
      <c r="H95" s="744">
        <v>9.2894349034883977E-4</v>
      </c>
      <c r="I95" s="744">
        <v>0</v>
      </c>
      <c r="J95" s="744">
        <v>6.3574247414369079E-4</v>
      </c>
      <c r="K95" s="744">
        <v>3.7746133544725043E-4</v>
      </c>
      <c r="L95" s="744">
        <v>4.7375824974634124E-4</v>
      </c>
      <c r="M95" s="744">
        <v>3.0684170471118077E-4</v>
      </c>
      <c r="N95" s="744">
        <v>0</v>
      </c>
      <c r="O95" s="744">
        <v>2.3909861447880251E-4</v>
      </c>
      <c r="P95" s="744">
        <v>2.5062426000100425E-4</v>
      </c>
      <c r="Q95" s="744">
        <v>5.1802176793341176E-4</v>
      </c>
      <c r="R95" s="744">
        <v>2.6038202514867744E-4</v>
      </c>
      <c r="S95" s="744">
        <v>2.2872183709979438E-4</v>
      </c>
      <c r="T95" s="744">
        <v>2.3000839712409711E-4</v>
      </c>
      <c r="U95" s="744">
        <v>2.1694759130549564E-4</v>
      </c>
      <c r="V95" s="744">
        <v>1.0160824540271268E-4</v>
      </c>
      <c r="W95" s="744">
        <v>2.3810038965397929E-4</v>
      </c>
      <c r="X95" s="744">
        <v>4.784348170341235E-5</v>
      </c>
      <c r="Y95" s="744">
        <v>9.4964957037446587E-5</v>
      </c>
      <c r="Z95" s="744">
        <v>1.4974130618956261E-4</v>
      </c>
      <c r="AA95" s="744">
        <v>5.9722211746266276E-4</v>
      </c>
      <c r="AB95" s="744">
        <v>1.1913119068825916E-4</v>
      </c>
      <c r="AC95" s="744">
        <v>1.5162461486162098E-4</v>
      </c>
      <c r="AD95" s="744">
        <v>3.2945008724226464E-5</v>
      </c>
      <c r="AE95" s="744">
        <v>6.1416299428690023E-4</v>
      </c>
      <c r="AF95" s="744">
        <v>1.7428905769399292E-4</v>
      </c>
      <c r="AG95" s="744">
        <v>4.4245851270653186E-4</v>
      </c>
      <c r="AH95" s="744">
        <v>3.8041634179631137E-4</v>
      </c>
      <c r="AI95" s="744">
        <v>1.2678090777910457E-3</v>
      </c>
      <c r="AJ95" s="744">
        <v>7.7846290638763048E-4</v>
      </c>
      <c r="AK95" s="744">
        <v>1.8508958989059402E-4</v>
      </c>
      <c r="AL95" s="744">
        <v>9.7036734951473397E-4</v>
      </c>
      <c r="AM95" s="744">
        <v>6.2009086452402573E-4</v>
      </c>
      <c r="AN95" s="744">
        <v>5.4748720420483624E-4</v>
      </c>
      <c r="AO95" s="744">
        <v>1.1877422133294738E-3</v>
      </c>
      <c r="AP95" s="744">
        <v>6.8206244775029711E-4</v>
      </c>
      <c r="AQ95" s="744">
        <v>4.6166952517898412E-4</v>
      </c>
      <c r="AR95" s="744">
        <v>2.8576627477490038E-4</v>
      </c>
      <c r="AS95" s="744">
        <v>3.7071518628622666E-4</v>
      </c>
      <c r="AT95" s="744">
        <v>5.7430902772772653E-4</v>
      </c>
      <c r="AU95" s="744">
        <v>6.7285274832609547E-4</v>
      </c>
      <c r="AV95" s="744">
        <v>4.6705036954507406E-4</v>
      </c>
      <c r="AW95" s="744">
        <v>2.6353580701961451E-4</v>
      </c>
      <c r="AX95" s="744">
        <v>1.0536861980591029E-4</v>
      </c>
      <c r="AY95" s="744">
        <v>1.1692463171691591E-4</v>
      </c>
      <c r="AZ95" s="744">
        <v>4.2500965719380535E-4</v>
      </c>
      <c r="BA95" s="744">
        <v>1.2280500267744906E-4</v>
      </c>
      <c r="BB95" s="744">
        <v>1.4718134189338581E-4</v>
      </c>
      <c r="BC95" s="744">
        <v>6.1155124127894951E-4</v>
      </c>
      <c r="BD95" s="744">
        <v>4.4323367685331061E-4</v>
      </c>
      <c r="BE95" s="744">
        <v>1.6787732324546572E-4</v>
      </c>
      <c r="BF95" s="744">
        <v>1.3514648089886912E-4</v>
      </c>
      <c r="BG95" s="744">
        <v>1.4542312249180017E-4</v>
      </c>
      <c r="BH95" s="744">
        <v>1.4597508374647198E-4</v>
      </c>
      <c r="BI95" s="744">
        <v>3.9790848660215038E-4</v>
      </c>
      <c r="BJ95" s="744">
        <v>5.6471610648994234E-4</v>
      </c>
      <c r="BK95" s="744">
        <v>1.858241723936344E-4</v>
      </c>
      <c r="BL95" s="744">
        <v>3.2586099816847396E-4</v>
      </c>
      <c r="BM95" s="744">
        <v>1.0788923642505602E-3</v>
      </c>
      <c r="BN95" s="744">
        <v>1.3033300059319916E-3</v>
      </c>
      <c r="BO95" s="744">
        <v>9.4889060740600112E-4</v>
      </c>
      <c r="BP95" s="744">
        <v>1.0743581438401606E-3</v>
      </c>
      <c r="BQ95" s="744">
        <v>3.324232344795665E-4</v>
      </c>
      <c r="BR95" s="744">
        <v>2.9522599691232378E-4</v>
      </c>
      <c r="BS95" s="744">
        <v>7.4570653611559024E-4</v>
      </c>
      <c r="BT95" s="744">
        <v>5.9224203082397758E-4</v>
      </c>
      <c r="BU95" s="744">
        <v>3.9784366460055828E-4</v>
      </c>
      <c r="BV95" s="744">
        <v>8.168388067467283E-4</v>
      </c>
      <c r="BW95" s="744">
        <v>8.0923219124066535E-4</v>
      </c>
      <c r="BX95" s="744">
        <v>6.3732767571693079E-4</v>
      </c>
      <c r="BY95" s="744">
        <v>8.2217970362168794E-5</v>
      </c>
      <c r="BZ95" s="744">
        <v>5.2630307619029018E-4</v>
      </c>
      <c r="CA95" s="744">
        <v>1.8056815670545217E-4</v>
      </c>
      <c r="CB95" s="744">
        <v>2.8612539283727793E-4</v>
      </c>
      <c r="CC95" s="744">
        <v>1.1330110259833641E-3</v>
      </c>
      <c r="CD95" s="744">
        <v>4.0795827232235535E-4</v>
      </c>
      <c r="CE95" s="744">
        <v>5.2055553302838219E-4</v>
      </c>
      <c r="CF95" s="744">
        <v>3.2132263650949206E-4</v>
      </c>
      <c r="CG95" s="744">
        <v>4.0642257303469856E-4</v>
      </c>
      <c r="CH95" s="744">
        <v>1.1364602870637873E-4</v>
      </c>
      <c r="CI95" s="744">
        <v>6.1085765284770777E-4</v>
      </c>
      <c r="CJ95" s="744">
        <v>4.2150332495004717E-4</v>
      </c>
      <c r="CK95" s="744">
        <v>1.5124397029532164E-4</v>
      </c>
      <c r="CL95" s="744">
        <v>9.034549095185702E-4</v>
      </c>
      <c r="CM95" s="744">
        <v>3.2207445963294433E-4</v>
      </c>
      <c r="CN95" s="744">
        <v>1.0000962115295762</v>
      </c>
      <c r="CO95" s="744">
        <v>6.1721511074037374E-4</v>
      </c>
      <c r="CP95" s="744">
        <v>1.4853573901052198E-4</v>
      </c>
      <c r="CQ95" s="744">
        <v>1.8798863932056726E-4</v>
      </c>
      <c r="CR95" s="744">
        <v>1.3496397292016664E-3</v>
      </c>
      <c r="CS95" s="744">
        <v>5.0700087429433004E-4</v>
      </c>
      <c r="CT95" s="744">
        <v>2.8153376784500903E-4</v>
      </c>
      <c r="CU95" s="744">
        <v>9.3261210163689181E-4</v>
      </c>
      <c r="CV95" s="744">
        <v>3.8824718902148508E-4</v>
      </c>
      <c r="CW95" s="744">
        <v>1.5412352504467502E-4</v>
      </c>
      <c r="CX95" s="744">
        <v>4.6438167762773993E-4</v>
      </c>
      <c r="CY95" s="744">
        <v>3.0025378571614601E-4</v>
      </c>
      <c r="CZ95" s="744">
        <v>1.4642222118786048E-3</v>
      </c>
      <c r="DA95" s="744">
        <v>2.4585968066221335E-4</v>
      </c>
      <c r="DB95" s="744">
        <v>7.1673254580715607E-4</v>
      </c>
      <c r="DC95" s="744">
        <v>1.8071057726247219E-4</v>
      </c>
      <c r="DD95" s="744">
        <v>1.7268795938849354E-4</v>
      </c>
      <c r="DE95" s="744">
        <v>4.7451660213870215E-4</v>
      </c>
      <c r="DF95" s="744">
        <v>1.7812600919898323E-4</v>
      </c>
      <c r="DG95" s="745">
        <v>0.10159225503157247</v>
      </c>
    </row>
    <row r="96" spans="1:111" ht="15" customHeight="1" x14ac:dyDescent="0.2">
      <c r="A96" s="461">
        <v>90</v>
      </c>
      <c r="B96" s="196" t="s">
        <v>392</v>
      </c>
      <c r="C96" s="259" t="s">
        <v>241</v>
      </c>
      <c r="D96" s="743">
        <v>1.4669486227896001E-4</v>
      </c>
      <c r="E96" s="744">
        <v>1.6685944122025897E-4</v>
      </c>
      <c r="F96" s="744">
        <v>1.3570140190245647E-4</v>
      </c>
      <c r="G96" s="744">
        <v>7.7616148550643663E-4</v>
      </c>
      <c r="H96" s="744">
        <v>1.5654018472207459E-4</v>
      </c>
      <c r="I96" s="744">
        <v>0</v>
      </c>
      <c r="J96" s="744">
        <v>7.7112343020234095E-4</v>
      </c>
      <c r="K96" s="744">
        <v>3.6343607776757864E-4</v>
      </c>
      <c r="L96" s="744">
        <v>1.8820353303835601E-4</v>
      </c>
      <c r="M96" s="744">
        <v>4.7190026639361992E-4</v>
      </c>
      <c r="N96" s="744">
        <v>0</v>
      </c>
      <c r="O96" s="744">
        <v>1.2893414761887801E-4</v>
      </c>
      <c r="P96" s="744">
        <v>1.434125577242108E-4</v>
      </c>
      <c r="Q96" s="744">
        <v>2.2428988854905301E-4</v>
      </c>
      <c r="R96" s="744">
        <v>5.0324781136486848E-4</v>
      </c>
      <c r="S96" s="744">
        <v>3.3952361168682255E-4</v>
      </c>
      <c r="T96" s="744">
        <v>2.2018491511722728E-4</v>
      </c>
      <c r="U96" s="744">
        <v>1.5028763511829878E-4</v>
      </c>
      <c r="V96" s="744">
        <v>2.4695099985393143E-4</v>
      </c>
      <c r="W96" s="744">
        <v>3.3088682308302211E-4</v>
      </c>
      <c r="X96" s="744">
        <v>1.3699800852358653E-4</v>
      </c>
      <c r="Y96" s="744">
        <v>2.4012630127152456E-4</v>
      </c>
      <c r="Z96" s="744">
        <v>4.9460992647092084E-4</v>
      </c>
      <c r="AA96" s="744">
        <v>4.9904080201584389E-4</v>
      </c>
      <c r="AB96" s="744">
        <v>4.288978943216163E-4</v>
      </c>
      <c r="AC96" s="744">
        <v>6.1201810773437186E-4</v>
      </c>
      <c r="AD96" s="744">
        <v>2.5773987089681262E-5</v>
      </c>
      <c r="AE96" s="744">
        <v>1.1294143677977666E-4</v>
      </c>
      <c r="AF96" s="744">
        <v>3.1488823112681E-4</v>
      </c>
      <c r="AG96" s="744">
        <v>1.7429329181345326E-4</v>
      </c>
      <c r="AH96" s="744">
        <v>1.3924480137042568E-4</v>
      </c>
      <c r="AI96" s="744">
        <v>2.1071341528477146E-4</v>
      </c>
      <c r="AJ96" s="744">
        <v>4.5506930982486764E-4</v>
      </c>
      <c r="AK96" s="744">
        <v>1.8335224706015054E-3</v>
      </c>
      <c r="AL96" s="744">
        <v>4.1380314742024997E-4</v>
      </c>
      <c r="AM96" s="744">
        <v>1.4039991584339573E-4</v>
      </c>
      <c r="AN96" s="744">
        <v>1.7993688426526245E-4</v>
      </c>
      <c r="AO96" s="744">
        <v>7.6777944100941335E-4</v>
      </c>
      <c r="AP96" s="744">
        <v>1.0984752011257426E-4</v>
      </c>
      <c r="AQ96" s="744">
        <v>1.298149715253775E-4</v>
      </c>
      <c r="AR96" s="744">
        <v>1.7721917072637027E-4</v>
      </c>
      <c r="AS96" s="744">
        <v>9.8688668993455434E-4</v>
      </c>
      <c r="AT96" s="744">
        <v>3.3519417240577724E-4</v>
      </c>
      <c r="AU96" s="744">
        <v>1.107073488837365E-3</v>
      </c>
      <c r="AV96" s="744">
        <v>5.1121105815462556E-4</v>
      </c>
      <c r="AW96" s="744">
        <v>5.5864095102917751E-4</v>
      </c>
      <c r="AX96" s="744">
        <v>1.1651295788047428E-3</v>
      </c>
      <c r="AY96" s="744">
        <v>1.972570761980152E-3</v>
      </c>
      <c r="AZ96" s="744">
        <v>1.3308705545445113E-3</v>
      </c>
      <c r="BA96" s="744">
        <v>2.4879106795881378E-3</v>
      </c>
      <c r="BB96" s="744">
        <v>1.0802404418616257E-3</v>
      </c>
      <c r="BC96" s="744">
        <v>5.559367103730342E-4</v>
      </c>
      <c r="BD96" s="744">
        <v>2.6436390100286174E-3</v>
      </c>
      <c r="BE96" s="744">
        <v>6.7437135450497756E-4</v>
      </c>
      <c r="BF96" s="744">
        <v>3.8439410807203123E-4</v>
      </c>
      <c r="BG96" s="744">
        <v>4.0080862769311797E-4</v>
      </c>
      <c r="BH96" s="744">
        <v>4.8274109368651896E-4</v>
      </c>
      <c r="BI96" s="744">
        <v>7.624197406665799E-4</v>
      </c>
      <c r="BJ96" s="744">
        <v>2.6911330857409989E-4</v>
      </c>
      <c r="BK96" s="744">
        <v>2.593524057304652E-4</v>
      </c>
      <c r="BL96" s="744">
        <v>2.6686117137177931E-4</v>
      </c>
      <c r="BM96" s="744">
        <v>4.8561216481648355E-4</v>
      </c>
      <c r="BN96" s="744">
        <v>2.6169396796951034E-4</v>
      </c>
      <c r="BO96" s="744">
        <v>3.8523842411194141E-4</v>
      </c>
      <c r="BP96" s="744">
        <v>4.072470882851586E-4</v>
      </c>
      <c r="BQ96" s="744">
        <v>7.4506242129781912E-4</v>
      </c>
      <c r="BR96" s="744">
        <v>8.0508714698788151E-4</v>
      </c>
      <c r="BS96" s="744">
        <v>4.1981534936597509E-4</v>
      </c>
      <c r="BT96" s="744">
        <v>4.8811294020822336E-4</v>
      </c>
      <c r="BU96" s="744">
        <v>4.6163591316219983E-4</v>
      </c>
      <c r="BV96" s="744">
        <v>5.5132479035730722E-4</v>
      </c>
      <c r="BW96" s="744">
        <v>1.6691294212508486E-4</v>
      </c>
      <c r="BX96" s="744">
        <v>1.3007863270223549E-4</v>
      </c>
      <c r="BY96" s="744">
        <v>3.8675846410097323E-5</v>
      </c>
      <c r="BZ96" s="744">
        <v>6.4302807002346871E-3</v>
      </c>
      <c r="CA96" s="744">
        <v>2.9854983693757849E-4</v>
      </c>
      <c r="CB96" s="744">
        <v>7.6836018242545988E-4</v>
      </c>
      <c r="CC96" s="744">
        <v>2.870903661184435E-4</v>
      </c>
      <c r="CD96" s="744">
        <v>3.1517171186297964E-4</v>
      </c>
      <c r="CE96" s="744">
        <v>7.657209221543183E-4</v>
      </c>
      <c r="CF96" s="744">
        <v>5.4230866664489578E-4</v>
      </c>
      <c r="CG96" s="744">
        <v>5.2400144135846037E-4</v>
      </c>
      <c r="CH96" s="744">
        <v>3.4597439339102871E-4</v>
      </c>
      <c r="CI96" s="744">
        <v>8.251198832185511E-3</v>
      </c>
      <c r="CJ96" s="744">
        <v>1.2526644513185011E-3</v>
      </c>
      <c r="CK96" s="744">
        <v>4.752421224032459E-3</v>
      </c>
      <c r="CL96" s="744">
        <v>8.5311324445746586E-3</v>
      </c>
      <c r="CM96" s="744">
        <v>1.4272453757539015E-3</v>
      </c>
      <c r="CN96" s="744">
        <v>2.9627319878546492E-4</v>
      </c>
      <c r="CO96" s="744">
        <v>1.0001329560028935</v>
      </c>
      <c r="CP96" s="744">
        <v>3.622885998871443E-4</v>
      </c>
      <c r="CQ96" s="744">
        <v>2.8606447632169849E-4</v>
      </c>
      <c r="CR96" s="744">
        <v>2.6682788040202198E-4</v>
      </c>
      <c r="CS96" s="744">
        <v>2.397881834637375E-4</v>
      </c>
      <c r="CT96" s="744">
        <v>1.4126016424446776E-4</v>
      </c>
      <c r="CU96" s="744">
        <v>2.809387038900264E-4</v>
      </c>
      <c r="CV96" s="744">
        <v>9.6557501898650051E-4</v>
      </c>
      <c r="CW96" s="744">
        <v>6.0661037087530035E-4</v>
      </c>
      <c r="CX96" s="744">
        <v>2.427920337628945E-4</v>
      </c>
      <c r="CY96" s="744">
        <v>7.9869629150693491E-4</v>
      </c>
      <c r="CZ96" s="744">
        <v>5.4479793998178292E-4</v>
      </c>
      <c r="DA96" s="744">
        <v>7.9865493288546656E-4</v>
      </c>
      <c r="DB96" s="744">
        <v>1.5116487130422413E-3</v>
      </c>
      <c r="DC96" s="744">
        <v>3.1557369457104075E-4</v>
      </c>
      <c r="DD96" s="744">
        <v>8.5007090476561797E-4</v>
      </c>
      <c r="DE96" s="744">
        <v>6.0376238589804137E-4</v>
      </c>
      <c r="DF96" s="744">
        <v>1.8378458514911014E-4</v>
      </c>
      <c r="DG96" s="745">
        <v>2.5839601218461379E-3</v>
      </c>
    </row>
    <row r="97" spans="1:111" ht="15" customHeight="1" x14ac:dyDescent="0.2">
      <c r="A97" s="461">
        <v>91</v>
      </c>
      <c r="B97" s="196" t="s">
        <v>393</v>
      </c>
      <c r="C97" s="259" t="s">
        <v>242</v>
      </c>
      <c r="D97" s="743">
        <v>0</v>
      </c>
      <c r="E97" s="744">
        <v>0</v>
      </c>
      <c r="F97" s="744">
        <v>0</v>
      </c>
      <c r="G97" s="744">
        <v>0</v>
      </c>
      <c r="H97" s="744">
        <v>0</v>
      </c>
      <c r="I97" s="744">
        <v>0</v>
      </c>
      <c r="J97" s="744">
        <v>0</v>
      </c>
      <c r="K97" s="744">
        <v>0</v>
      </c>
      <c r="L97" s="744">
        <v>0</v>
      </c>
      <c r="M97" s="744">
        <v>0</v>
      </c>
      <c r="N97" s="744">
        <v>0</v>
      </c>
      <c r="O97" s="744">
        <v>0</v>
      </c>
      <c r="P97" s="744">
        <v>0</v>
      </c>
      <c r="Q97" s="744">
        <v>0</v>
      </c>
      <c r="R97" s="744">
        <v>0</v>
      </c>
      <c r="S97" s="744">
        <v>0</v>
      </c>
      <c r="T97" s="744">
        <v>0</v>
      </c>
      <c r="U97" s="744">
        <v>0</v>
      </c>
      <c r="V97" s="744">
        <v>0</v>
      </c>
      <c r="W97" s="744">
        <v>0</v>
      </c>
      <c r="X97" s="744">
        <v>0</v>
      </c>
      <c r="Y97" s="744">
        <v>0</v>
      </c>
      <c r="Z97" s="744">
        <v>0</v>
      </c>
      <c r="AA97" s="744">
        <v>0</v>
      </c>
      <c r="AB97" s="744">
        <v>0</v>
      </c>
      <c r="AC97" s="744">
        <v>0</v>
      </c>
      <c r="AD97" s="744">
        <v>0</v>
      </c>
      <c r="AE97" s="744">
        <v>0</v>
      </c>
      <c r="AF97" s="744">
        <v>0</v>
      </c>
      <c r="AG97" s="744">
        <v>0</v>
      </c>
      <c r="AH97" s="744">
        <v>0</v>
      </c>
      <c r="AI97" s="744">
        <v>0</v>
      </c>
      <c r="AJ97" s="744">
        <v>0</v>
      </c>
      <c r="AK97" s="744">
        <v>0</v>
      </c>
      <c r="AL97" s="744">
        <v>0</v>
      </c>
      <c r="AM97" s="744">
        <v>0</v>
      </c>
      <c r="AN97" s="744">
        <v>0</v>
      </c>
      <c r="AO97" s="744">
        <v>0</v>
      </c>
      <c r="AP97" s="744">
        <v>0</v>
      </c>
      <c r="AQ97" s="744">
        <v>0</v>
      </c>
      <c r="AR97" s="744">
        <v>0</v>
      </c>
      <c r="AS97" s="744">
        <v>0</v>
      </c>
      <c r="AT97" s="744">
        <v>0</v>
      </c>
      <c r="AU97" s="744">
        <v>0</v>
      </c>
      <c r="AV97" s="744">
        <v>0</v>
      </c>
      <c r="AW97" s="744">
        <v>0</v>
      </c>
      <c r="AX97" s="744">
        <v>0</v>
      </c>
      <c r="AY97" s="744">
        <v>0</v>
      </c>
      <c r="AZ97" s="744">
        <v>0</v>
      </c>
      <c r="BA97" s="744">
        <v>0</v>
      </c>
      <c r="BB97" s="744">
        <v>0</v>
      </c>
      <c r="BC97" s="744">
        <v>0</v>
      </c>
      <c r="BD97" s="744">
        <v>0</v>
      </c>
      <c r="BE97" s="744">
        <v>0</v>
      </c>
      <c r="BF97" s="744">
        <v>0</v>
      </c>
      <c r="BG97" s="744">
        <v>0</v>
      </c>
      <c r="BH97" s="744">
        <v>0</v>
      </c>
      <c r="BI97" s="744">
        <v>0</v>
      </c>
      <c r="BJ97" s="744">
        <v>0</v>
      </c>
      <c r="BK97" s="744">
        <v>0</v>
      </c>
      <c r="BL97" s="744">
        <v>0</v>
      </c>
      <c r="BM97" s="744">
        <v>0</v>
      </c>
      <c r="BN97" s="744">
        <v>0</v>
      </c>
      <c r="BO97" s="744">
        <v>0</v>
      </c>
      <c r="BP97" s="744">
        <v>0</v>
      </c>
      <c r="BQ97" s="744">
        <v>0</v>
      </c>
      <c r="BR97" s="744">
        <v>0</v>
      </c>
      <c r="BS97" s="744">
        <v>0</v>
      </c>
      <c r="BT97" s="744">
        <v>0</v>
      </c>
      <c r="BU97" s="744">
        <v>0</v>
      </c>
      <c r="BV97" s="744">
        <v>0</v>
      </c>
      <c r="BW97" s="744">
        <v>0</v>
      </c>
      <c r="BX97" s="744">
        <v>0</v>
      </c>
      <c r="BY97" s="744">
        <v>0</v>
      </c>
      <c r="BZ97" s="744">
        <v>0</v>
      </c>
      <c r="CA97" s="744">
        <v>0</v>
      </c>
      <c r="CB97" s="744">
        <v>0</v>
      </c>
      <c r="CC97" s="744">
        <v>0</v>
      </c>
      <c r="CD97" s="744">
        <v>0</v>
      </c>
      <c r="CE97" s="744">
        <v>0</v>
      </c>
      <c r="CF97" s="744">
        <v>0</v>
      </c>
      <c r="CG97" s="744">
        <v>0</v>
      </c>
      <c r="CH97" s="744">
        <v>0</v>
      </c>
      <c r="CI97" s="744">
        <v>0</v>
      </c>
      <c r="CJ97" s="744">
        <v>0</v>
      </c>
      <c r="CK97" s="744">
        <v>0</v>
      </c>
      <c r="CL97" s="744">
        <v>0</v>
      </c>
      <c r="CM97" s="744">
        <v>0</v>
      </c>
      <c r="CN97" s="744">
        <v>0</v>
      </c>
      <c r="CO97" s="744">
        <v>0</v>
      </c>
      <c r="CP97" s="744">
        <v>1</v>
      </c>
      <c r="CQ97" s="744">
        <v>0</v>
      </c>
      <c r="CR97" s="744">
        <v>0</v>
      </c>
      <c r="CS97" s="744">
        <v>0</v>
      </c>
      <c r="CT97" s="744">
        <v>0</v>
      </c>
      <c r="CU97" s="744">
        <v>0</v>
      </c>
      <c r="CV97" s="744">
        <v>0</v>
      </c>
      <c r="CW97" s="744">
        <v>0</v>
      </c>
      <c r="CX97" s="744">
        <v>0</v>
      </c>
      <c r="CY97" s="744">
        <v>0</v>
      </c>
      <c r="CZ97" s="744">
        <v>0</v>
      </c>
      <c r="DA97" s="744">
        <v>0</v>
      </c>
      <c r="DB97" s="744">
        <v>0</v>
      </c>
      <c r="DC97" s="744">
        <v>0</v>
      </c>
      <c r="DD97" s="744">
        <v>0</v>
      </c>
      <c r="DE97" s="744">
        <v>0</v>
      </c>
      <c r="DF97" s="744">
        <v>0</v>
      </c>
      <c r="DG97" s="745">
        <v>0</v>
      </c>
    </row>
    <row r="98" spans="1:111" ht="15" customHeight="1" x14ac:dyDescent="0.2">
      <c r="A98" s="461">
        <v>92</v>
      </c>
      <c r="B98" s="196" t="s">
        <v>394</v>
      </c>
      <c r="C98" s="259" t="s">
        <v>395</v>
      </c>
      <c r="D98" s="743">
        <v>0</v>
      </c>
      <c r="E98" s="744">
        <v>0</v>
      </c>
      <c r="F98" s="744">
        <v>0</v>
      </c>
      <c r="G98" s="744">
        <v>0</v>
      </c>
      <c r="H98" s="744">
        <v>0</v>
      </c>
      <c r="I98" s="744">
        <v>0</v>
      </c>
      <c r="J98" s="744">
        <v>0</v>
      </c>
      <c r="K98" s="744">
        <v>0</v>
      </c>
      <c r="L98" s="744">
        <v>0</v>
      </c>
      <c r="M98" s="744">
        <v>0</v>
      </c>
      <c r="N98" s="744">
        <v>0</v>
      </c>
      <c r="O98" s="744">
        <v>0</v>
      </c>
      <c r="P98" s="744">
        <v>0</v>
      </c>
      <c r="Q98" s="744">
        <v>0</v>
      </c>
      <c r="R98" s="744">
        <v>0</v>
      </c>
      <c r="S98" s="744">
        <v>0</v>
      </c>
      <c r="T98" s="744">
        <v>0</v>
      </c>
      <c r="U98" s="744">
        <v>0</v>
      </c>
      <c r="V98" s="744">
        <v>0</v>
      </c>
      <c r="W98" s="744">
        <v>0</v>
      </c>
      <c r="X98" s="744">
        <v>0</v>
      </c>
      <c r="Y98" s="744">
        <v>0</v>
      </c>
      <c r="Z98" s="744">
        <v>0</v>
      </c>
      <c r="AA98" s="744">
        <v>0</v>
      </c>
      <c r="AB98" s="744">
        <v>0</v>
      </c>
      <c r="AC98" s="744">
        <v>0</v>
      </c>
      <c r="AD98" s="744">
        <v>0</v>
      </c>
      <c r="AE98" s="744">
        <v>0</v>
      </c>
      <c r="AF98" s="744">
        <v>0</v>
      </c>
      <c r="AG98" s="744">
        <v>0</v>
      </c>
      <c r="AH98" s="744">
        <v>0</v>
      </c>
      <c r="AI98" s="744">
        <v>0</v>
      </c>
      <c r="AJ98" s="744">
        <v>0</v>
      </c>
      <c r="AK98" s="744">
        <v>0</v>
      </c>
      <c r="AL98" s="744">
        <v>0</v>
      </c>
      <c r="AM98" s="744">
        <v>0</v>
      </c>
      <c r="AN98" s="744">
        <v>0</v>
      </c>
      <c r="AO98" s="744">
        <v>0</v>
      </c>
      <c r="AP98" s="744">
        <v>0</v>
      </c>
      <c r="AQ98" s="744">
        <v>0</v>
      </c>
      <c r="AR98" s="744">
        <v>0</v>
      </c>
      <c r="AS98" s="744">
        <v>0</v>
      </c>
      <c r="AT98" s="744">
        <v>0</v>
      </c>
      <c r="AU98" s="744">
        <v>0</v>
      </c>
      <c r="AV98" s="744">
        <v>0</v>
      </c>
      <c r="AW98" s="744">
        <v>0</v>
      </c>
      <c r="AX98" s="744">
        <v>0</v>
      </c>
      <c r="AY98" s="744">
        <v>0</v>
      </c>
      <c r="AZ98" s="744">
        <v>0</v>
      </c>
      <c r="BA98" s="744">
        <v>0</v>
      </c>
      <c r="BB98" s="744">
        <v>0</v>
      </c>
      <c r="BC98" s="744">
        <v>0</v>
      </c>
      <c r="BD98" s="744">
        <v>0</v>
      </c>
      <c r="BE98" s="744">
        <v>0</v>
      </c>
      <c r="BF98" s="744">
        <v>0</v>
      </c>
      <c r="BG98" s="744">
        <v>0</v>
      </c>
      <c r="BH98" s="744">
        <v>0</v>
      </c>
      <c r="BI98" s="744">
        <v>0</v>
      </c>
      <c r="BJ98" s="744">
        <v>0</v>
      </c>
      <c r="BK98" s="744">
        <v>0</v>
      </c>
      <c r="BL98" s="744">
        <v>0</v>
      </c>
      <c r="BM98" s="744">
        <v>0</v>
      </c>
      <c r="BN98" s="744">
        <v>0</v>
      </c>
      <c r="BO98" s="744">
        <v>0</v>
      </c>
      <c r="BP98" s="744">
        <v>0</v>
      </c>
      <c r="BQ98" s="744">
        <v>0</v>
      </c>
      <c r="BR98" s="744">
        <v>0</v>
      </c>
      <c r="BS98" s="744">
        <v>0</v>
      </c>
      <c r="BT98" s="744">
        <v>0</v>
      </c>
      <c r="BU98" s="744">
        <v>0</v>
      </c>
      <c r="BV98" s="744">
        <v>0</v>
      </c>
      <c r="BW98" s="744">
        <v>0</v>
      </c>
      <c r="BX98" s="744">
        <v>0</v>
      </c>
      <c r="BY98" s="744">
        <v>0</v>
      </c>
      <c r="BZ98" s="744">
        <v>0</v>
      </c>
      <c r="CA98" s="744">
        <v>0</v>
      </c>
      <c r="CB98" s="744">
        <v>0</v>
      </c>
      <c r="CC98" s="744">
        <v>0</v>
      </c>
      <c r="CD98" s="744">
        <v>0</v>
      </c>
      <c r="CE98" s="744">
        <v>0</v>
      </c>
      <c r="CF98" s="744">
        <v>0</v>
      </c>
      <c r="CG98" s="744">
        <v>0</v>
      </c>
      <c r="CH98" s="744">
        <v>0</v>
      </c>
      <c r="CI98" s="744">
        <v>0</v>
      </c>
      <c r="CJ98" s="744">
        <v>0</v>
      </c>
      <c r="CK98" s="744">
        <v>0</v>
      </c>
      <c r="CL98" s="744">
        <v>0</v>
      </c>
      <c r="CM98" s="744">
        <v>0</v>
      </c>
      <c r="CN98" s="744">
        <v>0</v>
      </c>
      <c r="CO98" s="744">
        <v>0</v>
      </c>
      <c r="CP98" s="744">
        <v>0</v>
      </c>
      <c r="CQ98" s="744">
        <v>1.0110815688374544</v>
      </c>
      <c r="CR98" s="744">
        <v>0</v>
      </c>
      <c r="CS98" s="744">
        <v>0</v>
      </c>
      <c r="CT98" s="744">
        <v>4.5325578322221176E-4</v>
      </c>
      <c r="CU98" s="744">
        <v>0</v>
      </c>
      <c r="CV98" s="744">
        <v>0</v>
      </c>
      <c r="CW98" s="744">
        <v>0</v>
      </c>
      <c r="CX98" s="744">
        <v>0</v>
      </c>
      <c r="CY98" s="744">
        <v>0</v>
      </c>
      <c r="CZ98" s="744">
        <v>0</v>
      </c>
      <c r="DA98" s="744">
        <v>0</v>
      </c>
      <c r="DB98" s="744">
        <v>0</v>
      </c>
      <c r="DC98" s="744">
        <v>0</v>
      </c>
      <c r="DD98" s="744">
        <v>0</v>
      </c>
      <c r="DE98" s="744">
        <v>0</v>
      </c>
      <c r="DF98" s="744">
        <v>0</v>
      </c>
      <c r="DG98" s="745">
        <v>0</v>
      </c>
    </row>
    <row r="99" spans="1:111" ht="15" customHeight="1" x14ac:dyDescent="0.2">
      <c r="A99" s="461">
        <v>93</v>
      </c>
      <c r="B99" s="196" t="s">
        <v>396</v>
      </c>
      <c r="C99" s="259" t="s">
        <v>397</v>
      </c>
      <c r="D99" s="743">
        <v>4.065231141759196E-5</v>
      </c>
      <c r="E99" s="744">
        <v>1.351476413685858E-4</v>
      </c>
      <c r="F99" s="744">
        <v>3.0819907165036284E-5</v>
      </c>
      <c r="G99" s="744">
        <v>1.3434797127285154E-5</v>
      </c>
      <c r="H99" s="744">
        <v>5.5360469985097937E-5</v>
      </c>
      <c r="I99" s="744">
        <v>0</v>
      </c>
      <c r="J99" s="744">
        <v>4.0843669868663057E-5</v>
      </c>
      <c r="K99" s="744">
        <v>1.0411049896296069E-4</v>
      </c>
      <c r="L99" s="744">
        <v>4.2571915090364984E-5</v>
      </c>
      <c r="M99" s="744">
        <v>2.9019750564284201E-4</v>
      </c>
      <c r="N99" s="744">
        <v>0</v>
      </c>
      <c r="O99" s="744">
        <v>3.8845489378098224E-5</v>
      </c>
      <c r="P99" s="744">
        <v>3.7722421172069757E-5</v>
      </c>
      <c r="Q99" s="744">
        <v>3.532101137754807E-5</v>
      </c>
      <c r="R99" s="744">
        <v>3.764416737980314E-5</v>
      </c>
      <c r="S99" s="744">
        <v>9.4565867171447429E-5</v>
      </c>
      <c r="T99" s="744">
        <v>5.6626344144621894E-5</v>
      </c>
      <c r="U99" s="744">
        <v>4.7091057510813224E-5</v>
      </c>
      <c r="V99" s="744">
        <v>6.6912619203649996E-5</v>
      </c>
      <c r="W99" s="744">
        <v>3.9459929331016414E-5</v>
      </c>
      <c r="X99" s="744">
        <v>4.4096640067405381E-5</v>
      </c>
      <c r="Y99" s="744">
        <v>3.1288600563596279E-5</v>
      </c>
      <c r="Z99" s="744">
        <v>2.5039695694476333E-5</v>
      </c>
      <c r="AA99" s="744">
        <v>5.4951439126897269E-5</v>
      </c>
      <c r="AB99" s="744">
        <v>5.5589090160461168E-5</v>
      </c>
      <c r="AC99" s="744">
        <v>4.1701387594411129E-5</v>
      </c>
      <c r="AD99" s="744">
        <v>6.7166280714483587E-5</v>
      </c>
      <c r="AE99" s="744">
        <v>4.7093506399146653E-5</v>
      </c>
      <c r="AF99" s="744">
        <v>3.3971889203788493E-5</v>
      </c>
      <c r="AG99" s="744">
        <v>2.6462637526140964E-5</v>
      </c>
      <c r="AH99" s="744">
        <v>5.0538117770632625E-5</v>
      </c>
      <c r="AI99" s="744">
        <v>7.3918476511056693E-5</v>
      </c>
      <c r="AJ99" s="744">
        <v>5.8191453064920791E-5</v>
      </c>
      <c r="AK99" s="744">
        <v>7.4052383298849083E-5</v>
      </c>
      <c r="AL99" s="744">
        <v>6.8498652346554508E-5</v>
      </c>
      <c r="AM99" s="744">
        <v>3.4682776212345861E-5</v>
      </c>
      <c r="AN99" s="744">
        <v>3.465337232105249E-5</v>
      </c>
      <c r="AO99" s="744">
        <v>6.6908298067269262E-5</v>
      </c>
      <c r="AP99" s="744">
        <v>3.9481123541449047E-5</v>
      </c>
      <c r="AQ99" s="744">
        <v>6.120066163520574E-5</v>
      </c>
      <c r="AR99" s="744">
        <v>7.8446555100661781E-5</v>
      </c>
      <c r="AS99" s="744">
        <v>3.2556491186805881E-5</v>
      </c>
      <c r="AT99" s="744">
        <v>3.7832783190733444E-5</v>
      </c>
      <c r="AU99" s="744">
        <v>2.8735380957454986E-5</v>
      </c>
      <c r="AV99" s="744">
        <v>2.6234380043545347E-5</v>
      </c>
      <c r="AW99" s="744">
        <v>2.8350098691271363E-5</v>
      </c>
      <c r="AX99" s="744">
        <v>2.5411086653464048E-5</v>
      </c>
      <c r="AY99" s="744">
        <v>2.5637190814644744E-5</v>
      </c>
      <c r="AZ99" s="744">
        <v>3.6787844445403494E-5</v>
      </c>
      <c r="BA99" s="744">
        <v>3.0536724513309265E-5</v>
      </c>
      <c r="BB99" s="744">
        <v>2.3419498628780844E-5</v>
      </c>
      <c r="BC99" s="744">
        <v>4.2709282883057759E-5</v>
      </c>
      <c r="BD99" s="744">
        <v>2.8958042490718941E-5</v>
      </c>
      <c r="BE99" s="744">
        <v>2.9790112165812995E-5</v>
      </c>
      <c r="BF99" s="744">
        <v>3.511065062490727E-5</v>
      </c>
      <c r="BG99" s="744">
        <v>3.2335988005956889E-5</v>
      </c>
      <c r="BH99" s="744">
        <v>3.0321877465377783E-5</v>
      </c>
      <c r="BI99" s="744">
        <v>3.6754168719198878E-5</v>
      </c>
      <c r="BJ99" s="744">
        <v>2.7409669987445007E-5</v>
      </c>
      <c r="BK99" s="744">
        <v>4.3001918261821179E-5</v>
      </c>
      <c r="BL99" s="744">
        <v>2.0298109463309194E-4</v>
      </c>
      <c r="BM99" s="744">
        <v>3.4797006067663623E-5</v>
      </c>
      <c r="BN99" s="744">
        <v>3.6316162419836989E-5</v>
      </c>
      <c r="BO99" s="744">
        <v>3.7716371135541071E-5</v>
      </c>
      <c r="BP99" s="744">
        <v>3.7444629933496271E-5</v>
      </c>
      <c r="BQ99" s="744">
        <v>7.5112648204505813E-5</v>
      </c>
      <c r="BR99" s="744">
        <v>1.9246508681690087E-4</v>
      </c>
      <c r="BS99" s="744">
        <v>1.3286161345304098E-4</v>
      </c>
      <c r="BT99" s="744">
        <v>2.6052318288749507E-5</v>
      </c>
      <c r="BU99" s="744">
        <v>4.7638073329444676E-5</v>
      </c>
      <c r="BV99" s="744">
        <v>1.4503569036829604E-4</v>
      </c>
      <c r="BW99" s="744">
        <v>5.375089595627852E-5</v>
      </c>
      <c r="BX99" s="744">
        <v>5.4406689361724077E-5</v>
      </c>
      <c r="BY99" s="744">
        <v>9.4803655401102632E-6</v>
      </c>
      <c r="BZ99" s="744">
        <v>6.6755655735677434E-5</v>
      </c>
      <c r="CA99" s="744">
        <v>2.466357154120731E-5</v>
      </c>
      <c r="CB99" s="744">
        <v>9.5218052413749917E-5</v>
      </c>
      <c r="CC99" s="744">
        <v>1.0952955012788093E-4</v>
      </c>
      <c r="CD99" s="744">
        <v>1.4483675069707573E-4</v>
      </c>
      <c r="CE99" s="744">
        <v>3.7138602544081452E-5</v>
      </c>
      <c r="CF99" s="744">
        <v>1.1367105617830374E-2</v>
      </c>
      <c r="CG99" s="744">
        <v>4.7274513194205993E-4</v>
      </c>
      <c r="CH99" s="744">
        <v>5.6254462244939822E-5</v>
      </c>
      <c r="CI99" s="744">
        <v>8.0439538986018934E-4</v>
      </c>
      <c r="CJ99" s="744">
        <v>3.9430724680326624E-4</v>
      </c>
      <c r="CK99" s="744">
        <v>1.359004858720831E-4</v>
      </c>
      <c r="CL99" s="744">
        <v>2.3872825868989663E-4</v>
      </c>
      <c r="CM99" s="744">
        <v>1.5924568759983341E-4</v>
      </c>
      <c r="CN99" s="744">
        <v>4.8641293553904787E-5</v>
      </c>
      <c r="CO99" s="744">
        <v>2.7149753758014169E-5</v>
      </c>
      <c r="CP99" s="744">
        <v>6.4404916754097713E-5</v>
      </c>
      <c r="CQ99" s="744">
        <v>9.5670690932588322E-3</v>
      </c>
      <c r="CR99" s="744">
        <v>1.0475795804517425</v>
      </c>
      <c r="CS99" s="744">
        <v>1.797510303550579E-3</v>
      </c>
      <c r="CT99" s="744">
        <v>1.0068964827475702E-3</v>
      </c>
      <c r="CU99" s="744">
        <v>4.0331924607961548E-5</v>
      </c>
      <c r="CV99" s="744">
        <v>2.462807241788145E-5</v>
      </c>
      <c r="CW99" s="744">
        <v>1.2367173873710529E-4</v>
      </c>
      <c r="CX99" s="744">
        <v>2.6988207104277809E-5</v>
      </c>
      <c r="CY99" s="744">
        <v>4.7674318057826249E-5</v>
      </c>
      <c r="CZ99" s="744">
        <v>6.0374754167773033E-5</v>
      </c>
      <c r="DA99" s="744">
        <v>5.2505287816548057E-4</v>
      </c>
      <c r="DB99" s="744">
        <v>2.7684617673702087E-5</v>
      </c>
      <c r="DC99" s="744">
        <v>1.2347494524641775E-4</v>
      </c>
      <c r="DD99" s="744">
        <v>3.7652812730863089E-3</v>
      </c>
      <c r="DE99" s="744">
        <v>1.1707391733259564E-4</v>
      </c>
      <c r="DF99" s="744">
        <v>7.419081590454608E-5</v>
      </c>
      <c r="DG99" s="745">
        <v>1.6712612069673296E-4</v>
      </c>
    </row>
    <row r="100" spans="1:111" ht="15" customHeight="1" x14ac:dyDescent="0.2">
      <c r="A100" s="461">
        <v>94</v>
      </c>
      <c r="B100" s="196" t="s">
        <v>398</v>
      </c>
      <c r="C100" s="259" t="s">
        <v>399</v>
      </c>
      <c r="D100" s="743">
        <v>0</v>
      </c>
      <c r="E100" s="744">
        <v>0</v>
      </c>
      <c r="F100" s="744">
        <v>0</v>
      </c>
      <c r="G100" s="744">
        <v>0</v>
      </c>
      <c r="H100" s="744">
        <v>0</v>
      </c>
      <c r="I100" s="744">
        <v>0</v>
      </c>
      <c r="J100" s="744">
        <v>0</v>
      </c>
      <c r="K100" s="744">
        <v>0</v>
      </c>
      <c r="L100" s="744">
        <v>0</v>
      </c>
      <c r="M100" s="744">
        <v>0</v>
      </c>
      <c r="N100" s="744">
        <v>0</v>
      </c>
      <c r="O100" s="744">
        <v>0</v>
      </c>
      <c r="P100" s="744">
        <v>0</v>
      </c>
      <c r="Q100" s="744">
        <v>0</v>
      </c>
      <c r="R100" s="744">
        <v>0</v>
      </c>
      <c r="S100" s="744">
        <v>0</v>
      </c>
      <c r="T100" s="744">
        <v>0</v>
      </c>
      <c r="U100" s="744">
        <v>0</v>
      </c>
      <c r="V100" s="744">
        <v>0</v>
      </c>
      <c r="W100" s="744">
        <v>0</v>
      </c>
      <c r="X100" s="744">
        <v>0</v>
      </c>
      <c r="Y100" s="744">
        <v>0</v>
      </c>
      <c r="Z100" s="744">
        <v>0</v>
      </c>
      <c r="AA100" s="744">
        <v>0</v>
      </c>
      <c r="AB100" s="744">
        <v>0</v>
      </c>
      <c r="AC100" s="744">
        <v>0</v>
      </c>
      <c r="AD100" s="744">
        <v>0</v>
      </c>
      <c r="AE100" s="744">
        <v>0</v>
      </c>
      <c r="AF100" s="744">
        <v>0</v>
      </c>
      <c r="AG100" s="744">
        <v>0</v>
      </c>
      <c r="AH100" s="744">
        <v>0</v>
      </c>
      <c r="AI100" s="744">
        <v>0</v>
      </c>
      <c r="AJ100" s="744">
        <v>0</v>
      </c>
      <c r="AK100" s="744">
        <v>0</v>
      </c>
      <c r="AL100" s="744">
        <v>0</v>
      </c>
      <c r="AM100" s="744">
        <v>0</v>
      </c>
      <c r="AN100" s="744">
        <v>0</v>
      </c>
      <c r="AO100" s="744">
        <v>0</v>
      </c>
      <c r="AP100" s="744">
        <v>0</v>
      </c>
      <c r="AQ100" s="744">
        <v>0</v>
      </c>
      <c r="AR100" s="744">
        <v>0</v>
      </c>
      <c r="AS100" s="744">
        <v>0</v>
      </c>
      <c r="AT100" s="744">
        <v>0</v>
      </c>
      <c r="AU100" s="744">
        <v>0</v>
      </c>
      <c r="AV100" s="744">
        <v>0</v>
      </c>
      <c r="AW100" s="744">
        <v>0</v>
      </c>
      <c r="AX100" s="744">
        <v>0</v>
      </c>
      <c r="AY100" s="744">
        <v>0</v>
      </c>
      <c r="AZ100" s="744">
        <v>0</v>
      </c>
      <c r="BA100" s="744">
        <v>0</v>
      </c>
      <c r="BB100" s="744">
        <v>0</v>
      </c>
      <c r="BC100" s="744">
        <v>0</v>
      </c>
      <c r="BD100" s="744">
        <v>0</v>
      </c>
      <c r="BE100" s="744">
        <v>0</v>
      </c>
      <c r="BF100" s="744">
        <v>0</v>
      </c>
      <c r="BG100" s="744">
        <v>0</v>
      </c>
      <c r="BH100" s="744">
        <v>0</v>
      </c>
      <c r="BI100" s="744">
        <v>0</v>
      </c>
      <c r="BJ100" s="744">
        <v>0</v>
      </c>
      <c r="BK100" s="744">
        <v>0</v>
      </c>
      <c r="BL100" s="744">
        <v>0</v>
      </c>
      <c r="BM100" s="744">
        <v>0</v>
      </c>
      <c r="BN100" s="744">
        <v>0</v>
      </c>
      <c r="BO100" s="744">
        <v>0</v>
      </c>
      <c r="BP100" s="744">
        <v>0</v>
      </c>
      <c r="BQ100" s="744">
        <v>0</v>
      </c>
      <c r="BR100" s="744">
        <v>0</v>
      </c>
      <c r="BS100" s="744">
        <v>0</v>
      </c>
      <c r="BT100" s="744">
        <v>0</v>
      </c>
      <c r="BU100" s="744">
        <v>0</v>
      </c>
      <c r="BV100" s="744">
        <v>0</v>
      </c>
      <c r="BW100" s="744">
        <v>0</v>
      </c>
      <c r="BX100" s="744">
        <v>0</v>
      </c>
      <c r="BY100" s="744">
        <v>0</v>
      </c>
      <c r="BZ100" s="744">
        <v>0</v>
      </c>
      <c r="CA100" s="744">
        <v>0</v>
      </c>
      <c r="CB100" s="744">
        <v>0</v>
      </c>
      <c r="CC100" s="744">
        <v>0</v>
      </c>
      <c r="CD100" s="744">
        <v>0</v>
      </c>
      <c r="CE100" s="744">
        <v>0</v>
      </c>
      <c r="CF100" s="744">
        <v>0</v>
      </c>
      <c r="CG100" s="744">
        <v>0</v>
      </c>
      <c r="CH100" s="744">
        <v>0</v>
      </c>
      <c r="CI100" s="744">
        <v>0</v>
      </c>
      <c r="CJ100" s="744">
        <v>0</v>
      </c>
      <c r="CK100" s="744">
        <v>0</v>
      </c>
      <c r="CL100" s="744">
        <v>0</v>
      </c>
      <c r="CM100" s="744">
        <v>0</v>
      </c>
      <c r="CN100" s="744">
        <v>0</v>
      </c>
      <c r="CO100" s="744">
        <v>0</v>
      </c>
      <c r="CP100" s="744">
        <v>0</v>
      </c>
      <c r="CQ100" s="744">
        <v>0</v>
      </c>
      <c r="CR100" s="744">
        <v>0</v>
      </c>
      <c r="CS100" s="744">
        <v>1</v>
      </c>
      <c r="CT100" s="744">
        <v>0</v>
      </c>
      <c r="CU100" s="744">
        <v>0</v>
      </c>
      <c r="CV100" s="744">
        <v>0</v>
      </c>
      <c r="CW100" s="744">
        <v>0</v>
      </c>
      <c r="CX100" s="744">
        <v>0</v>
      </c>
      <c r="CY100" s="744">
        <v>0</v>
      </c>
      <c r="CZ100" s="744">
        <v>0</v>
      </c>
      <c r="DA100" s="744">
        <v>0</v>
      </c>
      <c r="DB100" s="744">
        <v>0</v>
      </c>
      <c r="DC100" s="744">
        <v>0</v>
      </c>
      <c r="DD100" s="744">
        <v>0</v>
      </c>
      <c r="DE100" s="744">
        <v>0</v>
      </c>
      <c r="DF100" s="744">
        <v>0</v>
      </c>
      <c r="DG100" s="745">
        <v>0</v>
      </c>
    </row>
    <row r="101" spans="1:111" ht="15" customHeight="1" x14ac:dyDescent="0.2">
      <c r="A101" s="461">
        <v>95</v>
      </c>
      <c r="B101" s="196" t="s">
        <v>400</v>
      </c>
      <c r="C101" s="259" t="s">
        <v>401</v>
      </c>
      <c r="D101" s="743">
        <v>0</v>
      </c>
      <c r="E101" s="744">
        <v>0</v>
      </c>
      <c r="F101" s="744">
        <v>0</v>
      </c>
      <c r="G101" s="744">
        <v>0</v>
      </c>
      <c r="H101" s="744">
        <v>0</v>
      </c>
      <c r="I101" s="744">
        <v>0</v>
      </c>
      <c r="J101" s="744">
        <v>0</v>
      </c>
      <c r="K101" s="744">
        <v>0</v>
      </c>
      <c r="L101" s="744">
        <v>0</v>
      </c>
      <c r="M101" s="744">
        <v>0</v>
      </c>
      <c r="N101" s="744">
        <v>0</v>
      </c>
      <c r="O101" s="744">
        <v>0</v>
      </c>
      <c r="P101" s="744">
        <v>0</v>
      </c>
      <c r="Q101" s="744">
        <v>0</v>
      </c>
      <c r="R101" s="744">
        <v>0</v>
      </c>
      <c r="S101" s="744">
        <v>0</v>
      </c>
      <c r="T101" s="744">
        <v>0</v>
      </c>
      <c r="U101" s="744">
        <v>0</v>
      </c>
      <c r="V101" s="744">
        <v>0</v>
      </c>
      <c r="W101" s="744">
        <v>0</v>
      </c>
      <c r="X101" s="744">
        <v>0</v>
      </c>
      <c r="Y101" s="744">
        <v>0</v>
      </c>
      <c r="Z101" s="744">
        <v>0</v>
      </c>
      <c r="AA101" s="744">
        <v>0</v>
      </c>
      <c r="AB101" s="744">
        <v>0</v>
      </c>
      <c r="AC101" s="744">
        <v>0</v>
      </c>
      <c r="AD101" s="744">
        <v>0</v>
      </c>
      <c r="AE101" s="744">
        <v>0</v>
      </c>
      <c r="AF101" s="744">
        <v>0</v>
      </c>
      <c r="AG101" s="744">
        <v>0</v>
      </c>
      <c r="AH101" s="744">
        <v>0</v>
      </c>
      <c r="AI101" s="744">
        <v>0</v>
      </c>
      <c r="AJ101" s="744">
        <v>0</v>
      </c>
      <c r="AK101" s="744">
        <v>0</v>
      </c>
      <c r="AL101" s="744">
        <v>0</v>
      </c>
      <c r="AM101" s="744">
        <v>0</v>
      </c>
      <c r="AN101" s="744">
        <v>0</v>
      </c>
      <c r="AO101" s="744">
        <v>0</v>
      </c>
      <c r="AP101" s="744">
        <v>0</v>
      </c>
      <c r="AQ101" s="744">
        <v>0</v>
      </c>
      <c r="AR101" s="744">
        <v>0</v>
      </c>
      <c r="AS101" s="744">
        <v>0</v>
      </c>
      <c r="AT101" s="744">
        <v>0</v>
      </c>
      <c r="AU101" s="744">
        <v>0</v>
      </c>
      <c r="AV101" s="744">
        <v>0</v>
      </c>
      <c r="AW101" s="744">
        <v>0</v>
      </c>
      <c r="AX101" s="744">
        <v>0</v>
      </c>
      <c r="AY101" s="744">
        <v>0</v>
      </c>
      <c r="AZ101" s="744">
        <v>0</v>
      </c>
      <c r="BA101" s="744">
        <v>0</v>
      </c>
      <c r="BB101" s="744">
        <v>0</v>
      </c>
      <c r="BC101" s="744">
        <v>0</v>
      </c>
      <c r="BD101" s="744">
        <v>0</v>
      </c>
      <c r="BE101" s="744">
        <v>0</v>
      </c>
      <c r="BF101" s="744">
        <v>0</v>
      </c>
      <c r="BG101" s="744">
        <v>0</v>
      </c>
      <c r="BH101" s="744">
        <v>0</v>
      </c>
      <c r="BI101" s="744">
        <v>0</v>
      </c>
      <c r="BJ101" s="744">
        <v>0</v>
      </c>
      <c r="BK101" s="744">
        <v>0</v>
      </c>
      <c r="BL101" s="744">
        <v>0</v>
      </c>
      <c r="BM101" s="744">
        <v>0</v>
      </c>
      <c r="BN101" s="744">
        <v>0</v>
      </c>
      <c r="BO101" s="744">
        <v>0</v>
      </c>
      <c r="BP101" s="744">
        <v>0</v>
      </c>
      <c r="BQ101" s="744">
        <v>0</v>
      </c>
      <c r="BR101" s="744">
        <v>0</v>
      </c>
      <c r="BS101" s="744">
        <v>0</v>
      </c>
      <c r="BT101" s="744">
        <v>0</v>
      </c>
      <c r="BU101" s="744">
        <v>0</v>
      </c>
      <c r="BV101" s="744">
        <v>0</v>
      </c>
      <c r="BW101" s="744">
        <v>0</v>
      </c>
      <c r="BX101" s="744">
        <v>0</v>
      </c>
      <c r="BY101" s="744">
        <v>0</v>
      </c>
      <c r="BZ101" s="744">
        <v>0</v>
      </c>
      <c r="CA101" s="744">
        <v>0</v>
      </c>
      <c r="CB101" s="744">
        <v>0</v>
      </c>
      <c r="CC101" s="744">
        <v>0</v>
      </c>
      <c r="CD101" s="744">
        <v>0</v>
      </c>
      <c r="CE101" s="744">
        <v>0</v>
      </c>
      <c r="CF101" s="744">
        <v>0</v>
      </c>
      <c r="CG101" s="744">
        <v>0</v>
      </c>
      <c r="CH101" s="744">
        <v>0</v>
      </c>
      <c r="CI101" s="744">
        <v>0</v>
      </c>
      <c r="CJ101" s="744">
        <v>0</v>
      </c>
      <c r="CK101" s="744">
        <v>0</v>
      </c>
      <c r="CL101" s="744">
        <v>0</v>
      </c>
      <c r="CM101" s="744">
        <v>0</v>
      </c>
      <c r="CN101" s="744">
        <v>0</v>
      </c>
      <c r="CO101" s="744">
        <v>0</v>
      </c>
      <c r="CP101" s="744">
        <v>0</v>
      </c>
      <c r="CQ101" s="744">
        <v>0</v>
      </c>
      <c r="CR101" s="744">
        <v>0</v>
      </c>
      <c r="CS101" s="744">
        <v>0</v>
      </c>
      <c r="CT101" s="744">
        <v>1</v>
      </c>
      <c r="CU101" s="744">
        <v>0</v>
      </c>
      <c r="CV101" s="744">
        <v>0</v>
      </c>
      <c r="CW101" s="744">
        <v>0</v>
      </c>
      <c r="CX101" s="744">
        <v>0</v>
      </c>
      <c r="CY101" s="744">
        <v>0</v>
      </c>
      <c r="CZ101" s="744">
        <v>0</v>
      </c>
      <c r="DA101" s="744">
        <v>0</v>
      </c>
      <c r="DB101" s="744">
        <v>0</v>
      </c>
      <c r="DC101" s="744">
        <v>0</v>
      </c>
      <c r="DD101" s="744">
        <v>0</v>
      </c>
      <c r="DE101" s="744">
        <v>0</v>
      </c>
      <c r="DF101" s="744">
        <v>0</v>
      </c>
      <c r="DG101" s="745">
        <v>0</v>
      </c>
    </row>
    <row r="102" spans="1:111" ht="15" customHeight="1" x14ac:dyDescent="0.2">
      <c r="A102" s="461">
        <v>96</v>
      </c>
      <c r="B102" s="196" t="s">
        <v>402</v>
      </c>
      <c r="C102" s="259" t="s">
        <v>403</v>
      </c>
      <c r="D102" s="743">
        <v>2.6275168526220813E-3</v>
      </c>
      <c r="E102" s="744">
        <v>2.1660416216030291E-3</v>
      </c>
      <c r="F102" s="744">
        <v>5.2943022118097957E-4</v>
      </c>
      <c r="G102" s="744">
        <v>1.5416653935241094E-3</v>
      </c>
      <c r="H102" s="744">
        <v>5.5212988470068848E-3</v>
      </c>
      <c r="I102" s="744">
        <v>0</v>
      </c>
      <c r="J102" s="744">
        <v>2.4722469110190579E-3</v>
      </c>
      <c r="K102" s="744">
        <v>1.7006454436610263E-3</v>
      </c>
      <c r="L102" s="744">
        <v>1.264181248858641E-3</v>
      </c>
      <c r="M102" s="744">
        <v>1.3459415504940969E-3</v>
      </c>
      <c r="N102" s="744">
        <v>0</v>
      </c>
      <c r="O102" s="744">
        <v>6.3774336188011644E-4</v>
      </c>
      <c r="P102" s="744">
        <v>1.8892896870814462E-3</v>
      </c>
      <c r="Q102" s="744">
        <v>1.0763374083161779E-3</v>
      </c>
      <c r="R102" s="744">
        <v>8.4358613197926488E-4</v>
      </c>
      <c r="S102" s="744">
        <v>8.8109081797408913E-4</v>
      </c>
      <c r="T102" s="744">
        <v>5.9426727443102857E-4</v>
      </c>
      <c r="U102" s="744">
        <v>8.0580721944782359E-4</v>
      </c>
      <c r="V102" s="744">
        <v>1.5157364101816015E-3</v>
      </c>
      <c r="W102" s="744">
        <v>2.5533906243274162E-3</v>
      </c>
      <c r="X102" s="744">
        <v>3.8472980858747676E-4</v>
      </c>
      <c r="Y102" s="744">
        <v>8.9663991885165413E-4</v>
      </c>
      <c r="Z102" s="744">
        <v>6.9470393603570757E-4</v>
      </c>
      <c r="AA102" s="744">
        <v>1.0543278043811284E-3</v>
      </c>
      <c r="AB102" s="744">
        <v>1.8902372138150352E-3</v>
      </c>
      <c r="AC102" s="744">
        <v>6.3202460256840264E-4</v>
      </c>
      <c r="AD102" s="744">
        <v>2.2058946808311495E-4</v>
      </c>
      <c r="AE102" s="744">
        <v>5.1914735976472503E-4</v>
      </c>
      <c r="AF102" s="744">
        <v>6.9334791100035033E-4</v>
      </c>
      <c r="AG102" s="744">
        <v>7.6328676899556651E-4</v>
      </c>
      <c r="AH102" s="744">
        <v>3.7047475629622961E-4</v>
      </c>
      <c r="AI102" s="744">
        <v>5.9616974170342114E-4</v>
      </c>
      <c r="AJ102" s="744">
        <v>1.6706137665868776E-3</v>
      </c>
      <c r="AK102" s="744">
        <v>7.8312728515059281E-4</v>
      </c>
      <c r="AL102" s="744">
        <v>9.1857034549988278E-4</v>
      </c>
      <c r="AM102" s="744">
        <v>1.0729581911848639E-3</v>
      </c>
      <c r="AN102" s="744">
        <v>1.0887211492566747E-3</v>
      </c>
      <c r="AO102" s="744">
        <v>7.4404141416125279E-4</v>
      </c>
      <c r="AP102" s="744">
        <v>9.3191444874279872E-4</v>
      </c>
      <c r="AQ102" s="744">
        <v>9.8255470261873713E-4</v>
      </c>
      <c r="AR102" s="744">
        <v>1.4341732443990032E-3</v>
      </c>
      <c r="AS102" s="744">
        <v>6.5701051392193927E-4</v>
      </c>
      <c r="AT102" s="744">
        <v>5.6489674957478371E-4</v>
      </c>
      <c r="AU102" s="744">
        <v>2.3144995345686049E-3</v>
      </c>
      <c r="AV102" s="744">
        <v>8.1902262392653032E-4</v>
      </c>
      <c r="AW102" s="744">
        <v>7.6155383464379775E-4</v>
      </c>
      <c r="AX102" s="744">
        <v>5.0051373962030864E-4</v>
      </c>
      <c r="AY102" s="744">
        <v>5.9906430874159626E-4</v>
      </c>
      <c r="AZ102" s="744">
        <v>6.0893484270002705E-4</v>
      </c>
      <c r="BA102" s="744">
        <v>4.092726615767339E-4</v>
      </c>
      <c r="BB102" s="744">
        <v>3.7565041157390538E-4</v>
      </c>
      <c r="BC102" s="744">
        <v>1.0466892041628062E-3</v>
      </c>
      <c r="BD102" s="744">
        <v>4.0932911565436656E-4</v>
      </c>
      <c r="BE102" s="744">
        <v>3.913599591016626E-4</v>
      </c>
      <c r="BF102" s="744">
        <v>3.4556461042149631E-4</v>
      </c>
      <c r="BG102" s="744">
        <v>4.1823200427856946E-4</v>
      </c>
      <c r="BH102" s="744">
        <v>3.8636434781662136E-4</v>
      </c>
      <c r="BI102" s="744">
        <v>9.9154847628891204E-4</v>
      </c>
      <c r="BJ102" s="744">
        <v>5.6589108857527342E-4</v>
      </c>
      <c r="BK102" s="744">
        <v>1.2944208803112407E-3</v>
      </c>
      <c r="BL102" s="744">
        <v>2.6176729837027292E-3</v>
      </c>
      <c r="BM102" s="744">
        <v>1.0267666114211484E-3</v>
      </c>
      <c r="BN102" s="744">
        <v>1.6907619456887964E-3</v>
      </c>
      <c r="BO102" s="744">
        <v>1.2248036074817799E-3</v>
      </c>
      <c r="BP102" s="744">
        <v>1.2202882144946869E-3</v>
      </c>
      <c r="BQ102" s="744">
        <v>1.3904158412542315E-3</v>
      </c>
      <c r="BR102" s="744">
        <v>5.5404219485149725E-3</v>
      </c>
      <c r="BS102" s="744">
        <v>6.7005632063516654E-3</v>
      </c>
      <c r="BT102" s="744">
        <v>2.1961431787508034E-3</v>
      </c>
      <c r="BU102" s="744">
        <v>8.5184541013953318E-4</v>
      </c>
      <c r="BV102" s="744">
        <v>3.5218461058319083E-3</v>
      </c>
      <c r="BW102" s="744">
        <v>9.7398444183558386E-4</v>
      </c>
      <c r="BX102" s="744">
        <v>1.0070124391376133E-3</v>
      </c>
      <c r="BY102" s="744">
        <v>2.3702115561695378E-4</v>
      </c>
      <c r="BZ102" s="744">
        <v>1.0311205899020295E-3</v>
      </c>
      <c r="CA102" s="744">
        <v>1.5940183208731876E-3</v>
      </c>
      <c r="CB102" s="744">
        <v>1.2635477220268253E-3</v>
      </c>
      <c r="CC102" s="744">
        <v>1.6789463281134786E-3</v>
      </c>
      <c r="CD102" s="744">
        <v>1.0726273724853896E-3</v>
      </c>
      <c r="CE102" s="744">
        <v>1.1142850917622712E-3</v>
      </c>
      <c r="CF102" s="744">
        <v>3.6491054517262915E-3</v>
      </c>
      <c r="CG102" s="744">
        <v>2.7655622419305E-3</v>
      </c>
      <c r="CH102" s="744">
        <v>2.6009865266691617E-4</v>
      </c>
      <c r="CI102" s="744">
        <v>1.6483226048355304E-3</v>
      </c>
      <c r="CJ102" s="744">
        <v>3.5728162623730581E-3</v>
      </c>
      <c r="CK102" s="744">
        <v>6.0977518048353568E-4</v>
      </c>
      <c r="CL102" s="744">
        <v>1.1471798230761883E-3</v>
      </c>
      <c r="CM102" s="744">
        <v>3.0459074220696475E-3</v>
      </c>
      <c r="CN102" s="744">
        <v>3.4216324388246884E-4</v>
      </c>
      <c r="CO102" s="744">
        <v>7.83061110750637E-4</v>
      </c>
      <c r="CP102" s="744">
        <v>5.494933330125241E-3</v>
      </c>
      <c r="CQ102" s="744">
        <v>1.7650227846143121E-3</v>
      </c>
      <c r="CR102" s="744">
        <v>8.4466164532426193E-4</v>
      </c>
      <c r="CS102" s="744">
        <v>3.5159882120579754E-4</v>
      </c>
      <c r="CT102" s="744">
        <v>5.6721123588581975E-4</v>
      </c>
      <c r="CU102" s="744">
        <v>1.0003628234661217</v>
      </c>
      <c r="CV102" s="744">
        <v>2.1852621340944433E-3</v>
      </c>
      <c r="CW102" s="744">
        <v>1.3405200057182789E-3</v>
      </c>
      <c r="CX102" s="744">
        <v>1.8548682421581076E-3</v>
      </c>
      <c r="CY102" s="744">
        <v>2.1755025011214197E-3</v>
      </c>
      <c r="CZ102" s="744">
        <v>1.8551947216240436E-3</v>
      </c>
      <c r="DA102" s="744">
        <v>1.448431493083728E-3</v>
      </c>
      <c r="DB102" s="744">
        <v>1.5201944488156614E-3</v>
      </c>
      <c r="DC102" s="744">
        <v>7.4374222049817858E-3</v>
      </c>
      <c r="DD102" s="744">
        <v>2.4012386212395906E-3</v>
      </c>
      <c r="DE102" s="744">
        <v>2.3499576568314293E-3</v>
      </c>
      <c r="DF102" s="744">
        <v>4.169685827954563E-4</v>
      </c>
      <c r="DG102" s="745">
        <v>5.6705812634791255E-4</v>
      </c>
    </row>
    <row r="103" spans="1:111" ht="15" customHeight="1" x14ac:dyDescent="0.2">
      <c r="A103" s="461">
        <v>97</v>
      </c>
      <c r="B103" s="196" t="s">
        <v>404</v>
      </c>
      <c r="C103" s="259" t="s">
        <v>243</v>
      </c>
      <c r="D103" s="743">
        <v>1.0647977176558777E-2</v>
      </c>
      <c r="E103" s="744">
        <v>6.2334464278977746E-3</v>
      </c>
      <c r="F103" s="744">
        <v>4.9383728223978754E-3</v>
      </c>
      <c r="G103" s="744">
        <v>1.116674736538621E-2</v>
      </c>
      <c r="H103" s="744">
        <v>3.4674064415591453E-3</v>
      </c>
      <c r="I103" s="744">
        <v>0</v>
      </c>
      <c r="J103" s="744">
        <v>3.6918949482232954E-2</v>
      </c>
      <c r="K103" s="744">
        <v>4.2944423012474323E-3</v>
      </c>
      <c r="L103" s="744">
        <v>4.5440480501697791E-3</v>
      </c>
      <c r="M103" s="744">
        <v>2.8296125335180713E-3</v>
      </c>
      <c r="N103" s="744">
        <v>0</v>
      </c>
      <c r="O103" s="744">
        <v>4.811737506132595E-3</v>
      </c>
      <c r="P103" s="744">
        <v>3.6165878332707659E-3</v>
      </c>
      <c r="Q103" s="744">
        <v>9.8143896665424512E-3</v>
      </c>
      <c r="R103" s="744">
        <v>6.0247317546299863E-3</v>
      </c>
      <c r="S103" s="744">
        <v>4.1967978844344974E-3</v>
      </c>
      <c r="T103" s="744">
        <v>3.2927729007034834E-3</v>
      </c>
      <c r="U103" s="744">
        <v>7.9552992441160771E-3</v>
      </c>
      <c r="V103" s="744">
        <v>2.8957902209118002E-3</v>
      </c>
      <c r="W103" s="744">
        <v>5.4120333699226621E-3</v>
      </c>
      <c r="X103" s="744">
        <v>1.896200460715996E-3</v>
      </c>
      <c r="Y103" s="744">
        <v>2.6114514019565582E-3</v>
      </c>
      <c r="Z103" s="744">
        <v>1.706945417705597E-3</v>
      </c>
      <c r="AA103" s="744">
        <v>3.4825423598964077E-3</v>
      </c>
      <c r="AB103" s="744">
        <v>2.3471667561702791E-3</v>
      </c>
      <c r="AC103" s="744">
        <v>2.790182114130521E-3</v>
      </c>
      <c r="AD103" s="744">
        <v>3.0134669437344787E-4</v>
      </c>
      <c r="AE103" s="744">
        <v>5.9613806630895438E-3</v>
      </c>
      <c r="AF103" s="744">
        <v>3.3294954448758419E-3</v>
      </c>
      <c r="AG103" s="744">
        <v>4.2755526218600827E-3</v>
      </c>
      <c r="AH103" s="744">
        <v>4.323205023701991E-3</v>
      </c>
      <c r="AI103" s="744">
        <v>4.0137563348768869E-3</v>
      </c>
      <c r="AJ103" s="744">
        <v>8.837588564846531E-3</v>
      </c>
      <c r="AK103" s="744">
        <v>3.274674579333186E-3</v>
      </c>
      <c r="AL103" s="744">
        <v>1.1916427779581787E-2</v>
      </c>
      <c r="AM103" s="744">
        <v>3.6594855099951556E-3</v>
      </c>
      <c r="AN103" s="744">
        <v>3.2720127657863765E-3</v>
      </c>
      <c r="AO103" s="744">
        <v>5.1548627580783497E-3</v>
      </c>
      <c r="AP103" s="744">
        <v>3.753803582154634E-3</v>
      </c>
      <c r="AQ103" s="744">
        <v>6.8380631577506547E-3</v>
      </c>
      <c r="AR103" s="744">
        <v>4.5986654964526898E-3</v>
      </c>
      <c r="AS103" s="744">
        <v>3.7299920926080446E-3</v>
      </c>
      <c r="AT103" s="744">
        <v>4.3329460233289211E-3</v>
      </c>
      <c r="AU103" s="744">
        <v>6.1944271337853957E-3</v>
      </c>
      <c r="AV103" s="744">
        <v>6.8746781610439451E-3</v>
      </c>
      <c r="AW103" s="744">
        <v>4.5204240039732405E-3</v>
      </c>
      <c r="AX103" s="744">
        <v>7.681901544420628E-3</v>
      </c>
      <c r="AY103" s="744">
        <v>3.8763470749909002E-3</v>
      </c>
      <c r="AZ103" s="744">
        <v>7.5051796846908611E-3</v>
      </c>
      <c r="BA103" s="744">
        <v>3.6831435740971663E-3</v>
      </c>
      <c r="BB103" s="744">
        <v>2.9880148049475749E-3</v>
      </c>
      <c r="BC103" s="744">
        <v>1.201660401497576E-2</v>
      </c>
      <c r="BD103" s="744">
        <v>4.303534073318945E-3</v>
      </c>
      <c r="BE103" s="744">
        <v>2.6897991697665477E-3</v>
      </c>
      <c r="BF103" s="744">
        <v>4.1677308332502463E-3</v>
      </c>
      <c r="BG103" s="744">
        <v>3.4937196968703936E-3</v>
      </c>
      <c r="BH103" s="744">
        <v>4.0780108502409635E-3</v>
      </c>
      <c r="BI103" s="744">
        <v>1.0068515429324455E-2</v>
      </c>
      <c r="BJ103" s="744">
        <v>1.5119338273587572E-2</v>
      </c>
      <c r="BK103" s="744">
        <v>1.0490523292216903E-2</v>
      </c>
      <c r="BL103" s="744">
        <v>4.9611819085356133E-2</v>
      </c>
      <c r="BM103" s="744">
        <v>2.1825342552962559E-2</v>
      </c>
      <c r="BN103" s="744">
        <v>1.4449353691254278E-2</v>
      </c>
      <c r="BO103" s="744">
        <v>3.4623443362307681E-2</v>
      </c>
      <c r="BP103" s="744">
        <v>4.6380578285393423E-2</v>
      </c>
      <c r="BQ103" s="744">
        <v>3.6505406176304232E-3</v>
      </c>
      <c r="BR103" s="744">
        <v>5.4778397776685658E-3</v>
      </c>
      <c r="BS103" s="744">
        <v>4.9583152318655741E-3</v>
      </c>
      <c r="BT103" s="744">
        <v>7.2230434417523181E-3</v>
      </c>
      <c r="BU103" s="744">
        <v>9.8485953894669517E-3</v>
      </c>
      <c r="BV103" s="744">
        <v>5.0437216112436713E-3</v>
      </c>
      <c r="BW103" s="744">
        <v>2.5782954461679129E-3</v>
      </c>
      <c r="BX103" s="744">
        <v>2.0603232828733309E-3</v>
      </c>
      <c r="BY103" s="744">
        <v>6.6358171245869361E-4</v>
      </c>
      <c r="BZ103" s="744">
        <v>3.2708734050760661E-3</v>
      </c>
      <c r="CA103" s="744">
        <v>5.1277552891637679E-3</v>
      </c>
      <c r="CB103" s="744">
        <v>0.1527462391021116</v>
      </c>
      <c r="CC103" s="744">
        <v>3.5197664384667335E-3</v>
      </c>
      <c r="CD103" s="744">
        <v>5.3812433968927161E-2</v>
      </c>
      <c r="CE103" s="744">
        <v>6.4270237619116627E-3</v>
      </c>
      <c r="CF103" s="744">
        <v>6.1208550496390859E-3</v>
      </c>
      <c r="CG103" s="744">
        <v>5.4638027714755278E-3</v>
      </c>
      <c r="CH103" s="744">
        <v>2.6470825816024466E-3</v>
      </c>
      <c r="CI103" s="744">
        <v>8.5960085082639956E-3</v>
      </c>
      <c r="CJ103" s="744">
        <v>1.0536700279695719E-2</v>
      </c>
      <c r="CK103" s="744">
        <v>5.8934555561747084E-3</v>
      </c>
      <c r="CL103" s="744">
        <v>3.0329058803727497E-2</v>
      </c>
      <c r="CM103" s="744">
        <v>6.6571226286221748E-3</v>
      </c>
      <c r="CN103" s="744">
        <v>6.9083613700831464E-3</v>
      </c>
      <c r="CO103" s="744">
        <v>3.3813295843774095E-3</v>
      </c>
      <c r="CP103" s="744">
        <v>4.0528733550820786E-3</v>
      </c>
      <c r="CQ103" s="744">
        <v>7.8419915642477991E-3</v>
      </c>
      <c r="CR103" s="744">
        <v>1.064874475324902E-2</v>
      </c>
      <c r="CS103" s="744">
        <v>5.3220689383512605E-3</v>
      </c>
      <c r="CT103" s="744">
        <v>1.1406466818318911E-2</v>
      </c>
      <c r="CU103" s="744">
        <v>4.6326534014917735E-3</v>
      </c>
      <c r="CV103" s="744">
        <v>1.0052142725246005</v>
      </c>
      <c r="CW103" s="744">
        <v>5.3344515614117856E-3</v>
      </c>
      <c r="CX103" s="744">
        <v>6.3466301678265459E-3</v>
      </c>
      <c r="CY103" s="744">
        <v>6.6576606001061195E-3</v>
      </c>
      <c r="CZ103" s="744">
        <v>1.6581075776873285E-2</v>
      </c>
      <c r="DA103" s="744">
        <v>3.608718745148844E-3</v>
      </c>
      <c r="DB103" s="744">
        <v>5.9482230328172419E-3</v>
      </c>
      <c r="DC103" s="744">
        <v>7.9060142850933077E-3</v>
      </c>
      <c r="DD103" s="744">
        <v>3.776394517947305E-3</v>
      </c>
      <c r="DE103" s="744">
        <v>6.4584671159449323E-3</v>
      </c>
      <c r="DF103" s="744">
        <v>3.2354155737007802E-3</v>
      </c>
      <c r="DG103" s="745">
        <v>3.1184651808916978E-3</v>
      </c>
    </row>
    <row r="104" spans="1:111" ht="15" customHeight="1" x14ac:dyDescent="0.2">
      <c r="A104" s="461">
        <v>98</v>
      </c>
      <c r="B104" s="196" t="s">
        <v>405</v>
      </c>
      <c r="C104" s="259" t="s">
        <v>244</v>
      </c>
      <c r="D104" s="743">
        <v>1.3399208548838934E-3</v>
      </c>
      <c r="E104" s="744">
        <v>1.0068961468931738E-3</v>
      </c>
      <c r="F104" s="744">
        <v>1.1571037081665701E-3</v>
      </c>
      <c r="G104" s="744">
        <v>1.2554421742683301E-3</v>
      </c>
      <c r="H104" s="744">
        <v>1.5500469856825521E-3</v>
      </c>
      <c r="I104" s="744">
        <v>0</v>
      </c>
      <c r="J104" s="744">
        <v>2.4377956485221114E-3</v>
      </c>
      <c r="K104" s="744">
        <v>4.2589525469185199E-3</v>
      </c>
      <c r="L104" s="744">
        <v>2.45852966449434E-2</v>
      </c>
      <c r="M104" s="744">
        <v>1.1088256865753375E-3</v>
      </c>
      <c r="N104" s="744">
        <v>0</v>
      </c>
      <c r="O104" s="744">
        <v>1.5591906509007283E-3</v>
      </c>
      <c r="P104" s="744">
        <v>4.6707322751283866E-3</v>
      </c>
      <c r="Q104" s="744">
        <v>1.8887117210486797E-3</v>
      </c>
      <c r="R104" s="744">
        <v>4.0984070282201546E-3</v>
      </c>
      <c r="S104" s="744">
        <v>1.8664778955036587E-3</v>
      </c>
      <c r="T104" s="744">
        <v>2.2992485257563953E-3</v>
      </c>
      <c r="U104" s="744">
        <v>1.6319157147503269E-3</v>
      </c>
      <c r="V104" s="744">
        <v>2.7645698433750605E-3</v>
      </c>
      <c r="W104" s="744">
        <v>2.4097346432901102E-3</v>
      </c>
      <c r="X104" s="744">
        <v>6.0738452338487199E-4</v>
      </c>
      <c r="Y104" s="744">
        <v>1.3805475735252676E-3</v>
      </c>
      <c r="Z104" s="744">
        <v>9.907061388360536E-4</v>
      </c>
      <c r="AA104" s="744">
        <v>2.5172836621256143E-3</v>
      </c>
      <c r="AB104" s="744">
        <v>3.1058119697329009E-2</v>
      </c>
      <c r="AC104" s="744">
        <v>1.8478708098763744E-2</v>
      </c>
      <c r="AD104" s="744">
        <v>2.7675082957964492E-4</v>
      </c>
      <c r="AE104" s="744">
        <v>5.6039710533873483E-4</v>
      </c>
      <c r="AF104" s="744">
        <v>3.8877749881975755E-3</v>
      </c>
      <c r="AG104" s="744">
        <v>3.8117650060339346E-3</v>
      </c>
      <c r="AH104" s="744">
        <v>2.5988861492494543E-3</v>
      </c>
      <c r="AI104" s="744">
        <v>2.6467241357008035E-3</v>
      </c>
      <c r="AJ104" s="744">
        <v>1.4717380422385605E-3</v>
      </c>
      <c r="AK104" s="744">
        <v>4.5223360052167715E-3</v>
      </c>
      <c r="AL104" s="744">
        <v>2.3755852631920679E-3</v>
      </c>
      <c r="AM104" s="744">
        <v>8.1643580636534625E-4</v>
      </c>
      <c r="AN104" s="744">
        <v>1.0291040928264229E-3</v>
      </c>
      <c r="AO104" s="744">
        <v>1.4063241079865397E-3</v>
      </c>
      <c r="AP104" s="744">
        <v>1.0100816973538486E-3</v>
      </c>
      <c r="AQ104" s="744">
        <v>1.95193645852811E-3</v>
      </c>
      <c r="AR104" s="744">
        <v>1.2847255526689154E-3</v>
      </c>
      <c r="AS104" s="744">
        <v>1.7927938252206583E-3</v>
      </c>
      <c r="AT104" s="744">
        <v>2.0335056307691684E-3</v>
      </c>
      <c r="AU104" s="744">
        <v>3.0764252763445842E-3</v>
      </c>
      <c r="AV104" s="744">
        <v>2.7879694328243679E-3</v>
      </c>
      <c r="AW104" s="744">
        <v>3.5047033962152395E-3</v>
      </c>
      <c r="AX104" s="744">
        <v>3.3589551786473277E-3</v>
      </c>
      <c r="AY104" s="744">
        <v>2.2352568477044922E-3</v>
      </c>
      <c r="AZ104" s="744">
        <v>3.1983665474176535E-3</v>
      </c>
      <c r="BA104" s="744">
        <v>5.8910346250568004E-3</v>
      </c>
      <c r="BB104" s="744">
        <v>2.1947951498490033E-3</v>
      </c>
      <c r="BC104" s="744">
        <v>5.4459891405220862E-3</v>
      </c>
      <c r="BD104" s="744">
        <v>5.3183099603505597E-3</v>
      </c>
      <c r="BE104" s="744">
        <v>4.3745371135302464E-3</v>
      </c>
      <c r="BF104" s="744">
        <v>5.5671960709779422E-3</v>
      </c>
      <c r="BG104" s="744">
        <v>5.5081063076416565E-3</v>
      </c>
      <c r="BH104" s="744">
        <v>3.8119699608492393E-3</v>
      </c>
      <c r="BI104" s="744">
        <v>1.89231660150109E-3</v>
      </c>
      <c r="BJ104" s="744">
        <v>3.642492395251328E-3</v>
      </c>
      <c r="BK104" s="744">
        <v>6.0681337866014349E-3</v>
      </c>
      <c r="BL104" s="744">
        <v>1.8861157138657827E-3</v>
      </c>
      <c r="BM104" s="744">
        <v>3.0882958149781852E-3</v>
      </c>
      <c r="BN104" s="744">
        <v>1.5112137897597268E-3</v>
      </c>
      <c r="BO104" s="744">
        <v>2.3519835167079592E-3</v>
      </c>
      <c r="BP104" s="744">
        <v>2.0073212516157216E-3</v>
      </c>
      <c r="BQ104" s="744">
        <v>2.3327630218488169E-3</v>
      </c>
      <c r="BR104" s="744">
        <v>7.7470557213301242E-3</v>
      </c>
      <c r="BS104" s="744">
        <v>8.0251776812013086E-3</v>
      </c>
      <c r="BT104" s="744">
        <v>1.9904132549511118E-3</v>
      </c>
      <c r="BU104" s="744">
        <v>6.4323329822264259E-3</v>
      </c>
      <c r="BV104" s="744">
        <v>1.6864724947587263E-2</v>
      </c>
      <c r="BW104" s="744">
        <v>1.2744542501871873E-2</v>
      </c>
      <c r="BX104" s="744">
        <v>1.1247925216211204E-2</v>
      </c>
      <c r="BY104" s="744">
        <v>1.1280375214014495E-3</v>
      </c>
      <c r="BZ104" s="744">
        <v>3.8235494259827776E-3</v>
      </c>
      <c r="CA104" s="744">
        <v>2.67758769428606E-3</v>
      </c>
      <c r="CB104" s="744">
        <v>3.7953915414814486E-3</v>
      </c>
      <c r="CC104" s="744">
        <v>2.4681198782510873E-3</v>
      </c>
      <c r="CD104" s="744">
        <v>7.980345528488619E-3</v>
      </c>
      <c r="CE104" s="744">
        <v>3.5258143640460758E-3</v>
      </c>
      <c r="CF104" s="744">
        <v>2.6283960016985032E-3</v>
      </c>
      <c r="CG104" s="744">
        <v>6.2910427940954189E-3</v>
      </c>
      <c r="CH104" s="744">
        <v>1.1102519095403339E-3</v>
      </c>
      <c r="CI104" s="744">
        <v>1.5053655797499311E-2</v>
      </c>
      <c r="CJ104" s="744">
        <v>1.1799965369980969E-2</v>
      </c>
      <c r="CK104" s="744">
        <v>8.9584408315286097E-3</v>
      </c>
      <c r="CL104" s="744">
        <v>1.7990007661273028E-2</v>
      </c>
      <c r="CM104" s="744">
        <v>1.8371361929886792E-2</v>
      </c>
      <c r="CN104" s="744">
        <v>1.9647281135303763E-3</v>
      </c>
      <c r="CO104" s="744">
        <v>3.2770030258842315E-3</v>
      </c>
      <c r="CP104" s="744">
        <v>3.3204161753927486E-3</v>
      </c>
      <c r="CQ104" s="744">
        <v>4.0144690153493838E-3</v>
      </c>
      <c r="CR104" s="744">
        <v>4.4794970951437495E-3</v>
      </c>
      <c r="CS104" s="744">
        <v>1.685951932270228E-3</v>
      </c>
      <c r="CT104" s="744">
        <v>1.8558794808588202E-3</v>
      </c>
      <c r="CU104" s="744">
        <v>3.9070958974378013E-3</v>
      </c>
      <c r="CV104" s="744">
        <v>8.3315623913547705E-3</v>
      </c>
      <c r="CW104" s="744">
        <v>1.0042590386738715</v>
      </c>
      <c r="CX104" s="744">
        <v>2.5263371606909471E-3</v>
      </c>
      <c r="CY104" s="744">
        <v>8.836828089501857E-3</v>
      </c>
      <c r="CZ104" s="744">
        <v>4.0253833061789967E-3</v>
      </c>
      <c r="DA104" s="744">
        <v>7.0164759122043202E-3</v>
      </c>
      <c r="DB104" s="744">
        <v>1.1819059197483479E-2</v>
      </c>
      <c r="DC104" s="744">
        <v>6.1998418403587992E-3</v>
      </c>
      <c r="DD104" s="744">
        <v>3.7531451114359332E-3</v>
      </c>
      <c r="DE104" s="744">
        <v>5.9926538185795944E-3</v>
      </c>
      <c r="DF104" s="744">
        <v>2.0800308206138673E-3</v>
      </c>
      <c r="DG104" s="745">
        <v>3.0867304216970768E-3</v>
      </c>
    </row>
    <row r="105" spans="1:111" ht="15" customHeight="1" x14ac:dyDescent="0.2">
      <c r="A105" s="461">
        <v>99</v>
      </c>
      <c r="B105" s="196" t="s">
        <v>406</v>
      </c>
      <c r="C105" s="259" t="s">
        <v>245</v>
      </c>
      <c r="D105" s="743">
        <v>2.7914635954002273E-2</v>
      </c>
      <c r="E105" s="744">
        <v>1.3037487362883054E-2</v>
      </c>
      <c r="F105" s="744">
        <v>5.5420036105694383E-2</v>
      </c>
      <c r="G105" s="744">
        <v>1.24994548354281E-2</v>
      </c>
      <c r="H105" s="744">
        <v>5.7170497080688146E-3</v>
      </c>
      <c r="I105" s="744">
        <v>0</v>
      </c>
      <c r="J105" s="744">
        <v>4.6812058900489284E-2</v>
      </c>
      <c r="K105" s="744">
        <v>8.5585772126031152E-3</v>
      </c>
      <c r="L105" s="744">
        <v>8.8044413799687749E-3</v>
      </c>
      <c r="M105" s="744">
        <v>6.1007587526599035E-3</v>
      </c>
      <c r="N105" s="744">
        <v>0</v>
      </c>
      <c r="O105" s="744">
        <v>1.0499355526873954E-2</v>
      </c>
      <c r="P105" s="744">
        <v>6.4493424465246431E-3</v>
      </c>
      <c r="Q105" s="744">
        <v>1.5360227636027748E-2</v>
      </c>
      <c r="R105" s="744">
        <v>6.1603869178280873E-3</v>
      </c>
      <c r="S105" s="744">
        <v>8.5824874540232857E-3</v>
      </c>
      <c r="T105" s="744">
        <v>5.249177747125482E-3</v>
      </c>
      <c r="U105" s="744">
        <v>6.2475402937609212E-3</v>
      </c>
      <c r="V105" s="744">
        <v>1.3729221072451553E-2</v>
      </c>
      <c r="W105" s="744">
        <v>1.8583722231814984E-2</v>
      </c>
      <c r="X105" s="744">
        <v>7.8629187648505041E-3</v>
      </c>
      <c r="Y105" s="744">
        <v>1.2612966998439876E-2</v>
      </c>
      <c r="Z105" s="744">
        <v>6.8028079834780196E-3</v>
      </c>
      <c r="AA105" s="744">
        <v>7.9730564103537519E-3</v>
      </c>
      <c r="AB105" s="744">
        <v>8.660613083998233E-3</v>
      </c>
      <c r="AC105" s="744">
        <v>5.6614550656510967E-3</v>
      </c>
      <c r="AD105" s="744">
        <v>2.0468050755691335E-3</v>
      </c>
      <c r="AE105" s="744">
        <v>8.1848742766210993E-3</v>
      </c>
      <c r="AF105" s="744">
        <v>8.8182535124027173E-3</v>
      </c>
      <c r="AG105" s="744">
        <v>1.5795935779181432E-2</v>
      </c>
      <c r="AH105" s="744">
        <v>8.212401414198137E-3</v>
      </c>
      <c r="AI105" s="744">
        <v>8.7398174984853333E-3</v>
      </c>
      <c r="AJ105" s="744">
        <v>1.8054092272117891E-2</v>
      </c>
      <c r="AK105" s="744">
        <v>1.2147064274373376E-2</v>
      </c>
      <c r="AL105" s="744">
        <v>2.0945615872402241E-2</v>
      </c>
      <c r="AM105" s="744">
        <v>9.8562286719727742E-3</v>
      </c>
      <c r="AN105" s="744">
        <v>8.8971550490764533E-3</v>
      </c>
      <c r="AO105" s="744">
        <v>1.30763075580926E-2</v>
      </c>
      <c r="AP105" s="744">
        <v>5.0360807730576848E-3</v>
      </c>
      <c r="AQ105" s="744">
        <v>1.2857121549199104E-2</v>
      </c>
      <c r="AR105" s="744">
        <v>1.1921979114331661E-2</v>
      </c>
      <c r="AS105" s="744">
        <v>1.0509096368592064E-2</v>
      </c>
      <c r="AT105" s="744">
        <v>9.6006003276125317E-3</v>
      </c>
      <c r="AU105" s="744">
        <v>1.237063656611547E-2</v>
      </c>
      <c r="AV105" s="744">
        <v>8.2952563694133775E-3</v>
      </c>
      <c r="AW105" s="744">
        <v>1.10595204944557E-2</v>
      </c>
      <c r="AX105" s="744">
        <v>1.1566911101555765E-2</v>
      </c>
      <c r="AY105" s="744">
        <v>1.033756250495395E-2</v>
      </c>
      <c r="AZ105" s="744">
        <v>8.5697457228371462E-3</v>
      </c>
      <c r="BA105" s="744">
        <v>5.1470930915447719E-3</v>
      </c>
      <c r="BB105" s="744">
        <v>4.8916388333720418E-3</v>
      </c>
      <c r="BC105" s="744">
        <v>7.2452913652564996E-3</v>
      </c>
      <c r="BD105" s="744">
        <v>5.4092625394647634E-3</v>
      </c>
      <c r="BE105" s="744">
        <v>6.8830211154021501E-3</v>
      </c>
      <c r="BF105" s="744">
        <v>6.5705290440463545E-3</v>
      </c>
      <c r="BG105" s="744">
        <v>6.4427089100345227E-3</v>
      </c>
      <c r="BH105" s="744">
        <v>7.7659035413228722E-3</v>
      </c>
      <c r="BI105" s="744">
        <v>5.1120565368953132E-3</v>
      </c>
      <c r="BJ105" s="744">
        <v>7.0573303050664084E-3</v>
      </c>
      <c r="BK105" s="744">
        <v>1.0197431770310749E-2</v>
      </c>
      <c r="BL105" s="744">
        <v>1.7298981150828216E-2</v>
      </c>
      <c r="BM105" s="744">
        <v>9.3577157684186681E-3</v>
      </c>
      <c r="BN105" s="744">
        <v>1.239091289032585E-2</v>
      </c>
      <c r="BO105" s="744">
        <v>1.403728769976743E-2</v>
      </c>
      <c r="BP105" s="744">
        <v>1.1947752474549572E-2</v>
      </c>
      <c r="BQ105" s="744">
        <v>2.4857387899081828E-2</v>
      </c>
      <c r="BR105" s="744">
        <v>6.1987566920517706E-3</v>
      </c>
      <c r="BS105" s="744">
        <v>2.9841656248769766E-2</v>
      </c>
      <c r="BT105" s="744">
        <v>1.9770957852104608E-2</v>
      </c>
      <c r="BU105" s="744">
        <v>7.5482302616477204E-3</v>
      </c>
      <c r="BV105" s="744">
        <v>5.6632082529725781E-3</v>
      </c>
      <c r="BW105" s="744">
        <v>3.7646504284718041E-3</v>
      </c>
      <c r="BX105" s="744">
        <v>2.982031118486681E-3</v>
      </c>
      <c r="BY105" s="744">
        <v>6.8565796864926193E-4</v>
      </c>
      <c r="BZ105" s="744">
        <v>4.528719650808968E-3</v>
      </c>
      <c r="CA105" s="744">
        <v>2.4808051915915636E-2</v>
      </c>
      <c r="CB105" s="744">
        <v>0.15998226888533648</v>
      </c>
      <c r="CC105" s="744">
        <v>3.1616254691478689E-3</v>
      </c>
      <c r="CD105" s="744">
        <v>1.419848921340185E-2</v>
      </c>
      <c r="CE105" s="744">
        <v>9.4936098822898732E-3</v>
      </c>
      <c r="CF105" s="744">
        <v>9.3336496219012556E-3</v>
      </c>
      <c r="CG105" s="744">
        <v>1.0649309425264699E-2</v>
      </c>
      <c r="CH105" s="744">
        <v>5.1985700133884982E-3</v>
      </c>
      <c r="CI105" s="744">
        <v>1.1741492194236185E-2</v>
      </c>
      <c r="CJ105" s="744">
        <v>1.0618508164663663E-2</v>
      </c>
      <c r="CK105" s="744">
        <v>1.6799089395193565E-2</v>
      </c>
      <c r="CL105" s="744">
        <v>8.730968669664798E-3</v>
      </c>
      <c r="CM105" s="744">
        <v>7.2461459966868605E-3</v>
      </c>
      <c r="CN105" s="744">
        <v>1.3622348120309937E-2</v>
      </c>
      <c r="CO105" s="744">
        <v>5.8355300420388969E-3</v>
      </c>
      <c r="CP105" s="744">
        <v>1.6260173340048079E-2</v>
      </c>
      <c r="CQ105" s="744">
        <v>5.1029186288522703E-3</v>
      </c>
      <c r="CR105" s="744">
        <v>1.4903647498465932E-2</v>
      </c>
      <c r="CS105" s="744">
        <v>8.2973843372683345E-3</v>
      </c>
      <c r="CT105" s="744">
        <v>5.0655799029316164E-3</v>
      </c>
      <c r="CU105" s="744">
        <v>9.0167857384916214E-3</v>
      </c>
      <c r="CV105" s="744">
        <v>8.844415329761536E-2</v>
      </c>
      <c r="CW105" s="744">
        <v>6.1274335722678727E-3</v>
      </c>
      <c r="CX105" s="744">
        <v>1.0282614155349792</v>
      </c>
      <c r="CY105" s="744">
        <v>5.2736496254170264E-3</v>
      </c>
      <c r="CZ105" s="744">
        <v>1.4334476860515571E-2</v>
      </c>
      <c r="DA105" s="744">
        <v>5.2558220707143556E-3</v>
      </c>
      <c r="DB105" s="744">
        <v>9.7081272936914414E-3</v>
      </c>
      <c r="DC105" s="744">
        <v>1.132352027496715E-2</v>
      </c>
      <c r="DD105" s="744">
        <v>4.5875931154029858E-3</v>
      </c>
      <c r="DE105" s="744">
        <v>7.1934471860585266E-3</v>
      </c>
      <c r="DF105" s="744">
        <v>4.0215304995394044E-3</v>
      </c>
      <c r="DG105" s="745">
        <v>4.7007460723404657E-3</v>
      </c>
    </row>
    <row r="106" spans="1:111" ht="15" customHeight="1" x14ac:dyDescent="0.2">
      <c r="A106" s="461">
        <v>100</v>
      </c>
      <c r="B106" s="196" t="s">
        <v>407</v>
      </c>
      <c r="C106" s="259" t="s">
        <v>408</v>
      </c>
      <c r="D106" s="743">
        <v>1.4106032367183935E-2</v>
      </c>
      <c r="E106" s="744">
        <v>1.2031730158016545E-2</v>
      </c>
      <c r="F106" s="744">
        <v>2.9340188586755224E-2</v>
      </c>
      <c r="G106" s="744">
        <v>8.1561583688255935E-3</v>
      </c>
      <c r="H106" s="744">
        <v>1.4677078654247862E-2</v>
      </c>
      <c r="I106" s="744">
        <v>0</v>
      </c>
      <c r="J106" s="744">
        <v>3.225019662791017E-2</v>
      </c>
      <c r="K106" s="744">
        <v>3.3758684784758956E-2</v>
      </c>
      <c r="L106" s="744">
        <v>2.3423950172143829E-2</v>
      </c>
      <c r="M106" s="744">
        <v>1.5497659066855917E-2</v>
      </c>
      <c r="N106" s="744">
        <v>0</v>
      </c>
      <c r="O106" s="744">
        <v>1.9096426824816572E-2</v>
      </c>
      <c r="P106" s="744">
        <v>3.9682477339651995E-2</v>
      </c>
      <c r="Q106" s="744">
        <v>2.4129959382174302E-2</v>
      </c>
      <c r="R106" s="744">
        <v>4.509385213060195E-2</v>
      </c>
      <c r="S106" s="744">
        <v>2.3753113973303163E-2</v>
      </c>
      <c r="T106" s="744">
        <v>2.0569068393788317E-2</v>
      </c>
      <c r="U106" s="744">
        <v>4.0387563924859551E-2</v>
      </c>
      <c r="V106" s="744">
        <v>2.3330818540742176E-2</v>
      </c>
      <c r="W106" s="744">
        <v>3.0031638035042749E-2</v>
      </c>
      <c r="X106" s="744">
        <v>1.0291526417737557E-2</v>
      </c>
      <c r="Y106" s="744">
        <v>1.8923949643567275E-2</v>
      </c>
      <c r="Z106" s="744">
        <v>1.4882721992946145E-2</v>
      </c>
      <c r="AA106" s="744">
        <v>2.2498511793257219E-2</v>
      </c>
      <c r="AB106" s="744">
        <v>3.118589838217822E-2</v>
      </c>
      <c r="AC106" s="744">
        <v>2.824179130793077E-2</v>
      </c>
      <c r="AD106" s="744">
        <v>4.402809830334399E-3</v>
      </c>
      <c r="AE106" s="744">
        <v>1.0906958125603144E-2</v>
      </c>
      <c r="AF106" s="744">
        <v>3.7719214249370067E-2</v>
      </c>
      <c r="AG106" s="744">
        <v>2.9886529790529109E-2</v>
      </c>
      <c r="AH106" s="744">
        <v>3.1690988996519072E-2</v>
      </c>
      <c r="AI106" s="744">
        <v>6.6990348211840717E-2</v>
      </c>
      <c r="AJ106" s="744">
        <v>6.608500043699149E-2</v>
      </c>
      <c r="AK106" s="744">
        <v>2.7480718233950232E-2</v>
      </c>
      <c r="AL106" s="744">
        <v>5.1443990137687509E-2</v>
      </c>
      <c r="AM106" s="744">
        <v>1.2202933904977051E-2</v>
      </c>
      <c r="AN106" s="744">
        <v>1.2681319120936837E-2</v>
      </c>
      <c r="AO106" s="744">
        <v>2.942842220591366E-2</v>
      </c>
      <c r="AP106" s="744">
        <v>1.6568510175598582E-2</v>
      </c>
      <c r="AQ106" s="744">
        <v>1.9083815428294234E-2</v>
      </c>
      <c r="AR106" s="744">
        <v>2.2441240774838285E-2</v>
      </c>
      <c r="AS106" s="744">
        <v>2.3646573493396203E-2</v>
      </c>
      <c r="AT106" s="744">
        <v>2.834520389341405E-2</v>
      </c>
      <c r="AU106" s="744">
        <v>4.3559699363276604E-2</v>
      </c>
      <c r="AV106" s="744">
        <v>3.0817758886671254E-2</v>
      </c>
      <c r="AW106" s="744">
        <v>3.2847351112276296E-2</v>
      </c>
      <c r="AX106" s="744">
        <v>3.6406475818405032E-2</v>
      </c>
      <c r="AY106" s="744">
        <v>4.7887464874101122E-2</v>
      </c>
      <c r="AZ106" s="744">
        <v>3.9847820056794443E-2</v>
      </c>
      <c r="BA106" s="744">
        <v>3.4428525935892067E-2</v>
      </c>
      <c r="BB106" s="744">
        <v>3.6984600282009068E-2</v>
      </c>
      <c r="BC106" s="744">
        <v>3.0950245613965626E-2</v>
      </c>
      <c r="BD106" s="744">
        <v>3.8357665193000517E-2</v>
      </c>
      <c r="BE106" s="744">
        <v>3.9402647572375687E-2</v>
      </c>
      <c r="BF106" s="744">
        <v>3.3447342320876518E-2</v>
      </c>
      <c r="BG106" s="744">
        <v>3.0034485655713383E-2</v>
      </c>
      <c r="BH106" s="744">
        <v>3.6076920772350446E-2</v>
      </c>
      <c r="BI106" s="744">
        <v>2.3604964182261556E-2</v>
      </c>
      <c r="BJ106" s="744">
        <v>3.9162642864777684E-2</v>
      </c>
      <c r="BK106" s="744">
        <v>3.0226836960566716E-2</v>
      </c>
      <c r="BL106" s="744">
        <v>4.2721750792161034E-2</v>
      </c>
      <c r="BM106" s="744">
        <v>8.3047688101768796E-2</v>
      </c>
      <c r="BN106" s="744">
        <v>4.3014149373640995E-2</v>
      </c>
      <c r="BO106" s="744">
        <v>0.12788945486296388</v>
      </c>
      <c r="BP106" s="744">
        <v>6.4051027526904988E-2</v>
      </c>
      <c r="BQ106" s="744">
        <v>4.4008714252068676E-2</v>
      </c>
      <c r="BR106" s="744">
        <v>4.4733137042173451E-2</v>
      </c>
      <c r="BS106" s="744">
        <v>0.15851788097836889</v>
      </c>
      <c r="BT106" s="744">
        <v>5.0470171865940529E-2</v>
      </c>
      <c r="BU106" s="744">
        <v>6.9285035008634865E-2</v>
      </c>
      <c r="BV106" s="744">
        <v>9.7220012568218592E-2</v>
      </c>
      <c r="BW106" s="744">
        <v>5.8016235262754887E-2</v>
      </c>
      <c r="BX106" s="744">
        <v>5.0478658011148647E-2</v>
      </c>
      <c r="BY106" s="744">
        <v>8.1393258361764E-3</v>
      </c>
      <c r="BZ106" s="744">
        <v>4.0570662116574986E-2</v>
      </c>
      <c r="CA106" s="744">
        <v>2.8220416703415192E-2</v>
      </c>
      <c r="CB106" s="744">
        <v>5.2062088156457478E-2</v>
      </c>
      <c r="CC106" s="744">
        <v>2.6036066156136305E-2</v>
      </c>
      <c r="CD106" s="744">
        <v>5.9126795732155984E-2</v>
      </c>
      <c r="CE106" s="744">
        <v>7.3271388392283712E-2</v>
      </c>
      <c r="CF106" s="744">
        <v>0.13804378345942486</v>
      </c>
      <c r="CG106" s="744">
        <v>0.14613514804098723</v>
      </c>
      <c r="CH106" s="744">
        <v>1.9739811100270239E-2</v>
      </c>
      <c r="CI106" s="744">
        <v>0.14924276800625758</v>
      </c>
      <c r="CJ106" s="744">
        <v>0.10673196807762168</v>
      </c>
      <c r="CK106" s="744">
        <v>0.14276705237639983</v>
      </c>
      <c r="CL106" s="744">
        <v>0.17822786042459843</v>
      </c>
      <c r="CM106" s="744">
        <v>5.549978658292537E-2</v>
      </c>
      <c r="CN106" s="744">
        <v>7.3039362254701506E-2</v>
      </c>
      <c r="CO106" s="744">
        <v>5.2087820808455872E-2</v>
      </c>
      <c r="CP106" s="744">
        <v>0.13349413250395145</v>
      </c>
      <c r="CQ106" s="744">
        <v>4.1364614451185541E-2</v>
      </c>
      <c r="CR106" s="744">
        <v>8.6270979741019549E-2</v>
      </c>
      <c r="CS106" s="744">
        <v>5.5456369077191682E-2</v>
      </c>
      <c r="CT106" s="744">
        <v>3.4205951870712847E-2</v>
      </c>
      <c r="CU106" s="744">
        <v>7.2115769609703673E-2</v>
      </c>
      <c r="CV106" s="744">
        <v>9.7258622781057694E-2</v>
      </c>
      <c r="CW106" s="744">
        <v>7.656613835437677E-2</v>
      </c>
      <c r="CX106" s="744">
        <v>5.4583712675609034E-2</v>
      </c>
      <c r="CY106" s="744">
        <v>1.1357357154114691</v>
      </c>
      <c r="CZ106" s="744">
        <v>5.0541327128799822E-2</v>
      </c>
      <c r="DA106" s="744">
        <v>3.0738466279572271E-2</v>
      </c>
      <c r="DB106" s="744">
        <v>4.7439954598971983E-2</v>
      </c>
      <c r="DC106" s="744">
        <v>3.9869835479530769E-2</v>
      </c>
      <c r="DD106" s="744">
        <v>2.556528207502709E-2</v>
      </c>
      <c r="DE106" s="744">
        <v>2.9258170984925287E-2</v>
      </c>
      <c r="DF106" s="744">
        <v>2.1564833778123661E-2</v>
      </c>
      <c r="DG106" s="745">
        <v>4.1109382940733449E-2</v>
      </c>
    </row>
    <row r="107" spans="1:111" ht="15" customHeight="1" x14ac:dyDescent="0.2">
      <c r="A107" s="461">
        <v>101</v>
      </c>
      <c r="B107" s="196" t="s">
        <v>409</v>
      </c>
      <c r="C107" s="259" t="s">
        <v>410</v>
      </c>
      <c r="D107" s="743">
        <v>0</v>
      </c>
      <c r="E107" s="744">
        <v>0</v>
      </c>
      <c r="F107" s="744">
        <v>0</v>
      </c>
      <c r="G107" s="744">
        <v>0</v>
      </c>
      <c r="H107" s="744">
        <v>0</v>
      </c>
      <c r="I107" s="744">
        <v>0</v>
      </c>
      <c r="J107" s="744">
        <v>0</v>
      </c>
      <c r="K107" s="744">
        <v>0</v>
      </c>
      <c r="L107" s="744">
        <v>0</v>
      </c>
      <c r="M107" s="744">
        <v>0</v>
      </c>
      <c r="N107" s="744">
        <v>0</v>
      </c>
      <c r="O107" s="744">
        <v>0</v>
      </c>
      <c r="P107" s="744">
        <v>0</v>
      </c>
      <c r="Q107" s="744">
        <v>0</v>
      </c>
      <c r="R107" s="744">
        <v>0</v>
      </c>
      <c r="S107" s="744">
        <v>0</v>
      </c>
      <c r="T107" s="744">
        <v>0</v>
      </c>
      <c r="U107" s="744">
        <v>0</v>
      </c>
      <c r="V107" s="744">
        <v>0</v>
      </c>
      <c r="W107" s="744">
        <v>0</v>
      </c>
      <c r="X107" s="744">
        <v>0</v>
      </c>
      <c r="Y107" s="744">
        <v>0</v>
      </c>
      <c r="Z107" s="744">
        <v>0</v>
      </c>
      <c r="AA107" s="744">
        <v>0</v>
      </c>
      <c r="AB107" s="744">
        <v>0</v>
      </c>
      <c r="AC107" s="744">
        <v>0</v>
      </c>
      <c r="AD107" s="744">
        <v>0</v>
      </c>
      <c r="AE107" s="744">
        <v>0</v>
      </c>
      <c r="AF107" s="744">
        <v>0</v>
      </c>
      <c r="AG107" s="744">
        <v>0</v>
      </c>
      <c r="AH107" s="744">
        <v>0</v>
      </c>
      <c r="AI107" s="744">
        <v>0</v>
      </c>
      <c r="AJ107" s="744">
        <v>0</v>
      </c>
      <c r="AK107" s="744">
        <v>0</v>
      </c>
      <c r="AL107" s="744">
        <v>0</v>
      </c>
      <c r="AM107" s="744">
        <v>0</v>
      </c>
      <c r="AN107" s="744">
        <v>0</v>
      </c>
      <c r="AO107" s="744">
        <v>0</v>
      </c>
      <c r="AP107" s="744">
        <v>0</v>
      </c>
      <c r="AQ107" s="744">
        <v>0</v>
      </c>
      <c r="AR107" s="744">
        <v>0</v>
      </c>
      <c r="AS107" s="744">
        <v>0</v>
      </c>
      <c r="AT107" s="744">
        <v>0</v>
      </c>
      <c r="AU107" s="744">
        <v>0</v>
      </c>
      <c r="AV107" s="744">
        <v>0</v>
      </c>
      <c r="AW107" s="744">
        <v>0</v>
      </c>
      <c r="AX107" s="744">
        <v>0</v>
      </c>
      <c r="AY107" s="744">
        <v>0</v>
      </c>
      <c r="AZ107" s="744">
        <v>0</v>
      </c>
      <c r="BA107" s="744">
        <v>0</v>
      </c>
      <c r="BB107" s="744">
        <v>0</v>
      </c>
      <c r="BC107" s="744">
        <v>0</v>
      </c>
      <c r="BD107" s="744">
        <v>0</v>
      </c>
      <c r="BE107" s="744">
        <v>0</v>
      </c>
      <c r="BF107" s="744">
        <v>0</v>
      </c>
      <c r="BG107" s="744">
        <v>0</v>
      </c>
      <c r="BH107" s="744">
        <v>0</v>
      </c>
      <c r="BI107" s="744">
        <v>0</v>
      </c>
      <c r="BJ107" s="744">
        <v>0</v>
      </c>
      <c r="BK107" s="744">
        <v>0</v>
      </c>
      <c r="BL107" s="744">
        <v>0</v>
      </c>
      <c r="BM107" s="744">
        <v>0</v>
      </c>
      <c r="BN107" s="744">
        <v>0</v>
      </c>
      <c r="BO107" s="744">
        <v>0</v>
      </c>
      <c r="BP107" s="744">
        <v>0</v>
      </c>
      <c r="BQ107" s="744">
        <v>0</v>
      </c>
      <c r="BR107" s="744">
        <v>0</v>
      </c>
      <c r="BS107" s="744">
        <v>0</v>
      </c>
      <c r="BT107" s="744">
        <v>0</v>
      </c>
      <c r="BU107" s="744">
        <v>0</v>
      </c>
      <c r="BV107" s="744">
        <v>0</v>
      </c>
      <c r="BW107" s="744">
        <v>0</v>
      </c>
      <c r="BX107" s="744">
        <v>0</v>
      </c>
      <c r="BY107" s="744">
        <v>0</v>
      </c>
      <c r="BZ107" s="744">
        <v>0</v>
      </c>
      <c r="CA107" s="744">
        <v>0</v>
      </c>
      <c r="CB107" s="744">
        <v>0</v>
      </c>
      <c r="CC107" s="744">
        <v>0</v>
      </c>
      <c r="CD107" s="744">
        <v>0</v>
      </c>
      <c r="CE107" s="744">
        <v>0</v>
      </c>
      <c r="CF107" s="744">
        <v>0</v>
      </c>
      <c r="CG107" s="744">
        <v>0</v>
      </c>
      <c r="CH107" s="744">
        <v>0</v>
      </c>
      <c r="CI107" s="744">
        <v>0</v>
      </c>
      <c r="CJ107" s="744">
        <v>0</v>
      </c>
      <c r="CK107" s="744">
        <v>0</v>
      </c>
      <c r="CL107" s="744">
        <v>0</v>
      </c>
      <c r="CM107" s="744">
        <v>0</v>
      </c>
      <c r="CN107" s="744">
        <v>0</v>
      </c>
      <c r="CO107" s="744">
        <v>0</v>
      </c>
      <c r="CP107" s="744">
        <v>0</v>
      </c>
      <c r="CQ107" s="744">
        <v>0</v>
      </c>
      <c r="CR107" s="744">
        <v>0</v>
      </c>
      <c r="CS107" s="744">
        <v>0</v>
      </c>
      <c r="CT107" s="744">
        <v>0</v>
      </c>
      <c r="CU107" s="744">
        <v>0</v>
      </c>
      <c r="CV107" s="744">
        <v>0</v>
      </c>
      <c r="CW107" s="744">
        <v>0</v>
      </c>
      <c r="CX107" s="744">
        <v>0</v>
      </c>
      <c r="CY107" s="744">
        <v>0</v>
      </c>
      <c r="CZ107" s="744">
        <v>1.0001262412378704</v>
      </c>
      <c r="DA107" s="744">
        <v>0</v>
      </c>
      <c r="DB107" s="744">
        <v>0</v>
      </c>
      <c r="DC107" s="744">
        <v>0</v>
      </c>
      <c r="DD107" s="744">
        <v>0</v>
      </c>
      <c r="DE107" s="744">
        <v>0</v>
      </c>
      <c r="DF107" s="744">
        <v>0</v>
      </c>
      <c r="DG107" s="745">
        <v>0</v>
      </c>
    </row>
    <row r="108" spans="1:111" ht="15" customHeight="1" x14ac:dyDescent="0.2">
      <c r="A108" s="461">
        <v>102</v>
      </c>
      <c r="B108" s="196" t="s">
        <v>411</v>
      </c>
      <c r="C108" s="259" t="s">
        <v>412</v>
      </c>
      <c r="D108" s="743">
        <v>1.4861648627993789E-6</v>
      </c>
      <c r="E108" s="744">
        <v>1.6904521038802211E-6</v>
      </c>
      <c r="F108" s="744">
        <v>1.3747901746997529E-6</v>
      </c>
      <c r="G108" s="744">
        <v>7.8632878459253221E-6</v>
      </c>
      <c r="H108" s="744">
        <v>1.5859077716550604E-6</v>
      </c>
      <c r="I108" s="744">
        <v>0</v>
      </c>
      <c r="J108" s="744">
        <v>7.8122473346663205E-6</v>
      </c>
      <c r="K108" s="744">
        <v>3.6819689542001517E-6</v>
      </c>
      <c r="L108" s="744">
        <v>1.9066889835883741E-6</v>
      </c>
      <c r="M108" s="744">
        <v>4.780819067311348E-6</v>
      </c>
      <c r="N108" s="744">
        <v>0</v>
      </c>
      <c r="O108" s="744">
        <v>1.3062311578559477E-6</v>
      </c>
      <c r="P108" s="744">
        <v>1.4529118529632307E-6</v>
      </c>
      <c r="Q108" s="744">
        <v>2.2722796576809633E-6</v>
      </c>
      <c r="R108" s="744">
        <v>5.0984008772502718E-6</v>
      </c>
      <c r="S108" s="744">
        <v>3.4397118886151185E-6</v>
      </c>
      <c r="T108" s="744">
        <v>2.2306921938643832E-6</v>
      </c>
      <c r="U108" s="744">
        <v>1.5225632251611878E-6</v>
      </c>
      <c r="V108" s="744">
        <v>2.5018592547445097E-6</v>
      </c>
      <c r="W108" s="744">
        <v>3.3522126296023152E-6</v>
      </c>
      <c r="X108" s="744">
        <v>1.3879260894227384E-6</v>
      </c>
      <c r="Y108" s="744">
        <v>2.4327182700174362E-6</v>
      </c>
      <c r="Z108" s="744">
        <v>5.0108905117278653E-6</v>
      </c>
      <c r="AA108" s="744">
        <v>5.055779688103925E-6</v>
      </c>
      <c r="AB108" s="744">
        <v>4.3451622665373285E-6</v>
      </c>
      <c r="AC108" s="744">
        <v>6.200352166268359E-6</v>
      </c>
      <c r="AD108" s="744">
        <v>2.6111612494027335E-7</v>
      </c>
      <c r="AE108" s="744">
        <v>1.1442090901383647E-6</v>
      </c>
      <c r="AF108" s="744">
        <v>3.1901309803188303E-6</v>
      </c>
      <c r="AG108" s="744">
        <v>1.7657644043607693E-6</v>
      </c>
      <c r="AH108" s="744">
        <v>1.4106883357010812E-6</v>
      </c>
      <c r="AI108" s="744">
        <v>2.1347364798719052E-6</v>
      </c>
      <c r="AJ108" s="744">
        <v>4.610304736603466E-6</v>
      </c>
      <c r="AK108" s="744">
        <v>1.8575406313680354E-5</v>
      </c>
      <c r="AL108" s="744">
        <v>4.1922374666557878E-6</v>
      </c>
      <c r="AM108" s="744">
        <v>1.4223907942300967E-6</v>
      </c>
      <c r="AN108" s="744">
        <v>1.8229396092148357E-6</v>
      </c>
      <c r="AO108" s="744">
        <v>7.7783693980916973E-6</v>
      </c>
      <c r="AP108" s="744">
        <v>1.1128646369803409E-6</v>
      </c>
      <c r="AQ108" s="744">
        <v>1.3151547801274886E-6</v>
      </c>
      <c r="AR108" s="744">
        <v>1.7954064679315703E-6</v>
      </c>
      <c r="AS108" s="744">
        <v>9.9981437615452282E-6</v>
      </c>
      <c r="AT108" s="744">
        <v>3.3958503624842493E-6</v>
      </c>
      <c r="AU108" s="744">
        <v>1.1215755576484101E-5</v>
      </c>
      <c r="AV108" s="744">
        <v>5.1790764877582343E-6</v>
      </c>
      <c r="AW108" s="744">
        <v>5.659588478031313E-6</v>
      </c>
      <c r="AX108" s="744">
        <v>1.1803921512500054E-5</v>
      </c>
      <c r="AY108" s="744">
        <v>1.9984103807708906E-5</v>
      </c>
      <c r="AZ108" s="744">
        <v>1.3483042448597469E-5</v>
      </c>
      <c r="BA108" s="744">
        <v>2.5205009748439754E-5</v>
      </c>
      <c r="BB108" s="744">
        <v>1.0943910121519525E-5</v>
      </c>
      <c r="BC108" s="744">
        <v>5.632191830450903E-6</v>
      </c>
      <c r="BD108" s="744">
        <v>2.6782692628723183E-5</v>
      </c>
      <c r="BE108" s="744">
        <v>6.8320525748055998E-6</v>
      </c>
      <c r="BF108" s="744">
        <v>3.8942946467846121E-6</v>
      </c>
      <c r="BG108" s="744">
        <v>4.0605900570096845E-6</v>
      </c>
      <c r="BH108" s="744">
        <v>4.8906474304597827E-6</v>
      </c>
      <c r="BI108" s="744">
        <v>7.7240703026707209E-6</v>
      </c>
      <c r="BJ108" s="744">
        <v>2.7263854854982011E-6</v>
      </c>
      <c r="BK108" s="744">
        <v>2.6274978311519782E-6</v>
      </c>
      <c r="BL108" s="744">
        <v>2.703569095583145E-6</v>
      </c>
      <c r="BM108" s="744">
        <v>4.9197342366755128E-6</v>
      </c>
      <c r="BN108" s="744">
        <v>2.6512201856343679E-6</v>
      </c>
      <c r="BO108" s="744">
        <v>3.9028484080555844E-6</v>
      </c>
      <c r="BP108" s="744">
        <v>4.1258180667283421E-6</v>
      </c>
      <c r="BQ108" s="744">
        <v>7.548223393259633E-6</v>
      </c>
      <c r="BR108" s="744">
        <v>8.1563335672213073E-6</v>
      </c>
      <c r="BS108" s="744">
        <v>4.2531470523153004E-6</v>
      </c>
      <c r="BT108" s="744">
        <v>4.9450695787537465E-6</v>
      </c>
      <c r="BU108" s="744">
        <v>4.6768309597872485E-6</v>
      </c>
      <c r="BV108" s="744">
        <v>5.5854684935123458E-6</v>
      </c>
      <c r="BW108" s="744">
        <v>1.6909941212600045E-6</v>
      </c>
      <c r="BX108" s="744">
        <v>1.3178259300958195E-6</v>
      </c>
      <c r="BY108" s="744">
        <v>3.9182479250301696E-7</v>
      </c>
      <c r="BZ108" s="744">
        <v>6.5145139278653728E-5</v>
      </c>
      <c r="CA108" s="744">
        <v>3.0246067964355082E-6</v>
      </c>
      <c r="CB108" s="744">
        <v>7.7842528862622631E-6</v>
      </c>
      <c r="CC108" s="744">
        <v>2.9085109590415095E-6</v>
      </c>
      <c r="CD108" s="744">
        <v>3.1930029221362249E-6</v>
      </c>
      <c r="CE108" s="744">
        <v>7.7575145546137142E-6</v>
      </c>
      <c r="CF108" s="744">
        <v>5.4941261925491583E-6</v>
      </c>
      <c r="CG108" s="744">
        <v>5.3086557913819127E-6</v>
      </c>
      <c r="CH108" s="744">
        <v>3.5050647234550288E-6</v>
      </c>
      <c r="CI108" s="744">
        <v>8.3592851105080383E-5</v>
      </c>
      <c r="CJ108" s="744">
        <v>1.2690736836353619E-5</v>
      </c>
      <c r="CK108" s="744">
        <v>4.8146753926173881E-5</v>
      </c>
      <c r="CL108" s="744">
        <v>8.6428857030483006E-5</v>
      </c>
      <c r="CM108" s="744">
        <v>1.4459415245264329E-5</v>
      </c>
      <c r="CN108" s="744">
        <v>3.0015421875295356E-6</v>
      </c>
      <c r="CO108" s="744">
        <v>1.0132341612023596E-2</v>
      </c>
      <c r="CP108" s="744">
        <v>3.6703438619491512E-6</v>
      </c>
      <c r="CQ108" s="744">
        <v>6.7477691546352254E-3</v>
      </c>
      <c r="CR108" s="744">
        <v>2.7032318249471239E-6</v>
      </c>
      <c r="CS108" s="744">
        <v>1.2699523848428346E-2</v>
      </c>
      <c r="CT108" s="744">
        <v>2.2722049432457512E-2</v>
      </c>
      <c r="CU108" s="744">
        <v>2.8461885020061846E-6</v>
      </c>
      <c r="CV108" s="744">
        <v>9.7822353374975572E-6</v>
      </c>
      <c r="CW108" s="744">
        <v>6.1455664131590653E-6</v>
      </c>
      <c r="CX108" s="744">
        <v>2.4597247915871071E-6</v>
      </c>
      <c r="CY108" s="744">
        <v>8.0915878446277616E-6</v>
      </c>
      <c r="CZ108" s="744">
        <v>1.8657686896670581E-3</v>
      </c>
      <c r="DA108" s="744">
        <v>1.0040220724629589</v>
      </c>
      <c r="DB108" s="744">
        <v>1.5314505002548391E-5</v>
      </c>
      <c r="DC108" s="744">
        <v>3.1970754067951448E-6</v>
      </c>
      <c r="DD108" s="744">
        <v>8.6120637759509068E-6</v>
      </c>
      <c r="DE108" s="744">
        <v>6.1167134926325503E-6</v>
      </c>
      <c r="DF108" s="744">
        <v>1.8619206462279955E-6</v>
      </c>
      <c r="DG108" s="745">
        <v>2.6178086132695583E-5</v>
      </c>
    </row>
    <row r="109" spans="1:111" ht="15" customHeight="1" x14ac:dyDescent="0.2">
      <c r="A109" s="461">
        <v>103</v>
      </c>
      <c r="B109" s="196" t="s">
        <v>413</v>
      </c>
      <c r="C109" s="259" t="s">
        <v>414</v>
      </c>
      <c r="D109" s="743">
        <v>3.8181174885741725E-5</v>
      </c>
      <c r="E109" s="744">
        <v>3.1610482075261319E-5</v>
      </c>
      <c r="F109" s="744">
        <v>4.3975813660893292E-5</v>
      </c>
      <c r="G109" s="744">
        <v>1.9749202874182484E-5</v>
      </c>
      <c r="H109" s="744">
        <v>6.0339152236106912E-5</v>
      </c>
      <c r="I109" s="744">
        <v>0</v>
      </c>
      <c r="J109" s="744">
        <v>9.4363477015487607E-5</v>
      </c>
      <c r="K109" s="744">
        <v>1.4862367123506792E-4</v>
      </c>
      <c r="L109" s="744">
        <v>1.5031424294711923E-4</v>
      </c>
      <c r="M109" s="744">
        <v>5.4757519176950872E-5</v>
      </c>
      <c r="N109" s="744">
        <v>0</v>
      </c>
      <c r="O109" s="744">
        <v>1.0548047496765056E-4</v>
      </c>
      <c r="P109" s="744">
        <v>1.3001900792188249E-4</v>
      </c>
      <c r="Q109" s="744">
        <v>1.0001161368212015E-4</v>
      </c>
      <c r="R109" s="744">
        <v>8.1041448869656016E-5</v>
      </c>
      <c r="S109" s="744">
        <v>1.0538301822178704E-4</v>
      </c>
      <c r="T109" s="744">
        <v>8.3897306403364012E-5</v>
      </c>
      <c r="U109" s="744">
        <v>9.4298722002377627E-5</v>
      </c>
      <c r="V109" s="744">
        <v>6.7822629063746178E-5</v>
      </c>
      <c r="W109" s="744">
        <v>9.1377014648767093E-5</v>
      </c>
      <c r="X109" s="744">
        <v>1.9976347865887551E-5</v>
      </c>
      <c r="Y109" s="744">
        <v>5.8391468334351115E-5</v>
      </c>
      <c r="Z109" s="744">
        <v>3.5250316438174657E-5</v>
      </c>
      <c r="AA109" s="744">
        <v>9.6941304502629579E-5</v>
      </c>
      <c r="AB109" s="744">
        <v>1.473072064933248E-4</v>
      </c>
      <c r="AC109" s="744">
        <v>5.9955237251771754E-5</v>
      </c>
      <c r="AD109" s="744">
        <v>1.1068609758507566E-5</v>
      </c>
      <c r="AE109" s="744">
        <v>3.90766410384578E-5</v>
      </c>
      <c r="AF109" s="744">
        <v>9.4643874286314564E-5</v>
      </c>
      <c r="AG109" s="744">
        <v>8.4004405417907949E-5</v>
      </c>
      <c r="AH109" s="744">
        <v>9.463687494540479E-5</v>
      </c>
      <c r="AI109" s="744">
        <v>8.6690550556229565E-5</v>
      </c>
      <c r="AJ109" s="744">
        <v>7.9508983648253438E-5</v>
      </c>
      <c r="AK109" s="744">
        <v>4.6900900575647199E-5</v>
      </c>
      <c r="AL109" s="744">
        <v>8.3313168246358733E-5</v>
      </c>
      <c r="AM109" s="744">
        <v>5.2393522743561997E-5</v>
      </c>
      <c r="AN109" s="744">
        <v>5.263893210378859E-5</v>
      </c>
      <c r="AO109" s="744">
        <v>6.531412528188276E-5</v>
      </c>
      <c r="AP109" s="744">
        <v>6.6317898780008001E-5</v>
      </c>
      <c r="AQ109" s="744">
        <v>1.1445635782957672E-4</v>
      </c>
      <c r="AR109" s="744">
        <v>4.6832970491010764E-5</v>
      </c>
      <c r="AS109" s="744">
        <v>7.2926992732360007E-5</v>
      </c>
      <c r="AT109" s="744">
        <v>8.3290143806163575E-5</v>
      </c>
      <c r="AU109" s="744">
        <v>9.6900235466173805E-5</v>
      </c>
      <c r="AV109" s="744">
        <v>5.6750362104069349E-5</v>
      </c>
      <c r="AW109" s="744">
        <v>5.7790748217150747E-5</v>
      </c>
      <c r="AX109" s="744">
        <v>1.8193008595544829E-4</v>
      </c>
      <c r="AY109" s="744">
        <v>1.3246370593175189E-4</v>
      </c>
      <c r="AZ109" s="744">
        <v>6.4954825240225861E-5</v>
      </c>
      <c r="BA109" s="744">
        <v>9.3933104864157813E-5</v>
      </c>
      <c r="BB109" s="744">
        <v>7.3960293364776485E-5</v>
      </c>
      <c r="BC109" s="744">
        <v>7.5890517672513058E-5</v>
      </c>
      <c r="BD109" s="744">
        <v>7.84502338736408E-5</v>
      </c>
      <c r="BE109" s="744">
        <v>1.0964074123218281E-4</v>
      </c>
      <c r="BF109" s="744">
        <v>9.2364213329005243E-5</v>
      </c>
      <c r="BG109" s="744">
        <v>6.0767135047741635E-5</v>
      </c>
      <c r="BH109" s="744">
        <v>9.7417027210536971E-5</v>
      </c>
      <c r="BI109" s="744">
        <v>1.1812572620667919E-4</v>
      </c>
      <c r="BJ109" s="744">
        <v>9.998988762022524E-5</v>
      </c>
      <c r="BK109" s="744">
        <v>9.2092556918142975E-5</v>
      </c>
      <c r="BL109" s="744">
        <v>8.0763217550914321E-5</v>
      </c>
      <c r="BM109" s="744">
        <v>1.0967789471277135E-4</v>
      </c>
      <c r="BN109" s="744">
        <v>8.8015083372937274E-5</v>
      </c>
      <c r="BO109" s="744">
        <v>1.9347057594348876E-4</v>
      </c>
      <c r="BP109" s="744">
        <v>1.092520288196262E-4</v>
      </c>
      <c r="BQ109" s="744">
        <v>1.0842501458974348E-4</v>
      </c>
      <c r="BR109" s="744">
        <v>6.9968423658564114E-5</v>
      </c>
      <c r="BS109" s="744">
        <v>1.9882928942399736E-4</v>
      </c>
      <c r="BT109" s="744">
        <v>1.4572997683456326E-4</v>
      </c>
      <c r="BU109" s="744">
        <v>1.4641713660554703E-4</v>
      </c>
      <c r="BV109" s="744">
        <v>1.9067304330668071E-4</v>
      </c>
      <c r="BW109" s="744">
        <v>1.3019059481896044E-4</v>
      </c>
      <c r="BX109" s="744">
        <v>1.038842154601006E-4</v>
      </c>
      <c r="BY109" s="744">
        <v>1.5574673934354449E-5</v>
      </c>
      <c r="BZ109" s="744">
        <v>1.8926361548737252E-3</v>
      </c>
      <c r="CA109" s="744">
        <v>9.1357559485898623E-5</v>
      </c>
      <c r="CB109" s="744">
        <v>9.9340345151449367E-5</v>
      </c>
      <c r="CC109" s="744">
        <v>1.0840591031476654E-4</v>
      </c>
      <c r="CD109" s="744">
        <v>2.8643688662933044E-4</v>
      </c>
      <c r="CE109" s="744">
        <v>1.3698566029177677E-4</v>
      </c>
      <c r="CF109" s="744">
        <v>2.4244995965900829E-4</v>
      </c>
      <c r="CG109" s="744">
        <v>1.8744163595662284E-4</v>
      </c>
      <c r="CH109" s="744">
        <v>3.0785934199729383E-4</v>
      </c>
      <c r="CI109" s="744">
        <v>6.5467959730187758E-4</v>
      </c>
      <c r="CJ109" s="744">
        <v>9.3204545710398178E-4</v>
      </c>
      <c r="CK109" s="744">
        <v>1.7418137961424017E-4</v>
      </c>
      <c r="CL109" s="744">
        <v>6.3507026336698605E-4</v>
      </c>
      <c r="CM109" s="744">
        <v>1.1280108520720833E-3</v>
      </c>
      <c r="CN109" s="744">
        <v>1.7507094997840688E-4</v>
      </c>
      <c r="CO109" s="744">
        <v>2.7872545214627746E-4</v>
      </c>
      <c r="CP109" s="744">
        <v>1.6980366490902497E-4</v>
      </c>
      <c r="CQ109" s="744">
        <v>9.4238966286463548E-3</v>
      </c>
      <c r="CR109" s="744">
        <v>7.5560379035483193E-3</v>
      </c>
      <c r="CS109" s="744">
        <v>1.1046810002163829E-2</v>
      </c>
      <c r="CT109" s="744">
        <v>8.3742394713924254E-3</v>
      </c>
      <c r="CU109" s="744">
        <v>1.6126114005920081E-4</v>
      </c>
      <c r="CV109" s="744">
        <v>1.8322504457710985E-4</v>
      </c>
      <c r="CW109" s="744">
        <v>8.1129598732950902E-4</v>
      </c>
      <c r="CX109" s="744">
        <v>8.7421405844544835E-5</v>
      </c>
      <c r="CY109" s="744">
        <v>8.9054582853443048E-4</v>
      </c>
      <c r="CZ109" s="744">
        <v>9.1250292732048179E-3</v>
      </c>
      <c r="DA109" s="744">
        <v>1.7218974460733699E-3</v>
      </c>
      <c r="DB109" s="744">
        <v>1.0129351680716725</v>
      </c>
      <c r="DC109" s="744">
        <v>1.8601755671933566E-4</v>
      </c>
      <c r="DD109" s="744">
        <v>3.8001379098538359E-4</v>
      </c>
      <c r="DE109" s="744">
        <v>2.797114902881051E-3</v>
      </c>
      <c r="DF109" s="744">
        <v>5.7083223158618987E-5</v>
      </c>
      <c r="DG109" s="745">
        <v>1.394071290755143E-3</v>
      </c>
    </row>
    <row r="110" spans="1:111" ht="15" customHeight="1" x14ac:dyDescent="0.2">
      <c r="A110" s="461">
        <v>104</v>
      </c>
      <c r="B110" s="196" t="s">
        <v>415</v>
      </c>
      <c r="C110" s="259" t="s">
        <v>416</v>
      </c>
      <c r="D110" s="743">
        <v>3.099078943906406E-5</v>
      </c>
      <c r="E110" s="744">
        <v>2.1766617563027539E-5</v>
      </c>
      <c r="F110" s="744">
        <v>2.8706488374182369E-5</v>
      </c>
      <c r="G110" s="744">
        <v>2.5624280539811377E-5</v>
      </c>
      <c r="H110" s="744">
        <v>3.4164604719264267E-5</v>
      </c>
      <c r="I110" s="744">
        <v>0</v>
      </c>
      <c r="J110" s="744">
        <v>5.2776513902422039E-5</v>
      </c>
      <c r="K110" s="744">
        <v>7.9051629162015807E-5</v>
      </c>
      <c r="L110" s="744">
        <v>4.2560928701397695E-4</v>
      </c>
      <c r="M110" s="744">
        <v>2.3300163549848893E-5</v>
      </c>
      <c r="N110" s="744">
        <v>0</v>
      </c>
      <c r="O110" s="744">
        <v>3.3219808860420993E-5</v>
      </c>
      <c r="P110" s="744">
        <v>8.828701456400162E-5</v>
      </c>
      <c r="Q110" s="744">
        <v>3.8604034371786482E-5</v>
      </c>
      <c r="R110" s="744">
        <v>7.6708359846438235E-5</v>
      </c>
      <c r="S110" s="744">
        <v>3.6689365752233967E-5</v>
      </c>
      <c r="T110" s="744">
        <v>4.4422799079316072E-5</v>
      </c>
      <c r="U110" s="744">
        <v>3.4835899037563892E-5</v>
      </c>
      <c r="V110" s="744">
        <v>6.122889871232593E-5</v>
      </c>
      <c r="W110" s="744">
        <v>4.6258743235273141E-5</v>
      </c>
      <c r="X110" s="744">
        <v>1.1890275593064474E-5</v>
      </c>
      <c r="Y110" s="744">
        <v>2.6479431696435345E-5</v>
      </c>
      <c r="Z110" s="744">
        <v>1.9807906813267311E-5</v>
      </c>
      <c r="AA110" s="744">
        <v>4.9274492336934848E-5</v>
      </c>
      <c r="AB110" s="744">
        <v>5.3815180427629992E-4</v>
      </c>
      <c r="AC110" s="744">
        <v>3.2111334403954266E-4</v>
      </c>
      <c r="AD110" s="744">
        <v>5.472639947668625E-6</v>
      </c>
      <c r="AE110" s="744">
        <v>1.409642395086008E-5</v>
      </c>
      <c r="AF110" s="744">
        <v>7.0401459249599374E-5</v>
      </c>
      <c r="AG110" s="744">
        <v>7.1400907994351908E-5</v>
      </c>
      <c r="AH110" s="744">
        <v>5.1558171236862739E-5</v>
      </c>
      <c r="AI110" s="744">
        <v>5.3169338713400567E-5</v>
      </c>
      <c r="AJ110" s="744">
        <v>3.1586770685927266E-5</v>
      </c>
      <c r="AK110" s="744">
        <v>8.4995955887181768E-5</v>
      </c>
      <c r="AL110" s="744">
        <v>4.8454479195493291E-5</v>
      </c>
      <c r="AM110" s="744">
        <v>1.8550162962456589E-5</v>
      </c>
      <c r="AN110" s="744">
        <v>2.1473827340014127E-5</v>
      </c>
      <c r="AO110" s="744">
        <v>3.1041715640481211E-5</v>
      </c>
      <c r="AP110" s="744">
        <v>2.2219549423760508E-5</v>
      </c>
      <c r="AQ110" s="744">
        <v>3.8504232941676991E-5</v>
      </c>
      <c r="AR110" s="744">
        <v>2.6127538889556895E-5</v>
      </c>
      <c r="AS110" s="744">
        <v>3.5625408890780845E-5</v>
      </c>
      <c r="AT110" s="744">
        <v>4.0477612713463285E-5</v>
      </c>
      <c r="AU110" s="744">
        <v>5.8978347268069264E-5</v>
      </c>
      <c r="AV110" s="744">
        <v>5.3214043828390538E-5</v>
      </c>
      <c r="AW110" s="744">
        <v>6.488715335190354E-5</v>
      </c>
      <c r="AX110" s="744">
        <v>6.1256469166685507E-5</v>
      </c>
      <c r="AY110" s="744">
        <v>4.3520360806220021E-5</v>
      </c>
      <c r="AZ110" s="744">
        <v>6.0974617472090483E-5</v>
      </c>
      <c r="BA110" s="744">
        <v>1.0671460110004465E-4</v>
      </c>
      <c r="BB110" s="744">
        <v>4.1860443171678211E-5</v>
      </c>
      <c r="BC110" s="744">
        <v>9.9663495980203167E-5</v>
      </c>
      <c r="BD110" s="744">
        <v>9.7631873802129084E-5</v>
      </c>
      <c r="BE110" s="744">
        <v>8.2379340345392242E-5</v>
      </c>
      <c r="BF110" s="744">
        <v>9.8349296196715595E-5</v>
      </c>
      <c r="BG110" s="744">
        <v>9.7344055574078659E-5</v>
      </c>
      <c r="BH110" s="744">
        <v>6.8641491772898061E-5</v>
      </c>
      <c r="BI110" s="744">
        <v>3.8405765252492182E-5</v>
      </c>
      <c r="BJ110" s="744">
        <v>6.8606904792236671E-5</v>
      </c>
      <c r="BK110" s="744">
        <v>1.1545054472171104E-4</v>
      </c>
      <c r="BL110" s="744">
        <v>4.2092829407652248E-5</v>
      </c>
      <c r="BM110" s="744">
        <v>6.3537049654808218E-5</v>
      </c>
      <c r="BN110" s="744">
        <v>3.6577357558564373E-5</v>
      </c>
      <c r="BO110" s="744">
        <v>5.0895995788588109E-5</v>
      </c>
      <c r="BP110" s="744">
        <v>4.5562646687137266E-5</v>
      </c>
      <c r="BQ110" s="744">
        <v>4.3295022467338894E-5</v>
      </c>
      <c r="BR110" s="744">
        <v>1.3637766214340345E-4</v>
      </c>
      <c r="BS110" s="744">
        <v>1.4761831052565878E-4</v>
      </c>
      <c r="BT110" s="744">
        <v>4.6602934637791673E-5</v>
      </c>
      <c r="BU110" s="744">
        <v>1.3110462419697709E-4</v>
      </c>
      <c r="BV110" s="744">
        <v>3.0930665934241028E-4</v>
      </c>
      <c r="BW110" s="744">
        <v>2.2787994489686112E-4</v>
      </c>
      <c r="BX110" s="744">
        <v>1.992406921727791E-4</v>
      </c>
      <c r="BY110" s="744">
        <v>2.1011617353251459E-5</v>
      </c>
      <c r="BZ110" s="744">
        <v>8.4151971961655123E-5</v>
      </c>
      <c r="CA110" s="744">
        <v>5.1416011970091378E-5</v>
      </c>
      <c r="CB110" s="744">
        <v>7.5715391998365262E-5</v>
      </c>
      <c r="CC110" s="744">
        <v>5.3325527744890921E-5</v>
      </c>
      <c r="CD110" s="744">
        <v>1.4970652508769004E-4</v>
      </c>
      <c r="CE110" s="744">
        <v>7.2943976504763439E-5</v>
      </c>
      <c r="CF110" s="744">
        <v>5.4980308412933313E-5</v>
      </c>
      <c r="CG110" s="744">
        <v>1.3078023307255002E-4</v>
      </c>
      <c r="CH110" s="744">
        <v>2.9202943460629014E-5</v>
      </c>
      <c r="CI110" s="744">
        <v>2.940757457621618E-4</v>
      </c>
      <c r="CJ110" s="744">
        <v>3.083694876301319E-2</v>
      </c>
      <c r="CK110" s="744">
        <v>1.6880388745222006E-4</v>
      </c>
      <c r="CL110" s="744">
        <v>5.2656198184424798E-4</v>
      </c>
      <c r="CM110" s="744">
        <v>2.5828856528184174E-2</v>
      </c>
      <c r="CN110" s="744">
        <v>4.8588861913150325E-5</v>
      </c>
      <c r="CO110" s="744">
        <v>1.4412295255045125E-4</v>
      </c>
      <c r="CP110" s="744">
        <v>9.966946042165566E-5</v>
      </c>
      <c r="CQ110" s="744">
        <v>8.1186695588379341E-5</v>
      </c>
      <c r="CR110" s="744">
        <v>9.5847192237133729E-5</v>
      </c>
      <c r="CS110" s="744">
        <v>5.8621438730615009E-5</v>
      </c>
      <c r="CT110" s="744">
        <v>4.5649261883773818E-5</v>
      </c>
      <c r="CU110" s="744">
        <v>1.2745907683798228E-4</v>
      </c>
      <c r="CV110" s="744">
        <v>1.7146055342196888E-4</v>
      </c>
      <c r="CW110" s="744">
        <v>1.7187454655937181E-2</v>
      </c>
      <c r="CX110" s="744">
        <v>4.9596047155853553E-5</v>
      </c>
      <c r="CY110" s="744">
        <v>1.6334213208724248E-4</v>
      </c>
      <c r="CZ110" s="744">
        <v>1.2925777464701748E-3</v>
      </c>
      <c r="DA110" s="744">
        <v>3.1340190638100019E-4</v>
      </c>
      <c r="DB110" s="744">
        <v>3.4531710767772897E-4</v>
      </c>
      <c r="DC110" s="744">
        <v>1.0163211236969225</v>
      </c>
      <c r="DD110" s="744">
        <v>7.8671179332630458E-5</v>
      </c>
      <c r="DE110" s="744">
        <v>8.8292281538670701E-4</v>
      </c>
      <c r="DF110" s="744">
        <v>4.1595579653120083E-5</v>
      </c>
      <c r="DG110" s="745">
        <v>4.295117922545624E-4</v>
      </c>
    </row>
    <row r="111" spans="1:111" ht="15" customHeight="1" x14ac:dyDescent="0.2">
      <c r="A111" s="461">
        <v>105</v>
      </c>
      <c r="B111" s="196" t="s">
        <v>591</v>
      </c>
      <c r="C111" s="259" t="s">
        <v>575</v>
      </c>
      <c r="D111" s="743">
        <v>9.4543887143710021E-6</v>
      </c>
      <c r="E111" s="744">
        <v>5.9149228755784843E-3</v>
      </c>
      <c r="F111" s="744">
        <v>7.9510886156503011E-5</v>
      </c>
      <c r="G111" s="744">
        <v>1.0896182605406536E-6</v>
      </c>
      <c r="H111" s="744">
        <v>1.3912887073937258E-6</v>
      </c>
      <c r="I111" s="744">
        <v>0</v>
      </c>
      <c r="J111" s="744">
        <v>2.3069302965011829E-7</v>
      </c>
      <c r="K111" s="744">
        <v>1.1729595425852517E-4</v>
      </c>
      <c r="L111" s="744">
        <v>2.8968024818567509E-6</v>
      </c>
      <c r="M111" s="744">
        <v>1.2459963308207408E-5</v>
      </c>
      <c r="N111" s="744">
        <v>0</v>
      </c>
      <c r="O111" s="744">
        <v>2.236768751763807E-6</v>
      </c>
      <c r="P111" s="744">
        <v>9.3408444216125186E-7</v>
      </c>
      <c r="Q111" s="744">
        <v>1.2390239090562609E-7</v>
      </c>
      <c r="R111" s="744">
        <v>1.7899136701798306E-7</v>
      </c>
      <c r="S111" s="744">
        <v>2.9839542248123609E-7</v>
      </c>
      <c r="T111" s="744">
        <v>1.0872816613524597E-7</v>
      </c>
      <c r="U111" s="744">
        <v>6.6679465306203658E-8</v>
      </c>
      <c r="V111" s="744">
        <v>1.6366272525428006E-6</v>
      </c>
      <c r="W111" s="744">
        <v>1.2222327177031323E-7</v>
      </c>
      <c r="X111" s="744">
        <v>4.1811503734964077E-8</v>
      </c>
      <c r="Y111" s="744">
        <v>4.2992183948862676E-7</v>
      </c>
      <c r="Z111" s="744">
        <v>1.7345236946461999E-7</v>
      </c>
      <c r="AA111" s="744">
        <v>1.7381235545114292E-7</v>
      </c>
      <c r="AB111" s="744">
        <v>9.0814790305926018E-7</v>
      </c>
      <c r="AC111" s="744">
        <v>8.7318945787162447E-7</v>
      </c>
      <c r="AD111" s="744">
        <v>9.8444130653119342E-9</v>
      </c>
      <c r="AE111" s="744">
        <v>3.6940531571912516E-8</v>
      </c>
      <c r="AF111" s="744">
        <v>1.2246763463475567E-7</v>
      </c>
      <c r="AG111" s="744">
        <v>1.9858415698418091E-7</v>
      </c>
      <c r="AH111" s="744">
        <v>5.006483571052788E-5</v>
      </c>
      <c r="AI111" s="744">
        <v>8.8939774250432863E-8</v>
      </c>
      <c r="AJ111" s="744">
        <v>1.3248402656739577E-7</v>
      </c>
      <c r="AK111" s="744">
        <v>5.4782488755214196E-7</v>
      </c>
      <c r="AL111" s="744">
        <v>1.8175242859908974E-7</v>
      </c>
      <c r="AM111" s="744">
        <v>4.5071581487875291E-8</v>
      </c>
      <c r="AN111" s="744">
        <v>5.7660464561283005E-8</v>
      </c>
      <c r="AO111" s="744">
        <v>2.0966754512799495E-7</v>
      </c>
      <c r="AP111" s="744">
        <v>4.0406441261261684E-8</v>
      </c>
      <c r="AQ111" s="744">
        <v>5.6135886374486511E-8</v>
      </c>
      <c r="AR111" s="744">
        <v>6.0318005033886204E-8</v>
      </c>
      <c r="AS111" s="744">
        <v>2.6608600877278119E-7</v>
      </c>
      <c r="AT111" s="744">
        <v>1.0693106624319051E-7</v>
      </c>
      <c r="AU111" s="744">
        <v>3.0717635943235579E-7</v>
      </c>
      <c r="AV111" s="744">
        <v>1.5843974450882154E-7</v>
      </c>
      <c r="AW111" s="744">
        <v>1.7952878559348947E-7</v>
      </c>
      <c r="AX111" s="744">
        <v>3.2532310066934833E-7</v>
      </c>
      <c r="AY111" s="744">
        <v>5.131192144285643E-7</v>
      </c>
      <c r="AZ111" s="744">
        <v>3.6400181141978575E-7</v>
      </c>
      <c r="BA111" s="744">
        <v>6.7527843430907844E-7</v>
      </c>
      <c r="BB111" s="744">
        <v>2.9065588054766977E-7</v>
      </c>
      <c r="BC111" s="744">
        <v>1.9498768275985148E-7</v>
      </c>
      <c r="BD111" s="744">
        <v>7.09660759569659E-7</v>
      </c>
      <c r="BE111" s="744">
        <v>2.1390456405285913E-7</v>
      </c>
      <c r="BF111" s="744">
        <v>1.5323060282077875E-7</v>
      </c>
      <c r="BG111" s="744">
        <v>1.5640817377337864E-7</v>
      </c>
      <c r="BH111" s="744">
        <v>1.6086772968331456E-7</v>
      </c>
      <c r="BI111" s="744">
        <v>2.1337073602474735E-7</v>
      </c>
      <c r="BJ111" s="744">
        <v>1.067290653116851E-7</v>
      </c>
      <c r="BK111" s="744">
        <v>3.3628654766770974E-7</v>
      </c>
      <c r="BL111" s="744">
        <v>9.1780165235316971E-8</v>
      </c>
      <c r="BM111" s="744">
        <v>1.6042245424125625E-7</v>
      </c>
      <c r="BN111" s="744">
        <v>8.8910765493442474E-8</v>
      </c>
      <c r="BO111" s="744">
        <v>1.3139515324712786E-7</v>
      </c>
      <c r="BP111" s="744">
        <v>1.324852326922169E-7</v>
      </c>
      <c r="BQ111" s="744">
        <v>2.090400506521151E-7</v>
      </c>
      <c r="BR111" s="744">
        <v>3.0725013891272848E-7</v>
      </c>
      <c r="BS111" s="744">
        <v>1.8980707166303661E-7</v>
      </c>
      <c r="BT111" s="744">
        <v>1.5064608908290172E-7</v>
      </c>
      <c r="BU111" s="744">
        <v>1.9029357645713539E-7</v>
      </c>
      <c r="BV111" s="744">
        <v>3.1198581996971667E-7</v>
      </c>
      <c r="BW111" s="744">
        <v>1.7085842349159286E-7</v>
      </c>
      <c r="BX111" s="744">
        <v>1.4538284565765143E-7</v>
      </c>
      <c r="BY111" s="744">
        <v>2.1742929036459632E-8</v>
      </c>
      <c r="BZ111" s="744">
        <v>1.6297589618839091E-6</v>
      </c>
      <c r="CA111" s="744">
        <v>1.0431461753555178E-7</v>
      </c>
      <c r="CB111" s="744">
        <v>2.3796626308639771E-7</v>
      </c>
      <c r="CC111" s="744">
        <v>1.0558082675631371E-7</v>
      </c>
      <c r="CD111" s="744">
        <v>1.7304356628399044E-7</v>
      </c>
      <c r="CE111" s="744">
        <v>2.3211101935425972E-7</v>
      </c>
      <c r="CF111" s="744">
        <v>1.6675641528110494E-7</v>
      </c>
      <c r="CG111" s="744">
        <v>2.4396398010586563E-7</v>
      </c>
      <c r="CH111" s="744">
        <v>1.0473085077988393E-7</v>
      </c>
      <c r="CI111" s="744">
        <v>2.1976511537883584E-6</v>
      </c>
      <c r="CJ111" s="744">
        <v>1.7722954369110562E-5</v>
      </c>
      <c r="CK111" s="744">
        <v>1.2654043986517718E-6</v>
      </c>
      <c r="CL111" s="744">
        <v>2.395821828823241E-6</v>
      </c>
      <c r="CM111" s="744">
        <v>1.4942375200432274E-5</v>
      </c>
      <c r="CN111" s="744">
        <v>1.2936100725355456E-7</v>
      </c>
      <c r="CO111" s="744">
        <v>2.4585341988412246E-4</v>
      </c>
      <c r="CP111" s="744">
        <v>2.6433521233922618E-6</v>
      </c>
      <c r="CQ111" s="744">
        <v>5.4014515844212657E-7</v>
      </c>
      <c r="CR111" s="744">
        <v>1.2819017901685466E-7</v>
      </c>
      <c r="CS111" s="744">
        <v>1.6553153127790229E-6</v>
      </c>
      <c r="CT111" s="744">
        <v>2.5895167972814112E-6</v>
      </c>
      <c r="CU111" s="744">
        <v>2.1577302311173544E-7</v>
      </c>
      <c r="CV111" s="744">
        <v>3.3914409676697016E-7</v>
      </c>
      <c r="CW111" s="744">
        <v>9.8562221783221643E-6</v>
      </c>
      <c r="CX111" s="744">
        <v>9.0213813770980995E-8</v>
      </c>
      <c r="CY111" s="744">
        <v>2.9075940371765988E-7</v>
      </c>
      <c r="CZ111" s="744">
        <v>7.9823211646958705E-6</v>
      </c>
      <c r="DA111" s="744">
        <v>1.5139485742877795E-5</v>
      </c>
      <c r="DB111" s="744">
        <v>5.7236336673627132E-7</v>
      </c>
      <c r="DC111" s="744">
        <v>5.7395041494943445E-4</v>
      </c>
      <c r="DD111" s="744">
        <v>1.002323617634266</v>
      </c>
      <c r="DE111" s="744">
        <v>1.1997621980271754E-6</v>
      </c>
      <c r="DF111" s="744">
        <v>9.5427805233269849E-8</v>
      </c>
      <c r="DG111" s="745">
        <v>8.8739848442277508E-7</v>
      </c>
    </row>
    <row r="112" spans="1:111" ht="15" customHeight="1" x14ac:dyDescent="0.2">
      <c r="A112" s="461">
        <v>106</v>
      </c>
      <c r="B112" s="196" t="s">
        <v>417</v>
      </c>
      <c r="C112" s="259" t="s">
        <v>246</v>
      </c>
      <c r="D112" s="743">
        <v>1.5100683904765733E-4</v>
      </c>
      <c r="E112" s="744">
        <v>1.243822221971367E-4</v>
      </c>
      <c r="F112" s="744">
        <v>1.718407230594441E-3</v>
      </c>
      <c r="G112" s="744">
        <v>1.0262550713911686E-4</v>
      </c>
      <c r="H112" s="744">
        <v>4.3881522433376495E-4</v>
      </c>
      <c r="I112" s="744">
        <v>0</v>
      </c>
      <c r="J112" s="744">
        <v>2.5635313246949139E-4</v>
      </c>
      <c r="K112" s="744">
        <v>2.4013586689602644E-4</v>
      </c>
      <c r="L112" s="744">
        <v>1.5725063656119441E-4</v>
      </c>
      <c r="M112" s="744">
        <v>1.1368729757675124E-4</v>
      </c>
      <c r="N112" s="744">
        <v>0</v>
      </c>
      <c r="O112" s="744">
        <v>1.2352444469867E-4</v>
      </c>
      <c r="P112" s="744">
        <v>1.394312973834673E-4</v>
      </c>
      <c r="Q112" s="744">
        <v>1.1784346430362197E-4</v>
      </c>
      <c r="R112" s="744">
        <v>1.7982536065584354E-4</v>
      </c>
      <c r="S112" s="744">
        <v>1.139480639064422E-4</v>
      </c>
      <c r="T112" s="744">
        <v>9.7918858104256658E-5</v>
      </c>
      <c r="U112" s="744">
        <v>1.471677741963277E-4</v>
      </c>
      <c r="V112" s="744">
        <v>2.9500649247982857E-4</v>
      </c>
      <c r="W112" s="744">
        <v>2.3605650300176855E-4</v>
      </c>
      <c r="X112" s="744">
        <v>5.7789865049473654E-5</v>
      </c>
      <c r="Y112" s="744">
        <v>1.0726088006625697E-4</v>
      </c>
      <c r="Z112" s="744">
        <v>8.2247604972557063E-5</v>
      </c>
      <c r="AA112" s="744">
        <v>1.9474526361500945E-4</v>
      </c>
      <c r="AB112" s="744">
        <v>1.6513889922898352E-4</v>
      </c>
      <c r="AC112" s="744">
        <v>3.0333942971712806E-4</v>
      </c>
      <c r="AD112" s="744">
        <v>4.2048214899630515E-5</v>
      </c>
      <c r="AE112" s="744">
        <v>7.4507755106640474E-5</v>
      </c>
      <c r="AF112" s="744">
        <v>1.0329154902294467E-4</v>
      </c>
      <c r="AG112" s="744">
        <v>1.1479706599764754E-4</v>
      </c>
      <c r="AH112" s="744">
        <v>1.1329713506444102E-4</v>
      </c>
      <c r="AI112" s="744">
        <v>2.440090960473142E-4</v>
      </c>
      <c r="AJ112" s="744">
        <v>1.711133911402566E-4</v>
      </c>
      <c r="AK112" s="744">
        <v>1.3409047031469647E-3</v>
      </c>
      <c r="AL112" s="744">
        <v>2.4104461737489715E-4</v>
      </c>
      <c r="AM112" s="744">
        <v>8.6818412705479662E-5</v>
      </c>
      <c r="AN112" s="744">
        <v>7.9845608009503685E-5</v>
      </c>
      <c r="AO112" s="744">
        <v>1.4229262592058476E-4</v>
      </c>
      <c r="AP112" s="744">
        <v>8.7348170664216704E-5</v>
      </c>
      <c r="AQ112" s="744">
        <v>1.6160978104930423E-4</v>
      </c>
      <c r="AR112" s="744">
        <v>9.1953916677195256E-5</v>
      </c>
      <c r="AS112" s="744">
        <v>1.0926640648093098E-4</v>
      </c>
      <c r="AT112" s="744">
        <v>1.1476914116954559E-4</v>
      </c>
      <c r="AU112" s="744">
        <v>1.5980737443703052E-4</v>
      </c>
      <c r="AV112" s="744">
        <v>1.3584439873242713E-4</v>
      </c>
      <c r="AW112" s="744">
        <v>1.4981853774534971E-4</v>
      </c>
      <c r="AX112" s="744">
        <v>1.3832888950235982E-4</v>
      </c>
      <c r="AY112" s="744">
        <v>2.6950575766498459E-4</v>
      </c>
      <c r="AZ112" s="744">
        <v>1.7927779634793493E-4</v>
      </c>
      <c r="BA112" s="744">
        <v>2.0414884770738741E-4</v>
      </c>
      <c r="BB112" s="744">
        <v>9.2150586065918347E-5</v>
      </c>
      <c r="BC112" s="744">
        <v>1.3919196261587171E-4</v>
      </c>
      <c r="BD112" s="744">
        <v>1.9342188108593275E-4</v>
      </c>
      <c r="BE112" s="744">
        <v>1.170433028763752E-4</v>
      </c>
      <c r="BF112" s="744">
        <v>1.1765128347338728E-4</v>
      </c>
      <c r="BG112" s="744">
        <v>1.3678994918672814E-4</v>
      </c>
      <c r="BH112" s="744">
        <v>1.1981748224869426E-4</v>
      </c>
      <c r="BI112" s="744">
        <v>2.0488668069254477E-4</v>
      </c>
      <c r="BJ112" s="744">
        <v>1.1639419976405576E-4</v>
      </c>
      <c r="BK112" s="744">
        <v>2.1637514098160913E-4</v>
      </c>
      <c r="BL112" s="744">
        <v>2.5830458890460412E-4</v>
      </c>
      <c r="BM112" s="744">
        <v>2.9387540284868391E-4</v>
      </c>
      <c r="BN112" s="744">
        <v>1.8926538449663441E-4</v>
      </c>
      <c r="BO112" s="744">
        <v>4.3318902457583659E-4</v>
      </c>
      <c r="BP112" s="744">
        <v>4.0512409124096143E-4</v>
      </c>
      <c r="BQ112" s="744">
        <v>9.210665680417759E-5</v>
      </c>
      <c r="BR112" s="744">
        <v>1.514105999507631E-4</v>
      </c>
      <c r="BS112" s="744">
        <v>4.7120352620482164E-4</v>
      </c>
      <c r="BT112" s="744">
        <v>8.8193376766211641E-5</v>
      </c>
      <c r="BU112" s="744">
        <v>5.0933633956181453E-4</v>
      </c>
      <c r="BV112" s="744">
        <v>2.7794882796008724E-4</v>
      </c>
      <c r="BW112" s="744">
        <v>1.120336902432986E-3</v>
      </c>
      <c r="BX112" s="744">
        <v>8.1868895255262947E-4</v>
      </c>
      <c r="BY112" s="744">
        <v>3.2117003086832896E-4</v>
      </c>
      <c r="BZ112" s="744">
        <v>2.381886125744821E-4</v>
      </c>
      <c r="CA112" s="744">
        <v>3.5903815013575577E-4</v>
      </c>
      <c r="CB112" s="744">
        <v>3.2468975131104432E-4</v>
      </c>
      <c r="CC112" s="744">
        <v>2.8800948714285447E-4</v>
      </c>
      <c r="CD112" s="744">
        <v>2.885904770028731E-4</v>
      </c>
      <c r="CE112" s="744">
        <v>2.7892510403752243E-4</v>
      </c>
      <c r="CF112" s="744">
        <v>3.4773172198818012E-4</v>
      </c>
      <c r="CG112" s="744">
        <v>5.3627356199555901E-4</v>
      </c>
      <c r="CH112" s="744">
        <v>2.7979516319555895E-4</v>
      </c>
      <c r="CI112" s="744">
        <v>4.8117914401012683E-4</v>
      </c>
      <c r="CJ112" s="744">
        <v>1.0785445264917981E-3</v>
      </c>
      <c r="CK112" s="744">
        <v>7.7506651489361693E-4</v>
      </c>
      <c r="CL112" s="744">
        <v>3.130310289433247E-4</v>
      </c>
      <c r="CM112" s="744">
        <v>2.2580995307778379E-3</v>
      </c>
      <c r="CN112" s="744">
        <v>2.7650442946510276E-4</v>
      </c>
      <c r="CO112" s="744">
        <v>2.6287660683208692E-3</v>
      </c>
      <c r="CP112" s="744">
        <v>2.336254967954139E-3</v>
      </c>
      <c r="CQ112" s="744">
        <v>2.8718548979052793E-4</v>
      </c>
      <c r="CR112" s="744">
        <v>3.006460559227957E-4</v>
      </c>
      <c r="CS112" s="744">
        <v>2.2654050138482589E-4</v>
      </c>
      <c r="CT112" s="744">
        <v>2.4345909088534546E-4</v>
      </c>
      <c r="CU112" s="744">
        <v>1.6455905643701623E-3</v>
      </c>
      <c r="CV112" s="744">
        <v>7.6447647027494858E-4</v>
      </c>
      <c r="CW112" s="744">
        <v>1.3486204659915884E-3</v>
      </c>
      <c r="CX112" s="744">
        <v>4.5995557368208178E-4</v>
      </c>
      <c r="CY112" s="744">
        <v>5.926014451431038E-4</v>
      </c>
      <c r="CZ112" s="744">
        <v>1.3139980098326597E-3</v>
      </c>
      <c r="DA112" s="744">
        <v>4.6178496136291914E-4</v>
      </c>
      <c r="DB112" s="744">
        <v>1.2143315344571273E-3</v>
      </c>
      <c r="DC112" s="744">
        <v>1.841037202573288E-3</v>
      </c>
      <c r="DD112" s="744">
        <v>1.0261318212800748E-3</v>
      </c>
      <c r="DE112" s="744">
        <v>1.0025718292203181</v>
      </c>
      <c r="DF112" s="744">
        <v>1.4537748342533121E-4</v>
      </c>
      <c r="DG112" s="745">
        <v>1.0813502883021174E-3</v>
      </c>
    </row>
    <row r="113" spans="1:111" ht="15" customHeight="1" x14ac:dyDescent="0.2">
      <c r="A113" s="461">
        <v>107</v>
      </c>
      <c r="B113" s="196" t="s">
        <v>418</v>
      </c>
      <c r="C113" s="259" t="s">
        <v>249</v>
      </c>
      <c r="D113" s="743">
        <v>7.4293552744156667E-4</v>
      </c>
      <c r="E113" s="744">
        <v>7.9047726947436973E-4</v>
      </c>
      <c r="F113" s="744">
        <v>1.1946675087432354E-3</v>
      </c>
      <c r="G113" s="744">
        <v>4.2941242223068464E-3</v>
      </c>
      <c r="H113" s="744">
        <v>8.6439418419800374E-4</v>
      </c>
      <c r="I113" s="744">
        <v>0</v>
      </c>
      <c r="J113" s="744">
        <v>1.9188928683181296E-3</v>
      </c>
      <c r="K113" s="744">
        <v>1.4548861576468371E-3</v>
      </c>
      <c r="L113" s="744">
        <v>6.6756839348262886E-4</v>
      </c>
      <c r="M113" s="744">
        <v>4.9947659470088207E-4</v>
      </c>
      <c r="N113" s="744">
        <v>0</v>
      </c>
      <c r="O113" s="744">
        <v>1.3326137157776542E-3</v>
      </c>
      <c r="P113" s="744">
        <v>1.6086658279258095E-3</v>
      </c>
      <c r="Q113" s="744">
        <v>1.5428176978370301E-3</v>
      </c>
      <c r="R113" s="744">
        <v>1.5420314018378461E-3</v>
      </c>
      <c r="S113" s="744">
        <v>1.0235913195253525E-3</v>
      </c>
      <c r="T113" s="744">
        <v>1.0155859427578347E-3</v>
      </c>
      <c r="U113" s="744">
        <v>1.2678329190431953E-3</v>
      </c>
      <c r="V113" s="744">
        <v>1.3922570198819969E-3</v>
      </c>
      <c r="W113" s="744">
        <v>1.1270324573116998E-3</v>
      </c>
      <c r="X113" s="744">
        <v>3.5602784833951016E-4</v>
      </c>
      <c r="Y113" s="744">
        <v>5.3883919786148831E-4</v>
      </c>
      <c r="Z113" s="744">
        <v>7.5013494722199676E-4</v>
      </c>
      <c r="AA113" s="744">
        <v>8.9016138096216697E-4</v>
      </c>
      <c r="AB113" s="744">
        <v>1.2811767778418818E-3</v>
      </c>
      <c r="AC113" s="744">
        <v>1.1568263238186896E-3</v>
      </c>
      <c r="AD113" s="744">
        <v>8.8407094148694641E-5</v>
      </c>
      <c r="AE113" s="744">
        <v>3.2688344711804586E-4</v>
      </c>
      <c r="AF113" s="744">
        <v>4.5880338105033715E-4</v>
      </c>
      <c r="AG113" s="744">
        <v>6.1488120050929283E-4</v>
      </c>
      <c r="AH113" s="744">
        <v>2.0119401672066368E-3</v>
      </c>
      <c r="AI113" s="744">
        <v>1.6103600486269804E-3</v>
      </c>
      <c r="AJ113" s="744">
        <v>1.1821309940701168E-3</v>
      </c>
      <c r="AK113" s="744">
        <v>1.6583150790085194E-3</v>
      </c>
      <c r="AL113" s="744">
        <v>1.6622296512757281E-3</v>
      </c>
      <c r="AM113" s="744">
        <v>3.6139135825791045E-4</v>
      </c>
      <c r="AN113" s="744">
        <v>3.3836578755428403E-4</v>
      </c>
      <c r="AO113" s="744">
        <v>5.6988779179862779E-4</v>
      </c>
      <c r="AP113" s="744">
        <v>8.7356260459067346E-4</v>
      </c>
      <c r="AQ113" s="744">
        <v>8.3121709889145338E-4</v>
      </c>
      <c r="AR113" s="744">
        <v>6.513879959969941E-4</v>
      </c>
      <c r="AS113" s="744">
        <v>1.2607789959173279E-3</v>
      </c>
      <c r="AT113" s="744">
        <v>6.9621685535036144E-4</v>
      </c>
      <c r="AU113" s="744">
        <v>1.5339447328003779E-3</v>
      </c>
      <c r="AV113" s="744">
        <v>1.5260427785976757E-3</v>
      </c>
      <c r="AW113" s="744">
        <v>8.9372411348601945E-4</v>
      </c>
      <c r="AX113" s="744">
        <v>1.0048614241986451E-3</v>
      </c>
      <c r="AY113" s="744">
        <v>3.671028999637472E-3</v>
      </c>
      <c r="AZ113" s="744">
        <v>1.5845180093522811E-3</v>
      </c>
      <c r="BA113" s="744">
        <v>9.0678990111550315E-4</v>
      </c>
      <c r="BB113" s="744">
        <v>7.4192447325478782E-4</v>
      </c>
      <c r="BC113" s="744">
        <v>1.2191111751544913E-3</v>
      </c>
      <c r="BD113" s="744">
        <v>1.2260784733696087E-3</v>
      </c>
      <c r="BE113" s="744">
        <v>1.3339148296436687E-3</v>
      </c>
      <c r="BF113" s="744">
        <v>6.2915352713423386E-4</v>
      </c>
      <c r="BG113" s="744">
        <v>5.4174864221659294E-4</v>
      </c>
      <c r="BH113" s="744">
        <v>8.2263979520291427E-4</v>
      </c>
      <c r="BI113" s="744">
        <v>9.9045624520675032E-4</v>
      </c>
      <c r="BJ113" s="744">
        <v>1.6533607019145493E-3</v>
      </c>
      <c r="BK113" s="744">
        <v>1.6462302697531348E-3</v>
      </c>
      <c r="BL113" s="744">
        <v>1.3297327016486434E-3</v>
      </c>
      <c r="BM113" s="744">
        <v>1.1346520858157862E-3</v>
      </c>
      <c r="BN113" s="744">
        <v>5.1367482401646909E-4</v>
      </c>
      <c r="BO113" s="744">
        <v>2.7720714432432083E-3</v>
      </c>
      <c r="BP113" s="744">
        <v>9.5628643582001439E-4</v>
      </c>
      <c r="BQ113" s="744">
        <v>3.4360031398015872E-4</v>
      </c>
      <c r="BR113" s="744">
        <v>5.0404816093920087E-4</v>
      </c>
      <c r="BS113" s="744">
        <v>1.8666512138086734E-3</v>
      </c>
      <c r="BT113" s="744">
        <v>3.318980816057531E-3</v>
      </c>
      <c r="BU113" s="744">
        <v>2.3674326179842107E-3</v>
      </c>
      <c r="BV113" s="744">
        <v>3.9256953654245265E-3</v>
      </c>
      <c r="BW113" s="744">
        <v>1.6866941779091584E-3</v>
      </c>
      <c r="BX113" s="744">
        <v>1.051925507654067E-3</v>
      </c>
      <c r="BY113" s="744">
        <v>2.5123048586861153E-4</v>
      </c>
      <c r="BZ113" s="744">
        <v>3.3949208740882315E-3</v>
      </c>
      <c r="CA113" s="744">
        <v>2.1003360904240358E-3</v>
      </c>
      <c r="CB113" s="744">
        <v>2.3471887351744435E-3</v>
      </c>
      <c r="CC113" s="744">
        <v>1.9561628367085258E-3</v>
      </c>
      <c r="CD113" s="744">
        <v>2.745157174961565E-3</v>
      </c>
      <c r="CE113" s="744">
        <v>5.3834844490977928E-3</v>
      </c>
      <c r="CF113" s="744">
        <v>3.7936671270091056E-3</v>
      </c>
      <c r="CG113" s="744">
        <v>4.0069534517803212E-3</v>
      </c>
      <c r="CH113" s="744">
        <v>3.6230146009892869E-3</v>
      </c>
      <c r="CI113" s="744">
        <v>3.7497295767218871E-3</v>
      </c>
      <c r="CJ113" s="744">
        <v>2.711757484626934E-3</v>
      </c>
      <c r="CK113" s="744">
        <v>1.1218969018526813E-3</v>
      </c>
      <c r="CL113" s="744">
        <v>2.517633993475041E-3</v>
      </c>
      <c r="CM113" s="744">
        <v>2.697554973120562E-3</v>
      </c>
      <c r="CN113" s="744">
        <v>3.1851481285653667E-3</v>
      </c>
      <c r="CO113" s="744">
        <v>2.033494977545563E-3</v>
      </c>
      <c r="CP113" s="744">
        <v>7.8470768939792775E-3</v>
      </c>
      <c r="CQ113" s="744">
        <v>1.7655203250809147E-3</v>
      </c>
      <c r="CR113" s="744">
        <v>5.8334225561353968E-3</v>
      </c>
      <c r="CS113" s="744">
        <v>4.6422326261680155E-3</v>
      </c>
      <c r="CT113" s="744">
        <v>5.3152879686740838E-3</v>
      </c>
      <c r="CU113" s="744">
        <v>4.9619371415159635E-3</v>
      </c>
      <c r="CV113" s="744">
        <v>2.2042170261346969E-3</v>
      </c>
      <c r="CW113" s="744">
        <v>2.0003235219955618E-3</v>
      </c>
      <c r="CX113" s="744">
        <v>1.6796347703738551E-3</v>
      </c>
      <c r="CY113" s="744">
        <v>2.1017838814224618E-3</v>
      </c>
      <c r="CZ113" s="744">
        <v>3.0567013151230585E-3</v>
      </c>
      <c r="DA113" s="744">
        <v>1.2090674015474542E-3</v>
      </c>
      <c r="DB113" s="744">
        <v>4.6504365589688798E-3</v>
      </c>
      <c r="DC113" s="744">
        <v>2.4953478707606656E-3</v>
      </c>
      <c r="DD113" s="744">
        <v>3.3144925144534326E-3</v>
      </c>
      <c r="DE113" s="744">
        <v>2.9882978578654887E-3</v>
      </c>
      <c r="DF113" s="744">
        <v>1.0008395592245458</v>
      </c>
      <c r="DG113" s="745">
        <v>8.2600269631481825E-4</v>
      </c>
    </row>
    <row r="114" spans="1:111" ht="15" customHeight="1" thickBot="1" x14ac:dyDescent="0.25">
      <c r="A114" s="461">
        <v>108</v>
      </c>
      <c r="B114" s="196" t="s">
        <v>419</v>
      </c>
      <c r="C114" s="259" t="s">
        <v>250</v>
      </c>
      <c r="D114" s="746">
        <v>7.0871525249741173E-3</v>
      </c>
      <c r="E114" s="747">
        <v>1.3526749568558241E-3</v>
      </c>
      <c r="F114" s="747">
        <v>1.6658407563910924E-3</v>
      </c>
      <c r="G114" s="747">
        <v>1.0251993246935273E-3</v>
      </c>
      <c r="H114" s="747">
        <v>9.1528114239366985E-3</v>
      </c>
      <c r="I114" s="747">
        <v>0</v>
      </c>
      <c r="J114" s="747">
        <v>6.2639235222360498E-3</v>
      </c>
      <c r="K114" s="747">
        <v>3.7190985878792545E-3</v>
      </c>
      <c r="L114" s="747">
        <v>4.6679049538677717E-3</v>
      </c>
      <c r="M114" s="747">
        <v>3.0232885954839545E-3</v>
      </c>
      <c r="N114" s="747">
        <v>0</v>
      </c>
      <c r="O114" s="747">
        <v>2.3558209436692601E-3</v>
      </c>
      <c r="P114" s="747">
        <v>2.4693822755477348E-3</v>
      </c>
      <c r="Q114" s="747">
        <v>5.1040301209369877E-3</v>
      </c>
      <c r="R114" s="747">
        <v>2.565524813004105E-3</v>
      </c>
      <c r="S114" s="747">
        <v>2.2535793245342067E-3</v>
      </c>
      <c r="T114" s="747">
        <v>2.2662557051863776E-3</v>
      </c>
      <c r="U114" s="747">
        <v>2.1375685525831301E-3</v>
      </c>
      <c r="V114" s="747">
        <v>1.0011385180586983E-3</v>
      </c>
      <c r="W114" s="747">
        <v>2.3459855083868965E-3</v>
      </c>
      <c r="X114" s="747">
        <v>4.713982825063519E-4</v>
      </c>
      <c r="Y114" s="747">
        <v>9.356826897183977E-4</v>
      </c>
      <c r="Z114" s="747">
        <v>1.4753900018313892E-3</v>
      </c>
      <c r="AA114" s="747">
        <v>5.884385300215858E-3</v>
      </c>
      <c r="AB114" s="747">
        <v>1.1737908004169498E-3</v>
      </c>
      <c r="AC114" s="747">
        <v>1.4939461027218123E-3</v>
      </c>
      <c r="AD114" s="747">
        <v>3.2460473144556849E-4</v>
      </c>
      <c r="AE114" s="747">
        <v>6.0513025051258766E-3</v>
      </c>
      <c r="AF114" s="747">
        <v>1.7172571796909768E-3</v>
      </c>
      <c r="AG114" s="747">
        <v>4.3595109624995753E-3</v>
      </c>
      <c r="AH114" s="747">
        <v>3.748214046624042E-3</v>
      </c>
      <c r="AI114" s="747">
        <v>1.2491628964662809E-2</v>
      </c>
      <c r="AJ114" s="747">
        <v>7.6701373729633647E-3</v>
      </c>
      <c r="AK114" s="747">
        <v>1.8236740236655486E-3</v>
      </c>
      <c r="AL114" s="747">
        <v>9.5609576409415274E-3</v>
      </c>
      <c r="AM114" s="747">
        <v>6.1097093716249379E-3</v>
      </c>
      <c r="AN114" s="747">
        <v>5.3943508826607154E-3</v>
      </c>
      <c r="AO114" s="747">
        <v>1.1702736077919537E-2</v>
      </c>
      <c r="AP114" s="747">
        <v>6.7203107922774018E-3</v>
      </c>
      <c r="AQ114" s="747">
        <v>4.5487956458522966E-3</v>
      </c>
      <c r="AR114" s="747">
        <v>2.8156339449166459E-3</v>
      </c>
      <c r="AS114" s="747">
        <v>3.6526292797349966E-3</v>
      </c>
      <c r="AT114" s="747">
        <v>5.6586243237275501E-3</v>
      </c>
      <c r="AU114" s="747">
        <v>6.6295683058111895E-3</v>
      </c>
      <c r="AV114" s="747">
        <v>4.6018127069502529E-3</v>
      </c>
      <c r="AW114" s="747">
        <v>2.5965987922469944E-3</v>
      </c>
      <c r="AX114" s="747">
        <v>1.0381892086049462E-3</v>
      </c>
      <c r="AY114" s="747">
        <v>1.1520497382637327E-3</v>
      </c>
      <c r="AZ114" s="747">
        <v>4.1875886811867146E-3</v>
      </c>
      <c r="BA114" s="747">
        <v>1.2099885979077591E-3</v>
      </c>
      <c r="BB114" s="747">
        <v>1.4501668631815685E-3</v>
      </c>
      <c r="BC114" s="747">
        <v>6.025569096133802E-3</v>
      </c>
      <c r="BD114" s="747">
        <v>4.3671485974383795E-3</v>
      </c>
      <c r="BE114" s="747">
        <v>1.6540828349461845E-3</v>
      </c>
      <c r="BF114" s="747">
        <v>1.3315882689607966E-3</v>
      </c>
      <c r="BG114" s="747">
        <v>1.4328432576104944E-3</v>
      </c>
      <c r="BH114" s="747">
        <v>1.4382816909811113E-3</v>
      </c>
      <c r="BI114" s="747">
        <v>3.9205628541364515E-3</v>
      </c>
      <c r="BJ114" s="747">
        <v>5.564105981108943E-3</v>
      </c>
      <c r="BK114" s="747">
        <v>1.8309118106735907E-3</v>
      </c>
      <c r="BL114" s="747">
        <v>3.2106842855767355E-3</v>
      </c>
      <c r="BM114" s="747">
        <v>1.0630246575065991E-2</v>
      </c>
      <c r="BN114" s="747">
        <v>1.2841614039379457E-2</v>
      </c>
      <c r="BO114" s="747">
        <v>9.3493488912554362E-3</v>
      </c>
      <c r="BP114" s="747">
        <v>1.0585571237112583E-2</v>
      </c>
      <c r="BQ114" s="747">
        <v>3.2753415140290123E-3</v>
      </c>
      <c r="BR114" s="747">
        <v>2.9088398866625336E-3</v>
      </c>
      <c r="BS114" s="747">
        <v>7.347391282218875E-3</v>
      </c>
      <c r="BT114" s="747">
        <v>5.8353168753306848E-3</v>
      </c>
      <c r="BU114" s="747">
        <v>3.9199241677547085E-3</v>
      </c>
      <c r="BV114" s="747">
        <v>8.0482522775402899E-3</v>
      </c>
      <c r="BW114" s="747">
        <v>7.9733048582142311E-3</v>
      </c>
      <c r="BX114" s="747">
        <v>6.27954239595607E-3</v>
      </c>
      <c r="BY114" s="747">
        <v>8.1008757389661732E-4</v>
      </c>
      <c r="BZ114" s="747">
        <v>5.1856252379771373E-3</v>
      </c>
      <c r="CA114" s="747">
        <v>1.7791246772957364E-3</v>
      </c>
      <c r="CB114" s="747">
        <v>2.8191723085932534E-3</v>
      </c>
      <c r="CC114" s="747">
        <v>1.1163473741736981E-2</v>
      </c>
      <c r="CD114" s="747">
        <v>4.0195826486704184E-3</v>
      </c>
      <c r="CE114" s="747">
        <v>5.1289951207973226E-3</v>
      </c>
      <c r="CF114" s="747">
        <v>3.1659681442076982E-3</v>
      </c>
      <c r="CG114" s="747">
        <v>4.0044515173047008E-3</v>
      </c>
      <c r="CH114" s="747">
        <v>1.1197459055751274E-3</v>
      </c>
      <c r="CI114" s="747">
        <v>6.0187352206796593E-3</v>
      </c>
      <c r="CJ114" s="747">
        <v>4.1530410492260925E-3</v>
      </c>
      <c r="CK114" s="747">
        <v>1.4901956399960596E-3</v>
      </c>
      <c r="CL114" s="747">
        <v>8.9016743243962096E-3</v>
      </c>
      <c r="CM114" s="747">
        <v>3.1733758017720238E-3</v>
      </c>
      <c r="CN114" s="747">
        <v>9.4796507663533279E-4</v>
      </c>
      <c r="CO114" s="747">
        <v>6.0813747825386255E-3</v>
      </c>
      <c r="CP114" s="747">
        <v>1.4635116376862218E-3</v>
      </c>
      <c r="CQ114" s="747">
        <v>1.8522381430300667E-3</v>
      </c>
      <c r="CR114" s="747">
        <v>1.3297900313610042E-2</v>
      </c>
      <c r="CS114" s="747">
        <v>4.9954420719869937E-3</v>
      </c>
      <c r="CT114" s="747">
        <v>2.7739313675453855E-3</v>
      </c>
      <c r="CU114" s="747">
        <v>9.1889579793042984E-3</v>
      </c>
      <c r="CV114" s="747">
        <v>3.8253708044745736E-3</v>
      </c>
      <c r="CW114" s="747">
        <v>1.5185676797159734E-3</v>
      </c>
      <c r="CX114" s="747">
        <v>4.5755182831002392E-3</v>
      </c>
      <c r="CY114" s="747">
        <v>2.9583783174485486E-3</v>
      </c>
      <c r="CZ114" s="747">
        <v>1.4426873030814488E-2</v>
      </c>
      <c r="DA114" s="747">
        <v>2.4224372281305209E-3</v>
      </c>
      <c r="DB114" s="747">
        <v>7.0619127011778667E-3</v>
      </c>
      <c r="DC114" s="747">
        <v>1.7805279364980877E-3</v>
      </c>
      <c r="DD114" s="747">
        <v>1.701481676645127E-3</v>
      </c>
      <c r="DE114" s="747">
        <v>4.6753769438351743E-3</v>
      </c>
      <c r="DF114" s="747">
        <v>1.7550623787508017E-3</v>
      </c>
      <c r="DG114" s="748">
        <v>1.0009809661159099</v>
      </c>
    </row>
    <row r="115" spans="1:111" x14ac:dyDescent="0.2">
      <c r="B115" s="243"/>
      <c r="C115" s="260" t="s">
        <v>621</v>
      </c>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c r="AA115" s="749"/>
      <c r="AB115" s="749"/>
      <c r="AC115" s="749"/>
      <c r="AD115" s="749"/>
      <c r="AE115" s="749"/>
      <c r="AF115" s="749"/>
      <c r="AG115" s="749"/>
      <c r="AH115" s="749"/>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749"/>
      <c r="CY115" s="749"/>
      <c r="CZ115" s="749"/>
      <c r="DA115" s="749"/>
      <c r="DB115" s="749"/>
      <c r="DC115" s="749"/>
      <c r="DD115" s="749"/>
      <c r="DE115" s="749"/>
      <c r="DF115" s="749"/>
      <c r="DG115" s="750"/>
    </row>
    <row r="116" spans="1:111" ht="12.75" thickBot="1" x14ac:dyDescent="0.25">
      <c r="B116" s="261"/>
      <c r="C116" s="262" t="s">
        <v>622</v>
      </c>
      <c r="D116" s="751"/>
      <c r="E116" s="751"/>
      <c r="F116" s="751"/>
      <c r="G116" s="751"/>
      <c r="H116" s="751"/>
      <c r="I116" s="751"/>
      <c r="J116" s="751"/>
      <c r="K116" s="751"/>
      <c r="L116" s="751"/>
      <c r="M116" s="751"/>
      <c r="N116" s="751"/>
      <c r="O116" s="751"/>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c r="AL116" s="751"/>
      <c r="AM116" s="751"/>
      <c r="AN116" s="751"/>
      <c r="AO116" s="751"/>
      <c r="AP116" s="751"/>
      <c r="AQ116" s="751"/>
      <c r="AR116" s="751"/>
      <c r="AS116" s="751"/>
      <c r="AT116" s="751"/>
      <c r="AU116" s="751"/>
      <c r="AV116" s="751"/>
      <c r="AW116" s="751"/>
      <c r="AX116" s="751"/>
      <c r="AY116" s="751"/>
      <c r="AZ116" s="751"/>
      <c r="BA116" s="751"/>
      <c r="BB116" s="751"/>
      <c r="BC116" s="751"/>
      <c r="BD116" s="751"/>
      <c r="BE116" s="751"/>
      <c r="BF116" s="751"/>
      <c r="BG116" s="751"/>
      <c r="BH116" s="751"/>
      <c r="BI116" s="751"/>
      <c r="BJ116" s="751"/>
      <c r="BK116" s="751"/>
      <c r="BL116" s="751"/>
      <c r="BM116" s="751"/>
      <c r="BN116" s="751"/>
      <c r="BO116" s="751"/>
      <c r="BP116" s="751"/>
      <c r="BQ116" s="751"/>
      <c r="BR116" s="751"/>
      <c r="BS116" s="751"/>
      <c r="BT116" s="751"/>
      <c r="BU116" s="751"/>
      <c r="BV116" s="751"/>
      <c r="BW116" s="751"/>
      <c r="BX116" s="751"/>
      <c r="BY116" s="751"/>
      <c r="BZ116" s="751"/>
      <c r="CA116" s="751"/>
      <c r="CB116" s="751"/>
      <c r="CC116" s="751"/>
      <c r="CD116" s="751"/>
      <c r="CE116" s="751"/>
      <c r="CF116" s="751"/>
      <c r="CG116" s="751"/>
      <c r="CH116" s="751"/>
      <c r="CI116" s="751"/>
      <c r="CJ116" s="751"/>
      <c r="CK116" s="751"/>
      <c r="CL116" s="751"/>
      <c r="CM116" s="751"/>
      <c r="CN116" s="751"/>
      <c r="CO116" s="751"/>
      <c r="CP116" s="751"/>
      <c r="CQ116" s="751"/>
      <c r="CR116" s="751"/>
      <c r="CS116" s="751"/>
      <c r="CT116" s="751"/>
      <c r="CU116" s="751"/>
      <c r="CV116" s="751"/>
      <c r="CW116" s="751"/>
      <c r="CX116" s="751"/>
      <c r="CY116" s="751"/>
      <c r="CZ116" s="751"/>
      <c r="DA116" s="751"/>
      <c r="DB116" s="751"/>
      <c r="DC116" s="751"/>
      <c r="DD116" s="751"/>
      <c r="DE116" s="751"/>
      <c r="DF116" s="751"/>
      <c r="DG116" s="752"/>
    </row>
    <row r="117" spans="1:111" x14ac:dyDescent="0.2">
      <c r="B117" s="263"/>
      <c r="D117" s="749"/>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c r="AA117" s="749"/>
      <c r="AB117" s="749"/>
      <c r="AC117" s="749"/>
      <c r="AD117" s="749"/>
      <c r="AE117" s="749"/>
      <c r="AF117" s="749"/>
      <c r="AG117" s="749"/>
      <c r="AH117" s="749"/>
      <c r="AI117" s="749"/>
      <c r="AJ117" s="749"/>
      <c r="AK117" s="749"/>
      <c r="AL117" s="749"/>
      <c r="AM117" s="749"/>
      <c r="AN117" s="749"/>
      <c r="AO117" s="749"/>
      <c r="AP117" s="749"/>
      <c r="AQ117" s="749"/>
      <c r="AR117" s="749"/>
      <c r="AS117" s="749"/>
      <c r="AT117" s="749"/>
      <c r="AU117" s="749"/>
      <c r="AV117" s="749"/>
      <c r="AW117" s="749"/>
      <c r="AX117" s="749"/>
      <c r="AY117" s="749"/>
      <c r="AZ117" s="749"/>
      <c r="BA117" s="749"/>
      <c r="BB117" s="749"/>
      <c r="BC117" s="749"/>
      <c r="BD117" s="749"/>
      <c r="BE117" s="749"/>
      <c r="BF117" s="749"/>
      <c r="BG117" s="749"/>
      <c r="BH117" s="749"/>
      <c r="BI117" s="749"/>
      <c r="BJ117" s="749"/>
      <c r="BK117" s="749"/>
      <c r="BL117" s="749"/>
      <c r="BM117" s="749"/>
      <c r="BN117" s="749"/>
      <c r="BO117" s="749"/>
      <c r="BP117" s="749"/>
      <c r="BQ117" s="749"/>
      <c r="BR117" s="749"/>
      <c r="BS117" s="749"/>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749"/>
      <c r="CY117" s="749"/>
      <c r="CZ117" s="749"/>
      <c r="DA117" s="749"/>
      <c r="DB117" s="749"/>
      <c r="DC117" s="749"/>
      <c r="DD117" s="749"/>
      <c r="DE117" s="749"/>
      <c r="DF117" s="749"/>
      <c r="DG117" s="749"/>
    </row>
    <row r="118" spans="1:111" x14ac:dyDescent="0.2">
      <c r="B118" s="263"/>
      <c r="D118" s="749"/>
      <c r="E118" s="749"/>
      <c r="F118" s="749"/>
      <c r="G118" s="749"/>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c r="AE118" s="749"/>
      <c r="AF118" s="749"/>
      <c r="AG118" s="749"/>
      <c r="AH118" s="749"/>
      <c r="AI118" s="749"/>
      <c r="AJ118" s="749"/>
      <c r="AK118" s="749"/>
      <c r="AL118" s="749"/>
      <c r="AM118" s="749"/>
      <c r="AN118" s="749"/>
      <c r="AO118" s="749"/>
      <c r="AP118" s="749"/>
      <c r="AQ118" s="749"/>
      <c r="AR118" s="749"/>
      <c r="AS118" s="749"/>
      <c r="AT118" s="749"/>
      <c r="AU118" s="749"/>
      <c r="AV118" s="749"/>
      <c r="AW118" s="749"/>
      <c r="AX118" s="749"/>
      <c r="AY118" s="749"/>
      <c r="AZ118" s="749"/>
      <c r="BA118" s="749"/>
      <c r="BB118" s="749"/>
      <c r="BC118" s="749"/>
      <c r="BD118" s="749"/>
      <c r="BE118" s="749"/>
      <c r="BF118" s="749"/>
      <c r="BG118" s="749"/>
      <c r="BH118" s="749"/>
      <c r="BI118" s="749"/>
      <c r="BJ118" s="749"/>
      <c r="BK118" s="749"/>
      <c r="BL118" s="749"/>
      <c r="BM118" s="749"/>
      <c r="BN118" s="749"/>
      <c r="BO118" s="749"/>
      <c r="BP118" s="749"/>
      <c r="BQ118" s="749"/>
      <c r="BR118" s="749"/>
      <c r="BS118" s="749"/>
      <c r="BT118" s="749"/>
      <c r="BU118" s="749"/>
      <c r="BV118" s="749"/>
      <c r="BW118" s="749"/>
      <c r="BX118" s="749"/>
      <c r="BY118" s="749"/>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49"/>
      <c r="CU118" s="749"/>
      <c r="CV118" s="749"/>
      <c r="CW118" s="749"/>
      <c r="CX118" s="749"/>
      <c r="CY118" s="749"/>
      <c r="CZ118" s="749"/>
      <c r="DA118" s="749"/>
      <c r="DB118" s="749"/>
      <c r="DC118" s="749"/>
      <c r="DD118" s="749"/>
      <c r="DE118" s="749"/>
      <c r="DF118" s="749"/>
      <c r="DG118" s="749"/>
    </row>
    <row r="119" spans="1:111" x14ac:dyDescent="0.2">
      <c r="B119" s="263"/>
      <c r="C119" s="251"/>
      <c r="D119" s="749"/>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c r="AA119" s="749"/>
      <c r="AB119" s="749"/>
      <c r="AC119" s="749"/>
      <c r="AD119" s="749"/>
      <c r="AE119" s="749"/>
      <c r="AF119" s="749"/>
      <c r="AG119" s="749"/>
      <c r="AH119" s="749"/>
      <c r="AI119" s="749"/>
      <c r="AJ119" s="749"/>
      <c r="AK119" s="749"/>
      <c r="AL119" s="749"/>
      <c r="AM119" s="749"/>
      <c r="AN119" s="749"/>
      <c r="AO119" s="749"/>
      <c r="AP119" s="749"/>
      <c r="AQ119" s="749"/>
      <c r="AR119" s="749"/>
      <c r="AS119" s="749"/>
      <c r="AT119" s="749"/>
      <c r="AU119" s="749"/>
      <c r="AV119" s="749"/>
      <c r="AW119" s="749"/>
      <c r="AX119" s="749"/>
      <c r="AY119" s="749"/>
      <c r="AZ119" s="749"/>
      <c r="BA119" s="749"/>
      <c r="BB119" s="749"/>
      <c r="BC119" s="749"/>
      <c r="BD119" s="749"/>
      <c r="BE119" s="749"/>
      <c r="BF119" s="749"/>
      <c r="BG119" s="749"/>
      <c r="BH119" s="749"/>
      <c r="BI119" s="749"/>
      <c r="BJ119" s="749"/>
      <c r="BK119" s="749"/>
      <c r="BL119" s="749"/>
      <c r="BM119" s="749"/>
      <c r="BN119" s="749"/>
      <c r="BO119" s="749"/>
      <c r="BP119" s="749"/>
      <c r="BQ119" s="749"/>
      <c r="BR119" s="749"/>
      <c r="BS119" s="749"/>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749"/>
      <c r="CZ119" s="749"/>
      <c r="DA119" s="749"/>
      <c r="DB119" s="749"/>
      <c r="DC119" s="749"/>
      <c r="DD119" s="749"/>
      <c r="DE119" s="749"/>
      <c r="DF119" s="749"/>
      <c r="DG119" s="749"/>
    </row>
    <row r="120" spans="1:111" ht="12.75" thickBot="1" x14ac:dyDescent="0.25">
      <c r="B120" s="264"/>
      <c r="C120" s="234"/>
      <c r="D120" s="749"/>
      <c r="E120" s="749"/>
      <c r="F120" s="749"/>
      <c r="G120" s="749"/>
      <c r="H120" s="749"/>
      <c r="I120" s="749"/>
      <c r="J120" s="749"/>
      <c r="K120" s="749"/>
      <c r="L120" s="749"/>
      <c r="M120" s="749"/>
      <c r="N120" s="749"/>
      <c r="O120" s="749"/>
      <c r="P120" s="749"/>
      <c r="Q120" s="749"/>
      <c r="R120" s="749"/>
      <c r="S120" s="749"/>
      <c r="T120" s="749"/>
      <c r="U120" s="749"/>
      <c r="V120" s="749"/>
      <c r="W120" s="749"/>
      <c r="X120" s="749"/>
      <c r="Y120" s="749"/>
      <c r="Z120" s="749"/>
      <c r="AA120" s="749"/>
      <c r="AB120" s="749"/>
      <c r="AC120" s="749"/>
      <c r="AD120" s="749"/>
      <c r="AE120" s="749"/>
      <c r="AF120" s="749"/>
      <c r="AG120" s="749"/>
      <c r="AH120" s="749"/>
      <c r="AI120" s="749"/>
      <c r="AJ120" s="749"/>
      <c r="AK120" s="749"/>
      <c r="AL120" s="749"/>
      <c r="AM120" s="749"/>
      <c r="AN120" s="749"/>
      <c r="AO120" s="749"/>
      <c r="AP120" s="749"/>
      <c r="AQ120" s="749"/>
      <c r="AR120" s="749"/>
      <c r="AS120" s="749"/>
      <c r="AT120" s="749"/>
      <c r="AU120" s="749"/>
      <c r="AV120" s="749"/>
      <c r="AW120" s="749"/>
      <c r="AX120" s="749"/>
      <c r="AY120" s="749"/>
      <c r="AZ120" s="749"/>
      <c r="BA120" s="749"/>
      <c r="BB120" s="749"/>
      <c r="BC120" s="749"/>
      <c r="BD120" s="749"/>
      <c r="BE120" s="749"/>
      <c r="BF120" s="749"/>
      <c r="BG120" s="749"/>
      <c r="BH120" s="749"/>
      <c r="BI120" s="749"/>
      <c r="BJ120" s="749"/>
      <c r="BK120" s="749"/>
      <c r="BL120" s="749"/>
      <c r="BM120" s="749"/>
      <c r="BN120" s="749"/>
      <c r="BO120" s="749"/>
      <c r="BP120" s="749"/>
      <c r="BQ120" s="749"/>
      <c r="BR120" s="749"/>
      <c r="BS120" s="749"/>
      <c r="BT120" s="749"/>
      <c r="BU120" s="749"/>
      <c r="BV120" s="749"/>
      <c r="BW120" s="749"/>
      <c r="BX120" s="749"/>
      <c r="BY120" s="749"/>
      <c r="BZ120" s="749"/>
      <c r="CA120" s="749"/>
      <c r="CB120" s="749"/>
      <c r="CC120" s="749"/>
      <c r="CD120" s="749"/>
      <c r="CE120" s="749"/>
      <c r="CF120" s="749"/>
      <c r="CG120" s="749"/>
      <c r="CH120" s="749"/>
      <c r="CI120" s="749"/>
      <c r="CJ120" s="749"/>
      <c r="CK120" s="749"/>
      <c r="CL120" s="749"/>
      <c r="CM120" s="749"/>
      <c r="CN120" s="749"/>
      <c r="CO120" s="749"/>
      <c r="CP120" s="749"/>
      <c r="CQ120" s="749"/>
      <c r="CR120" s="749"/>
      <c r="CS120" s="749"/>
      <c r="CT120" s="749"/>
      <c r="CU120" s="749"/>
      <c r="CV120" s="749"/>
      <c r="CW120" s="749"/>
      <c r="CX120" s="749"/>
      <c r="CY120" s="749"/>
      <c r="CZ120" s="749"/>
      <c r="DA120" s="749"/>
      <c r="DB120" s="749"/>
      <c r="DC120" s="749"/>
      <c r="DD120" s="749"/>
      <c r="DE120" s="749"/>
      <c r="DF120" s="749"/>
      <c r="DG120" s="749"/>
    </row>
    <row r="121" spans="1:111" ht="31.35" customHeight="1" x14ac:dyDescent="0.2">
      <c r="B121" s="792" t="s">
        <v>624</v>
      </c>
      <c r="C121" s="793"/>
      <c r="D121" s="753" t="s">
        <v>267</v>
      </c>
      <c r="E121" s="753" t="s">
        <v>268</v>
      </c>
      <c r="F121" s="753" t="s">
        <v>269</v>
      </c>
      <c r="G121" s="753" t="s">
        <v>270</v>
      </c>
      <c r="H121" s="753" t="s">
        <v>271</v>
      </c>
      <c r="I121" s="753" t="s">
        <v>272</v>
      </c>
      <c r="J121" s="753" t="s">
        <v>273</v>
      </c>
      <c r="K121" s="753" t="s">
        <v>275</v>
      </c>
      <c r="L121" s="753" t="s">
        <v>276</v>
      </c>
      <c r="M121" s="753" t="s">
        <v>278</v>
      </c>
      <c r="N121" s="753" t="s">
        <v>279</v>
      </c>
      <c r="O121" s="753" t="s">
        <v>280</v>
      </c>
      <c r="P121" s="753" t="s">
        <v>281</v>
      </c>
      <c r="Q121" s="753" t="s">
        <v>283</v>
      </c>
      <c r="R121" s="753" t="s">
        <v>285</v>
      </c>
      <c r="S121" s="753" t="s">
        <v>286</v>
      </c>
      <c r="T121" s="753" t="s">
        <v>287</v>
      </c>
      <c r="U121" s="753" t="s">
        <v>288</v>
      </c>
      <c r="V121" s="753" t="s">
        <v>290</v>
      </c>
      <c r="W121" s="753" t="s">
        <v>291</v>
      </c>
      <c r="X121" s="753" t="s">
        <v>293</v>
      </c>
      <c r="Y121" s="753" t="s">
        <v>295</v>
      </c>
      <c r="Z121" s="753" t="s">
        <v>297</v>
      </c>
      <c r="AA121" s="753" t="s">
        <v>298</v>
      </c>
      <c r="AB121" s="753" t="s">
        <v>299</v>
      </c>
      <c r="AC121" s="753" t="s">
        <v>301</v>
      </c>
      <c r="AD121" s="753" t="s">
        <v>303</v>
      </c>
      <c r="AE121" s="753" t="s">
        <v>304</v>
      </c>
      <c r="AF121" s="753" t="s">
        <v>305</v>
      </c>
      <c r="AG121" s="753" t="s">
        <v>306</v>
      </c>
      <c r="AH121" s="753" t="s">
        <v>307</v>
      </c>
      <c r="AI121" s="753" t="s">
        <v>309</v>
      </c>
      <c r="AJ121" s="753" t="s">
        <v>310</v>
      </c>
      <c r="AK121" s="753" t="s">
        <v>311</v>
      </c>
      <c r="AL121" s="753" t="s">
        <v>312</v>
      </c>
      <c r="AM121" s="753" t="s">
        <v>313</v>
      </c>
      <c r="AN121" s="753" t="s">
        <v>314</v>
      </c>
      <c r="AO121" s="753" t="s">
        <v>315</v>
      </c>
      <c r="AP121" s="753" t="s">
        <v>317</v>
      </c>
      <c r="AQ121" s="753" t="s">
        <v>319</v>
      </c>
      <c r="AR121" s="753" t="s">
        <v>320</v>
      </c>
      <c r="AS121" s="753" t="s">
        <v>321</v>
      </c>
      <c r="AT121" s="753" t="s">
        <v>323</v>
      </c>
      <c r="AU121" s="753" t="s">
        <v>324</v>
      </c>
      <c r="AV121" s="753" t="s">
        <v>325</v>
      </c>
      <c r="AW121" s="753" t="s">
        <v>326</v>
      </c>
      <c r="AX121" s="753" t="s">
        <v>327</v>
      </c>
      <c r="AY121" s="753" t="s">
        <v>329</v>
      </c>
      <c r="AZ121" s="753" t="s">
        <v>331</v>
      </c>
      <c r="BA121" s="753" t="s">
        <v>333</v>
      </c>
      <c r="BB121" s="753" t="s">
        <v>335</v>
      </c>
      <c r="BC121" s="753" t="s">
        <v>337</v>
      </c>
      <c r="BD121" s="753" t="s">
        <v>339</v>
      </c>
      <c r="BE121" s="753" t="s">
        <v>341</v>
      </c>
      <c r="BF121" s="753" t="s">
        <v>343</v>
      </c>
      <c r="BG121" s="753" t="s">
        <v>345</v>
      </c>
      <c r="BH121" s="753" t="s">
        <v>347</v>
      </c>
      <c r="BI121" s="753" t="s">
        <v>348</v>
      </c>
      <c r="BJ121" s="753" t="s">
        <v>349</v>
      </c>
      <c r="BK121" s="753" t="s">
        <v>350</v>
      </c>
      <c r="BL121" s="753" t="s">
        <v>351</v>
      </c>
      <c r="BM121" s="753" t="s">
        <v>353</v>
      </c>
      <c r="BN121" s="753" t="s">
        <v>354</v>
      </c>
      <c r="BO121" s="753" t="s">
        <v>355</v>
      </c>
      <c r="BP121" s="753" t="s">
        <v>357</v>
      </c>
      <c r="BQ121" s="753" t="s">
        <v>359</v>
      </c>
      <c r="BR121" s="753" t="s">
        <v>360</v>
      </c>
      <c r="BS121" s="753" t="s">
        <v>361</v>
      </c>
      <c r="BT121" s="753" t="s">
        <v>362</v>
      </c>
      <c r="BU121" s="753" t="s">
        <v>363</v>
      </c>
      <c r="BV121" s="753" t="s">
        <v>364</v>
      </c>
      <c r="BW121" s="753" t="s">
        <v>365</v>
      </c>
      <c r="BX121" s="753" t="s">
        <v>366</v>
      </c>
      <c r="BY121" s="753" t="s">
        <v>367</v>
      </c>
      <c r="BZ121" s="753" t="s">
        <v>369</v>
      </c>
      <c r="CA121" s="753" t="s">
        <v>370</v>
      </c>
      <c r="CB121" s="753" t="s">
        <v>372</v>
      </c>
      <c r="CC121" s="753" t="s">
        <v>373</v>
      </c>
      <c r="CD121" s="753" t="s">
        <v>374</v>
      </c>
      <c r="CE121" s="753" t="s">
        <v>375</v>
      </c>
      <c r="CF121" s="753" t="s">
        <v>377</v>
      </c>
      <c r="CG121" s="753" t="s">
        <v>378</v>
      </c>
      <c r="CH121" s="753" t="s">
        <v>380</v>
      </c>
      <c r="CI121" s="753" t="s">
        <v>382</v>
      </c>
      <c r="CJ121" s="753" t="s">
        <v>384</v>
      </c>
      <c r="CK121" s="753" t="s">
        <v>385</v>
      </c>
      <c r="CL121" s="753" t="s">
        <v>387</v>
      </c>
      <c r="CM121" s="753" t="s">
        <v>389</v>
      </c>
      <c r="CN121" s="753" t="s">
        <v>391</v>
      </c>
      <c r="CO121" s="753" t="s">
        <v>392</v>
      </c>
      <c r="CP121" s="753" t="s">
        <v>393</v>
      </c>
      <c r="CQ121" s="753" t="s">
        <v>394</v>
      </c>
      <c r="CR121" s="753" t="s">
        <v>396</v>
      </c>
      <c r="CS121" s="753" t="s">
        <v>398</v>
      </c>
      <c r="CT121" s="753" t="s">
        <v>400</v>
      </c>
      <c r="CU121" s="753" t="s">
        <v>402</v>
      </c>
      <c r="CV121" s="753" t="s">
        <v>404</v>
      </c>
      <c r="CW121" s="753" t="s">
        <v>405</v>
      </c>
      <c r="CX121" s="753" t="s">
        <v>406</v>
      </c>
      <c r="CY121" s="753" t="s">
        <v>407</v>
      </c>
      <c r="CZ121" s="753" t="s">
        <v>409</v>
      </c>
      <c r="DA121" s="753" t="s">
        <v>411</v>
      </c>
      <c r="DB121" s="753" t="s">
        <v>413</v>
      </c>
      <c r="DC121" s="753" t="s">
        <v>415</v>
      </c>
      <c r="DD121" s="753" t="s">
        <v>591</v>
      </c>
      <c r="DE121" s="753" t="s">
        <v>417</v>
      </c>
      <c r="DF121" s="753" t="s">
        <v>418</v>
      </c>
      <c r="DG121" s="754" t="s">
        <v>419</v>
      </c>
    </row>
    <row r="122" spans="1:111" ht="39" customHeight="1" thickBot="1" x14ac:dyDescent="0.25">
      <c r="B122" s="796"/>
      <c r="C122" s="797"/>
      <c r="D122" s="755" t="s">
        <v>198</v>
      </c>
      <c r="E122" s="755" t="s">
        <v>199</v>
      </c>
      <c r="F122" s="755" t="s">
        <v>200</v>
      </c>
      <c r="G122" s="755" t="s">
        <v>6</v>
      </c>
      <c r="H122" s="755" t="s">
        <v>7</v>
      </c>
      <c r="I122" s="755" t="s">
        <v>201</v>
      </c>
      <c r="J122" s="755" t="s">
        <v>274</v>
      </c>
      <c r="K122" s="755" t="s">
        <v>202</v>
      </c>
      <c r="L122" s="755" t="s">
        <v>277</v>
      </c>
      <c r="M122" s="755" t="s">
        <v>203</v>
      </c>
      <c r="N122" s="755" t="s">
        <v>204</v>
      </c>
      <c r="O122" s="755" t="s">
        <v>205</v>
      </c>
      <c r="P122" s="755" t="s">
        <v>282</v>
      </c>
      <c r="Q122" s="755" t="s">
        <v>284</v>
      </c>
      <c r="R122" s="755" t="s">
        <v>206</v>
      </c>
      <c r="S122" s="755" t="s">
        <v>207</v>
      </c>
      <c r="T122" s="755" t="s">
        <v>208</v>
      </c>
      <c r="U122" s="755" t="s">
        <v>289</v>
      </c>
      <c r="V122" s="755" t="s">
        <v>209</v>
      </c>
      <c r="W122" s="755" t="s">
        <v>292</v>
      </c>
      <c r="X122" s="755" t="s">
        <v>294</v>
      </c>
      <c r="Y122" s="755" t="s">
        <v>296</v>
      </c>
      <c r="Z122" s="755" t="s">
        <v>210</v>
      </c>
      <c r="AA122" s="755" t="s">
        <v>211</v>
      </c>
      <c r="AB122" s="755" t="s">
        <v>300</v>
      </c>
      <c r="AC122" s="755" t="s">
        <v>302</v>
      </c>
      <c r="AD122" s="755" t="s">
        <v>212</v>
      </c>
      <c r="AE122" s="755" t="s">
        <v>213</v>
      </c>
      <c r="AF122" s="755" t="s">
        <v>214</v>
      </c>
      <c r="AG122" s="755" t="s">
        <v>215</v>
      </c>
      <c r="AH122" s="755" t="s">
        <v>308</v>
      </c>
      <c r="AI122" s="755" t="s">
        <v>216</v>
      </c>
      <c r="AJ122" s="755" t="s">
        <v>217</v>
      </c>
      <c r="AK122" s="755" t="s">
        <v>218</v>
      </c>
      <c r="AL122" s="755" t="s">
        <v>219</v>
      </c>
      <c r="AM122" s="755" t="s">
        <v>220</v>
      </c>
      <c r="AN122" s="755" t="s">
        <v>221</v>
      </c>
      <c r="AO122" s="755" t="s">
        <v>316</v>
      </c>
      <c r="AP122" s="755" t="s">
        <v>318</v>
      </c>
      <c r="AQ122" s="755" t="s">
        <v>222</v>
      </c>
      <c r="AR122" s="755" t="s">
        <v>223</v>
      </c>
      <c r="AS122" s="755" t="s">
        <v>322</v>
      </c>
      <c r="AT122" s="755" t="s">
        <v>224</v>
      </c>
      <c r="AU122" s="755" t="s">
        <v>194</v>
      </c>
      <c r="AV122" s="755" t="s">
        <v>195</v>
      </c>
      <c r="AW122" s="755" t="s">
        <v>196</v>
      </c>
      <c r="AX122" s="755" t="s">
        <v>328</v>
      </c>
      <c r="AY122" s="755" t="s">
        <v>330</v>
      </c>
      <c r="AZ122" s="755" t="s">
        <v>332</v>
      </c>
      <c r="BA122" s="755" t="s">
        <v>334</v>
      </c>
      <c r="BB122" s="755" t="s">
        <v>336</v>
      </c>
      <c r="BC122" s="755" t="s">
        <v>338</v>
      </c>
      <c r="BD122" s="755" t="s">
        <v>340</v>
      </c>
      <c r="BE122" s="755" t="s">
        <v>342</v>
      </c>
      <c r="BF122" s="755" t="s">
        <v>344</v>
      </c>
      <c r="BG122" s="755" t="s">
        <v>346</v>
      </c>
      <c r="BH122" s="755" t="s">
        <v>225</v>
      </c>
      <c r="BI122" s="755" t="s">
        <v>226</v>
      </c>
      <c r="BJ122" s="755" t="s">
        <v>227</v>
      </c>
      <c r="BK122" s="755" t="s">
        <v>0</v>
      </c>
      <c r="BL122" s="755" t="s">
        <v>352</v>
      </c>
      <c r="BM122" s="755" t="s">
        <v>228</v>
      </c>
      <c r="BN122" s="755" t="s">
        <v>229</v>
      </c>
      <c r="BO122" s="755" t="s">
        <v>356</v>
      </c>
      <c r="BP122" s="755" t="s">
        <v>358</v>
      </c>
      <c r="BQ122" s="755" t="s">
        <v>574</v>
      </c>
      <c r="BR122" s="755" t="s">
        <v>230</v>
      </c>
      <c r="BS122" s="755" t="s">
        <v>231</v>
      </c>
      <c r="BT122" s="755" t="s">
        <v>232</v>
      </c>
      <c r="BU122" s="755" t="s">
        <v>2</v>
      </c>
      <c r="BV122" s="755" t="s">
        <v>3</v>
      </c>
      <c r="BW122" s="755" t="s">
        <v>233</v>
      </c>
      <c r="BX122" s="755" t="s">
        <v>234</v>
      </c>
      <c r="BY122" s="755" t="s">
        <v>368</v>
      </c>
      <c r="BZ122" s="755" t="s">
        <v>235</v>
      </c>
      <c r="CA122" s="755" t="s">
        <v>371</v>
      </c>
      <c r="CB122" s="755" t="s">
        <v>236</v>
      </c>
      <c r="CC122" s="755" t="s">
        <v>237</v>
      </c>
      <c r="CD122" s="755" t="s">
        <v>238</v>
      </c>
      <c r="CE122" s="755" t="s">
        <v>376</v>
      </c>
      <c r="CF122" s="755" t="s">
        <v>239</v>
      </c>
      <c r="CG122" s="755" t="s">
        <v>379</v>
      </c>
      <c r="CH122" s="755" t="s">
        <v>381</v>
      </c>
      <c r="CI122" s="755" t="s">
        <v>383</v>
      </c>
      <c r="CJ122" s="755" t="s">
        <v>240</v>
      </c>
      <c r="CK122" s="755" t="s">
        <v>386</v>
      </c>
      <c r="CL122" s="755" t="s">
        <v>388</v>
      </c>
      <c r="CM122" s="755" t="s">
        <v>390</v>
      </c>
      <c r="CN122" s="755" t="s">
        <v>4</v>
      </c>
      <c r="CO122" s="755" t="s">
        <v>241</v>
      </c>
      <c r="CP122" s="755" t="s">
        <v>242</v>
      </c>
      <c r="CQ122" s="755" t="s">
        <v>395</v>
      </c>
      <c r="CR122" s="755" t="s">
        <v>397</v>
      </c>
      <c r="CS122" s="755" t="s">
        <v>399</v>
      </c>
      <c r="CT122" s="755" t="s">
        <v>401</v>
      </c>
      <c r="CU122" s="755" t="s">
        <v>403</v>
      </c>
      <c r="CV122" s="755" t="s">
        <v>243</v>
      </c>
      <c r="CW122" s="755" t="s">
        <v>244</v>
      </c>
      <c r="CX122" s="755" t="s">
        <v>245</v>
      </c>
      <c r="CY122" s="755" t="s">
        <v>408</v>
      </c>
      <c r="CZ122" s="755" t="s">
        <v>410</v>
      </c>
      <c r="DA122" s="755" t="s">
        <v>412</v>
      </c>
      <c r="DB122" s="755" t="s">
        <v>414</v>
      </c>
      <c r="DC122" s="755" t="s">
        <v>416</v>
      </c>
      <c r="DD122" s="755" t="s">
        <v>575</v>
      </c>
      <c r="DE122" s="755" t="s">
        <v>246</v>
      </c>
      <c r="DF122" s="755" t="s">
        <v>249</v>
      </c>
      <c r="DG122" s="756" t="s">
        <v>250</v>
      </c>
    </row>
    <row r="123" spans="1:111" ht="15" customHeight="1" x14ac:dyDescent="0.2">
      <c r="A123" s="258">
        <v>1</v>
      </c>
      <c r="B123" s="194" t="s">
        <v>589</v>
      </c>
      <c r="C123" s="195" t="s">
        <v>198</v>
      </c>
      <c r="D123" s="741">
        <f t="array" ref="D123:DG230">MMULT(D7:DG114,I!D7:DG114-Ḿ!D7:DG114)</f>
        <v>0.28795466669649505</v>
      </c>
      <c r="E123" s="741">
        <v>1.3404168755065194E-2</v>
      </c>
      <c r="F123" s="741">
        <v>4.4101386246798834E-3</v>
      </c>
      <c r="G123" s="741">
        <v>7.3044428910712178E-5</v>
      </c>
      <c r="H123" s="741">
        <v>1.4583284291264298E-3</v>
      </c>
      <c r="I123" s="741">
        <v>0</v>
      </c>
      <c r="J123" s="741">
        <v>2.6917051123051317E-6</v>
      </c>
      <c r="K123" s="741">
        <v>1.2307232005804098E-2</v>
      </c>
      <c r="L123" s="741">
        <v>2.4091814455470396E-3</v>
      </c>
      <c r="M123" s="741">
        <v>4.2803248852929188E-2</v>
      </c>
      <c r="N123" s="741">
        <v>0</v>
      </c>
      <c r="O123" s="741">
        <v>7.8268795099589305E-4</v>
      </c>
      <c r="P123" s="741">
        <v>7.5203639591562741E-5</v>
      </c>
      <c r="Q123" s="741">
        <v>1.2180190228411686E-5</v>
      </c>
      <c r="R123" s="741">
        <v>1.8288237463737335E-6</v>
      </c>
      <c r="S123" s="741">
        <v>4.783283222762186E-4</v>
      </c>
      <c r="T123" s="741">
        <v>6.7587995563905514E-5</v>
      </c>
      <c r="U123" s="741">
        <v>2.6186113657644212E-5</v>
      </c>
      <c r="V123" s="741">
        <v>2.2594673462193528E-5</v>
      </c>
      <c r="W123" s="741">
        <v>1.8760460493023257E-6</v>
      </c>
      <c r="X123" s="741">
        <v>7.0060279152447166E-7</v>
      </c>
      <c r="Y123" s="741">
        <v>2.8344550444994322E-5</v>
      </c>
      <c r="Z123" s="741">
        <v>1.6643509972714505E-6</v>
      </c>
      <c r="AA123" s="741">
        <v>6.8246865802312924E-5</v>
      </c>
      <c r="AB123" s="741">
        <v>3.2076391351745727E-4</v>
      </c>
      <c r="AC123" s="741">
        <v>2.6693592909139473E-5</v>
      </c>
      <c r="AD123" s="741">
        <v>7.2967795497113592E-7</v>
      </c>
      <c r="AE123" s="741">
        <v>2.0036414308236615E-6</v>
      </c>
      <c r="AF123" s="741">
        <v>4.3681075061356172E-6</v>
      </c>
      <c r="AG123" s="741">
        <v>2.3837579694182347E-3</v>
      </c>
      <c r="AH123" s="741">
        <v>6.9664328699327321E-5</v>
      </c>
      <c r="AI123" s="741">
        <v>2.9119345713712005E-6</v>
      </c>
      <c r="AJ123" s="741">
        <v>5.6937620076294246E-6</v>
      </c>
      <c r="AK123" s="741">
        <v>1.2991294722262262E-5</v>
      </c>
      <c r="AL123" s="741">
        <v>7.5751299463232844E-5</v>
      </c>
      <c r="AM123" s="741">
        <v>4.406376145533253E-6</v>
      </c>
      <c r="AN123" s="741">
        <v>3.3015380476085001E-6</v>
      </c>
      <c r="AO123" s="741">
        <v>3.0910933384286767E-6</v>
      </c>
      <c r="AP123" s="741">
        <v>3.3568045157816748E-6</v>
      </c>
      <c r="AQ123" s="741">
        <v>1.3341371941810724E-6</v>
      </c>
      <c r="AR123" s="741">
        <v>2.5037645594321401E-6</v>
      </c>
      <c r="AS123" s="741">
        <v>5.6601449458726634E-6</v>
      </c>
      <c r="AT123" s="741">
        <v>4.4305521390504227E-6</v>
      </c>
      <c r="AU123" s="741">
        <v>1.2551289563493907E-5</v>
      </c>
      <c r="AV123" s="741">
        <v>8.8989047845153442E-6</v>
      </c>
      <c r="AW123" s="741">
        <v>9.7130629768783255E-6</v>
      </c>
      <c r="AX123" s="741">
        <v>2.1103136166942733E-6</v>
      </c>
      <c r="AY123" s="741">
        <v>1.4385301523911536E-6</v>
      </c>
      <c r="AZ123" s="741">
        <v>2.923620156708191E-5</v>
      </c>
      <c r="BA123" s="741">
        <v>4.9371875665727924E-6</v>
      </c>
      <c r="BB123" s="741">
        <v>9.0508525716785463E-7</v>
      </c>
      <c r="BC123" s="741">
        <v>1.6430332770526447E-6</v>
      </c>
      <c r="BD123" s="741">
        <v>1.0064912437217992E-6</v>
      </c>
      <c r="BE123" s="741">
        <v>7.451730989306656E-7</v>
      </c>
      <c r="BF123" s="741">
        <v>2.2114506737875418E-5</v>
      </c>
      <c r="BG123" s="741">
        <v>9.0811181499122509E-6</v>
      </c>
      <c r="BH123" s="741">
        <v>3.5557967093979414E-5</v>
      </c>
      <c r="BI123" s="741">
        <v>6.4855472105743493E-6</v>
      </c>
      <c r="BJ123" s="741">
        <v>1.6818507772119616E-5</v>
      </c>
      <c r="BK123" s="741">
        <v>9.0675333313148534E-5</v>
      </c>
      <c r="BL123" s="741">
        <v>1.1677363244264749E-5</v>
      </c>
      <c r="BM123" s="741">
        <v>2.161699265771717E-4</v>
      </c>
      <c r="BN123" s="741">
        <v>1.8297896042009668E-5</v>
      </c>
      <c r="BO123" s="741">
        <v>5.2360693297752176E-4</v>
      </c>
      <c r="BP123" s="741">
        <v>4.7867380127956873E-4</v>
      </c>
      <c r="BQ123" s="741">
        <v>3.8784360132045899E-6</v>
      </c>
      <c r="BR123" s="741">
        <v>6.5550238638611968E-6</v>
      </c>
      <c r="BS123" s="741">
        <v>1.4701759295284173E-5</v>
      </c>
      <c r="BT123" s="741">
        <v>1.4927423888166892E-5</v>
      </c>
      <c r="BU123" s="741">
        <v>3.4918919072274842E-5</v>
      </c>
      <c r="BV123" s="741">
        <v>5.0680175625185108E-6</v>
      </c>
      <c r="BW123" s="741">
        <v>2.7637581051612874E-6</v>
      </c>
      <c r="BX123" s="741">
        <v>3.4409146222518922E-6</v>
      </c>
      <c r="BY123" s="741">
        <v>3.2220315133098409E-6</v>
      </c>
      <c r="BZ123" s="741">
        <v>9.2348901297515355E-6</v>
      </c>
      <c r="CA123" s="741">
        <v>6.7598212492692645E-6</v>
      </c>
      <c r="CB123" s="741">
        <v>4.7466027069597861E-5</v>
      </c>
      <c r="CC123" s="741">
        <v>8.5124005301584994E-6</v>
      </c>
      <c r="CD123" s="741">
        <v>1.371469295534307E-5</v>
      </c>
      <c r="CE123" s="741">
        <v>7.463490075647629E-6</v>
      </c>
      <c r="CF123" s="741">
        <v>6.541810823690069E-6</v>
      </c>
      <c r="CG123" s="741">
        <v>6.3924728647357017E-5</v>
      </c>
      <c r="CH123" s="741">
        <v>3.8419642049268361E-6</v>
      </c>
      <c r="CI123" s="741">
        <v>7.9571367435006426E-6</v>
      </c>
      <c r="CJ123" s="741">
        <v>2.391432280180793E-5</v>
      </c>
      <c r="CK123" s="741">
        <v>4.6612400779371614E-6</v>
      </c>
      <c r="CL123" s="741">
        <v>3.2342747038509295E-7</v>
      </c>
      <c r="CM123" s="741">
        <v>4.6700747997047875E-6</v>
      </c>
      <c r="CN123" s="741">
        <v>1.8703491620410512E-5</v>
      </c>
      <c r="CO123" s="741">
        <v>5.0418358216029421E-4</v>
      </c>
      <c r="CP123" s="741">
        <v>3.2993622175509201E-4</v>
      </c>
      <c r="CQ123" s="741">
        <v>3.345689245219471E-4</v>
      </c>
      <c r="CR123" s="741">
        <v>2.0609371021887074E-5</v>
      </c>
      <c r="CS123" s="741">
        <v>9.5244515871457046E-4</v>
      </c>
      <c r="CT123" s="741">
        <v>1.3993616445754299E-3</v>
      </c>
      <c r="CU123" s="741">
        <v>6.1707679925960645E-4</v>
      </c>
      <c r="CV123" s="741">
        <v>2.5221776620134692E-5</v>
      </c>
      <c r="CW123" s="741">
        <v>7.9836639917173995E-6</v>
      </c>
      <c r="CX123" s="741">
        <v>6.3978761009993781E-5</v>
      </c>
      <c r="CY123" s="741">
        <v>6.3982245942005385E-6</v>
      </c>
      <c r="CZ123" s="741">
        <v>5.918180707863254E-4</v>
      </c>
      <c r="DA123" s="741">
        <v>5.8844995938004113E-3</v>
      </c>
      <c r="DB123" s="741">
        <v>4.7253375787992747E-5</v>
      </c>
      <c r="DC123" s="741">
        <v>4.3270557858516494E-4</v>
      </c>
      <c r="DD123" s="741">
        <v>1.2010384278726288E-3</v>
      </c>
      <c r="DE123" s="741">
        <v>8.3450819893820041E-4</v>
      </c>
      <c r="DF123" s="741">
        <v>1.3768724399974977E-4</v>
      </c>
      <c r="DG123" s="742">
        <v>1.1921372985555298E-5</v>
      </c>
    </row>
    <row r="124" spans="1:111" ht="15" customHeight="1" x14ac:dyDescent="0.2">
      <c r="A124" s="258">
        <v>2</v>
      </c>
      <c r="B124" s="196" t="s">
        <v>268</v>
      </c>
      <c r="C124" s="195" t="s">
        <v>199</v>
      </c>
      <c r="D124" s="744">
        <v>4.6465726032981456E-4</v>
      </c>
      <c r="E124" s="744">
        <v>0.40099893018810084</v>
      </c>
      <c r="F124" s="744">
        <v>1.3792849053527198E-2</v>
      </c>
      <c r="G124" s="744">
        <v>2.6738078939078246E-5</v>
      </c>
      <c r="H124" s="744">
        <v>7.9545018451089938E-5</v>
      </c>
      <c r="I124" s="744">
        <v>0</v>
      </c>
      <c r="J124" s="744">
        <v>2.412436941624559E-7</v>
      </c>
      <c r="K124" s="744">
        <v>5.992862318817284E-3</v>
      </c>
      <c r="L124" s="744">
        <v>1.0481780647660568E-4</v>
      </c>
      <c r="M124" s="744">
        <v>1.1648608308126754E-3</v>
      </c>
      <c r="N124" s="744">
        <v>0</v>
      </c>
      <c r="O124" s="744">
        <v>8.3461140517868696E-5</v>
      </c>
      <c r="P124" s="744">
        <v>1.0586027359079762E-5</v>
      </c>
      <c r="Q124" s="744">
        <v>2.3611163567831558E-6</v>
      </c>
      <c r="R124" s="744">
        <v>2.362624895206926E-7</v>
      </c>
      <c r="S124" s="744">
        <v>1.1939326172297634E-5</v>
      </c>
      <c r="T124" s="744">
        <v>2.2565525271975082E-6</v>
      </c>
      <c r="U124" s="744">
        <v>8.4311277013193065E-7</v>
      </c>
      <c r="V124" s="744">
        <v>1.3570890189231797E-4</v>
      </c>
      <c r="W124" s="744">
        <v>4.4803584716631381E-7</v>
      </c>
      <c r="X124" s="744">
        <v>7.6191345385892439E-8</v>
      </c>
      <c r="Y124" s="744">
        <v>1.0499110221266219E-5</v>
      </c>
      <c r="Z124" s="744">
        <v>5.3542116317292304E-7</v>
      </c>
      <c r="AA124" s="744">
        <v>7.4825813161081288E-7</v>
      </c>
      <c r="AB124" s="744">
        <v>2.6188630938347325E-5</v>
      </c>
      <c r="AC124" s="744">
        <v>9.1391079644712679E-6</v>
      </c>
      <c r="AD124" s="744">
        <v>6.3029461785214676E-8</v>
      </c>
      <c r="AE124" s="744">
        <v>9.9806018101812169E-8</v>
      </c>
      <c r="AF124" s="744">
        <v>4.2566424813856863E-7</v>
      </c>
      <c r="AG124" s="744">
        <v>4.3992491257884373E-6</v>
      </c>
      <c r="AH124" s="744">
        <v>9.7152029130255426E-4</v>
      </c>
      <c r="AI124" s="744">
        <v>2.6087999699723034E-7</v>
      </c>
      <c r="AJ124" s="744">
        <v>2.8714344131429184E-7</v>
      </c>
      <c r="AK124" s="744">
        <v>3.677838893075666E-6</v>
      </c>
      <c r="AL124" s="744">
        <v>3.5032465958932881E-6</v>
      </c>
      <c r="AM124" s="744">
        <v>2.2178195692956322E-8</v>
      </c>
      <c r="AN124" s="744">
        <v>1.1785937226880236E-7</v>
      </c>
      <c r="AO124" s="744">
        <v>2.5684439113480371E-7</v>
      </c>
      <c r="AP124" s="744">
        <v>1.1354029148229947E-7</v>
      </c>
      <c r="AQ124" s="744">
        <v>5.8277252461735554E-8</v>
      </c>
      <c r="AR124" s="744">
        <v>1.2401105681905053E-7</v>
      </c>
      <c r="AS124" s="744">
        <v>3.3506341161467902E-7</v>
      </c>
      <c r="AT124" s="744">
        <v>1.7490520098024031E-7</v>
      </c>
      <c r="AU124" s="744">
        <v>1.7531323280106383E-7</v>
      </c>
      <c r="AV124" s="744">
        <v>2.3367590499172259E-7</v>
      </c>
      <c r="AW124" s="744">
        <v>2.4386326969843808E-7</v>
      </c>
      <c r="AX124" s="744">
        <v>1.201478570201469E-7</v>
      </c>
      <c r="AY124" s="744">
        <v>1.5454288645282815E-7</v>
      </c>
      <c r="AZ124" s="744">
        <v>4.4860616945229179E-7</v>
      </c>
      <c r="BA124" s="744">
        <v>1.4321231935290028E-7</v>
      </c>
      <c r="BB124" s="744">
        <v>7.0289194414617563E-8</v>
      </c>
      <c r="BC124" s="744">
        <v>3.2895201361493564E-8</v>
      </c>
      <c r="BD124" s="744">
        <v>3.4602307793879363E-8</v>
      </c>
      <c r="BE124" s="744">
        <v>2.9416075725389617E-8</v>
      </c>
      <c r="BF124" s="744">
        <v>2.4980812984032172E-7</v>
      </c>
      <c r="BG124" s="744">
        <v>6.9131833342363732E-8</v>
      </c>
      <c r="BH124" s="744">
        <v>4.2073804470039454E-7</v>
      </c>
      <c r="BI124" s="744">
        <v>1.4311089252604777E-7</v>
      </c>
      <c r="BJ124" s="744">
        <v>1.6187416347045604E-7</v>
      </c>
      <c r="BK124" s="744">
        <v>7.1011638368713432E-6</v>
      </c>
      <c r="BL124" s="744">
        <v>2.4192858243137709E-7</v>
      </c>
      <c r="BM124" s="744">
        <v>9.6652662030567977E-7</v>
      </c>
      <c r="BN124" s="744">
        <v>7.1874538487323738E-7</v>
      </c>
      <c r="BO124" s="744">
        <v>1.4356554002902465E-6</v>
      </c>
      <c r="BP124" s="744">
        <v>1.2115873573093057E-6</v>
      </c>
      <c r="BQ124" s="744">
        <v>2.6762790086271108E-7</v>
      </c>
      <c r="BR124" s="744">
        <v>4.8020543319840649E-6</v>
      </c>
      <c r="BS124" s="744">
        <v>5.5113437101822027E-7</v>
      </c>
      <c r="BT124" s="744">
        <v>2.2820809573349395E-7</v>
      </c>
      <c r="BU124" s="744">
        <v>4.6457436042577098E-7</v>
      </c>
      <c r="BV124" s="744">
        <v>3.0496350473373488E-7</v>
      </c>
      <c r="BW124" s="744">
        <v>1.5509723721667925E-7</v>
      </c>
      <c r="BX124" s="744">
        <v>1.7597369621585088E-7</v>
      </c>
      <c r="BY124" s="744">
        <v>6.9988801615691201E-8</v>
      </c>
      <c r="BZ124" s="744">
        <v>1.1618571800362798E-6</v>
      </c>
      <c r="CA124" s="744">
        <v>2.2111836378059907E-7</v>
      </c>
      <c r="CB124" s="744">
        <v>1.2081086923964225E-6</v>
      </c>
      <c r="CC124" s="744">
        <v>5.2108211072666881E-7</v>
      </c>
      <c r="CD124" s="744">
        <v>1.0962700310575548E-6</v>
      </c>
      <c r="CE124" s="744">
        <v>4.2813230202278756E-7</v>
      </c>
      <c r="CF124" s="744">
        <v>2.8376637155847367E-7</v>
      </c>
      <c r="CG124" s="744">
        <v>6.1653392447557691E-6</v>
      </c>
      <c r="CH124" s="744">
        <v>5.6177696934984129E-7</v>
      </c>
      <c r="CI124" s="744">
        <v>1.3279059943067595E-6</v>
      </c>
      <c r="CJ124" s="744">
        <v>6.8171525825383211E-7</v>
      </c>
      <c r="CK124" s="744">
        <v>4.0929217117031257E-7</v>
      </c>
      <c r="CL124" s="744">
        <v>4.5916234322905961E-8</v>
      </c>
      <c r="CM124" s="744">
        <v>1.2948950956200757E-7</v>
      </c>
      <c r="CN124" s="744">
        <v>5.0922400775014068E-6</v>
      </c>
      <c r="CO124" s="744">
        <v>1.2296320374340607E-4</v>
      </c>
      <c r="CP124" s="744">
        <v>3.9785985973065627E-4</v>
      </c>
      <c r="CQ124" s="744">
        <v>7.0174464285102791E-5</v>
      </c>
      <c r="CR124" s="744">
        <v>1.5095761313609773E-6</v>
      </c>
      <c r="CS124" s="744">
        <v>2.6967838538216875E-4</v>
      </c>
      <c r="CT124" s="744">
        <v>4.2362493512233996E-4</v>
      </c>
      <c r="CU124" s="744">
        <v>1.1601224390152616E-5</v>
      </c>
      <c r="CV124" s="744">
        <v>8.18104060461503E-7</v>
      </c>
      <c r="CW124" s="744">
        <v>2.401744624790623E-7</v>
      </c>
      <c r="CX124" s="744">
        <v>3.4054122361010835E-7</v>
      </c>
      <c r="CY124" s="744">
        <v>4.3008862518282295E-7</v>
      </c>
      <c r="CZ124" s="744">
        <v>1.270113443941161E-4</v>
      </c>
      <c r="DA124" s="744">
        <v>2.1697982264630754E-3</v>
      </c>
      <c r="DB124" s="744">
        <v>9.9392130145725528E-7</v>
      </c>
      <c r="DC124" s="744">
        <v>3.1241898335389471E-6</v>
      </c>
      <c r="DD124" s="744">
        <v>1.3778156332895169E-5</v>
      </c>
      <c r="DE124" s="744">
        <v>6.3634662477848764E-5</v>
      </c>
      <c r="DF124" s="744">
        <v>4.6715062991324981E-6</v>
      </c>
      <c r="DG124" s="745">
        <v>1.3495602710997571E-6</v>
      </c>
    </row>
    <row r="125" spans="1:111" ht="15" customHeight="1" x14ac:dyDescent="0.2">
      <c r="A125" s="258">
        <v>3</v>
      </c>
      <c r="B125" s="196" t="s">
        <v>269</v>
      </c>
      <c r="C125" s="195" t="s">
        <v>200</v>
      </c>
      <c r="D125" s="744">
        <v>9.4840177663508499E-3</v>
      </c>
      <c r="E125" s="744">
        <v>1.0789467216136652E-2</v>
      </c>
      <c r="F125" s="744">
        <v>1.0005010188402816</v>
      </c>
      <c r="G125" s="744">
        <v>6.7605467697035816E-6</v>
      </c>
      <c r="H125" s="744">
        <v>5.00235565496245E-5</v>
      </c>
      <c r="I125" s="744">
        <v>0</v>
      </c>
      <c r="J125" s="744">
        <v>9.4790677042376355E-8</v>
      </c>
      <c r="K125" s="744">
        <v>5.59494188986637E-4</v>
      </c>
      <c r="L125" s="744">
        <v>8.1953042361778601E-5</v>
      </c>
      <c r="M125" s="744">
        <v>1.4380386145528097E-3</v>
      </c>
      <c r="N125" s="744">
        <v>0</v>
      </c>
      <c r="O125" s="744">
        <v>2.7899763709414477E-5</v>
      </c>
      <c r="P125" s="744">
        <v>2.7469583316498024E-6</v>
      </c>
      <c r="Q125" s="744">
        <v>5.3082491169848085E-7</v>
      </c>
      <c r="R125" s="744">
        <v>6.727657610062742E-8</v>
      </c>
      <c r="S125" s="744">
        <v>1.6043553609408104E-5</v>
      </c>
      <c r="T125" s="744">
        <v>2.2817248070041937E-6</v>
      </c>
      <c r="U125" s="744">
        <v>8.8320430946857792E-7</v>
      </c>
      <c r="V125" s="744">
        <v>4.2454932818212831E-6</v>
      </c>
      <c r="W125" s="744">
        <v>7.3427085421819579E-8</v>
      </c>
      <c r="X125" s="744">
        <v>2.5016439609193667E-8</v>
      </c>
      <c r="Y125" s="744">
        <v>1.2033286144111113E-6</v>
      </c>
      <c r="Z125" s="744">
        <v>6.8567599380384825E-8</v>
      </c>
      <c r="AA125" s="744">
        <v>2.264249550474118E-6</v>
      </c>
      <c r="AB125" s="744">
        <v>1.1227123709696144E-5</v>
      </c>
      <c r="AC125" s="744">
        <v>1.1142270228544814E-6</v>
      </c>
      <c r="AD125" s="744">
        <v>2.5632145065226216E-8</v>
      </c>
      <c r="AE125" s="744">
        <v>6.849198866968521E-8</v>
      </c>
      <c r="AF125" s="744">
        <v>1.5469466808825198E-7</v>
      </c>
      <c r="AG125" s="744">
        <v>7.852525186677338E-5</v>
      </c>
      <c r="AH125" s="744">
        <v>2.7363946380749194E-5</v>
      </c>
      <c r="AI125" s="744">
        <v>1.0264467959514718E-7</v>
      </c>
      <c r="AJ125" s="744">
        <v>1.9472338476505319E-7</v>
      </c>
      <c r="AK125" s="744">
        <v>5.2289736156856204E-7</v>
      </c>
      <c r="AL125" s="744">
        <v>2.5822381703805755E-6</v>
      </c>
      <c r="AM125" s="744">
        <v>1.4554577951012095E-7</v>
      </c>
      <c r="AN125" s="744">
        <v>1.1166160196519552E-7</v>
      </c>
      <c r="AO125" s="744">
        <v>1.0833583930397005E-7</v>
      </c>
      <c r="AP125" s="744">
        <v>1.1336461431947838E-7</v>
      </c>
      <c r="AQ125" s="744">
        <v>4.5394291988286609E-8</v>
      </c>
      <c r="AR125" s="744">
        <v>8.5591832384898669E-8</v>
      </c>
      <c r="AS125" s="744">
        <v>1.9490713461811956E-7</v>
      </c>
      <c r="AT125" s="744">
        <v>1.5028119953353594E-7</v>
      </c>
      <c r="AU125" s="744">
        <v>4.1740137041981135E-7</v>
      </c>
      <c r="AV125" s="744">
        <v>2.987665053869608E-7</v>
      </c>
      <c r="AW125" s="744">
        <v>3.2582778356363918E-7</v>
      </c>
      <c r="AX125" s="744">
        <v>7.2522149488020114E-8</v>
      </c>
      <c r="AY125" s="744">
        <v>5.132098826446552E-8</v>
      </c>
      <c r="AZ125" s="744">
        <v>9.7331286266303063E-7</v>
      </c>
      <c r="BA125" s="744">
        <v>1.6610900944545706E-7</v>
      </c>
      <c r="BB125" s="744">
        <v>3.1589209722822695E-8</v>
      </c>
      <c r="BC125" s="744">
        <v>5.4901374583532846E-8</v>
      </c>
      <c r="BD125" s="744">
        <v>3.4001667277429984E-8</v>
      </c>
      <c r="BE125" s="744">
        <v>2.5273141471571011E-8</v>
      </c>
      <c r="BF125" s="744">
        <v>7.3389709506712251E-7</v>
      </c>
      <c r="BG125" s="744">
        <v>3.0050451301126616E-7</v>
      </c>
      <c r="BH125" s="744">
        <v>1.1805334325767374E-6</v>
      </c>
      <c r="BI125" s="744">
        <v>2.1708550458088367E-7</v>
      </c>
      <c r="BJ125" s="744">
        <v>5.5743008882036998E-7</v>
      </c>
      <c r="BK125" s="744">
        <v>3.1667787934666503E-6</v>
      </c>
      <c r="BL125" s="744">
        <v>3.903763425535283E-7</v>
      </c>
      <c r="BM125" s="744">
        <v>7.1397831508908388E-6</v>
      </c>
      <c r="BN125" s="744">
        <v>6.2170838640321113E-7</v>
      </c>
      <c r="BO125" s="744">
        <v>1.7261135969754441E-5</v>
      </c>
      <c r="BP125" s="744">
        <v>1.5777186223751594E-5</v>
      </c>
      <c r="BQ125" s="744">
        <v>1.3475947349343059E-7</v>
      </c>
      <c r="BR125" s="744">
        <v>3.3962108711058358E-7</v>
      </c>
      <c r="BS125" s="744">
        <v>4.9791124197875477E-7</v>
      </c>
      <c r="BT125" s="744">
        <v>4.9692569343097924E-7</v>
      </c>
      <c r="BU125" s="744">
        <v>1.1606820712908756E-6</v>
      </c>
      <c r="BV125" s="744">
        <v>1.7459898219355997E-7</v>
      </c>
      <c r="BW125" s="744">
        <v>9.4926601697952285E-8</v>
      </c>
      <c r="BX125" s="744">
        <v>1.177585028936517E-7</v>
      </c>
      <c r="BY125" s="744">
        <v>1.0781480889068734E-7</v>
      </c>
      <c r="BZ125" s="744">
        <v>3.3380731943942927E-7</v>
      </c>
      <c r="CA125" s="744">
        <v>2.2808015375613219E-7</v>
      </c>
      <c r="CB125" s="744">
        <v>1.592659767107475E-6</v>
      </c>
      <c r="CC125" s="744">
        <v>2.9350324106648952E-7</v>
      </c>
      <c r="CD125" s="744">
        <v>4.7953914225401632E-7</v>
      </c>
      <c r="CE125" s="744">
        <v>2.5658860927015172E-7</v>
      </c>
      <c r="CF125" s="744">
        <v>2.2257141347574265E-7</v>
      </c>
      <c r="CG125" s="744">
        <v>2.2625294740121133E-6</v>
      </c>
      <c r="CH125" s="744">
        <v>1.4089043256349295E-7</v>
      </c>
      <c r="CI125" s="744">
        <v>2.9603853173116664E-7</v>
      </c>
      <c r="CJ125" s="744">
        <v>8.0426572209193159E-7</v>
      </c>
      <c r="CK125" s="744">
        <v>1.6390444316251812E-7</v>
      </c>
      <c r="CL125" s="744">
        <v>1.1824866227557493E-8</v>
      </c>
      <c r="CM125" s="744">
        <v>1.5696903426801909E-7</v>
      </c>
      <c r="CN125" s="744">
        <v>7.4668578491334724E-7</v>
      </c>
      <c r="CO125" s="744">
        <v>1.9758310527222689E-5</v>
      </c>
      <c r="CP125" s="744">
        <v>2.1120798461627827E-5</v>
      </c>
      <c r="CQ125" s="744">
        <v>1.2816450862779894E-5</v>
      </c>
      <c r="CR125" s="744">
        <v>7.169385322438038E-7</v>
      </c>
      <c r="CS125" s="744">
        <v>3.828995697220024E-5</v>
      </c>
      <c r="CT125" s="744">
        <v>5.6964096249499167E-5</v>
      </c>
      <c r="CU125" s="744">
        <v>2.0597659315299685E-5</v>
      </c>
      <c r="CV125" s="744">
        <v>8.5078660658249363E-7</v>
      </c>
      <c r="CW125" s="744">
        <v>2.688241896847138E-7</v>
      </c>
      <c r="CX125" s="744">
        <v>2.1133317976686129E-6</v>
      </c>
      <c r="CY125" s="744">
        <v>2.2159257274786453E-7</v>
      </c>
      <c r="CZ125" s="744">
        <v>2.2745743692627304E-5</v>
      </c>
      <c r="DA125" s="744">
        <v>2.4956877775347299E-4</v>
      </c>
      <c r="DB125" s="744">
        <v>1.5800531356872256E-6</v>
      </c>
      <c r="DC125" s="744">
        <v>1.4314163205556597E-5</v>
      </c>
      <c r="DD125" s="744">
        <v>3.9862735921318681E-5</v>
      </c>
      <c r="DE125" s="744">
        <v>2.9093026136547473E-5</v>
      </c>
      <c r="DF125" s="744">
        <v>4.6500192876219286E-6</v>
      </c>
      <c r="DG125" s="745">
        <v>4.2699882915116869E-7</v>
      </c>
    </row>
    <row r="126" spans="1:111" ht="15" customHeight="1" x14ac:dyDescent="0.2">
      <c r="A126" s="258">
        <v>4</v>
      </c>
      <c r="B126" s="196" t="s">
        <v>270</v>
      </c>
      <c r="C126" s="195" t="s">
        <v>6</v>
      </c>
      <c r="D126" s="744">
        <v>6.2982732904185001E-5</v>
      </c>
      <c r="E126" s="744">
        <v>1.4028800358789533E-5</v>
      </c>
      <c r="F126" s="744">
        <v>3.9829946412103227E-6</v>
      </c>
      <c r="G126" s="744">
        <v>0.17981405538492901</v>
      </c>
      <c r="H126" s="744">
        <v>1.2979289281568657E-5</v>
      </c>
      <c r="I126" s="744">
        <v>0</v>
      </c>
      <c r="J126" s="744">
        <v>1.1549244137424368E-6</v>
      </c>
      <c r="K126" s="744">
        <v>4.2902104064554761E-5</v>
      </c>
      <c r="L126" s="744">
        <v>1.5824337525689519E-6</v>
      </c>
      <c r="M126" s="744">
        <v>2.3966129135022422E-5</v>
      </c>
      <c r="N126" s="744">
        <v>0</v>
      </c>
      <c r="O126" s="744">
        <v>1.5043049553606298E-6</v>
      </c>
      <c r="P126" s="744">
        <v>2.6757147769183085E-7</v>
      </c>
      <c r="Q126" s="744">
        <v>3.3942491918457938E-3</v>
      </c>
      <c r="R126" s="744">
        <v>5.0091979112071543E-5</v>
      </c>
      <c r="S126" s="744">
        <v>6.0346449578076848E-5</v>
      </c>
      <c r="T126" s="744">
        <v>1.1776225181897782E-5</v>
      </c>
      <c r="U126" s="744">
        <v>3.7314365362301227E-6</v>
      </c>
      <c r="V126" s="744">
        <v>1.5473205605950665E-6</v>
      </c>
      <c r="W126" s="744">
        <v>7.5357621754445098E-6</v>
      </c>
      <c r="X126" s="744">
        <v>2.1764685656705711E-7</v>
      </c>
      <c r="Y126" s="744">
        <v>4.3593348358768813E-7</v>
      </c>
      <c r="Z126" s="744">
        <v>1.2792576572367228E-7</v>
      </c>
      <c r="AA126" s="744">
        <v>8.0439401716784136E-7</v>
      </c>
      <c r="AB126" s="744">
        <v>8.9380125452414507E-7</v>
      </c>
      <c r="AC126" s="744">
        <v>1.5277439580763943E-5</v>
      </c>
      <c r="AD126" s="744">
        <v>1.6716363362689125E-7</v>
      </c>
      <c r="AE126" s="744">
        <v>4.0264703628261028E-7</v>
      </c>
      <c r="AF126" s="744">
        <v>1.1954156244726604E-6</v>
      </c>
      <c r="AG126" s="744">
        <v>9.511796104878997E-7</v>
      </c>
      <c r="AH126" s="744">
        <v>2.2002019480326058E-5</v>
      </c>
      <c r="AI126" s="744">
        <v>6.2039519182002586E-6</v>
      </c>
      <c r="AJ126" s="744">
        <v>1.0595774486988633E-6</v>
      </c>
      <c r="AK126" s="744">
        <v>3.1670928245352043E-5</v>
      </c>
      <c r="AL126" s="744">
        <v>2.7091189136610659E-6</v>
      </c>
      <c r="AM126" s="744">
        <v>1.4420136577202554E-6</v>
      </c>
      <c r="AN126" s="744">
        <v>9.1745130395359505E-7</v>
      </c>
      <c r="AO126" s="744">
        <v>1.400959342085895E-6</v>
      </c>
      <c r="AP126" s="744">
        <v>7.4737431605991428E-7</v>
      </c>
      <c r="AQ126" s="744">
        <v>2.4617314351011554E-7</v>
      </c>
      <c r="AR126" s="744">
        <v>1.5821470620592338E-6</v>
      </c>
      <c r="AS126" s="744">
        <v>3.6524109186418053E-6</v>
      </c>
      <c r="AT126" s="744">
        <v>1.381087531581583E-6</v>
      </c>
      <c r="AU126" s="744">
        <v>6.3858204314597934E-7</v>
      </c>
      <c r="AV126" s="744">
        <v>6.9157200886484062E-7</v>
      </c>
      <c r="AW126" s="744">
        <v>1.5411213659523419E-6</v>
      </c>
      <c r="AX126" s="744">
        <v>2.2170823111574994E-7</v>
      </c>
      <c r="AY126" s="744">
        <v>6.6085487730177614E-7</v>
      </c>
      <c r="AZ126" s="744">
        <v>1.7455877223267563E-6</v>
      </c>
      <c r="BA126" s="744">
        <v>4.1832671834172742E-7</v>
      </c>
      <c r="BB126" s="744">
        <v>1.5924696963004628E-7</v>
      </c>
      <c r="BC126" s="744">
        <v>3.0696133972374495E-7</v>
      </c>
      <c r="BD126" s="744">
        <v>4.9535006551727373E-8</v>
      </c>
      <c r="BE126" s="744">
        <v>1.0611697616925931E-7</v>
      </c>
      <c r="BF126" s="744">
        <v>6.0444166062952539E-7</v>
      </c>
      <c r="BG126" s="744">
        <v>2.3216537982723902E-7</v>
      </c>
      <c r="BH126" s="744">
        <v>1.286348411265965E-6</v>
      </c>
      <c r="BI126" s="744">
        <v>2.7289997918507407E-6</v>
      </c>
      <c r="BJ126" s="744">
        <v>1.0801599349528727E-6</v>
      </c>
      <c r="BK126" s="744">
        <v>4.0752111337637723E-5</v>
      </c>
      <c r="BL126" s="744">
        <v>7.8084326698713012E-7</v>
      </c>
      <c r="BM126" s="744">
        <v>2.0165317316719612E-4</v>
      </c>
      <c r="BN126" s="744">
        <v>6.2064630278804538E-5</v>
      </c>
      <c r="BO126" s="744">
        <v>2.3488624178000897E-5</v>
      </c>
      <c r="BP126" s="744">
        <v>1.7120613103387011E-5</v>
      </c>
      <c r="BQ126" s="744">
        <v>1.3479502269211979E-5</v>
      </c>
      <c r="BR126" s="744">
        <v>3.5730452665544551E-6</v>
      </c>
      <c r="BS126" s="744">
        <v>4.2273542607924638E-6</v>
      </c>
      <c r="BT126" s="744">
        <v>5.572669602721835E-7</v>
      </c>
      <c r="BU126" s="744">
        <v>3.1641269461519256E-6</v>
      </c>
      <c r="BV126" s="744">
        <v>1.013027406695885E-6</v>
      </c>
      <c r="BW126" s="744">
        <v>6.1453497200257881E-7</v>
      </c>
      <c r="BX126" s="744">
        <v>1.5290221781764002E-6</v>
      </c>
      <c r="BY126" s="744">
        <v>1.1086097221776357E-6</v>
      </c>
      <c r="BZ126" s="744">
        <v>2.4250354813034042E-6</v>
      </c>
      <c r="CA126" s="744">
        <v>7.4367415774021503E-7</v>
      </c>
      <c r="CB126" s="744">
        <v>6.2459732188192495E-6</v>
      </c>
      <c r="CC126" s="744">
        <v>2.3288453632630884E-6</v>
      </c>
      <c r="CD126" s="744">
        <v>5.6166722720057676E-6</v>
      </c>
      <c r="CE126" s="744">
        <v>1.6983089717386749E-6</v>
      </c>
      <c r="CF126" s="744">
        <v>2.9878513018081055E-6</v>
      </c>
      <c r="CG126" s="744">
        <v>3.2905046603796008E-5</v>
      </c>
      <c r="CH126" s="744">
        <v>7.126533603265135E-7</v>
      </c>
      <c r="CI126" s="744">
        <v>1.2788227439019259E-6</v>
      </c>
      <c r="CJ126" s="744">
        <v>1.5362603580297984E-6</v>
      </c>
      <c r="CK126" s="744">
        <v>7.0222521723702197E-7</v>
      </c>
      <c r="CL126" s="744">
        <v>5.0818435961007234E-8</v>
      </c>
      <c r="CM126" s="744">
        <v>4.4856323075204567E-7</v>
      </c>
      <c r="CN126" s="744">
        <v>1.7262378930044018E-6</v>
      </c>
      <c r="CO126" s="744">
        <v>1.5511152601350638E-5</v>
      </c>
      <c r="CP126" s="744">
        <v>1.4081457936162826E-5</v>
      </c>
      <c r="CQ126" s="744">
        <v>5.0130955785298311E-6</v>
      </c>
      <c r="CR126" s="744">
        <v>2.6080224160038293E-6</v>
      </c>
      <c r="CS126" s="744">
        <v>2.501824238853889E-5</v>
      </c>
      <c r="CT126" s="744">
        <v>4.0364214624218431E-5</v>
      </c>
      <c r="CU126" s="744">
        <v>2.3654622013798448E-6</v>
      </c>
      <c r="CV126" s="744">
        <v>1.2186870501783774E-6</v>
      </c>
      <c r="CW126" s="744">
        <v>4.9782317148895369E-7</v>
      </c>
      <c r="CX126" s="744">
        <v>7.9759660115428478E-7</v>
      </c>
      <c r="CY126" s="744">
        <v>1.4278580168327557E-6</v>
      </c>
      <c r="CZ126" s="744">
        <v>3.0256170135074973E-5</v>
      </c>
      <c r="DA126" s="744">
        <v>3.5930875462622373E-4</v>
      </c>
      <c r="DB126" s="744">
        <v>2.1214720261300004E-6</v>
      </c>
      <c r="DC126" s="744">
        <v>2.6281728387677693E-6</v>
      </c>
      <c r="DD126" s="744">
        <v>1.0437084525951798E-6</v>
      </c>
      <c r="DE126" s="744">
        <v>1.8152910748098968E-5</v>
      </c>
      <c r="DF126" s="744">
        <v>1.748737544282033E-5</v>
      </c>
      <c r="DG126" s="745">
        <v>1.341101732657296E-6</v>
      </c>
    </row>
    <row r="127" spans="1:111" ht="15" customHeight="1" x14ac:dyDescent="0.2">
      <c r="A127" s="258">
        <v>5</v>
      </c>
      <c r="B127" s="196" t="s">
        <v>271</v>
      </c>
      <c r="C127" s="195" t="s">
        <v>7</v>
      </c>
      <c r="D127" s="744">
        <v>1.2814108934338426E-6</v>
      </c>
      <c r="E127" s="744">
        <v>7.3827237700279229E-5</v>
      </c>
      <c r="F127" s="744">
        <v>1.7263170212253492E-5</v>
      </c>
      <c r="G127" s="744">
        <v>2.9574985961371355E-6</v>
      </c>
      <c r="H127" s="744">
        <v>0.3512914417694088</v>
      </c>
      <c r="I127" s="744">
        <v>0</v>
      </c>
      <c r="J127" s="744">
        <v>5.4907753155104188E-8</v>
      </c>
      <c r="K127" s="744">
        <v>1.5516358812935525E-3</v>
      </c>
      <c r="L127" s="744">
        <v>2.6269956584768999E-5</v>
      </c>
      <c r="M127" s="744">
        <v>5.0641761564750964E-4</v>
      </c>
      <c r="N127" s="744">
        <v>0</v>
      </c>
      <c r="O127" s="744">
        <v>3.5611668240548285E-7</v>
      </c>
      <c r="P127" s="744">
        <v>7.6930762000355563E-7</v>
      </c>
      <c r="Q127" s="744">
        <v>6.0132073470853883E-7</v>
      </c>
      <c r="R127" s="744">
        <v>1.0453209371683582E-7</v>
      </c>
      <c r="S127" s="744">
        <v>2.9438668527489956E-6</v>
      </c>
      <c r="T127" s="744">
        <v>5.4576035456247593E-7</v>
      </c>
      <c r="U127" s="744">
        <v>2.3154076151379671E-7</v>
      </c>
      <c r="V127" s="744">
        <v>1.5954535251513125E-5</v>
      </c>
      <c r="W127" s="744">
        <v>1.0510245092200612E-7</v>
      </c>
      <c r="X127" s="744">
        <v>2.1353554002862664E-8</v>
      </c>
      <c r="Y127" s="744">
        <v>2.7138124046560595E-6</v>
      </c>
      <c r="Z127" s="744">
        <v>1.3501080673665646E-7</v>
      </c>
      <c r="AA127" s="744">
        <v>1.5030588987807026E-7</v>
      </c>
      <c r="AB127" s="744">
        <v>2.455079430740355E-5</v>
      </c>
      <c r="AC127" s="744">
        <v>2.3687104419555145E-6</v>
      </c>
      <c r="AD127" s="744">
        <v>2.3678036353672579E-8</v>
      </c>
      <c r="AE127" s="744">
        <v>3.5366760863983113E-8</v>
      </c>
      <c r="AF127" s="744">
        <v>1.2753410997936563E-7</v>
      </c>
      <c r="AG127" s="744">
        <v>1.0519814170865944E-7</v>
      </c>
      <c r="AH127" s="744">
        <v>3.793521934661838E-6</v>
      </c>
      <c r="AI127" s="744">
        <v>1.3277799486787626E-7</v>
      </c>
      <c r="AJ127" s="744">
        <v>1.099775927020154E-7</v>
      </c>
      <c r="AK127" s="744">
        <v>8.7326498604168017E-7</v>
      </c>
      <c r="AL127" s="744">
        <v>9.3680386751743879E-7</v>
      </c>
      <c r="AM127" s="744">
        <v>3.6678899238974714E-8</v>
      </c>
      <c r="AN127" s="744">
        <v>1.0587014031827608E-7</v>
      </c>
      <c r="AO127" s="744">
        <v>1.5572067318845403E-7</v>
      </c>
      <c r="AP127" s="744">
        <v>7.2173704872939205E-8</v>
      </c>
      <c r="AQ127" s="744">
        <v>2.1566764748483583E-8</v>
      </c>
      <c r="AR127" s="744">
        <v>8.4739256331324882E-8</v>
      </c>
      <c r="AS127" s="744">
        <v>7.998732125872755E-8</v>
      </c>
      <c r="AT127" s="744">
        <v>6.7064230017486609E-8</v>
      </c>
      <c r="AU127" s="744">
        <v>7.3636502347953557E-8</v>
      </c>
      <c r="AV127" s="744">
        <v>1.8864804223060459E-7</v>
      </c>
      <c r="AW127" s="744">
        <v>6.5697008862846349E-8</v>
      </c>
      <c r="AX127" s="744">
        <v>2.7011026138317335E-8</v>
      </c>
      <c r="AY127" s="744">
        <v>6.4556130239591125E-8</v>
      </c>
      <c r="AZ127" s="744">
        <v>2.9789099512084406E-7</v>
      </c>
      <c r="BA127" s="744">
        <v>4.3629639644057756E-8</v>
      </c>
      <c r="BB127" s="744">
        <v>3.6545624398072591E-8</v>
      </c>
      <c r="BC127" s="744">
        <v>1.6464515336204152E-8</v>
      </c>
      <c r="BD127" s="744">
        <v>1.1573729249125111E-8</v>
      </c>
      <c r="BE127" s="744">
        <v>1.8394693169757398E-8</v>
      </c>
      <c r="BF127" s="744">
        <v>7.7907551894567534E-8</v>
      </c>
      <c r="BG127" s="744">
        <v>2.308501193805456E-8</v>
      </c>
      <c r="BH127" s="744">
        <v>1.3325116460394121E-7</v>
      </c>
      <c r="BI127" s="744">
        <v>4.5031265362240624E-8</v>
      </c>
      <c r="BJ127" s="744">
        <v>6.7800499047762568E-8</v>
      </c>
      <c r="BK127" s="744">
        <v>7.9152016632098494E-5</v>
      </c>
      <c r="BL127" s="744">
        <v>1.2827267801320077E-7</v>
      </c>
      <c r="BM127" s="744">
        <v>3.4745160286828007E-7</v>
      </c>
      <c r="BN127" s="744">
        <v>5.2681089045334896E-7</v>
      </c>
      <c r="BO127" s="744">
        <v>5.0965152721344594E-7</v>
      </c>
      <c r="BP127" s="744">
        <v>4.4246584490357137E-7</v>
      </c>
      <c r="BQ127" s="744">
        <v>8.5370291407852544E-8</v>
      </c>
      <c r="BR127" s="744">
        <v>1.5886715381313372E-7</v>
      </c>
      <c r="BS127" s="744">
        <v>2.9105954790582917E-7</v>
      </c>
      <c r="BT127" s="744">
        <v>1.0535388484995662E-7</v>
      </c>
      <c r="BU127" s="744">
        <v>2.386855608253459E-7</v>
      </c>
      <c r="BV127" s="744">
        <v>1.6545436476657248E-7</v>
      </c>
      <c r="BW127" s="744">
        <v>1.4498378390342221E-7</v>
      </c>
      <c r="BX127" s="744">
        <v>1.6319762593008365E-7</v>
      </c>
      <c r="BY127" s="744">
        <v>6.029849984636326E-8</v>
      </c>
      <c r="BZ127" s="744">
        <v>4.9330579838494701E-7</v>
      </c>
      <c r="CA127" s="744">
        <v>1.7600217146059267E-7</v>
      </c>
      <c r="CB127" s="744">
        <v>1.0941937357845995E-6</v>
      </c>
      <c r="CC127" s="744">
        <v>3.7545423796430927E-7</v>
      </c>
      <c r="CD127" s="744">
        <v>1.1120073791306255E-6</v>
      </c>
      <c r="CE127" s="744">
        <v>3.6040931737849915E-7</v>
      </c>
      <c r="CF127" s="744">
        <v>1.776411016781095E-7</v>
      </c>
      <c r="CG127" s="744">
        <v>6.4434756865862996E-6</v>
      </c>
      <c r="CH127" s="744">
        <v>1.6724876504910706E-7</v>
      </c>
      <c r="CI127" s="744">
        <v>6.0089986132024946E-7</v>
      </c>
      <c r="CJ127" s="744">
        <v>7.0797192429773827E-7</v>
      </c>
      <c r="CK127" s="744">
        <v>6.3791294005780724E-7</v>
      </c>
      <c r="CL127" s="744">
        <v>2.3084619651699138E-8</v>
      </c>
      <c r="CM127" s="744">
        <v>1.1434181530925837E-7</v>
      </c>
      <c r="CN127" s="744">
        <v>2.6121369622949195E-6</v>
      </c>
      <c r="CO127" s="744">
        <v>5.4982414376687927E-5</v>
      </c>
      <c r="CP127" s="744">
        <v>7.9700061001287598E-5</v>
      </c>
      <c r="CQ127" s="744">
        <v>6.6341700021667796E-5</v>
      </c>
      <c r="CR127" s="744">
        <v>8.2469645833578047E-7</v>
      </c>
      <c r="CS127" s="744">
        <v>2.2425026181076337E-4</v>
      </c>
      <c r="CT127" s="744">
        <v>4.0244807200019511E-4</v>
      </c>
      <c r="CU127" s="744">
        <v>2.9806765396951526E-6</v>
      </c>
      <c r="CV127" s="744">
        <v>7.8086905048728564E-7</v>
      </c>
      <c r="CW127" s="744">
        <v>3.0845409951245666E-7</v>
      </c>
      <c r="CX127" s="744">
        <v>1.7568673183022848E-7</v>
      </c>
      <c r="CY127" s="744">
        <v>3.4496941110915283E-7</v>
      </c>
      <c r="CZ127" s="744">
        <v>2.161087005006798E-4</v>
      </c>
      <c r="DA127" s="744">
        <v>2.4095582908956266E-3</v>
      </c>
      <c r="DB127" s="744">
        <v>6.7879893752132382E-7</v>
      </c>
      <c r="DC127" s="744">
        <v>7.8067037577725213E-6</v>
      </c>
      <c r="DD127" s="744">
        <v>6.7683023959312775E-6</v>
      </c>
      <c r="DE127" s="744">
        <v>8.2633800187216787E-5</v>
      </c>
      <c r="DF127" s="744">
        <v>1.0853292582765151E-5</v>
      </c>
      <c r="DG127" s="745">
        <v>5.6096218350684773E-7</v>
      </c>
    </row>
    <row r="128" spans="1:111" ht="15" customHeight="1" x14ac:dyDescent="0.2">
      <c r="A128" s="258">
        <v>6</v>
      </c>
      <c r="B128" s="196" t="s">
        <v>272</v>
      </c>
      <c r="C128" s="195" t="s">
        <v>201</v>
      </c>
      <c r="D128" s="744">
        <v>1.6184783289936353E-9</v>
      </c>
      <c r="E128" s="744">
        <v>9.1439616240865805E-10</v>
      </c>
      <c r="F128" s="744">
        <v>4.0785265085798028E-9</v>
      </c>
      <c r="G128" s="744">
        <v>4.320165148373579E-10</v>
      </c>
      <c r="H128" s="744">
        <v>2.2526424624309775E-9</v>
      </c>
      <c r="I128" s="744">
        <v>2.74278153633567E-7</v>
      </c>
      <c r="J128" s="744">
        <v>1.2633040990972207E-9</v>
      </c>
      <c r="K128" s="744">
        <v>7.8449035255271924E-10</v>
      </c>
      <c r="L128" s="744">
        <v>4.5003928406485355E-10</v>
      </c>
      <c r="M128" s="744">
        <v>8.6163735267254282E-10</v>
      </c>
      <c r="N128" s="744">
        <v>0</v>
      </c>
      <c r="O128" s="744">
        <v>1.008830126285092E-9</v>
      </c>
      <c r="P128" s="744">
        <v>1.4097125829935092E-10</v>
      </c>
      <c r="Q128" s="744">
        <v>6.832362913750448E-10</v>
      </c>
      <c r="R128" s="744">
        <v>1.8245196934163179E-10</v>
      </c>
      <c r="S128" s="744">
        <v>2.5465777101150468E-9</v>
      </c>
      <c r="T128" s="744">
        <v>1.0061491395908401E-9</v>
      </c>
      <c r="U128" s="744">
        <v>1.0962137512626273E-9</v>
      </c>
      <c r="V128" s="744">
        <v>1.5652981860343777E-8</v>
      </c>
      <c r="W128" s="744">
        <v>1.5148789607250438E-9</v>
      </c>
      <c r="X128" s="744">
        <v>1.5334346153792485E-8</v>
      </c>
      <c r="Y128" s="744">
        <v>1.1645592411378985E-9</v>
      </c>
      <c r="Z128" s="744">
        <v>1.9782302178200867E-10</v>
      </c>
      <c r="AA128" s="744">
        <v>1.5365372959518125E-9</v>
      </c>
      <c r="AB128" s="744">
        <v>5.6660842203294614E-10</v>
      </c>
      <c r="AC128" s="744">
        <v>2.4476755586055258E-10</v>
      </c>
      <c r="AD128" s="744">
        <v>1.1578117524675863E-7</v>
      </c>
      <c r="AE128" s="744">
        <v>5.1699732289514088E-8</v>
      </c>
      <c r="AF128" s="744">
        <v>9.7089042235110099E-10</v>
      </c>
      <c r="AG128" s="744">
        <v>6.0006539385888215E-10</v>
      </c>
      <c r="AH128" s="744">
        <v>2.6027167458114638E-10</v>
      </c>
      <c r="AI128" s="744">
        <v>1.2878495312598298E-9</v>
      </c>
      <c r="AJ128" s="744">
        <v>2.5738314975768295E-9</v>
      </c>
      <c r="AK128" s="744">
        <v>4.2761247139211641E-9</v>
      </c>
      <c r="AL128" s="744">
        <v>3.1432121306282682E-9</v>
      </c>
      <c r="AM128" s="744">
        <v>6.3476916549652452E-9</v>
      </c>
      <c r="AN128" s="744">
        <v>3.2499997480998475E-9</v>
      </c>
      <c r="AO128" s="744">
        <v>3.7304840935578245E-9</v>
      </c>
      <c r="AP128" s="744">
        <v>1.8619926366002636E-9</v>
      </c>
      <c r="AQ128" s="744">
        <v>6.3586941251833603E-10</v>
      </c>
      <c r="AR128" s="744">
        <v>1.0527940644549825E-9</v>
      </c>
      <c r="AS128" s="744">
        <v>1.0870545582562327E-9</v>
      </c>
      <c r="AT128" s="744">
        <v>1.4459706341652934E-9</v>
      </c>
      <c r="AU128" s="744">
        <v>6.1711965592285196E-10</v>
      </c>
      <c r="AV128" s="744">
        <v>7.0201251518500047E-10</v>
      </c>
      <c r="AW128" s="744">
        <v>3.2587996934283368E-10</v>
      </c>
      <c r="AX128" s="744">
        <v>3.4821412412833786E-10</v>
      </c>
      <c r="AY128" s="744">
        <v>4.2160923409513757E-10</v>
      </c>
      <c r="AZ128" s="744">
        <v>1.0817789689829549E-9</v>
      </c>
      <c r="BA128" s="744">
        <v>1.6838356328308045E-10</v>
      </c>
      <c r="BB128" s="744">
        <v>1.3450329772132805E-10</v>
      </c>
      <c r="BC128" s="744">
        <v>1.1330796638141735E-10</v>
      </c>
      <c r="BD128" s="744">
        <v>2.8065648704457345E-11</v>
      </c>
      <c r="BE128" s="744">
        <v>8.2795292803921493E-11</v>
      </c>
      <c r="BF128" s="744">
        <v>6.8297140001822693E-10</v>
      </c>
      <c r="BG128" s="744">
        <v>2.203007968170659E-10</v>
      </c>
      <c r="BH128" s="744">
        <v>1.3550207670543673E-9</v>
      </c>
      <c r="BI128" s="744">
        <v>3.9255736034923706E-10</v>
      </c>
      <c r="BJ128" s="744">
        <v>1.0563559740537875E-9</v>
      </c>
      <c r="BK128" s="744">
        <v>5.2920042915122185E-10</v>
      </c>
      <c r="BL128" s="744">
        <v>3.0148815304782719E-9</v>
      </c>
      <c r="BM128" s="744">
        <v>1.8056690550284081E-9</v>
      </c>
      <c r="BN128" s="744">
        <v>1.8265016880579163E-9</v>
      </c>
      <c r="BO128" s="744">
        <v>3.911091464405551E-9</v>
      </c>
      <c r="BP128" s="744">
        <v>2.1988843304740578E-9</v>
      </c>
      <c r="BQ128" s="744">
        <v>4.9902363772144236E-8</v>
      </c>
      <c r="BR128" s="744">
        <v>1.0297941731802117E-7</v>
      </c>
      <c r="BS128" s="744">
        <v>5.1809211317101209E-9</v>
      </c>
      <c r="BT128" s="744">
        <v>1.7005149001142048E-9</v>
      </c>
      <c r="BU128" s="744">
        <v>2.2575118876804188E-9</v>
      </c>
      <c r="BV128" s="744">
        <v>7.596041221538684E-10</v>
      </c>
      <c r="BW128" s="744">
        <v>9.1790007198397068E-10</v>
      </c>
      <c r="BX128" s="744">
        <v>7.7443106190077879E-10</v>
      </c>
      <c r="BY128" s="744">
        <v>1.2873813448489134E-10</v>
      </c>
      <c r="BZ128" s="744">
        <v>2.86403717697638E-9</v>
      </c>
      <c r="CA128" s="744">
        <v>3.6413340315965267E-9</v>
      </c>
      <c r="CB128" s="744">
        <v>3.4098757687709E-8</v>
      </c>
      <c r="CC128" s="744">
        <v>5.2099118635798647E-9</v>
      </c>
      <c r="CD128" s="744">
        <v>1.1257248532035424E-8</v>
      </c>
      <c r="CE128" s="744">
        <v>2.1791000002842292E-9</v>
      </c>
      <c r="CF128" s="744">
        <v>1.8218764468683718E-9</v>
      </c>
      <c r="CG128" s="744">
        <v>1.2776781904749963E-9</v>
      </c>
      <c r="CH128" s="744">
        <v>1.5759969775433705E-9</v>
      </c>
      <c r="CI128" s="744">
        <v>1.0710929288286408E-9</v>
      </c>
      <c r="CJ128" s="744">
        <v>8.9456559488804696E-10</v>
      </c>
      <c r="CK128" s="744">
        <v>3.8756480098257971E-10</v>
      </c>
      <c r="CL128" s="744">
        <v>2.4494267071153513E-11</v>
      </c>
      <c r="CM128" s="744">
        <v>1.3138809586300662E-10</v>
      </c>
      <c r="CN128" s="744">
        <v>2.2501283792660846E-9</v>
      </c>
      <c r="CO128" s="744">
        <v>1.7283028018479841E-9</v>
      </c>
      <c r="CP128" s="744">
        <v>1.508167240973918E-9</v>
      </c>
      <c r="CQ128" s="744">
        <v>1.2710797805329169E-9</v>
      </c>
      <c r="CR128" s="744">
        <v>2.9489082254176081E-9</v>
      </c>
      <c r="CS128" s="744">
        <v>2.0199354149312169E-9</v>
      </c>
      <c r="CT128" s="744">
        <v>1.7651362985672076E-9</v>
      </c>
      <c r="CU128" s="744">
        <v>1.2570069114857312E-9</v>
      </c>
      <c r="CV128" s="744">
        <v>1.1153645362320675E-9</v>
      </c>
      <c r="CW128" s="744">
        <v>4.5361319886545234E-10</v>
      </c>
      <c r="CX128" s="744">
        <v>1.1757689676815785E-9</v>
      </c>
      <c r="CY128" s="744">
        <v>7.6270015708504391E-10</v>
      </c>
      <c r="CZ128" s="744">
        <v>6.4689571440301936E-10</v>
      </c>
      <c r="DA128" s="744">
        <v>2.8220862667268495E-9</v>
      </c>
      <c r="DB128" s="744">
        <v>2.544475434452178E-9</v>
      </c>
      <c r="DC128" s="744">
        <v>2.5352393852664283E-9</v>
      </c>
      <c r="DD128" s="744">
        <v>1.1987567016607794E-9</v>
      </c>
      <c r="DE128" s="744">
        <v>1.7282149951413778E-9</v>
      </c>
      <c r="DF128" s="744">
        <v>1.5428439766409043E-9</v>
      </c>
      <c r="DG128" s="745">
        <v>1.3036565938502283E-9</v>
      </c>
    </row>
    <row r="129" spans="1:111" ht="15" customHeight="1" x14ac:dyDescent="0.2">
      <c r="A129" s="258">
        <v>7</v>
      </c>
      <c r="B129" s="196" t="s">
        <v>273</v>
      </c>
      <c r="C129" s="195" t="s">
        <v>274</v>
      </c>
      <c r="D129" s="744">
        <v>4.5621568703558366E-6</v>
      </c>
      <c r="E129" s="744">
        <v>1.881851688719189E-6</v>
      </c>
      <c r="F129" s="744">
        <v>1.3462628359607609E-5</v>
      </c>
      <c r="G129" s="744">
        <v>8.7513803157054637E-6</v>
      </c>
      <c r="H129" s="744">
        <v>-7.4353021157804489E-8</v>
      </c>
      <c r="I129" s="744">
        <v>0</v>
      </c>
      <c r="J129" s="744">
        <v>0.11622205712981885</v>
      </c>
      <c r="K129" s="744">
        <v>2.3155973343704467E-6</v>
      </c>
      <c r="L129" s="744">
        <v>5.8973624671207344E-6</v>
      </c>
      <c r="M129" s="744">
        <v>5.913660953145499E-6</v>
      </c>
      <c r="N129" s="744">
        <v>0</v>
      </c>
      <c r="O129" s="744">
        <v>2.5328368887728436E-6</v>
      </c>
      <c r="P129" s="744">
        <v>4.1797782723087264E-7</v>
      </c>
      <c r="Q129" s="744">
        <v>2.3716476300549729E-6</v>
      </c>
      <c r="R129" s="744">
        <v>9.8631498248201667E-6</v>
      </c>
      <c r="S129" s="744">
        <v>5.9454915788411078E-5</v>
      </c>
      <c r="T129" s="744">
        <v>9.1351830282408564E-6</v>
      </c>
      <c r="U129" s="744">
        <v>3.1794302216767381E-6</v>
      </c>
      <c r="V129" s="744">
        <v>3.2900842603507765E-4</v>
      </c>
      <c r="W129" s="744">
        <v>6.317157672929214E-4</v>
      </c>
      <c r="X129" s="744">
        <v>-1.3822471176528044E-5</v>
      </c>
      <c r="Y129" s="744">
        <v>2.2323792939652269E-5</v>
      </c>
      <c r="Z129" s="744">
        <v>3.2838338122146585E-6</v>
      </c>
      <c r="AA129" s="744">
        <v>6.0751572732884912E-6</v>
      </c>
      <c r="AB129" s="744">
        <v>1.8964798757343959E-5</v>
      </c>
      <c r="AC129" s="744">
        <v>6.0902763194688862E-6</v>
      </c>
      <c r="AD129" s="744">
        <v>-1.312505320326516E-4</v>
      </c>
      <c r="AE129" s="744">
        <v>9.6437045754846796E-4</v>
      </c>
      <c r="AF129" s="744">
        <v>7.2031675714346542E-6</v>
      </c>
      <c r="AG129" s="744">
        <v>1.5699993138127912E-5</v>
      </c>
      <c r="AH129" s="744">
        <v>1.7122190749593341E-6</v>
      </c>
      <c r="AI129" s="744">
        <v>1.1276801577710157E-3</v>
      </c>
      <c r="AJ129" s="744">
        <v>1.6742774144618837E-3</v>
      </c>
      <c r="AK129" s="744">
        <v>2.0554799217996108E-3</v>
      </c>
      <c r="AL129" s="744">
        <v>1.1969790446226735E-3</v>
      </c>
      <c r="AM129" s="744">
        <v>1.3205145454917138E-2</v>
      </c>
      <c r="AN129" s="744">
        <v>2.7435966078885217E-3</v>
      </c>
      <c r="AO129" s="744">
        <v>8.0388028096531339E-4</v>
      </c>
      <c r="AP129" s="744">
        <v>8.8570520801463295E-4</v>
      </c>
      <c r="AQ129" s="744">
        <v>1.1728173692646044E-3</v>
      </c>
      <c r="AR129" s="744">
        <v>2.2980932303527879E-4</v>
      </c>
      <c r="AS129" s="744">
        <v>2.3009890268986484E-4</v>
      </c>
      <c r="AT129" s="744">
        <v>2.3997700217429167E-4</v>
      </c>
      <c r="AU129" s="744">
        <v>6.5666896486174444E-5</v>
      </c>
      <c r="AV129" s="744">
        <v>8.1522210940494262E-5</v>
      </c>
      <c r="AW129" s="744">
        <v>2.150852776828386E-5</v>
      </c>
      <c r="AX129" s="744">
        <v>8.0734854032311481E-6</v>
      </c>
      <c r="AY129" s="744">
        <v>2.8533222112408662E-5</v>
      </c>
      <c r="AZ129" s="744">
        <v>1.3095355098687782E-4</v>
      </c>
      <c r="BA129" s="744">
        <v>1.9169426816588548E-5</v>
      </c>
      <c r="BB129" s="744">
        <v>5.5990345048398356E-6</v>
      </c>
      <c r="BC129" s="744">
        <v>1.003092304816647E-5</v>
      </c>
      <c r="BD129" s="744">
        <v>1.5025185933510767E-6</v>
      </c>
      <c r="BE129" s="744">
        <v>2.6685849757149796E-6</v>
      </c>
      <c r="BF129" s="744">
        <v>6.696746263857892E-5</v>
      </c>
      <c r="BG129" s="744">
        <v>2.2900648259711764E-5</v>
      </c>
      <c r="BH129" s="744">
        <v>8.2687204775712191E-5</v>
      </c>
      <c r="BI129" s="744">
        <v>7.6511412248186407E-5</v>
      </c>
      <c r="BJ129" s="744">
        <v>6.1720393251164311E-5</v>
      </c>
      <c r="BK129" s="744">
        <v>4.1223437330965829E-5</v>
      </c>
      <c r="BL129" s="744">
        <v>-4.4671743124757277E-7</v>
      </c>
      <c r="BM129" s="744">
        <v>2.751502332590946E-4</v>
      </c>
      <c r="BN129" s="744">
        <v>1.7101641200271104E-4</v>
      </c>
      <c r="BO129" s="744">
        <v>6.6518684014014182E-4</v>
      </c>
      <c r="BP129" s="744">
        <v>6.466503361925712E-4</v>
      </c>
      <c r="BQ129" s="744">
        <v>1.5547748896978155E-5</v>
      </c>
      <c r="BR129" s="744">
        <v>5.7856839551366847E-6</v>
      </c>
      <c r="BS129" s="744">
        <v>1.9996501466952357E-5</v>
      </c>
      <c r="BT129" s="744">
        <v>1.8248220323234558E-6</v>
      </c>
      <c r="BU129" s="744">
        <v>1.2791601787510071E-6</v>
      </c>
      <c r="BV129" s="744">
        <v>1.043505951153206E-6</v>
      </c>
      <c r="BW129" s="744">
        <v>1.043250828746892E-6</v>
      </c>
      <c r="BX129" s="744">
        <v>3.4895898405494804E-6</v>
      </c>
      <c r="BY129" s="744">
        <v>3.045923536515133E-6</v>
      </c>
      <c r="BZ129" s="744">
        <v>9.3588589829677334E-6</v>
      </c>
      <c r="CA129" s="744">
        <v>-2.5832171375289483E-6</v>
      </c>
      <c r="CB129" s="744">
        <v>-2.691031524561926E-5</v>
      </c>
      <c r="CC129" s="744">
        <v>-3.1125103463512623E-6</v>
      </c>
      <c r="CD129" s="744">
        <v>-4.8356410421606418E-6</v>
      </c>
      <c r="CE129" s="744">
        <v>-1.5540739196999754E-7</v>
      </c>
      <c r="CF129" s="744">
        <v>2.8298302338606196E-6</v>
      </c>
      <c r="CG129" s="744">
        <v>1.1186542883427082E-5</v>
      </c>
      <c r="CH129" s="744">
        <v>-2.5195291679359159E-7</v>
      </c>
      <c r="CI129" s="744">
        <v>1.7991888192891941E-6</v>
      </c>
      <c r="CJ129" s="744">
        <v>2.1896802263474881E-6</v>
      </c>
      <c r="CK129" s="744">
        <v>6.4794961912022984E-7</v>
      </c>
      <c r="CL129" s="744">
        <v>8.4349573627340749E-8</v>
      </c>
      <c r="CM129" s="744">
        <v>4.3340135093018572E-7</v>
      </c>
      <c r="CN129" s="744">
        <v>3.4144860181323679E-6</v>
      </c>
      <c r="CO129" s="744">
        <v>4.4492768688315774E-6</v>
      </c>
      <c r="CP129" s="744">
        <v>8.9229228009150432E-6</v>
      </c>
      <c r="CQ129" s="744">
        <v>6.6370917683559488E-6</v>
      </c>
      <c r="CR129" s="744">
        <v>2.0138302968633633E-5</v>
      </c>
      <c r="CS129" s="744">
        <v>4.3471418211422925E-6</v>
      </c>
      <c r="CT129" s="744">
        <v>2.6984954442484552E-6</v>
      </c>
      <c r="CU129" s="744">
        <v>2.2833038502343219E-6</v>
      </c>
      <c r="CV129" s="744">
        <v>3.254103176156242E-6</v>
      </c>
      <c r="CW129" s="744">
        <v>4.8163166628306418E-7</v>
      </c>
      <c r="CX129" s="744">
        <v>2.4256501531476227E-5</v>
      </c>
      <c r="CY129" s="744">
        <v>7.3612137076101892E-7</v>
      </c>
      <c r="CZ129" s="744">
        <v>-2.7915345330090029E-7</v>
      </c>
      <c r="DA129" s="744">
        <v>7.0722377124806924E-8</v>
      </c>
      <c r="DB129" s="744">
        <v>2.9980122192340465E-6</v>
      </c>
      <c r="DC129" s="744">
        <v>4.037637729306443E-6</v>
      </c>
      <c r="DD129" s="744">
        <v>5.2298350241125693E-6</v>
      </c>
      <c r="DE129" s="744">
        <v>8.0205519799670112E-6</v>
      </c>
      <c r="DF129" s="744">
        <v>2.4434195688717018E-5</v>
      </c>
      <c r="DG129" s="745">
        <v>1.9641667244350257E-5</v>
      </c>
    </row>
    <row r="130" spans="1:111" ht="15" customHeight="1" x14ac:dyDescent="0.2">
      <c r="A130" s="258">
        <v>8</v>
      </c>
      <c r="B130" s="196" t="s">
        <v>275</v>
      </c>
      <c r="C130" s="195" t="s">
        <v>202</v>
      </c>
      <c r="D130" s="744">
        <v>1.0695494029938334E-4</v>
      </c>
      <c r="E130" s="744">
        <v>7.5881797375420218E-3</v>
      </c>
      <c r="F130" s="744">
        <v>1.5831242174902274E-3</v>
      </c>
      <c r="G130" s="744">
        <v>5.7635332044329445E-4</v>
      </c>
      <c r="H130" s="744">
        <v>3.6951741703162033E-3</v>
      </c>
      <c r="I130" s="744">
        <v>0</v>
      </c>
      <c r="J130" s="744">
        <v>1.7118661680665825E-6</v>
      </c>
      <c r="K130" s="744">
        <v>0.31643500832299853</v>
      </c>
      <c r="L130" s="744">
        <v>5.3464264750775273E-3</v>
      </c>
      <c r="M130" s="744">
        <v>4.6147706798019994E-2</v>
      </c>
      <c r="N130" s="744">
        <v>0</v>
      </c>
      <c r="O130" s="744">
        <v>3.2564153882450573E-5</v>
      </c>
      <c r="P130" s="744">
        <v>1.4201711573727377E-4</v>
      </c>
      <c r="Q130" s="744">
        <v>1.049848825381136E-4</v>
      </c>
      <c r="R130" s="744">
        <v>4.2958222684629064E-6</v>
      </c>
      <c r="S130" s="744">
        <v>5.8717027332965235E-4</v>
      </c>
      <c r="T130" s="744">
        <v>1.0275317370341829E-4</v>
      </c>
      <c r="U130" s="744">
        <v>3.796006923769914E-5</v>
      </c>
      <c r="V130" s="744">
        <v>4.2827364531795498E-5</v>
      </c>
      <c r="W130" s="744">
        <v>1.4541314130531358E-5</v>
      </c>
      <c r="X130" s="744">
        <v>2.2287804682734629E-6</v>
      </c>
      <c r="Y130" s="744">
        <v>5.4382436339051477E-4</v>
      </c>
      <c r="Z130" s="744">
        <v>2.5059522254168322E-5</v>
      </c>
      <c r="AA130" s="744">
        <v>2.3595632282348468E-5</v>
      </c>
      <c r="AB130" s="744">
        <v>1.2252600555727061E-3</v>
      </c>
      <c r="AC130" s="744">
        <v>4.7892531212754907E-4</v>
      </c>
      <c r="AD130" s="744">
        <v>2.664539441872246E-6</v>
      </c>
      <c r="AE130" s="744">
        <v>4.9458926035327142E-6</v>
      </c>
      <c r="AF130" s="744">
        <v>1.7584927600844866E-5</v>
      </c>
      <c r="AG130" s="744">
        <v>1.5627846691040502E-5</v>
      </c>
      <c r="AH130" s="744">
        <v>7.5146037613343008E-4</v>
      </c>
      <c r="AI130" s="744">
        <v>7.6372728066641623E-6</v>
      </c>
      <c r="AJ130" s="744">
        <v>8.0954140274136627E-6</v>
      </c>
      <c r="AK130" s="744">
        <v>1.2147107998564394E-4</v>
      </c>
      <c r="AL130" s="744">
        <v>1.6521059760836923E-4</v>
      </c>
      <c r="AM130" s="744">
        <v>3.6467200926850436E-6</v>
      </c>
      <c r="AN130" s="744">
        <v>2.3374917078007694E-6</v>
      </c>
      <c r="AO130" s="744">
        <v>5.6130464977525599E-6</v>
      </c>
      <c r="AP130" s="744">
        <v>2.1373314671712372E-6</v>
      </c>
      <c r="AQ130" s="744">
        <v>1.8167432944192943E-6</v>
      </c>
      <c r="AR130" s="744">
        <v>2.304059073787986E-6</v>
      </c>
      <c r="AS130" s="744">
        <v>4.5884453051765499E-6</v>
      </c>
      <c r="AT130" s="744">
        <v>3.7600469732524341E-6</v>
      </c>
      <c r="AU130" s="744">
        <v>3.9257434640647943E-6</v>
      </c>
      <c r="AV130" s="744">
        <v>3.7118463941015107E-6</v>
      </c>
      <c r="AW130" s="744">
        <v>3.7366469393893548E-6</v>
      </c>
      <c r="AX130" s="744">
        <v>1.7890382966911428E-6</v>
      </c>
      <c r="AY130" s="744">
        <v>3.2614094649531728E-6</v>
      </c>
      <c r="AZ130" s="744">
        <v>1.0048226464331779E-5</v>
      </c>
      <c r="BA130" s="744">
        <v>2.6897636193650521E-6</v>
      </c>
      <c r="BB130" s="744">
        <v>1.1858102239943566E-6</v>
      </c>
      <c r="BC130" s="744">
        <v>8.0703068845206032E-7</v>
      </c>
      <c r="BD130" s="744">
        <v>4.5382489532250027E-7</v>
      </c>
      <c r="BE130" s="744">
        <v>7.9205875634032429E-7</v>
      </c>
      <c r="BF130" s="744">
        <v>4.5213606910054416E-6</v>
      </c>
      <c r="BG130" s="744">
        <v>1.3044435128345102E-6</v>
      </c>
      <c r="BH130" s="744">
        <v>9.1890571247613519E-6</v>
      </c>
      <c r="BI130" s="744">
        <v>2.6056908992006596E-6</v>
      </c>
      <c r="BJ130" s="744">
        <v>2.8879986359608E-6</v>
      </c>
      <c r="BK130" s="744">
        <v>2.8930783246520152E-4</v>
      </c>
      <c r="BL130" s="744">
        <v>3.4560064976862345E-6</v>
      </c>
      <c r="BM130" s="744">
        <v>1.9534154244961319E-5</v>
      </c>
      <c r="BN130" s="744">
        <v>1.6226488085128693E-5</v>
      </c>
      <c r="BO130" s="744">
        <v>1.5927625893780768E-5</v>
      </c>
      <c r="BP130" s="744">
        <v>9.7030321755064016E-6</v>
      </c>
      <c r="BQ130" s="744">
        <v>3.7274452993399149E-6</v>
      </c>
      <c r="BR130" s="744">
        <v>1.185184825291247E-5</v>
      </c>
      <c r="BS130" s="744">
        <v>1.0494151815642905E-5</v>
      </c>
      <c r="BT130" s="744">
        <v>4.2711621535743935E-6</v>
      </c>
      <c r="BU130" s="744">
        <v>7.4158899177626551E-6</v>
      </c>
      <c r="BV130" s="744">
        <v>5.6159033258595656E-6</v>
      </c>
      <c r="BW130" s="744">
        <v>3.0001768317380753E-6</v>
      </c>
      <c r="BX130" s="744">
        <v>3.6128208130559431E-6</v>
      </c>
      <c r="BY130" s="744">
        <v>1.320481905740055E-6</v>
      </c>
      <c r="BZ130" s="744">
        <v>1.9273545504733554E-5</v>
      </c>
      <c r="CA130" s="744">
        <v>3.8453715924101646E-6</v>
      </c>
      <c r="CB130" s="744">
        <v>1.9541201416649819E-5</v>
      </c>
      <c r="CC130" s="744">
        <v>7.1029429511067548E-6</v>
      </c>
      <c r="CD130" s="744">
        <v>1.8027406736708352E-5</v>
      </c>
      <c r="CE130" s="744">
        <v>7.7423002409302925E-6</v>
      </c>
      <c r="CF130" s="744">
        <v>6.4075424949170202E-6</v>
      </c>
      <c r="CG130" s="744">
        <v>1.0035053396492025E-4</v>
      </c>
      <c r="CH130" s="744">
        <v>4.5697288111890493E-6</v>
      </c>
      <c r="CI130" s="744">
        <v>1.9720550318033433E-5</v>
      </c>
      <c r="CJ130" s="744">
        <v>1.0603334484957962E-5</v>
      </c>
      <c r="CK130" s="744">
        <v>9.4358730773839289E-6</v>
      </c>
      <c r="CL130" s="744">
        <v>8.1626816701193656E-7</v>
      </c>
      <c r="CM130" s="744">
        <v>4.4888549092600384E-6</v>
      </c>
      <c r="CN130" s="744">
        <v>2.1228608403925392E-4</v>
      </c>
      <c r="CO130" s="744">
        <v>2.4042346294802469E-3</v>
      </c>
      <c r="CP130" s="744">
        <v>9.0103782794545041E-4</v>
      </c>
      <c r="CQ130" s="744">
        <v>1.3723183105713074E-3</v>
      </c>
      <c r="CR130" s="744">
        <v>4.5005813997321221E-5</v>
      </c>
      <c r="CS130" s="744">
        <v>4.2631203297873862E-3</v>
      </c>
      <c r="CT130" s="744">
        <v>6.625542310761086E-3</v>
      </c>
      <c r="CU130" s="744">
        <v>4.8414024255495972E-4</v>
      </c>
      <c r="CV130" s="744">
        <v>9.5414617257864777E-6</v>
      </c>
      <c r="CW130" s="744">
        <v>5.1009609942665093E-6</v>
      </c>
      <c r="CX130" s="744">
        <v>6.2595307251000637E-6</v>
      </c>
      <c r="CY130" s="744">
        <v>8.7419456003188363E-6</v>
      </c>
      <c r="CZ130" s="744">
        <v>2.3863785385294257E-3</v>
      </c>
      <c r="DA130" s="744">
        <v>4.2621404819612067E-2</v>
      </c>
      <c r="DB130" s="744">
        <v>2.4297989550569898E-5</v>
      </c>
      <c r="DC130" s="744">
        <v>4.4967334302513736E-5</v>
      </c>
      <c r="DD130" s="744">
        <v>5.0332464401779404E-4</v>
      </c>
      <c r="DE130" s="744">
        <v>1.170037315603781E-3</v>
      </c>
      <c r="DF130" s="744">
        <v>1.5144924689201078E-4</v>
      </c>
      <c r="DG130" s="745">
        <v>3.6872089100953079E-5</v>
      </c>
    </row>
    <row r="131" spans="1:111" ht="15" customHeight="1" x14ac:dyDescent="0.2">
      <c r="A131" s="258">
        <v>9</v>
      </c>
      <c r="B131" s="196" t="s">
        <v>276</v>
      </c>
      <c r="C131" s="195" t="s">
        <v>277</v>
      </c>
      <c r="D131" s="744">
        <v>2.5862722156244732E-6</v>
      </c>
      <c r="E131" s="744">
        <v>1.419913931548594E-5</v>
      </c>
      <c r="F131" s="744">
        <v>4.1471057465841418E-6</v>
      </c>
      <c r="G131" s="744">
        <v>4.9193024487553478E-7</v>
      </c>
      <c r="H131" s="744">
        <v>7.1739899334191041E-4</v>
      </c>
      <c r="I131" s="744">
        <v>0</v>
      </c>
      <c r="J131" s="744">
        <v>9.7377531021966138E-7</v>
      </c>
      <c r="K131" s="744">
        <v>9.995495909110585E-5</v>
      </c>
      <c r="L131" s="744">
        <v>0.233674408168178</v>
      </c>
      <c r="M131" s="744">
        <v>1.7511371527182156E-5</v>
      </c>
      <c r="N131" s="744">
        <v>0</v>
      </c>
      <c r="O131" s="744">
        <v>8.6896393039619763E-7</v>
      </c>
      <c r="P131" s="744">
        <v>3.6194923261193731E-7</v>
      </c>
      <c r="Q131" s="744">
        <v>1.8753717469285983E-6</v>
      </c>
      <c r="R131" s="744">
        <v>4.831789749690068E-7</v>
      </c>
      <c r="S131" s="744">
        <v>1.8701343764310465E-6</v>
      </c>
      <c r="T131" s="744">
        <v>1.8006917360155285E-6</v>
      </c>
      <c r="U131" s="744">
        <v>1.6946808430020303E-6</v>
      </c>
      <c r="V131" s="744">
        <v>1.1105241689279822E-6</v>
      </c>
      <c r="W131" s="744">
        <v>5.4725909943755774E-7</v>
      </c>
      <c r="X131" s="744">
        <v>2.5769090192240719E-7</v>
      </c>
      <c r="Y131" s="744">
        <v>7.1993403569505352E-7</v>
      </c>
      <c r="Z131" s="744">
        <v>1.9347720667787116E-7</v>
      </c>
      <c r="AA131" s="744">
        <v>1.2800517487166887E-6</v>
      </c>
      <c r="AB131" s="744">
        <v>8.7333809185348104E-6</v>
      </c>
      <c r="AC131" s="744">
        <v>4.9082736455556772E-7</v>
      </c>
      <c r="AD131" s="744">
        <v>4.0346367866667956E-7</v>
      </c>
      <c r="AE131" s="744">
        <v>2.6563259832124272E-6</v>
      </c>
      <c r="AF131" s="744">
        <v>1.4553908803968483E-6</v>
      </c>
      <c r="AG131" s="744">
        <v>1.1545746264155842E-6</v>
      </c>
      <c r="AH131" s="744">
        <v>8.9252091567050428E-7</v>
      </c>
      <c r="AI131" s="744">
        <v>2.7242999465271187E-6</v>
      </c>
      <c r="AJ131" s="744">
        <v>4.3623650138706677E-6</v>
      </c>
      <c r="AK131" s="744">
        <v>1.6249874772940137E-6</v>
      </c>
      <c r="AL131" s="744">
        <v>3.9553709240328016E-6</v>
      </c>
      <c r="AM131" s="744">
        <v>4.0193963335844656E-6</v>
      </c>
      <c r="AN131" s="744">
        <v>2.7279308540311556E-6</v>
      </c>
      <c r="AO131" s="744">
        <v>4.336085954724233E-6</v>
      </c>
      <c r="AP131" s="744">
        <v>5.0425491314605276E-6</v>
      </c>
      <c r="AQ131" s="744">
        <v>6.8176043581152948E-7</v>
      </c>
      <c r="AR131" s="744">
        <v>1.2770947279238627E-6</v>
      </c>
      <c r="AS131" s="744">
        <v>2.0815645997172011E-6</v>
      </c>
      <c r="AT131" s="744">
        <v>3.2355204779422202E-6</v>
      </c>
      <c r="AU131" s="744">
        <v>2.8703652888563202E-6</v>
      </c>
      <c r="AV131" s="744">
        <v>2.3341975212132476E-6</v>
      </c>
      <c r="AW131" s="744">
        <v>9.3150866686267276E-7</v>
      </c>
      <c r="AX131" s="744">
        <v>3.2682736134458844E-7</v>
      </c>
      <c r="AY131" s="744">
        <v>4.4289814130019516E-7</v>
      </c>
      <c r="AZ131" s="744">
        <v>4.5340728742697546E-6</v>
      </c>
      <c r="BA131" s="744">
        <v>4.6939701129365787E-7</v>
      </c>
      <c r="BB131" s="744">
        <v>4.6792537750474005E-7</v>
      </c>
      <c r="BC131" s="744">
        <v>5.4803586949078706E-7</v>
      </c>
      <c r="BD131" s="744">
        <v>1.6955583264748555E-7</v>
      </c>
      <c r="BE131" s="744">
        <v>2.3308325511031627E-7</v>
      </c>
      <c r="BF131" s="744">
        <v>1.0381649122460142E-6</v>
      </c>
      <c r="BG131" s="744">
        <v>2.97416065354905E-7</v>
      </c>
      <c r="BH131" s="744">
        <v>1.9987098659319532E-6</v>
      </c>
      <c r="BI131" s="744">
        <v>8.9800009771197085E-7</v>
      </c>
      <c r="BJ131" s="744">
        <v>2.8234156868710195E-6</v>
      </c>
      <c r="BK131" s="744">
        <v>1.0217650252154941E-6</v>
      </c>
      <c r="BL131" s="744">
        <v>2.3066152945074361E-6</v>
      </c>
      <c r="BM131" s="744">
        <v>1.1418775838709539E-5</v>
      </c>
      <c r="BN131" s="744">
        <v>1.3450684159829682E-5</v>
      </c>
      <c r="BO131" s="744">
        <v>1.0029428628355911E-5</v>
      </c>
      <c r="BP131" s="744">
        <v>1.0869930746028887E-5</v>
      </c>
      <c r="BQ131" s="744">
        <v>2.6264524862493368E-6</v>
      </c>
      <c r="BR131" s="744">
        <v>2.7984576804930432E-6</v>
      </c>
      <c r="BS131" s="744">
        <v>7.0053549438390111E-6</v>
      </c>
      <c r="BT131" s="744">
        <v>1.7476007619395822E-6</v>
      </c>
      <c r="BU131" s="744">
        <v>2.3601913117380441E-5</v>
      </c>
      <c r="BV131" s="744">
        <v>6.1613168209833386E-6</v>
      </c>
      <c r="BW131" s="744">
        <v>5.393276243770296E-6</v>
      </c>
      <c r="BX131" s="744">
        <v>6.2267121663231663E-6</v>
      </c>
      <c r="BY131" s="744">
        <v>9.1542284099353122E-7</v>
      </c>
      <c r="BZ131" s="744">
        <v>6.2943430456272942E-6</v>
      </c>
      <c r="CA131" s="744">
        <v>2.1719778409343555E-6</v>
      </c>
      <c r="CB131" s="744">
        <v>1.2439897123495067E-5</v>
      </c>
      <c r="CC131" s="744">
        <v>8.9133044474107081E-6</v>
      </c>
      <c r="CD131" s="744">
        <v>1.1654362101843454E-5</v>
      </c>
      <c r="CE131" s="744">
        <v>5.931248976861052E-6</v>
      </c>
      <c r="CF131" s="744">
        <v>2.5930701089834868E-6</v>
      </c>
      <c r="CG131" s="744">
        <v>6.1081266554395046E-5</v>
      </c>
      <c r="CH131" s="744">
        <v>1.6081178162413762E-6</v>
      </c>
      <c r="CI131" s="744">
        <v>5.7957470477704675E-6</v>
      </c>
      <c r="CJ131" s="744">
        <v>4.1043469591160939E-6</v>
      </c>
      <c r="CK131" s="744">
        <v>1.2756710398968874E-6</v>
      </c>
      <c r="CL131" s="744">
        <v>3.2422458110685455E-7</v>
      </c>
      <c r="CM131" s="744">
        <v>4.2593928416794626E-7</v>
      </c>
      <c r="CN131" s="744">
        <v>1.5241967406867172E-5</v>
      </c>
      <c r="CO131" s="744">
        <v>1.7560315902663402E-4</v>
      </c>
      <c r="CP131" s="744">
        <v>1.7000300943706373E-5</v>
      </c>
      <c r="CQ131" s="744">
        <v>1.7000942577905437E-4</v>
      </c>
      <c r="CR131" s="744">
        <v>1.3351980350773822E-5</v>
      </c>
      <c r="CS131" s="744">
        <v>4.2639305127775061E-4</v>
      </c>
      <c r="CT131" s="744">
        <v>6.8751062529789496E-4</v>
      </c>
      <c r="CU131" s="744">
        <v>9.035562963933426E-6</v>
      </c>
      <c r="CV131" s="744">
        <v>3.9936767084929573E-6</v>
      </c>
      <c r="CW131" s="744">
        <v>1.0689585131682421E-6</v>
      </c>
      <c r="CX131" s="744">
        <v>4.4328934473116158E-6</v>
      </c>
      <c r="CY131" s="744">
        <v>4.2062913658715586E-6</v>
      </c>
      <c r="CZ131" s="744">
        <v>5.2628850457324373E-4</v>
      </c>
      <c r="DA131" s="744">
        <v>1.3330583060953494E-2</v>
      </c>
      <c r="DB131" s="744">
        <v>6.7545611724531913E-6</v>
      </c>
      <c r="DC131" s="744">
        <v>2.2026853031548853E-6</v>
      </c>
      <c r="DD131" s="744">
        <v>2.5658058755211699E-5</v>
      </c>
      <c r="DE131" s="744">
        <v>2.0074566916988051E-4</v>
      </c>
      <c r="DF131" s="744">
        <v>7.1652579142367163E-6</v>
      </c>
      <c r="DG131" s="745">
        <v>5.9957112150674826E-4</v>
      </c>
    </row>
    <row r="132" spans="1:111" ht="15" customHeight="1" x14ac:dyDescent="0.2">
      <c r="A132" s="258">
        <v>10</v>
      </c>
      <c r="B132" s="196" t="s">
        <v>278</v>
      </c>
      <c r="C132" s="195" t="s">
        <v>203</v>
      </c>
      <c r="D132" s="744">
        <v>1.1825079657682084E-3</v>
      </c>
      <c r="E132" s="744">
        <v>7.2848848318858475E-2</v>
      </c>
      <c r="F132" s="744">
        <v>1.8353015609494688E-2</v>
      </c>
      <c r="G132" s="744">
        <v>2.1240186286433809E-4</v>
      </c>
      <c r="H132" s="744">
        <v>1.7766213914454803E-2</v>
      </c>
      <c r="I132" s="744">
        <v>0</v>
      </c>
      <c r="J132" s="744">
        <v>1.6046441326317021E-7</v>
      </c>
      <c r="K132" s="744">
        <v>1.2127052617865008E-3</v>
      </c>
      <c r="L132" s="744">
        <v>2.980467799770266E-5</v>
      </c>
      <c r="M132" s="744">
        <v>0.55930714389839042</v>
      </c>
      <c r="N132" s="744">
        <v>0</v>
      </c>
      <c r="O132" s="744">
        <v>1.7987312583714557E-5</v>
      </c>
      <c r="P132" s="744">
        <v>2.3802701083258175E-6</v>
      </c>
      <c r="Q132" s="744">
        <v>4.8244959733746925E-6</v>
      </c>
      <c r="R132" s="744">
        <v>3.0248940285531402E-7</v>
      </c>
      <c r="S132" s="744">
        <v>5.0055662143924096E-6</v>
      </c>
      <c r="T132" s="744">
        <v>1.4886190299133905E-6</v>
      </c>
      <c r="U132" s="744">
        <v>8.4624973062779109E-7</v>
      </c>
      <c r="V132" s="744">
        <v>1.7478350190795752E-4</v>
      </c>
      <c r="W132" s="744">
        <v>3.8776501386914093E-7</v>
      </c>
      <c r="X132" s="744">
        <v>1.1981925811995663E-7</v>
      </c>
      <c r="Y132" s="744">
        <v>2.5240851536462386E-6</v>
      </c>
      <c r="Z132" s="744">
        <v>2.309400435665643E-7</v>
      </c>
      <c r="AA132" s="744">
        <v>6.614282064423643E-7</v>
      </c>
      <c r="AB132" s="744">
        <v>7.761844294687141E-6</v>
      </c>
      <c r="AC132" s="744">
        <v>2.0830358217240925E-6</v>
      </c>
      <c r="AD132" s="744">
        <v>1.3522496370849554E-7</v>
      </c>
      <c r="AE132" s="744">
        <v>8.9870567349536512E-8</v>
      </c>
      <c r="AF132" s="744">
        <v>7.4787450072968914E-7</v>
      </c>
      <c r="AG132" s="744">
        <v>1.0127953651053318E-5</v>
      </c>
      <c r="AH132" s="744">
        <v>1.7706089285079131E-4</v>
      </c>
      <c r="AI132" s="744">
        <v>2.6159641096350343E-7</v>
      </c>
      <c r="AJ132" s="744">
        <v>5.2444948304626361E-7</v>
      </c>
      <c r="AK132" s="744">
        <v>1.2996902351539149E-6</v>
      </c>
      <c r="AL132" s="744">
        <v>1.371123530411033E-6</v>
      </c>
      <c r="AM132" s="744">
        <v>2.0720347415559657E-7</v>
      </c>
      <c r="AN132" s="744">
        <v>2.7122313218531672E-7</v>
      </c>
      <c r="AO132" s="744">
        <v>3.9213969430896439E-7</v>
      </c>
      <c r="AP132" s="744">
        <v>7.0562414671967021E-7</v>
      </c>
      <c r="AQ132" s="744">
        <v>1.0643253971650462E-7</v>
      </c>
      <c r="AR132" s="744">
        <v>3.5672799237554186E-7</v>
      </c>
      <c r="AS132" s="744">
        <v>5.1921725676329195E-7</v>
      </c>
      <c r="AT132" s="744">
        <v>4.9712588941301292E-7</v>
      </c>
      <c r="AU132" s="744">
        <v>5.2998912220104511E-7</v>
      </c>
      <c r="AV132" s="744">
        <v>5.3054183529535665E-7</v>
      </c>
      <c r="AW132" s="744">
        <v>4.0495633315889748E-7</v>
      </c>
      <c r="AX132" s="744">
        <v>2.0464088375067121E-7</v>
      </c>
      <c r="AY132" s="744">
        <v>2.4958066577353862E-7</v>
      </c>
      <c r="AZ132" s="744">
        <v>1.3783210501131809E-6</v>
      </c>
      <c r="BA132" s="744">
        <v>3.0643771465610881E-7</v>
      </c>
      <c r="BB132" s="744">
        <v>2.0748665835414909E-7</v>
      </c>
      <c r="BC132" s="744">
        <v>1.2936684601593652E-7</v>
      </c>
      <c r="BD132" s="744">
        <v>5.6248011492480972E-8</v>
      </c>
      <c r="BE132" s="744">
        <v>9.9642825657910476E-8</v>
      </c>
      <c r="BF132" s="744">
        <v>5.9034528579511707E-7</v>
      </c>
      <c r="BG132" s="744">
        <v>1.5893241412386049E-7</v>
      </c>
      <c r="BH132" s="744">
        <v>1.2067313921152625E-6</v>
      </c>
      <c r="BI132" s="744">
        <v>3.1134170142969321E-7</v>
      </c>
      <c r="BJ132" s="744">
        <v>5.5246766250522637E-7</v>
      </c>
      <c r="BK132" s="744">
        <v>6.0227750013456017E-6</v>
      </c>
      <c r="BL132" s="744">
        <v>2.8782270081765498E-7</v>
      </c>
      <c r="BM132" s="744">
        <v>2.6026437048070615E-6</v>
      </c>
      <c r="BN132" s="744">
        <v>1.7643321691130739E-6</v>
      </c>
      <c r="BO132" s="744">
        <v>7.5863687000909383E-5</v>
      </c>
      <c r="BP132" s="744">
        <v>3.0069111676391159E-6</v>
      </c>
      <c r="BQ132" s="744">
        <v>3.4416581068046163E-7</v>
      </c>
      <c r="BR132" s="744">
        <v>1.3406489194633732E-6</v>
      </c>
      <c r="BS132" s="744">
        <v>9.0758467606178714E-7</v>
      </c>
      <c r="BT132" s="744">
        <v>2.7141958666205282E-7</v>
      </c>
      <c r="BU132" s="744">
        <v>2.0207269939394647E-5</v>
      </c>
      <c r="BV132" s="744">
        <v>4.2695556581134264E-7</v>
      </c>
      <c r="BW132" s="744">
        <v>2.0899210234903445E-7</v>
      </c>
      <c r="BX132" s="744">
        <v>3.3141778602514592E-7</v>
      </c>
      <c r="BY132" s="744">
        <v>9.6196329394192285E-8</v>
      </c>
      <c r="BZ132" s="744">
        <v>1.2976585844488004E-6</v>
      </c>
      <c r="CA132" s="744">
        <v>3.0425821221530029E-7</v>
      </c>
      <c r="CB132" s="744">
        <v>2.7142308508680462E-6</v>
      </c>
      <c r="CC132" s="744">
        <v>2.992696764101694E-7</v>
      </c>
      <c r="CD132" s="744">
        <v>5.4346344331808853E-7</v>
      </c>
      <c r="CE132" s="744">
        <v>4.1726753836282566E-7</v>
      </c>
      <c r="CF132" s="744">
        <v>3.0291789791656033E-7</v>
      </c>
      <c r="CG132" s="744">
        <v>2.2043770641488557E-6</v>
      </c>
      <c r="CH132" s="744">
        <v>3.1827660376928101E-7</v>
      </c>
      <c r="CI132" s="744">
        <v>1.3880193999128564E-6</v>
      </c>
      <c r="CJ132" s="744">
        <v>1.4019087855435675E-5</v>
      </c>
      <c r="CK132" s="744">
        <v>5.4865670824951538E-7</v>
      </c>
      <c r="CL132" s="744">
        <v>6.0685785959964494E-8</v>
      </c>
      <c r="CM132" s="744">
        <v>1.218119146365683E-6</v>
      </c>
      <c r="CN132" s="744">
        <v>1.5406653909881016E-6</v>
      </c>
      <c r="CO132" s="744">
        <v>1.4990933070059578E-4</v>
      </c>
      <c r="CP132" s="744">
        <v>2.1615891754584392E-3</v>
      </c>
      <c r="CQ132" s="744">
        <v>4.8312638848137559E-5</v>
      </c>
      <c r="CR132" s="744">
        <v>1.2157959397721483E-6</v>
      </c>
      <c r="CS132" s="744">
        <v>1.0618141776706322E-4</v>
      </c>
      <c r="CT132" s="744">
        <v>1.1325915741255659E-4</v>
      </c>
      <c r="CU132" s="744">
        <v>5.4353598379975155E-6</v>
      </c>
      <c r="CV132" s="744">
        <v>8.9278229156551369E-7</v>
      </c>
      <c r="CW132" s="744">
        <v>4.1981713577319145E-6</v>
      </c>
      <c r="CX132" s="744">
        <v>1.5243613751290348E-6</v>
      </c>
      <c r="CY132" s="744">
        <v>4.8513648724675004E-7</v>
      </c>
      <c r="CZ132" s="744">
        <v>3.6480346802068626E-5</v>
      </c>
      <c r="DA132" s="744">
        <v>5.4039608917763723E-4</v>
      </c>
      <c r="DB132" s="744">
        <v>1.5250406678111455E-6</v>
      </c>
      <c r="DC132" s="744">
        <v>3.4021715700524488E-4</v>
      </c>
      <c r="DD132" s="744">
        <v>4.5426855249395062E-3</v>
      </c>
      <c r="DE132" s="744">
        <v>1.9721127238121494E-5</v>
      </c>
      <c r="DF132" s="744">
        <v>7.1528031781153386E-6</v>
      </c>
      <c r="DG132" s="745">
        <v>8.5433896391509375E-7</v>
      </c>
    </row>
    <row r="133" spans="1:111" ht="15" customHeight="1" x14ac:dyDescent="0.2">
      <c r="A133" s="258">
        <v>11</v>
      </c>
      <c r="B133" s="196" t="s">
        <v>279</v>
      </c>
      <c r="C133" s="195" t="s">
        <v>204</v>
      </c>
      <c r="D133" s="744">
        <v>0</v>
      </c>
      <c r="E133" s="744">
        <v>0</v>
      </c>
      <c r="F133" s="744">
        <v>0</v>
      </c>
      <c r="G133" s="744">
        <v>0</v>
      </c>
      <c r="H133" s="744">
        <v>0</v>
      </c>
      <c r="I133" s="744">
        <v>0</v>
      </c>
      <c r="J133" s="744">
        <v>0</v>
      </c>
      <c r="K133" s="744">
        <v>0</v>
      </c>
      <c r="L133" s="744">
        <v>0</v>
      </c>
      <c r="M133" s="744">
        <v>0</v>
      </c>
      <c r="N133" s="744">
        <v>-2.2204460492503131E-16</v>
      </c>
      <c r="O133" s="744">
        <v>0</v>
      </c>
      <c r="P133" s="744">
        <v>0</v>
      </c>
      <c r="Q133" s="744">
        <v>0</v>
      </c>
      <c r="R133" s="744">
        <v>0</v>
      </c>
      <c r="S133" s="744">
        <v>0</v>
      </c>
      <c r="T133" s="744">
        <v>0</v>
      </c>
      <c r="U133" s="744">
        <v>0</v>
      </c>
      <c r="V133" s="744">
        <v>0</v>
      </c>
      <c r="W133" s="744">
        <v>0</v>
      </c>
      <c r="X133" s="744">
        <v>0</v>
      </c>
      <c r="Y133" s="744">
        <v>0</v>
      </c>
      <c r="Z133" s="744">
        <v>0</v>
      </c>
      <c r="AA133" s="744">
        <v>0</v>
      </c>
      <c r="AB133" s="744">
        <v>0</v>
      </c>
      <c r="AC133" s="744">
        <v>0</v>
      </c>
      <c r="AD133" s="744">
        <v>0</v>
      </c>
      <c r="AE133" s="744">
        <v>0</v>
      </c>
      <c r="AF133" s="744">
        <v>0</v>
      </c>
      <c r="AG133" s="744">
        <v>0</v>
      </c>
      <c r="AH133" s="744">
        <v>0</v>
      </c>
      <c r="AI133" s="744">
        <v>0</v>
      </c>
      <c r="AJ133" s="744">
        <v>0</v>
      </c>
      <c r="AK133" s="744">
        <v>0</v>
      </c>
      <c r="AL133" s="744">
        <v>0</v>
      </c>
      <c r="AM133" s="744">
        <v>0</v>
      </c>
      <c r="AN133" s="744">
        <v>0</v>
      </c>
      <c r="AO133" s="744">
        <v>0</v>
      </c>
      <c r="AP133" s="744">
        <v>0</v>
      </c>
      <c r="AQ133" s="744">
        <v>0</v>
      </c>
      <c r="AR133" s="744">
        <v>0</v>
      </c>
      <c r="AS133" s="744">
        <v>0</v>
      </c>
      <c r="AT133" s="744">
        <v>0</v>
      </c>
      <c r="AU133" s="744">
        <v>0</v>
      </c>
      <c r="AV133" s="744">
        <v>0</v>
      </c>
      <c r="AW133" s="744">
        <v>0</v>
      </c>
      <c r="AX133" s="744">
        <v>0</v>
      </c>
      <c r="AY133" s="744">
        <v>0</v>
      </c>
      <c r="AZ133" s="744">
        <v>0</v>
      </c>
      <c r="BA133" s="744">
        <v>0</v>
      </c>
      <c r="BB133" s="744">
        <v>0</v>
      </c>
      <c r="BC133" s="744">
        <v>0</v>
      </c>
      <c r="BD133" s="744">
        <v>0</v>
      </c>
      <c r="BE133" s="744">
        <v>0</v>
      </c>
      <c r="BF133" s="744">
        <v>0</v>
      </c>
      <c r="BG133" s="744">
        <v>0</v>
      </c>
      <c r="BH133" s="744">
        <v>0</v>
      </c>
      <c r="BI133" s="744">
        <v>0</v>
      </c>
      <c r="BJ133" s="744">
        <v>0</v>
      </c>
      <c r="BK133" s="744">
        <v>0</v>
      </c>
      <c r="BL133" s="744">
        <v>0</v>
      </c>
      <c r="BM133" s="744">
        <v>0</v>
      </c>
      <c r="BN133" s="744">
        <v>0</v>
      </c>
      <c r="BO133" s="744">
        <v>0</v>
      </c>
      <c r="BP133" s="744">
        <v>0</v>
      </c>
      <c r="BQ133" s="744">
        <v>0</v>
      </c>
      <c r="BR133" s="744">
        <v>0</v>
      </c>
      <c r="BS133" s="744">
        <v>0</v>
      </c>
      <c r="BT133" s="744">
        <v>0</v>
      </c>
      <c r="BU133" s="744">
        <v>0</v>
      </c>
      <c r="BV133" s="744">
        <v>0</v>
      </c>
      <c r="BW133" s="744">
        <v>0</v>
      </c>
      <c r="BX133" s="744">
        <v>0</v>
      </c>
      <c r="BY133" s="744">
        <v>0</v>
      </c>
      <c r="BZ133" s="744">
        <v>0</v>
      </c>
      <c r="CA133" s="744">
        <v>0</v>
      </c>
      <c r="CB133" s="744">
        <v>0</v>
      </c>
      <c r="CC133" s="744">
        <v>0</v>
      </c>
      <c r="CD133" s="744">
        <v>0</v>
      </c>
      <c r="CE133" s="744">
        <v>0</v>
      </c>
      <c r="CF133" s="744">
        <v>0</v>
      </c>
      <c r="CG133" s="744">
        <v>0</v>
      </c>
      <c r="CH133" s="744">
        <v>0</v>
      </c>
      <c r="CI133" s="744">
        <v>0</v>
      </c>
      <c r="CJ133" s="744">
        <v>0</v>
      </c>
      <c r="CK133" s="744">
        <v>0</v>
      </c>
      <c r="CL133" s="744">
        <v>0</v>
      </c>
      <c r="CM133" s="744">
        <v>0</v>
      </c>
      <c r="CN133" s="744">
        <v>0</v>
      </c>
      <c r="CO133" s="744">
        <v>0</v>
      </c>
      <c r="CP133" s="744">
        <v>0</v>
      </c>
      <c r="CQ133" s="744">
        <v>0</v>
      </c>
      <c r="CR133" s="744">
        <v>0</v>
      </c>
      <c r="CS133" s="744">
        <v>0</v>
      </c>
      <c r="CT133" s="744">
        <v>0</v>
      </c>
      <c r="CU133" s="744">
        <v>0</v>
      </c>
      <c r="CV133" s="744">
        <v>0</v>
      </c>
      <c r="CW133" s="744">
        <v>0</v>
      </c>
      <c r="CX133" s="744">
        <v>0</v>
      </c>
      <c r="CY133" s="744">
        <v>0</v>
      </c>
      <c r="CZ133" s="744">
        <v>0</v>
      </c>
      <c r="DA133" s="744">
        <v>0</v>
      </c>
      <c r="DB133" s="744">
        <v>0</v>
      </c>
      <c r="DC133" s="744">
        <v>0</v>
      </c>
      <c r="DD133" s="744">
        <v>0</v>
      </c>
      <c r="DE133" s="744">
        <v>0</v>
      </c>
      <c r="DF133" s="744">
        <v>0</v>
      </c>
      <c r="DG133" s="745">
        <v>0</v>
      </c>
    </row>
    <row r="134" spans="1:111" ht="15" customHeight="1" x14ac:dyDescent="0.2">
      <c r="A134" s="258">
        <v>12</v>
      </c>
      <c r="B134" s="196" t="s">
        <v>280</v>
      </c>
      <c r="C134" s="195" t="s">
        <v>205</v>
      </c>
      <c r="D134" s="744">
        <v>1.8184531306423954E-5</v>
      </c>
      <c r="E134" s="744">
        <v>1.0497838724808655E-5</v>
      </c>
      <c r="F134" s="744">
        <v>6.7973568798117447E-5</v>
      </c>
      <c r="G134" s="744">
        <v>3.3443075513920954E-5</v>
      </c>
      <c r="H134" s="744">
        <v>6.3801663197995213E-4</v>
      </c>
      <c r="I134" s="744">
        <v>0</v>
      </c>
      <c r="J134" s="744">
        <v>5.4810781678376097E-6</v>
      </c>
      <c r="K134" s="744">
        <v>1.2301155064407491E-5</v>
      </c>
      <c r="L134" s="744">
        <v>1.1232596485015447E-5</v>
      </c>
      <c r="M134" s="744">
        <v>1.2793106512394192E-5</v>
      </c>
      <c r="N134" s="744">
        <v>0</v>
      </c>
      <c r="O134" s="744">
        <v>0.22835019303154522</v>
      </c>
      <c r="P134" s="744">
        <v>2.9652689318321324E-3</v>
      </c>
      <c r="Q134" s="744">
        <v>3.3272040309154224E-5</v>
      </c>
      <c r="R134" s="744">
        <v>1.0980078004198218E-4</v>
      </c>
      <c r="S134" s="744">
        <v>5.5676301671110374E-5</v>
      </c>
      <c r="T134" s="744">
        <v>3.2583023042155693E-4</v>
      </c>
      <c r="U134" s="744">
        <v>3.7939986865355592E-5</v>
      </c>
      <c r="V134" s="744">
        <v>1.6683180200456973E-4</v>
      </c>
      <c r="W134" s="744">
        <v>4.5355284985373491E-6</v>
      </c>
      <c r="X134" s="744">
        <v>2.9000491786572743E-6</v>
      </c>
      <c r="Y134" s="744">
        <v>3.5677082245748274E-6</v>
      </c>
      <c r="Z134" s="744">
        <v>1.5869757524477435E-6</v>
      </c>
      <c r="AA134" s="744">
        <v>3.9392968728735653E-4</v>
      </c>
      <c r="AB134" s="744">
        <v>1.2213062636489187E-5</v>
      </c>
      <c r="AC134" s="744">
        <v>4.4045133001228489E-6</v>
      </c>
      <c r="AD134" s="744">
        <v>3.745493516861863E-6</v>
      </c>
      <c r="AE134" s="744">
        <v>8.2905720226205518E-6</v>
      </c>
      <c r="AF134" s="744">
        <v>4.2391603370550471E-5</v>
      </c>
      <c r="AG134" s="744">
        <v>6.343849062401607E-4</v>
      </c>
      <c r="AH134" s="744">
        <v>1.1614744944999573E-3</v>
      </c>
      <c r="AI134" s="744">
        <v>1.655504130097812E-4</v>
      </c>
      <c r="AJ134" s="744">
        <v>2.0535943004999404E-5</v>
      </c>
      <c r="AK134" s="744">
        <v>2.1853223250453781E-5</v>
      </c>
      <c r="AL134" s="744">
        <v>1.7908744375485499E-4</v>
      </c>
      <c r="AM134" s="744">
        <v>1.3728036997899332E-5</v>
      </c>
      <c r="AN134" s="744">
        <v>8.5384467500259182E-6</v>
      </c>
      <c r="AO134" s="744">
        <v>1.3459332012992165E-5</v>
      </c>
      <c r="AP134" s="744">
        <v>1.2840803928877088E-5</v>
      </c>
      <c r="AQ134" s="744">
        <v>4.6963825217336441E-6</v>
      </c>
      <c r="AR134" s="744">
        <v>2.8310518991378954E-5</v>
      </c>
      <c r="AS134" s="744">
        <v>2.7324124028203341E-5</v>
      </c>
      <c r="AT134" s="744">
        <v>5.1446892735607418E-5</v>
      </c>
      <c r="AU134" s="744">
        <v>2.3311548437716629E-5</v>
      </c>
      <c r="AV134" s="744">
        <v>3.0301407145080532E-5</v>
      </c>
      <c r="AW134" s="744">
        <v>1.7509547614642849E-5</v>
      </c>
      <c r="AX134" s="744">
        <v>6.4900245477220804E-5</v>
      </c>
      <c r="AY134" s="744">
        <v>1.1095065130998266E-5</v>
      </c>
      <c r="AZ134" s="744">
        <v>3.2486360319959315E-5</v>
      </c>
      <c r="BA134" s="744">
        <v>1.0278130368761713E-4</v>
      </c>
      <c r="BB134" s="744">
        <v>5.7798794883195623E-6</v>
      </c>
      <c r="BC134" s="744">
        <v>3.759635431392883E-6</v>
      </c>
      <c r="BD134" s="744">
        <v>2.1684594125364503E-6</v>
      </c>
      <c r="BE134" s="744">
        <v>3.2251548901934671E-6</v>
      </c>
      <c r="BF134" s="744">
        <v>1.1297980985487402E-4</v>
      </c>
      <c r="BG134" s="744">
        <v>1.45677645652454E-5</v>
      </c>
      <c r="BH134" s="744">
        <v>1.4273088166748504E-4</v>
      </c>
      <c r="BI134" s="744">
        <v>1.4584555814104209E-4</v>
      </c>
      <c r="BJ134" s="744">
        <v>4.8975956110133263E-5</v>
      </c>
      <c r="BK134" s="744">
        <v>2.0321216030080378E-4</v>
      </c>
      <c r="BL134" s="744">
        <v>4.5377605551472392E-5</v>
      </c>
      <c r="BM134" s="744">
        <v>1.4713175209744912E-4</v>
      </c>
      <c r="BN134" s="744">
        <v>6.2798076998402325E-4</v>
      </c>
      <c r="BO134" s="744">
        <v>1.7705280850225462E-4</v>
      </c>
      <c r="BP134" s="744">
        <v>8.9837791812746745E-5</v>
      </c>
      <c r="BQ134" s="744">
        <v>1.8666225191905864E-5</v>
      </c>
      <c r="BR134" s="744">
        <v>4.6325223883046082E-5</v>
      </c>
      <c r="BS134" s="744">
        <v>7.0780601016584506E-5</v>
      </c>
      <c r="BT134" s="744">
        <v>1.8134588312999167E-5</v>
      </c>
      <c r="BU134" s="744">
        <v>8.6017506577542663E-5</v>
      </c>
      <c r="BV134" s="744">
        <v>2.9847279839440815E-5</v>
      </c>
      <c r="BW134" s="744">
        <v>1.2944523857081498E-5</v>
      </c>
      <c r="BX134" s="744">
        <v>2.201454374044547E-5</v>
      </c>
      <c r="BY134" s="744">
        <v>1.2620884911235998E-5</v>
      </c>
      <c r="BZ134" s="744">
        <v>1.9484581590009114E-4</v>
      </c>
      <c r="CA134" s="744">
        <v>2.6259443335449641E-5</v>
      </c>
      <c r="CB134" s="744">
        <v>9.0774337126076833E-5</v>
      </c>
      <c r="CC134" s="744">
        <v>3.5604303339598667E-4</v>
      </c>
      <c r="CD134" s="744">
        <v>6.2655787944649024E-5</v>
      </c>
      <c r="CE134" s="744">
        <v>1.1866028078155249E-4</v>
      </c>
      <c r="CF134" s="744">
        <v>9.5714091243964965E-5</v>
      </c>
      <c r="CG134" s="744">
        <v>2.5895251468391063E-4</v>
      </c>
      <c r="CH134" s="744">
        <v>3.1899987978147861E-5</v>
      </c>
      <c r="CI134" s="744">
        <v>3.3461049671211443E-5</v>
      </c>
      <c r="CJ134" s="744">
        <v>4.5965852011275901E-5</v>
      </c>
      <c r="CK134" s="744">
        <v>4.8803425753770069E-5</v>
      </c>
      <c r="CL134" s="744">
        <v>1.2754285017771081E-6</v>
      </c>
      <c r="CM134" s="744">
        <v>5.9861810085730848E-6</v>
      </c>
      <c r="CN134" s="744">
        <v>5.6152554278430581E-5</v>
      </c>
      <c r="CO134" s="744">
        <v>2.5773555097997189E-5</v>
      </c>
      <c r="CP134" s="744">
        <v>5.3250930303132788E-5</v>
      </c>
      <c r="CQ134" s="744">
        <v>5.0017561303744673E-5</v>
      </c>
      <c r="CR134" s="744">
        <v>6.0689109488891761E-4</v>
      </c>
      <c r="CS134" s="744">
        <v>7.1347469996450158E-5</v>
      </c>
      <c r="CT134" s="744">
        <v>5.3124099413241414E-5</v>
      </c>
      <c r="CU134" s="744">
        <v>1.1183993566667158E-4</v>
      </c>
      <c r="CV134" s="744">
        <v>5.1934367243122097E-5</v>
      </c>
      <c r="CW134" s="744">
        <v>1.4941526194564036E-5</v>
      </c>
      <c r="CX134" s="744">
        <v>4.9576121038271502E-5</v>
      </c>
      <c r="CY134" s="744">
        <v>8.7184363530285069E-5</v>
      </c>
      <c r="CZ134" s="744">
        <v>2.7740811898335006E-5</v>
      </c>
      <c r="DA134" s="744">
        <v>2.8219356051691831E-5</v>
      </c>
      <c r="DB134" s="744">
        <v>6.6086193025042216E-5</v>
      </c>
      <c r="DC134" s="744">
        <v>4.4055934069221086E-4</v>
      </c>
      <c r="DD134" s="744">
        <v>5.5173801146159594E-5</v>
      </c>
      <c r="DE134" s="744">
        <v>7.8778926636758343E-5</v>
      </c>
      <c r="DF134" s="744">
        <v>3.5202761896898538E-3</v>
      </c>
      <c r="DG134" s="745">
        <v>2.9772271785171858E-5</v>
      </c>
    </row>
    <row r="135" spans="1:111" ht="15" customHeight="1" x14ac:dyDescent="0.2">
      <c r="A135" s="258">
        <v>13</v>
      </c>
      <c r="B135" s="196" t="s">
        <v>281</v>
      </c>
      <c r="C135" s="195" t="s">
        <v>282</v>
      </c>
      <c r="D135" s="744">
        <v>6.2646515667280248E-5</v>
      </c>
      <c r="E135" s="744">
        <v>3.0343920601772108E-5</v>
      </c>
      <c r="F135" s="744">
        <v>4.0003974407601276E-4</v>
      </c>
      <c r="G135" s="744">
        <v>6.6033871086837212E-6</v>
      </c>
      <c r="H135" s="744">
        <v>1.136858867958017E-4</v>
      </c>
      <c r="I135" s="744">
        <v>0</v>
      </c>
      <c r="J135" s="744">
        <v>2.7038574578845915E-5</v>
      </c>
      <c r="K135" s="744">
        <v>4.0180321044833735E-5</v>
      </c>
      <c r="L135" s="744">
        <v>1.319382285438569E-5</v>
      </c>
      <c r="M135" s="744">
        <v>2.9997676062993932E-5</v>
      </c>
      <c r="N135" s="744">
        <v>0</v>
      </c>
      <c r="O135" s="744">
        <v>4.3164495082756199E-5</v>
      </c>
      <c r="P135" s="744">
        <v>7.1905246398320619E-2</v>
      </c>
      <c r="Q135" s="744">
        <v>3.2393632701010561E-5</v>
      </c>
      <c r="R135" s="744">
        <v>1.9035939310407064E-5</v>
      </c>
      <c r="S135" s="744">
        <v>5.533802611376411E-5</v>
      </c>
      <c r="T135" s="744">
        <v>6.3845744074992168E-5</v>
      </c>
      <c r="U135" s="744">
        <v>3.9073743721057961E-5</v>
      </c>
      <c r="V135" s="744">
        <v>2.5582622868124328E-4</v>
      </c>
      <c r="W135" s="744">
        <v>1.4927650452152019E-5</v>
      </c>
      <c r="X135" s="744">
        <v>4.2230580515959519E-6</v>
      </c>
      <c r="Y135" s="744">
        <v>1.0746388994415748E-5</v>
      </c>
      <c r="Z135" s="744">
        <v>5.6354668822871073E-6</v>
      </c>
      <c r="AA135" s="744">
        <v>2.1331007174286203E-5</v>
      </c>
      <c r="AB135" s="744">
        <v>5.1940070622540003E-5</v>
      </c>
      <c r="AC135" s="744">
        <v>8.626022302876153E-6</v>
      </c>
      <c r="AD135" s="744">
        <v>4.691941758564871E-6</v>
      </c>
      <c r="AE135" s="744">
        <v>1.83650415750139E-5</v>
      </c>
      <c r="AF135" s="744">
        <v>4.5813759020440273E-5</v>
      </c>
      <c r="AG135" s="744">
        <v>3.706585449366199E-5</v>
      </c>
      <c r="AH135" s="744">
        <v>4.1106314261035159E-5</v>
      </c>
      <c r="AI135" s="744">
        <v>1.1667410569789395E-4</v>
      </c>
      <c r="AJ135" s="744">
        <v>5.1973127188758114E-5</v>
      </c>
      <c r="AK135" s="744">
        <v>1.5243341476544976E-4</v>
      </c>
      <c r="AL135" s="744">
        <v>7.0826750352806598E-5</v>
      </c>
      <c r="AM135" s="744">
        <v>1.8135196016638178E-5</v>
      </c>
      <c r="AN135" s="744">
        <v>2.0473578039650059E-5</v>
      </c>
      <c r="AO135" s="744">
        <v>4.6488959678987617E-5</v>
      </c>
      <c r="AP135" s="744">
        <v>5.2833157996114449E-5</v>
      </c>
      <c r="AQ135" s="744">
        <v>1.2975889734603996E-5</v>
      </c>
      <c r="AR135" s="744">
        <v>5.2855826153256308E-5</v>
      </c>
      <c r="AS135" s="744">
        <v>4.9383986562531272E-5</v>
      </c>
      <c r="AT135" s="744">
        <v>5.0512927183356832E-5</v>
      </c>
      <c r="AU135" s="744">
        <v>4.7749852256410802E-5</v>
      </c>
      <c r="AV135" s="744">
        <v>4.4957519403749987E-5</v>
      </c>
      <c r="AW135" s="744">
        <v>3.0224390127673975E-5</v>
      </c>
      <c r="AX135" s="744">
        <v>1.9483088432284698E-5</v>
      </c>
      <c r="AY135" s="744">
        <v>6.1604439964737536E-5</v>
      </c>
      <c r="AZ135" s="744">
        <v>1.1054996909862171E-4</v>
      </c>
      <c r="BA135" s="744">
        <v>7.0142897839942469E-5</v>
      </c>
      <c r="BB135" s="744">
        <v>1.3598330439744409E-5</v>
      </c>
      <c r="BC135" s="744">
        <v>6.6736333244975227E-6</v>
      </c>
      <c r="BD135" s="744">
        <v>5.7329422838064287E-6</v>
      </c>
      <c r="BE135" s="744">
        <v>9.03746342918422E-6</v>
      </c>
      <c r="BF135" s="744">
        <v>8.4131645194960675E-5</v>
      </c>
      <c r="BG135" s="744">
        <v>1.0205310402681272E-5</v>
      </c>
      <c r="BH135" s="744">
        <v>5.8779274325986685E-5</v>
      </c>
      <c r="BI135" s="744">
        <v>2.0792080712802717E-5</v>
      </c>
      <c r="BJ135" s="744">
        <v>3.0849532189177068E-5</v>
      </c>
      <c r="BK135" s="744">
        <v>5.3383370370602914E-5</v>
      </c>
      <c r="BL135" s="744">
        <v>9.4045841562624002E-5</v>
      </c>
      <c r="BM135" s="744">
        <v>3.3165701637471675E-4</v>
      </c>
      <c r="BN135" s="744">
        <v>1.684504769387214E-4</v>
      </c>
      <c r="BO135" s="744">
        <v>1.7076122211642835E-4</v>
      </c>
      <c r="BP135" s="744">
        <v>1.7415932359160025E-4</v>
      </c>
      <c r="BQ135" s="744">
        <v>2.2872457165946196E-5</v>
      </c>
      <c r="BR135" s="744">
        <v>5.539825348274925E-5</v>
      </c>
      <c r="BS135" s="744">
        <v>1.1247092541689147E-4</v>
      </c>
      <c r="BT135" s="744">
        <v>6.1862647404158872E-5</v>
      </c>
      <c r="BU135" s="744">
        <v>2.6374215124881791E-4</v>
      </c>
      <c r="BV135" s="744">
        <v>9.8555045999416984E-5</v>
      </c>
      <c r="BW135" s="744">
        <v>2.5225570536802745E-5</v>
      </c>
      <c r="BX135" s="744">
        <v>2.4873203908002324E-5</v>
      </c>
      <c r="BY135" s="744">
        <v>1.0646541893250283E-5</v>
      </c>
      <c r="BZ135" s="744">
        <v>8.7602924260640712E-5</v>
      </c>
      <c r="CA135" s="744">
        <v>4.6697276103622743E-5</v>
      </c>
      <c r="CB135" s="744">
        <v>1.4634024471344209E-4</v>
      </c>
      <c r="CC135" s="744">
        <v>9.4988474496359663E-5</v>
      </c>
      <c r="CD135" s="744">
        <v>9.7331725334233926E-5</v>
      </c>
      <c r="CE135" s="744">
        <v>3.8569995602801918E-5</v>
      </c>
      <c r="CF135" s="744">
        <v>9.0454231021811163E-5</v>
      </c>
      <c r="CG135" s="744">
        <v>1.7941040005285577E-4</v>
      </c>
      <c r="CH135" s="744">
        <v>1.1424971575298505E-4</v>
      </c>
      <c r="CI135" s="744">
        <v>5.1859892618172227E-5</v>
      </c>
      <c r="CJ135" s="744">
        <v>7.4107145298826844E-5</v>
      </c>
      <c r="CK135" s="744">
        <v>3.8934372070200113E-5</v>
      </c>
      <c r="CL135" s="744">
        <v>2.9613052427025318E-6</v>
      </c>
      <c r="CM135" s="744">
        <v>1.013382875975583E-5</v>
      </c>
      <c r="CN135" s="744">
        <v>3.382739940230718E-4</v>
      </c>
      <c r="CO135" s="744">
        <v>2.9565527464864499E-5</v>
      </c>
      <c r="CP135" s="744">
        <v>8.7633785437814634E-5</v>
      </c>
      <c r="CQ135" s="744">
        <v>2.322398790033557E-4</v>
      </c>
      <c r="CR135" s="744">
        <v>8.1875160419150482E-4</v>
      </c>
      <c r="CS135" s="744">
        <v>4.3957518738431341E-4</v>
      </c>
      <c r="CT135" s="744">
        <v>2.160218391633941E-4</v>
      </c>
      <c r="CU135" s="744">
        <v>1.3498802121068507E-3</v>
      </c>
      <c r="CV135" s="744">
        <v>2.0026481720561393E-4</v>
      </c>
      <c r="CW135" s="744">
        <v>2.0240588410488336E-5</v>
      </c>
      <c r="CX135" s="744">
        <v>8.0598076956576667E-5</v>
      </c>
      <c r="CY135" s="744">
        <v>1.2225954925074072E-4</v>
      </c>
      <c r="CZ135" s="744">
        <v>4.5417635725465558E-5</v>
      </c>
      <c r="DA135" s="744">
        <v>1.1264484578656592E-4</v>
      </c>
      <c r="DB135" s="744">
        <v>6.0502606260758767E-4</v>
      </c>
      <c r="DC135" s="744">
        <v>1.9884178007256687E-4</v>
      </c>
      <c r="DD135" s="744">
        <v>6.5098725077582578E-4</v>
      </c>
      <c r="DE135" s="744">
        <v>1.5070920857136676E-4</v>
      </c>
      <c r="DF135" s="744">
        <v>4.974951210629325E-4</v>
      </c>
      <c r="DG135" s="745">
        <v>4.286709278640262E-5</v>
      </c>
    </row>
    <row r="136" spans="1:111" ht="15" customHeight="1" x14ac:dyDescent="0.2">
      <c r="A136" s="258">
        <v>14</v>
      </c>
      <c r="B136" s="196" t="s">
        <v>283</v>
      </c>
      <c r="C136" s="195" t="s">
        <v>284</v>
      </c>
      <c r="D136" s="744">
        <v>6.3157693827109703E-5</v>
      </c>
      <c r="E136" s="744">
        <v>8.2677585198887298E-4</v>
      </c>
      <c r="F136" s="744">
        <v>2.0409790680711798E-4</v>
      </c>
      <c r="G136" s="744">
        <v>7.4082940609748944E-4</v>
      </c>
      <c r="H136" s="744">
        <v>1.0715719706196889E-4</v>
      </c>
      <c r="I136" s="744">
        <v>0</v>
      </c>
      <c r="J136" s="744">
        <v>3.6199038590633019E-5</v>
      </c>
      <c r="K136" s="744">
        <v>7.5244627867263836E-5</v>
      </c>
      <c r="L136" s="744">
        <v>3.1779722665888233E-5</v>
      </c>
      <c r="M136" s="744">
        <v>1.5123628147320359E-4</v>
      </c>
      <c r="N136" s="744">
        <v>0</v>
      </c>
      <c r="O136" s="744">
        <v>3.9979659870174559E-5</v>
      </c>
      <c r="P136" s="744">
        <v>1.5575969101869346E-5</v>
      </c>
      <c r="Q136" s="744">
        <v>0.30521551807977199</v>
      </c>
      <c r="R136" s="744">
        <v>4.4575223618034728E-3</v>
      </c>
      <c r="S136" s="744">
        <v>4.1064818802730302E-3</v>
      </c>
      <c r="T136" s="744">
        <v>8.6450383106702431E-4</v>
      </c>
      <c r="U136" s="744">
        <v>2.46912716858056E-4</v>
      </c>
      <c r="V136" s="744">
        <v>1.1415897982336579E-4</v>
      </c>
      <c r="W136" s="744">
        <v>3.764411487964404E-5</v>
      </c>
      <c r="X136" s="744">
        <v>1.2316186988547859E-5</v>
      </c>
      <c r="Y136" s="744">
        <v>2.3397619775487476E-5</v>
      </c>
      <c r="Z136" s="744">
        <v>7.9448963159903689E-6</v>
      </c>
      <c r="AA136" s="744">
        <v>5.2385046346136592E-5</v>
      </c>
      <c r="AB136" s="744">
        <v>4.0405159007643136E-5</v>
      </c>
      <c r="AC136" s="744">
        <v>1.8108943156763044E-5</v>
      </c>
      <c r="AD136" s="744">
        <v>1.3080261324762733E-5</v>
      </c>
      <c r="AE136" s="744">
        <v>2.4928867981092646E-5</v>
      </c>
      <c r="AF136" s="744">
        <v>9.8175240984882685E-5</v>
      </c>
      <c r="AG136" s="744">
        <v>2.9352711437642386E-5</v>
      </c>
      <c r="AH136" s="744">
        <v>2.609581409766134E-5</v>
      </c>
      <c r="AI136" s="744">
        <v>5.4966622001441476E-4</v>
      </c>
      <c r="AJ136" s="744">
        <v>8.1648776043563465E-5</v>
      </c>
      <c r="AK136" s="744">
        <v>2.8084059742757811E-3</v>
      </c>
      <c r="AL136" s="744">
        <v>2.1007220167907752E-4</v>
      </c>
      <c r="AM136" s="744">
        <v>1.1226438008138334E-4</v>
      </c>
      <c r="AN136" s="744">
        <v>7.321822673705768E-5</v>
      </c>
      <c r="AO136" s="744">
        <v>1.1177635769117435E-4</v>
      </c>
      <c r="AP136" s="744">
        <v>6.1109735944802861E-5</v>
      </c>
      <c r="AQ136" s="744">
        <v>1.9135093206876979E-5</v>
      </c>
      <c r="AR136" s="744">
        <v>1.3757480157338759E-4</v>
      </c>
      <c r="AS136" s="744">
        <v>3.1735576393672059E-4</v>
      </c>
      <c r="AT136" s="744">
        <v>1.1542714960428734E-4</v>
      </c>
      <c r="AU136" s="744">
        <v>5.196769430012437E-5</v>
      </c>
      <c r="AV136" s="744">
        <v>5.4420152366204937E-5</v>
      </c>
      <c r="AW136" s="744">
        <v>1.3020850539151641E-4</v>
      </c>
      <c r="AX136" s="744">
        <v>1.7385576265363882E-5</v>
      </c>
      <c r="AY136" s="744">
        <v>5.4962394776581379E-5</v>
      </c>
      <c r="AZ136" s="744">
        <v>1.4006337996636792E-4</v>
      </c>
      <c r="BA136" s="744">
        <v>3.4389004902127267E-5</v>
      </c>
      <c r="BB136" s="744">
        <v>1.2099075232278571E-5</v>
      </c>
      <c r="BC136" s="744">
        <v>2.6086148362657714E-5</v>
      </c>
      <c r="BD136" s="744">
        <v>3.7210056159773043E-6</v>
      </c>
      <c r="BE136" s="744">
        <v>7.8222771901337466E-6</v>
      </c>
      <c r="BF136" s="744">
        <v>4.4802048407962259E-5</v>
      </c>
      <c r="BG136" s="744">
        <v>1.7745812500406999E-5</v>
      </c>
      <c r="BH136" s="744">
        <v>9.4886207619299221E-5</v>
      </c>
      <c r="BI136" s="744">
        <v>2.1620782654844853E-4</v>
      </c>
      <c r="BJ136" s="744">
        <v>9.0087155707674761E-5</v>
      </c>
      <c r="BK136" s="744">
        <v>2.4209596716303792E-3</v>
      </c>
      <c r="BL136" s="744">
        <v>6.571594135824727E-5</v>
      </c>
      <c r="BM136" s="744">
        <v>1.794851467822214E-2</v>
      </c>
      <c r="BN136" s="744">
        <v>4.8714429016497385E-3</v>
      </c>
      <c r="BO136" s="744">
        <v>5.2625002857608055E-4</v>
      </c>
      <c r="BP136" s="744">
        <v>1.0231126939521833E-3</v>
      </c>
      <c r="BQ136" s="744">
        <v>1.1984426246595785E-3</v>
      </c>
      <c r="BR136" s="744">
        <v>2.7018454063429653E-4</v>
      </c>
      <c r="BS136" s="744">
        <v>3.344885397493641E-4</v>
      </c>
      <c r="BT136" s="744">
        <v>4.434143565777193E-5</v>
      </c>
      <c r="BU136" s="744">
        <v>2.7501340717472878E-4</v>
      </c>
      <c r="BV136" s="744">
        <v>8.1808332599394464E-5</v>
      </c>
      <c r="BW136" s="744">
        <v>4.8468182270546913E-5</v>
      </c>
      <c r="BX136" s="744">
        <v>1.2077129116432504E-4</v>
      </c>
      <c r="BY136" s="744">
        <v>8.6807380973773034E-5</v>
      </c>
      <c r="BZ136" s="744">
        <v>1.8959753515823815E-4</v>
      </c>
      <c r="CA136" s="744">
        <v>6.2926346128479814E-5</v>
      </c>
      <c r="CB136" s="744">
        <v>5.3333501814030069E-4</v>
      </c>
      <c r="CC136" s="744">
        <v>2.0374243431299925E-4</v>
      </c>
      <c r="CD136" s="744">
        <v>4.9619031150889125E-4</v>
      </c>
      <c r="CE136" s="744">
        <v>1.436227299932844E-4</v>
      </c>
      <c r="CF136" s="744">
        <v>2.5489220458129526E-4</v>
      </c>
      <c r="CG136" s="744">
        <v>2.9219163247878642E-3</v>
      </c>
      <c r="CH136" s="744">
        <v>5.7804373735202729E-5</v>
      </c>
      <c r="CI136" s="744">
        <v>9.4738340639263473E-5</v>
      </c>
      <c r="CJ136" s="744">
        <v>1.1971200299836049E-4</v>
      </c>
      <c r="CK136" s="744">
        <v>4.743937579495088E-5</v>
      </c>
      <c r="CL136" s="744">
        <v>3.7253499977982342E-6</v>
      </c>
      <c r="CM136" s="744">
        <v>3.1281025018971006E-5</v>
      </c>
      <c r="CN136" s="744">
        <v>1.0059760586401748E-4</v>
      </c>
      <c r="CO136" s="744">
        <v>1.3359346710387518E-4</v>
      </c>
      <c r="CP136" s="744">
        <v>1.8351235582701422E-4</v>
      </c>
      <c r="CQ136" s="744">
        <v>7.5002560636664668E-5</v>
      </c>
      <c r="CR136" s="744">
        <v>1.8658236288582195E-4</v>
      </c>
      <c r="CS136" s="744">
        <v>1.4107075155258097E-4</v>
      </c>
      <c r="CT136" s="744">
        <v>9.6207789094177664E-5</v>
      </c>
      <c r="CU136" s="744">
        <v>1.7062285686645075E-4</v>
      </c>
      <c r="CV136" s="744">
        <v>8.9029846714288111E-5</v>
      </c>
      <c r="CW136" s="744">
        <v>3.4995692519350655E-5</v>
      </c>
      <c r="CX136" s="744">
        <v>5.9070823113191195E-5</v>
      </c>
      <c r="CY136" s="744">
        <v>1.1196309160561091E-4</v>
      </c>
      <c r="CZ136" s="744">
        <v>3.1623817930138237E-5</v>
      </c>
      <c r="DA136" s="744">
        <v>2.7642466933417754E-4</v>
      </c>
      <c r="DB136" s="744">
        <v>1.3339976759976104E-4</v>
      </c>
      <c r="DC136" s="744">
        <v>2.0986534994774637E-4</v>
      </c>
      <c r="DD136" s="744">
        <v>4.7549751833373405E-5</v>
      </c>
      <c r="DE136" s="744">
        <v>2.0709069807278336E-4</v>
      </c>
      <c r="DF136" s="744">
        <v>1.1704281776596676E-3</v>
      </c>
      <c r="DG136" s="745">
        <v>1.0279318827148384E-4</v>
      </c>
    </row>
    <row r="137" spans="1:111" ht="15" customHeight="1" x14ac:dyDescent="0.2">
      <c r="A137" s="258">
        <v>15</v>
      </c>
      <c r="B137" s="196" t="s">
        <v>285</v>
      </c>
      <c r="C137" s="195" t="s">
        <v>206</v>
      </c>
      <c r="D137" s="744">
        <v>1.5470134855579333E-5</v>
      </c>
      <c r="E137" s="744">
        <v>1.6954068121313363E-5</v>
      </c>
      <c r="F137" s="744">
        <v>5.557842668487097E-5</v>
      </c>
      <c r="G137" s="744">
        <v>9.0700971733222617E-6</v>
      </c>
      <c r="H137" s="744">
        <v>3.1182345411394217E-5</v>
      </c>
      <c r="I137" s="744">
        <v>0</v>
      </c>
      <c r="J137" s="744">
        <v>1.3580365642261164E-5</v>
      </c>
      <c r="K137" s="744">
        <v>2.909334995969196E-5</v>
      </c>
      <c r="L137" s="744">
        <v>1.7646416781189947E-5</v>
      </c>
      <c r="M137" s="744">
        <v>2.0613319854116453E-5</v>
      </c>
      <c r="N137" s="744">
        <v>0</v>
      </c>
      <c r="O137" s="744">
        <v>4.8850061673142831E-5</v>
      </c>
      <c r="P137" s="744">
        <v>1.2579241059798695E-5</v>
      </c>
      <c r="Q137" s="744">
        <v>3.1198883120531349E-5</v>
      </c>
      <c r="R137" s="744">
        <v>0.11029360884604973</v>
      </c>
      <c r="S137" s="744">
        <v>7.8151079859352507E-5</v>
      </c>
      <c r="T137" s="744">
        <v>8.4791347136194947E-5</v>
      </c>
      <c r="U137" s="744">
        <v>5.3525452492082547E-5</v>
      </c>
      <c r="V137" s="744">
        <v>8.0317623543037296E-5</v>
      </c>
      <c r="W137" s="744">
        <v>2.6225235417103431E-5</v>
      </c>
      <c r="X137" s="744">
        <v>8.1984209827552783E-6</v>
      </c>
      <c r="Y137" s="744">
        <v>1.6583358059807309E-5</v>
      </c>
      <c r="Z137" s="744">
        <v>1.0397166560081129E-5</v>
      </c>
      <c r="AA137" s="744">
        <v>3.2437742277844355E-5</v>
      </c>
      <c r="AB137" s="744">
        <v>7.9508894396250379E-5</v>
      </c>
      <c r="AC137" s="744">
        <v>1.0790477824416795E-5</v>
      </c>
      <c r="AD137" s="744">
        <v>6.5303722642092438E-6</v>
      </c>
      <c r="AE137" s="744">
        <v>3.0721757479087117E-5</v>
      </c>
      <c r="AF137" s="744">
        <v>6.1596518871933346E-5</v>
      </c>
      <c r="AG137" s="744">
        <v>4.2696608338511333E-5</v>
      </c>
      <c r="AH137" s="744">
        <v>2.6575183501638081E-5</v>
      </c>
      <c r="AI137" s="744">
        <v>3.1018354592506697E-5</v>
      </c>
      <c r="AJ137" s="744">
        <v>6.3111228815756882E-5</v>
      </c>
      <c r="AK137" s="744">
        <v>2.3658559729026354E-4</v>
      </c>
      <c r="AL137" s="744">
        <v>8.9149032777903746E-5</v>
      </c>
      <c r="AM137" s="744">
        <v>3.8299281210354374E-5</v>
      </c>
      <c r="AN137" s="744">
        <v>3.0644426557097004E-5</v>
      </c>
      <c r="AO137" s="744">
        <v>6.0646206629316239E-5</v>
      </c>
      <c r="AP137" s="744">
        <v>3.4407228780739597E-5</v>
      </c>
      <c r="AQ137" s="744">
        <v>2.0233163344418877E-5</v>
      </c>
      <c r="AR137" s="744">
        <v>9.0685162122674352E-5</v>
      </c>
      <c r="AS137" s="744">
        <v>4.0196609355082241E-5</v>
      </c>
      <c r="AT137" s="744">
        <v>5.391535258979244E-5</v>
      </c>
      <c r="AU137" s="744">
        <v>4.5228321327725863E-5</v>
      </c>
      <c r="AV137" s="744">
        <v>4.3536669600530172E-5</v>
      </c>
      <c r="AW137" s="744">
        <v>2.8588623613428452E-5</v>
      </c>
      <c r="AX137" s="744">
        <v>1.7685981565791999E-5</v>
      </c>
      <c r="AY137" s="744">
        <v>5.4902245716172124E-5</v>
      </c>
      <c r="AZ137" s="744">
        <v>9.7696955449088073E-5</v>
      </c>
      <c r="BA137" s="744">
        <v>2.3614183871343262E-5</v>
      </c>
      <c r="BB137" s="744">
        <v>1.595678909554164E-5</v>
      </c>
      <c r="BC137" s="744">
        <v>9.5004898464796872E-6</v>
      </c>
      <c r="BD137" s="744">
        <v>7.9117165320397964E-6</v>
      </c>
      <c r="BE137" s="744">
        <v>1.7063706553381722E-5</v>
      </c>
      <c r="BF137" s="744">
        <v>4.7221927543431338E-5</v>
      </c>
      <c r="BG137" s="744">
        <v>1.7415406701697719E-5</v>
      </c>
      <c r="BH137" s="744">
        <v>8.4485422959216033E-5</v>
      </c>
      <c r="BI137" s="744">
        <v>1.2280737713931235E-4</v>
      </c>
      <c r="BJ137" s="744">
        <v>5.7323625699687781E-5</v>
      </c>
      <c r="BK137" s="744">
        <v>9.3268191312006536E-5</v>
      </c>
      <c r="BL137" s="744">
        <v>4.2676139042954338E-5</v>
      </c>
      <c r="BM137" s="744">
        <v>1.1429880304861268E-3</v>
      </c>
      <c r="BN137" s="744">
        <v>2.4019988398250947E-3</v>
      </c>
      <c r="BO137" s="744">
        <v>6.8220203492814946E-5</v>
      </c>
      <c r="BP137" s="744">
        <v>6.7464713577287377E-5</v>
      </c>
      <c r="BQ137" s="744">
        <v>1.1564321790227141E-4</v>
      </c>
      <c r="BR137" s="744">
        <v>1.8608801374097228E-4</v>
      </c>
      <c r="BS137" s="744">
        <v>6.1764603295711427E-4</v>
      </c>
      <c r="BT137" s="744">
        <v>1.181846552716878E-4</v>
      </c>
      <c r="BU137" s="744">
        <v>1.3780837948082885E-4</v>
      </c>
      <c r="BV137" s="744">
        <v>2.749586500138798E-4</v>
      </c>
      <c r="BW137" s="744">
        <v>8.8524635740805019E-5</v>
      </c>
      <c r="BX137" s="744">
        <v>2.8170817406769562E-4</v>
      </c>
      <c r="BY137" s="744">
        <v>7.5223625680769153E-5</v>
      </c>
      <c r="BZ137" s="744">
        <v>1.3188984513253454E-4</v>
      </c>
      <c r="CA137" s="744">
        <v>4.3437458678691828E-5</v>
      </c>
      <c r="CB137" s="744">
        <v>1.8095355301537446E-4</v>
      </c>
      <c r="CC137" s="744">
        <v>8.4453057422241847E-5</v>
      </c>
      <c r="CD137" s="744">
        <v>1.1994534826929915E-4</v>
      </c>
      <c r="CE137" s="744">
        <v>7.4194981984685462E-5</v>
      </c>
      <c r="CF137" s="744">
        <v>1.9118053863677483E-4</v>
      </c>
      <c r="CG137" s="744">
        <v>3.6039538023176058E-4</v>
      </c>
      <c r="CH137" s="744">
        <v>5.1869427214731264E-5</v>
      </c>
      <c r="CI137" s="744">
        <v>3.3493589360717341E-4</v>
      </c>
      <c r="CJ137" s="744">
        <v>1.3713365589135691E-4</v>
      </c>
      <c r="CK137" s="744">
        <v>1.246922690070914E-4</v>
      </c>
      <c r="CL137" s="744">
        <v>1.3321586781558872E-5</v>
      </c>
      <c r="CM137" s="744">
        <v>1.9238642076964284E-5</v>
      </c>
      <c r="CN137" s="744">
        <v>1.5948081122123221E-4</v>
      </c>
      <c r="CO137" s="744">
        <v>3.7036580205395721E-4</v>
      </c>
      <c r="CP137" s="744">
        <v>5.5965615636913027E-4</v>
      </c>
      <c r="CQ137" s="744">
        <v>2.6008499444450417E-4</v>
      </c>
      <c r="CR137" s="744">
        <v>1.2928840145678554E-4</v>
      </c>
      <c r="CS137" s="744">
        <v>7.9068149731369164E-4</v>
      </c>
      <c r="CT137" s="744">
        <v>3.816579604782657E-4</v>
      </c>
      <c r="CU137" s="744">
        <v>1.4985101188085609E-3</v>
      </c>
      <c r="CV137" s="744">
        <v>2.2848583646396385E-4</v>
      </c>
      <c r="CW137" s="744">
        <v>4.8545408565528804E-5</v>
      </c>
      <c r="CX137" s="744">
        <v>5.5530269580518423E-5</v>
      </c>
      <c r="CY137" s="744">
        <v>1.8372498839277262E-4</v>
      </c>
      <c r="CZ137" s="744">
        <v>2.9131701957794628E-5</v>
      </c>
      <c r="DA137" s="744">
        <v>2.6283045925826421E-4</v>
      </c>
      <c r="DB137" s="744">
        <v>9.3378502841617099E-5</v>
      </c>
      <c r="DC137" s="744">
        <v>3.5793737768531159E-4</v>
      </c>
      <c r="DD137" s="744">
        <v>4.8636736493506731E-5</v>
      </c>
      <c r="DE137" s="744">
        <v>2.0212232671548052E-4</v>
      </c>
      <c r="DF137" s="744">
        <v>9.1436060985455398E-5</v>
      </c>
      <c r="DG137" s="745">
        <v>6.2839705305008109E-5</v>
      </c>
    </row>
    <row r="138" spans="1:111" ht="15" customHeight="1" x14ac:dyDescent="0.2">
      <c r="A138" s="258">
        <v>16</v>
      </c>
      <c r="B138" s="196" t="s">
        <v>286</v>
      </c>
      <c r="C138" s="195" t="s">
        <v>207</v>
      </c>
      <c r="D138" s="744">
        <v>8.8457094371593233E-4</v>
      </c>
      <c r="E138" s="744">
        <v>2.8004165621894856E-4</v>
      </c>
      <c r="F138" s="744">
        <v>2.4370785200918984E-3</v>
      </c>
      <c r="G138" s="744">
        <v>8.9831438649594743E-5</v>
      </c>
      <c r="H138" s="744">
        <v>1.0582119126246035E-4</v>
      </c>
      <c r="I138" s="744">
        <v>0</v>
      </c>
      <c r="J138" s="744">
        <v>4.9659167938657067E-5</v>
      </c>
      <c r="K138" s="744">
        <v>3.8465195790380853E-4</v>
      </c>
      <c r="L138" s="744">
        <v>3.3088306752712302E-4</v>
      </c>
      <c r="M138" s="744">
        <v>2.866873943739341E-4</v>
      </c>
      <c r="N138" s="744">
        <v>0</v>
      </c>
      <c r="O138" s="744">
        <v>2.6128614796864396E-4</v>
      </c>
      <c r="P138" s="744">
        <v>1.1785969979744433E-4</v>
      </c>
      <c r="Q138" s="744">
        <v>7.8820510431391703E-4</v>
      </c>
      <c r="R138" s="744">
        <v>2.0401690720873021E-4</v>
      </c>
      <c r="S138" s="744">
        <v>0.41052942223115152</v>
      </c>
      <c r="T138" s="744">
        <v>5.4107513987419975E-2</v>
      </c>
      <c r="U138" s="744">
        <v>2.0128452860107914E-2</v>
      </c>
      <c r="V138" s="744">
        <v>2.0118732257416426E-4</v>
      </c>
      <c r="W138" s="744">
        <v>5.1394311869745946E-5</v>
      </c>
      <c r="X138" s="744">
        <v>2.3048774108609117E-5</v>
      </c>
      <c r="Y138" s="744">
        <v>3.7432756525285237E-5</v>
      </c>
      <c r="Z138" s="744">
        <v>2.8892916566754522E-5</v>
      </c>
      <c r="AA138" s="744">
        <v>2.0538709253451882E-3</v>
      </c>
      <c r="AB138" s="744">
        <v>1.0960162515099676E-3</v>
      </c>
      <c r="AC138" s="744">
        <v>1.582069232460933E-4</v>
      </c>
      <c r="AD138" s="744">
        <v>2.8446643106935481E-5</v>
      </c>
      <c r="AE138" s="744">
        <v>5.32462514641959E-5</v>
      </c>
      <c r="AF138" s="744">
        <v>4.3718385472073349E-4</v>
      </c>
      <c r="AG138" s="744">
        <v>3.7801270532488004E-4</v>
      </c>
      <c r="AH138" s="744">
        <v>9.6112630994638393E-5</v>
      </c>
      <c r="AI138" s="744">
        <v>5.3043663352776921E-4</v>
      </c>
      <c r="AJ138" s="744">
        <v>2.0524238737958992E-4</v>
      </c>
      <c r="AK138" s="744">
        <v>3.6265610658326839E-3</v>
      </c>
      <c r="AL138" s="744">
        <v>2.8376854964014615E-3</v>
      </c>
      <c r="AM138" s="744">
        <v>1.0401713746815748E-4</v>
      </c>
      <c r="AN138" s="744">
        <v>8.2635916894783633E-5</v>
      </c>
      <c r="AO138" s="744">
        <v>9.494468782743164E-5</v>
      </c>
      <c r="AP138" s="744">
        <v>1.9584855699832348E-4</v>
      </c>
      <c r="AQ138" s="744">
        <v>4.9078467202775768E-5</v>
      </c>
      <c r="AR138" s="744">
        <v>1.1901561803162879E-4</v>
      </c>
      <c r="AS138" s="744">
        <v>1.5101580231832129E-4</v>
      </c>
      <c r="AT138" s="744">
        <v>3.6008791519696615E-4</v>
      </c>
      <c r="AU138" s="744">
        <v>2.0025936605982416E-4</v>
      </c>
      <c r="AV138" s="744">
        <v>2.2135018969744527E-4</v>
      </c>
      <c r="AW138" s="744">
        <v>9.6032547063538748E-5</v>
      </c>
      <c r="AX138" s="744">
        <v>1.0731228091991894E-4</v>
      </c>
      <c r="AY138" s="744">
        <v>2.902033600594381E-4</v>
      </c>
      <c r="AZ138" s="744">
        <v>1.0558320955269358E-3</v>
      </c>
      <c r="BA138" s="744">
        <v>2.9343410170999342E-4</v>
      </c>
      <c r="BB138" s="744">
        <v>4.5934068405812249E-5</v>
      </c>
      <c r="BC138" s="744">
        <v>9.0127691813246717E-5</v>
      </c>
      <c r="BD138" s="744">
        <v>3.8639984680418089E-5</v>
      </c>
      <c r="BE138" s="744">
        <v>4.7855469263075719E-5</v>
      </c>
      <c r="BF138" s="744">
        <v>1.5032328707313962E-4</v>
      </c>
      <c r="BG138" s="744">
        <v>3.6140187455682598E-5</v>
      </c>
      <c r="BH138" s="744">
        <v>3.464655137859617E-4</v>
      </c>
      <c r="BI138" s="744">
        <v>4.3382710136716438E-5</v>
      </c>
      <c r="BJ138" s="744">
        <v>1.4101564871864269E-4</v>
      </c>
      <c r="BK138" s="744">
        <v>1.4792339702010885E-3</v>
      </c>
      <c r="BL138" s="744">
        <v>2.893645202155601E-4</v>
      </c>
      <c r="BM138" s="744">
        <v>2.3789124521742203E-3</v>
      </c>
      <c r="BN138" s="744">
        <v>2.2050700383541987E-3</v>
      </c>
      <c r="BO138" s="744">
        <v>4.7616673306569683E-4</v>
      </c>
      <c r="BP138" s="744">
        <v>2.791151691713916E-4</v>
      </c>
      <c r="BQ138" s="744">
        <v>1.5796463917182232E-4</v>
      </c>
      <c r="BR138" s="744">
        <v>3.3107136811049933E-4</v>
      </c>
      <c r="BS138" s="744">
        <v>5.5429583652829868E-4</v>
      </c>
      <c r="BT138" s="744">
        <v>1.8273257896820772E-4</v>
      </c>
      <c r="BU138" s="744">
        <v>5.3195838305462395E-4</v>
      </c>
      <c r="BV138" s="744">
        <v>8.3499983719013699E-4</v>
      </c>
      <c r="BW138" s="744">
        <v>2.006277694616743E-4</v>
      </c>
      <c r="BX138" s="744">
        <v>2.422758847855916E-4</v>
      </c>
      <c r="BY138" s="744">
        <v>1.296410441699944E-4</v>
      </c>
      <c r="BZ138" s="744">
        <v>4.4205234123038435E-4</v>
      </c>
      <c r="CA138" s="744">
        <v>3.1074889029967552E-4</v>
      </c>
      <c r="CB138" s="744">
        <v>1.0496644806284666E-3</v>
      </c>
      <c r="CC138" s="744">
        <v>4.1406610248549144E-4</v>
      </c>
      <c r="CD138" s="744">
        <v>1.0486255574088232E-3</v>
      </c>
      <c r="CE138" s="744">
        <v>1.0369213466133371E-3</v>
      </c>
      <c r="CF138" s="744">
        <v>1.4580242947485863E-3</v>
      </c>
      <c r="CG138" s="744">
        <v>5.4763170881985818E-3</v>
      </c>
      <c r="CH138" s="744">
        <v>4.3935189769192382E-4</v>
      </c>
      <c r="CI138" s="744">
        <v>5.868184985187608E-4</v>
      </c>
      <c r="CJ138" s="744">
        <v>7.6461342517453808E-4</v>
      </c>
      <c r="CK138" s="744">
        <v>1.0620927422147991E-3</v>
      </c>
      <c r="CL138" s="744">
        <v>2.5030440658068909E-5</v>
      </c>
      <c r="CM138" s="744">
        <v>2.1499236220834561E-3</v>
      </c>
      <c r="CN138" s="744">
        <v>5.6619469554400998E-4</v>
      </c>
      <c r="CO138" s="744">
        <v>1.3428470322659758E-3</v>
      </c>
      <c r="CP138" s="744">
        <v>3.3404699382917481E-3</v>
      </c>
      <c r="CQ138" s="744">
        <v>5.6578153721428186E-4</v>
      </c>
      <c r="CR138" s="744">
        <v>2.9521239551991356E-3</v>
      </c>
      <c r="CS138" s="744">
        <v>1.4077601452926268E-3</v>
      </c>
      <c r="CT138" s="744">
        <v>1.0790906384114194E-3</v>
      </c>
      <c r="CU138" s="744">
        <v>1.8635047061468513E-3</v>
      </c>
      <c r="CV138" s="744">
        <v>3.3677174495919338E-4</v>
      </c>
      <c r="CW138" s="744">
        <v>6.1809792191514293E-4</v>
      </c>
      <c r="CX138" s="744">
        <v>3.5436658205416675E-4</v>
      </c>
      <c r="CY138" s="744">
        <v>1.2819752141267357E-3</v>
      </c>
      <c r="CZ138" s="744">
        <v>8.8298385621868517E-5</v>
      </c>
      <c r="DA138" s="744">
        <v>4.1359335419058422E-4</v>
      </c>
      <c r="DB138" s="744">
        <v>6.6202306764656129E-4</v>
      </c>
      <c r="DC138" s="744">
        <v>4.8503822777148296E-4</v>
      </c>
      <c r="DD138" s="744">
        <v>4.4005029375100544E-4</v>
      </c>
      <c r="DE138" s="744">
        <v>3.2836983466649815E-4</v>
      </c>
      <c r="DF138" s="744">
        <v>6.7977358158185411E-2</v>
      </c>
      <c r="DG138" s="745">
        <v>2.7770335272475399E-4</v>
      </c>
    </row>
    <row r="139" spans="1:111" ht="15" customHeight="1" x14ac:dyDescent="0.2">
      <c r="A139" s="258">
        <v>17</v>
      </c>
      <c r="B139" s="196" t="s">
        <v>287</v>
      </c>
      <c r="C139" s="195" t="s">
        <v>208</v>
      </c>
      <c r="D139" s="744">
        <v>6.7110196320258261E-3</v>
      </c>
      <c r="E139" s="744">
        <v>1.7738863023712787E-3</v>
      </c>
      <c r="F139" s="744">
        <v>1.7676084400793594E-2</v>
      </c>
      <c r="G139" s="744">
        <v>3.2497263314036726E-4</v>
      </c>
      <c r="H139" s="744">
        <v>2.6843153795109997E-4</v>
      </c>
      <c r="I139" s="744">
        <v>0</v>
      </c>
      <c r="J139" s="744">
        <v>7.05793251454935E-5</v>
      </c>
      <c r="K139" s="744">
        <v>2.1281206275097653E-3</v>
      </c>
      <c r="L139" s="744">
        <v>2.1451614689395365E-3</v>
      </c>
      <c r="M139" s="744">
        <v>1.4482847277182966E-3</v>
      </c>
      <c r="N139" s="744">
        <v>0</v>
      </c>
      <c r="O139" s="744">
        <v>3.1607200030492777E-4</v>
      </c>
      <c r="P139" s="744">
        <v>1.3605234191916719E-4</v>
      </c>
      <c r="Q139" s="744">
        <v>3.7335585822838313E-4</v>
      </c>
      <c r="R139" s="744">
        <v>3.9742071561938764E-4</v>
      </c>
      <c r="S139" s="744">
        <v>4.2557847519950846E-4</v>
      </c>
      <c r="T139" s="744">
        <v>0.44091989813997623</v>
      </c>
      <c r="U139" s="744">
        <v>4.4799929104070096E-4</v>
      </c>
      <c r="V139" s="744">
        <v>7.3967089456045056E-4</v>
      </c>
      <c r="W139" s="744">
        <v>1.3034766212785228E-4</v>
      </c>
      <c r="X139" s="744">
        <v>3.5768153103351178E-5</v>
      </c>
      <c r="Y139" s="744">
        <v>1.4907529844227228E-4</v>
      </c>
      <c r="Z139" s="744">
        <v>1.4426860683564233E-4</v>
      </c>
      <c r="AA139" s="744">
        <v>5.0618582431466647E-4</v>
      </c>
      <c r="AB139" s="744">
        <v>3.6909219318414259E-3</v>
      </c>
      <c r="AC139" s="744">
        <v>7.5928568614140634E-4</v>
      </c>
      <c r="AD139" s="744">
        <v>3.637379575557155E-5</v>
      </c>
      <c r="AE139" s="744">
        <v>6.7247933518653968E-5</v>
      </c>
      <c r="AF139" s="744">
        <v>7.504965364069665E-4</v>
      </c>
      <c r="AG139" s="744">
        <v>2.8824352431375711E-4</v>
      </c>
      <c r="AH139" s="744">
        <v>3.1487113316430596E-4</v>
      </c>
      <c r="AI139" s="744">
        <v>5.0999764026263782E-4</v>
      </c>
      <c r="AJ139" s="744">
        <v>2.8114644300404482E-4</v>
      </c>
      <c r="AK139" s="744">
        <v>4.4297985001633938E-3</v>
      </c>
      <c r="AL139" s="744">
        <v>4.2962386516448543E-4</v>
      </c>
      <c r="AM139" s="744">
        <v>1.0642881955568398E-4</v>
      </c>
      <c r="AN139" s="744">
        <v>8.2128447288264855E-5</v>
      </c>
      <c r="AO139" s="744">
        <v>1.2055651092308017E-4</v>
      </c>
      <c r="AP139" s="744">
        <v>3.3706729405034302E-4</v>
      </c>
      <c r="AQ139" s="744">
        <v>4.3795309339959745E-5</v>
      </c>
      <c r="AR139" s="744">
        <v>1.5567871654936945E-4</v>
      </c>
      <c r="AS139" s="744">
        <v>2.3129525925238563E-4</v>
      </c>
      <c r="AT139" s="744">
        <v>1.1869612728305108E-3</v>
      </c>
      <c r="AU139" s="744">
        <v>2.331869440301049E-4</v>
      </c>
      <c r="AV139" s="744">
        <v>3.0506428726505134E-4</v>
      </c>
      <c r="AW139" s="744">
        <v>2.1920919808372753E-4</v>
      </c>
      <c r="AX139" s="744">
        <v>9.9306714454409182E-5</v>
      </c>
      <c r="AY139" s="744">
        <v>2.4929265341002744E-4</v>
      </c>
      <c r="AZ139" s="744">
        <v>1.068205784066236E-3</v>
      </c>
      <c r="BA139" s="744">
        <v>5.828082131664324E-4</v>
      </c>
      <c r="BB139" s="744">
        <v>6.2533698842905127E-5</v>
      </c>
      <c r="BC139" s="744">
        <v>2.9154698625417051E-4</v>
      </c>
      <c r="BD139" s="744">
        <v>2.9363641928733781E-5</v>
      </c>
      <c r="BE139" s="744">
        <v>6.7293376133271035E-5</v>
      </c>
      <c r="BF139" s="744">
        <v>1.8270689051259301E-4</v>
      </c>
      <c r="BG139" s="744">
        <v>4.4101346761707907E-5</v>
      </c>
      <c r="BH139" s="744">
        <v>4.01072563360771E-4</v>
      </c>
      <c r="BI139" s="744">
        <v>8.1458098825530175E-5</v>
      </c>
      <c r="BJ139" s="744">
        <v>2.1654324564643015E-4</v>
      </c>
      <c r="BK139" s="744">
        <v>5.8976121040063242E-4</v>
      </c>
      <c r="BL139" s="744">
        <v>5.6321434809769675E-4</v>
      </c>
      <c r="BM139" s="744">
        <v>4.8086707189431976E-4</v>
      </c>
      <c r="BN139" s="744">
        <v>8.7844590543993716E-4</v>
      </c>
      <c r="BO139" s="744">
        <v>6.213252071688611E-4</v>
      </c>
      <c r="BP139" s="744">
        <v>3.4085514562131588E-4</v>
      </c>
      <c r="BQ139" s="744">
        <v>1.0689242065477736E-4</v>
      </c>
      <c r="BR139" s="744">
        <v>1.7749564504363096E-4</v>
      </c>
      <c r="BS139" s="744">
        <v>4.577056900316317E-4</v>
      </c>
      <c r="BT139" s="744">
        <v>2.9983761872599948E-4</v>
      </c>
      <c r="BU139" s="744">
        <v>2.7443360856624585E-3</v>
      </c>
      <c r="BV139" s="744">
        <v>1.0397908349704592E-3</v>
      </c>
      <c r="BW139" s="744">
        <v>2.4969707080707278E-4</v>
      </c>
      <c r="BX139" s="744">
        <v>2.5315562185659305E-4</v>
      </c>
      <c r="BY139" s="744">
        <v>9.6763500718853284E-5</v>
      </c>
      <c r="BZ139" s="744">
        <v>6.952613217931161E-4</v>
      </c>
      <c r="CA139" s="744">
        <v>4.2675964531645817E-4</v>
      </c>
      <c r="CB139" s="744">
        <v>1.4221862381708751E-3</v>
      </c>
      <c r="CC139" s="744">
        <v>6.0551538685919598E-4</v>
      </c>
      <c r="CD139" s="744">
        <v>1.3442369214670643E-3</v>
      </c>
      <c r="CE139" s="744">
        <v>9.0189103389078931E-4</v>
      </c>
      <c r="CF139" s="744">
        <v>8.6452126238559354E-4</v>
      </c>
      <c r="CG139" s="744">
        <v>6.3484773976162766E-3</v>
      </c>
      <c r="CH139" s="744">
        <v>6.8463295337053574E-4</v>
      </c>
      <c r="CI139" s="744">
        <v>5.9522845072727489E-4</v>
      </c>
      <c r="CJ139" s="744">
        <v>5.2303644052199871E-4</v>
      </c>
      <c r="CK139" s="744">
        <v>2.8314849118333434E-4</v>
      </c>
      <c r="CL139" s="744">
        <v>2.0535525167915034E-5</v>
      </c>
      <c r="CM139" s="744">
        <v>6.0491909104373772E-5</v>
      </c>
      <c r="CN139" s="744">
        <v>6.1577942624637067E-4</v>
      </c>
      <c r="CO139" s="744">
        <v>7.3543738238651376E-4</v>
      </c>
      <c r="CP139" s="744">
        <v>1.7637966061723211E-3</v>
      </c>
      <c r="CQ139" s="744">
        <v>1.7370893472665649E-3</v>
      </c>
      <c r="CR139" s="744">
        <v>3.0393250438196201E-3</v>
      </c>
      <c r="CS139" s="744">
        <v>3.0573522687879174E-3</v>
      </c>
      <c r="CT139" s="744">
        <v>3.357181309777464E-3</v>
      </c>
      <c r="CU139" s="744">
        <v>1.5111294446398548E-3</v>
      </c>
      <c r="CV139" s="744">
        <v>4.057173803795795E-4</v>
      </c>
      <c r="CW139" s="744">
        <v>2.7817002509935472E-4</v>
      </c>
      <c r="CX139" s="744">
        <v>4.0751614738568403E-4</v>
      </c>
      <c r="CY139" s="744">
        <v>5.4960681303457793E-4</v>
      </c>
      <c r="CZ139" s="744">
        <v>1.8836067433758151E-4</v>
      </c>
      <c r="DA139" s="744">
        <v>2.0414448252806011E-3</v>
      </c>
      <c r="DB139" s="744">
        <v>1.068249851576174E-3</v>
      </c>
      <c r="DC139" s="744">
        <v>5.1287011414186839E-4</v>
      </c>
      <c r="DD139" s="744">
        <v>1.0328547499070199E-3</v>
      </c>
      <c r="DE139" s="744">
        <v>7.996256532436754E-4</v>
      </c>
      <c r="DF139" s="744">
        <v>0.13688949338985407</v>
      </c>
      <c r="DG139" s="745">
        <v>2.8531669098806866E-4</v>
      </c>
    </row>
    <row r="140" spans="1:111" ht="15" customHeight="1" x14ac:dyDescent="0.2">
      <c r="A140" s="258">
        <v>18</v>
      </c>
      <c r="B140" s="196" t="s">
        <v>288</v>
      </c>
      <c r="C140" s="195" t="s">
        <v>289</v>
      </c>
      <c r="D140" s="744">
        <v>2.0343832646671172E-4</v>
      </c>
      <c r="E140" s="744">
        <v>1.6713363972262364E-4</v>
      </c>
      <c r="F140" s="744">
        <v>4.5651961965011725E-4</v>
      </c>
      <c r="G140" s="744">
        <v>4.8747853697015558E-5</v>
      </c>
      <c r="H140" s="744">
        <v>1.8215518726776711E-4</v>
      </c>
      <c r="I140" s="744">
        <v>0</v>
      </c>
      <c r="J140" s="744">
        <v>1.068585604005622E-4</v>
      </c>
      <c r="K140" s="744">
        <v>1.237352887234585E-3</v>
      </c>
      <c r="L140" s="744">
        <v>2.8998918682741074E-4</v>
      </c>
      <c r="M140" s="744">
        <v>3.561092799606764E-4</v>
      </c>
      <c r="N140" s="744">
        <v>0</v>
      </c>
      <c r="O140" s="744">
        <v>1.2395840751837754E-4</v>
      </c>
      <c r="P140" s="744">
        <v>5.1160294892432377E-5</v>
      </c>
      <c r="Q140" s="744">
        <v>1.5827540428814795E-4</v>
      </c>
      <c r="R140" s="744">
        <v>8.4885291504205727E-5</v>
      </c>
      <c r="S140" s="744">
        <v>2.9040633622660818E-4</v>
      </c>
      <c r="T140" s="744">
        <v>6.9376561789014557E-4</v>
      </c>
      <c r="U140" s="744">
        <v>0.48594447660450268</v>
      </c>
      <c r="V140" s="744">
        <v>2.4267353522323379E-4</v>
      </c>
      <c r="W140" s="744">
        <v>8.2886870051222412E-5</v>
      </c>
      <c r="X140" s="744">
        <v>4.5983784970808267E-5</v>
      </c>
      <c r="Y140" s="744">
        <v>6.1693916397196374E-5</v>
      </c>
      <c r="Z140" s="744">
        <v>2.2018755734515828E-5</v>
      </c>
      <c r="AA140" s="744">
        <v>2.2846399971978941E-4</v>
      </c>
      <c r="AB140" s="744">
        <v>8.7508522040922326E-4</v>
      </c>
      <c r="AC140" s="744">
        <v>2.7396273126286156E-4</v>
      </c>
      <c r="AD140" s="744">
        <v>6.1473689447062469E-5</v>
      </c>
      <c r="AE140" s="744">
        <v>1.0664439273379179E-4</v>
      </c>
      <c r="AF140" s="744">
        <v>3.1120497227204655E-4</v>
      </c>
      <c r="AG140" s="744">
        <v>1.0045821862606719E-4</v>
      </c>
      <c r="AH140" s="744">
        <v>7.5311223386114292E-5</v>
      </c>
      <c r="AI140" s="744">
        <v>4.7355260357336053E-4</v>
      </c>
      <c r="AJ140" s="744">
        <v>2.3789828675715367E-4</v>
      </c>
      <c r="AK140" s="744">
        <v>4.7149805998691706E-4</v>
      </c>
      <c r="AL140" s="744">
        <v>1.9005044828914928E-4</v>
      </c>
      <c r="AM140" s="744">
        <v>1.7920770678231659E-4</v>
      </c>
      <c r="AN140" s="744">
        <v>1.2760681621909226E-4</v>
      </c>
      <c r="AO140" s="744">
        <v>4.1212177852012417E-4</v>
      </c>
      <c r="AP140" s="744">
        <v>2.0110054431043162E-4</v>
      </c>
      <c r="AQ140" s="744">
        <v>7.5375965449308988E-5</v>
      </c>
      <c r="AR140" s="744">
        <v>3.1176913655100091E-4</v>
      </c>
      <c r="AS140" s="744">
        <v>2.3120539836831211E-4</v>
      </c>
      <c r="AT140" s="744">
        <v>1.4335874175680715E-3</v>
      </c>
      <c r="AU140" s="744">
        <v>3.7061746433612679E-4</v>
      </c>
      <c r="AV140" s="744">
        <v>3.4464754640683054E-4</v>
      </c>
      <c r="AW140" s="744">
        <v>3.5034064060578829E-4</v>
      </c>
      <c r="AX140" s="744">
        <v>1.7867176701822233E-4</v>
      </c>
      <c r="AY140" s="744">
        <v>1.3722931519204599E-4</v>
      </c>
      <c r="AZ140" s="744">
        <v>4.7334504241621162E-4</v>
      </c>
      <c r="BA140" s="744">
        <v>7.6264164597002399E-4</v>
      </c>
      <c r="BB140" s="744">
        <v>1.327237406640119E-4</v>
      </c>
      <c r="BC140" s="744">
        <v>4.1387011878613939E-5</v>
      </c>
      <c r="BD140" s="744">
        <v>8.1260647405500633E-5</v>
      </c>
      <c r="BE140" s="744">
        <v>6.8301694456145579E-5</v>
      </c>
      <c r="BF140" s="744">
        <v>3.4600895635228163E-4</v>
      </c>
      <c r="BG140" s="744">
        <v>7.6330983899255644E-5</v>
      </c>
      <c r="BH140" s="744">
        <v>3.6096942017681423E-4</v>
      </c>
      <c r="BI140" s="744">
        <v>1.4312121617206391E-4</v>
      </c>
      <c r="BJ140" s="744">
        <v>5.9312841237658454E-4</v>
      </c>
      <c r="BK140" s="744">
        <v>7.9213208682290496E-4</v>
      </c>
      <c r="BL140" s="744">
        <v>9.9725210341782152E-4</v>
      </c>
      <c r="BM140" s="744">
        <v>7.5469716340713291E-4</v>
      </c>
      <c r="BN140" s="744">
        <v>8.9830557940009871E-4</v>
      </c>
      <c r="BO140" s="744">
        <v>7.1437452175794754E-4</v>
      </c>
      <c r="BP140" s="744">
        <v>5.5874873483949066E-4</v>
      </c>
      <c r="BQ140" s="744">
        <v>7.5735526703485227E-4</v>
      </c>
      <c r="BR140" s="744">
        <v>2.4547811312482042E-3</v>
      </c>
      <c r="BS140" s="744">
        <v>2.0082409482124561E-3</v>
      </c>
      <c r="BT140" s="744">
        <v>7.7230287175837685E-4</v>
      </c>
      <c r="BU140" s="744">
        <v>2.2597635578128846E-3</v>
      </c>
      <c r="BV140" s="744">
        <v>6.2008907201976894E-3</v>
      </c>
      <c r="BW140" s="744">
        <v>7.4328523261312038E-4</v>
      </c>
      <c r="BX140" s="744">
        <v>8.2704367243174664E-4</v>
      </c>
      <c r="BY140" s="744">
        <v>4.707486508711185E-4</v>
      </c>
      <c r="BZ140" s="744">
        <v>1.1134411640008756E-3</v>
      </c>
      <c r="CA140" s="744">
        <v>5.4631022192652972E-4</v>
      </c>
      <c r="CB140" s="744">
        <v>1.1628446048804659E-3</v>
      </c>
      <c r="CC140" s="744">
        <v>4.9875951825496952E-4</v>
      </c>
      <c r="CD140" s="744">
        <v>7.6706195128728395E-4</v>
      </c>
      <c r="CE140" s="744">
        <v>7.7749926598692505E-4</v>
      </c>
      <c r="CF140" s="744">
        <v>5.4490230079499383E-4</v>
      </c>
      <c r="CG140" s="744">
        <v>2.3500128385694949E-3</v>
      </c>
      <c r="CH140" s="744">
        <v>2.6648334214688131E-3</v>
      </c>
      <c r="CI140" s="744">
        <v>3.3218116829509081E-3</v>
      </c>
      <c r="CJ140" s="744">
        <v>1.9575850406203504E-3</v>
      </c>
      <c r="CK140" s="744">
        <v>1.1992915956319647E-3</v>
      </c>
      <c r="CL140" s="744">
        <v>1.3643280430422313E-4</v>
      </c>
      <c r="CM140" s="744">
        <v>3.338937637691065E-3</v>
      </c>
      <c r="CN140" s="744">
        <v>2.920145713224488E-3</v>
      </c>
      <c r="CO140" s="744">
        <v>1.6116236286820573E-3</v>
      </c>
      <c r="CP140" s="744">
        <v>1.1808511814528463E-2</v>
      </c>
      <c r="CQ140" s="744">
        <v>1.35429896824865E-3</v>
      </c>
      <c r="CR140" s="744">
        <v>4.262205227074262E-3</v>
      </c>
      <c r="CS140" s="744">
        <v>2.8796251203084791E-3</v>
      </c>
      <c r="CT140" s="744">
        <v>8.5214468875987595E-4</v>
      </c>
      <c r="CU140" s="744">
        <v>1.4904828948453906E-2</v>
      </c>
      <c r="CV140" s="744">
        <v>7.4413989307961839E-4</v>
      </c>
      <c r="CW140" s="744">
        <v>6.5155031953082407E-3</v>
      </c>
      <c r="CX140" s="744">
        <v>7.8316339747193061E-4</v>
      </c>
      <c r="CY140" s="744">
        <v>1.4366354333137214E-3</v>
      </c>
      <c r="CZ140" s="744">
        <v>1.1222997619887201E-4</v>
      </c>
      <c r="DA140" s="744">
        <v>7.8924029562582663E-4</v>
      </c>
      <c r="DB140" s="744">
        <v>1.0249542129500328E-3</v>
      </c>
      <c r="DC140" s="744">
        <v>1.7758593126790873E-3</v>
      </c>
      <c r="DD140" s="744">
        <v>4.9432385512486856E-4</v>
      </c>
      <c r="DE140" s="744">
        <v>7.9813999416787E-4</v>
      </c>
      <c r="DF140" s="744">
        <v>9.5804775304392459E-4</v>
      </c>
      <c r="DG140" s="745">
        <v>5.1045403519420045E-4</v>
      </c>
    </row>
    <row r="141" spans="1:111" ht="15" customHeight="1" x14ac:dyDescent="0.2">
      <c r="A141" s="258">
        <v>19</v>
      </c>
      <c r="B141" s="196" t="s">
        <v>290</v>
      </c>
      <c r="C141" s="195" t="s">
        <v>209</v>
      </c>
      <c r="D141" s="744">
        <v>4.7365758336741382E-3</v>
      </c>
      <c r="E141" s="744">
        <v>2.3065005539859817E-4</v>
      </c>
      <c r="F141" s="744">
        <v>8.2933198782303387E-4</v>
      </c>
      <c r="G141" s="744">
        <v>1.3212821610001332E-5</v>
      </c>
      <c r="H141" s="744">
        <v>2.6259286029926578E-5</v>
      </c>
      <c r="I141" s="744">
        <v>0</v>
      </c>
      <c r="J141" s="744">
        <v>6.7076237762617006E-7</v>
      </c>
      <c r="K141" s="744">
        <v>2.0536849810164694E-4</v>
      </c>
      <c r="L141" s="744">
        <v>4.3175855456964034E-5</v>
      </c>
      <c r="M141" s="744">
        <v>7.0685401391951943E-4</v>
      </c>
      <c r="N141" s="744">
        <v>0</v>
      </c>
      <c r="O141" s="744">
        <v>2.1500730216319029E-5</v>
      </c>
      <c r="P141" s="744">
        <v>2.0568723186798213E-6</v>
      </c>
      <c r="Q141" s="744">
        <v>4.710721510404581E-6</v>
      </c>
      <c r="R141" s="744">
        <v>7.4366429560880498E-7</v>
      </c>
      <c r="S141" s="744">
        <v>1.8227167400528125E-5</v>
      </c>
      <c r="T141" s="744">
        <v>6.7929696693012862E-6</v>
      </c>
      <c r="U141" s="744">
        <v>4.4484858641349893E-6</v>
      </c>
      <c r="V141" s="744">
        <v>0.56038211857322673</v>
      </c>
      <c r="W141" s="744">
        <v>6.0462890727934981E-4</v>
      </c>
      <c r="X141" s="744">
        <v>3.731042688166839E-6</v>
      </c>
      <c r="Y141" s="744">
        <v>7.151502460823084E-4</v>
      </c>
      <c r="Z141" s="744">
        <v>2.1520183726677277E-4</v>
      </c>
      <c r="AA141" s="744">
        <v>6.7837014468187371E-5</v>
      </c>
      <c r="AB141" s="744">
        <v>2.2479233643902586E-4</v>
      </c>
      <c r="AC141" s="744">
        <v>8.1371836512594576E-5</v>
      </c>
      <c r="AD141" s="744">
        <v>2.76323886307437E-6</v>
      </c>
      <c r="AE141" s="744">
        <v>-4.2983906878213586E-4</v>
      </c>
      <c r="AF141" s="744">
        <v>2.8124141787185627E-5</v>
      </c>
      <c r="AG141" s="744">
        <v>6.3653956062784505E-5</v>
      </c>
      <c r="AH141" s="744">
        <v>3.5398856759327421E-6</v>
      </c>
      <c r="AI141" s="744">
        <v>7.3869768418777835E-6</v>
      </c>
      <c r="AJ141" s="744">
        <v>3.3554589652116833E-6</v>
      </c>
      <c r="AK141" s="744">
        <v>7.288288386666278E-6</v>
      </c>
      <c r="AL141" s="744">
        <v>2.7375905951477192E-5</v>
      </c>
      <c r="AM141" s="744">
        <v>-5.656523608329727E-4</v>
      </c>
      <c r="AN141" s="744">
        <v>-3.8601751378452647E-5</v>
      </c>
      <c r="AO141" s="744">
        <v>-2.9798937819844858E-5</v>
      </c>
      <c r="AP141" s="744">
        <v>-1.0897814102707169E-5</v>
      </c>
      <c r="AQ141" s="744">
        <v>1.8763912356696287E-6</v>
      </c>
      <c r="AR141" s="744">
        <v>1.8251166080575017E-6</v>
      </c>
      <c r="AS141" s="744">
        <v>-4.2238844864573328E-7</v>
      </c>
      <c r="AT141" s="744">
        <v>-5.4332275380708751E-7</v>
      </c>
      <c r="AU141" s="744">
        <v>1.546767801866326E-6</v>
      </c>
      <c r="AV141" s="744">
        <v>4.522221609654009E-6</v>
      </c>
      <c r="AW141" s="744">
        <v>1.365355931094985E-6</v>
      </c>
      <c r="AX141" s="744">
        <v>1.8655973247561904E-6</v>
      </c>
      <c r="AY141" s="744">
        <v>1.3086075980992732E-6</v>
      </c>
      <c r="AZ141" s="744">
        <v>3.4430158417856769E-6</v>
      </c>
      <c r="BA141" s="744">
        <v>1.1539528264845669E-6</v>
      </c>
      <c r="BB141" s="744">
        <v>5.7429296430363574E-7</v>
      </c>
      <c r="BC141" s="744">
        <v>2.0257311863529605E-6</v>
      </c>
      <c r="BD141" s="744">
        <v>2.0344620654551406E-7</v>
      </c>
      <c r="BE141" s="744">
        <v>3.6027113006994365E-7</v>
      </c>
      <c r="BF141" s="744">
        <v>1.6378727840819506E-6</v>
      </c>
      <c r="BG141" s="744">
        <v>3.974966120963168E-7</v>
      </c>
      <c r="BH141" s="744">
        <v>3.4145562780536586E-6</v>
      </c>
      <c r="BI141" s="744">
        <v>2.0290132247459206E-7</v>
      </c>
      <c r="BJ141" s="744">
        <v>1.3272197856442423E-6</v>
      </c>
      <c r="BK141" s="744">
        <v>6.0681270897123529E-6</v>
      </c>
      <c r="BL141" s="744">
        <v>2.1399403784439704E-6</v>
      </c>
      <c r="BM141" s="744">
        <v>7.380106847378571E-6</v>
      </c>
      <c r="BN141" s="744">
        <v>5.5945878644083171E-6</v>
      </c>
      <c r="BO141" s="744">
        <v>1.2429574345830305E-4</v>
      </c>
      <c r="BP141" s="744">
        <v>1.2606608116146138E-4</v>
      </c>
      <c r="BQ141" s="744">
        <v>4.827404095257072E-5</v>
      </c>
      <c r="BR141" s="744">
        <v>6.5435153541958634E-5</v>
      </c>
      <c r="BS141" s="744">
        <v>1.0977569193225373E-5</v>
      </c>
      <c r="BT141" s="744">
        <v>3.4628577603945043E-6</v>
      </c>
      <c r="BU141" s="744">
        <v>2.8806138069671675E-6</v>
      </c>
      <c r="BV141" s="744">
        <v>2.4080930975019963E-6</v>
      </c>
      <c r="BW141" s="744">
        <v>4.1614635075938579E-6</v>
      </c>
      <c r="BX141" s="744">
        <v>2.8331475101289233E-6</v>
      </c>
      <c r="BY141" s="744">
        <v>4.7839111876028673E-7</v>
      </c>
      <c r="BZ141" s="744">
        <v>4.0458176631952315E-6</v>
      </c>
      <c r="CA141" s="744">
        <v>9.0407228070897651E-7</v>
      </c>
      <c r="CB141" s="744">
        <v>3.868769439264253E-6</v>
      </c>
      <c r="CC141" s="744">
        <v>2.3896852430901426E-6</v>
      </c>
      <c r="CD141" s="744">
        <v>1.6421079844559327E-6</v>
      </c>
      <c r="CE141" s="744">
        <v>1.776750073422739E-6</v>
      </c>
      <c r="CF141" s="744">
        <v>5.2494188395636694E-6</v>
      </c>
      <c r="CG141" s="744">
        <v>4.0720652767469096E-6</v>
      </c>
      <c r="CH141" s="744">
        <v>1.0847039664263779E-6</v>
      </c>
      <c r="CI141" s="744">
        <v>2.305120414067317E-6</v>
      </c>
      <c r="CJ141" s="744">
        <v>3.5294125846776767E-6</v>
      </c>
      <c r="CK141" s="744">
        <v>6.9591682078437411E-7</v>
      </c>
      <c r="CL141" s="744">
        <v>1.0951100490557557E-7</v>
      </c>
      <c r="CM141" s="744">
        <v>4.8295459909562941E-7</v>
      </c>
      <c r="CN141" s="744">
        <v>3.4484499740292164E-6</v>
      </c>
      <c r="CO141" s="744">
        <v>1.2251217377611561E-5</v>
      </c>
      <c r="CP141" s="744">
        <v>1.7262925231261654E-5</v>
      </c>
      <c r="CQ141" s="744">
        <v>5.3464531522927588E-5</v>
      </c>
      <c r="CR141" s="744">
        <v>2.2902075157594346E-5</v>
      </c>
      <c r="CS141" s="744">
        <v>2.1331924099713227E-5</v>
      </c>
      <c r="CT141" s="744">
        <v>2.6523397500964236E-5</v>
      </c>
      <c r="CU141" s="744">
        <v>1.3582252151455975E-5</v>
      </c>
      <c r="CV141" s="744">
        <v>2.2783717252200184E-6</v>
      </c>
      <c r="CW141" s="744">
        <v>1.3577408540905136E-6</v>
      </c>
      <c r="CX141" s="744">
        <v>4.239751914852976E-6</v>
      </c>
      <c r="CY141" s="744">
        <v>1.6811679487857305E-6</v>
      </c>
      <c r="CZ141" s="744">
        <v>1.0642664578162124E-5</v>
      </c>
      <c r="DA141" s="744">
        <v>1.0009385454995499E-4</v>
      </c>
      <c r="DB141" s="744">
        <v>7.4195816926544974E-6</v>
      </c>
      <c r="DC141" s="744">
        <v>4.2522087557155757E-5</v>
      </c>
      <c r="DD141" s="744">
        <v>4.6105210148454878E-5</v>
      </c>
      <c r="DE141" s="744">
        <v>1.6642456362594722E-4</v>
      </c>
      <c r="DF141" s="744">
        <v>8.9739002254722937E-6</v>
      </c>
      <c r="DG141" s="745">
        <v>1.7868847111591135E-4</v>
      </c>
    </row>
    <row r="142" spans="1:111" ht="15" customHeight="1" x14ac:dyDescent="0.2">
      <c r="A142" s="258">
        <v>20</v>
      </c>
      <c r="B142" s="196" t="s">
        <v>291</v>
      </c>
      <c r="C142" s="195" t="s">
        <v>292</v>
      </c>
      <c r="D142" s="744">
        <v>9.3759497880112214E-5</v>
      </c>
      <c r="E142" s="744">
        <v>1.0533051204075304E-4</v>
      </c>
      <c r="F142" s="744">
        <v>6.7456400462267147E-5</v>
      </c>
      <c r="G142" s="744">
        <v>4.6259189832200015E-6</v>
      </c>
      <c r="H142" s="744">
        <v>1.062730177386998E-4</v>
      </c>
      <c r="I142" s="744">
        <v>0</v>
      </c>
      <c r="J142" s="744">
        <v>8.6622287291229826E-6</v>
      </c>
      <c r="K142" s="744">
        <v>2.9818169105682468E-4</v>
      </c>
      <c r="L142" s="744">
        <v>1.5530982483127586E-4</v>
      </c>
      <c r="M142" s="744">
        <v>3.0826931112330828E-4</v>
      </c>
      <c r="N142" s="744">
        <v>0</v>
      </c>
      <c r="O142" s="744">
        <v>5.8206256203520977E-4</v>
      </c>
      <c r="P142" s="744">
        <v>2.6963958706155098E-5</v>
      </c>
      <c r="Q142" s="744">
        <v>3.4925852800954307E-5</v>
      </c>
      <c r="R142" s="744">
        <v>1.6365871592323112E-5</v>
      </c>
      <c r="S142" s="744">
        <v>5.5312583298871047E-4</v>
      </c>
      <c r="T142" s="744">
        <v>1.4287669975351894E-4</v>
      </c>
      <c r="U142" s="744">
        <v>5.2435819563106001E-5</v>
      </c>
      <c r="V142" s="744">
        <v>4.3240229682031074E-3</v>
      </c>
      <c r="W142" s="744">
        <v>0.17570998318348838</v>
      </c>
      <c r="X142" s="744">
        <v>7.6224734819132307E-4</v>
      </c>
      <c r="Y142" s="744">
        <v>1.0909737225095659E-3</v>
      </c>
      <c r="Z142" s="744">
        <v>3.0840777289034105E-4</v>
      </c>
      <c r="AA142" s="744">
        <v>1.3062605566845789E-3</v>
      </c>
      <c r="AB142" s="744">
        <v>1.7768794906974864E-3</v>
      </c>
      <c r="AC142" s="744">
        <v>9.764847114088368E-4</v>
      </c>
      <c r="AD142" s="744">
        <v>1.1393928053377476E-5</v>
      </c>
      <c r="AE142" s="744">
        <v>2.999141930304511E-5</v>
      </c>
      <c r="AF142" s="744">
        <v>3.517765802059023E-4</v>
      </c>
      <c r="AG142" s="744">
        <v>1.0243446572613915E-3</v>
      </c>
      <c r="AH142" s="744">
        <v>4.5393705979871362E-5</v>
      </c>
      <c r="AI142" s="744">
        <v>7.2550920993758711E-4</v>
      </c>
      <c r="AJ142" s="744">
        <v>1.2335100367993248E-4</v>
      </c>
      <c r="AK142" s="744">
        <v>1.4176468386587376E-3</v>
      </c>
      <c r="AL142" s="744">
        <v>2.0343242818864166E-4</v>
      </c>
      <c r="AM142" s="744">
        <v>7.9084525120692135E-4</v>
      </c>
      <c r="AN142" s="744">
        <v>5.4649105131144931E-4</v>
      </c>
      <c r="AO142" s="744">
        <v>1.649213409918659E-4</v>
      </c>
      <c r="AP142" s="744">
        <v>2.0327111270085504E-4</v>
      </c>
      <c r="AQ142" s="744">
        <v>2.9466275957635728E-4</v>
      </c>
      <c r="AR142" s="744">
        <v>8.8540370280005147E-5</v>
      </c>
      <c r="AS142" s="744">
        <v>4.506485073418119E-4</v>
      </c>
      <c r="AT142" s="744">
        <v>1.315064910665908E-4</v>
      </c>
      <c r="AU142" s="744">
        <v>1.4987722532548882E-4</v>
      </c>
      <c r="AV142" s="744">
        <v>9.1757765662313834E-5</v>
      </c>
      <c r="AW142" s="744">
        <v>4.6985520735735218E-5</v>
      </c>
      <c r="AX142" s="744">
        <v>2.2297560507182084E-4</v>
      </c>
      <c r="AY142" s="744">
        <v>9.7575032657222074E-5</v>
      </c>
      <c r="AZ142" s="744">
        <v>1.9622168707554021E-4</v>
      </c>
      <c r="BA142" s="744">
        <v>4.2616214979811195E-5</v>
      </c>
      <c r="BB142" s="744">
        <v>9.005530288753686E-5</v>
      </c>
      <c r="BC142" s="744">
        <v>4.5067236319731532E-5</v>
      </c>
      <c r="BD142" s="744">
        <v>1.789643071253394E-5</v>
      </c>
      <c r="BE142" s="744">
        <v>2.7876539853909723E-5</v>
      </c>
      <c r="BF142" s="744">
        <v>5.9949836988011076E-5</v>
      </c>
      <c r="BG142" s="744">
        <v>1.4819166472236991E-5</v>
      </c>
      <c r="BH142" s="744">
        <v>9.2782143288507328E-5</v>
      </c>
      <c r="BI142" s="744">
        <v>9.5190409374410173E-5</v>
      </c>
      <c r="BJ142" s="744">
        <v>8.0722942126714036E-5</v>
      </c>
      <c r="BK142" s="744">
        <v>1.4821876011600579E-4</v>
      </c>
      <c r="BL142" s="744">
        <v>8.6705843262574667E-5</v>
      </c>
      <c r="BM142" s="744">
        <v>1.134056473771387E-4</v>
      </c>
      <c r="BN142" s="744">
        <v>1.6318885927955412E-4</v>
      </c>
      <c r="BO142" s="744">
        <v>1.8269171793049944E-4</v>
      </c>
      <c r="BP142" s="744">
        <v>2.2988078614036322E-4</v>
      </c>
      <c r="BQ142" s="744">
        <v>1.5764037660238145E-5</v>
      </c>
      <c r="BR142" s="744">
        <v>2.6404368510608225E-5</v>
      </c>
      <c r="BS142" s="744">
        <v>1.3112426143254135E-3</v>
      </c>
      <c r="BT142" s="744">
        <v>3.5494363091652007E-4</v>
      </c>
      <c r="BU142" s="744">
        <v>1.1901732074358799E-5</v>
      </c>
      <c r="BV142" s="744">
        <v>1.0101061460161178E-5</v>
      </c>
      <c r="BW142" s="744">
        <v>5.8318975063958186E-6</v>
      </c>
      <c r="BX142" s="744">
        <v>7.9631291686922978E-6</v>
      </c>
      <c r="BY142" s="744">
        <v>3.7875407937943621E-6</v>
      </c>
      <c r="BZ142" s="744">
        <v>5.373302456132656E-5</v>
      </c>
      <c r="CA142" s="744">
        <v>1.4363303731963476E-5</v>
      </c>
      <c r="CB142" s="744">
        <v>6.9769608415875802E-5</v>
      </c>
      <c r="CC142" s="744">
        <v>1.2733918351442133E-5</v>
      </c>
      <c r="CD142" s="744">
        <v>2.7892622776677166E-5</v>
      </c>
      <c r="CE142" s="744">
        <v>1.1800247140824157E-5</v>
      </c>
      <c r="CF142" s="744">
        <v>9.7048785623656512E-5</v>
      </c>
      <c r="CG142" s="744">
        <v>1.0569516776351816E-4</v>
      </c>
      <c r="CH142" s="744">
        <v>7.9668824608829008E-6</v>
      </c>
      <c r="CI142" s="744">
        <v>1.8482522149968269E-5</v>
      </c>
      <c r="CJ142" s="744">
        <v>1.5459712612514474E-5</v>
      </c>
      <c r="CK142" s="744">
        <v>6.7941113576058915E-6</v>
      </c>
      <c r="CL142" s="744">
        <v>4.4965677654553704E-7</v>
      </c>
      <c r="CM142" s="744">
        <v>7.0146974499517198E-6</v>
      </c>
      <c r="CN142" s="744">
        <v>5.6002991082642736E-5</v>
      </c>
      <c r="CO142" s="744">
        <v>2.8764901087344322E-5</v>
      </c>
      <c r="CP142" s="744">
        <v>1.3753140479317123E-3</v>
      </c>
      <c r="CQ142" s="744">
        <v>4.7605511943525554E-4</v>
      </c>
      <c r="CR142" s="744">
        <v>2.9612509624369373E-3</v>
      </c>
      <c r="CS142" s="744">
        <v>1.2193112807419396E-4</v>
      </c>
      <c r="CT142" s="744">
        <v>9.749700562740515E-5</v>
      </c>
      <c r="CU142" s="744">
        <v>2.1048689981852522E-5</v>
      </c>
      <c r="CV142" s="744">
        <v>1.9400997663339603E-5</v>
      </c>
      <c r="CW142" s="744">
        <v>2.2581953610379223E-5</v>
      </c>
      <c r="CX142" s="744">
        <v>1.1160224564610597E-4</v>
      </c>
      <c r="CY142" s="744">
        <v>1.1061392108789407E-5</v>
      </c>
      <c r="CZ142" s="744">
        <v>1.128520140833427E-5</v>
      </c>
      <c r="DA142" s="744">
        <v>1.2762388987273336E-4</v>
      </c>
      <c r="DB142" s="744">
        <v>2.7029775471356971E-4</v>
      </c>
      <c r="DC142" s="744">
        <v>9.9016854335400251E-5</v>
      </c>
      <c r="DD142" s="744">
        <v>9.2191348118175656E-4</v>
      </c>
      <c r="DE142" s="744">
        <v>3.3282658295284451E-5</v>
      </c>
      <c r="DF142" s="744">
        <v>1.8241396256041143E-4</v>
      </c>
      <c r="DG142" s="745">
        <v>9.2713932781448278E-5</v>
      </c>
    </row>
    <row r="143" spans="1:111" ht="15" customHeight="1" x14ac:dyDescent="0.2">
      <c r="A143" s="258">
        <v>21</v>
      </c>
      <c r="B143" s="196" t="s">
        <v>293</v>
      </c>
      <c r="C143" s="195" t="s">
        <v>294</v>
      </c>
      <c r="D143" s="744">
        <v>3.828943057343636E-5</v>
      </c>
      <c r="E143" s="744">
        <v>5.9490662923974385E-6</v>
      </c>
      <c r="F143" s="744">
        <v>1.7941720005182164E-5</v>
      </c>
      <c r="G143" s="744">
        <v>8.3349919544269551E-7</v>
      </c>
      <c r="H143" s="744">
        <v>3.4534167699891253E-6</v>
      </c>
      <c r="I143" s="744">
        <v>0</v>
      </c>
      <c r="J143" s="744">
        <v>2.9702006062124005E-6</v>
      </c>
      <c r="K143" s="744">
        <v>1.210029061304826E-5</v>
      </c>
      <c r="L143" s="744">
        <v>9.8689954820178489E-6</v>
      </c>
      <c r="M143" s="744">
        <v>1.3782799921926259E-5</v>
      </c>
      <c r="N143" s="744">
        <v>0</v>
      </c>
      <c r="O143" s="744">
        <v>4.6954144581057214E-5</v>
      </c>
      <c r="P143" s="744">
        <v>4.2719420472719334E-6</v>
      </c>
      <c r="Q143" s="744">
        <v>2.0803016539431338E-5</v>
      </c>
      <c r="R143" s="744">
        <v>6.9418818772698196E-6</v>
      </c>
      <c r="S143" s="744">
        <v>3.2607854729075712E-5</v>
      </c>
      <c r="T143" s="744">
        <v>3.4909526904254712E-5</v>
      </c>
      <c r="U143" s="744">
        <v>2.9098925232314614E-5</v>
      </c>
      <c r="V143" s="744">
        <v>2.9588149711807315E-3</v>
      </c>
      <c r="W143" s="744">
        <v>4.1930971717034604E-4</v>
      </c>
      <c r="X143" s="744">
        <v>0.31651369575601768</v>
      </c>
      <c r="Y143" s="744">
        <v>7.2348657259557851E-3</v>
      </c>
      <c r="Z143" s="744">
        <v>7.4305493218274857E-4</v>
      </c>
      <c r="AA143" s="744">
        <v>2.5438823517118692E-4</v>
      </c>
      <c r="AB143" s="744">
        <v>2.1718376734406635E-4</v>
      </c>
      <c r="AC143" s="744">
        <v>1.2454796952348238E-3</v>
      </c>
      <c r="AD143" s="744">
        <v>4.4197236660358625E-5</v>
      </c>
      <c r="AE143" s="744">
        <v>1.3068112420492201E-5</v>
      </c>
      <c r="AF143" s="744">
        <v>1.8287077649401678E-4</v>
      </c>
      <c r="AG143" s="744">
        <v>1.889302832234145E-4</v>
      </c>
      <c r="AH143" s="744">
        <v>6.6368927337005426E-6</v>
      </c>
      <c r="AI143" s="744">
        <v>4.95626260577905E-5</v>
      </c>
      <c r="AJ143" s="744">
        <v>9.4824376220904228E-6</v>
      </c>
      <c r="AK143" s="744">
        <v>9.5857679619062549E-6</v>
      </c>
      <c r="AL143" s="744">
        <v>7.1000099872677692E-5</v>
      </c>
      <c r="AM143" s="744">
        <v>1.9018631103820885E-6</v>
      </c>
      <c r="AN143" s="744">
        <v>3.1085817411129712E-6</v>
      </c>
      <c r="AO143" s="744">
        <v>4.8117401049321858E-6</v>
      </c>
      <c r="AP143" s="744">
        <v>1.7407591731377563E-6</v>
      </c>
      <c r="AQ143" s="744">
        <v>1.6504332912772176E-6</v>
      </c>
      <c r="AR143" s="744">
        <v>4.2396283040000028E-6</v>
      </c>
      <c r="AS143" s="744">
        <v>7.011815547154465E-6</v>
      </c>
      <c r="AT143" s="744">
        <v>7.4229958237048429E-6</v>
      </c>
      <c r="AU143" s="744">
        <v>1.0003788379760394E-5</v>
      </c>
      <c r="AV143" s="744">
        <v>4.4687712897984902E-6</v>
      </c>
      <c r="AW143" s="744">
        <v>1.1287636213419613E-5</v>
      </c>
      <c r="AX143" s="744">
        <v>8.1935801055844942E-6</v>
      </c>
      <c r="AY143" s="744">
        <v>1.1387231738390377E-5</v>
      </c>
      <c r="AZ143" s="744">
        <v>1.9988802103340459E-5</v>
      </c>
      <c r="BA143" s="744">
        <v>8.9314156596333434E-6</v>
      </c>
      <c r="BB143" s="744">
        <v>2.0213737024162137E-6</v>
      </c>
      <c r="BC143" s="744">
        <v>2.8228829576325977E-6</v>
      </c>
      <c r="BD143" s="744">
        <v>7.3687090199046664E-7</v>
      </c>
      <c r="BE143" s="744">
        <v>1.9692589154644515E-6</v>
      </c>
      <c r="BF143" s="744">
        <v>1.361387244832148E-5</v>
      </c>
      <c r="BG143" s="744">
        <v>3.7118422838729292E-6</v>
      </c>
      <c r="BH143" s="744">
        <v>2.772665310858684E-5</v>
      </c>
      <c r="BI143" s="744">
        <v>6.7904365893404207E-6</v>
      </c>
      <c r="BJ143" s="744">
        <v>6.999525567660101E-6</v>
      </c>
      <c r="BK143" s="744">
        <v>2.848148114919746E-5</v>
      </c>
      <c r="BL143" s="744">
        <v>2.9596147540325709E-6</v>
      </c>
      <c r="BM143" s="744">
        <v>1.4791358576947497E-5</v>
      </c>
      <c r="BN143" s="744">
        <v>1.7634188421164851E-5</v>
      </c>
      <c r="BO143" s="744">
        <v>1.0581861826588638E-5</v>
      </c>
      <c r="BP143" s="744">
        <v>9.631907635100558E-6</v>
      </c>
      <c r="BQ143" s="744">
        <v>3.8288453042554055E-6</v>
      </c>
      <c r="BR143" s="744">
        <v>9.4645125332562443E-5</v>
      </c>
      <c r="BS143" s="744">
        <v>1.6628988717735689E-5</v>
      </c>
      <c r="BT143" s="744">
        <v>4.1573988276063827E-6</v>
      </c>
      <c r="BU143" s="744">
        <v>2.7361636402525653E-6</v>
      </c>
      <c r="BV143" s="744">
        <v>2.0536650014802464E-6</v>
      </c>
      <c r="BW143" s="744">
        <v>9.8034362803893835E-7</v>
      </c>
      <c r="BX143" s="744">
        <v>1.5234839856778798E-6</v>
      </c>
      <c r="BY143" s="744">
        <v>6.047440646572175E-7</v>
      </c>
      <c r="BZ143" s="744">
        <v>2.6685054636107222E-6</v>
      </c>
      <c r="CA143" s="744">
        <v>2.6704425499156765E-6</v>
      </c>
      <c r="CB143" s="744">
        <v>2.0488546852130112E-5</v>
      </c>
      <c r="CC143" s="744">
        <v>3.2631432571614701E-6</v>
      </c>
      <c r="CD143" s="744">
        <v>7.0008101978209727E-6</v>
      </c>
      <c r="CE143" s="744">
        <v>2.3417369187681448E-6</v>
      </c>
      <c r="CF143" s="744">
        <v>2.5520021826451142E-6</v>
      </c>
      <c r="CG143" s="744">
        <v>9.9817764879639453E-6</v>
      </c>
      <c r="CH143" s="744">
        <v>1.5551016079660899E-6</v>
      </c>
      <c r="CI143" s="744">
        <v>1.9683583626727695E-6</v>
      </c>
      <c r="CJ143" s="744">
        <v>2.6458247900445794E-6</v>
      </c>
      <c r="CK143" s="744">
        <v>2.1151737112857933E-6</v>
      </c>
      <c r="CL143" s="744">
        <v>8.0278827138968072E-8</v>
      </c>
      <c r="CM143" s="744">
        <v>1.3572691456278345E-6</v>
      </c>
      <c r="CN143" s="744">
        <v>3.4916522934604247E-6</v>
      </c>
      <c r="CO143" s="744">
        <v>8.354558389922181E-6</v>
      </c>
      <c r="CP143" s="744">
        <v>4.4391065265967467E-4</v>
      </c>
      <c r="CQ143" s="744">
        <v>7.5192786448031191E-5</v>
      </c>
      <c r="CR143" s="744">
        <v>6.1454359830962225E-5</v>
      </c>
      <c r="CS143" s="744">
        <v>1.0919489574969974E-5</v>
      </c>
      <c r="CT143" s="744">
        <v>8.1096282905627731E-6</v>
      </c>
      <c r="CU143" s="744">
        <v>6.5287471553276568E-6</v>
      </c>
      <c r="CV143" s="744">
        <v>5.3628487273521768E-6</v>
      </c>
      <c r="CW143" s="744">
        <v>3.4909786243673706E-6</v>
      </c>
      <c r="CX143" s="744">
        <v>1.5934041789186742E-5</v>
      </c>
      <c r="CY143" s="744">
        <v>5.6573513655621037E-6</v>
      </c>
      <c r="CZ143" s="744">
        <v>1.2868689079865536E-6</v>
      </c>
      <c r="DA143" s="744">
        <v>8.0941959629379974E-6</v>
      </c>
      <c r="DB143" s="744">
        <v>4.1999366117929311E-5</v>
      </c>
      <c r="DC143" s="744">
        <v>5.0490208844186429E-6</v>
      </c>
      <c r="DD143" s="744">
        <v>3.4508369760259848E-5</v>
      </c>
      <c r="DE143" s="744">
        <v>9.5791950168905241E-6</v>
      </c>
      <c r="DF143" s="744">
        <v>4.114316284078805E-5</v>
      </c>
      <c r="DG143" s="745">
        <v>4.2953235440286196E-6</v>
      </c>
    </row>
    <row r="144" spans="1:111" ht="15" customHeight="1" x14ac:dyDescent="0.2">
      <c r="A144" s="258">
        <v>22</v>
      </c>
      <c r="B144" s="196" t="s">
        <v>295</v>
      </c>
      <c r="C144" s="195" t="s">
        <v>296</v>
      </c>
      <c r="D144" s="744">
        <v>7.104961133001881E-5</v>
      </c>
      <c r="E144" s="744">
        <v>6.2698718632600803E-5</v>
      </c>
      <c r="F144" s="744">
        <v>1.0226111275990023E-4</v>
      </c>
      <c r="G144" s="744">
        <v>8.0460042667455539E-6</v>
      </c>
      <c r="H144" s="744">
        <v>3.2101597849537498E-5</v>
      </c>
      <c r="I144" s="744">
        <v>0</v>
      </c>
      <c r="J144" s="744">
        <v>3.4073063554423569E-5</v>
      </c>
      <c r="K144" s="744">
        <v>2.0477762883905454E-4</v>
      </c>
      <c r="L144" s="744">
        <v>1.9200206543759215E-4</v>
      </c>
      <c r="M144" s="744">
        <v>1.8131140867385425E-4</v>
      </c>
      <c r="N144" s="744">
        <v>0</v>
      </c>
      <c r="O144" s="744">
        <v>8.9900074149369083E-4</v>
      </c>
      <c r="P144" s="744">
        <v>5.754859652279281E-5</v>
      </c>
      <c r="Q144" s="744">
        <v>1.9999328147804514E-4</v>
      </c>
      <c r="R144" s="744">
        <v>6.7513552696576022E-5</v>
      </c>
      <c r="S144" s="744">
        <v>5.7980755052727275E-4</v>
      </c>
      <c r="T144" s="744">
        <v>5.0008245342281991E-4</v>
      </c>
      <c r="U144" s="744">
        <v>1.8237858036163136E-4</v>
      </c>
      <c r="V144" s="744">
        <v>7.6072232329014772E-4</v>
      </c>
      <c r="W144" s="744">
        <v>9.4350676494093068E-4</v>
      </c>
      <c r="X144" s="744">
        <v>1.5308051995159745E-4</v>
      </c>
      <c r="Y144" s="744">
        <v>0.17764663725807983</v>
      </c>
      <c r="Z144" s="744">
        <v>6.7920443080995135E-3</v>
      </c>
      <c r="AA144" s="744">
        <v>5.9503166513796245E-3</v>
      </c>
      <c r="AB144" s="744">
        <v>4.3094245623243703E-3</v>
      </c>
      <c r="AC144" s="744">
        <v>2.9226810469426029E-3</v>
      </c>
      <c r="AD144" s="744">
        <v>4.8453193684807171E-5</v>
      </c>
      <c r="AE144" s="744">
        <v>1.5221443442236732E-4</v>
      </c>
      <c r="AF144" s="744">
        <v>3.6672071622336944E-3</v>
      </c>
      <c r="AG144" s="744">
        <v>4.0104477531368986E-3</v>
      </c>
      <c r="AH144" s="744">
        <v>1.223796476462582E-4</v>
      </c>
      <c r="AI144" s="744">
        <v>8.205624017679022E-4</v>
      </c>
      <c r="AJ144" s="744">
        <v>6.292753566272452E-5</v>
      </c>
      <c r="AK144" s="744">
        <v>9.7537493108858513E-5</v>
      </c>
      <c r="AL144" s="744">
        <v>1.1206635506089391E-3</v>
      </c>
      <c r="AM144" s="744">
        <v>3.9690798613010894E-5</v>
      </c>
      <c r="AN144" s="744">
        <v>1.7953123325635873E-5</v>
      </c>
      <c r="AO144" s="744">
        <v>2.3239641338091516E-5</v>
      </c>
      <c r="AP144" s="744">
        <v>1.0233393391389781E-5</v>
      </c>
      <c r="AQ144" s="744">
        <v>1.525746386866522E-5</v>
      </c>
      <c r="AR144" s="744">
        <v>6.268591978197247E-5</v>
      </c>
      <c r="AS144" s="744">
        <v>4.0297948776086197E-5</v>
      </c>
      <c r="AT144" s="744">
        <v>8.3118731115454391E-5</v>
      </c>
      <c r="AU144" s="744">
        <v>1.4309725491794885E-4</v>
      </c>
      <c r="AV144" s="744">
        <v>3.8968806354232799E-5</v>
      </c>
      <c r="AW144" s="744">
        <v>1.368679840977364E-4</v>
      </c>
      <c r="AX144" s="744">
        <v>1.5337268608231374E-4</v>
      </c>
      <c r="AY144" s="744">
        <v>5.236391867059359E-5</v>
      </c>
      <c r="AZ144" s="744">
        <v>3.041637231104555E-4</v>
      </c>
      <c r="BA144" s="744">
        <v>1.80924594319799E-4</v>
      </c>
      <c r="BB144" s="744">
        <v>2.0477786320968371E-5</v>
      </c>
      <c r="BC144" s="744">
        <v>4.5390477990668548E-5</v>
      </c>
      <c r="BD144" s="744">
        <v>9.7167089235444642E-6</v>
      </c>
      <c r="BE144" s="744">
        <v>2.0151863357399618E-5</v>
      </c>
      <c r="BF144" s="744">
        <v>1.5956516092078933E-4</v>
      </c>
      <c r="BG144" s="744">
        <v>3.7000997709987813E-5</v>
      </c>
      <c r="BH144" s="744">
        <v>2.8705141195598601E-4</v>
      </c>
      <c r="BI144" s="744">
        <v>3.0911219480124223E-5</v>
      </c>
      <c r="BJ144" s="744">
        <v>7.2728877193839537E-5</v>
      </c>
      <c r="BK144" s="744">
        <v>1.3788840516628273E-4</v>
      </c>
      <c r="BL144" s="744">
        <v>2.7627440284219339E-5</v>
      </c>
      <c r="BM144" s="744">
        <v>1.2156546525937482E-4</v>
      </c>
      <c r="BN144" s="744">
        <v>1.6698092642249341E-4</v>
      </c>
      <c r="BO144" s="744">
        <v>1.0403007617727893E-4</v>
      </c>
      <c r="BP144" s="744">
        <v>9.4398118575377314E-5</v>
      </c>
      <c r="BQ144" s="744">
        <v>1.59675752869927E-5</v>
      </c>
      <c r="BR144" s="744">
        <v>3.0694238511162001E-5</v>
      </c>
      <c r="BS144" s="744">
        <v>1.954596621055953E-4</v>
      </c>
      <c r="BT144" s="744">
        <v>4.0284199833281564E-5</v>
      </c>
      <c r="BU144" s="744">
        <v>2.8337351040360754E-5</v>
      </c>
      <c r="BV144" s="744">
        <v>1.930277157976681E-5</v>
      </c>
      <c r="BW144" s="744">
        <v>7.2588317019095808E-6</v>
      </c>
      <c r="BX144" s="744">
        <v>1.5599256263181286E-5</v>
      </c>
      <c r="BY144" s="744">
        <v>6.004894236555517E-6</v>
      </c>
      <c r="BZ144" s="744">
        <v>2.2223399444239608E-5</v>
      </c>
      <c r="CA144" s="744">
        <v>1.7183042621239005E-5</v>
      </c>
      <c r="CB144" s="744">
        <v>1.2451495048959238E-4</v>
      </c>
      <c r="CC144" s="744">
        <v>2.0265368825706318E-5</v>
      </c>
      <c r="CD144" s="744">
        <v>4.48501245029989E-5</v>
      </c>
      <c r="CE144" s="744">
        <v>2.1954874435213224E-5</v>
      </c>
      <c r="CF144" s="744">
        <v>2.4292893767778287E-5</v>
      </c>
      <c r="CG144" s="744">
        <v>1.7607511131271605E-4</v>
      </c>
      <c r="CH144" s="744">
        <v>1.3241491177953566E-5</v>
      </c>
      <c r="CI144" s="744">
        <v>1.4428471147208617E-5</v>
      </c>
      <c r="CJ144" s="744">
        <v>1.745813459335909E-5</v>
      </c>
      <c r="CK144" s="744">
        <v>2.141813494551671E-5</v>
      </c>
      <c r="CL144" s="744">
        <v>5.727021343747774E-7</v>
      </c>
      <c r="CM144" s="744">
        <v>1.0175253875297773E-5</v>
      </c>
      <c r="CN144" s="744">
        <v>2.6161448743612611E-5</v>
      </c>
      <c r="CO144" s="744">
        <v>1.6775655494434628E-4</v>
      </c>
      <c r="CP144" s="744">
        <v>1.1350147623638012E-3</v>
      </c>
      <c r="CQ144" s="744">
        <v>1.0223417238219726E-3</v>
      </c>
      <c r="CR144" s="744">
        <v>4.3642920822939841E-4</v>
      </c>
      <c r="CS144" s="744">
        <v>8.5465409546384553E-5</v>
      </c>
      <c r="CT144" s="744">
        <v>6.357410520407749E-5</v>
      </c>
      <c r="CU144" s="744">
        <v>5.1749817689985562E-5</v>
      </c>
      <c r="CV144" s="744">
        <v>3.6762648021584707E-5</v>
      </c>
      <c r="CW144" s="744">
        <v>1.7993137118557104E-5</v>
      </c>
      <c r="CX144" s="744">
        <v>2.1322187899136649E-4</v>
      </c>
      <c r="CY144" s="744">
        <v>2.3205271098732607E-5</v>
      </c>
      <c r="CZ144" s="744">
        <v>6.9519677616503425E-6</v>
      </c>
      <c r="DA144" s="744">
        <v>6.0616567557149197E-5</v>
      </c>
      <c r="DB144" s="744">
        <v>1.6989938007687871E-4</v>
      </c>
      <c r="DC144" s="744">
        <v>3.8820867924878165E-5</v>
      </c>
      <c r="DD144" s="744">
        <v>6.6765813508322456E-4</v>
      </c>
      <c r="DE144" s="744">
        <v>3.638071958384634E-5</v>
      </c>
      <c r="DF144" s="744">
        <v>4.7611929603174567E-4</v>
      </c>
      <c r="DG144" s="745">
        <v>4.0128380917364125E-5</v>
      </c>
    </row>
    <row r="145" spans="1:111" ht="15" customHeight="1" x14ac:dyDescent="0.2">
      <c r="A145" s="258">
        <v>23</v>
      </c>
      <c r="B145" s="196" t="s">
        <v>297</v>
      </c>
      <c r="C145" s="195" t="s">
        <v>210</v>
      </c>
      <c r="D145" s="744">
        <v>3.5640000031311628E-5</v>
      </c>
      <c r="E145" s="744">
        <v>7.3292252246065663E-6</v>
      </c>
      <c r="F145" s="744">
        <v>3.5341376075764076E-5</v>
      </c>
      <c r="G145" s="744">
        <v>5.4624030204449379E-6</v>
      </c>
      <c r="H145" s="744">
        <v>1.5324915328040879E-5</v>
      </c>
      <c r="I145" s="744">
        <v>0</v>
      </c>
      <c r="J145" s="744">
        <v>1.624039548070209E-6</v>
      </c>
      <c r="K145" s="744">
        <v>2.7488558452089834E-5</v>
      </c>
      <c r="L145" s="744">
        <v>3.4475440373494382E-5</v>
      </c>
      <c r="M145" s="744">
        <v>1.133981034066072E-5</v>
      </c>
      <c r="N145" s="744">
        <v>0</v>
      </c>
      <c r="O145" s="744">
        <v>1.034376268908188E-4</v>
      </c>
      <c r="P145" s="744">
        <v>1.0145696464593554E-5</v>
      </c>
      <c r="Q145" s="744">
        <v>8.1429336920513348E-5</v>
      </c>
      <c r="R145" s="744">
        <v>3.073638839850065E-5</v>
      </c>
      <c r="S145" s="744">
        <v>3.8796007592142897E-5</v>
      </c>
      <c r="T145" s="744">
        <v>8.5268605251270378E-5</v>
      </c>
      <c r="U145" s="744">
        <v>9.9717101167092845E-5</v>
      </c>
      <c r="V145" s="744">
        <v>3.3087439462751139E-5</v>
      </c>
      <c r="W145" s="744">
        <v>7.0036173424039913E-6</v>
      </c>
      <c r="X145" s="744">
        <v>1.3350145809559081E-6</v>
      </c>
      <c r="Y145" s="744">
        <v>3.43484091871162E-6</v>
      </c>
      <c r="Z145" s="744">
        <v>7.5085679038842335E-2</v>
      </c>
      <c r="AA145" s="744">
        <v>8.3121569492459731E-4</v>
      </c>
      <c r="AB145" s="744">
        <v>9.2547443339138397E-5</v>
      </c>
      <c r="AC145" s="744">
        <v>2.6632637370198477E-4</v>
      </c>
      <c r="AD145" s="744">
        <v>1.2466199444456056E-6</v>
      </c>
      <c r="AE145" s="744">
        <v>3.2585660012370577E-6</v>
      </c>
      <c r="AF145" s="744">
        <v>4.464887086319402E-3</v>
      </c>
      <c r="AG145" s="744">
        <v>3.6214684912499636E-5</v>
      </c>
      <c r="AH145" s="744">
        <v>6.7604089487829607E-5</v>
      </c>
      <c r="AI145" s="744">
        <v>3.6214714124384582E-5</v>
      </c>
      <c r="AJ145" s="744">
        <v>8.5326146211414001E-6</v>
      </c>
      <c r="AK145" s="744">
        <v>1.5052801374378316E-5</v>
      </c>
      <c r="AL145" s="744">
        <v>7.1287488974288614E-5</v>
      </c>
      <c r="AM145" s="744">
        <v>3.1864412591083914E-6</v>
      </c>
      <c r="AN145" s="744">
        <v>2.6804418651524188E-6</v>
      </c>
      <c r="AO145" s="744">
        <v>3.9461761813685215E-6</v>
      </c>
      <c r="AP145" s="744">
        <v>2.747179968311348E-6</v>
      </c>
      <c r="AQ145" s="744">
        <v>1.5060019751412295E-6</v>
      </c>
      <c r="AR145" s="744">
        <v>3.6832950231742219E-5</v>
      </c>
      <c r="AS145" s="744">
        <v>9.7302073275881623E-6</v>
      </c>
      <c r="AT145" s="744">
        <v>2.1276945211574552E-5</v>
      </c>
      <c r="AU145" s="744">
        <v>2.0426610364607557E-5</v>
      </c>
      <c r="AV145" s="744">
        <v>1.7878858765058712E-5</v>
      </c>
      <c r="AW145" s="744">
        <v>3.665992588499697E-5</v>
      </c>
      <c r="AX145" s="744">
        <v>4.0100151448271884E-5</v>
      </c>
      <c r="AY145" s="744">
        <v>3.7458340138378441E-5</v>
      </c>
      <c r="AZ145" s="744">
        <v>2.9126292316605231E-4</v>
      </c>
      <c r="BA145" s="744">
        <v>8.5664795272972786E-5</v>
      </c>
      <c r="BB145" s="744">
        <v>5.6333776794720279E-6</v>
      </c>
      <c r="BC145" s="744">
        <v>5.1815068514035778E-5</v>
      </c>
      <c r="BD145" s="744">
        <v>1.0196310761123752E-5</v>
      </c>
      <c r="BE145" s="744">
        <v>2.2394387018987329E-5</v>
      </c>
      <c r="BF145" s="744">
        <v>1.4145136240108994E-4</v>
      </c>
      <c r="BG145" s="744">
        <v>2.354397690611021E-5</v>
      </c>
      <c r="BH145" s="744">
        <v>3.1439801374442115E-4</v>
      </c>
      <c r="BI145" s="744">
        <v>1.2084906329548011E-5</v>
      </c>
      <c r="BJ145" s="744">
        <v>4.6004585550573261E-5</v>
      </c>
      <c r="BK145" s="744">
        <v>1.3388976839357879E-4</v>
      </c>
      <c r="BL145" s="744">
        <v>8.7461102418240709E-6</v>
      </c>
      <c r="BM145" s="744">
        <v>7.1511933690839271E-5</v>
      </c>
      <c r="BN145" s="744">
        <v>8.453086621992327E-5</v>
      </c>
      <c r="BO145" s="744">
        <v>6.2916681147760108E-5</v>
      </c>
      <c r="BP145" s="744">
        <v>5.6215898131195842E-5</v>
      </c>
      <c r="BQ145" s="744">
        <v>4.5075357907171193E-6</v>
      </c>
      <c r="BR145" s="744">
        <v>8.426716294120101E-6</v>
      </c>
      <c r="BS145" s="744">
        <v>1.8186767181213801E-4</v>
      </c>
      <c r="BT145" s="744">
        <v>5.7638837770982803E-6</v>
      </c>
      <c r="BU145" s="744">
        <v>2.1949226211027946E-5</v>
      </c>
      <c r="BV145" s="744">
        <v>1.5007061543920485E-5</v>
      </c>
      <c r="BW145" s="744">
        <v>5.3015759413871111E-6</v>
      </c>
      <c r="BX145" s="744">
        <v>1.3438554984830367E-5</v>
      </c>
      <c r="BY145" s="744">
        <v>4.3967144559917674E-6</v>
      </c>
      <c r="BZ145" s="744">
        <v>1.0231839351678579E-5</v>
      </c>
      <c r="CA145" s="744">
        <v>4.148804452269999E-6</v>
      </c>
      <c r="CB145" s="744">
        <v>2.464146432519689E-5</v>
      </c>
      <c r="CC145" s="744">
        <v>4.1070227985596039E-6</v>
      </c>
      <c r="CD145" s="744">
        <v>1.2691334141892359E-5</v>
      </c>
      <c r="CE145" s="744">
        <v>9.7455740190906192E-6</v>
      </c>
      <c r="CF145" s="744">
        <v>1.3007322812339669E-5</v>
      </c>
      <c r="CG145" s="744">
        <v>3.4119830558800334E-5</v>
      </c>
      <c r="CH145" s="744">
        <v>3.12803970347157E-6</v>
      </c>
      <c r="CI145" s="744">
        <v>5.9344625280258965E-6</v>
      </c>
      <c r="CJ145" s="744">
        <v>8.8622962911502815E-6</v>
      </c>
      <c r="CK145" s="744">
        <v>1.832687461202961E-5</v>
      </c>
      <c r="CL145" s="744">
        <v>2.4862344536473129E-7</v>
      </c>
      <c r="CM145" s="744">
        <v>2.6489128653245988E-6</v>
      </c>
      <c r="CN145" s="744">
        <v>9.9096186655678104E-6</v>
      </c>
      <c r="CO145" s="744">
        <v>7.233245976155237E-6</v>
      </c>
      <c r="CP145" s="744">
        <v>6.3407780951473151E-5</v>
      </c>
      <c r="CQ145" s="744">
        <v>4.4417637584912809E-5</v>
      </c>
      <c r="CR145" s="744">
        <v>4.7787726687209798E-5</v>
      </c>
      <c r="CS145" s="744">
        <v>1.0345087134170434E-5</v>
      </c>
      <c r="CT145" s="744">
        <v>9.6742571492254913E-6</v>
      </c>
      <c r="CU145" s="744">
        <v>2.0830477904078848E-5</v>
      </c>
      <c r="CV145" s="744">
        <v>1.1395091683236649E-5</v>
      </c>
      <c r="CW145" s="744">
        <v>1.0764247877963148E-5</v>
      </c>
      <c r="CX145" s="744">
        <v>5.4970237113212457E-5</v>
      </c>
      <c r="CY145" s="744">
        <v>9.6461010377324024E-6</v>
      </c>
      <c r="CZ145" s="744">
        <v>2.0501518815289193E-6</v>
      </c>
      <c r="DA145" s="744">
        <v>1.5366377998827932E-5</v>
      </c>
      <c r="DB145" s="744">
        <v>2.3983862003010276E-5</v>
      </c>
      <c r="DC145" s="744">
        <v>2.4127917374652359E-5</v>
      </c>
      <c r="DD145" s="744">
        <v>1.3853339223710868E-5</v>
      </c>
      <c r="DE145" s="744">
        <v>7.1854841588567353E-6</v>
      </c>
      <c r="DF145" s="744">
        <v>2.2149231897322544E-4</v>
      </c>
      <c r="DG145" s="745">
        <v>3.8597475329558669E-5</v>
      </c>
    </row>
    <row r="146" spans="1:111" ht="15" customHeight="1" x14ac:dyDescent="0.2">
      <c r="A146" s="258">
        <v>24</v>
      </c>
      <c r="B146" s="196" t="s">
        <v>298</v>
      </c>
      <c r="C146" s="195" t="s">
        <v>211</v>
      </c>
      <c r="D146" s="744">
        <v>2.1064772568506813E-6</v>
      </c>
      <c r="E146" s="744">
        <v>9.4848954707693536E-7</v>
      </c>
      <c r="F146" s="744">
        <v>1.0375920230306498E-5</v>
      </c>
      <c r="G146" s="744">
        <v>9.7787862685189911E-7</v>
      </c>
      <c r="H146" s="744">
        <v>1.6566408499767352E-5</v>
      </c>
      <c r="I146" s="744">
        <v>0</v>
      </c>
      <c r="J146" s="744">
        <v>6.1284998856954024E-7</v>
      </c>
      <c r="K146" s="744">
        <v>1.2082040884884853E-6</v>
      </c>
      <c r="L146" s="744">
        <v>9.1214582007903241E-7</v>
      </c>
      <c r="M146" s="744">
        <v>9.8767275722061931E-7</v>
      </c>
      <c r="N146" s="744">
        <v>0</v>
      </c>
      <c r="O146" s="744">
        <v>5.1578899718146415E-3</v>
      </c>
      <c r="P146" s="744">
        <v>1.0746714947622133E-3</v>
      </c>
      <c r="Q146" s="744">
        <v>9.5937116937337153E-6</v>
      </c>
      <c r="R146" s="744">
        <v>1.6583257117325817E-5</v>
      </c>
      <c r="S146" s="744">
        <v>6.8058483132569885E-5</v>
      </c>
      <c r="T146" s="744">
        <v>1.8478792783359466E-5</v>
      </c>
      <c r="U146" s="744">
        <v>5.2789871714497236E-6</v>
      </c>
      <c r="V146" s="744">
        <v>8.7986005341371291E-6</v>
      </c>
      <c r="W146" s="744">
        <v>1.1724535816432708E-6</v>
      </c>
      <c r="X146" s="744">
        <v>1.7018554743285322E-7</v>
      </c>
      <c r="Y146" s="744">
        <v>4.1538963471285368E-7</v>
      </c>
      <c r="Z146" s="744">
        <v>1.6459003263584919E-7</v>
      </c>
      <c r="AA146" s="744">
        <v>0.18174070938731737</v>
      </c>
      <c r="AB146" s="744">
        <v>2.1144088487985364E-6</v>
      </c>
      <c r="AC146" s="744">
        <v>3.8211891550337873E-7</v>
      </c>
      <c r="AD146" s="744">
        <v>1.8704235288995647E-7</v>
      </c>
      <c r="AE146" s="744">
        <v>2.500050072072818E-5</v>
      </c>
      <c r="AF146" s="744">
        <v>3.1449600690248942E-5</v>
      </c>
      <c r="AG146" s="744">
        <v>1.8313583317994817E-5</v>
      </c>
      <c r="AH146" s="744">
        <v>2.9947836348238264E-5</v>
      </c>
      <c r="AI146" s="744">
        <v>1.7906382479299176E-5</v>
      </c>
      <c r="AJ146" s="744">
        <v>7.5209964547735195E-6</v>
      </c>
      <c r="AK146" s="744">
        <v>6.6885767236070068E-6</v>
      </c>
      <c r="AL146" s="744">
        <v>3.0157966236874515E-4</v>
      </c>
      <c r="AM146" s="744">
        <v>5.1488246127995827E-6</v>
      </c>
      <c r="AN146" s="744">
        <v>2.0103281183081817E-6</v>
      </c>
      <c r="AO146" s="744">
        <v>3.3975387231285907E-6</v>
      </c>
      <c r="AP146" s="744">
        <v>1.6747308181682673E-6</v>
      </c>
      <c r="AQ146" s="744">
        <v>2.8666904418022613E-6</v>
      </c>
      <c r="AR146" s="744">
        <v>2.5982119484851835E-6</v>
      </c>
      <c r="AS146" s="744">
        <v>2.507652487021794E-6</v>
      </c>
      <c r="AT146" s="744">
        <v>2.7831245677066152E-6</v>
      </c>
      <c r="AU146" s="744">
        <v>2.3133458225364322E-6</v>
      </c>
      <c r="AV146" s="744">
        <v>3.1874196192753572E-6</v>
      </c>
      <c r="AW146" s="744">
        <v>8.7174310521138939E-6</v>
      </c>
      <c r="AX146" s="744">
        <v>2.3798609406687868E-6</v>
      </c>
      <c r="AY146" s="744">
        <v>1.5530021964081504E-6</v>
      </c>
      <c r="AZ146" s="744">
        <v>4.9249117383206876E-6</v>
      </c>
      <c r="BA146" s="744">
        <v>3.7113640173077872E-6</v>
      </c>
      <c r="BB146" s="744">
        <v>4.8185848939425379E-7</v>
      </c>
      <c r="BC146" s="744">
        <v>5.5554465229713894E-7</v>
      </c>
      <c r="BD146" s="744">
        <v>2.1416424098028929E-7</v>
      </c>
      <c r="BE146" s="744">
        <v>4.0175032502516002E-7</v>
      </c>
      <c r="BF146" s="744">
        <v>5.2094431051558596E-6</v>
      </c>
      <c r="BG146" s="744">
        <v>7.0520243662964362E-7</v>
      </c>
      <c r="BH146" s="744">
        <v>6.0893426300643594E-6</v>
      </c>
      <c r="BI146" s="744">
        <v>3.8871441915757303E-6</v>
      </c>
      <c r="BJ146" s="744">
        <v>2.2041362373908746E-6</v>
      </c>
      <c r="BK146" s="744">
        <v>2.9362345643708053E-4</v>
      </c>
      <c r="BL146" s="744">
        <v>2.6419761006735305E-6</v>
      </c>
      <c r="BM146" s="744">
        <v>1.2692270157620368E-5</v>
      </c>
      <c r="BN146" s="744">
        <v>2.3807758395460236E-5</v>
      </c>
      <c r="BO146" s="744">
        <v>1.2854924585303021E-5</v>
      </c>
      <c r="BP146" s="744">
        <v>1.0551122373314941E-5</v>
      </c>
      <c r="BQ146" s="744">
        <v>1.4429296048812654E-6</v>
      </c>
      <c r="BR146" s="744">
        <v>2.3900633236227503E-6</v>
      </c>
      <c r="BS146" s="744">
        <v>7.114538943940158E-6</v>
      </c>
      <c r="BT146" s="744">
        <v>1.5482020843680832E-6</v>
      </c>
      <c r="BU146" s="744">
        <v>6.2536192339666072E-6</v>
      </c>
      <c r="BV146" s="744">
        <v>2.7115761298025804E-6</v>
      </c>
      <c r="BW146" s="744">
        <v>9.1635873898474913E-7</v>
      </c>
      <c r="BX146" s="744">
        <v>1.2940381525149566E-6</v>
      </c>
      <c r="BY146" s="744">
        <v>6.2432511874648479E-7</v>
      </c>
      <c r="BZ146" s="744">
        <v>6.2281799878914355E-6</v>
      </c>
      <c r="CA146" s="744">
        <v>1.4830362331234047E-6</v>
      </c>
      <c r="CB146" s="744">
        <v>5.3577793872782754E-6</v>
      </c>
      <c r="CC146" s="744">
        <v>9.6776108288642864E-6</v>
      </c>
      <c r="CD146" s="744">
        <v>3.314937446621739E-6</v>
      </c>
      <c r="CE146" s="744">
        <v>3.7747758617225037E-6</v>
      </c>
      <c r="CF146" s="744">
        <v>4.0362060932145716E-6</v>
      </c>
      <c r="CG146" s="744">
        <v>1.0057355920670049E-5</v>
      </c>
      <c r="CH146" s="744">
        <v>2.6364394441134992E-6</v>
      </c>
      <c r="CI146" s="744">
        <v>2.3892621108369979E-6</v>
      </c>
      <c r="CJ146" s="744">
        <v>3.146489485937777E-6</v>
      </c>
      <c r="CK146" s="744">
        <v>3.6750107622297465E-6</v>
      </c>
      <c r="CL146" s="744">
        <v>1.0272640050017305E-7</v>
      </c>
      <c r="CM146" s="744">
        <v>7.9140278790652219E-7</v>
      </c>
      <c r="CN146" s="744">
        <v>7.0239104540234982E-6</v>
      </c>
      <c r="CO146" s="744">
        <v>2.6486492893199666E-6</v>
      </c>
      <c r="CP146" s="744">
        <v>6.9533501733314785E-6</v>
      </c>
      <c r="CQ146" s="744">
        <v>5.1858369969760855E-6</v>
      </c>
      <c r="CR146" s="744">
        <v>2.6532678558590484E-5</v>
      </c>
      <c r="CS146" s="744">
        <v>9.5129633550023001E-6</v>
      </c>
      <c r="CT146" s="744">
        <v>5.3506304531651616E-6</v>
      </c>
      <c r="CU146" s="744">
        <v>2.3682909994718103E-5</v>
      </c>
      <c r="CV146" s="744">
        <v>6.4394844534149032E-6</v>
      </c>
      <c r="CW146" s="744">
        <v>1.2276165674274312E-6</v>
      </c>
      <c r="CX146" s="744">
        <v>3.4043091774767278E-6</v>
      </c>
      <c r="CY146" s="744">
        <v>4.7651050876886419E-6</v>
      </c>
      <c r="CZ146" s="744">
        <v>1.4229680851398438E-6</v>
      </c>
      <c r="DA146" s="744">
        <v>3.1218406860779718E-6</v>
      </c>
      <c r="DB146" s="744">
        <v>1.1708933629627941E-5</v>
      </c>
      <c r="DC146" s="744">
        <v>1.4632029053962407E-5</v>
      </c>
      <c r="DD146" s="744">
        <v>1.0890611575510643E-5</v>
      </c>
      <c r="DE146" s="744">
        <v>5.7268544779910659E-6</v>
      </c>
      <c r="DF146" s="744">
        <v>1.3806117397908405E-4</v>
      </c>
      <c r="DG146" s="745">
        <v>7.804830457215553E-6</v>
      </c>
    </row>
    <row r="147" spans="1:111" ht="15" customHeight="1" x14ac:dyDescent="0.2">
      <c r="A147" s="258">
        <v>25</v>
      </c>
      <c r="B147" s="196" t="s">
        <v>299</v>
      </c>
      <c r="C147" s="195" t="s">
        <v>300</v>
      </c>
      <c r="D147" s="744">
        <v>5.1008329345630259E-6</v>
      </c>
      <c r="E147" s="744">
        <v>1.787900519320419E-3</v>
      </c>
      <c r="F147" s="744">
        <v>2.2679235571694249E-4</v>
      </c>
      <c r="G147" s="744">
        <v>3.3192087425164107E-7</v>
      </c>
      <c r="H147" s="744">
        <v>3.1431541437051979E-4</v>
      </c>
      <c r="I147" s="744">
        <v>0</v>
      </c>
      <c r="J147" s="744">
        <v>6.4486638090858956E-7</v>
      </c>
      <c r="K147" s="744">
        <v>2.9296523307849564E-5</v>
      </c>
      <c r="L147" s="744">
        <v>1.3396067301479564E-6</v>
      </c>
      <c r="M147" s="744">
        <v>8.0524195863139933E-6</v>
      </c>
      <c r="N147" s="744">
        <v>0</v>
      </c>
      <c r="O147" s="744">
        <v>1.0416668162944255E-6</v>
      </c>
      <c r="P147" s="744">
        <v>2.2746760355478643E-6</v>
      </c>
      <c r="Q147" s="744">
        <v>1.3447329165635746E-6</v>
      </c>
      <c r="R147" s="744">
        <v>3.8652402783280326E-7</v>
      </c>
      <c r="S147" s="744">
        <v>1.802143445102725E-6</v>
      </c>
      <c r="T147" s="744">
        <v>1.5899148010415343E-6</v>
      </c>
      <c r="U147" s="744">
        <v>1.7955814059765655E-6</v>
      </c>
      <c r="V147" s="744">
        <v>4.8826158270153859E-6</v>
      </c>
      <c r="W147" s="744">
        <v>1.1882141595270198E-6</v>
      </c>
      <c r="X147" s="744">
        <v>1.0342332644535484E-6</v>
      </c>
      <c r="Y147" s="744">
        <v>5.0997927442709824E-7</v>
      </c>
      <c r="Z147" s="744">
        <v>2.0067600956230348E-7</v>
      </c>
      <c r="AA147" s="744">
        <v>1.5355468119214029E-6</v>
      </c>
      <c r="AB147" s="744">
        <v>0.30758555585703706</v>
      </c>
      <c r="AC147" s="744">
        <v>3.8345550134344166E-5</v>
      </c>
      <c r="AD147" s="744">
        <v>6.5316371331707294E-7</v>
      </c>
      <c r="AE147" s="744">
        <v>1.7928299120404768E-6</v>
      </c>
      <c r="AF147" s="744">
        <v>8.692764456356153E-7</v>
      </c>
      <c r="AG147" s="744">
        <v>7.4849605526170417E-7</v>
      </c>
      <c r="AH147" s="744">
        <v>4.6828709584710456E-6</v>
      </c>
      <c r="AI147" s="744">
        <v>1.6889053088305499E-6</v>
      </c>
      <c r="AJ147" s="744">
        <v>3.9201336975237761E-6</v>
      </c>
      <c r="AK147" s="744">
        <v>1.1419766165266937E-6</v>
      </c>
      <c r="AL147" s="744">
        <v>3.0999618822984143E-6</v>
      </c>
      <c r="AM147" s="744">
        <v>2.8504696156702437E-6</v>
      </c>
      <c r="AN147" s="744">
        <v>1.7084138415657576E-6</v>
      </c>
      <c r="AO147" s="744">
        <v>2.7139623725576806E-6</v>
      </c>
      <c r="AP147" s="744">
        <v>2.6057331454968917E-6</v>
      </c>
      <c r="AQ147" s="744">
        <v>5.7438614174483628E-7</v>
      </c>
      <c r="AR147" s="744">
        <v>9.4904676202627734E-7</v>
      </c>
      <c r="AS147" s="744">
        <v>1.2779922097418231E-6</v>
      </c>
      <c r="AT147" s="744">
        <v>1.8565340182669912E-6</v>
      </c>
      <c r="AU147" s="744">
        <v>1.5019669890797651E-6</v>
      </c>
      <c r="AV147" s="744">
        <v>1.2263230965440803E-6</v>
      </c>
      <c r="AW147" s="744">
        <v>7.8660012293707206E-7</v>
      </c>
      <c r="AX147" s="744">
        <v>2.931640321796563E-7</v>
      </c>
      <c r="AY147" s="744">
        <v>3.5570160410718708E-7</v>
      </c>
      <c r="AZ147" s="744">
        <v>2.2057948712605489E-6</v>
      </c>
      <c r="BA147" s="744">
        <v>2.3170740408185216E-7</v>
      </c>
      <c r="BB147" s="744">
        <v>2.5116838543411583E-7</v>
      </c>
      <c r="BC147" s="744">
        <v>3.0903085973036507E-7</v>
      </c>
      <c r="BD147" s="744">
        <v>8.8206258028217962E-8</v>
      </c>
      <c r="BE147" s="744">
        <v>1.6367905740755315E-7</v>
      </c>
      <c r="BF147" s="744">
        <v>7.7107108225692123E-7</v>
      </c>
      <c r="BG147" s="744">
        <v>2.378123960197857E-7</v>
      </c>
      <c r="BH147" s="744">
        <v>1.3679687734312145E-6</v>
      </c>
      <c r="BI147" s="744">
        <v>7.3352792083842995E-7</v>
      </c>
      <c r="BJ147" s="744">
        <v>2.0115446824685263E-6</v>
      </c>
      <c r="BK147" s="744">
        <v>7.7789879914595276E-7</v>
      </c>
      <c r="BL147" s="744">
        <v>1.0525581894551158E-5</v>
      </c>
      <c r="BM147" s="744">
        <v>6.2238003091005722E-6</v>
      </c>
      <c r="BN147" s="744">
        <v>7.1896407444478358E-6</v>
      </c>
      <c r="BO147" s="744">
        <v>7.9668161839166282E-6</v>
      </c>
      <c r="BP147" s="744">
        <v>9.1953217724202449E-6</v>
      </c>
      <c r="BQ147" s="744">
        <v>1.0117562311426925E-5</v>
      </c>
      <c r="BR147" s="744">
        <v>5.2185852556185694E-6</v>
      </c>
      <c r="BS147" s="744">
        <v>1.3249473264152304E-5</v>
      </c>
      <c r="BT147" s="744">
        <v>5.3403389191166058E-4</v>
      </c>
      <c r="BU147" s="744">
        <v>3.335529320186294E-6</v>
      </c>
      <c r="BV147" s="744">
        <v>7.4667118391592001E-6</v>
      </c>
      <c r="BW147" s="744">
        <v>3.1989603518473417E-6</v>
      </c>
      <c r="BX147" s="744">
        <v>3.7331469503181974E-6</v>
      </c>
      <c r="BY147" s="744">
        <v>7.3921885329853067E-7</v>
      </c>
      <c r="BZ147" s="744">
        <v>2.8674691489432849E-5</v>
      </c>
      <c r="CA147" s="744">
        <v>6.602655489569529E-6</v>
      </c>
      <c r="CB147" s="744">
        <v>4.1159367839764553E-6</v>
      </c>
      <c r="CC147" s="744">
        <v>7.2274258578856311E-6</v>
      </c>
      <c r="CD147" s="744">
        <v>3.8319124272975923E-6</v>
      </c>
      <c r="CE147" s="744">
        <v>4.4137056669740606E-6</v>
      </c>
      <c r="CF147" s="744">
        <v>4.605754875854196E-5</v>
      </c>
      <c r="CG147" s="744">
        <v>1.2356839869443548E-5</v>
      </c>
      <c r="CH147" s="744">
        <v>2.5027357436329853E-4</v>
      </c>
      <c r="CI147" s="744">
        <v>1.3883289357624295E-5</v>
      </c>
      <c r="CJ147" s="744">
        <v>7.910854159941584E-6</v>
      </c>
      <c r="CK147" s="744">
        <v>1.0791373617036608E-6</v>
      </c>
      <c r="CL147" s="744">
        <v>2.9220313222848429E-7</v>
      </c>
      <c r="CM147" s="744">
        <v>5.8538153743390595E-7</v>
      </c>
      <c r="CN147" s="744">
        <v>1.1384383760077653E-4</v>
      </c>
      <c r="CO147" s="744">
        <v>1.8389553686578506E-5</v>
      </c>
      <c r="CP147" s="744">
        <v>1.9426026138367962E-4</v>
      </c>
      <c r="CQ147" s="744">
        <v>6.4082031490206637E-2</v>
      </c>
      <c r="CR147" s="744">
        <v>7.0001809486734011E-3</v>
      </c>
      <c r="CS147" s="744">
        <v>2.9394212980210174E-3</v>
      </c>
      <c r="CT147" s="744">
        <v>1.3584648455022006E-3</v>
      </c>
      <c r="CU147" s="744">
        <v>5.8241317730987766E-6</v>
      </c>
      <c r="CV147" s="744">
        <v>2.9609748841733259E-6</v>
      </c>
      <c r="CW147" s="744">
        <v>1.6052782381803091E-6</v>
      </c>
      <c r="CX147" s="744">
        <v>3.2528394882050443E-6</v>
      </c>
      <c r="CY147" s="744">
        <v>2.8858305838465972E-6</v>
      </c>
      <c r="CZ147" s="744">
        <v>5.568532927661779E-6</v>
      </c>
      <c r="DA147" s="744">
        <v>2.6013643778787044E-5</v>
      </c>
      <c r="DB147" s="744">
        <v>8.7365833265530755E-6</v>
      </c>
      <c r="DC147" s="744">
        <v>2.2540529336754331E-5</v>
      </c>
      <c r="DD147" s="744">
        <v>3.0023496555656635E-2</v>
      </c>
      <c r="DE147" s="744">
        <v>9.5843701975849282E-6</v>
      </c>
      <c r="DF147" s="744">
        <v>2.9329929315328142E-6</v>
      </c>
      <c r="DG147" s="745">
        <v>2.770658795895337E-4</v>
      </c>
    </row>
    <row r="148" spans="1:111" ht="15" customHeight="1" x14ac:dyDescent="0.2">
      <c r="A148" s="258">
        <v>26</v>
      </c>
      <c r="B148" s="196" t="s">
        <v>301</v>
      </c>
      <c r="C148" s="195" t="s">
        <v>302</v>
      </c>
      <c r="D148" s="744">
        <v>8.5768795426841655E-4</v>
      </c>
      <c r="E148" s="744">
        <v>1.3319087236956246E-4</v>
      </c>
      <c r="F148" s="744">
        <v>7.1454742681540903E-4</v>
      </c>
      <c r="G148" s="744">
        <v>2.1184715037667299E-5</v>
      </c>
      <c r="H148" s="744">
        <v>8.5550592924684779E-5</v>
      </c>
      <c r="I148" s="744">
        <v>0</v>
      </c>
      <c r="J148" s="744">
        <v>9.8828109688643676E-5</v>
      </c>
      <c r="K148" s="744">
        <v>1.3895929621299193E-4</v>
      </c>
      <c r="L148" s="744">
        <v>9.3350530431931159E-5</v>
      </c>
      <c r="M148" s="744">
        <v>1.5148047081453361E-4</v>
      </c>
      <c r="N148" s="744">
        <v>0</v>
      </c>
      <c r="O148" s="744">
        <v>4.0514075735077911E-4</v>
      </c>
      <c r="P148" s="744">
        <v>1.476653568156609E-4</v>
      </c>
      <c r="Q148" s="744">
        <v>1.037280097893712E-3</v>
      </c>
      <c r="R148" s="744">
        <v>3.3870003976577167E-4</v>
      </c>
      <c r="S148" s="744">
        <v>3.0460202859323348E-4</v>
      </c>
      <c r="T148" s="744">
        <v>1.02818510022936E-3</v>
      </c>
      <c r="U148" s="744">
        <v>1.6088959389298446E-3</v>
      </c>
      <c r="V148" s="744">
        <v>3.0392993834820945E-4</v>
      </c>
      <c r="W148" s="744">
        <v>1.7362135427059308E-4</v>
      </c>
      <c r="X148" s="744">
        <v>2.4401239783500148E-4</v>
      </c>
      <c r="Y148" s="744">
        <v>2.6385640342011505E-4</v>
      </c>
      <c r="Z148" s="744">
        <v>1.030787931806068E-4</v>
      </c>
      <c r="AA148" s="744">
        <v>3.4050793302251535E-4</v>
      </c>
      <c r="AB148" s="744">
        <v>6.3566267393433558E-4</v>
      </c>
      <c r="AC148" s="744">
        <v>9.793766088378178E-2</v>
      </c>
      <c r="AD148" s="744">
        <v>9.8981787597463383E-5</v>
      </c>
      <c r="AE148" s="744">
        <v>6.1385566781897737E-4</v>
      </c>
      <c r="AF148" s="744">
        <v>2.5801956065483106E-4</v>
      </c>
      <c r="AG148" s="744">
        <v>2.5190052800205142E-4</v>
      </c>
      <c r="AH148" s="744">
        <v>8.674627687964722E-5</v>
      </c>
      <c r="AI148" s="744">
        <v>5.7870444062806674E-5</v>
      </c>
      <c r="AJ148" s="744">
        <v>5.0172927828471127E-4</v>
      </c>
      <c r="AK148" s="744">
        <v>8.178080205015728E-5</v>
      </c>
      <c r="AL148" s="744">
        <v>6.6712726682199353E-4</v>
      </c>
      <c r="AM148" s="744">
        <v>7.3920508454016436E-5</v>
      </c>
      <c r="AN148" s="744">
        <v>7.3919342067335904E-5</v>
      </c>
      <c r="AO148" s="744">
        <v>2.2701255227340874E-4</v>
      </c>
      <c r="AP148" s="744">
        <v>4.8882485758698284E-5</v>
      </c>
      <c r="AQ148" s="744">
        <v>1.1938980942119042E-5</v>
      </c>
      <c r="AR148" s="744">
        <v>8.2419719751521158E-5</v>
      </c>
      <c r="AS148" s="744">
        <v>3.4455838893582519E-4</v>
      </c>
      <c r="AT148" s="744">
        <v>2.7295357467102825E-4</v>
      </c>
      <c r="AU148" s="744">
        <v>1.3038207407526921E-4</v>
      </c>
      <c r="AV148" s="744">
        <v>1.7351303379861614E-4</v>
      </c>
      <c r="AW148" s="744">
        <v>4.4363321181257532E-4</v>
      </c>
      <c r="AX148" s="744">
        <v>3.9044482931637091E-5</v>
      </c>
      <c r="AY148" s="744">
        <v>8.5622162018971713E-5</v>
      </c>
      <c r="AZ148" s="744">
        <v>4.0047178017772289E-4</v>
      </c>
      <c r="BA148" s="744">
        <v>6.897753962827925E-5</v>
      </c>
      <c r="BB148" s="744">
        <v>5.4962547078906536E-5</v>
      </c>
      <c r="BC148" s="744">
        <v>3.9515712228290807E-5</v>
      </c>
      <c r="BD148" s="744">
        <v>1.6006795237656212E-5</v>
      </c>
      <c r="BE148" s="744">
        <v>7.1872940745205062E-5</v>
      </c>
      <c r="BF148" s="744">
        <v>4.8391992169505922E-4</v>
      </c>
      <c r="BG148" s="744">
        <v>1.6062041699122133E-4</v>
      </c>
      <c r="BH148" s="744">
        <v>1.134806849385366E-3</v>
      </c>
      <c r="BI148" s="744">
        <v>3.3018835003756635E-4</v>
      </c>
      <c r="BJ148" s="744">
        <v>2.6502590601624527E-4</v>
      </c>
      <c r="BK148" s="744">
        <v>7.3466599243321635E-4</v>
      </c>
      <c r="BL148" s="744">
        <v>5.5024521908012569E-5</v>
      </c>
      <c r="BM148" s="744">
        <v>7.203268424833051E-4</v>
      </c>
      <c r="BN148" s="744">
        <v>7.7747618167195648E-4</v>
      </c>
      <c r="BO148" s="744">
        <v>3.1712300179367669E-4</v>
      </c>
      <c r="BP148" s="744">
        <v>2.928150082215295E-4</v>
      </c>
      <c r="BQ148" s="744">
        <v>8.7746866351662579E-5</v>
      </c>
      <c r="BR148" s="744">
        <v>5.3998428654554117E-4</v>
      </c>
      <c r="BS148" s="744">
        <v>2.9464185518129503E-4</v>
      </c>
      <c r="BT148" s="744">
        <v>1.0336849783708513E-4</v>
      </c>
      <c r="BU148" s="744">
        <v>5.9530952305807149E-5</v>
      </c>
      <c r="BV148" s="744">
        <v>7.3717979462696251E-5</v>
      </c>
      <c r="BW148" s="744">
        <v>3.2663571485379394E-5</v>
      </c>
      <c r="BX148" s="744">
        <v>4.9579120110739315E-5</v>
      </c>
      <c r="BY148" s="744">
        <v>2.3494646515939643E-5</v>
      </c>
      <c r="BZ148" s="744">
        <v>9.8547167049666285E-5</v>
      </c>
      <c r="CA148" s="744">
        <v>5.1768182716310109E-5</v>
      </c>
      <c r="CB148" s="744">
        <v>2.3063298449927974E-4</v>
      </c>
      <c r="CC148" s="744">
        <v>4.1589510368725381E-5</v>
      </c>
      <c r="CD148" s="744">
        <v>8.9006196325223149E-5</v>
      </c>
      <c r="CE148" s="744">
        <v>4.945586118802527E-5</v>
      </c>
      <c r="CF148" s="744">
        <v>7.5766484751097369E-5</v>
      </c>
      <c r="CG148" s="744">
        <v>1.6778819554121624E-4</v>
      </c>
      <c r="CH148" s="744">
        <v>3.4761688276379136E-5</v>
      </c>
      <c r="CI148" s="744">
        <v>8.2464389757202033E-5</v>
      </c>
      <c r="CJ148" s="744">
        <v>1.2504009677615085E-4</v>
      </c>
      <c r="CK148" s="744">
        <v>7.6614596154346654E-5</v>
      </c>
      <c r="CL148" s="744">
        <v>3.808850627431514E-6</v>
      </c>
      <c r="CM148" s="744">
        <v>5.3879724832862483E-5</v>
      </c>
      <c r="CN148" s="744">
        <v>1.1686212146219995E-4</v>
      </c>
      <c r="CO148" s="744">
        <v>6.4407890961063616E-5</v>
      </c>
      <c r="CP148" s="744">
        <v>1.220692355454968E-3</v>
      </c>
      <c r="CQ148" s="744">
        <v>3.8966746272295729E-4</v>
      </c>
      <c r="CR148" s="744">
        <v>1.4285439378448617E-3</v>
      </c>
      <c r="CS148" s="744">
        <v>5.0895174824338869E-4</v>
      </c>
      <c r="CT148" s="744">
        <v>3.687382765321016E-4</v>
      </c>
      <c r="CU148" s="744">
        <v>3.0430743275591538E-4</v>
      </c>
      <c r="CV148" s="744">
        <v>2.7890314593634254E-4</v>
      </c>
      <c r="CW148" s="744">
        <v>2.1156828231773983E-4</v>
      </c>
      <c r="CX148" s="744">
        <v>4.4788734379771176E-4</v>
      </c>
      <c r="CY148" s="744">
        <v>3.7408161005613333E-4</v>
      </c>
      <c r="CZ148" s="744">
        <v>5.7694910399941286E-5</v>
      </c>
      <c r="DA148" s="744">
        <v>2.9597772406751537E-4</v>
      </c>
      <c r="DB148" s="744">
        <v>2.9097661937573316E-3</v>
      </c>
      <c r="DC148" s="744">
        <v>1.8614117292156044E-4</v>
      </c>
      <c r="DD148" s="744">
        <v>1.3145623310110042E-4</v>
      </c>
      <c r="DE148" s="744">
        <v>5.651092931688509E-4</v>
      </c>
      <c r="DF148" s="744">
        <v>1.4164544230089932E-3</v>
      </c>
      <c r="DG148" s="745">
        <v>6.9638707343270111E-5</v>
      </c>
    </row>
    <row r="149" spans="1:111" ht="15" customHeight="1" x14ac:dyDescent="0.2">
      <c r="A149" s="258">
        <v>27</v>
      </c>
      <c r="B149" s="196" t="s">
        <v>303</v>
      </c>
      <c r="C149" s="195" t="s">
        <v>212</v>
      </c>
      <c r="D149" s="744">
        <v>8.931037207978415E-3</v>
      </c>
      <c r="E149" s="744">
        <v>3.7499650957764762E-3</v>
      </c>
      <c r="F149" s="744">
        <v>1.013684378879369E-2</v>
      </c>
      <c r="G149" s="744">
        <v>2.7350243465475974E-3</v>
      </c>
      <c r="H149" s="744">
        <v>1.2684898394681905E-2</v>
      </c>
      <c r="I149" s="744">
        <v>0</v>
      </c>
      <c r="J149" s="744">
        <v>8.1594155909075136E-3</v>
      </c>
      <c r="K149" s="744">
        <v>2.8362102677647058E-3</v>
      </c>
      <c r="L149" s="744">
        <v>1.4101790172212809E-3</v>
      </c>
      <c r="M149" s="744">
        <v>3.8730728363968007E-3</v>
      </c>
      <c r="N149" s="744">
        <v>0</v>
      </c>
      <c r="O149" s="744">
        <v>2.6689767565310453E-3</v>
      </c>
      <c r="P149" s="744">
        <v>3.9849668304467938E-4</v>
      </c>
      <c r="Q149" s="744">
        <v>2.3947205006683288E-3</v>
      </c>
      <c r="R149" s="744">
        <v>6.1104220139692844E-4</v>
      </c>
      <c r="S149" s="744">
        <v>3.8618268419191499E-3</v>
      </c>
      <c r="T149" s="744">
        <v>2.5675581447949462E-3</v>
      </c>
      <c r="U149" s="744">
        <v>2.7683267311177421E-3</v>
      </c>
      <c r="V149" s="744">
        <v>2.6570797752847652E-2</v>
      </c>
      <c r="W149" s="744">
        <v>2.7722922648787682E-3</v>
      </c>
      <c r="X149" s="744">
        <v>0.11388117761770253</v>
      </c>
      <c r="Y149" s="744">
        <v>4.1187588190280296E-3</v>
      </c>
      <c r="Z149" s="744">
        <v>5.5161738583079647E-4</v>
      </c>
      <c r="AA149" s="744">
        <v>2.3625278937658024E-3</v>
      </c>
      <c r="AB149" s="744">
        <v>1.5334235083824465E-3</v>
      </c>
      <c r="AC149" s="744">
        <v>1.0493726959536552E-3</v>
      </c>
      <c r="AD149" s="744">
        <v>0.86933329179296381</v>
      </c>
      <c r="AE149" s="744">
        <v>3.9415952334484521E-2</v>
      </c>
      <c r="AF149" s="744">
        <v>1.3868027618056016E-3</v>
      </c>
      <c r="AG149" s="744">
        <v>1.2770760200930924E-3</v>
      </c>
      <c r="AH149" s="744">
        <v>8.1963568180050438E-4</v>
      </c>
      <c r="AI149" s="744">
        <v>5.0975916457977289E-3</v>
      </c>
      <c r="AJ149" s="744">
        <v>8.6647884157406742E-3</v>
      </c>
      <c r="AK149" s="744">
        <v>1.4253295627127996E-2</v>
      </c>
      <c r="AL149" s="744">
        <v>1.0633635387548981E-2</v>
      </c>
      <c r="AM149" s="744">
        <v>5.6442522987747434E-3</v>
      </c>
      <c r="AN149" s="744">
        <v>3.7005858365706454E-3</v>
      </c>
      <c r="AO149" s="744">
        <v>3.185739888273708E-3</v>
      </c>
      <c r="AP149" s="744">
        <v>3.0642276655805751E-3</v>
      </c>
      <c r="AQ149" s="744">
        <v>1.6916983578449452E-3</v>
      </c>
      <c r="AR149" s="744">
        <v>2.706445260524235E-3</v>
      </c>
      <c r="AS149" s="744">
        <v>3.5702686853666004E-3</v>
      </c>
      <c r="AT149" s="744">
        <v>3.7832493865826923E-3</v>
      </c>
      <c r="AU149" s="744">
        <v>1.5583373962631401E-3</v>
      </c>
      <c r="AV149" s="744">
        <v>1.8603262520887137E-3</v>
      </c>
      <c r="AW149" s="744">
        <v>1.1937899269010264E-3</v>
      </c>
      <c r="AX149" s="744">
        <v>5.6453639751549592E-4</v>
      </c>
      <c r="AY149" s="744">
        <v>6.3467002212552748E-4</v>
      </c>
      <c r="AZ149" s="744">
        <v>2.8877682299054343E-3</v>
      </c>
      <c r="BA149" s="744">
        <v>4.7427615247749155E-4</v>
      </c>
      <c r="BB149" s="744">
        <v>3.9735491777104156E-4</v>
      </c>
      <c r="BC149" s="744">
        <v>2.3528003953367273E-4</v>
      </c>
      <c r="BD149" s="744">
        <v>6.616475366788953E-5</v>
      </c>
      <c r="BE149" s="744">
        <v>2.3105802174768281E-4</v>
      </c>
      <c r="BF149" s="744">
        <v>1.5195042656244533E-3</v>
      </c>
      <c r="BG149" s="744">
        <v>4.0807649874313913E-4</v>
      </c>
      <c r="BH149" s="744">
        <v>2.9093422600995444E-3</v>
      </c>
      <c r="BI149" s="744">
        <v>8.441690346463358E-4</v>
      </c>
      <c r="BJ149" s="744">
        <v>2.9160960706859414E-3</v>
      </c>
      <c r="BK149" s="744">
        <v>2.4104991864265131E-3</v>
      </c>
      <c r="BL149" s="744">
        <v>1.4934453123954364E-2</v>
      </c>
      <c r="BM149" s="744">
        <v>8.9729976864114779E-3</v>
      </c>
      <c r="BN149" s="744">
        <v>9.5276400979948644E-3</v>
      </c>
      <c r="BO149" s="744">
        <v>1.6363035053348251E-2</v>
      </c>
      <c r="BP149" s="744">
        <v>8.793136919385075E-3</v>
      </c>
      <c r="BQ149" s="744">
        <v>1.6020029357317899E-2</v>
      </c>
      <c r="BR149" s="744">
        <v>2.2732495567452701E-2</v>
      </c>
      <c r="BS149" s="744">
        <v>1.6894519631620492E-2</v>
      </c>
      <c r="BT149" s="744">
        <v>5.2215584858681446E-3</v>
      </c>
      <c r="BU149" s="744">
        <v>8.9142898174375627E-3</v>
      </c>
      <c r="BV149" s="744">
        <v>3.0049180917993837E-3</v>
      </c>
      <c r="BW149" s="744">
        <v>2.0724558753697025E-3</v>
      </c>
      <c r="BX149" s="744">
        <v>2.4392446690322095E-3</v>
      </c>
      <c r="BY149" s="744">
        <v>6.0015015862305429E-4</v>
      </c>
      <c r="BZ149" s="744">
        <v>4.9038444844429997E-3</v>
      </c>
      <c r="CA149" s="744">
        <v>2.5728325980770017E-2</v>
      </c>
      <c r="CB149" s="744">
        <v>0.25189483115950473</v>
      </c>
      <c r="CC149" s="744">
        <v>3.8193691645249807E-2</v>
      </c>
      <c r="CD149" s="744">
        <v>8.2427938560250144E-2</v>
      </c>
      <c r="CE149" s="744">
        <v>1.4484464226395008E-2</v>
      </c>
      <c r="CF149" s="744">
        <v>2.9065087150137326E-3</v>
      </c>
      <c r="CG149" s="744">
        <v>4.0576434319247092E-3</v>
      </c>
      <c r="CH149" s="744">
        <v>8.9877268442074033E-3</v>
      </c>
      <c r="CI149" s="744">
        <v>3.2687439707809163E-3</v>
      </c>
      <c r="CJ149" s="744">
        <v>3.6140881369749705E-3</v>
      </c>
      <c r="CK149" s="744">
        <v>2.0038083715984037E-3</v>
      </c>
      <c r="CL149" s="744">
        <v>7.3103765015405958E-5</v>
      </c>
      <c r="CM149" s="744">
        <v>6.0440353791753072E-4</v>
      </c>
      <c r="CN149" s="744">
        <v>1.0951123915620715E-2</v>
      </c>
      <c r="CO149" s="744">
        <v>5.4807676869129494E-3</v>
      </c>
      <c r="CP149" s="744">
        <v>7.0370084790850919E-3</v>
      </c>
      <c r="CQ149" s="744">
        <v>4.3445517458784418E-3</v>
      </c>
      <c r="CR149" s="744">
        <v>9.635393298689985E-3</v>
      </c>
      <c r="CS149" s="744">
        <v>4.3085353384308203E-3</v>
      </c>
      <c r="CT149" s="744">
        <v>4.7768552619034165E-3</v>
      </c>
      <c r="CU149" s="744">
        <v>6.4544402036916023E-3</v>
      </c>
      <c r="CV149" s="744">
        <v>5.462138647150323E-3</v>
      </c>
      <c r="CW149" s="744">
        <v>2.0739583331325679E-3</v>
      </c>
      <c r="CX149" s="744">
        <v>5.0128613788922626E-3</v>
      </c>
      <c r="CY149" s="744">
        <v>3.0809436689902968E-3</v>
      </c>
      <c r="CZ149" s="744">
        <v>1.7889254554638357E-3</v>
      </c>
      <c r="DA149" s="744">
        <v>5.5151024917220555E-3</v>
      </c>
      <c r="DB149" s="744">
        <v>8.927277380548871E-3</v>
      </c>
      <c r="DC149" s="744">
        <v>1.0290155971670302E-2</v>
      </c>
      <c r="DD149" s="744">
        <v>4.0611924653889981E-3</v>
      </c>
      <c r="DE149" s="744">
        <v>7.1660533105417437E-3</v>
      </c>
      <c r="DF149" s="744">
        <v>5.3392818873525955E-3</v>
      </c>
      <c r="DG149" s="745">
        <v>8.0812660317080964E-3</v>
      </c>
    </row>
    <row r="150" spans="1:111" ht="15" customHeight="1" x14ac:dyDescent="0.2">
      <c r="A150" s="258">
        <v>28</v>
      </c>
      <c r="B150" s="196" t="s">
        <v>304</v>
      </c>
      <c r="C150" s="195" t="s">
        <v>213</v>
      </c>
      <c r="D150" s="744">
        <v>6.1556210117801486E-5</v>
      </c>
      <c r="E150" s="744">
        <v>6.1780380082449029E-5</v>
      </c>
      <c r="F150" s="744">
        <v>4.2558094221944087E-4</v>
      </c>
      <c r="G150" s="744">
        <v>9.557246718275882E-6</v>
      </c>
      <c r="H150" s="744">
        <v>8.7255457831861131E-5</v>
      </c>
      <c r="I150" s="744">
        <v>0</v>
      </c>
      <c r="J150" s="744">
        <v>3.055823775451684E-5</v>
      </c>
      <c r="K150" s="744">
        <v>4.2702092416595446E-5</v>
      </c>
      <c r="L150" s="744">
        <v>3.0501267812554659E-5</v>
      </c>
      <c r="M150" s="744">
        <v>4.2133016464595886E-5</v>
      </c>
      <c r="N150" s="744">
        <v>0</v>
      </c>
      <c r="O150" s="744">
        <v>6.2923560925648425E-5</v>
      </c>
      <c r="P150" s="744">
        <v>9.9126651585889014E-6</v>
      </c>
      <c r="Q150" s="744">
        <v>5.7877352666555601E-5</v>
      </c>
      <c r="R150" s="744">
        <v>3.1816748895499964E-5</v>
      </c>
      <c r="S150" s="744">
        <v>2.4189318562257457E-4</v>
      </c>
      <c r="T150" s="744">
        <v>8.749841259207671E-5</v>
      </c>
      <c r="U150" s="744">
        <v>1.0332774388633902E-4</v>
      </c>
      <c r="V150" s="744">
        <v>1.1655123600954607E-3</v>
      </c>
      <c r="W150" s="744">
        <v>2.1614412567216943E-4</v>
      </c>
      <c r="X150" s="744">
        <v>1.3934047397952688E-4</v>
      </c>
      <c r="Y150" s="744">
        <v>6.386282859081636E-4</v>
      </c>
      <c r="Z150" s="744">
        <v>3.3664208675693331E-5</v>
      </c>
      <c r="AA150" s="744">
        <v>1.0384231751717808E-4</v>
      </c>
      <c r="AB150" s="744">
        <v>5.5855024651255781E-5</v>
      </c>
      <c r="AC150" s="744">
        <v>2.8486473559087199E-5</v>
      </c>
      <c r="AD150" s="744">
        <v>4.0886714164606902E-5</v>
      </c>
      <c r="AE150" s="744">
        <v>0.44538184078682269</v>
      </c>
      <c r="AF150" s="744">
        <v>1.3520449031800157E-4</v>
      </c>
      <c r="AG150" s="744">
        <v>7.0897754689338552E-5</v>
      </c>
      <c r="AH150" s="744">
        <v>2.3191259118098999E-5</v>
      </c>
      <c r="AI150" s="744">
        <v>5.5933361427978937E-5</v>
      </c>
      <c r="AJ150" s="744">
        <v>2.3806963144359672E-4</v>
      </c>
      <c r="AK150" s="744">
        <v>1.4226458600957403E-4</v>
      </c>
      <c r="AL150" s="744">
        <v>1.312893564087828E-3</v>
      </c>
      <c r="AM150" s="744">
        <v>1.9082367229157644E-2</v>
      </c>
      <c r="AN150" s="744">
        <v>6.0053792596499646E-3</v>
      </c>
      <c r="AO150" s="744">
        <v>4.7845017213213117E-3</v>
      </c>
      <c r="AP150" s="744">
        <v>2.0354227958807834E-3</v>
      </c>
      <c r="AQ150" s="744">
        <v>1.9199841022124958E-4</v>
      </c>
      <c r="AR150" s="744">
        <v>1.8800860476361915E-4</v>
      </c>
      <c r="AS150" s="744">
        <v>5.4767583597771594E-4</v>
      </c>
      <c r="AT150" s="744">
        <v>5.9282495350620437E-4</v>
      </c>
      <c r="AU150" s="744">
        <v>2.0388184280511608E-4</v>
      </c>
      <c r="AV150" s="744">
        <v>2.4830169116428849E-4</v>
      </c>
      <c r="AW150" s="744">
        <v>5.8532689098711098E-5</v>
      </c>
      <c r="AX150" s="744">
        <v>4.0061414296951727E-5</v>
      </c>
      <c r="AY150" s="744">
        <v>5.4086447366146817E-5</v>
      </c>
      <c r="AZ150" s="744">
        <v>3.1522550423929895E-4</v>
      </c>
      <c r="BA150" s="744">
        <v>5.0977414714223381E-5</v>
      </c>
      <c r="BB150" s="744">
        <v>1.8156271664543339E-5</v>
      </c>
      <c r="BC150" s="744">
        <v>2.7625501992479334E-5</v>
      </c>
      <c r="BD150" s="744">
        <v>4.6327598539822117E-6</v>
      </c>
      <c r="BE150" s="744">
        <v>1.0801785942864455E-5</v>
      </c>
      <c r="BF150" s="744">
        <v>1.8154764050250046E-4</v>
      </c>
      <c r="BG150" s="744">
        <v>6.2251975424997932E-5</v>
      </c>
      <c r="BH150" s="744">
        <v>3.1254589782024362E-4</v>
      </c>
      <c r="BI150" s="744">
        <v>2.0974476483745242E-4</v>
      </c>
      <c r="BJ150" s="744">
        <v>2.8043319347667534E-4</v>
      </c>
      <c r="BK150" s="744">
        <v>4.0685365845732527E-5</v>
      </c>
      <c r="BL150" s="744">
        <v>1.8511372132713611E-4</v>
      </c>
      <c r="BM150" s="744">
        <v>5.6647744365784258E-4</v>
      </c>
      <c r="BN150" s="744">
        <v>2.4421282777768597E-4</v>
      </c>
      <c r="BO150" s="744">
        <v>1.2364232398749416E-2</v>
      </c>
      <c r="BP150" s="744">
        <v>4.6939375325307535E-3</v>
      </c>
      <c r="BQ150" s="744">
        <v>7.3290466281496283E-3</v>
      </c>
      <c r="BR150" s="744">
        <v>1.6974383440739011E-4</v>
      </c>
      <c r="BS150" s="744">
        <v>4.4940783829683085E-4</v>
      </c>
      <c r="BT150" s="744">
        <v>1.6417032483008101E-4</v>
      </c>
      <c r="BU150" s="744">
        <v>1.2833819736790235E-4</v>
      </c>
      <c r="BV150" s="744">
        <v>4.3978091202411201E-5</v>
      </c>
      <c r="BW150" s="744">
        <v>7.9845253124681648E-5</v>
      </c>
      <c r="BX150" s="744">
        <v>6.4439307494619283E-5</v>
      </c>
      <c r="BY150" s="744">
        <v>9.0065257931434246E-6</v>
      </c>
      <c r="BZ150" s="744">
        <v>3.5146431170556881E-4</v>
      </c>
      <c r="CA150" s="744">
        <v>2.9507220825522687E-5</v>
      </c>
      <c r="CB150" s="744">
        <v>9.4972840157367096E-5</v>
      </c>
      <c r="CC150" s="744">
        <v>2.0769134489602537E-5</v>
      </c>
      <c r="CD150" s="744">
        <v>5.9358292876999383E-5</v>
      </c>
      <c r="CE150" s="744">
        <v>3.3872066160784185E-5</v>
      </c>
      <c r="CF150" s="744">
        <v>2.167840457444776E-4</v>
      </c>
      <c r="CG150" s="744">
        <v>1.1628905200504813E-4</v>
      </c>
      <c r="CH150" s="744">
        <v>4.6818721748481698E-5</v>
      </c>
      <c r="CI150" s="744">
        <v>8.4646256269395857E-5</v>
      </c>
      <c r="CJ150" s="744">
        <v>5.1712856301490817E-5</v>
      </c>
      <c r="CK150" s="744">
        <v>1.5928578126169706E-5</v>
      </c>
      <c r="CL150" s="744">
        <v>1.7580130269662892E-6</v>
      </c>
      <c r="CM150" s="744">
        <v>6.9676779372062103E-6</v>
      </c>
      <c r="CN150" s="744">
        <v>8.7735623826611813E-5</v>
      </c>
      <c r="CO150" s="744">
        <v>1.1797454420488042E-4</v>
      </c>
      <c r="CP150" s="744">
        <v>7.9165970622285323E-5</v>
      </c>
      <c r="CQ150" s="744">
        <v>8.4077250549717016E-5</v>
      </c>
      <c r="CR150" s="744">
        <v>1.7664006524552739E-4</v>
      </c>
      <c r="CS150" s="744">
        <v>1.4607202553837254E-4</v>
      </c>
      <c r="CT150" s="744">
        <v>1.1610294430378543E-4</v>
      </c>
      <c r="CU150" s="744">
        <v>1.3310766961561462E-4</v>
      </c>
      <c r="CV150" s="744">
        <v>6.0237706068636758E-5</v>
      </c>
      <c r="CW150" s="744">
        <v>2.4361457656370191E-5</v>
      </c>
      <c r="CX150" s="744">
        <v>9.3176131277038167E-5</v>
      </c>
      <c r="CY150" s="744">
        <v>3.669734441672871E-5</v>
      </c>
      <c r="CZ150" s="744">
        <v>3.7212737468529334E-5</v>
      </c>
      <c r="DA150" s="744">
        <v>3.3597924309775485E-4</v>
      </c>
      <c r="DB150" s="744">
        <v>1.3733435628563047E-4</v>
      </c>
      <c r="DC150" s="744">
        <v>1.6632593583159125E-4</v>
      </c>
      <c r="DD150" s="744">
        <v>6.7276204475413026E-5</v>
      </c>
      <c r="DE150" s="744">
        <v>1.1920984013796884E-4</v>
      </c>
      <c r="DF150" s="744">
        <v>1.1385956966562131E-4</v>
      </c>
      <c r="DG150" s="745">
        <v>4.4473105050199746E-5</v>
      </c>
    </row>
    <row r="151" spans="1:111" ht="15" customHeight="1" x14ac:dyDescent="0.2">
      <c r="A151" s="258">
        <v>29</v>
      </c>
      <c r="B151" s="196" t="s">
        <v>305</v>
      </c>
      <c r="C151" s="195" t="s">
        <v>214</v>
      </c>
      <c r="D151" s="744">
        <v>3.5432736546403159E-3</v>
      </c>
      <c r="E151" s="744">
        <v>6.9581720621516132E-4</v>
      </c>
      <c r="F151" s="744">
        <v>3.2476764924102555E-3</v>
      </c>
      <c r="G151" s="744">
        <v>5.6291307058590773E-4</v>
      </c>
      <c r="H151" s="744">
        <v>1.5752643164364587E-3</v>
      </c>
      <c r="I151" s="744">
        <v>0</v>
      </c>
      <c r="J151" s="744">
        <v>1.246983315938861E-4</v>
      </c>
      <c r="K151" s="744">
        <v>2.7407771310503349E-3</v>
      </c>
      <c r="L151" s="744">
        <v>3.7019224650341864E-3</v>
      </c>
      <c r="M151" s="744">
        <v>1.0819034633994147E-3</v>
      </c>
      <c r="N151" s="744">
        <v>0</v>
      </c>
      <c r="O151" s="744">
        <v>5.2937474792322963E-4</v>
      </c>
      <c r="P151" s="744">
        <v>4.1900772753217328E-4</v>
      </c>
      <c r="Q151" s="744">
        <v>2.431117214458013E-3</v>
      </c>
      <c r="R151" s="744">
        <v>2.8965527051945808E-3</v>
      </c>
      <c r="S151" s="744">
        <v>8.9510452209540161E-4</v>
      </c>
      <c r="T151" s="744">
        <v>4.354425236194997E-3</v>
      </c>
      <c r="U151" s="744">
        <v>8.8712435547896283E-3</v>
      </c>
      <c r="V151" s="744">
        <v>3.4674891098894428E-3</v>
      </c>
      <c r="W151" s="744">
        <v>6.8446012412451635E-4</v>
      </c>
      <c r="X151" s="744">
        <v>6.7856205565317815E-5</v>
      </c>
      <c r="Y151" s="744">
        <v>2.8801940388110492E-4</v>
      </c>
      <c r="Z151" s="744">
        <v>1.0626331180580528E-4</v>
      </c>
      <c r="AA151" s="744">
        <v>7.4820571836905288E-4</v>
      </c>
      <c r="AB151" s="744">
        <v>9.8850390545352235E-3</v>
      </c>
      <c r="AC151" s="744">
        <v>1.2607614471719898E-3</v>
      </c>
      <c r="AD151" s="744">
        <v>1.0030120218621477E-4</v>
      </c>
      <c r="AE151" s="744">
        <v>1.0933528823209739E-4</v>
      </c>
      <c r="AF151" s="744">
        <v>0.48894260553789048</v>
      </c>
      <c r="AG151" s="744">
        <v>3.0044830281725091E-3</v>
      </c>
      <c r="AH151" s="744">
        <v>4.3009953220670078E-3</v>
      </c>
      <c r="AI151" s="744">
        <v>3.2552922783714621E-3</v>
      </c>
      <c r="AJ151" s="744">
        <v>5.9455889104202556E-4</v>
      </c>
      <c r="AK151" s="744">
        <v>1.3955855694819063E-3</v>
      </c>
      <c r="AL151" s="744">
        <v>8.3579208914561116E-4</v>
      </c>
      <c r="AM151" s="744">
        <v>2.0358989771833286E-4</v>
      </c>
      <c r="AN151" s="744">
        <v>1.7441553870893142E-4</v>
      </c>
      <c r="AO151" s="744">
        <v>2.7496921630481354E-4</v>
      </c>
      <c r="AP151" s="744">
        <v>2.220263899044093E-4</v>
      </c>
      <c r="AQ151" s="744">
        <v>9.2610626915687748E-5</v>
      </c>
      <c r="AR151" s="744">
        <v>9.0057134627182227E-4</v>
      </c>
      <c r="AS151" s="744">
        <v>7.6027304298906717E-4</v>
      </c>
      <c r="AT151" s="744">
        <v>1.9783356898363915E-3</v>
      </c>
      <c r="AU151" s="744">
        <v>1.8510489704576956E-3</v>
      </c>
      <c r="AV151" s="744">
        <v>1.1581503602003372E-3</v>
      </c>
      <c r="AW151" s="744">
        <v>2.2322630869398654E-3</v>
      </c>
      <c r="AX151" s="744">
        <v>1.3674708657047071E-3</v>
      </c>
      <c r="AY151" s="744">
        <v>1.1850356666097614E-3</v>
      </c>
      <c r="AZ151" s="744">
        <v>8.4350174819493636E-3</v>
      </c>
      <c r="BA151" s="744">
        <v>3.2278749752667701E-3</v>
      </c>
      <c r="BB151" s="744">
        <v>3.0893083706855104E-4</v>
      </c>
      <c r="BC151" s="744">
        <v>4.5521488187072901E-3</v>
      </c>
      <c r="BD151" s="744">
        <v>5.4651916353501439E-4</v>
      </c>
      <c r="BE151" s="744">
        <v>1.6990128567323155E-3</v>
      </c>
      <c r="BF151" s="744">
        <v>1.0728800854996648E-2</v>
      </c>
      <c r="BG151" s="744">
        <v>1.360973358848584E-3</v>
      </c>
      <c r="BH151" s="744">
        <v>1.6140388464207726E-2</v>
      </c>
      <c r="BI151" s="744">
        <v>5.6364933649811057E-4</v>
      </c>
      <c r="BJ151" s="744">
        <v>3.8748666902549424E-3</v>
      </c>
      <c r="BK151" s="744">
        <v>8.1709279897800597E-3</v>
      </c>
      <c r="BL151" s="744">
        <v>8.8642405667363716E-4</v>
      </c>
      <c r="BM151" s="744">
        <v>6.9664463338311011E-3</v>
      </c>
      <c r="BN151" s="744">
        <v>8.5032852850405408E-3</v>
      </c>
      <c r="BO151" s="744">
        <v>6.5055711937884878E-3</v>
      </c>
      <c r="BP151" s="744">
        <v>5.630885945050893E-3</v>
      </c>
      <c r="BQ151" s="744">
        <v>3.6754186821761714E-4</v>
      </c>
      <c r="BR151" s="744">
        <v>6.9249874324876955E-4</v>
      </c>
      <c r="BS151" s="744">
        <v>1.963635808035475E-2</v>
      </c>
      <c r="BT151" s="744">
        <v>5.6130892165198027E-4</v>
      </c>
      <c r="BU151" s="744">
        <v>2.2931328803013282E-3</v>
      </c>
      <c r="BV151" s="744">
        <v>1.5313175682004185E-3</v>
      </c>
      <c r="BW151" s="744">
        <v>5.2488030406677819E-4</v>
      </c>
      <c r="BX151" s="744">
        <v>1.3996167887806437E-3</v>
      </c>
      <c r="BY151" s="744">
        <v>4.578532952239709E-4</v>
      </c>
      <c r="BZ151" s="744">
        <v>9.3087615686712429E-4</v>
      </c>
      <c r="CA151" s="744">
        <v>3.7879140381891983E-4</v>
      </c>
      <c r="CB151" s="744">
        <v>2.1151747855882785E-3</v>
      </c>
      <c r="CC151" s="744">
        <v>3.5461671426764675E-4</v>
      </c>
      <c r="CD151" s="744">
        <v>1.1995513910571876E-3</v>
      </c>
      <c r="CE151" s="744">
        <v>9.7870233451200113E-4</v>
      </c>
      <c r="CF151" s="744">
        <v>1.3174769096321766E-3</v>
      </c>
      <c r="CG151" s="744">
        <v>3.4469925946293395E-3</v>
      </c>
      <c r="CH151" s="744">
        <v>2.8393506451376236E-4</v>
      </c>
      <c r="CI151" s="744">
        <v>5.3397075539556526E-4</v>
      </c>
      <c r="CJ151" s="744">
        <v>8.4106645416597806E-4</v>
      </c>
      <c r="CK151" s="744">
        <v>1.9070833273602435E-3</v>
      </c>
      <c r="CL151" s="744">
        <v>2.2365092374988945E-5</v>
      </c>
      <c r="CM151" s="744">
        <v>2.2542214308684342E-4</v>
      </c>
      <c r="CN151" s="744">
        <v>9.4591530633116201E-4</v>
      </c>
      <c r="CO151" s="744">
        <v>6.687197253539784E-4</v>
      </c>
      <c r="CP151" s="744">
        <v>6.3752770777406528E-3</v>
      </c>
      <c r="CQ151" s="744">
        <v>3.2107030916399102E-3</v>
      </c>
      <c r="CR151" s="744">
        <v>9.8321728982959196E-4</v>
      </c>
      <c r="CS151" s="744">
        <v>8.3563002786880825E-4</v>
      </c>
      <c r="CT151" s="744">
        <v>7.585874397763692E-4</v>
      </c>
      <c r="CU151" s="744">
        <v>1.9953623767396292E-3</v>
      </c>
      <c r="CV151" s="744">
        <v>8.8726980303768766E-4</v>
      </c>
      <c r="CW151" s="744">
        <v>1.0673056709445152E-3</v>
      </c>
      <c r="CX151" s="744">
        <v>3.8646067840125585E-3</v>
      </c>
      <c r="CY151" s="744">
        <v>8.7885632768740826E-4</v>
      </c>
      <c r="CZ151" s="744">
        <v>1.8716115910854858E-4</v>
      </c>
      <c r="DA151" s="744">
        <v>1.4988707718216132E-3</v>
      </c>
      <c r="DB151" s="744">
        <v>1.6827392373704082E-3</v>
      </c>
      <c r="DC151" s="744">
        <v>2.4789842812920921E-3</v>
      </c>
      <c r="DD151" s="744">
        <v>1.3912213828516915E-3</v>
      </c>
      <c r="DE151" s="744">
        <v>5.3226854726886382E-4</v>
      </c>
      <c r="DF151" s="744">
        <v>2.0824812148301803E-2</v>
      </c>
      <c r="DG151" s="745">
        <v>9.4972591418383996E-4</v>
      </c>
    </row>
    <row r="152" spans="1:111" ht="15" customHeight="1" x14ac:dyDescent="0.2">
      <c r="A152" s="258">
        <v>30</v>
      </c>
      <c r="B152" s="196" t="s">
        <v>306</v>
      </c>
      <c r="C152" s="195" t="s">
        <v>215</v>
      </c>
      <c r="D152" s="744">
        <v>1.3508930802112398E-4</v>
      </c>
      <c r="E152" s="744">
        <v>1.1132710936672486E-4</v>
      </c>
      <c r="F152" s="744">
        <v>6.7437367938566581E-4</v>
      </c>
      <c r="G152" s="744">
        <v>5.216709842678772E-5</v>
      </c>
      <c r="H152" s="744">
        <v>9.5097784348569805E-5</v>
      </c>
      <c r="I152" s="744">
        <v>0</v>
      </c>
      <c r="J152" s="744">
        <v>1.7215058108193659E-4</v>
      </c>
      <c r="K152" s="744">
        <v>5.3401883627157419E-5</v>
      </c>
      <c r="L152" s="744">
        <v>3.2790163502303394E-5</v>
      </c>
      <c r="M152" s="744">
        <v>5.5055200109663005E-5</v>
      </c>
      <c r="N152" s="744">
        <v>0</v>
      </c>
      <c r="O152" s="744">
        <v>5.0885539659517003E-5</v>
      </c>
      <c r="P152" s="744">
        <v>9.2170048625325697E-5</v>
      </c>
      <c r="Q152" s="744">
        <v>8.3133416876378285E-5</v>
      </c>
      <c r="R152" s="744">
        <v>4.0688213494722946E-5</v>
      </c>
      <c r="S152" s="744">
        <v>4.8469806042556973E-5</v>
      </c>
      <c r="T152" s="744">
        <v>9.8574564232037552E-5</v>
      </c>
      <c r="U152" s="744">
        <v>7.0280297017593447E-5</v>
      </c>
      <c r="V152" s="744">
        <v>2.6120902178988737E-4</v>
      </c>
      <c r="W152" s="744">
        <v>3.7449342477947769E-5</v>
      </c>
      <c r="X152" s="744">
        <v>2.3485961688738636E-5</v>
      </c>
      <c r="Y152" s="744">
        <v>4.2330347507651489E-5</v>
      </c>
      <c r="Z152" s="744">
        <v>2.135557185067792E-5</v>
      </c>
      <c r="AA152" s="744">
        <v>1.9588362304983259E-5</v>
      </c>
      <c r="AB152" s="744">
        <v>2.2857114380344591E-4</v>
      </c>
      <c r="AC152" s="744">
        <v>1.616507225802637E-5</v>
      </c>
      <c r="AD152" s="744">
        <v>1.7254966492909038E-5</v>
      </c>
      <c r="AE152" s="744">
        <v>7.0715209302150254E-5</v>
      </c>
      <c r="AF152" s="744">
        <v>1.3466449025365399E-4</v>
      </c>
      <c r="AG152" s="744">
        <v>0.22147511346642143</v>
      </c>
      <c r="AH152" s="744">
        <v>4.2809530503096622E-4</v>
      </c>
      <c r="AI152" s="744">
        <v>4.8746404716492298E-5</v>
      </c>
      <c r="AJ152" s="744">
        <v>1.8362420336195468E-4</v>
      </c>
      <c r="AK152" s="744">
        <v>1.1578712655966483E-4</v>
      </c>
      <c r="AL152" s="744">
        <v>1.9980222616237269E-4</v>
      </c>
      <c r="AM152" s="744">
        <v>1.9715601619306784E-4</v>
      </c>
      <c r="AN152" s="744">
        <v>1.7013652385052135E-4</v>
      </c>
      <c r="AO152" s="744">
        <v>1.1570193323176936E-4</v>
      </c>
      <c r="AP152" s="744">
        <v>1.0395468115016145E-4</v>
      </c>
      <c r="AQ152" s="744">
        <v>3.0848913407515429E-5</v>
      </c>
      <c r="AR152" s="744">
        <v>6.942666490166714E-5</v>
      </c>
      <c r="AS152" s="744">
        <v>3.5094026850498772E-4</v>
      </c>
      <c r="AT152" s="744">
        <v>2.1886972384900819E-4</v>
      </c>
      <c r="AU152" s="744">
        <v>9.5767640449641582E-4</v>
      </c>
      <c r="AV152" s="744">
        <v>6.3406932005400046E-4</v>
      </c>
      <c r="AW152" s="744">
        <v>7.9432405360525793E-4</v>
      </c>
      <c r="AX152" s="744">
        <v>1.0853932306961921E-4</v>
      </c>
      <c r="AY152" s="744">
        <v>2.5364287541847605E-5</v>
      </c>
      <c r="AZ152" s="744">
        <v>2.2370235083293013E-3</v>
      </c>
      <c r="BA152" s="744">
        <v>3.2310563588108945E-4</v>
      </c>
      <c r="BB152" s="744">
        <v>2.8590970163176719E-5</v>
      </c>
      <c r="BC152" s="744">
        <v>1.1065784748535392E-4</v>
      </c>
      <c r="BD152" s="744">
        <v>7.5846024080159204E-5</v>
      </c>
      <c r="BE152" s="744">
        <v>3.8545995472714342E-5</v>
      </c>
      <c r="BF152" s="744">
        <v>1.8753031747029444E-3</v>
      </c>
      <c r="BG152" s="744">
        <v>8.0324499936909382E-4</v>
      </c>
      <c r="BH152" s="744">
        <v>2.9758650985297814E-3</v>
      </c>
      <c r="BI152" s="744">
        <v>4.7626525296525933E-4</v>
      </c>
      <c r="BJ152" s="744">
        <v>1.4072780827517556E-3</v>
      </c>
      <c r="BK152" s="744">
        <v>3.2084830343587467E-4</v>
      </c>
      <c r="BL152" s="744">
        <v>8.0658484102348572E-4</v>
      </c>
      <c r="BM152" s="744">
        <v>2.4107854770860301E-4</v>
      </c>
      <c r="BN152" s="744">
        <v>2.6519072623906953E-4</v>
      </c>
      <c r="BO152" s="744">
        <v>9.9530425466132178E-4</v>
      </c>
      <c r="BP152" s="744">
        <v>9.3717255046689429E-4</v>
      </c>
      <c r="BQ152" s="744">
        <v>1.7826331885420932E-4</v>
      </c>
      <c r="BR152" s="744">
        <v>8.2095363265670385E-5</v>
      </c>
      <c r="BS152" s="744">
        <v>6.2495602351178982E-4</v>
      </c>
      <c r="BT152" s="744">
        <v>1.2191544643364116E-3</v>
      </c>
      <c r="BU152" s="744">
        <v>1.3131050369568313E-4</v>
      </c>
      <c r="BV152" s="744">
        <v>7.1334614532749549E-5</v>
      </c>
      <c r="BW152" s="744">
        <v>3.3468871566115678E-5</v>
      </c>
      <c r="BX152" s="744">
        <v>4.0680528959660934E-5</v>
      </c>
      <c r="BY152" s="744">
        <v>1.2365132216237065E-5</v>
      </c>
      <c r="BZ152" s="744">
        <v>2.5293358662788342E-4</v>
      </c>
      <c r="CA152" s="744">
        <v>3.7283013030092E-4</v>
      </c>
      <c r="CB152" s="744">
        <v>2.9029195441068823E-3</v>
      </c>
      <c r="CC152" s="744">
        <v>2.6816777701255628E-4</v>
      </c>
      <c r="CD152" s="744">
        <v>2.0042282349102191E-4</v>
      </c>
      <c r="CE152" s="744">
        <v>2.1064038801377357E-4</v>
      </c>
      <c r="CF152" s="744">
        <v>1.4330674580829083E-4</v>
      </c>
      <c r="CG152" s="744">
        <v>1.4818781165830956E-4</v>
      </c>
      <c r="CH152" s="744">
        <v>1.3764347703471724E-4</v>
      </c>
      <c r="CI152" s="744">
        <v>1.4525903893079886E-4</v>
      </c>
      <c r="CJ152" s="744">
        <v>1.2077263842225812E-4</v>
      </c>
      <c r="CK152" s="744">
        <v>6.7907537826589618E-5</v>
      </c>
      <c r="CL152" s="744">
        <v>5.1201720853197032E-6</v>
      </c>
      <c r="CM152" s="744">
        <v>1.0837432367131894E-5</v>
      </c>
      <c r="CN152" s="744">
        <v>3.9515492816784666E-4</v>
      </c>
      <c r="CO152" s="744">
        <v>1.0749290408375616E-4</v>
      </c>
      <c r="CP152" s="744">
        <v>2.0990094985851103E-4</v>
      </c>
      <c r="CQ152" s="744">
        <v>3.7215339325784877E-4</v>
      </c>
      <c r="CR152" s="744">
        <v>3.2615612856911231E-4</v>
      </c>
      <c r="CS152" s="744">
        <v>4.9350158529155267E-4</v>
      </c>
      <c r="CT152" s="744">
        <v>3.5816803775844829E-4</v>
      </c>
      <c r="CU152" s="744">
        <v>1.0064515975466066E-3</v>
      </c>
      <c r="CV152" s="744">
        <v>6.4381899591063445E-4</v>
      </c>
      <c r="CW152" s="744">
        <v>4.177875368860141E-5</v>
      </c>
      <c r="CX152" s="744">
        <v>5.5448773212811286E-3</v>
      </c>
      <c r="CY152" s="744">
        <v>6.6486386761286734E-5</v>
      </c>
      <c r="CZ152" s="744">
        <v>3.7608509620386191E-5</v>
      </c>
      <c r="DA152" s="744">
        <v>1.0629396813681396E-4</v>
      </c>
      <c r="DB152" s="744">
        <v>2.0218216595274238E-4</v>
      </c>
      <c r="DC152" s="744">
        <v>3.747324881134215E-4</v>
      </c>
      <c r="DD152" s="744">
        <v>2.4726084255223667E-3</v>
      </c>
      <c r="DE152" s="744">
        <v>2.0271205843815773E-4</v>
      </c>
      <c r="DF152" s="744">
        <v>2.4001686008912489E-3</v>
      </c>
      <c r="DG152" s="745">
        <v>9.2604304628409191E-5</v>
      </c>
    </row>
    <row r="153" spans="1:111" ht="15" customHeight="1" x14ac:dyDescent="0.2">
      <c r="A153" s="258">
        <v>31</v>
      </c>
      <c r="B153" s="196" t="s">
        <v>307</v>
      </c>
      <c r="C153" s="195" t="s">
        <v>308</v>
      </c>
      <c r="D153" s="744">
        <v>2.30719273770627E-6</v>
      </c>
      <c r="E153" s="744">
        <v>1.4197264593104288E-6</v>
      </c>
      <c r="F153" s="744">
        <v>4.0168544678573241E-6</v>
      </c>
      <c r="G153" s="744">
        <v>3.4602781655355044E-6</v>
      </c>
      <c r="H153" s="744">
        <v>5.5059223097441223E-6</v>
      </c>
      <c r="I153" s="744">
        <v>0</v>
      </c>
      <c r="J153" s="744">
        <v>2.1129201227623923E-5</v>
      </c>
      <c r="K153" s="744">
        <v>2.9234919086895237E-6</v>
      </c>
      <c r="L153" s="744">
        <v>1.5206365776032288E-6</v>
      </c>
      <c r="M153" s="744">
        <v>1.8667906579800241E-6</v>
      </c>
      <c r="N153" s="744">
        <v>0</v>
      </c>
      <c r="O153" s="744">
        <v>3.3327599620065051E-6</v>
      </c>
      <c r="P153" s="744">
        <v>4.4844024075412507E-5</v>
      </c>
      <c r="Q153" s="744">
        <v>4.0449297349917965E-6</v>
      </c>
      <c r="R153" s="744">
        <v>1.1699232852150067E-5</v>
      </c>
      <c r="S153" s="744">
        <v>3.8035580767204852E-6</v>
      </c>
      <c r="T153" s="744">
        <v>8.1168788635813096E-6</v>
      </c>
      <c r="U153" s="744">
        <v>5.48131146279297E-6</v>
      </c>
      <c r="V153" s="744">
        <v>1.3548016831903142E-5</v>
      </c>
      <c r="W153" s="744">
        <v>1.4537465329016011E-6</v>
      </c>
      <c r="X153" s="744">
        <v>2.9524349854514131E-6</v>
      </c>
      <c r="Y153" s="744">
        <v>9.5473235587066844E-7</v>
      </c>
      <c r="Z153" s="744">
        <v>3.4044047567955682E-7</v>
      </c>
      <c r="AA153" s="744">
        <v>2.6155309111974864E-6</v>
      </c>
      <c r="AB153" s="744">
        <v>2.2450012802031122E-6</v>
      </c>
      <c r="AC153" s="744">
        <v>2.9290052668456934E-6</v>
      </c>
      <c r="AD153" s="744">
        <v>4.0620584839708493E-7</v>
      </c>
      <c r="AE153" s="744">
        <v>1.0936040712607439E-5</v>
      </c>
      <c r="AF153" s="744">
        <v>4.7322933842486382E-6</v>
      </c>
      <c r="AG153" s="744">
        <v>3.7752551951351554E-6</v>
      </c>
      <c r="AH153" s="744">
        <v>0.11401076810226773</v>
      </c>
      <c r="AI153" s="744">
        <v>2.4912101419540947E-6</v>
      </c>
      <c r="AJ153" s="744">
        <v>8.808245459793971E-6</v>
      </c>
      <c r="AK153" s="744">
        <v>4.5887189894396583E-5</v>
      </c>
      <c r="AL153" s="744">
        <v>1.8523294356036303E-5</v>
      </c>
      <c r="AM153" s="744">
        <v>6.909520799900841E-6</v>
      </c>
      <c r="AN153" s="744">
        <v>5.9996275610397856E-6</v>
      </c>
      <c r="AO153" s="744">
        <v>1.3346420391164404E-5</v>
      </c>
      <c r="AP153" s="744">
        <v>4.8791826251871254E-6</v>
      </c>
      <c r="AQ153" s="744">
        <v>1.4758728534287285E-6</v>
      </c>
      <c r="AR153" s="744">
        <v>5.6377401149401615E-6</v>
      </c>
      <c r="AS153" s="744">
        <v>2.1446821732364788E-5</v>
      </c>
      <c r="AT153" s="744">
        <v>5.7719961697248916E-6</v>
      </c>
      <c r="AU153" s="744">
        <v>3.026758105063859E-6</v>
      </c>
      <c r="AV153" s="744">
        <v>1.2538702075960234E-5</v>
      </c>
      <c r="AW153" s="744">
        <v>1.574513193154915E-5</v>
      </c>
      <c r="AX153" s="744">
        <v>5.0674169865413569E-6</v>
      </c>
      <c r="AY153" s="744">
        <v>5.1701114394298908E-6</v>
      </c>
      <c r="AZ153" s="744">
        <v>8.1541029701420465E-6</v>
      </c>
      <c r="BA153" s="744">
        <v>9.8415829557219728E-7</v>
      </c>
      <c r="BB153" s="744">
        <v>2.9116414936621513E-6</v>
      </c>
      <c r="BC153" s="744">
        <v>8.7660709699291967E-7</v>
      </c>
      <c r="BD153" s="744">
        <v>1.9393886988434465E-6</v>
      </c>
      <c r="BE153" s="744">
        <v>5.8671529426330658E-7</v>
      </c>
      <c r="BF153" s="744">
        <v>7.1428464454092171E-6</v>
      </c>
      <c r="BG153" s="744">
        <v>2.0441014762214003E-6</v>
      </c>
      <c r="BH153" s="744">
        <v>1.1125138564957818E-5</v>
      </c>
      <c r="BI153" s="744">
        <v>1.7850539756239358E-6</v>
      </c>
      <c r="BJ153" s="744">
        <v>5.049713219834174E-6</v>
      </c>
      <c r="BK153" s="744">
        <v>2.8503987777836377E-5</v>
      </c>
      <c r="BL153" s="744">
        <v>9.3012928263378876E-6</v>
      </c>
      <c r="BM153" s="744">
        <v>8.2800941662493902E-6</v>
      </c>
      <c r="BN153" s="744">
        <v>9.6636222761541761E-6</v>
      </c>
      <c r="BO153" s="744">
        <v>9.2240733167855228E-6</v>
      </c>
      <c r="BP153" s="744">
        <v>1.271349878602923E-5</v>
      </c>
      <c r="BQ153" s="744">
        <v>1.3805411885948001E-5</v>
      </c>
      <c r="BR153" s="744">
        <v>5.315638369997193E-4</v>
      </c>
      <c r="BS153" s="744">
        <v>2.6747542876637192E-5</v>
      </c>
      <c r="BT153" s="744">
        <v>1.0552085603807569E-5</v>
      </c>
      <c r="BU153" s="744">
        <v>1.3286185840207377E-5</v>
      </c>
      <c r="BV153" s="744">
        <v>1.380444774237432E-5</v>
      </c>
      <c r="BW153" s="744">
        <v>3.2517154941710297E-6</v>
      </c>
      <c r="BX153" s="744">
        <v>3.2798734754352497E-6</v>
      </c>
      <c r="BY153" s="744">
        <v>1.2629099346731577E-6</v>
      </c>
      <c r="BZ153" s="744">
        <v>2.0415545244624637E-5</v>
      </c>
      <c r="CA153" s="744">
        <v>4.1240075641739981E-6</v>
      </c>
      <c r="CB153" s="744">
        <v>1.4447612582811372E-5</v>
      </c>
      <c r="CC153" s="744">
        <v>2.67258472737794E-6</v>
      </c>
      <c r="CD153" s="744">
        <v>4.6777925012031856E-6</v>
      </c>
      <c r="CE153" s="744">
        <v>2.9505826896581475E-6</v>
      </c>
      <c r="CF153" s="744">
        <v>3.8432153722974756E-6</v>
      </c>
      <c r="CG153" s="744">
        <v>9.066600895041066E-6</v>
      </c>
      <c r="CH153" s="744">
        <v>4.5171006736588445E-5</v>
      </c>
      <c r="CI153" s="744">
        <v>4.7237316871475844E-5</v>
      </c>
      <c r="CJ153" s="744">
        <v>2.6617892775098552E-5</v>
      </c>
      <c r="CK153" s="744">
        <v>2.0862680568046237E-6</v>
      </c>
      <c r="CL153" s="744">
        <v>8.2554979252335039E-7</v>
      </c>
      <c r="CM153" s="744">
        <v>8.3198626724771477E-7</v>
      </c>
      <c r="CN153" s="744">
        <v>3.440456883172168E-5</v>
      </c>
      <c r="CO153" s="744">
        <v>1.376450237610885E-5</v>
      </c>
      <c r="CP153" s="744">
        <v>3.5085433941443041E-5</v>
      </c>
      <c r="CQ153" s="744">
        <v>8.8296127203668005E-6</v>
      </c>
      <c r="CR153" s="744">
        <v>2.6832157531757146E-5</v>
      </c>
      <c r="CS153" s="744">
        <v>1.4431693162254215E-5</v>
      </c>
      <c r="CT153" s="744">
        <v>9.8670596538575125E-6</v>
      </c>
      <c r="CU153" s="744">
        <v>1.4128797654997725E-4</v>
      </c>
      <c r="CV153" s="744">
        <v>5.1455232382153702E-5</v>
      </c>
      <c r="CW153" s="744">
        <v>5.500367298164169E-6</v>
      </c>
      <c r="CX153" s="744">
        <v>6.0940230021473666E-6</v>
      </c>
      <c r="CY153" s="744">
        <v>1.4116685559602512E-5</v>
      </c>
      <c r="CZ153" s="744">
        <v>2.9409057939163162E-6</v>
      </c>
      <c r="DA153" s="744">
        <v>1.0315791876395291E-5</v>
      </c>
      <c r="DB153" s="744">
        <v>2.4776317658670721E-5</v>
      </c>
      <c r="DC153" s="744">
        <v>1.8147822778405524E-5</v>
      </c>
      <c r="DD153" s="744">
        <v>7.4169190928064807E-6</v>
      </c>
      <c r="DE153" s="744">
        <v>6.551827345220026E-5</v>
      </c>
      <c r="DF153" s="744">
        <v>1.1267601684918305E-5</v>
      </c>
      <c r="DG153" s="745">
        <v>3.6766687277488061E-5</v>
      </c>
    </row>
    <row r="154" spans="1:111" ht="15" customHeight="1" x14ac:dyDescent="0.2">
      <c r="A154" s="258">
        <v>32</v>
      </c>
      <c r="B154" s="196" t="s">
        <v>309</v>
      </c>
      <c r="C154" s="195" t="s">
        <v>216</v>
      </c>
      <c r="D154" s="744">
        <v>1.2262706295607375E-5</v>
      </c>
      <c r="E154" s="744">
        <v>1.2938097170396831E-5</v>
      </c>
      <c r="F154" s="744">
        <v>5.9439706525334349E-5</v>
      </c>
      <c r="G154" s="744">
        <v>7.3513955437066373E-6</v>
      </c>
      <c r="H154" s="744">
        <v>7.3827993178652643E-6</v>
      </c>
      <c r="I154" s="744">
        <v>0</v>
      </c>
      <c r="J154" s="744">
        <v>5.7337859000012385E-6</v>
      </c>
      <c r="K154" s="744">
        <v>4.8782100938767905E-5</v>
      </c>
      <c r="L154" s="744">
        <v>3.546810763687828E-4</v>
      </c>
      <c r="M154" s="744">
        <v>1.2033981406167467E-5</v>
      </c>
      <c r="N154" s="744">
        <v>0</v>
      </c>
      <c r="O154" s="744">
        <v>1.6254552545535473E-5</v>
      </c>
      <c r="P154" s="744">
        <v>1.7925911305444327E-5</v>
      </c>
      <c r="Q154" s="744">
        <v>1.3528946625725226E-5</v>
      </c>
      <c r="R154" s="744">
        <v>1.4033359541749417E-4</v>
      </c>
      <c r="S154" s="744">
        <v>7.628055558541729E-6</v>
      </c>
      <c r="T154" s="744">
        <v>8.3473771781850758E-6</v>
      </c>
      <c r="U154" s="744">
        <v>1.170620600976518E-5</v>
      </c>
      <c r="V154" s="744">
        <v>1.9951695974617207E-5</v>
      </c>
      <c r="W154" s="744">
        <v>3.9701298876648404E-5</v>
      </c>
      <c r="X154" s="744">
        <v>3.0918209518715449E-6</v>
      </c>
      <c r="Y154" s="744">
        <v>3.5895187754248449E-5</v>
      </c>
      <c r="Z154" s="744">
        <v>3.9309446588294205E-6</v>
      </c>
      <c r="AA154" s="744">
        <v>5.0991627635638986E-6</v>
      </c>
      <c r="AB154" s="744">
        <v>8.7234435561219957E-4</v>
      </c>
      <c r="AC154" s="744">
        <v>8.2053270048412352E-5</v>
      </c>
      <c r="AD154" s="744">
        <v>2.1467890746965401E-6</v>
      </c>
      <c r="AE154" s="744">
        <v>8.5685798244976091E-6</v>
      </c>
      <c r="AF154" s="744">
        <v>3.0975653928793745E-4</v>
      </c>
      <c r="AG154" s="744">
        <v>3.3308731094362188E-5</v>
      </c>
      <c r="AH154" s="744">
        <v>4.9918369280893293E-6</v>
      </c>
      <c r="AI154" s="744">
        <v>0.20775553873390126</v>
      </c>
      <c r="AJ154" s="744">
        <v>4.4188313523326405E-5</v>
      </c>
      <c r="AK154" s="744">
        <v>1.7436344248900006E-5</v>
      </c>
      <c r="AL154" s="744">
        <v>6.8487576683251116E-4</v>
      </c>
      <c r="AM154" s="744">
        <v>1.7969836128407586E-5</v>
      </c>
      <c r="AN154" s="744">
        <v>8.8515532890274248E-6</v>
      </c>
      <c r="AO154" s="744">
        <v>1.3350590393973379E-5</v>
      </c>
      <c r="AP154" s="744">
        <v>7.027998033807902E-6</v>
      </c>
      <c r="AQ154" s="744">
        <v>8.1587402646189048E-6</v>
      </c>
      <c r="AR154" s="744">
        <v>1.8287344465291418E-5</v>
      </c>
      <c r="AS154" s="744">
        <v>4.9304310521835778E-5</v>
      </c>
      <c r="AT154" s="744">
        <v>3.4393647057376402E-4</v>
      </c>
      <c r="AU154" s="744">
        <v>1.2248097916955781E-4</v>
      </c>
      <c r="AV154" s="744">
        <v>2.3596445983345031E-5</v>
      </c>
      <c r="AW154" s="744">
        <v>2.871381375761094E-4</v>
      </c>
      <c r="AX154" s="744">
        <v>7.5174562106260161E-5</v>
      </c>
      <c r="AY154" s="744">
        <v>2.3763689303501142E-4</v>
      </c>
      <c r="AZ154" s="744">
        <v>5.737338481793609E-5</v>
      </c>
      <c r="BA154" s="744">
        <v>7.5785511897057085E-5</v>
      </c>
      <c r="BB154" s="744">
        <v>2.90395036901085E-5</v>
      </c>
      <c r="BC154" s="744">
        <v>5.43660678944835E-5</v>
      </c>
      <c r="BD154" s="744">
        <v>4.5888530147144039E-6</v>
      </c>
      <c r="BE154" s="744">
        <v>1.9246746596823158E-5</v>
      </c>
      <c r="BF154" s="744">
        <v>1.4016269174604913E-3</v>
      </c>
      <c r="BG154" s="744">
        <v>1.4059620432657876E-4</v>
      </c>
      <c r="BH154" s="744">
        <v>3.175652846928347E-5</v>
      </c>
      <c r="BI154" s="744">
        <v>3.9494350072886205E-5</v>
      </c>
      <c r="BJ154" s="744">
        <v>7.0119654264529042E-4</v>
      </c>
      <c r="BK154" s="744">
        <v>3.8433091873052341E-4</v>
      </c>
      <c r="BL154" s="744">
        <v>1.3461868530371186E-5</v>
      </c>
      <c r="BM154" s="744">
        <v>6.8072433482161939E-4</v>
      </c>
      <c r="BN154" s="744">
        <v>4.9183308394635486E-4</v>
      </c>
      <c r="BO154" s="744">
        <v>4.1143806688572592E-5</v>
      </c>
      <c r="BP154" s="744">
        <v>4.2797810112275768E-5</v>
      </c>
      <c r="BQ154" s="744">
        <v>2.3816999286465143E-5</v>
      </c>
      <c r="BR154" s="744">
        <v>2.9064683523587074E-5</v>
      </c>
      <c r="BS154" s="744">
        <v>6.4672069384248137E-5</v>
      </c>
      <c r="BT154" s="744">
        <v>1.4282550461975209E-5</v>
      </c>
      <c r="BU154" s="744">
        <v>2.1437071705610577E-5</v>
      </c>
      <c r="BV154" s="744">
        <v>1.0384373687876074E-5</v>
      </c>
      <c r="BW154" s="744">
        <v>6.2265692519496656E-6</v>
      </c>
      <c r="BX154" s="744">
        <v>1.4017039018218005E-5</v>
      </c>
      <c r="BY154" s="744">
        <v>9.0631081502337987E-6</v>
      </c>
      <c r="BZ154" s="744">
        <v>7.1433148296578405E-5</v>
      </c>
      <c r="CA154" s="744">
        <v>1.8696475249437174E-5</v>
      </c>
      <c r="CB154" s="744">
        <v>1.4460694080878811E-4</v>
      </c>
      <c r="CC154" s="744">
        <v>1.1136389728546669E-5</v>
      </c>
      <c r="CD154" s="744">
        <v>7.3548703110844281E-5</v>
      </c>
      <c r="CE154" s="744">
        <v>1.2620346714593653E-5</v>
      </c>
      <c r="CF154" s="744">
        <v>1.9450341414365151E-5</v>
      </c>
      <c r="CG154" s="744">
        <v>2.3222340408530749E-5</v>
      </c>
      <c r="CH154" s="744">
        <v>8.7813660879552836E-6</v>
      </c>
      <c r="CI154" s="744">
        <v>1.5150383538006028E-5</v>
      </c>
      <c r="CJ154" s="744">
        <v>2.0106238300991557E-5</v>
      </c>
      <c r="CK154" s="744">
        <v>1.0452435510642145E-5</v>
      </c>
      <c r="CL154" s="744">
        <v>5.600938041123763E-7</v>
      </c>
      <c r="CM154" s="744">
        <v>1.9382222371212041E-6</v>
      </c>
      <c r="CN154" s="744">
        <v>4.4414158342879348E-5</v>
      </c>
      <c r="CO154" s="744">
        <v>9.7303010896191786E-5</v>
      </c>
      <c r="CP154" s="744">
        <v>3.0321720419376768E-4</v>
      </c>
      <c r="CQ154" s="744">
        <v>2.585785100264921E-4</v>
      </c>
      <c r="CR154" s="744">
        <v>1.3590367813602817E-3</v>
      </c>
      <c r="CS154" s="744">
        <v>6.8267637028684376E-5</v>
      </c>
      <c r="CT154" s="744">
        <v>5.4351507036031693E-5</v>
      </c>
      <c r="CU154" s="744">
        <v>6.3801525785652831E-5</v>
      </c>
      <c r="CV154" s="744">
        <v>6.5920793407766751E-5</v>
      </c>
      <c r="CW154" s="744">
        <v>8.5947614435075873E-6</v>
      </c>
      <c r="CX154" s="744">
        <v>5.9796034066242083E-4</v>
      </c>
      <c r="CY154" s="744">
        <v>9.7811416754103611E-6</v>
      </c>
      <c r="CZ154" s="744">
        <v>1.401355063364986E-5</v>
      </c>
      <c r="DA154" s="744">
        <v>6.2132956672004291E-5</v>
      </c>
      <c r="DB154" s="744">
        <v>4.4542375444891832E-5</v>
      </c>
      <c r="DC154" s="744">
        <v>1.1485102551256144E-4</v>
      </c>
      <c r="DD154" s="744">
        <v>9.9444144101530708E-5</v>
      </c>
      <c r="DE154" s="744">
        <v>2.686575963459618E-5</v>
      </c>
      <c r="DF154" s="744">
        <v>9.016416637764861E-5</v>
      </c>
      <c r="DG154" s="745">
        <v>1.0009787464734888E-4</v>
      </c>
    </row>
    <row r="155" spans="1:111" ht="15" customHeight="1" x14ac:dyDescent="0.2">
      <c r="A155" s="258">
        <v>33</v>
      </c>
      <c r="B155" s="196" t="s">
        <v>310</v>
      </c>
      <c r="C155" s="195" t="s">
        <v>217</v>
      </c>
      <c r="D155" s="744">
        <v>3.9914116624960961E-5</v>
      </c>
      <c r="E155" s="744">
        <v>4.684784953332347E-5</v>
      </c>
      <c r="F155" s="744">
        <v>1.9808831855077716E-4</v>
      </c>
      <c r="G155" s="744">
        <v>1.3187065372814579E-5</v>
      </c>
      <c r="H155" s="744">
        <v>1.6102036493691606E-5</v>
      </c>
      <c r="I155" s="744">
        <v>0</v>
      </c>
      <c r="J155" s="744">
        <v>2.8129391884525757E-5</v>
      </c>
      <c r="K155" s="744">
        <v>1.6211650245767605E-5</v>
      </c>
      <c r="L155" s="744">
        <v>1.0804954307438048E-5</v>
      </c>
      <c r="M155" s="744">
        <v>2.3353814863296961E-5</v>
      </c>
      <c r="N155" s="744">
        <v>0</v>
      </c>
      <c r="O155" s="744">
        <v>3.0226559622941776E-5</v>
      </c>
      <c r="P155" s="744">
        <v>5.3403390150832118E-6</v>
      </c>
      <c r="Q155" s="744">
        <v>2.4273281985914494E-5</v>
      </c>
      <c r="R155" s="744">
        <v>1.0664445690082972E-5</v>
      </c>
      <c r="S155" s="744">
        <v>9.2315940326570894E-5</v>
      </c>
      <c r="T155" s="744">
        <v>6.1625100878580859E-5</v>
      </c>
      <c r="U155" s="744">
        <v>3.7780099322621654E-5</v>
      </c>
      <c r="V155" s="744">
        <v>6.1413083908083189E-5</v>
      </c>
      <c r="W155" s="744">
        <v>2.7372887280744003E-5</v>
      </c>
      <c r="X155" s="744">
        <v>2.4239376755946475E-5</v>
      </c>
      <c r="Y155" s="744">
        <v>2.9637023386763772E-5</v>
      </c>
      <c r="Z155" s="744">
        <v>1.4625518420624195E-5</v>
      </c>
      <c r="AA155" s="744">
        <v>5.1975570444090405E-5</v>
      </c>
      <c r="AB155" s="744">
        <v>2.1787961026704366E-5</v>
      </c>
      <c r="AC155" s="744">
        <v>1.1422704147440492E-5</v>
      </c>
      <c r="AD155" s="744">
        <v>1.0330855834318539E-5</v>
      </c>
      <c r="AE155" s="744">
        <v>6.1954693842952192E-5</v>
      </c>
      <c r="AF155" s="744">
        <v>6.2053532483380994E-5</v>
      </c>
      <c r="AG155" s="744">
        <v>2.4598463360455386E-5</v>
      </c>
      <c r="AH155" s="744">
        <v>7.793601714030989E-6</v>
      </c>
      <c r="AI155" s="744">
        <v>2.9606801640090884E-5</v>
      </c>
      <c r="AJ155" s="744">
        <v>0.55573025362625927</v>
      </c>
      <c r="AK155" s="744">
        <v>6.7932872029177789E-5</v>
      </c>
      <c r="AL155" s="744">
        <v>1.6233969378170329E-4</v>
      </c>
      <c r="AM155" s="744">
        <v>1.4929558460283465E-4</v>
      </c>
      <c r="AN155" s="744">
        <v>8.7586570205550702E-5</v>
      </c>
      <c r="AO155" s="744">
        <v>8.3874361072262249E-5</v>
      </c>
      <c r="AP155" s="744">
        <v>7.5006799405979326E-5</v>
      </c>
      <c r="AQ155" s="744">
        <v>2.110979677736271E-5</v>
      </c>
      <c r="AR155" s="744">
        <v>4.2708870046944936E-5</v>
      </c>
      <c r="AS155" s="744">
        <v>7.3292635914400052E-5</v>
      </c>
      <c r="AT155" s="744">
        <v>8.0166542300289071E-5</v>
      </c>
      <c r="AU155" s="744">
        <v>3.2939679499325152E-5</v>
      </c>
      <c r="AV155" s="744">
        <v>3.2249462878597867E-5</v>
      </c>
      <c r="AW155" s="744">
        <v>1.5428589921850595E-5</v>
      </c>
      <c r="AX155" s="744">
        <v>9.531784255180485E-6</v>
      </c>
      <c r="AY155" s="744">
        <v>2.3263001901194382E-5</v>
      </c>
      <c r="AZ155" s="744">
        <v>7.6574256594639703E-5</v>
      </c>
      <c r="BA155" s="744">
        <v>1.001895685740648E-5</v>
      </c>
      <c r="BB155" s="744">
        <v>1.0623386180843258E-5</v>
      </c>
      <c r="BC155" s="744">
        <v>7.6731954956369865E-6</v>
      </c>
      <c r="BD155" s="744">
        <v>2.2883000282906131E-6</v>
      </c>
      <c r="BE155" s="744">
        <v>6.0988982601309549E-6</v>
      </c>
      <c r="BF155" s="744">
        <v>1.8724045368547663E-5</v>
      </c>
      <c r="BG155" s="744">
        <v>7.1322301180174593E-6</v>
      </c>
      <c r="BH155" s="744">
        <v>3.6410181456359391E-5</v>
      </c>
      <c r="BI155" s="744">
        <v>1.3486232021637857E-5</v>
      </c>
      <c r="BJ155" s="744">
        <v>3.7395833957055624E-5</v>
      </c>
      <c r="BK155" s="744">
        <v>8.6333755099867645E-5</v>
      </c>
      <c r="BL155" s="744">
        <v>2.901968312568595E-5</v>
      </c>
      <c r="BM155" s="744">
        <v>1.6527032480805916E-2</v>
      </c>
      <c r="BN155" s="744">
        <v>1.9538394429970438E-2</v>
      </c>
      <c r="BO155" s="744">
        <v>3.1801457505612946E-2</v>
      </c>
      <c r="BP155" s="744">
        <v>1.7182529362042672E-2</v>
      </c>
      <c r="BQ155" s="744">
        <v>2.9665480372652266E-4</v>
      </c>
      <c r="BR155" s="744">
        <v>9.0563853929021237E-4</v>
      </c>
      <c r="BS155" s="744">
        <v>8.6469759498999899E-4</v>
      </c>
      <c r="BT155" s="744">
        <v>5.6186327058897706E-5</v>
      </c>
      <c r="BU155" s="744">
        <v>9.7841585845430192E-5</v>
      </c>
      <c r="BV155" s="744">
        <v>8.2239701603507574E-5</v>
      </c>
      <c r="BW155" s="744">
        <v>9.5292401111122922E-5</v>
      </c>
      <c r="BX155" s="744">
        <v>3.8846460952327575E-4</v>
      </c>
      <c r="BY155" s="744">
        <v>3.7082432232797189E-4</v>
      </c>
      <c r="BZ155" s="744">
        <v>4.3918249291381083E-4</v>
      </c>
      <c r="CA155" s="744">
        <v>2.2028583562544255E-5</v>
      </c>
      <c r="CB155" s="744">
        <v>4.5421784933175681E-4</v>
      </c>
      <c r="CC155" s="744">
        <v>5.7381507555728767E-5</v>
      </c>
      <c r="CD155" s="744">
        <v>6.5245963767732493E-5</v>
      </c>
      <c r="CE155" s="744">
        <v>7.5026343054695107E-5</v>
      </c>
      <c r="CF155" s="744">
        <v>1.6822741924986975E-4</v>
      </c>
      <c r="CG155" s="744">
        <v>3.288756847948891E-4</v>
      </c>
      <c r="CH155" s="744">
        <v>5.0541824976980409E-5</v>
      </c>
      <c r="CI155" s="744">
        <v>1.3276053795382753E-4</v>
      </c>
      <c r="CJ155" s="744">
        <v>1.8907440412229779E-4</v>
      </c>
      <c r="CK155" s="744">
        <v>1.8751475759286304E-5</v>
      </c>
      <c r="CL155" s="744">
        <v>6.7048906999020293E-6</v>
      </c>
      <c r="CM155" s="744">
        <v>5.6099505945142115E-6</v>
      </c>
      <c r="CN155" s="744">
        <v>2.0208693499882557E-4</v>
      </c>
      <c r="CO155" s="744">
        <v>2.345574293529997E-4</v>
      </c>
      <c r="CP155" s="744">
        <v>1.3304175372393472E-4</v>
      </c>
      <c r="CQ155" s="744">
        <v>7.7223009897154333E-5</v>
      </c>
      <c r="CR155" s="744">
        <v>1.125019679967305E-4</v>
      </c>
      <c r="CS155" s="744">
        <v>1.204703317365189E-4</v>
      </c>
      <c r="CT155" s="744">
        <v>7.8411734882930718E-5</v>
      </c>
      <c r="CU155" s="744">
        <v>5.4712671966860851E-5</v>
      </c>
      <c r="CV155" s="744">
        <v>6.9066336783811348E-5</v>
      </c>
      <c r="CW155" s="744">
        <v>3.2606843142678728E-5</v>
      </c>
      <c r="CX155" s="744">
        <v>3.565060612785731E-5</v>
      </c>
      <c r="CY155" s="744">
        <v>4.4570047087219088E-5</v>
      </c>
      <c r="CZ155" s="744">
        <v>1.5496172447438699E-5</v>
      </c>
      <c r="DA155" s="744">
        <v>7.5146650101518532E-5</v>
      </c>
      <c r="DB155" s="744">
        <v>9.4010900205117673E-5</v>
      </c>
      <c r="DC155" s="744">
        <v>1.0012605233096128E-4</v>
      </c>
      <c r="DD155" s="744">
        <v>4.1544988738006536E-5</v>
      </c>
      <c r="DE155" s="744">
        <v>7.0253963594685346E-5</v>
      </c>
      <c r="DF155" s="744">
        <v>7.3260259987880698E-5</v>
      </c>
      <c r="DG155" s="745">
        <v>3.6785624633394278E-4</v>
      </c>
    </row>
    <row r="156" spans="1:111" ht="15" customHeight="1" x14ac:dyDescent="0.2">
      <c r="A156" s="258">
        <v>34</v>
      </c>
      <c r="B156" s="196" t="s">
        <v>311</v>
      </c>
      <c r="C156" s="195" t="s">
        <v>218</v>
      </c>
      <c r="D156" s="744">
        <v>3.8607084612819645E-5</v>
      </c>
      <c r="E156" s="744">
        <v>5.0435604704493894E-6</v>
      </c>
      <c r="F156" s="744">
        <v>2.1650946655393663E-5</v>
      </c>
      <c r="G156" s="744">
        <v>1.0862763070422206E-6</v>
      </c>
      <c r="H156" s="744">
        <v>3.0272068502101185E-6</v>
      </c>
      <c r="I156" s="744">
        <v>0</v>
      </c>
      <c r="J156" s="744">
        <v>2.4303086417140235E-6</v>
      </c>
      <c r="K156" s="744">
        <v>3.8553948488714888E-6</v>
      </c>
      <c r="L156" s="744">
        <v>1.1784718579017518E-5</v>
      </c>
      <c r="M156" s="744">
        <v>8.5179407024659662E-6</v>
      </c>
      <c r="N156" s="744">
        <v>0</v>
      </c>
      <c r="O156" s="744">
        <v>1.9807581886030922E-6</v>
      </c>
      <c r="P156" s="744">
        <v>5.5444300884816806E-7</v>
      </c>
      <c r="Q156" s="744">
        <v>4.6101525361443261E-6</v>
      </c>
      <c r="R156" s="744">
        <v>3.1531157793774764E-5</v>
      </c>
      <c r="S156" s="744">
        <v>4.2750471330519565E-6</v>
      </c>
      <c r="T156" s="744">
        <v>3.4365465335480648E-6</v>
      </c>
      <c r="U156" s="744">
        <v>3.3283734389912163E-6</v>
      </c>
      <c r="V156" s="744">
        <v>4.8580928476304442E-6</v>
      </c>
      <c r="W156" s="744">
        <v>1.5892591835343055E-5</v>
      </c>
      <c r="X156" s="744">
        <v>1.4447091862896262E-6</v>
      </c>
      <c r="Y156" s="744">
        <v>2.3584928841648491E-6</v>
      </c>
      <c r="Z156" s="744">
        <v>6.0688187715107645E-7</v>
      </c>
      <c r="AA156" s="744">
        <v>2.1561248159211008E-6</v>
      </c>
      <c r="AB156" s="744">
        <v>3.2802782261253441E-6</v>
      </c>
      <c r="AC156" s="744">
        <v>2.1128581677886767E-6</v>
      </c>
      <c r="AD156" s="744">
        <v>1.0810008151237009E-6</v>
      </c>
      <c r="AE156" s="744">
        <v>3.0944594592740861E-6</v>
      </c>
      <c r="AF156" s="744">
        <v>1.85232052717208E-5</v>
      </c>
      <c r="AG156" s="744">
        <v>3.1303400922822306E-6</v>
      </c>
      <c r="AH156" s="744">
        <v>1.2075132844819308E-6</v>
      </c>
      <c r="AI156" s="744">
        <v>2.7183182767146346E-6</v>
      </c>
      <c r="AJ156" s="744">
        <v>8.789926001870423E-6</v>
      </c>
      <c r="AK156" s="744">
        <v>0.41960997190399413</v>
      </c>
      <c r="AL156" s="744">
        <v>5.9778794152476203E-6</v>
      </c>
      <c r="AM156" s="744">
        <v>6.4819316402794041E-6</v>
      </c>
      <c r="AN156" s="744">
        <v>3.9677420254715886E-6</v>
      </c>
      <c r="AO156" s="744">
        <v>6.3962774158919316E-6</v>
      </c>
      <c r="AP156" s="744">
        <v>4.7219824974301405E-6</v>
      </c>
      <c r="AQ156" s="744">
        <v>1.6482034722363631E-6</v>
      </c>
      <c r="AR156" s="744">
        <v>3.2704779039510836E-6</v>
      </c>
      <c r="AS156" s="744">
        <v>6.680685304085416E-6</v>
      </c>
      <c r="AT156" s="744">
        <v>1.2392994553196991E-4</v>
      </c>
      <c r="AU156" s="744">
        <v>3.7141965581860991E-5</v>
      </c>
      <c r="AV156" s="744">
        <v>3.729318458798066E-5</v>
      </c>
      <c r="AW156" s="744">
        <v>7.8585662031867661E-5</v>
      </c>
      <c r="AX156" s="744">
        <v>3.5215518515970923E-4</v>
      </c>
      <c r="AY156" s="744">
        <v>3.3563760098902348E-3</v>
      </c>
      <c r="AZ156" s="744">
        <v>7.6708050070072671E-4</v>
      </c>
      <c r="BA156" s="744">
        <v>2.7833836451557587E-5</v>
      </c>
      <c r="BB156" s="744">
        <v>1.4420630541359488E-4</v>
      </c>
      <c r="BC156" s="744">
        <v>2.1095606661475149E-5</v>
      </c>
      <c r="BD156" s="744">
        <v>3.7856105110195814E-5</v>
      </c>
      <c r="BE156" s="744">
        <v>4.1263753232632558E-5</v>
      </c>
      <c r="BF156" s="744">
        <v>3.7655981553860405E-5</v>
      </c>
      <c r="BG156" s="744">
        <v>7.9409082954263716E-6</v>
      </c>
      <c r="BH156" s="744">
        <v>1.0057441930786426E-4</v>
      </c>
      <c r="BI156" s="744">
        <v>8.6485680719002982E-6</v>
      </c>
      <c r="BJ156" s="744">
        <v>1.705081862877594E-5</v>
      </c>
      <c r="BK156" s="744">
        <v>4.4338881509758818E-5</v>
      </c>
      <c r="BL156" s="744">
        <v>2.9820865400048025E-5</v>
      </c>
      <c r="BM156" s="744">
        <v>2.2712629086637814E-3</v>
      </c>
      <c r="BN156" s="744">
        <v>3.1932147682232518E-4</v>
      </c>
      <c r="BO156" s="744">
        <v>1.0693603503182979E-4</v>
      </c>
      <c r="BP156" s="744">
        <v>4.3118895382688655E-4</v>
      </c>
      <c r="BQ156" s="744">
        <v>1.1968662680118209E-5</v>
      </c>
      <c r="BR156" s="744">
        <v>1.8060554757874424E-5</v>
      </c>
      <c r="BS156" s="744">
        <v>2.6453146263309575E-5</v>
      </c>
      <c r="BT156" s="744">
        <v>3.7903395886572933E-5</v>
      </c>
      <c r="BU156" s="744">
        <v>2.9998124908006623E-5</v>
      </c>
      <c r="BV156" s="744">
        <v>6.7992842901432856E-6</v>
      </c>
      <c r="BW156" s="744">
        <v>4.2813812248289393E-6</v>
      </c>
      <c r="BX156" s="744">
        <v>9.0606485426513889E-6</v>
      </c>
      <c r="BY156" s="744">
        <v>5.7788585386506772E-6</v>
      </c>
      <c r="BZ156" s="744">
        <v>1.3905076510710612E-5</v>
      </c>
      <c r="CA156" s="744">
        <v>1.3149262027972827E-5</v>
      </c>
      <c r="CB156" s="744">
        <v>5.7089471049449956E-5</v>
      </c>
      <c r="CC156" s="744">
        <v>2.709155616926012E-5</v>
      </c>
      <c r="CD156" s="744">
        <v>6.6646702722824504E-6</v>
      </c>
      <c r="CE156" s="744">
        <v>4.4161628489656503E-5</v>
      </c>
      <c r="CF156" s="744">
        <v>6.6299373058197618E-6</v>
      </c>
      <c r="CG156" s="744">
        <v>1.4730414338287028E-5</v>
      </c>
      <c r="CH156" s="744">
        <v>4.2865843285169989E-6</v>
      </c>
      <c r="CI156" s="744">
        <v>8.7453200182163148E-6</v>
      </c>
      <c r="CJ156" s="744">
        <v>1.2974230855700307E-5</v>
      </c>
      <c r="CK156" s="744">
        <v>4.2083374494575992E-6</v>
      </c>
      <c r="CL156" s="744">
        <v>3.5967998380619404E-7</v>
      </c>
      <c r="CM156" s="744">
        <v>1.311462177807007E-6</v>
      </c>
      <c r="CN156" s="744">
        <v>3.8653099521423726E-5</v>
      </c>
      <c r="CO156" s="744">
        <v>6.1784836039628657E-5</v>
      </c>
      <c r="CP156" s="744">
        <v>2.1035404953328182E-5</v>
      </c>
      <c r="CQ156" s="744">
        <v>7.8462424749422031E-5</v>
      </c>
      <c r="CR156" s="744">
        <v>9.7021191776553491E-5</v>
      </c>
      <c r="CS156" s="744">
        <v>3.3543156670421662E-4</v>
      </c>
      <c r="CT156" s="744">
        <v>2.0077358342765673E-4</v>
      </c>
      <c r="CU156" s="744">
        <v>7.3891410544139931E-5</v>
      </c>
      <c r="CV156" s="744">
        <v>2.4324980795802684E-5</v>
      </c>
      <c r="CW156" s="744">
        <v>2.8174694489338554E-6</v>
      </c>
      <c r="CX156" s="744">
        <v>2.1020508410822422E-4</v>
      </c>
      <c r="CY156" s="744">
        <v>5.9032015477900576E-6</v>
      </c>
      <c r="CZ156" s="744">
        <v>4.3041819466406113E-5</v>
      </c>
      <c r="DA156" s="744">
        <v>2.9071014530577806E-4</v>
      </c>
      <c r="DB156" s="744">
        <v>8.1683254622332683E-6</v>
      </c>
      <c r="DC156" s="744">
        <v>1.0159456742784999E-5</v>
      </c>
      <c r="DD156" s="744">
        <v>5.6879929392342973E-6</v>
      </c>
      <c r="DE156" s="744">
        <v>5.4615280525397804E-5</v>
      </c>
      <c r="DF156" s="744">
        <v>1.2572995949982149E-4</v>
      </c>
      <c r="DG156" s="745">
        <v>1.7419819117505073E-4</v>
      </c>
    </row>
    <row r="157" spans="1:111" ht="15" customHeight="1" x14ac:dyDescent="0.2">
      <c r="A157" s="258">
        <v>35</v>
      </c>
      <c r="B157" s="196" t="s">
        <v>312</v>
      </c>
      <c r="C157" s="195" t="s">
        <v>219</v>
      </c>
      <c r="D157" s="744">
        <v>4.9780958896899065E-4</v>
      </c>
      <c r="E157" s="744">
        <v>1.6022418771977697E-4</v>
      </c>
      <c r="F157" s="744">
        <v>3.0884631560613236E-3</v>
      </c>
      <c r="G157" s="744">
        <v>1.106385135404152E-5</v>
      </c>
      <c r="H157" s="744">
        <v>1.9793907909715821E-5</v>
      </c>
      <c r="I157" s="744">
        <v>0</v>
      </c>
      <c r="J157" s="744">
        <v>1.2411224427351681E-5</v>
      </c>
      <c r="K157" s="744">
        <v>5.9087503623476898E-5</v>
      </c>
      <c r="L157" s="744">
        <v>2.4556216294661774E-5</v>
      </c>
      <c r="M157" s="744">
        <v>1.2549738171714053E-4</v>
      </c>
      <c r="N157" s="744">
        <v>0</v>
      </c>
      <c r="O157" s="744">
        <v>1.8861890687531123E-5</v>
      </c>
      <c r="P157" s="744">
        <v>3.4333496429421493E-6</v>
      </c>
      <c r="Q157" s="744">
        <v>4.130861046701272E-5</v>
      </c>
      <c r="R157" s="744">
        <v>3.5890769319900465E-5</v>
      </c>
      <c r="S157" s="744">
        <v>1.5684363816164204E-4</v>
      </c>
      <c r="T157" s="744">
        <v>4.4287479699155606E-5</v>
      </c>
      <c r="U157" s="744">
        <v>2.7918013918207027E-5</v>
      </c>
      <c r="V157" s="744">
        <v>1.3942690021038265E-3</v>
      </c>
      <c r="W157" s="744">
        <v>1.0114246379700651E-3</v>
      </c>
      <c r="X157" s="744">
        <v>1.5847694118087974E-5</v>
      </c>
      <c r="Y157" s="744">
        <v>5.7694099168254717E-5</v>
      </c>
      <c r="Z157" s="744">
        <v>3.142240472178471E-5</v>
      </c>
      <c r="AA157" s="744">
        <v>4.0580905885684907E-5</v>
      </c>
      <c r="AB157" s="744">
        <v>2.6382965787965894E-4</v>
      </c>
      <c r="AC157" s="744">
        <v>2.8311757285734979E-5</v>
      </c>
      <c r="AD157" s="744">
        <v>1.2852191382662454E-5</v>
      </c>
      <c r="AE157" s="744">
        <v>1.8745540857802133E-3</v>
      </c>
      <c r="AF157" s="744">
        <v>5.1706951264846437E-5</v>
      </c>
      <c r="AG157" s="744">
        <v>5.1633146056421852E-5</v>
      </c>
      <c r="AH157" s="744">
        <v>1.1596921745543397E-5</v>
      </c>
      <c r="AI157" s="744">
        <v>6.6958602322652163E-4</v>
      </c>
      <c r="AJ157" s="744">
        <v>8.0331643667275465E-3</v>
      </c>
      <c r="AK157" s="744">
        <v>3.5347649668883109E-3</v>
      </c>
      <c r="AL157" s="744">
        <v>0.38991726578265373</v>
      </c>
      <c r="AM157" s="744">
        <v>4.5769814179521789E-3</v>
      </c>
      <c r="AN157" s="744">
        <v>1.2000514859817522E-3</v>
      </c>
      <c r="AO157" s="744">
        <v>2.2831066087602579E-3</v>
      </c>
      <c r="AP157" s="744">
        <v>4.0643234358928796E-4</v>
      </c>
      <c r="AQ157" s="744">
        <v>3.3384770603443964E-3</v>
      </c>
      <c r="AR157" s="744">
        <v>1.1823124448312604E-3</v>
      </c>
      <c r="AS157" s="744">
        <v>1.2893027955028526E-3</v>
      </c>
      <c r="AT157" s="744">
        <v>7.3983084201659016E-4</v>
      </c>
      <c r="AU157" s="744">
        <v>1.0883668909720534E-3</v>
      </c>
      <c r="AV157" s="744">
        <v>1.5371742313096935E-3</v>
      </c>
      <c r="AW157" s="744">
        <v>1.7678091853784862E-4</v>
      </c>
      <c r="AX157" s="744">
        <v>6.6080939507859771E-4</v>
      </c>
      <c r="AY157" s="744">
        <v>2.5805078894851493E-4</v>
      </c>
      <c r="AZ157" s="744">
        <v>1.7610435391975853E-3</v>
      </c>
      <c r="BA157" s="744">
        <v>1.5402771423891475E-4</v>
      </c>
      <c r="BB157" s="744">
        <v>8.3296471542835144E-5</v>
      </c>
      <c r="BC157" s="744">
        <v>6.0464078361267171E-5</v>
      </c>
      <c r="BD157" s="744">
        <v>3.0649353290669096E-5</v>
      </c>
      <c r="BE157" s="744">
        <v>6.8171411525580291E-5</v>
      </c>
      <c r="BF157" s="744">
        <v>7.2198701195189477E-4</v>
      </c>
      <c r="BG157" s="744">
        <v>1.0591183783048763E-4</v>
      </c>
      <c r="BH157" s="744">
        <v>9.7394903031885918E-4</v>
      </c>
      <c r="BI157" s="744">
        <v>1.8314961101333104E-4</v>
      </c>
      <c r="BJ157" s="744">
        <v>2.2238256105322558E-4</v>
      </c>
      <c r="BK157" s="744">
        <v>2.1444749401843514E-4</v>
      </c>
      <c r="BL157" s="744">
        <v>2.0205164644978024E-5</v>
      </c>
      <c r="BM157" s="744">
        <v>3.3383775637844957E-3</v>
      </c>
      <c r="BN157" s="744">
        <v>5.7973300121252468E-3</v>
      </c>
      <c r="BO157" s="744">
        <v>5.4521250434396637E-3</v>
      </c>
      <c r="BP157" s="744">
        <v>5.5130333302814616E-3</v>
      </c>
      <c r="BQ157" s="744">
        <v>1.4171779695161204E-4</v>
      </c>
      <c r="BR157" s="744">
        <v>3.2081281416431899E-4</v>
      </c>
      <c r="BS157" s="744">
        <v>2.4984855167253747E-3</v>
      </c>
      <c r="BT157" s="744">
        <v>2.5454455031559084E-5</v>
      </c>
      <c r="BU157" s="744">
        <v>7.0672840468243887E-5</v>
      </c>
      <c r="BV157" s="744">
        <v>4.0668102490149842E-5</v>
      </c>
      <c r="BW157" s="744">
        <v>3.8717760323736387E-5</v>
      </c>
      <c r="BX157" s="744">
        <v>1.1621197999093235E-4</v>
      </c>
      <c r="BY157" s="744">
        <v>9.6833830705454307E-5</v>
      </c>
      <c r="BZ157" s="744">
        <v>1.8230374750812154E-4</v>
      </c>
      <c r="CA157" s="744">
        <v>1.9759677688988031E-5</v>
      </c>
      <c r="CB157" s="744">
        <v>2.458436842501691E-4</v>
      </c>
      <c r="CC157" s="744">
        <v>2.9785798734279977E-5</v>
      </c>
      <c r="CD157" s="744">
        <v>4.9829175146807424E-5</v>
      </c>
      <c r="CE157" s="744">
        <v>4.0357206050493122E-5</v>
      </c>
      <c r="CF157" s="744">
        <v>6.4889629958040534E-5</v>
      </c>
      <c r="CG157" s="744">
        <v>1.3226585690690173E-4</v>
      </c>
      <c r="CH157" s="744">
        <v>2.8506682482856593E-5</v>
      </c>
      <c r="CI157" s="744">
        <v>6.6044397909657026E-5</v>
      </c>
      <c r="CJ157" s="744">
        <v>7.8543744487652296E-5</v>
      </c>
      <c r="CK157" s="744">
        <v>1.3515111810504804E-5</v>
      </c>
      <c r="CL157" s="744">
        <v>2.7275638489004647E-6</v>
      </c>
      <c r="CM157" s="744">
        <v>6.5542319622571816E-6</v>
      </c>
      <c r="CN157" s="744">
        <v>1.1416607499018357E-4</v>
      </c>
      <c r="CO157" s="744">
        <v>5.2167148477990537E-4</v>
      </c>
      <c r="CP157" s="744">
        <v>1.108728005634119E-4</v>
      </c>
      <c r="CQ157" s="744">
        <v>1.1450751327671346E-4</v>
      </c>
      <c r="CR157" s="744">
        <v>1.0064753609215663E-4</v>
      </c>
      <c r="CS157" s="744">
        <v>7.5314671278773769E-5</v>
      </c>
      <c r="CT157" s="744">
        <v>6.8145486355808334E-5</v>
      </c>
      <c r="CU157" s="744">
        <v>4.5921950471340308E-5</v>
      </c>
      <c r="CV157" s="744">
        <v>6.3809549219782566E-5</v>
      </c>
      <c r="CW157" s="744">
        <v>1.7571781895805993E-5</v>
      </c>
      <c r="CX157" s="744">
        <v>3.3522391664089285E-4</v>
      </c>
      <c r="CY157" s="744">
        <v>2.5787880847741852E-5</v>
      </c>
      <c r="CZ157" s="744">
        <v>1.5005647635504222E-5</v>
      </c>
      <c r="DA157" s="744">
        <v>8.7453727861360326E-5</v>
      </c>
      <c r="DB157" s="744">
        <v>9.4541463213197212E-5</v>
      </c>
      <c r="DC157" s="744">
        <v>2.2238277275992327E-4</v>
      </c>
      <c r="DD157" s="744">
        <v>6.2354894734111609E-5</v>
      </c>
      <c r="DE157" s="744">
        <v>2.6536408049099199E-4</v>
      </c>
      <c r="DF157" s="744">
        <v>2.1984838405300182E-3</v>
      </c>
      <c r="DG157" s="745">
        <v>3.7058767170580434E-4</v>
      </c>
    </row>
    <row r="158" spans="1:111" ht="15" customHeight="1" x14ac:dyDescent="0.2">
      <c r="A158" s="258">
        <v>36</v>
      </c>
      <c r="B158" s="196" t="s">
        <v>313</v>
      </c>
      <c r="C158" s="195" t="s">
        <v>220</v>
      </c>
      <c r="D158" s="744">
        <v>4.2090322755929857E-5</v>
      </c>
      <c r="E158" s="744">
        <v>2.7019711854871456E-5</v>
      </c>
      <c r="F158" s="744">
        <v>1.3009683704504296E-4</v>
      </c>
      <c r="G158" s="744">
        <v>9.4095466362936194E-6</v>
      </c>
      <c r="H158" s="744">
        <v>5.235082514635686E-5</v>
      </c>
      <c r="I158" s="744">
        <v>0</v>
      </c>
      <c r="J158" s="744">
        <v>6.1584524321048749E-5</v>
      </c>
      <c r="K158" s="744">
        <v>2.7018120941903916E-5</v>
      </c>
      <c r="L158" s="744">
        <v>1.9099209081156369E-4</v>
      </c>
      <c r="M158" s="744">
        <v>2.0919292638048773E-5</v>
      </c>
      <c r="N158" s="744">
        <v>0</v>
      </c>
      <c r="O158" s="744">
        <v>1.5253160440161832E-5</v>
      </c>
      <c r="P158" s="744">
        <v>1.065460141267099E-5</v>
      </c>
      <c r="Q158" s="744">
        <v>1.0180066983541392E-4</v>
      </c>
      <c r="R158" s="744">
        <v>5.3257636689946024E-4</v>
      </c>
      <c r="S158" s="744">
        <v>3.4163646032470281E-5</v>
      </c>
      <c r="T158" s="744">
        <v>3.0747392658889353E-5</v>
      </c>
      <c r="U158" s="744">
        <v>2.2936725925446072E-5</v>
      </c>
      <c r="V158" s="744">
        <v>2.9689881140905448E-5</v>
      </c>
      <c r="W158" s="744">
        <v>6.3941387989200477E-5</v>
      </c>
      <c r="X158" s="744">
        <v>1.2735781297245451E-5</v>
      </c>
      <c r="Y158" s="744">
        <v>3.3735987099904041E-5</v>
      </c>
      <c r="Z158" s="744">
        <v>8.5337058430945368E-6</v>
      </c>
      <c r="AA158" s="744">
        <v>1.7865159688727308E-5</v>
      </c>
      <c r="AB158" s="744">
        <v>1.0859023631534487E-4</v>
      </c>
      <c r="AC158" s="744">
        <v>3.2597960245259141E-5</v>
      </c>
      <c r="AD158" s="744">
        <v>1.0530362959918986E-5</v>
      </c>
      <c r="AE158" s="744">
        <v>2.3576103958424076E-5</v>
      </c>
      <c r="AF158" s="744">
        <v>1.648509986096096E-4</v>
      </c>
      <c r="AG158" s="744">
        <v>2.2975826801510031E-4</v>
      </c>
      <c r="AH158" s="744">
        <v>3.1997242823516332E-5</v>
      </c>
      <c r="AI158" s="744">
        <v>5.8339981090400034E-5</v>
      </c>
      <c r="AJ158" s="744">
        <v>1.4997399892695388E-3</v>
      </c>
      <c r="AK158" s="744">
        <v>2.1749570564036464E-4</v>
      </c>
      <c r="AL158" s="744">
        <v>2.0913118153288699E-4</v>
      </c>
      <c r="AM158" s="744">
        <v>0.84390751737386893</v>
      </c>
      <c r="AN158" s="744">
        <v>0.17442001951991257</v>
      </c>
      <c r="AO158" s="744">
        <v>4.9713772292800211E-2</v>
      </c>
      <c r="AP158" s="744">
        <v>5.6299177068447143E-2</v>
      </c>
      <c r="AQ158" s="744">
        <v>1.7391420515978288E-5</v>
      </c>
      <c r="AR158" s="744">
        <v>7.8643218147363887E-5</v>
      </c>
      <c r="AS158" s="744">
        <v>1.3758759414449947E-2</v>
      </c>
      <c r="AT158" s="744">
        <v>1.3984185229606157E-2</v>
      </c>
      <c r="AU158" s="744">
        <v>3.6163481558434941E-3</v>
      </c>
      <c r="AV158" s="744">
        <v>4.4975711231279294E-3</v>
      </c>
      <c r="AW158" s="744">
        <v>9.2675635139649137E-4</v>
      </c>
      <c r="AX158" s="744">
        <v>4.0841411903535075E-5</v>
      </c>
      <c r="AY158" s="744">
        <v>2.2435269197750018E-4</v>
      </c>
      <c r="AZ158" s="744">
        <v>6.0261234599562011E-3</v>
      </c>
      <c r="BA158" s="744">
        <v>1.035519217137747E-3</v>
      </c>
      <c r="BB158" s="744">
        <v>1.7893360299988149E-4</v>
      </c>
      <c r="BC158" s="744">
        <v>4.9839082791563398E-4</v>
      </c>
      <c r="BD158" s="744">
        <v>4.6315721129986E-5</v>
      </c>
      <c r="BE158" s="744">
        <v>1.0065327182986935E-4</v>
      </c>
      <c r="BF158" s="744">
        <v>3.3501193143689692E-3</v>
      </c>
      <c r="BG158" s="744">
        <v>1.3124039315093984E-3</v>
      </c>
      <c r="BH158" s="744">
        <v>4.1539807526504886E-3</v>
      </c>
      <c r="BI158" s="744">
        <v>4.7046651116582827E-3</v>
      </c>
      <c r="BJ158" s="744">
        <v>3.4645585448923083E-3</v>
      </c>
      <c r="BK158" s="744">
        <v>3.0329319806449514E-4</v>
      </c>
      <c r="BL158" s="744">
        <v>3.6599469448408342E-5</v>
      </c>
      <c r="BM158" s="744">
        <v>4.6287441797142415E-3</v>
      </c>
      <c r="BN158" s="744">
        <v>4.4445260737473475E-3</v>
      </c>
      <c r="BO158" s="744">
        <v>3.8062771819420953E-3</v>
      </c>
      <c r="BP158" s="744">
        <v>6.0074115306779424E-3</v>
      </c>
      <c r="BQ158" s="744">
        <v>1.0011835446909472E-4</v>
      </c>
      <c r="BR158" s="744">
        <v>2.3723522924491431E-4</v>
      </c>
      <c r="BS158" s="744">
        <v>3.1092896639859079E-4</v>
      </c>
      <c r="BT158" s="744">
        <v>2.1378214123162141E-5</v>
      </c>
      <c r="BU158" s="744">
        <v>7.7508025498623873E-5</v>
      </c>
      <c r="BV158" s="744">
        <v>3.4821535968659968E-5</v>
      </c>
      <c r="BW158" s="744">
        <v>2.9746246518691236E-5</v>
      </c>
      <c r="BX158" s="744">
        <v>9.6014680049098515E-5</v>
      </c>
      <c r="BY158" s="744">
        <v>7.9276293033382354E-5</v>
      </c>
      <c r="BZ158" s="744">
        <v>3.8561027700108992E-4</v>
      </c>
      <c r="CA158" s="744">
        <v>4.6521466225034535E-5</v>
      </c>
      <c r="CB158" s="744">
        <v>3.9375120777116596E-4</v>
      </c>
      <c r="CC158" s="744">
        <v>1.1634667727820631E-4</v>
      </c>
      <c r="CD158" s="744">
        <v>3.9166453214755612E-4</v>
      </c>
      <c r="CE158" s="744">
        <v>5.9150367808169922E-5</v>
      </c>
      <c r="CF158" s="744">
        <v>7.4707237505536561E-5</v>
      </c>
      <c r="CG158" s="744">
        <v>5.2763385356433305E-4</v>
      </c>
      <c r="CH158" s="744">
        <v>3.1367333775144513E-5</v>
      </c>
      <c r="CI158" s="744">
        <v>5.8039243412697697E-5</v>
      </c>
      <c r="CJ158" s="744">
        <v>6.353171625280438E-5</v>
      </c>
      <c r="CK158" s="744">
        <v>1.9887787256059257E-5</v>
      </c>
      <c r="CL158" s="744">
        <v>2.4067380921543386E-6</v>
      </c>
      <c r="CM158" s="744">
        <v>3.9417665105179242E-6</v>
      </c>
      <c r="CN158" s="744">
        <v>1.4130466230220592E-4</v>
      </c>
      <c r="CO158" s="744">
        <v>7.4273262829026513E-5</v>
      </c>
      <c r="CP158" s="744">
        <v>6.6570484766314541E-5</v>
      </c>
      <c r="CQ158" s="744">
        <v>7.240171454029095E-5</v>
      </c>
      <c r="CR158" s="744">
        <v>7.2670998528236001E-5</v>
      </c>
      <c r="CS158" s="744">
        <v>6.4533110553629077E-5</v>
      </c>
      <c r="CT158" s="744">
        <v>4.3421989620211898E-5</v>
      </c>
      <c r="CU158" s="744">
        <v>7.0741931757438884E-5</v>
      </c>
      <c r="CV158" s="744">
        <v>1.4450393616955828E-4</v>
      </c>
      <c r="CW158" s="744">
        <v>1.4510406376160736E-5</v>
      </c>
      <c r="CX158" s="744">
        <v>1.0197957364974405E-3</v>
      </c>
      <c r="CY158" s="744">
        <v>2.5437666151957144E-5</v>
      </c>
      <c r="CZ158" s="744">
        <v>1.0836469009936651E-5</v>
      </c>
      <c r="DA158" s="744">
        <v>7.8834749117023619E-5</v>
      </c>
      <c r="DB158" s="744">
        <v>9.5364003668838579E-5</v>
      </c>
      <c r="DC158" s="744">
        <v>4.6710639005691187E-5</v>
      </c>
      <c r="DD158" s="744">
        <v>4.1846884545375442E-5</v>
      </c>
      <c r="DE158" s="744">
        <v>9.8498207575754143E-5</v>
      </c>
      <c r="DF158" s="744">
        <v>1.206773838467655E-4</v>
      </c>
      <c r="DG158" s="745">
        <v>3.3504023048721139E-4</v>
      </c>
    </row>
    <row r="159" spans="1:111" ht="15" customHeight="1" x14ac:dyDescent="0.2">
      <c r="A159" s="258">
        <v>37</v>
      </c>
      <c r="B159" s="196" t="s">
        <v>314</v>
      </c>
      <c r="C159" s="195" t="s">
        <v>221</v>
      </c>
      <c r="D159" s="744">
        <v>1.2654521793304294E-4</v>
      </c>
      <c r="E159" s="744">
        <v>8.1761553476302881E-5</v>
      </c>
      <c r="F159" s="744">
        <v>3.8024634529928666E-4</v>
      </c>
      <c r="G159" s="744">
        <v>2.7987451060633907E-5</v>
      </c>
      <c r="H159" s="744">
        <v>1.6154666164170989E-4</v>
      </c>
      <c r="I159" s="744">
        <v>0</v>
      </c>
      <c r="J159" s="744">
        <v>1.7547938117577945E-4</v>
      </c>
      <c r="K159" s="744">
        <v>8.2307856854036058E-5</v>
      </c>
      <c r="L159" s="744">
        <v>5.8960166813125489E-4</v>
      </c>
      <c r="M159" s="744">
        <v>6.3155682289158047E-5</v>
      </c>
      <c r="N159" s="744">
        <v>0</v>
      </c>
      <c r="O159" s="744">
        <v>4.6064933520675466E-5</v>
      </c>
      <c r="P159" s="744">
        <v>3.213998380510191E-5</v>
      </c>
      <c r="Q159" s="744">
        <v>3.0982532035931791E-4</v>
      </c>
      <c r="R159" s="744">
        <v>1.5960915357038285E-3</v>
      </c>
      <c r="S159" s="744">
        <v>1.0511130347655778E-4</v>
      </c>
      <c r="T159" s="744">
        <v>9.4497172667896962E-5</v>
      </c>
      <c r="U159" s="744">
        <v>6.9521648141372604E-5</v>
      </c>
      <c r="V159" s="744">
        <v>9.2791228576460249E-5</v>
      </c>
      <c r="W159" s="744">
        <v>1.559057872990996E-4</v>
      </c>
      <c r="X159" s="744">
        <v>3.8504123183329872E-5</v>
      </c>
      <c r="Y159" s="744">
        <v>1.0348747086028615E-4</v>
      </c>
      <c r="Z159" s="744">
        <v>2.6258745100135845E-5</v>
      </c>
      <c r="AA159" s="744">
        <v>5.489391965931738E-5</v>
      </c>
      <c r="AB159" s="744">
        <v>3.3396542753270448E-4</v>
      </c>
      <c r="AC159" s="744">
        <v>1.0010798316950976E-4</v>
      </c>
      <c r="AD159" s="744">
        <v>3.1909738295964541E-5</v>
      </c>
      <c r="AE159" s="744">
        <v>7.5341867519859479E-5</v>
      </c>
      <c r="AF159" s="744">
        <v>4.9560445550238686E-4</v>
      </c>
      <c r="AG159" s="744">
        <v>6.9632327048998717E-4</v>
      </c>
      <c r="AH159" s="744">
        <v>9.5769259691665169E-5</v>
      </c>
      <c r="AI159" s="744">
        <v>1.7841662775304858E-4</v>
      </c>
      <c r="AJ159" s="744">
        <v>4.502185050584819E-3</v>
      </c>
      <c r="AK159" s="744">
        <v>5.447841485778039E-4</v>
      </c>
      <c r="AL159" s="744">
        <v>6.324421213516569E-4</v>
      </c>
      <c r="AM159" s="744">
        <v>1.6878985391542868E-4</v>
      </c>
      <c r="AN159" s="744">
        <v>0.52362828777021253</v>
      </c>
      <c r="AO159" s="744">
        <v>1.685815484519004E-2</v>
      </c>
      <c r="AP159" s="744">
        <v>0.1678766674824253</v>
      </c>
      <c r="AQ159" s="744">
        <v>5.2791334424205711E-5</v>
      </c>
      <c r="AR159" s="744">
        <v>2.2839459807001342E-4</v>
      </c>
      <c r="AS159" s="744">
        <v>4.0752404915370369E-2</v>
      </c>
      <c r="AT159" s="744">
        <v>4.3245654240849855E-2</v>
      </c>
      <c r="AU159" s="744">
        <v>1.0145469296084801E-2</v>
      </c>
      <c r="AV159" s="744">
        <v>1.257663424327444E-2</v>
      </c>
      <c r="AW159" s="744">
        <v>2.7041737957446818E-3</v>
      </c>
      <c r="AX159" s="744">
        <v>1.2342748590452081E-4</v>
      </c>
      <c r="AY159" s="744">
        <v>6.7236446331090261E-4</v>
      </c>
      <c r="AZ159" s="744">
        <v>1.7699641768987681E-2</v>
      </c>
      <c r="BA159" s="744">
        <v>3.260436314597766E-3</v>
      </c>
      <c r="BB159" s="744">
        <v>5.2021161742005976E-4</v>
      </c>
      <c r="BC159" s="744">
        <v>1.5097027035375504E-3</v>
      </c>
      <c r="BD159" s="744">
        <v>1.6108404442776429E-4</v>
      </c>
      <c r="BE159" s="744">
        <v>2.931381428022033E-4</v>
      </c>
      <c r="BF159" s="744">
        <v>9.701847394299988E-3</v>
      </c>
      <c r="BG159" s="744">
        <v>3.9872081864818455E-3</v>
      </c>
      <c r="BH159" s="744">
        <v>1.0562376420346792E-2</v>
      </c>
      <c r="BI159" s="744">
        <v>1.49840688401857E-2</v>
      </c>
      <c r="BJ159" s="744">
        <v>9.1545783507168809E-3</v>
      </c>
      <c r="BK159" s="744">
        <v>8.9832162385768848E-4</v>
      </c>
      <c r="BL159" s="744">
        <v>1.0912976953332865E-4</v>
      </c>
      <c r="BM159" s="744">
        <v>1.3831871238694496E-2</v>
      </c>
      <c r="BN159" s="744">
        <v>1.4032218424012578E-2</v>
      </c>
      <c r="BO159" s="744">
        <v>1.1480230112632529E-2</v>
      </c>
      <c r="BP159" s="744">
        <v>1.7440963704523461E-2</v>
      </c>
      <c r="BQ159" s="744">
        <v>3.0550149237002595E-4</v>
      </c>
      <c r="BR159" s="744">
        <v>7.443197762239701E-4</v>
      </c>
      <c r="BS159" s="744">
        <v>9.4142194219595972E-4</v>
      </c>
      <c r="BT159" s="744">
        <v>6.3141339147448173E-5</v>
      </c>
      <c r="BU159" s="744">
        <v>2.3656742232804577E-4</v>
      </c>
      <c r="BV159" s="744">
        <v>1.0515451744378677E-4</v>
      </c>
      <c r="BW159" s="744">
        <v>9.1571218730056916E-5</v>
      </c>
      <c r="BX159" s="744">
        <v>3.0002564105401287E-4</v>
      </c>
      <c r="BY159" s="744">
        <v>2.4942468179710108E-4</v>
      </c>
      <c r="BZ159" s="744">
        <v>1.0764076982622433E-3</v>
      </c>
      <c r="CA159" s="744">
        <v>1.3686363637715497E-4</v>
      </c>
      <c r="CB159" s="744">
        <v>1.1484982214704058E-3</v>
      </c>
      <c r="CC159" s="744">
        <v>3.629467686024922E-4</v>
      </c>
      <c r="CD159" s="744">
        <v>1.0714831799261083E-3</v>
      </c>
      <c r="CE159" s="744">
        <v>1.785015964202827E-4</v>
      </c>
      <c r="CF159" s="744">
        <v>2.302535829390698E-4</v>
      </c>
      <c r="CG159" s="744">
        <v>1.5977057438394339E-3</v>
      </c>
      <c r="CH159" s="744">
        <v>9.203872870591095E-5</v>
      </c>
      <c r="CI159" s="744">
        <v>1.7641677284371748E-4</v>
      </c>
      <c r="CJ159" s="744">
        <v>1.9407783081108032E-4</v>
      </c>
      <c r="CK159" s="744">
        <v>5.8081712050319682E-5</v>
      </c>
      <c r="CL159" s="744">
        <v>7.3704201069290771E-6</v>
      </c>
      <c r="CM159" s="744">
        <v>1.1792993573294594E-5</v>
      </c>
      <c r="CN159" s="744">
        <v>4.2448862157816041E-4</v>
      </c>
      <c r="CO159" s="744">
        <v>2.291283709473712E-4</v>
      </c>
      <c r="CP159" s="744">
        <v>1.9851335045281324E-4</v>
      </c>
      <c r="CQ159" s="744">
        <v>2.1916357194955738E-4</v>
      </c>
      <c r="CR159" s="744">
        <v>2.1563290056149346E-4</v>
      </c>
      <c r="CS159" s="744">
        <v>1.9450725060730836E-4</v>
      </c>
      <c r="CT159" s="744">
        <v>1.3091228742690355E-4</v>
      </c>
      <c r="CU159" s="744">
        <v>2.1262439151063174E-4</v>
      </c>
      <c r="CV159" s="744">
        <v>4.1431208527594355E-4</v>
      </c>
      <c r="CW159" s="744">
        <v>4.3655389741033691E-5</v>
      </c>
      <c r="CX159" s="744">
        <v>2.8293538148180309E-3</v>
      </c>
      <c r="CY159" s="744">
        <v>7.6353642776486041E-5</v>
      </c>
      <c r="CZ159" s="744">
        <v>3.2453223674446826E-5</v>
      </c>
      <c r="DA159" s="744">
        <v>2.3924405665805881E-4</v>
      </c>
      <c r="DB159" s="744">
        <v>2.9149462689034009E-4</v>
      </c>
      <c r="DC159" s="744">
        <v>1.4085637491293403E-4</v>
      </c>
      <c r="DD159" s="744">
        <v>1.2556456924403927E-4</v>
      </c>
      <c r="DE159" s="744">
        <v>2.9031125696822103E-4</v>
      </c>
      <c r="DF159" s="744">
        <v>3.5807262581075919E-4</v>
      </c>
      <c r="DG159" s="745">
        <v>9.9409943640094449E-4</v>
      </c>
    </row>
    <row r="160" spans="1:111" ht="15" customHeight="1" x14ac:dyDescent="0.2">
      <c r="A160" s="258">
        <v>38</v>
      </c>
      <c r="B160" s="196" t="s">
        <v>315</v>
      </c>
      <c r="C160" s="195" t="s">
        <v>316</v>
      </c>
      <c r="D160" s="744">
        <v>1.2418643067142151E-5</v>
      </c>
      <c r="E160" s="744">
        <v>8.3666312851924988E-6</v>
      </c>
      <c r="F160" s="744">
        <v>7.7559298815805061E-5</v>
      </c>
      <c r="G160" s="744">
        <v>3.4519473968259286E-6</v>
      </c>
      <c r="H160" s="744">
        <v>2.3133465426590314E-5</v>
      </c>
      <c r="I160" s="744">
        <v>0</v>
      </c>
      <c r="J160" s="744">
        <v>3.5272570755886174E-5</v>
      </c>
      <c r="K160" s="744">
        <v>4.9926360031274773E-6</v>
      </c>
      <c r="L160" s="744">
        <v>1.2005220273147512E-5</v>
      </c>
      <c r="M160" s="744">
        <v>5.8026489703782245E-6</v>
      </c>
      <c r="N160" s="744">
        <v>0</v>
      </c>
      <c r="O160" s="744">
        <v>4.0811928134912292E-6</v>
      </c>
      <c r="P160" s="744">
        <v>9.8900977384235749E-7</v>
      </c>
      <c r="Q160" s="744">
        <v>1.045864328487527E-5</v>
      </c>
      <c r="R160" s="744">
        <v>2.448912249111327E-5</v>
      </c>
      <c r="S160" s="744">
        <v>7.0151264998537064E-6</v>
      </c>
      <c r="T160" s="744">
        <v>5.5554796535326653E-6</v>
      </c>
      <c r="U160" s="744">
        <v>5.8271903360711037E-6</v>
      </c>
      <c r="V160" s="744">
        <v>1.1394404503005023E-5</v>
      </c>
      <c r="W160" s="744">
        <v>6.8569325180898964E-6</v>
      </c>
      <c r="X160" s="744">
        <v>3.833337562712956E-6</v>
      </c>
      <c r="Y160" s="744">
        <v>4.7406191925848451E-6</v>
      </c>
      <c r="Z160" s="744">
        <v>1.2949077859220109E-6</v>
      </c>
      <c r="AA160" s="744">
        <v>3.4373776887970706E-6</v>
      </c>
      <c r="AB160" s="744">
        <v>9.3361256749749061E-6</v>
      </c>
      <c r="AC160" s="744">
        <v>2.4550031653055343E-6</v>
      </c>
      <c r="AD160" s="744">
        <v>2.9248064590912773E-6</v>
      </c>
      <c r="AE160" s="744">
        <v>6.9493657149970499E-6</v>
      </c>
      <c r="AF160" s="744">
        <v>1.570730456333163E-5</v>
      </c>
      <c r="AG160" s="744">
        <v>9.1027938910866408E-6</v>
      </c>
      <c r="AH160" s="744">
        <v>9.8722004315614724E-6</v>
      </c>
      <c r="AI160" s="744">
        <v>8.2711346797532956E-6</v>
      </c>
      <c r="AJ160" s="744">
        <v>4.5567304305792695E-5</v>
      </c>
      <c r="AK160" s="744">
        <v>3.6035186449541353E-4</v>
      </c>
      <c r="AL160" s="744">
        <v>3.9939052533316583E-5</v>
      </c>
      <c r="AM160" s="744">
        <v>1.5749024719809232E-5</v>
      </c>
      <c r="AN160" s="744">
        <v>8.9299459690752674E-6</v>
      </c>
      <c r="AO160" s="744">
        <v>0.36831393416395442</v>
      </c>
      <c r="AP160" s="744">
        <v>8.7286459661664367E-6</v>
      </c>
      <c r="AQ160" s="744">
        <v>3.788020999147031E-6</v>
      </c>
      <c r="AR160" s="744">
        <v>8.31296186302076E-6</v>
      </c>
      <c r="AS160" s="744">
        <v>2.7636986782306689E-3</v>
      </c>
      <c r="AT160" s="744">
        <v>6.7393682030642433E-4</v>
      </c>
      <c r="AU160" s="744">
        <v>3.3657993744572782E-3</v>
      </c>
      <c r="AV160" s="744">
        <v>4.3658153607177069E-3</v>
      </c>
      <c r="AW160" s="744">
        <v>6.827745465802583E-4</v>
      </c>
      <c r="AX160" s="744">
        <v>7.0359608443104824E-6</v>
      </c>
      <c r="AY160" s="744">
        <v>3.026037668252211E-5</v>
      </c>
      <c r="AZ160" s="744">
        <v>2.519113781548738E-3</v>
      </c>
      <c r="BA160" s="744">
        <v>9.2563927181947092E-5</v>
      </c>
      <c r="BB160" s="744">
        <v>6.6687316032247782E-5</v>
      </c>
      <c r="BC160" s="744">
        <v>1.3419498353846527E-5</v>
      </c>
      <c r="BD160" s="744">
        <v>7.3927321162954531E-6</v>
      </c>
      <c r="BE160" s="744">
        <v>4.4805271962368935E-5</v>
      </c>
      <c r="BF160" s="744">
        <v>1.6429141127462313E-3</v>
      </c>
      <c r="BG160" s="744">
        <v>4.3816964295538205E-4</v>
      </c>
      <c r="BH160" s="744">
        <v>6.5162323384434177E-3</v>
      </c>
      <c r="BI160" s="744">
        <v>1.7968109301978029E-3</v>
      </c>
      <c r="BJ160" s="744">
        <v>4.2222954298224823E-3</v>
      </c>
      <c r="BK160" s="744">
        <v>9.1215561956981356E-5</v>
      </c>
      <c r="BL160" s="744">
        <v>1.5618683476704197E-5</v>
      </c>
      <c r="BM160" s="744">
        <v>3.6428546792191102E-4</v>
      </c>
      <c r="BN160" s="744">
        <v>4.2857412768533912E-4</v>
      </c>
      <c r="BO160" s="744">
        <v>5.0678927324744865E-4</v>
      </c>
      <c r="BP160" s="744">
        <v>2.2826485149573003E-3</v>
      </c>
      <c r="BQ160" s="744">
        <v>3.1614532651997066E-5</v>
      </c>
      <c r="BR160" s="744">
        <v>2.8093538690515115E-5</v>
      </c>
      <c r="BS160" s="744">
        <v>1.1558131941280987E-4</v>
      </c>
      <c r="BT160" s="744">
        <v>9.9966612333212379E-6</v>
      </c>
      <c r="BU160" s="744">
        <v>1.5861649228728814E-5</v>
      </c>
      <c r="BV160" s="744">
        <v>1.1442804819239824E-5</v>
      </c>
      <c r="BW160" s="744">
        <v>6.6389186076738007E-6</v>
      </c>
      <c r="BX160" s="744">
        <v>1.3136253365644738E-5</v>
      </c>
      <c r="BY160" s="744">
        <v>8.1878231839920794E-6</v>
      </c>
      <c r="BZ160" s="744">
        <v>3.4115401886698342E-4</v>
      </c>
      <c r="CA160" s="744">
        <v>2.1248698771476016E-5</v>
      </c>
      <c r="CB160" s="744">
        <v>2.2267155249373972E-4</v>
      </c>
      <c r="CC160" s="744">
        <v>3.1525153900276631E-5</v>
      </c>
      <c r="CD160" s="744">
        <v>3.6957241552481516E-4</v>
      </c>
      <c r="CE160" s="744">
        <v>1.4684198868941511E-5</v>
      </c>
      <c r="CF160" s="744">
        <v>1.2942235607669021E-5</v>
      </c>
      <c r="CG160" s="744">
        <v>3.1018397237604335E-5</v>
      </c>
      <c r="CH160" s="744">
        <v>1.6633191594625163E-5</v>
      </c>
      <c r="CI160" s="744">
        <v>1.7028525654532516E-5</v>
      </c>
      <c r="CJ160" s="744">
        <v>1.8529930372482788E-5</v>
      </c>
      <c r="CK160" s="744">
        <v>1.079706016588592E-5</v>
      </c>
      <c r="CL160" s="744">
        <v>6.0851875193232866E-7</v>
      </c>
      <c r="CM160" s="744">
        <v>1.4255095874423662E-6</v>
      </c>
      <c r="CN160" s="744">
        <v>5.2338189181308801E-5</v>
      </c>
      <c r="CO160" s="744">
        <v>1.5855473752955712E-5</v>
      </c>
      <c r="CP160" s="744">
        <v>2.6660200300862436E-5</v>
      </c>
      <c r="CQ160" s="744">
        <v>2.224716840382979E-5</v>
      </c>
      <c r="CR160" s="744">
        <v>3.2316276529973501E-5</v>
      </c>
      <c r="CS160" s="744">
        <v>2.1874560328394697E-5</v>
      </c>
      <c r="CT160" s="744">
        <v>1.4709478666215732E-5</v>
      </c>
      <c r="CU160" s="744">
        <v>1.9375697224690749E-5</v>
      </c>
      <c r="CV160" s="744">
        <v>1.0072671427880471E-4</v>
      </c>
      <c r="CW160" s="744">
        <v>5.3636130092220817E-6</v>
      </c>
      <c r="CX160" s="744">
        <v>9.6203710519569894E-4</v>
      </c>
      <c r="CY160" s="744">
        <v>9.2074685742846963E-6</v>
      </c>
      <c r="CZ160" s="744">
        <v>3.6677416553000488E-6</v>
      </c>
      <c r="DA160" s="744">
        <v>1.8859773870962863E-5</v>
      </c>
      <c r="DB160" s="744">
        <v>1.7427562851793128E-5</v>
      </c>
      <c r="DC160" s="744">
        <v>1.6575525164277147E-5</v>
      </c>
      <c r="DD160" s="744">
        <v>1.4961769219056513E-5</v>
      </c>
      <c r="DE160" s="744">
        <v>1.9841727781976721E-5</v>
      </c>
      <c r="DF160" s="744">
        <v>4.6796039816198221E-5</v>
      </c>
      <c r="DG160" s="745">
        <v>6.9386722419369134E-5</v>
      </c>
    </row>
    <row r="161" spans="1:111" ht="15" customHeight="1" x14ac:dyDescent="0.2">
      <c r="A161" s="258">
        <v>39</v>
      </c>
      <c r="B161" s="196" t="s">
        <v>317</v>
      </c>
      <c r="C161" s="195" t="s">
        <v>318</v>
      </c>
      <c r="D161" s="744">
        <v>4.6764155582606384E-5</v>
      </c>
      <c r="E161" s="744">
        <v>3.1975071547449719E-5</v>
      </c>
      <c r="F161" s="744">
        <v>1.762519302436786E-4</v>
      </c>
      <c r="G161" s="744">
        <v>1.1043537171052722E-5</v>
      </c>
      <c r="H161" s="744">
        <v>7.1064965274029418E-5</v>
      </c>
      <c r="I161" s="744">
        <v>0</v>
      </c>
      <c r="J161" s="744">
        <v>3.5040980592758011E-5</v>
      </c>
      <c r="K161" s="744">
        <v>3.2327677973476565E-5</v>
      </c>
      <c r="L161" s="744">
        <v>2.2740221740596674E-4</v>
      </c>
      <c r="M161" s="744">
        <v>2.4556214609328491E-5</v>
      </c>
      <c r="N161" s="744">
        <v>0</v>
      </c>
      <c r="O161" s="744">
        <v>1.5985110005748431E-5</v>
      </c>
      <c r="P161" s="744">
        <v>5.3835166306731495E-6</v>
      </c>
      <c r="Q161" s="744">
        <v>1.0395125803837102E-4</v>
      </c>
      <c r="R161" s="744">
        <v>2.2852588256913001E-3</v>
      </c>
      <c r="S161" s="744">
        <v>3.8747891236810623E-5</v>
      </c>
      <c r="T161" s="744">
        <v>3.534405241391228E-5</v>
      </c>
      <c r="U161" s="744">
        <v>2.5747992292552721E-5</v>
      </c>
      <c r="V161" s="744">
        <v>3.905241686090842E-5</v>
      </c>
      <c r="W161" s="744">
        <v>1.0652972483669998E-4</v>
      </c>
      <c r="X161" s="744">
        <v>1.5575003431553878E-5</v>
      </c>
      <c r="Y161" s="744">
        <v>4.0617228899730043E-5</v>
      </c>
      <c r="Z161" s="744">
        <v>1.0029893308625383E-5</v>
      </c>
      <c r="AA161" s="744">
        <v>2.0061276517930315E-5</v>
      </c>
      <c r="AB161" s="744">
        <v>1.2955491213951096E-4</v>
      </c>
      <c r="AC161" s="744">
        <v>3.980015828581093E-5</v>
      </c>
      <c r="AD161" s="744">
        <v>1.3111355235875577E-5</v>
      </c>
      <c r="AE161" s="744">
        <v>3.0751819751769149E-5</v>
      </c>
      <c r="AF161" s="744">
        <v>7.6030402723956467E-5</v>
      </c>
      <c r="AG161" s="744">
        <v>1.0891659976873842E-4</v>
      </c>
      <c r="AH161" s="744">
        <v>3.5821015638673463E-5</v>
      </c>
      <c r="AI161" s="744">
        <v>7.9536077463936746E-5</v>
      </c>
      <c r="AJ161" s="744">
        <v>1.21455459090584E-3</v>
      </c>
      <c r="AK161" s="744">
        <v>5.3565501943082111E-4</v>
      </c>
      <c r="AL161" s="744">
        <v>5.548397000400987E-4</v>
      </c>
      <c r="AM161" s="744">
        <v>7.235725730358836E-5</v>
      </c>
      <c r="AN161" s="744">
        <v>4.0629749483805259E-5</v>
      </c>
      <c r="AO161" s="744">
        <v>3.1976088318857272E-4</v>
      </c>
      <c r="AP161" s="744">
        <v>0.69076172749067688</v>
      </c>
      <c r="AQ161" s="744">
        <v>2.1769545232991681E-5</v>
      </c>
      <c r="AR161" s="744">
        <v>3.4243960277602944E-4</v>
      </c>
      <c r="AS161" s="744">
        <v>2.8968965947799838E-2</v>
      </c>
      <c r="AT161" s="744">
        <v>1.6658406298904929E-2</v>
      </c>
      <c r="AU161" s="744">
        <v>6.6984447639994778E-3</v>
      </c>
      <c r="AV161" s="744">
        <v>5.1224503498090929E-3</v>
      </c>
      <c r="AW161" s="744">
        <v>1.4207580153788877E-3</v>
      </c>
      <c r="AX161" s="744">
        <v>6.8021064610540108E-5</v>
      </c>
      <c r="AY161" s="744">
        <v>6.6134592548824911E-4</v>
      </c>
      <c r="AZ161" s="744">
        <v>4.9969686307936075E-3</v>
      </c>
      <c r="BA161" s="744">
        <v>2.7282078076202262E-3</v>
      </c>
      <c r="BB161" s="744">
        <v>1.053826052010252E-4</v>
      </c>
      <c r="BC161" s="744">
        <v>4.1297583252272187E-4</v>
      </c>
      <c r="BD161" s="744">
        <v>8.0279375730066968E-5</v>
      </c>
      <c r="BE161" s="744">
        <v>1.272873831498548E-4</v>
      </c>
      <c r="BF161" s="744">
        <v>2.7904597256583194E-3</v>
      </c>
      <c r="BG161" s="744">
        <v>7.6347111195094368E-4</v>
      </c>
      <c r="BH161" s="744">
        <v>5.5709282486037298E-3</v>
      </c>
      <c r="BI161" s="744">
        <v>7.0311117258018445E-3</v>
      </c>
      <c r="BJ161" s="744">
        <v>1.0432696807431212E-2</v>
      </c>
      <c r="BK161" s="744">
        <v>6.1749811940041432E-4</v>
      </c>
      <c r="BL161" s="744">
        <v>4.5554317960202714E-5</v>
      </c>
      <c r="BM161" s="744">
        <v>2.7241687295296115E-3</v>
      </c>
      <c r="BN161" s="744">
        <v>4.4650227640249595E-3</v>
      </c>
      <c r="BO161" s="744">
        <v>1.4235480043466235E-3</v>
      </c>
      <c r="BP161" s="744">
        <v>2.0799952217213122E-3</v>
      </c>
      <c r="BQ161" s="744">
        <v>1.1756699813943943E-4</v>
      </c>
      <c r="BR161" s="744">
        <v>2.4787599394366467E-4</v>
      </c>
      <c r="BS161" s="744">
        <v>3.8206520845595682E-4</v>
      </c>
      <c r="BT161" s="744">
        <v>2.9529698857943623E-5</v>
      </c>
      <c r="BU161" s="744">
        <v>9.2467772302505362E-5</v>
      </c>
      <c r="BV161" s="744">
        <v>4.6972616809053639E-5</v>
      </c>
      <c r="BW161" s="744">
        <v>3.352168106109552E-5</v>
      </c>
      <c r="BX161" s="744">
        <v>1.0439801717643969E-4</v>
      </c>
      <c r="BY161" s="744">
        <v>8.1866922139749669E-5</v>
      </c>
      <c r="BZ161" s="744">
        <v>9.2620590546072597E-4</v>
      </c>
      <c r="CA161" s="744">
        <v>5.6748499704789442E-5</v>
      </c>
      <c r="CB161" s="744">
        <v>4.818388731187881E-4</v>
      </c>
      <c r="CC161" s="744">
        <v>1.3890605803493022E-4</v>
      </c>
      <c r="CD161" s="744">
        <v>9.3319347331296968E-4</v>
      </c>
      <c r="CE161" s="744">
        <v>5.9331191251097531E-5</v>
      </c>
      <c r="CF161" s="744">
        <v>8.34188069365424E-5</v>
      </c>
      <c r="CG161" s="744">
        <v>2.1004373261517548E-4</v>
      </c>
      <c r="CH161" s="744">
        <v>4.8517719529875165E-5</v>
      </c>
      <c r="CI161" s="744">
        <v>7.3787850855859554E-5</v>
      </c>
      <c r="CJ161" s="744">
        <v>7.6272919139498322E-5</v>
      </c>
      <c r="CK161" s="744">
        <v>2.9887707383246692E-5</v>
      </c>
      <c r="CL161" s="744">
        <v>2.9388990000631108E-6</v>
      </c>
      <c r="CM161" s="744">
        <v>5.4845778832983753E-6</v>
      </c>
      <c r="CN161" s="744">
        <v>2.1517536150075542E-4</v>
      </c>
      <c r="CO161" s="744">
        <v>8.8189863402748824E-5</v>
      </c>
      <c r="CP161" s="744">
        <v>9.6010592742246166E-5</v>
      </c>
      <c r="CQ161" s="744">
        <v>9.4935009925053358E-5</v>
      </c>
      <c r="CR161" s="744">
        <v>9.506622974222454E-5</v>
      </c>
      <c r="CS161" s="744">
        <v>8.8914581930408561E-5</v>
      </c>
      <c r="CT161" s="744">
        <v>5.7213962423945805E-5</v>
      </c>
      <c r="CU161" s="744">
        <v>1.1019367126702753E-4</v>
      </c>
      <c r="CV161" s="744">
        <v>2.1246766994040557E-4</v>
      </c>
      <c r="CW161" s="744">
        <v>1.8695228596208602E-5</v>
      </c>
      <c r="CX161" s="744">
        <v>1.6008087569861706E-3</v>
      </c>
      <c r="CY161" s="744">
        <v>3.4786499208243877E-5</v>
      </c>
      <c r="CZ161" s="744">
        <v>1.199361832766803E-5</v>
      </c>
      <c r="DA161" s="744">
        <v>9.5181428322221734E-5</v>
      </c>
      <c r="DB161" s="744">
        <v>1.1537331065676432E-4</v>
      </c>
      <c r="DC161" s="744">
        <v>6.1241712920166049E-5</v>
      </c>
      <c r="DD161" s="744">
        <v>5.2045219255143921E-5</v>
      </c>
      <c r="DE161" s="744">
        <v>1.0239463041737607E-4</v>
      </c>
      <c r="DF161" s="744">
        <v>1.9088260129145824E-4</v>
      </c>
      <c r="DG161" s="745">
        <v>2.758434858956287E-4</v>
      </c>
    </row>
    <row r="162" spans="1:111" ht="15" customHeight="1" x14ac:dyDescent="0.2">
      <c r="A162" s="258">
        <v>40</v>
      </c>
      <c r="B162" s="196" t="s">
        <v>319</v>
      </c>
      <c r="C162" s="195" t="s">
        <v>222</v>
      </c>
      <c r="D162" s="744">
        <v>8.5844434061981274E-6</v>
      </c>
      <c r="E162" s="744">
        <v>5.5970697726655758E-6</v>
      </c>
      <c r="F162" s="744">
        <v>3.4130606389134991E-5</v>
      </c>
      <c r="G162" s="744">
        <v>1.7892305394338506E-6</v>
      </c>
      <c r="H162" s="744">
        <v>6.1010120032502272E-6</v>
      </c>
      <c r="I162" s="744">
        <v>0</v>
      </c>
      <c r="J162" s="744">
        <v>6.0112815487613614E-6</v>
      </c>
      <c r="K162" s="744">
        <v>1.7573427581250364E-5</v>
      </c>
      <c r="L162" s="744">
        <v>3.3274513015566077E-5</v>
      </c>
      <c r="M162" s="744">
        <v>7.0317279830905931E-6</v>
      </c>
      <c r="N162" s="744">
        <v>0</v>
      </c>
      <c r="O162" s="744">
        <v>5.6796050673454815E-6</v>
      </c>
      <c r="P162" s="744">
        <v>1.3312105222641787E-6</v>
      </c>
      <c r="Q162" s="744">
        <v>1.9671408410408972E-5</v>
      </c>
      <c r="R162" s="744">
        <v>4.5329974833737868E-5</v>
      </c>
      <c r="S162" s="744">
        <v>8.2710330809813349E-6</v>
      </c>
      <c r="T162" s="744">
        <v>6.9830735311697487E-6</v>
      </c>
      <c r="U162" s="744">
        <v>-3.2013881745762599E-5</v>
      </c>
      <c r="V162" s="744">
        <v>3.0067374896094459E-5</v>
      </c>
      <c r="W162" s="744">
        <v>9.0875167835738997E-4</v>
      </c>
      <c r="X162" s="744">
        <v>6.0483960256750529E-6</v>
      </c>
      <c r="Y162" s="744">
        <v>3.9785232379163796E-5</v>
      </c>
      <c r="Z162" s="744">
        <v>3.872234907803241E-6</v>
      </c>
      <c r="AA162" s="744">
        <v>1.041994722299561E-5</v>
      </c>
      <c r="AB162" s="744">
        <v>4.0665839777698584E-5</v>
      </c>
      <c r="AC162" s="744">
        <v>4.2248435757666705E-5</v>
      </c>
      <c r="AD162" s="744">
        <v>2.2227618267028484E-6</v>
      </c>
      <c r="AE162" s="744">
        <v>6.9886492443677629E-6</v>
      </c>
      <c r="AF162" s="744">
        <v>7.8249779833457604E-5</v>
      </c>
      <c r="AG162" s="744">
        <v>2.7474425587121722E-5</v>
      </c>
      <c r="AH162" s="744">
        <v>9.8012392708299371E-6</v>
      </c>
      <c r="AI162" s="744">
        <v>7.577074295483764E-5</v>
      </c>
      <c r="AJ162" s="744">
        <v>3.9369514491763485E-5</v>
      </c>
      <c r="AK162" s="744">
        <v>1.8211100203185128E-3</v>
      </c>
      <c r="AL162" s="744">
        <v>5.735447443913804E-4</v>
      </c>
      <c r="AM162" s="744">
        <v>9.9447109356092704E-4</v>
      </c>
      <c r="AN162" s="744">
        <v>1.1244468621396466E-3</v>
      </c>
      <c r="AO162" s="744">
        <v>2.2710175739395127E-4</v>
      </c>
      <c r="AP162" s="744">
        <v>3.3366355711529394E-4</v>
      </c>
      <c r="AQ162" s="744">
        <v>0.13687396396347443</v>
      </c>
      <c r="AR162" s="744">
        <v>2.5878635495919369E-2</v>
      </c>
      <c r="AS162" s="744">
        <v>6.3891397941975934E-4</v>
      </c>
      <c r="AT162" s="744">
        <v>1.6201679461723387E-3</v>
      </c>
      <c r="AU162" s="744">
        <v>4.4095374224101307E-4</v>
      </c>
      <c r="AV162" s="744">
        <v>3.7337626283482945E-4</v>
      </c>
      <c r="AW162" s="744">
        <v>4.3261095595784266E-4</v>
      </c>
      <c r="AX162" s="744">
        <v>2.9001285850974889E-4</v>
      </c>
      <c r="AY162" s="744">
        <v>7.3562691971958279E-4</v>
      </c>
      <c r="AZ162" s="744">
        <v>3.0438359015174834E-3</v>
      </c>
      <c r="BA162" s="744">
        <v>1.9952295610854758E-4</v>
      </c>
      <c r="BB162" s="744">
        <v>1.560185118169819E-4</v>
      </c>
      <c r="BC162" s="744">
        <v>1.6911392953871326E-4</v>
      </c>
      <c r="BD162" s="744">
        <v>4.5752238673805605E-5</v>
      </c>
      <c r="BE162" s="744">
        <v>5.3060416564475551E-5</v>
      </c>
      <c r="BF162" s="744">
        <v>4.9532453803873163E-4</v>
      </c>
      <c r="BG162" s="744">
        <v>1.3252981108589199E-4</v>
      </c>
      <c r="BH162" s="744">
        <v>1.551139530965734E-3</v>
      </c>
      <c r="BI162" s="744">
        <v>1.879538476497785E-4</v>
      </c>
      <c r="BJ162" s="744">
        <v>2.7761658733501613E-4</v>
      </c>
      <c r="BK162" s="744">
        <v>5.1214760087571541E-4</v>
      </c>
      <c r="BL162" s="744">
        <v>7.1106674631627326E-6</v>
      </c>
      <c r="BM162" s="744">
        <v>2.934766470859189E-4</v>
      </c>
      <c r="BN162" s="744">
        <v>4.28235000076017E-4</v>
      </c>
      <c r="BO162" s="744">
        <v>1.6609241988448992E-4</v>
      </c>
      <c r="BP162" s="744">
        <v>8.9314122603492696E-4</v>
      </c>
      <c r="BQ162" s="744">
        <v>2.4811616352453301E-5</v>
      </c>
      <c r="BR162" s="744">
        <v>2.5460156437693481E-5</v>
      </c>
      <c r="BS162" s="744">
        <v>5.7752255760920213E-5</v>
      </c>
      <c r="BT162" s="744">
        <v>6.3210685242708448E-6</v>
      </c>
      <c r="BU162" s="744">
        <v>1.1876120941844341E-5</v>
      </c>
      <c r="BV162" s="744">
        <v>6.0624877345789112E-6</v>
      </c>
      <c r="BW162" s="744">
        <v>4.7964023666385382E-6</v>
      </c>
      <c r="BX162" s="744">
        <v>1.1386043591720432E-5</v>
      </c>
      <c r="BY162" s="744">
        <v>8.0289752082498573E-6</v>
      </c>
      <c r="BZ162" s="744">
        <v>3.6316655987699032E-5</v>
      </c>
      <c r="CA162" s="744">
        <v>8.9255272923422308E-6</v>
      </c>
      <c r="CB162" s="744">
        <v>8.0617077923609396E-5</v>
      </c>
      <c r="CC162" s="744">
        <v>9.7676221670469044E-6</v>
      </c>
      <c r="CD162" s="744">
        <v>3.1311300394170827E-5</v>
      </c>
      <c r="CE162" s="744">
        <v>8.47611125072108E-6</v>
      </c>
      <c r="CF162" s="744">
        <v>1.0494954853229753E-5</v>
      </c>
      <c r="CG162" s="744">
        <v>2.5897369555421847E-5</v>
      </c>
      <c r="CH162" s="744">
        <v>4.756561588372234E-6</v>
      </c>
      <c r="CI162" s="744">
        <v>1.0437292610995779E-5</v>
      </c>
      <c r="CJ162" s="744">
        <v>1.2645040246746018E-5</v>
      </c>
      <c r="CK162" s="744">
        <v>7.2681547049486711E-6</v>
      </c>
      <c r="CL162" s="744">
        <v>4.0237828981939254E-7</v>
      </c>
      <c r="CM162" s="744">
        <v>5.1604210975811217E-6</v>
      </c>
      <c r="CN162" s="744">
        <v>2.5690421253609143E-5</v>
      </c>
      <c r="CO162" s="744">
        <v>1.258120228008145E-5</v>
      </c>
      <c r="CP162" s="744">
        <v>4.555256988938882E-5</v>
      </c>
      <c r="CQ162" s="744">
        <v>8.2991376802078924E-5</v>
      </c>
      <c r="CR162" s="744">
        <v>3.4384707343199036E-5</v>
      </c>
      <c r="CS162" s="744">
        <v>1.9872547583702308E-5</v>
      </c>
      <c r="CT162" s="744">
        <v>2.0292575310669419E-5</v>
      </c>
      <c r="CU162" s="744">
        <v>1.7944731831669649E-5</v>
      </c>
      <c r="CV162" s="744">
        <v>3.9180336361593724E-5</v>
      </c>
      <c r="CW162" s="744">
        <v>3.5133771707273608E-6</v>
      </c>
      <c r="CX162" s="744">
        <v>3.0250788377411084E-4</v>
      </c>
      <c r="CY162" s="744">
        <v>6.7763402542205652E-6</v>
      </c>
      <c r="CZ162" s="744">
        <v>4.1813539684272284E-6</v>
      </c>
      <c r="DA162" s="744">
        <v>2.2352694785627606E-5</v>
      </c>
      <c r="DB162" s="744">
        <v>3.7467044777627006E-5</v>
      </c>
      <c r="DC162" s="744">
        <v>1.1553470394404578E-5</v>
      </c>
      <c r="DD162" s="744">
        <v>1.6176212322328212E-5</v>
      </c>
      <c r="DE162" s="744">
        <v>2.2194554233422036E-5</v>
      </c>
      <c r="DF162" s="744">
        <v>1.3870452398791799E-4</v>
      </c>
      <c r="DG162" s="745">
        <v>1.2589650216543639E-4</v>
      </c>
    </row>
    <row r="163" spans="1:111" ht="15" customHeight="1" x14ac:dyDescent="0.2">
      <c r="A163" s="258">
        <v>41</v>
      </c>
      <c r="B163" s="196" t="s">
        <v>320</v>
      </c>
      <c r="C163" s="195" t="s">
        <v>223</v>
      </c>
      <c r="D163" s="744">
        <v>4.7344167541589136E-5</v>
      </c>
      <c r="E163" s="744">
        <v>3.7628578810923567E-5</v>
      </c>
      <c r="F163" s="744">
        <v>2.2112180812923203E-4</v>
      </c>
      <c r="G163" s="744">
        <v>1.1764524094495395E-5</v>
      </c>
      <c r="H163" s="744">
        <v>3.6452258560024441E-5</v>
      </c>
      <c r="I163" s="744">
        <v>0</v>
      </c>
      <c r="J163" s="744">
        <v>4.5601308357510708E-5</v>
      </c>
      <c r="K163" s="744">
        <v>1.7917533998877943E-4</v>
      </c>
      <c r="L163" s="744">
        <v>2.4626500358421681E-4</v>
      </c>
      <c r="M163" s="744">
        <v>4.5808912424549651E-5</v>
      </c>
      <c r="N163" s="744">
        <v>0</v>
      </c>
      <c r="O163" s="744">
        <v>1.8730818748062575E-5</v>
      </c>
      <c r="P163" s="744">
        <v>5.5974051795980902E-6</v>
      </c>
      <c r="Q163" s="744">
        <v>1.7298931173983709E-4</v>
      </c>
      <c r="R163" s="744">
        <v>4.6791641282121517E-4</v>
      </c>
      <c r="S163" s="744">
        <v>4.1402499652615697E-5</v>
      </c>
      <c r="T163" s="744">
        <v>4.8823643297559363E-5</v>
      </c>
      <c r="U163" s="744">
        <v>3.7070705023687826E-4</v>
      </c>
      <c r="V163" s="744">
        <v>4.7068472667809153E-5</v>
      </c>
      <c r="W163" s="744">
        <v>1.2388653680940357E-4</v>
      </c>
      <c r="X163" s="744">
        <v>1.5934350590264394E-5</v>
      </c>
      <c r="Y163" s="744">
        <v>3.0214997688139917E-5</v>
      </c>
      <c r="Z163" s="744">
        <v>7.9894305932033502E-6</v>
      </c>
      <c r="AA163" s="744">
        <v>2.0936076331766731E-5</v>
      </c>
      <c r="AB163" s="744">
        <v>2.8876917229562961E-4</v>
      </c>
      <c r="AC163" s="744">
        <v>7.5580991267051777E-5</v>
      </c>
      <c r="AD163" s="744">
        <v>1.7311322797593072E-5</v>
      </c>
      <c r="AE163" s="744">
        <v>2.9116183333982582E-5</v>
      </c>
      <c r="AF163" s="744">
        <v>3.8172831378521538E-4</v>
      </c>
      <c r="AG163" s="744">
        <v>1.9375089065354868E-4</v>
      </c>
      <c r="AH163" s="744">
        <v>9.1534899286880485E-5</v>
      </c>
      <c r="AI163" s="744">
        <v>1.7913169489301614E-4</v>
      </c>
      <c r="AJ163" s="744">
        <v>1.4291195548561276E-4</v>
      </c>
      <c r="AK163" s="744">
        <v>3.8949436227975523E-4</v>
      </c>
      <c r="AL163" s="744">
        <v>3.9673289328555702E-4</v>
      </c>
      <c r="AM163" s="744">
        <v>6.8658718349948921E-5</v>
      </c>
      <c r="AN163" s="744">
        <v>2.9194757198199137E-4</v>
      </c>
      <c r="AO163" s="744">
        <v>1.1817762894686902E-4</v>
      </c>
      <c r="AP163" s="744">
        <v>1.1683856687537498E-4</v>
      </c>
      <c r="AQ163" s="744">
        <v>2.0110787920512465E-4</v>
      </c>
      <c r="AR163" s="744">
        <v>0.33599717743487145</v>
      </c>
      <c r="AS163" s="744">
        <v>7.2146863816236265E-3</v>
      </c>
      <c r="AT163" s="744">
        <v>8.9555820089278013E-3</v>
      </c>
      <c r="AU163" s="744">
        <v>4.9687127782307612E-3</v>
      </c>
      <c r="AV163" s="744">
        <v>3.1154531441959731E-3</v>
      </c>
      <c r="AW163" s="744">
        <v>2.6893601297435228E-3</v>
      </c>
      <c r="AX163" s="744">
        <v>7.7043912005491126E-4</v>
      </c>
      <c r="AY163" s="744">
        <v>2.9555918192571149E-3</v>
      </c>
      <c r="AZ163" s="744">
        <v>1.6975196152069008E-2</v>
      </c>
      <c r="BA163" s="744">
        <v>2.016549140478181E-3</v>
      </c>
      <c r="BB163" s="744">
        <v>1.4002108292581346E-3</v>
      </c>
      <c r="BC163" s="744">
        <v>6.9775578171293949E-4</v>
      </c>
      <c r="BD163" s="744">
        <v>4.5284693255081139E-4</v>
      </c>
      <c r="BE163" s="744">
        <v>5.1600879747459416E-4</v>
      </c>
      <c r="BF163" s="744">
        <v>3.2733898436467295E-3</v>
      </c>
      <c r="BG163" s="744">
        <v>9.9987692422839804E-4</v>
      </c>
      <c r="BH163" s="744">
        <v>9.2077639037500773E-3</v>
      </c>
      <c r="BI163" s="744">
        <v>1.6758193023750606E-3</v>
      </c>
      <c r="BJ163" s="744">
        <v>2.6331238596912936E-3</v>
      </c>
      <c r="BK163" s="744">
        <v>1.0846339001788865E-3</v>
      </c>
      <c r="BL163" s="744">
        <v>4.7402313451099235E-5</v>
      </c>
      <c r="BM163" s="744">
        <v>2.8010145021321732E-3</v>
      </c>
      <c r="BN163" s="744">
        <v>4.1347056395019599E-3</v>
      </c>
      <c r="BO163" s="744">
        <v>1.5435030318713368E-3</v>
      </c>
      <c r="BP163" s="744">
        <v>1.0759181512577251E-2</v>
      </c>
      <c r="BQ163" s="744">
        <v>2.4490039790708032E-4</v>
      </c>
      <c r="BR163" s="744">
        <v>2.2736490157148964E-4</v>
      </c>
      <c r="BS163" s="744">
        <v>4.1818623834285345E-4</v>
      </c>
      <c r="BT163" s="744">
        <v>3.2898933218622241E-5</v>
      </c>
      <c r="BU163" s="744">
        <v>8.1756667121281158E-5</v>
      </c>
      <c r="BV163" s="744">
        <v>4.7534922142157544E-5</v>
      </c>
      <c r="BW163" s="744">
        <v>3.517020638919474E-5</v>
      </c>
      <c r="BX163" s="744">
        <v>9.57225758460876E-5</v>
      </c>
      <c r="BY163" s="744">
        <v>7.3640940891721299E-5</v>
      </c>
      <c r="BZ163" s="744">
        <v>3.2805189871849214E-4</v>
      </c>
      <c r="CA163" s="744">
        <v>6.0313310468875052E-5</v>
      </c>
      <c r="CB163" s="744">
        <v>5.8509229477526653E-4</v>
      </c>
      <c r="CC163" s="744">
        <v>7.7978533353959499E-5</v>
      </c>
      <c r="CD163" s="744">
        <v>2.7484623104201498E-4</v>
      </c>
      <c r="CE163" s="744">
        <v>5.6124155394369789E-5</v>
      </c>
      <c r="CF163" s="744">
        <v>7.5951850863018434E-5</v>
      </c>
      <c r="CG163" s="744">
        <v>1.7414676153455281E-4</v>
      </c>
      <c r="CH163" s="744">
        <v>3.8657027029933941E-5</v>
      </c>
      <c r="CI163" s="744">
        <v>7.4887064806506857E-5</v>
      </c>
      <c r="CJ163" s="744">
        <v>8.6885272006548584E-5</v>
      </c>
      <c r="CK163" s="744">
        <v>3.7164509390777442E-5</v>
      </c>
      <c r="CL163" s="744">
        <v>2.9560793575659632E-6</v>
      </c>
      <c r="CM163" s="744">
        <v>2.3395265504511879E-5</v>
      </c>
      <c r="CN163" s="744">
        <v>2.0263131109542591E-4</v>
      </c>
      <c r="CO163" s="744">
        <v>8.6538124898271755E-5</v>
      </c>
      <c r="CP163" s="744">
        <v>1.7786744997094867E-4</v>
      </c>
      <c r="CQ163" s="744">
        <v>9.3738670908120338E-4</v>
      </c>
      <c r="CR163" s="744">
        <v>1.2651466749917032E-4</v>
      </c>
      <c r="CS163" s="744">
        <v>1.4796370762326701E-4</v>
      </c>
      <c r="CT163" s="744">
        <v>1.8946523397369005E-4</v>
      </c>
      <c r="CU163" s="744">
        <v>1.508321541905613E-4</v>
      </c>
      <c r="CV163" s="744">
        <v>2.5664196407742992E-4</v>
      </c>
      <c r="CW163" s="744">
        <v>2.7422672145175502E-5</v>
      </c>
      <c r="CX163" s="744">
        <v>2.1350187648484288E-3</v>
      </c>
      <c r="CY163" s="744">
        <v>4.7610195381544609E-5</v>
      </c>
      <c r="CZ163" s="744">
        <v>3.8483279778098262E-5</v>
      </c>
      <c r="DA163" s="744">
        <v>1.8839265125410997E-4</v>
      </c>
      <c r="DB163" s="744">
        <v>3.4194632432559837E-4</v>
      </c>
      <c r="DC163" s="744">
        <v>7.0247299471363581E-5</v>
      </c>
      <c r="DD163" s="744">
        <v>8.4578891838884605E-5</v>
      </c>
      <c r="DE163" s="744">
        <v>1.693305343059243E-4</v>
      </c>
      <c r="DF163" s="744">
        <v>6.8832858120765165E-4</v>
      </c>
      <c r="DG163" s="745">
        <v>3.4465120894176988E-4</v>
      </c>
    </row>
    <row r="164" spans="1:111" ht="15" customHeight="1" x14ac:dyDescent="0.2">
      <c r="A164" s="258">
        <v>42</v>
      </c>
      <c r="B164" s="196" t="s">
        <v>321</v>
      </c>
      <c r="C164" s="195" t="s">
        <v>322</v>
      </c>
      <c r="D164" s="744">
        <v>9.0355436728638969E-5</v>
      </c>
      <c r="E164" s="744">
        <v>1.0672066896133704E-4</v>
      </c>
      <c r="F164" s="744">
        <v>4.5066116719993108E-4</v>
      </c>
      <c r="G164" s="744">
        <v>1.2909172726523E-5</v>
      </c>
      <c r="H164" s="744">
        <v>6.8148509719247535E-5</v>
      </c>
      <c r="I164" s="744">
        <v>0</v>
      </c>
      <c r="J164" s="744">
        <v>4.6680111806974785E-5</v>
      </c>
      <c r="K164" s="744">
        <v>3.713493851124457E-5</v>
      </c>
      <c r="L164" s="744">
        <v>2.8121121281593767E-5</v>
      </c>
      <c r="M164" s="744">
        <v>5.2992647280840245E-5</v>
      </c>
      <c r="N164" s="744">
        <v>0</v>
      </c>
      <c r="O164" s="744">
        <v>6.8686321065429871E-5</v>
      </c>
      <c r="P164" s="744">
        <v>1.2740047078419894E-5</v>
      </c>
      <c r="Q164" s="744">
        <v>1.0437412327838712E-4</v>
      </c>
      <c r="R164" s="744">
        <v>8.1992242454393066E-5</v>
      </c>
      <c r="S164" s="744">
        <v>2.1007021298662467E-4</v>
      </c>
      <c r="T164" s="744">
        <v>1.3992773802038225E-4</v>
      </c>
      <c r="U164" s="744">
        <v>8.5765476753870028E-5</v>
      </c>
      <c r="V164" s="744">
        <v>1.3853173487281435E-4</v>
      </c>
      <c r="W164" s="744">
        <v>6.2193756267361864E-5</v>
      </c>
      <c r="X164" s="744">
        <v>5.4941523673279207E-5</v>
      </c>
      <c r="Y164" s="744">
        <v>6.7758007515574721E-5</v>
      </c>
      <c r="Z164" s="744">
        <v>3.3205748300258168E-5</v>
      </c>
      <c r="AA164" s="744">
        <v>1.1755199817273221E-4</v>
      </c>
      <c r="AB164" s="744">
        <v>5.1277879665592732E-5</v>
      </c>
      <c r="AC164" s="744">
        <v>2.1419977468917086E-5</v>
      </c>
      <c r="AD164" s="744">
        <v>2.2459090474707505E-5</v>
      </c>
      <c r="AE164" s="744">
        <v>9.24087426525901E-5</v>
      </c>
      <c r="AF164" s="744">
        <v>1.4111594155566902E-4</v>
      </c>
      <c r="AG164" s="744">
        <v>5.7198274532577298E-5</v>
      </c>
      <c r="AH164" s="744">
        <v>1.8221144483383198E-5</v>
      </c>
      <c r="AI164" s="744">
        <v>6.7275942794956019E-5</v>
      </c>
      <c r="AJ164" s="744">
        <v>2.7003072964970994E-4</v>
      </c>
      <c r="AK164" s="744">
        <v>1.5619610664842096E-4</v>
      </c>
      <c r="AL164" s="744">
        <v>1.9061412180952842E-4</v>
      </c>
      <c r="AM164" s="744">
        <v>3.3147090613579243E-4</v>
      </c>
      <c r="AN164" s="744">
        <v>1.9689824160389405E-4</v>
      </c>
      <c r="AO164" s="744">
        <v>1.9418819003887323E-4</v>
      </c>
      <c r="AP164" s="744">
        <v>1.6849788517240468E-4</v>
      </c>
      <c r="AQ164" s="744">
        <v>4.6293790060587196E-5</v>
      </c>
      <c r="AR164" s="744">
        <v>9.7187906591719803E-5</v>
      </c>
      <c r="AS164" s="744">
        <v>0.4674098193294603</v>
      </c>
      <c r="AT164" s="744">
        <v>4.5134772826301901E-4</v>
      </c>
      <c r="AU164" s="744">
        <v>1.3563960032959136E-4</v>
      </c>
      <c r="AV164" s="744">
        <v>1.1751949210836714E-4</v>
      </c>
      <c r="AW164" s="744">
        <v>3.8937818051936883E-5</v>
      </c>
      <c r="AX164" s="744">
        <v>2.1922758511580939E-5</v>
      </c>
      <c r="AY164" s="744">
        <v>5.6609492008180989E-5</v>
      </c>
      <c r="AZ164" s="744">
        <v>1.8318168899218634E-4</v>
      </c>
      <c r="BA164" s="744">
        <v>2.4203035974669453E-5</v>
      </c>
      <c r="BB164" s="744">
        <v>2.5171581395206023E-5</v>
      </c>
      <c r="BC164" s="744">
        <v>1.7876538622823338E-5</v>
      </c>
      <c r="BD164" s="744">
        <v>6.8139120059050745E-6</v>
      </c>
      <c r="BE164" s="744">
        <v>1.4900290685071702E-5</v>
      </c>
      <c r="BF164" s="744">
        <v>4.3936430543366727E-5</v>
      </c>
      <c r="BG164" s="744">
        <v>1.6707138316558979E-5</v>
      </c>
      <c r="BH164" s="744">
        <v>8.5970005375562807E-5</v>
      </c>
      <c r="BI164" s="744">
        <v>1.0944664830417241E-3</v>
      </c>
      <c r="BJ164" s="744">
        <v>4.3406822388904187E-4</v>
      </c>
      <c r="BK164" s="744">
        <v>9.4427601480916244E-4</v>
      </c>
      <c r="BL164" s="744">
        <v>7.1884221773691931E-5</v>
      </c>
      <c r="BM164" s="744">
        <v>3.4073130889594697E-2</v>
      </c>
      <c r="BN164" s="744">
        <v>4.4228221752952428E-2</v>
      </c>
      <c r="BO164" s="744">
        <v>1.4842984653715637E-2</v>
      </c>
      <c r="BP164" s="744">
        <v>2.8491405371855679E-2</v>
      </c>
      <c r="BQ164" s="744">
        <v>6.7100829261640849E-4</v>
      </c>
      <c r="BR164" s="744">
        <v>2.0368879240699749E-3</v>
      </c>
      <c r="BS164" s="744">
        <v>1.9585508019295183E-3</v>
      </c>
      <c r="BT164" s="744">
        <v>7.5311997796894884E-5</v>
      </c>
      <c r="BU164" s="744">
        <v>2.2257945896202267E-4</v>
      </c>
      <c r="BV164" s="744">
        <v>1.8530972048090916E-4</v>
      </c>
      <c r="BW164" s="744">
        <v>2.1387042375138813E-4</v>
      </c>
      <c r="BX164" s="744">
        <v>8.5341727605622397E-4</v>
      </c>
      <c r="BY164" s="744">
        <v>7.2138715233303582E-4</v>
      </c>
      <c r="BZ164" s="744">
        <v>1.0469467780514431E-3</v>
      </c>
      <c r="CA164" s="744">
        <v>5.1362261597551408E-5</v>
      </c>
      <c r="CB164" s="744">
        <v>1.0455273092296381E-3</v>
      </c>
      <c r="CC164" s="744">
        <v>2.0314654970193113E-4</v>
      </c>
      <c r="CD164" s="744">
        <v>1.7935252507424247E-4</v>
      </c>
      <c r="CE164" s="744">
        <v>1.7013731587615274E-4</v>
      </c>
      <c r="CF164" s="744">
        <v>3.8151632356744756E-4</v>
      </c>
      <c r="CG164" s="744">
        <v>7.509970462887055E-4</v>
      </c>
      <c r="CH164" s="744">
        <v>1.1567169910671875E-4</v>
      </c>
      <c r="CI164" s="744">
        <v>3.0095375105235211E-4</v>
      </c>
      <c r="CJ164" s="744">
        <v>4.2952873515498028E-4</v>
      </c>
      <c r="CK164" s="744">
        <v>4.7335146171732616E-5</v>
      </c>
      <c r="CL164" s="744">
        <v>1.517694152788503E-5</v>
      </c>
      <c r="CM164" s="744">
        <v>1.3077083623684483E-5</v>
      </c>
      <c r="CN164" s="744">
        <v>4.5968118683240201E-4</v>
      </c>
      <c r="CO164" s="744">
        <v>5.3129682467902245E-4</v>
      </c>
      <c r="CP164" s="744">
        <v>2.6794422364488743E-4</v>
      </c>
      <c r="CQ164" s="744">
        <v>1.7582450615003247E-4</v>
      </c>
      <c r="CR164" s="744">
        <v>2.5136823526182155E-4</v>
      </c>
      <c r="CS164" s="744">
        <v>2.750133695643063E-4</v>
      </c>
      <c r="CT164" s="744">
        <v>1.7920207517414832E-4</v>
      </c>
      <c r="CU164" s="744">
        <v>1.2685094511345236E-4</v>
      </c>
      <c r="CV164" s="744">
        <v>1.9485734413552807E-4</v>
      </c>
      <c r="CW164" s="744">
        <v>7.4933535424279805E-5</v>
      </c>
      <c r="CX164" s="744">
        <v>1.2768535598035088E-4</v>
      </c>
      <c r="CY164" s="744">
        <v>1.0249737235242968E-4</v>
      </c>
      <c r="CZ164" s="744">
        <v>3.4682525759122271E-5</v>
      </c>
      <c r="DA164" s="744">
        <v>1.7149095065873698E-4</v>
      </c>
      <c r="DB164" s="744">
        <v>2.1536565397067972E-4</v>
      </c>
      <c r="DC164" s="744">
        <v>2.3011250807338887E-4</v>
      </c>
      <c r="DD164" s="744">
        <v>9.4562754516825734E-5</v>
      </c>
      <c r="DE164" s="744">
        <v>1.6269583361175246E-4</v>
      </c>
      <c r="DF164" s="744">
        <v>2.6249808388455355E-4</v>
      </c>
      <c r="DG164" s="745">
        <v>5.7139617887402882E-4</v>
      </c>
    </row>
    <row r="165" spans="1:111" ht="15" customHeight="1" x14ac:dyDescent="0.2">
      <c r="A165" s="258">
        <v>43</v>
      </c>
      <c r="B165" s="196" t="s">
        <v>323</v>
      </c>
      <c r="C165" s="195" t="s">
        <v>224</v>
      </c>
      <c r="D165" s="744">
        <v>7.313377446462948E-4</v>
      </c>
      <c r="E165" s="744">
        <v>4.1305364458496356E-4</v>
      </c>
      <c r="F165" s="744">
        <v>8.8899192656286268E-4</v>
      </c>
      <c r="G165" s="744">
        <v>1.6181692815196944E-4</v>
      </c>
      <c r="H165" s="744">
        <v>3.1333267097740633E-4</v>
      </c>
      <c r="I165" s="744">
        <v>0</v>
      </c>
      <c r="J165" s="744">
        <v>5.3989532520871161E-4</v>
      </c>
      <c r="K165" s="744">
        <v>7.3324692226951641E-4</v>
      </c>
      <c r="L165" s="744">
        <v>7.2024622578981011E-3</v>
      </c>
      <c r="M165" s="744">
        <v>3.8964583806088863E-4</v>
      </c>
      <c r="N165" s="744">
        <v>0</v>
      </c>
      <c r="O165" s="744">
        <v>1.4340212403028251E-4</v>
      </c>
      <c r="P165" s="744">
        <v>8.6168964596388257E-5</v>
      </c>
      <c r="Q165" s="744">
        <v>2.3292018707317791E-3</v>
      </c>
      <c r="R165" s="744">
        <v>3.1847699396249356E-3</v>
      </c>
      <c r="S165" s="744">
        <v>4.4088135976145891E-4</v>
      </c>
      <c r="T165" s="744">
        <v>5.527510005382811E-4</v>
      </c>
      <c r="U165" s="744">
        <v>3.1992094843287169E-4</v>
      </c>
      <c r="V165" s="744">
        <v>2.9570751142272029E-4</v>
      </c>
      <c r="W165" s="744">
        <v>1.4398680296826157E-3</v>
      </c>
      <c r="X165" s="744">
        <v>2.026358864458491E-4</v>
      </c>
      <c r="Y165" s="744">
        <v>9.8420622329159838E-4</v>
      </c>
      <c r="Z165" s="744">
        <v>1.9618419701070139E-4</v>
      </c>
      <c r="AA165" s="744">
        <v>2.2128042194863271E-4</v>
      </c>
      <c r="AB165" s="744">
        <v>3.7928011076359576E-3</v>
      </c>
      <c r="AC165" s="744">
        <v>1.1442017939361584E-3</v>
      </c>
      <c r="AD165" s="744">
        <v>2.364845809758861E-4</v>
      </c>
      <c r="AE165" s="744">
        <v>3.9473461028239454E-4</v>
      </c>
      <c r="AF165" s="744">
        <v>8.0238613709358755E-4</v>
      </c>
      <c r="AG165" s="744">
        <v>3.1373086074995738E-3</v>
      </c>
      <c r="AH165" s="744">
        <v>1.0262924089625336E-3</v>
      </c>
      <c r="AI165" s="744">
        <v>1.6995868210267447E-3</v>
      </c>
      <c r="AJ165" s="744">
        <v>3.1118450732588749E-3</v>
      </c>
      <c r="AK165" s="744">
        <v>4.2169750877141116E-3</v>
      </c>
      <c r="AL165" s="744">
        <v>2.0943339656609447E-3</v>
      </c>
      <c r="AM165" s="744">
        <v>4.9205589809510287E-4</v>
      </c>
      <c r="AN165" s="744">
        <v>3.6451534830073536E-4</v>
      </c>
      <c r="AO165" s="744">
        <v>2.8414178270051915E-3</v>
      </c>
      <c r="AP165" s="744">
        <v>3.6728220983041392E-4</v>
      </c>
      <c r="AQ165" s="744">
        <v>3.1843477704185933E-4</v>
      </c>
      <c r="AR165" s="744">
        <v>1.0089353549174833E-3</v>
      </c>
      <c r="AS165" s="744">
        <v>1.173305051868765E-2</v>
      </c>
      <c r="AT165" s="744">
        <v>0.54460911782469812</v>
      </c>
      <c r="AU165" s="744">
        <v>5.9836601469967195E-3</v>
      </c>
      <c r="AV165" s="744">
        <v>7.8348038896772897E-3</v>
      </c>
      <c r="AW165" s="744">
        <v>6.9055835980472453E-3</v>
      </c>
      <c r="AX165" s="744">
        <v>8.7407645758668252E-4</v>
      </c>
      <c r="AY165" s="744">
        <v>2.9754871705082956E-3</v>
      </c>
      <c r="AZ165" s="744">
        <v>1.766020742723063E-2</v>
      </c>
      <c r="BA165" s="744">
        <v>2.5797710667535756E-3</v>
      </c>
      <c r="BB165" s="744">
        <v>1.7728279736760515E-3</v>
      </c>
      <c r="BC165" s="744">
        <v>1.1887662603273389E-3</v>
      </c>
      <c r="BD165" s="744">
        <v>4.8956795267736017E-4</v>
      </c>
      <c r="BE165" s="744">
        <v>2.0205064785407917E-3</v>
      </c>
      <c r="BF165" s="744">
        <v>2.5000471301352442E-3</v>
      </c>
      <c r="BG165" s="744">
        <v>8.9571402576327577E-4</v>
      </c>
      <c r="BH165" s="744">
        <v>5.5975918541988955E-3</v>
      </c>
      <c r="BI165" s="744">
        <v>5.0022693186964513E-3</v>
      </c>
      <c r="BJ165" s="744">
        <v>2.8821725271189376E-3</v>
      </c>
      <c r="BK165" s="744">
        <v>3.2247516938354271E-3</v>
      </c>
      <c r="BL165" s="744">
        <v>4.1896588199903483E-4</v>
      </c>
      <c r="BM165" s="744">
        <v>1.0054185281000621E-2</v>
      </c>
      <c r="BN165" s="744">
        <v>3.8725093052121434E-2</v>
      </c>
      <c r="BO165" s="744">
        <v>4.5806111870318753E-3</v>
      </c>
      <c r="BP165" s="744">
        <v>4.5223194648422735E-3</v>
      </c>
      <c r="BQ165" s="744">
        <v>8.9235262762829191E-4</v>
      </c>
      <c r="BR165" s="744">
        <v>2.7270874656644176E-3</v>
      </c>
      <c r="BS165" s="744">
        <v>2.4986005757981667E-3</v>
      </c>
      <c r="BT165" s="744">
        <v>1.8893759538916979E-4</v>
      </c>
      <c r="BU165" s="744">
        <v>1.7087020164561462E-3</v>
      </c>
      <c r="BV165" s="744">
        <v>3.1555421926460794E-4</v>
      </c>
      <c r="BW165" s="744">
        <v>2.6026976587801697E-4</v>
      </c>
      <c r="BX165" s="744">
        <v>9.2348235795221853E-4</v>
      </c>
      <c r="BY165" s="744">
        <v>8.447261355554903E-4</v>
      </c>
      <c r="BZ165" s="744">
        <v>1.4551941738338628E-3</v>
      </c>
      <c r="CA165" s="744">
        <v>6.7629841091932773E-4</v>
      </c>
      <c r="CB165" s="744">
        <v>2.5540087285443641E-3</v>
      </c>
      <c r="CC165" s="744">
        <v>7.123668065407003E-4</v>
      </c>
      <c r="CD165" s="744">
        <v>9.6062427962385823E-4</v>
      </c>
      <c r="CE165" s="744">
        <v>7.8541854575713661E-4</v>
      </c>
      <c r="CF165" s="744">
        <v>1.2582745856395104E-3</v>
      </c>
      <c r="CG165" s="744">
        <v>3.5695173207320407E-3</v>
      </c>
      <c r="CH165" s="744">
        <v>2.409052122228105E-4</v>
      </c>
      <c r="CI165" s="744">
        <v>7.2603056108653445E-4</v>
      </c>
      <c r="CJ165" s="744">
        <v>5.4832090891335911E-4</v>
      </c>
      <c r="CK165" s="744">
        <v>1.8618859782182874E-4</v>
      </c>
      <c r="CL165" s="744">
        <v>2.5557650942310748E-5</v>
      </c>
      <c r="CM165" s="744">
        <v>4.8855434822491231E-5</v>
      </c>
      <c r="CN165" s="744">
        <v>2.2918991314293466E-3</v>
      </c>
      <c r="CO165" s="744">
        <v>7.185936863872269E-4</v>
      </c>
      <c r="CP165" s="744">
        <v>6.8751231307628195E-4</v>
      </c>
      <c r="CQ165" s="744">
        <v>1.4127678032593136E-3</v>
      </c>
      <c r="CR165" s="744">
        <v>7.4298196138239013E-4</v>
      </c>
      <c r="CS165" s="744">
        <v>8.8203041820241281E-4</v>
      </c>
      <c r="CT165" s="744">
        <v>6.5095459571933034E-4</v>
      </c>
      <c r="CU165" s="744">
        <v>1.4203286397506656E-3</v>
      </c>
      <c r="CV165" s="744">
        <v>1.3498204698037383E-3</v>
      </c>
      <c r="CW165" s="744">
        <v>1.2845880192055348E-4</v>
      </c>
      <c r="CX165" s="744">
        <v>4.2871319311423529E-3</v>
      </c>
      <c r="CY165" s="744">
        <v>3.0048292213040678E-4</v>
      </c>
      <c r="CZ165" s="744">
        <v>1.6072606903623293E-4</v>
      </c>
      <c r="DA165" s="744">
        <v>2.0872282475924695E-3</v>
      </c>
      <c r="DB165" s="744">
        <v>2.4659678761142782E-3</v>
      </c>
      <c r="DC165" s="744">
        <v>4.3202588941237995E-4</v>
      </c>
      <c r="DD165" s="744">
        <v>6.8114144470487093E-4</v>
      </c>
      <c r="DE165" s="744">
        <v>2.2253908117398379E-3</v>
      </c>
      <c r="DF165" s="744">
        <v>1.6523744094544841E-3</v>
      </c>
      <c r="DG165" s="745">
        <v>1.6596312273597124E-3</v>
      </c>
    </row>
    <row r="166" spans="1:111" ht="15" customHeight="1" x14ac:dyDescent="0.2">
      <c r="A166" s="461">
        <v>44</v>
      </c>
      <c r="B166" s="196" t="s">
        <v>324</v>
      </c>
      <c r="C166" s="195" t="s">
        <v>194</v>
      </c>
      <c r="D166" s="744">
        <v>1.9054288025501336E-4</v>
      </c>
      <c r="E166" s="744">
        <v>1.2534746105790991E-4</v>
      </c>
      <c r="F166" s="744">
        <v>1.3092765983418145E-3</v>
      </c>
      <c r="G166" s="744">
        <v>5.4740327227277489E-5</v>
      </c>
      <c r="H166" s="744">
        <v>7.3097292830334886E-5</v>
      </c>
      <c r="I166" s="744">
        <v>0</v>
      </c>
      <c r="J166" s="744">
        <v>2.7997131714848066E-4</v>
      </c>
      <c r="K166" s="744">
        <v>6.5243827792866899E-5</v>
      </c>
      <c r="L166" s="744">
        <v>5.6791236564747296E-5</v>
      </c>
      <c r="M166" s="744">
        <v>8.2036530891805139E-5</v>
      </c>
      <c r="N166" s="744">
        <v>0</v>
      </c>
      <c r="O166" s="744">
        <v>5.9275670933698123E-5</v>
      </c>
      <c r="P166" s="744">
        <v>1.2031965053963199E-5</v>
      </c>
      <c r="Q166" s="744">
        <v>1.1163419179397383E-4</v>
      </c>
      <c r="R166" s="744">
        <v>4.8123845750194758E-5</v>
      </c>
      <c r="S166" s="744">
        <v>8.5310169517413908E-5</v>
      </c>
      <c r="T166" s="744">
        <v>6.2529480686343672E-5</v>
      </c>
      <c r="U166" s="744">
        <v>7.6513987817309847E-5</v>
      </c>
      <c r="V166" s="744">
        <v>1.8201668870427987E-4</v>
      </c>
      <c r="W166" s="744">
        <v>8.1343223419117744E-5</v>
      </c>
      <c r="X166" s="744">
        <v>5.6378434771484597E-5</v>
      </c>
      <c r="Y166" s="744">
        <v>5.51676511819732E-5</v>
      </c>
      <c r="Z166" s="744">
        <v>1.3815843933426737E-5</v>
      </c>
      <c r="AA166" s="744">
        <v>4.0589910527132377E-5</v>
      </c>
      <c r="AB166" s="744">
        <v>7.5065807568455101E-5</v>
      </c>
      <c r="AC166" s="744">
        <v>1.6516049815643556E-5</v>
      </c>
      <c r="AD166" s="744">
        <v>4.2882696872788933E-5</v>
      </c>
      <c r="AE166" s="744">
        <v>9.2760059240722814E-5</v>
      </c>
      <c r="AF166" s="744">
        <v>1.9447359229314394E-4</v>
      </c>
      <c r="AG166" s="744">
        <v>8.5223500797571686E-5</v>
      </c>
      <c r="AH166" s="744">
        <v>2.4037964449114447E-5</v>
      </c>
      <c r="AI166" s="744">
        <v>2.7209652578218905E-4</v>
      </c>
      <c r="AJ166" s="744">
        <v>2.4239028951580387E-4</v>
      </c>
      <c r="AK166" s="744">
        <v>8.7053482360181572E-4</v>
      </c>
      <c r="AL166" s="744">
        <v>3.5971037968730429E-4</v>
      </c>
      <c r="AM166" s="744">
        <v>1.7376010446518256E-4</v>
      </c>
      <c r="AN166" s="744">
        <v>1.1383504466091255E-4</v>
      </c>
      <c r="AO166" s="744">
        <v>3.8352483922470882E-4</v>
      </c>
      <c r="AP166" s="744">
        <v>9.2573931179315875E-5</v>
      </c>
      <c r="AQ166" s="744">
        <v>4.3824328356746326E-5</v>
      </c>
      <c r="AR166" s="744">
        <v>1.033702931909502E-4</v>
      </c>
      <c r="AS166" s="744">
        <v>3.3660232779817687E-4</v>
      </c>
      <c r="AT166" s="744">
        <v>4.158400411190654E-4</v>
      </c>
      <c r="AU166" s="744">
        <v>0.41098759237928106</v>
      </c>
      <c r="AV166" s="744">
        <v>6.6578209432637077E-3</v>
      </c>
      <c r="AW166" s="744">
        <v>2.3554922141346283E-3</v>
      </c>
      <c r="AX166" s="744">
        <v>1.2709052425840945E-4</v>
      </c>
      <c r="AY166" s="744">
        <v>1.9466061857266437E-4</v>
      </c>
      <c r="AZ166" s="744">
        <v>6.6617077119996912E-3</v>
      </c>
      <c r="BA166" s="744">
        <v>1.4087740670091955E-3</v>
      </c>
      <c r="BB166" s="744">
        <v>2.0746491017477976E-4</v>
      </c>
      <c r="BC166" s="744">
        <v>2.2017197437922459E-5</v>
      </c>
      <c r="BD166" s="744">
        <v>6.0766964138114229E-5</v>
      </c>
      <c r="BE166" s="744">
        <v>5.4492641741377242E-5</v>
      </c>
      <c r="BF166" s="744">
        <v>1.1021518519835534E-3</v>
      </c>
      <c r="BG166" s="744">
        <v>3.1820455632064666E-4</v>
      </c>
      <c r="BH166" s="744">
        <v>3.809807186676947E-3</v>
      </c>
      <c r="BI166" s="744">
        <v>2.848490465920821E-3</v>
      </c>
      <c r="BJ166" s="744">
        <v>2.9889394351935157E-3</v>
      </c>
      <c r="BK166" s="744">
        <v>7.4114872484456592E-5</v>
      </c>
      <c r="BL166" s="744">
        <v>2.2657633822591259E-4</v>
      </c>
      <c r="BM166" s="744">
        <v>4.1435503992176921E-3</v>
      </c>
      <c r="BN166" s="744">
        <v>6.631129358626853E-4</v>
      </c>
      <c r="BO166" s="744">
        <v>2.5411341180848913E-3</v>
      </c>
      <c r="BP166" s="744">
        <v>2.8294904547878619E-3</v>
      </c>
      <c r="BQ166" s="744">
        <v>4.4733000505294625E-4</v>
      </c>
      <c r="BR166" s="744">
        <v>1.5855193977216655E-4</v>
      </c>
      <c r="BS166" s="744">
        <v>6.1262951641018739E-3</v>
      </c>
      <c r="BT166" s="744">
        <v>1.4558581168554424E-4</v>
      </c>
      <c r="BU166" s="744">
        <v>1.7536033583538769E-4</v>
      </c>
      <c r="BV166" s="744">
        <v>1.1879859867967644E-4</v>
      </c>
      <c r="BW166" s="744">
        <v>7.3742430044326036E-5</v>
      </c>
      <c r="BX166" s="744">
        <v>8.3948421961786492E-5</v>
      </c>
      <c r="BY166" s="744">
        <v>2.3645864771603479E-5</v>
      </c>
      <c r="BZ166" s="744">
        <v>4.6935581899253711E-4</v>
      </c>
      <c r="CA166" s="744">
        <v>3.5470461562141697E-4</v>
      </c>
      <c r="CB166" s="744">
        <v>3.8299203744959574E-3</v>
      </c>
      <c r="CC166" s="744">
        <v>9.7660172782468695E-5</v>
      </c>
      <c r="CD166" s="744">
        <v>4.7851914783169085E-4</v>
      </c>
      <c r="CE166" s="744">
        <v>2.0388144418985828E-4</v>
      </c>
      <c r="CF166" s="744">
        <v>1.6018506779195383E-4</v>
      </c>
      <c r="CG166" s="744">
        <v>3.9425749964062457E-4</v>
      </c>
      <c r="CH166" s="744">
        <v>1.4352503040782532E-4</v>
      </c>
      <c r="CI166" s="744">
        <v>2.4351516873454118E-4</v>
      </c>
      <c r="CJ166" s="744">
        <v>2.3052781233394947E-4</v>
      </c>
      <c r="CK166" s="744">
        <v>1.6770332353291227E-4</v>
      </c>
      <c r="CL166" s="744">
        <v>7.3145590053836768E-6</v>
      </c>
      <c r="CM166" s="744">
        <v>1.6811990030207906E-5</v>
      </c>
      <c r="CN166" s="744">
        <v>4.7223153146596714E-4</v>
      </c>
      <c r="CO166" s="744">
        <v>1.8086227017530105E-4</v>
      </c>
      <c r="CP166" s="744">
        <v>4.039563985608708E-4</v>
      </c>
      <c r="CQ166" s="744">
        <v>1.8019089501893724E-4</v>
      </c>
      <c r="CR166" s="744">
        <v>4.0476250675570199E-4</v>
      </c>
      <c r="CS166" s="744">
        <v>2.347845365534493E-4</v>
      </c>
      <c r="CT166" s="744">
        <v>1.6954572733960489E-4</v>
      </c>
      <c r="CU166" s="744">
        <v>2.0964854922515675E-4</v>
      </c>
      <c r="CV166" s="744">
        <v>1.7059414417432191E-3</v>
      </c>
      <c r="CW166" s="744">
        <v>7.0582262582633815E-5</v>
      </c>
      <c r="CX166" s="744">
        <v>1.7256172052049587E-2</v>
      </c>
      <c r="CY166" s="744">
        <v>1.6073628607796598E-4</v>
      </c>
      <c r="CZ166" s="744">
        <v>4.3603354400520618E-5</v>
      </c>
      <c r="DA166" s="744">
        <v>1.5432807320156077E-4</v>
      </c>
      <c r="DB166" s="744">
        <v>2.541125305847572E-4</v>
      </c>
      <c r="DC166" s="744">
        <v>2.0962793931244002E-4</v>
      </c>
      <c r="DD166" s="744">
        <v>1.4415335176184537E-4</v>
      </c>
      <c r="DE166" s="744">
        <v>1.6612902479740092E-4</v>
      </c>
      <c r="DF166" s="744">
        <v>1.7315378759933783E-4</v>
      </c>
      <c r="DG166" s="745">
        <v>9.5920626053036103E-5</v>
      </c>
    </row>
    <row r="167" spans="1:111" ht="15" customHeight="1" x14ac:dyDescent="0.2">
      <c r="A167" s="461">
        <v>45</v>
      </c>
      <c r="B167" s="196" t="s">
        <v>325</v>
      </c>
      <c r="C167" s="195" t="s">
        <v>195</v>
      </c>
      <c r="D167" s="744">
        <v>3.1486505229175307E-4</v>
      </c>
      <c r="E167" s="744">
        <v>1.9970313791884477E-4</v>
      </c>
      <c r="F167" s="744">
        <v>2.1557658984672767E-3</v>
      </c>
      <c r="G167" s="744">
        <v>1.0115296451920181E-4</v>
      </c>
      <c r="H167" s="744">
        <v>8.2398515442042543E-5</v>
      </c>
      <c r="I167" s="744">
        <v>0</v>
      </c>
      <c r="J167" s="744">
        <v>2.4358838953761913E-4</v>
      </c>
      <c r="K167" s="744">
        <v>1.0296539995056857E-4</v>
      </c>
      <c r="L167" s="744">
        <v>8.8238558287963065E-5</v>
      </c>
      <c r="M167" s="744">
        <v>1.3179553497926738E-4</v>
      </c>
      <c r="N167" s="744">
        <v>0</v>
      </c>
      <c r="O167" s="744">
        <v>9.0865330436977834E-5</v>
      </c>
      <c r="P167" s="744">
        <v>1.876905959610311E-5</v>
      </c>
      <c r="Q167" s="744">
        <v>2.1547501787138392E-4</v>
      </c>
      <c r="R167" s="744">
        <v>5.1520657069625029E-5</v>
      </c>
      <c r="S167" s="744">
        <v>1.211796133589947E-4</v>
      </c>
      <c r="T167" s="744">
        <v>9.6986999575385404E-5</v>
      </c>
      <c r="U167" s="744">
        <v>1.3023999419349008E-4</v>
      </c>
      <c r="V167" s="744">
        <v>2.7805629004282217E-4</v>
      </c>
      <c r="W167" s="744">
        <v>1.2686695866548668E-4</v>
      </c>
      <c r="X167" s="744">
        <v>8.8472171570533404E-5</v>
      </c>
      <c r="Y167" s="744">
        <v>8.4291726606186971E-5</v>
      </c>
      <c r="Z167" s="744">
        <v>2.0212701783540794E-5</v>
      </c>
      <c r="AA167" s="744">
        <v>5.7970305382884205E-5</v>
      </c>
      <c r="AB167" s="744">
        <v>1.1933190113077377E-4</v>
      </c>
      <c r="AC167" s="744">
        <v>2.3973716609080417E-5</v>
      </c>
      <c r="AD167" s="744">
        <v>7.1204788556063591E-5</v>
      </c>
      <c r="AE167" s="744">
        <v>1.5000235351754959E-4</v>
      </c>
      <c r="AF167" s="744">
        <v>8.9879704858301988E-4</v>
      </c>
      <c r="AG167" s="744">
        <v>1.4052308333678307E-4</v>
      </c>
      <c r="AH167" s="744">
        <v>4.2852310489177319E-5</v>
      </c>
      <c r="AI167" s="744">
        <v>1.4367909021032293E-4</v>
      </c>
      <c r="AJ167" s="744">
        <v>3.8981963271666212E-4</v>
      </c>
      <c r="AK167" s="744">
        <v>1.015985498080383E-3</v>
      </c>
      <c r="AL167" s="744">
        <v>6.4595268926781902E-4</v>
      </c>
      <c r="AM167" s="744">
        <v>2.5583050395414639E-4</v>
      </c>
      <c r="AN167" s="744">
        <v>1.6537462480486944E-4</v>
      </c>
      <c r="AO167" s="744">
        <v>4.8343695672336704E-4</v>
      </c>
      <c r="AP167" s="744">
        <v>2.6316831950969939E-4</v>
      </c>
      <c r="AQ167" s="744">
        <v>8.3278540179696652E-5</v>
      </c>
      <c r="AR167" s="744">
        <v>2.1310851284966171E-4</v>
      </c>
      <c r="AS167" s="744">
        <v>2.5081192812652879E-4</v>
      </c>
      <c r="AT167" s="744">
        <v>4.3135672018203291E-4</v>
      </c>
      <c r="AU167" s="744">
        <v>1.2666133331771347E-3</v>
      </c>
      <c r="AV167" s="744">
        <v>0.45229276439485783</v>
      </c>
      <c r="AW167" s="744">
        <v>4.1759858558635657E-4</v>
      </c>
      <c r="AX167" s="744">
        <v>3.0693134524092979E-4</v>
      </c>
      <c r="AY167" s="744">
        <v>2.5508809523822648E-4</v>
      </c>
      <c r="AZ167" s="744">
        <v>1.0269827333472066E-3</v>
      </c>
      <c r="BA167" s="744">
        <v>1.4043633391062823E-4</v>
      </c>
      <c r="BB167" s="744">
        <v>1.8006741070941755E-4</v>
      </c>
      <c r="BC167" s="744">
        <v>3.3070425222672456E-5</v>
      </c>
      <c r="BD167" s="744">
        <v>3.4142490672365023E-5</v>
      </c>
      <c r="BE167" s="744">
        <v>6.4548308049293301E-5</v>
      </c>
      <c r="BF167" s="744">
        <v>2.7433937077513598E-4</v>
      </c>
      <c r="BG167" s="744">
        <v>7.8057540109779548E-5</v>
      </c>
      <c r="BH167" s="744">
        <v>6.0435355282474406E-4</v>
      </c>
      <c r="BI167" s="744">
        <v>4.3895107841227757E-4</v>
      </c>
      <c r="BJ167" s="744">
        <v>6.3480895685411119E-4</v>
      </c>
      <c r="BK167" s="744">
        <v>1.0487996699561032E-4</v>
      </c>
      <c r="BL167" s="744">
        <v>3.635181829489171E-4</v>
      </c>
      <c r="BM167" s="744">
        <v>4.1840081672614551E-4</v>
      </c>
      <c r="BN167" s="744">
        <v>5.7785053887493912E-4</v>
      </c>
      <c r="BO167" s="744">
        <v>6.3303878778564612E-4</v>
      </c>
      <c r="BP167" s="744">
        <v>5.0693858829888234E-4</v>
      </c>
      <c r="BQ167" s="744">
        <v>7.2826140830429132E-4</v>
      </c>
      <c r="BR167" s="744">
        <v>2.2627593876796659E-4</v>
      </c>
      <c r="BS167" s="744">
        <v>1.235517908244853E-3</v>
      </c>
      <c r="BT167" s="744">
        <v>2.1467472874840666E-4</v>
      </c>
      <c r="BU167" s="744">
        <v>2.5625849626570148E-4</v>
      </c>
      <c r="BV167" s="744">
        <v>1.7489050946354487E-4</v>
      </c>
      <c r="BW167" s="744">
        <v>1.0266556166072004E-4</v>
      </c>
      <c r="BX167" s="744">
        <v>1.1991159139073907E-4</v>
      </c>
      <c r="BY167" s="744">
        <v>2.8913556455962047E-5</v>
      </c>
      <c r="BZ167" s="744">
        <v>2.3584546477663901E-4</v>
      </c>
      <c r="CA167" s="744">
        <v>5.7986120733169845E-4</v>
      </c>
      <c r="CB167" s="744">
        <v>6.2290967403015205E-3</v>
      </c>
      <c r="CC167" s="744">
        <v>1.0093021944242717E-4</v>
      </c>
      <c r="CD167" s="744">
        <v>3.7834383652317111E-4</v>
      </c>
      <c r="CE167" s="744">
        <v>2.9872107049535061E-4</v>
      </c>
      <c r="CF167" s="744">
        <v>2.3343846265639996E-4</v>
      </c>
      <c r="CG167" s="744">
        <v>4.3076779855406833E-4</v>
      </c>
      <c r="CH167" s="744">
        <v>2.064174398833582E-4</v>
      </c>
      <c r="CI167" s="744">
        <v>3.5365582322647465E-4</v>
      </c>
      <c r="CJ167" s="744">
        <v>3.5800442696397403E-4</v>
      </c>
      <c r="CK167" s="744">
        <v>2.7266982308856292E-4</v>
      </c>
      <c r="CL167" s="744">
        <v>1.1315979622996906E-5</v>
      </c>
      <c r="CM167" s="744">
        <v>2.4127625030560933E-5</v>
      </c>
      <c r="CN167" s="744">
        <v>5.4459975644551451E-4</v>
      </c>
      <c r="CO167" s="744">
        <v>2.2433245142909532E-4</v>
      </c>
      <c r="CP167" s="744">
        <v>5.9217216602915892E-4</v>
      </c>
      <c r="CQ167" s="744">
        <v>2.0177807071661313E-4</v>
      </c>
      <c r="CR167" s="744">
        <v>5.8600159849744415E-4</v>
      </c>
      <c r="CS167" s="744">
        <v>3.2544178634203932E-4</v>
      </c>
      <c r="CT167" s="744">
        <v>1.954516560776439E-4</v>
      </c>
      <c r="CU167" s="744">
        <v>3.1770608565104703E-4</v>
      </c>
      <c r="CV167" s="744">
        <v>2.8923252568420822E-3</v>
      </c>
      <c r="CW167" s="744">
        <v>1.1053642915682314E-4</v>
      </c>
      <c r="CX167" s="744">
        <v>2.8676834830297888E-2</v>
      </c>
      <c r="CY167" s="744">
        <v>1.8402191397919219E-4</v>
      </c>
      <c r="CZ167" s="744">
        <v>5.8333544318152948E-5</v>
      </c>
      <c r="DA167" s="744">
        <v>1.7937249471677223E-4</v>
      </c>
      <c r="DB167" s="744">
        <v>3.140716575909071E-4</v>
      </c>
      <c r="DC167" s="744">
        <v>2.9543594423214943E-4</v>
      </c>
      <c r="DD167" s="744">
        <v>1.8462137141878919E-4</v>
      </c>
      <c r="DE167" s="744">
        <v>2.0389151228135193E-4</v>
      </c>
      <c r="DF167" s="744">
        <v>2.0746631818922574E-4</v>
      </c>
      <c r="DG167" s="745">
        <v>1.261135989380417E-4</v>
      </c>
    </row>
    <row r="168" spans="1:111" ht="15" customHeight="1" x14ac:dyDescent="0.2">
      <c r="A168" s="461">
        <v>46</v>
      </c>
      <c r="B168" s="196" t="s">
        <v>326</v>
      </c>
      <c r="C168" s="195" t="s">
        <v>196</v>
      </c>
      <c r="D168" s="744">
        <v>5.5753637671818838E-5</v>
      </c>
      <c r="E168" s="744">
        <v>4.4432319571657634E-5</v>
      </c>
      <c r="F168" s="744">
        <v>4.0140167732220355E-4</v>
      </c>
      <c r="G168" s="744">
        <v>2.0259505676339957E-5</v>
      </c>
      <c r="H168" s="744">
        <v>2.0330771702763991E-5</v>
      </c>
      <c r="I168" s="744">
        <v>0</v>
      </c>
      <c r="J168" s="744">
        <v>3.6296069150133461E-5</v>
      </c>
      <c r="K168" s="744">
        <v>2.4071037194284687E-5</v>
      </c>
      <c r="L168" s="744">
        <v>1.6326262217495089E-5</v>
      </c>
      <c r="M168" s="744">
        <v>3.3166920233693589E-5</v>
      </c>
      <c r="N168" s="744">
        <v>0</v>
      </c>
      <c r="O168" s="744">
        <v>1.95063826543837E-5</v>
      </c>
      <c r="P168" s="744">
        <v>5.1695576157946055E-6</v>
      </c>
      <c r="Q168" s="744">
        <v>3.4595867349367435E-5</v>
      </c>
      <c r="R168" s="744">
        <v>7.5957646236672903E-6</v>
      </c>
      <c r="S168" s="744">
        <v>2.9898451301242417E-5</v>
      </c>
      <c r="T168" s="744">
        <v>2.5812391100033242E-5</v>
      </c>
      <c r="U168" s="744">
        <v>3.0042119824668252E-5</v>
      </c>
      <c r="V168" s="744">
        <v>4.9384000130675927E-5</v>
      </c>
      <c r="W168" s="744">
        <v>2.1565762568046775E-5</v>
      </c>
      <c r="X168" s="744">
        <v>1.5142602758994713E-5</v>
      </c>
      <c r="Y168" s="744">
        <v>1.5311567312538082E-5</v>
      </c>
      <c r="Z168" s="744">
        <v>4.0665089875071708E-6</v>
      </c>
      <c r="AA168" s="744">
        <v>1.2501413990396823E-5</v>
      </c>
      <c r="AB168" s="744">
        <v>2.2927315550579751E-5</v>
      </c>
      <c r="AC168" s="744">
        <v>5.7773704481713212E-6</v>
      </c>
      <c r="AD168" s="744">
        <v>1.201434373945718E-5</v>
      </c>
      <c r="AE168" s="744">
        <v>2.5359852784030562E-5</v>
      </c>
      <c r="AF168" s="744">
        <v>3.2873984709130441E-5</v>
      </c>
      <c r="AG168" s="744">
        <v>2.4117918800219338E-5</v>
      </c>
      <c r="AH168" s="744">
        <v>9.5350876137673435E-6</v>
      </c>
      <c r="AI168" s="744">
        <v>1.5901390291787223E-5</v>
      </c>
      <c r="AJ168" s="744">
        <v>6.7186398833751483E-5</v>
      </c>
      <c r="AK168" s="744">
        <v>4.0627615783698984E-5</v>
      </c>
      <c r="AL168" s="744">
        <v>5.773206009901641E-5</v>
      </c>
      <c r="AM168" s="744">
        <v>4.3571626386058304E-5</v>
      </c>
      <c r="AN168" s="744">
        <v>2.8939752748758896E-5</v>
      </c>
      <c r="AO168" s="744">
        <v>3.4614936454617163E-5</v>
      </c>
      <c r="AP168" s="744">
        <v>3.34060864636496E-5</v>
      </c>
      <c r="AQ168" s="744">
        <v>1.1926825354114256E-5</v>
      </c>
      <c r="AR168" s="744">
        <v>2.9025375370678745E-5</v>
      </c>
      <c r="AS168" s="744">
        <v>4.1344094103602815E-5</v>
      </c>
      <c r="AT168" s="744">
        <v>3.9937857822416379E-5</v>
      </c>
      <c r="AU168" s="744">
        <v>3.7320538895413007E-4</v>
      </c>
      <c r="AV168" s="744">
        <v>4.60720024136726E-4</v>
      </c>
      <c r="AW168" s="744">
        <v>0.23923113339354971</v>
      </c>
      <c r="AX168" s="744">
        <v>1.3718611775835877E-5</v>
      </c>
      <c r="AY168" s="744">
        <v>1.6582919240139789E-5</v>
      </c>
      <c r="AZ168" s="744">
        <v>2.0605115691179054E-4</v>
      </c>
      <c r="BA168" s="744">
        <v>9.6975429898460731E-6</v>
      </c>
      <c r="BB168" s="744">
        <v>3.3767255382318297E-5</v>
      </c>
      <c r="BC168" s="744">
        <v>5.643080652848965E-6</v>
      </c>
      <c r="BD168" s="744">
        <v>9.8871658780588019E-6</v>
      </c>
      <c r="BE168" s="744">
        <v>2.8249949488969331E-5</v>
      </c>
      <c r="BF168" s="744">
        <v>5.5157197078609041E-5</v>
      </c>
      <c r="BG168" s="744">
        <v>1.6876127491250103E-5</v>
      </c>
      <c r="BH168" s="744">
        <v>1.1304765150225091E-4</v>
      </c>
      <c r="BI168" s="744">
        <v>1.0123749102576892E-4</v>
      </c>
      <c r="BJ168" s="744">
        <v>8.1844629544483449E-5</v>
      </c>
      <c r="BK168" s="744">
        <v>3.4094725472417474E-5</v>
      </c>
      <c r="BL168" s="744">
        <v>7.8101034874743613E-5</v>
      </c>
      <c r="BM168" s="744">
        <v>1.7577556541725428E-4</v>
      </c>
      <c r="BN168" s="744">
        <v>1.0245477271840968E-4</v>
      </c>
      <c r="BO168" s="744">
        <v>1.434630585932636E-4</v>
      </c>
      <c r="BP168" s="744">
        <v>1.146877410867952E-4</v>
      </c>
      <c r="BQ168" s="744">
        <v>1.1435790061583145E-4</v>
      </c>
      <c r="BR168" s="744">
        <v>4.0698150011272456E-5</v>
      </c>
      <c r="BS168" s="744">
        <v>2.1094343432059761E-4</v>
      </c>
      <c r="BT168" s="744">
        <v>4.1996943852694165E-5</v>
      </c>
      <c r="BU168" s="744">
        <v>2.8111442891288503E-4</v>
      </c>
      <c r="BV168" s="744">
        <v>5.3193630405572271E-5</v>
      </c>
      <c r="BW168" s="744">
        <v>2.5943687572426809E-5</v>
      </c>
      <c r="BX168" s="744">
        <v>2.9329229512667253E-5</v>
      </c>
      <c r="BY168" s="744">
        <v>6.9911957101968843E-6</v>
      </c>
      <c r="BZ168" s="744">
        <v>5.5397585520410841E-5</v>
      </c>
      <c r="CA168" s="744">
        <v>9.7685360718693302E-5</v>
      </c>
      <c r="CB168" s="744">
        <v>1.0438683807102163E-3</v>
      </c>
      <c r="CC168" s="744">
        <v>2.5229841401027833E-5</v>
      </c>
      <c r="CD168" s="744">
        <v>8.4808987204931888E-5</v>
      </c>
      <c r="CE168" s="744">
        <v>1.4188459438277143E-4</v>
      </c>
      <c r="CF168" s="744">
        <v>7.2614428648081947E-5</v>
      </c>
      <c r="CG168" s="744">
        <v>1.1360714047206902E-4</v>
      </c>
      <c r="CH168" s="744">
        <v>6.1898661416248142E-5</v>
      </c>
      <c r="CI168" s="744">
        <v>8.352295892812174E-5</v>
      </c>
      <c r="CJ168" s="744">
        <v>1.1674010966642692E-4</v>
      </c>
      <c r="CK168" s="744">
        <v>4.845664717114948E-5</v>
      </c>
      <c r="CL168" s="744">
        <v>4.058803031749933E-6</v>
      </c>
      <c r="CM168" s="744">
        <v>2.9241535435868803E-5</v>
      </c>
      <c r="CN168" s="744">
        <v>7.4379156841602979E-4</v>
      </c>
      <c r="CO168" s="744">
        <v>5.2639868051152235E-5</v>
      </c>
      <c r="CP168" s="744">
        <v>1.442210022275091E-4</v>
      </c>
      <c r="CQ168" s="744">
        <v>3.8809478440541183E-3</v>
      </c>
      <c r="CR168" s="744">
        <v>2.3098559213725017E-3</v>
      </c>
      <c r="CS168" s="744">
        <v>8.7971393478373334E-4</v>
      </c>
      <c r="CT168" s="744">
        <v>6.2650612664588668E-4</v>
      </c>
      <c r="CU168" s="744">
        <v>8.6106851366279238E-5</v>
      </c>
      <c r="CV168" s="744">
        <v>8.6727338479982428E-4</v>
      </c>
      <c r="CW168" s="744">
        <v>3.7556690693267538E-5</v>
      </c>
      <c r="CX168" s="744">
        <v>4.2793649818476717E-3</v>
      </c>
      <c r="CY168" s="744">
        <v>8.5695001133220564E-5</v>
      </c>
      <c r="CZ168" s="744">
        <v>1.4456424956942582E-5</v>
      </c>
      <c r="DA168" s="744">
        <v>5.7460239716862038E-5</v>
      </c>
      <c r="DB168" s="744">
        <v>8.2717945661598725E-5</v>
      </c>
      <c r="DC168" s="744">
        <v>8.4612856293517767E-4</v>
      </c>
      <c r="DD168" s="744">
        <v>2.3059344543052531E-3</v>
      </c>
      <c r="DE168" s="744">
        <v>1.1216318453070933E-4</v>
      </c>
      <c r="DF168" s="744">
        <v>5.7008167951736778E-3</v>
      </c>
      <c r="DG168" s="745">
        <v>6.8432875622609466E-5</v>
      </c>
    </row>
    <row r="169" spans="1:111" ht="15" customHeight="1" x14ac:dyDescent="0.2">
      <c r="A169" s="461">
        <v>47</v>
      </c>
      <c r="B169" s="196" t="s">
        <v>327</v>
      </c>
      <c r="C169" s="195" t="s">
        <v>328</v>
      </c>
      <c r="D169" s="744">
        <v>2.0245207824848836E-5</v>
      </c>
      <c r="E169" s="744">
        <v>1.3148703478124925E-5</v>
      </c>
      <c r="F169" s="744">
        <v>1.4030666881246045E-4</v>
      </c>
      <c r="G169" s="744">
        <v>5.6602188637649596E-6</v>
      </c>
      <c r="H169" s="744">
        <v>6.0181684293733628E-6</v>
      </c>
      <c r="I169" s="744">
        <v>0</v>
      </c>
      <c r="J169" s="744">
        <v>1.4096460037597836E-5</v>
      </c>
      <c r="K169" s="744">
        <v>6.6311520269084043E-6</v>
      </c>
      <c r="L169" s="744">
        <v>6.2471175778106618E-6</v>
      </c>
      <c r="M169" s="744">
        <v>8.6304008819736573E-6</v>
      </c>
      <c r="N169" s="744">
        <v>0</v>
      </c>
      <c r="O169" s="744">
        <v>5.9756658667949089E-6</v>
      </c>
      <c r="P169" s="744">
        <v>1.2939054539312117E-6</v>
      </c>
      <c r="Q169" s="744">
        <v>1.1738758850013162E-5</v>
      </c>
      <c r="R169" s="744">
        <v>2.4683653730610076E-6</v>
      </c>
      <c r="S169" s="744">
        <v>8.0109905286036969E-6</v>
      </c>
      <c r="T169" s="744">
        <v>6.1419753827102122E-6</v>
      </c>
      <c r="U169" s="744">
        <v>7.9915557872797077E-6</v>
      </c>
      <c r="V169" s="744">
        <v>1.7764133721290908E-5</v>
      </c>
      <c r="W169" s="744">
        <v>8.295761474182008E-6</v>
      </c>
      <c r="X169" s="744">
        <v>5.7476618845453387E-6</v>
      </c>
      <c r="Y169" s="744">
        <v>5.6093729700684784E-6</v>
      </c>
      <c r="Z169" s="744">
        <v>1.3473463194186913E-6</v>
      </c>
      <c r="AA169" s="744">
        <v>3.8053919873528208E-6</v>
      </c>
      <c r="AB169" s="744">
        <v>7.3338178959660709E-6</v>
      </c>
      <c r="AC169" s="744">
        <v>1.6034849343439254E-6</v>
      </c>
      <c r="AD169" s="744">
        <v>4.3366772398159998E-6</v>
      </c>
      <c r="AE169" s="744">
        <v>9.2327954666204764E-6</v>
      </c>
      <c r="AF169" s="744">
        <v>1.1108472207781731E-5</v>
      </c>
      <c r="AG169" s="744">
        <v>9.2365938343827929E-6</v>
      </c>
      <c r="AH169" s="744">
        <v>2.5532283392432293E-6</v>
      </c>
      <c r="AI169" s="744">
        <v>5.1487117530091599E-6</v>
      </c>
      <c r="AJ169" s="744">
        <v>2.4601239520905887E-5</v>
      </c>
      <c r="AK169" s="744">
        <v>1.5063410783663281E-5</v>
      </c>
      <c r="AL169" s="744">
        <v>2.11915162484385E-5</v>
      </c>
      <c r="AM169" s="744">
        <v>1.6302492085855893E-5</v>
      </c>
      <c r="AN169" s="744">
        <v>1.076665419248952E-5</v>
      </c>
      <c r="AO169" s="744">
        <v>1.3222540595410037E-5</v>
      </c>
      <c r="AP169" s="744">
        <v>9.275118657643583E-6</v>
      </c>
      <c r="AQ169" s="744">
        <v>4.3199771510164858E-6</v>
      </c>
      <c r="AR169" s="744">
        <v>1.0411353261968774E-5</v>
      </c>
      <c r="AS169" s="744">
        <v>1.50224691251791E-5</v>
      </c>
      <c r="AT169" s="744">
        <v>8.781610705192047E-5</v>
      </c>
      <c r="AU169" s="744">
        <v>1.6786434104699405E-4</v>
      </c>
      <c r="AV169" s="744">
        <v>5.8433849963061228E-4</v>
      </c>
      <c r="AW169" s="744">
        <v>2.5829776883835218E-3</v>
      </c>
      <c r="AX169" s="744">
        <v>0.13400309667463403</v>
      </c>
      <c r="AY169" s="744">
        <v>1.1676613483602729E-3</v>
      </c>
      <c r="AZ169" s="744">
        <v>3.7974827875681886E-3</v>
      </c>
      <c r="BA169" s="744">
        <v>2.8035617027965167E-3</v>
      </c>
      <c r="BB169" s="744">
        <v>5.5833052841460671E-3</v>
      </c>
      <c r="BC169" s="744">
        <v>6.947077812390289E-4</v>
      </c>
      <c r="BD169" s="744">
        <v>6.5627691994512129E-4</v>
      </c>
      <c r="BE169" s="744">
        <v>2.1779658207873517E-3</v>
      </c>
      <c r="BF169" s="744">
        <v>3.6246105260101882E-4</v>
      </c>
      <c r="BG169" s="744">
        <v>8.5469879707205211E-5</v>
      </c>
      <c r="BH169" s="744">
        <v>1.2466393783383935E-3</v>
      </c>
      <c r="BI169" s="744">
        <v>2.3832150709968219E-5</v>
      </c>
      <c r="BJ169" s="744">
        <v>2.6450545796662161E-4</v>
      </c>
      <c r="BK169" s="744">
        <v>8.9864372509270967E-5</v>
      </c>
      <c r="BL169" s="744">
        <v>2.3704858039774223E-5</v>
      </c>
      <c r="BM169" s="744">
        <v>5.1426835763077904E-5</v>
      </c>
      <c r="BN169" s="744">
        <v>5.4871753508808053E-5</v>
      </c>
      <c r="BO169" s="744">
        <v>4.9186394090705747E-5</v>
      </c>
      <c r="BP169" s="744">
        <v>5.653533050246364E-5</v>
      </c>
      <c r="BQ169" s="744">
        <v>4.7507726200422527E-5</v>
      </c>
      <c r="BR169" s="744">
        <v>1.4541961366210625E-5</v>
      </c>
      <c r="BS169" s="744">
        <v>7.0760769377231677E-5</v>
      </c>
      <c r="BT169" s="744">
        <v>1.4129267830516425E-5</v>
      </c>
      <c r="BU169" s="744">
        <v>1.9681699407709049E-5</v>
      </c>
      <c r="BV169" s="744">
        <v>1.2057604587447372E-5</v>
      </c>
      <c r="BW169" s="744">
        <v>7.0612110413054849E-6</v>
      </c>
      <c r="BX169" s="744">
        <v>8.3349771831985671E-6</v>
      </c>
      <c r="BY169" s="744">
        <v>2.2158540757190253E-6</v>
      </c>
      <c r="BZ169" s="744">
        <v>3.2939513903597368E-5</v>
      </c>
      <c r="CA169" s="744">
        <v>3.7595393638811571E-5</v>
      </c>
      <c r="CB169" s="744">
        <v>4.0478951405029172E-4</v>
      </c>
      <c r="CC169" s="744">
        <v>5.5110574865020337E-6</v>
      </c>
      <c r="CD169" s="744">
        <v>4.2584783627229049E-5</v>
      </c>
      <c r="CE169" s="744">
        <v>1.9567839412015734E-5</v>
      </c>
      <c r="CF169" s="744">
        <v>1.4587355912539806E-5</v>
      </c>
      <c r="CG169" s="744">
        <v>2.5782317442687443E-5</v>
      </c>
      <c r="CH169" s="744">
        <v>1.3389083082105974E-5</v>
      </c>
      <c r="CI169" s="744">
        <v>2.4006685077269931E-5</v>
      </c>
      <c r="CJ169" s="744">
        <v>2.6579008673043682E-5</v>
      </c>
      <c r="CK169" s="744">
        <v>1.8566872857787444E-5</v>
      </c>
      <c r="CL169" s="744">
        <v>7.6921250829738653E-7</v>
      </c>
      <c r="CM169" s="744">
        <v>2.2825767134779901E-6</v>
      </c>
      <c r="CN169" s="744">
        <v>5.04779560013421E-5</v>
      </c>
      <c r="CO169" s="744">
        <v>1.5848380417428368E-5</v>
      </c>
      <c r="CP169" s="744">
        <v>5.010416852234861E-5</v>
      </c>
      <c r="CQ169" s="744">
        <v>5.4644509080070898E-5</v>
      </c>
      <c r="CR169" s="744">
        <v>6.2215982617613551E-5</v>
      </c>
      <c r="CS169" s="744">
        <v>3.0572916776125499E-5</v>
      </c>
      <c r="CT169" s="744">
        <v>1.942588760662104E-5</v>
      </c>
      <c r="CU169" s="744">
        <v>2.1774912401861338E-5</v>
      </c>
      <c r="CV169" s="744">
        <v>1.9212382560636695E-4</v>
      </c>
      <c r="CW169" s="744">
        <v>7.8983203586412749E-6</v>
      </c>
      <c r="CX169" s="744">
        <v>1.8567597889932747E-3</v>
      </c>
      <c r="CY169" s="744">
        <v>1.3436286475659582E-5</v>
      </c>
      <c r="CZ169" s="744">
        <v>3.87510523835747E-6</v>
      </c>
      <c r="DA169" s="744">
        <v>1.2294417607982465E-5</v>
      </c>
      <c r="DB169" s="744">
        <v>2.1411073332335235E-5</v>
      </c>
      <c r="DC169" s="744">
        <v>2.8639744357886962E-5</v>
      </c>
      <c r="DD169" s="744">
        <v>3.6510301694654252E-5</v>
      </c>
      <c r="DE169" s="744">
        <v>1.4162368007068948E-5</v>
      </c>
      <c r="DF169" s="744">
        <v>1.1991732928109823E-4</v>
      </c>
      <c r="DG169" s="745">
        <v>9.6744954227851809E-6</v>
      </c>
    </row>
    <row r="170" spans="1:111" ht="15" customHeight="1" x14ac:dyDescent="0.2">
      <c r="A170" s="461">
        <v>48</v>
      </c>
      <c r="B170" s="196" t="s">
        <v>329</v>
      </c>
      <c r="C170" s="195" t="s">
        <v>330</v>
      </c>
      <c r="D170" s="744">
        <v>1.0754243881661794E-4</v>
      </c>
      <c r="E170" s="744">
        <v>7.009068514199956E-5</v>
      </c>
      <c r="F170" s="744">
        <v>7.4005185064930504E-4</v>
      </c>
      <c r="G170" s="744">
        <v>3.3363918150297442E-5</v>
      </c>
      <c r="H170" s="744">
        <v>3.0611493507465493E-5</v>
      </c>
      <c r="I170" s="744">
        <v>0</v>
      </c>
      <c r="J170" s="744">
        <v>7.5494804738599088E-5</v>
      </c>
      <c r="K170" s="744">
        <v>3.7418429554739584E-5</v>
      </c>
      <c r="L170" s="744">
        <v>3.9648480728340528E-5</v>
      </c>
      <c r="M170" s="744">
        <v>4.6563029148496416E-5</v>
      </c>
      <c r="N170" s="744">
        <v>0</v>
      </c>
      <c r="O170" s="744">
        <v>3.2706674635795966E-5</v>
      </c>
      <c r="P170" s="744">
        <v>7.0827153222650132E-6</v>
      </c>
      <c r="Q170" s="744">
        <v>6.5020998841648238E-5</v>
      </c>
      <c r="R170" s="744">
        <v>1.7247401115607566E-5</v>
      </c>
      <c r="S170" s="744">
        <v>4.3633002476161576E-5</v>
      </c>
      <c r="T170" s="744">
        <v>3.4471881184909114E-5</v>
      </c>
      <c r="U170" s="744">
        <v>5.7613802820639712E-5</v>
      </c>
      <c r="V170" s="744">
        <v>9.7117009056921309E-5</v>
      </c>
      <c r="W170" s="744">
        <v>4.5759480719934556E-5</v>
      </c>
      <c r="X170" s="744">
        <v>3.0778916168311791E-5</v>
      </c>
      <c r="Y170" s="744">
        <v>3.0627739394793286E-5</v>
      </c>
      <c r="Z170" s="744">
        <v>7.4606136158397952E-6</v>
      </c>
      <c r="AA170" s="744">
        <v>2.0754214701996041E-5</v>
      </c>
      <c r="AB170" s="744">
        <v>4.4503005904306745E-5</v>
      </c>
      <c r="AC170" s="744">
        <v>1.0015580369945836E-5</v>
      </c>
      <c r="AD170" s="744">
        <v>2.3327346518178259E-5</v>
      </c>
      <c r="AE170" s="744">
        <v>4.9222550959867848E-5</v>
      </c>
      <c r="AF170" s="744">
        <v>5.5587433548123402E-5</v>
      </c>
      <c r="AG170" s="744">
        <v>5.1577993867410196E-5</v>
      </c>
      <c r="AH170" s="744">
        <v>1.5223442410231555E-5</v>
      </c>
      <c r="AI170" s="744">
        <v>2.9495746880915612E-5</v>
      </c>
      <c r="AJ170" s="744">
        <v>1.3424483497549315E-4</v>
      </c>
      <c r="AK170" s="744">
        <v>8.1577910785098079E-5</v>
      </c>
      <c r="AL170" s="744">
        <v>1.1371158211175654E-4</v>
      </c>
      <c r="AM170" s="744">
        <v>8.6931886483765001E-5</v>
      </c>
      <c r="AN170" s="744">
        <v>5.7218968776068752E-5</v>
      </c>
      <c r="AO170" s="744">
        <v>7.0857182414262775E-5</v>
      </c>
      <c r="AP170" s="744">
        <v>5.1236648510249979E-5</v>
      </c>
      <c r="AQ170" s="744">
        <v>2.3314331371160174E-5</v>
      </c>
      <c r="AR170" s="744">
        <v>5.9343651430076295E-5</v>
      </c>
      <c r="AS170" s="744">
        <v>8.7876132563070259E-5</v>
      </c>
      <c r="AT170" s="744">
        <v>9.0641601375668205E-4</v>
      </c>
      <c r="AU170" s="744">
        <v>1.2426440501082474E-3</v>
      </c>
      <c r="AV170" s="744">
        <v>6.4960323219384044E-4</v>
      </c>
      <c r="AW170" s="744">
        <v>1.5942380075663497E-3</v>
      </c>
      <c r="AX170" s="744">
        <v>2.6674019469835196E-3</v>
      </c>
      <c r="AY170" s="744">
        <v>0.17707421359211792</v>
      </c>
      <c r="AZ170" s="744">
        <v>3.0017309806680895E-3</v>
      </c>
      <c r="BA170" s="744">
        <v>9.0813162738644982E-4</v>
      </c>
      <c r="BB170" s="744">
        <v>6.0136412733658657E-3</v>
      </c>
      <c r="BC170" s="744">
        <v>7.3689208798764143E-4</v>
      </c>
      <c r="BD170" s="744">
        <v>7.9111232550110888E-4</v>
      </c>
      <c r="BE170" s="744">
        <v>1.8568053905994363E-3</v>
      </c>
      <c r="BF170" s="744">
        <v>5.1717518891472136E-4</v>
      </c>
      <c r="BG170" s="744">
        <v>1.3075206691381117E-4</v>
      </c>
      <c r="BH170" s="744">
        <v>1.6680732967110233E-3</v>
      </c>
      <c r="BI170" s="744">
        <v>1.8177655333365592E-4</v>
      </c>
      <c r="BJ170" s="744">
        <v>2.4499670757408774E-4</v>
      </c>
      <c r="BK170" s="744">
        <v>8.2662461803775507E-5</v>
      </c>
      <c r="BL170" s="744">
        <v>1.2662648361482531E-4</v>
      </c>
      <c r="BM170" s="744">
        <v>2.9196718795737001E-4</v>
      </c>
      <c r="BN170" s="744">
        <v>2.8088290325110703E-4</v>
      </c>
      <c r="BO170" s="744">
        <v>2.3580976351358717E-4</v>
      </c>
      <c r="BP170" s="744">
        <v>2.0275454502133411E-4</v>
      </c>
      <c r="BQ170" s="744">
        <v>2.5172345456505137E-4</v>
      </c>
      <c r="BR170" s="744">
        <v>7.9754401683446266E-5</v>
      </c>
      <c r="BS170" s="744">
        <v>3.8718256117045003E-4</v>
      </c>
      <c r="BT170" s="744">
        <v>7.8509898862062937E-5</v>
      </c>
      <c r="BU170" s="744">
        <v>1.0634108753826462E-4</v>
      </c>
      <c r="BV170" s="744">
        <v>8.6432270554074345E-5</v>
      </c>
      <c r="BW170" s="744">
        <v>4.3792827116110483E-5</v>
      </c>
      <c r="BX170" s="744">
        <v>5.0301099339800598E-5</v>
      </c>
      <c r="BY170" s="744">
        <v>1.3462194498560377E-5</v>
      </c>
      <c r="BZ170" s="744">
        <v>1.035578617623505E-4</v>
      </c>
      <c r="CA170" s="744">
        <v>2.0385657338033435E-4</v>
      </c>
      <c r="CB170" s="744">
        <v>2.1289687380773811E-3</v>
      </c>
      <c r="CC170" s="744">
        <v>3.620944828709453E-5</v>
      </c>
      <c r="CD170" s="744">
        <v>1.3361591959583398E-4</v>
      </c>
      <c r="CE170" s="744">
        <v>1.1955923909066353E-4</v>
      </c>
      <c r="CF170" s="744">
        <v>8.7188366013924822E-5</v>
      </c>
      <c r="CG170" s="744">
        <v>1.5155081335138456E-4</v>
      </c>
      <c r="CH170" s="744">
        <v>8.8632439429270506E-5</v>
      </c>
      <c r="CI170" s="744">
        <v>1.8162581239667601E-4</v>
      </c>
      <c r="CJ170" s="744">
        <v>3.9177961286665177E-4</v>
      </c>
      <c r="CK170" s="744">
        <v>1.4131261770408519E-4</v>
      </c>
      <c r="CL170" s="744">
        <v>6.0861417303946221E-6</v>
      </c>
      <c r="CM170" s="744">
        <v>4.8799032886826127E-5</v>
      </c>
      <c r="CN170" s="744">
        <v>4.4877969738045358E-4</v>
      </c>
      <c r="CO170" s="744">
        <v>9.3447087167730135E-5</v>
      </c>
      <c r="CP170" s="744">
        <v>7.6025287629425536E-4</v>
      </c>
      <c r="CQ170" s="744">
        <v>1.033407458499443E-4</v>
      </c>
      <c r="CR170" s="744">
        <v>2.4843674379277584E-4</v>
      </c>
      <c r="CS170" s="744">
        <v>1.455072129068572E-4</v>
      </c>
      <c r="CT170" s="744">
        <v>9.99634648835705E-5</v>
      </c>
      <c r="CU170" s="744">
        <v>1.3826710514502127E-4</v>
      </c>
      <c r="CV170" s="744">
        <v>9.7588773557335249E-4</v>
      </c>
      <c r="CW170" s="744">
        <v>7.8632336628435415E-5</v>
      </c>
      <c r="CX170" s="744">
        <v>9.7601336143147144E-3</v>
      </c>
      <c r="CY170" s="744">
        <v>7.8500652682814544E-5</v>
      </c>
      <c r="CZ170" s="744">
        <v>2.2002133268795075E-5</v>
      </c>
      <c r="DA170" s="744">
        <v>7.0806368190452844E-5</v>
      </c>
      <c r="DB170" s="744">
        <v>1.3385863160365579E-4</v>
      </c>
      <c r="DC170" s="744">
        <v>1.1559303906217872E-4</v>
      </c>
      <c r="DD170" s="744">
        <v>9.6789911248185807E-5</v>
      </c>
      <c r="DE170" s="744">
        <v>9.3240410083704185E-5</v>
      </c>
      <c r="DF170" s="744">
        <v>5.7810560874764442E-3</v>
      </c>
      <c r="DG170" s="745">
        <v>6.5914562756380727E-5</v>
      </c>
    </row>
    <row r="171" spans="1:111" ht="15" customHeight="1" x14ac:dyDescent="0.2">
      <c r="A171" s="461">
        <v>49</v>
      </c>
      <c r="B171" s="196" t="s">
        <v>331</v>
      </c>
      <c r="C171" s="195" t="s">
        <v>332</v>
      </c>
      <c r="D171" s="744">
        <v>1.821400978541689E-4</v>
      </c>
      <c r="E171" s="744">
        <v>1.2960616584008081E-4</v>
      </c>
      <c r="F171" s="744">
        <v>1.2523072368615998E-3</v>
      </c>
      <c r="G171" s="744">
        <v>4.9340644871227807E-5</v>
      </c>
      <c r="H171" s="744">
        <v>1.9405307439776618E-4</v>
      </c>
      <c r="I171" s="744">
        <v>0</v>
      </c>
      <c r="J171" s="744">
        <v>1.5009331008252426E-4</v>
      </c>
      <c r="K171" s="744">
        <v>5.971352060785859E-5</v>
      </c>
      <c r="L171" s="744">
        <v>4.9075311625687962E-5</v>
      </c>
      <c r="M171" s="744">
        <v>7.8016529277876199E-5</v>
      </c>
      <c r="N171" s="744">
        <v>0</v>
      </c>
      <c r="O171" s="744">
        <v>5.6240805249464673E-5</v>
      </c>
      <c r="P171" s="744">
        <v>1.1242572949147434E-5</v>
      </c>
      <c r="Q171" s="744">
        <v>1.0303524050716387E-4</v>
      </c>
      <c r="R171" s="744">
        <v>3.755162927520398E-5</v>
      </c>
      <c r="S171" s="744">
        <v>8.3230364173817202E-5</v>
      </c>
      <c r="T171" s="744">
        <v>6.1905487099581452E-5</v>
      </c>
      <c r="U171" s="744">
        <v>7.3142473794678064E-5</v>
      </c>
      <c r="V171" s="744">
        <v>1.6433473500124593E-4</v>
      </c>
      <c r="W171" s="744">
        <v>7.5480605167756878E-5</v>
      </c>
      <c r="X171" s="744">
        <v>5.3860147855963654E-5</v>
      </c>
      <c r="Y171" s="744">
        <v>5.2526056321460467E-5</v>
      </c>
      <c r="Z171" s="744">
        <v>1.3846433517224994E-5</v>
      </c>
      <c r="AA171" s="744">
        <v>4.0865350239442987E-5</v>
      </c>
      <c r="AB171" s="744">
        <v>6.3477573830872104E-5</v>
      </c>
      <c r="AC171" s="744">
        <v>1.4192453835523394E-5</v>
      </c>
      <c r="AD171" s="744">
        <v>3.9273426278120578E-5</v>
      </c>
      <c r="AE171" s="744">
        <v>8.6865644415945969E-5</v>
      </c>
      <c r="AF171" s="744">
        <v>1.1422552107145538E-4</v>
      </c>
      <c r="AG171" s="744">
        <v>8.144753899560132E-5</v>
      </c>
      <c r="AH171" s="744">
        <v>2.2186755954284875E-5</v>
      </c>
      <c r="AI171" s="744">
        <v>5.1308452512475337E-5</v>
      </c>
      <c r="AJ171" s="744">
        <v>2.2956589079428302E-4</v>
      </c>
      <c r="AK171" s="744">
        <v>1.5429162311965676E-4</v>
      </c>
      <c r="AL171" s="744">
        <v>2.0012231474263552E-4</v>
      </c>
      <c r="AM171" s="744">
        <v>1.6783643231927606E-4</v>
      </c>
      <c r="AN171" s="744">
        <v>1.0745192620769122E-4</v>
      </c>
      <c r="AO171" s="744">
        <v>1.3121658132127237E-4</v>
      </c>
      <c r="AP171" s="744">
        <v>9.2234107331084041E-5</v>
      </c>
      <c r="AQ171" s="744">
        <v>4.097749939443997E-5</v>
      </c>
      <c r="AR171" s="744">
        <v>9.7986785128771262E-5</v>
      </c>
      <c r="AS171" s="744">
        <v>2.9980159052301502E-4</v>
      </c>
      <c r="AT171" s="744">
        <v>2.8083845374825777E-4</v>
      </c>
      <c r="AU171" s="744">
        <v>8.3278277483025531E-3</v>
      </c>
      <c r="AV171" s="744">
        <v>8.1096759793698233E-3</v>
      </c>
      <c r="AW171" s="744">
        <v>2.9537256469730992E-3</v>
      </c>
      <c r="AX171" s="744">
        <v>4.4291040775524403E-5</v>
      </c>
      <c r="AY171" s="744">
        <v>2.0309225806399475E-4</v>
      </c>
      <c r="AZ171" s="744">
        <v>0.8945645974760813</v>
      </c>
      <c r="BA171" s="744">
        <v>1.8014157494117458E-3</v>
      </c>
      <c r="BB171" s="744">
        <v>2.047324695120149E-3</v>
      </c>
      <c r="BC171" s="744">
        <v>5.7982820951411613E-4</v>
      </c>
      <c r="BD171" s="744">
        <v>2.3176107169814087E-4</v>
      </c>
      <c r="BE171" s="744">
        <v>6.5188660726082145E-4</v>
      </c>
      <c r="BF171" s="744">
        <v>2.1443128961196885E-2</v>
      </c>
      <c r="BG171" s="744">
        <v>3.1900752000980945E-3</v>
      </c>
      <c r="BH171" s="744">
        <v>3.5342110327407611E-2</v>
      </c>
      <c r="BI171" s="744">
        <v>2.864596969366692E-3</v>
      </c>
      <c r="BJ171" s="744">
        <v>3.9901711209968868E-3</v>
      </c>
      <c r="BK171" s="744">
        <v>5.725305520270468E-5</v>
      </c>
      <c r="BL171" s="744">
        <v>2.1040141673710699E-4</v>
      </c>
      <c r="BM171" s="744">
        <v>2.0092632271610823E-3</v>
      </c>
      <c r="BN171" s="744">
        <v>3.5202055351541287E-3</v>
      </c>
      <c r="BO171" s="744">
        <v>1.7378745900507293E-3</v>
      </c>
      <c r="BP171" s="744">
        <v>3.8970914974655424E-3</v>
      </c>
      <c r="BQ171" s="744">
        <v>4.6123354922594469E-4</v>
      </c>
      <c r="BR171" s="744">
        <v>2.6573582665587024E-4</v>
      </c>
      <c r="BS171" s="744">
        <v>8.3835958834755557E-4</v>
      </c>
      <c r="BT171" s="744">
        <v>1.2844647613238452E-4</v>
      </c>
      <c r="BU171" s="744">
        <v>1.6389341890781954E-4</v>
      </c>
      <c r="BV171" s="744">
        <v>1.1474584520384607E-4</v>
      </c>
      <c r="BW171" s="744">
        <v>7.4037703875405033E-5</v>
      </c>
      <c r="BX171" s="744">
        <v>1.2634891424751461E-4</v>
      </c>
      <c r="BY171" s="744">
        <v>6.8263746183176032E-5</v>
      </c>
      <c r="BZ171" s="744">
        <v>5.825765038598485E-4</v>
      </c>
      <c r="CA171" s="744">
        <v>3.29906345594003E-4</v>
      </c>
      <c r="CB171" s="744">
        <v>3.6103517210697741E-3</v>
      </c>
      <c r="CC171" s="744">
        <v>9.1235837882430135E-5</v>
      </c>
      <c r="CD171" s="744">
        <v>5.1808152481964314E-4</v>
      </c>
      <c r="CE171" s="744">
        <v>1.7250171261720779E-4</v>
      </c>
      <c r="CF171" s="744">
        <v>1.5307286800014011E-4</v>
      </c>
      <c r="CG171" s="744">
        <v>2.6677641491366596E-4</v>
      </c>
      <c r="CH171" s="744">
        <v>1.2470651728768288E-4</v>
      </c>
      <c r="CI171" s="744">
        <v>2.2467596825943251E-4</v>
      </c>
      <c r="CJ171" s="744">
        <v>2.35547676554455E-4</v>
      </c>
      <c r="CK171" s="744">
        <v>1.5663838129506953E-4</v>
      </c>
      <c r="CL171" s="744">
        <v>7.3353880255926869E-6</v>
      </c>
      <c r="CM171" s="744">
        <v>1.5049055684617398E-5</v>
      </c>
      <c r="CN171" s="744">
        <v>3.7214655807612596E-4</v>
      </c>
      <c r="CO171" s="744">
        <v>1.6736948369772971E-4</v>
      </c>
      <c r="CP171" s="744">
        <v>3.5220775065229417E-4</v>
      </c>
      <c r="CQ171" s="744">
        <v>1.6877729927050408E-4</v>
      </c>
      <c r="CR171" s="744">
        <v>3.7653676970603173E-4</v>
      </c>
      <c r="CS171" s="744">
        <v>2.1325385336299802E-4</v>
      </c>
      <c r="CT171" s="744">
        <v>1.2964560878150232E-4</v>
      </c>
      <c r="CU171" s="744">
        <v>1.905739269106723E-4</v>
      </c>
      <c r="CV171" s="744">
        <v>1.6112376820099808E-3</v>
      </c>
      <c r="CW171" s="744">
        <v>6.7951843795360082E-5</v>
      </c>
      <c r="CX171" s="744">
        <v>1.6265352111868293E-2</v>
      </c>
      <c r="CY171" s="744">
        <v>1.1170495235918212E-4</v>
      </c>
      <c r="CZ171" s="744">
        <v>3.5515324179677949E-5</v>
      </c>
      <c r="DA171" s="744">
        <v>1.1426780968191905E-4</v>
      </c>
      <c r="DB171" s="744">
        <v>1.9305769717227494E-4</v>
      </c>
      <c r="DC171" s="744">
        <v>1.9123686287344816E-4</v>
      </c>
      <c r="DD171" s="744">
        <v>1.3668052272015348E-4</v>
      </c>
      <c r="DE171" s="744">
        <v>1.3715594081248794E-4</v>
      </c>
      <c r="DF171" s="744">
        <v>1.7692208679725115E-4</v>
      </c>
      <c r="DG171" s="745">
        <v>1.3239886777083822E-4</v>
      </c>
    </row>
    <row r="172" spans="1:111" ht="15" customHeight="1" x14ac:dyDescent="0.2">
      <c r="A172" s="461">
        <v>50</v>
      </c>
      <c r="B172" s="196" t="s">
        <v>333</v>
      </c>
      <c r="C172" s="195" t="s">
        <v>334</v>
      </c>
      <c r="D172" s="744">
        <v>1.0933050757722605E-5</v>
      </c>
      <c r="E172" s="744">
        <v>7.0407993390882208E-6</v>
      </c>
      <c r="F172" s="744">
        <v>7.5748926744421133E-5</v>
      </c>
      <c r="G172" s="744">
        <v>3.0209852209124604E-6</v>
      </c>
      <c r="H172" s="744">
        <v>2.8216543674255309E-6</v>
      </c>
      <c r="I172" s="744">
        <v>0</v>
      </c>
      <c r="J172" s="744">
        <v>7.5245746282466431E-6</v>
      </c>
      <c r="K172" s="744">
        <v>3.5182302656775146E-6</v>
      </c>
      <c r="L172" s="744">
        <v>2.8395690601699812E-6</v>
      </c>
      <c r="M172" s="744">
        <v>4.630510343993229E-6</v>
      </c>
      <c r="N172" s="744">
        <v>0</v>
      </c>
      <c r="O172" s="744">
        <v>3.1920350177810478E-6</v>
      </c>
      <c r="P172" s="744">
        <v>6.4916607724144276E-7</v>
      </c>
      <c r="Q172" s="744">
        <v>6.1422896451947905E-6</v>
      </c>
      <c r="R172" s="744">
        <v>9.6003136252608175E-7</v>
      </c>
      <c r="S172" s="744">
        <v>4.2320439009886E-6</v>
      </c>
      <c r="T172" s="744">
        <v>3.2236530177841042E-6</v>
      </c>
      <c r="U172" s="744">
        <v>4.2208501663373431E-6</v>
      </c>
      <c r="V172" s="744">
        <v>9.6006858710944699E-6</v>
      </c>
      <c r="W172" s="744">
        <v>4.3900798293967978E-6</v>
      </c>
      <c r="X172" s="744">
        <v>3.100063246584878E-6</v>
      </c>
      <c r="Y172" s="744">
        <v>2.9447867941685353E-6</v>
      </c>
      <c r="Z172" s="744">
        <v>7.0549947141202377E-7</v>
      </c>
      <c r="AA172" s="744">
        <v>2.0157266804434724E-6</v>
      </c>
      <c r="AB172" s="744">
        <v>3.6481301348740534E-6</v>
      </c>
      <c r="AC172" s="744">
        <v>7.7231043946556061E-7</v>
      </c>
      <c r="AD172" s="744">
        <v>2.3275901131330485E-6</v>
      </c>
      <c r="AE172" s="744">
        <v>5.0040729568547204E-6</v>
      </c>
      <c r="AF172" s="744">
        <v>5.6895420954722406E-6</v>
      </c>
      <c r="AG172" s="744">
        <v>4.7734378308947524E-6</v>
      </c>
      <c r="AH172" s="744">
        <v>1.2826822354200657E-6</v>
      </c>
      <c r="AI172" s="744">
        <v>2.5450899558034714E-6</v>
      </c>
      <c r="AJ172" s="744">
        <v>1.3164566602012607E-5</v>
      </c>
      <c r="AK172" s="744">
        <v>7.0320439066819162E-6</v>
      </c>
      <c r="AL172" s="744">
        <v>1.1059125348043743E-5</v>
      </c>
      <c r="AM172" s="744">
        <v>8.7786103451523548E-6</v>
      </c>
      <c r="AN172" s="744">
        <v>5.7669692153345474E-6</v>
      </c>
      <c r="AO172" s="744">
        <v>6.6712130127397265E-6</v>
      </c>
      <c r="AP172" s="744">
        <v>4.8889660090419425E-6</v>
      </c>
      <c r="AQ172" s="744">
        <v>2.3135987539431413E-6</v>
      </c>
      <c r="AR172" s="744">
        <v>5.4892227913652449E-6</v>
      </c>
      <c r="AS172" s="744">
        <v>6.7192397119863061E-6</v>
      </c>
      <c r="AT172" s="744">
        <v>6.8857403518343676E-6</v>
      </c>
      <c r="AU172" s="744">
        <v>6.5913704361822925E-6</v>
      </c>
      <c r="AV172" s="744">
        <v>4.9653812547107859E-6</v>
      </c>
      <c r="AW172" s="744">
        <v>3.5738406387480599E-6</v>
      </c>
      <c r="AX172" s="744">
        <v>2.1088510549266862E-6</v>
      </c>
      <c r="AY172" s="744">
        <v>2.4317636045917358E-6</v>
      </c>
      <c r="AZ172" s="744">
        <v>8.887859338924216E-6</v>
      </c>
      <c r="BA172" s="744">
        <v>0.15274309895189114</v>
      </c>
      <c r="BB172" s="744">
        <v>1.1830368441586927E-6</v>
      </c>
      <c r="BC172" s="744">
        <v>8.0217173906890814E-7</v>
      </c>
      <c r="BD172" s="744">
        <v>2.2357886830720195E-7</v>
      </c>
      <c r="BE172" s="744">
        <v>7.536344405484772E-7</v>
      </c>
      <c r="BF172" s="744">
        <v>3.7627181198651584E-6</v>
      </c>
      <c r="BG172" s="744">
        <v>1.1046529927695162E-6</v>
      </c>
      <c r="BH172" s="744">
        <v>6.8432831179334683E-6</v>
      </c>
      <c r="BI172" s="744">
        <v>1.0265285618488566E-5</v>
      </c>
      <c r="BJ172" s="744">
        <v>3.5129780462973995E-5</v>
      </c>
      <c r="BK172" s="744">
        <v>3.0383134474153011E-6</v>
      </c>
      <c r="BL172" s="744">
        <v>1.3534612305288381E-5</v>
      </c>
      <c r="BM172" s="744">
        <v>5.8246298191518204E-4</v>
      </c>
      <c r="BN172" s="744">
        <v>1.7433473276618488E-5</v>
      </c>
      <c r="BO172" s="744">
        <v>2.0236829710735095E-5</v>
      </c>
      <c r="BP172" s="744">
        <v>1.7453427461244902E-5</v>
      </c>
      <c r="BQ172" s="744">
        <v>2.5687515383002991E-5</v>
      </c>
      <c r="BR172" s="744">
        <v>7.342487937931473E-6</v>
      </c>
      <c r="BS172" s="744">
        <v>3.6434470144244252E-5</v>
      </c>
      <c r="BT172" s="744">
        <v>7.5925694571332828E-6</v>
      </c>
      <c r="BU172" s="744">
        <v>9.107406488445852E-6</v>
      </c>
      <c r="BV172" s="744">
        <v>6.3812539108650791E-6</v>
      </c>
      <c r="BW172" s="744">
        <v>3.7437129997352158E-6</v>
      </c>
      <c r="BX172" s="744">
        <v>4.3074717617066569E-6</v>
      </c>
      <c r="BY172" s="744">
        <v>9.8162787392030198E-7</v>
      </c>
      <c r="BZ172" s="744">
        <v>8.6856713984590261E-6</v>
      </c>
      <c r="CA172" s="744">
        <v>2.1937061540371449E-5</v>
      </c>
      <c r="CB172" s="744">
        <v>2.2144817794222157E-4</v>
      </c>
      <c r="CC172" s="744">
        <v>2.9349343681635915E-6</v>
      </c>
      <c r="CD172" s="744">
        <v>1.4586757860300044E-5</v>
      </c>
      <c r="CE172" s="744">
        <v>1.0027202243948923E-5</v>
      </c>
      <c r="CF172" s="744">
        <v>7.6424401612872053E-6</v>
      </c>
      <c r="CG172" s="744">
        <v>1.5929276841415978E-5</v>
      </c>
      <c r="CH172" s="744">
        <v>6.922036789868077E-6</v>
      </c>
      <c r="CI172" s="744">
        <v>1.275810106434424E-5</v>
      </c>
      <c r="CJ172" s="744">
        <v>1.4697391472143713E-5</v>
      </c>
      <c r="CK172" s="744">
        <v>9.6896923184169757E-6</v>
      </c>
      <c r="CL172" s="744">
        <v>4.1657085285206099E-7</v>
      </c>
      <c r="CM172" s="744">
        <v>6.2890505345552953E-6</v>
      </c>
      <c r="CN172" s="744">
        <v>9.1051568807164014E-5</v>
      </c>
      <c r="CO172" s="744">
        <v>7.9986998644008368E-6</v>
      </c>
      <c r="CP172" s="744">
        <v>2.0857834894617603E-5</v>
      </c>
      <c r="CQ172" s="744">
        <v>6.9341261828068884E-6</v>
      </c>
      <c r="CR172" s="744">
        <v>2.0894314037879956E-5</v>
      </c>
      <c r="CS172" s="744">
        <v>1.1587521093602297E-5</v>
      </c>
      <c r="CT172" s="744">
        <v>7.0002826366311774E-6</v>
      </c>
      <c r="CU172" s="744">
        <v>1.1415823584484226E-5</v>
      </c>
      <c r="CV172" s="744">
        <v>1.1430431983326218E-4</v>
      </c>
      <c r="CW172" s="744">
        <v>4.782841705398685E-6</v>
      </c>
      <c r="CX172" s="744">
        <v>1.0093147282907678E-3</v>
      </c>
      <c r="CY172" s="744">
        <v>8.8843236794334622E-6</v>
      </c>
      <c r="CZ172" s="744">
        <v>2.0840261281598277E-6</v>
      </c>
      <c r="DA172" s="744">
        <v>6.2753527912961461E-6</v>
      </c>
      <c r="DB172" s="744">
        <v>1.1096450170433965E-5</v>
      </c>
      <c r="DC172" s="744">
        <v>3.186710697681075E-5</v>
      </c>
      <c r="DD172" s="744">
        <v>6.4503944230115898E-6</v>
      </c>
      <c r="DE172" s="744">
        <v>7.7320557714511321E-6</v>
      </c>
      <c r="DF172" s="744">
        <v>5.7682176578166432E-6</v>
      </c>
      <c r="DG172" s="745">
        <v>9.2527511222868105E-6</v>
      </c>
    </row>
    <row r="173" spans="1:111" ht="15" customHeight="1" x14ac:dyDescent="0.2">
      <c r="A173" s="461">
        <v>51</v>
      </c>
      <c r="B173" s="196" t="s">
        <v>335</v>
      </c>
      <c r="C173" s="195" t="s">
        <v>336</v>
      </c>
      <c r="D173" s="744">
        <v>4.7862863367062127E-6</v>
      </c>
      <c r="E173" s="744">
        <v>3.1011439360827487E-6</v>
      </c>
      <c r="F173" s="744">
        <v>3.3179043633934589E-5</v>
      </c>
      <c r="G173" s="744">
        <v>1.3270789658215758E-6</v>
      </c>
      <c r="H173" s="744">
        <v>2.3095532832515043E-6</v>
      </c>
      <c r="I173" s="744">
        <v>0</v>
      </c>
      <c r="J173" s="744">
        <v>3.3450077249005203E-6</v>
      </c>
      <c r="K173" s="744">
        <v>1.6230819799567931E-6</v>
      </c>
      <c r="L173" s="744">
        <v>1.2872236469700949E-6</v>
      </c>
      <c r="M173" s="744">
        <v>2.0893832003939816E-6</v>
      </c>
      <c r="N173" s="744">
        <v>0</v>
      </c>
      <c r="O173" s="744">
        <v>1.4313238985187546E-6</v>
      </c>
      <c r="P173" s="744">
        <v>3.0841657366408824E-7</v>
      </c>
      <c r="Q173" s="744">
        <v>2.7664333204749064E-6</v>
      </c>
      <c r="R173" s="744">
        <v>5.0013272650574739E-7</v>
      </c>
      <c r="S173" s="744">
        <v>1.9480014532224562E-6</v>
      </c>
      <c r="T173" s="744">
        <v>1.5063082492995513E-6</v>
      </c>
      <c r="U173" s="744">
        <v>2.0031235961713941E-6</v>
      </c>
      <c r="V173" s="744">
        <v>4.2871810555238871E-6</v>
      </c>
      <c r="W173" s="744">
        <v>1.9603636202089004E-6</v>
      </c>
      <c r="X173" s="744">
        <v>1.3792279803434362E-6</v>
      </c>
      <c r="Y173" s="744">
        <v>1.3187341292483198E-6</v>
      </c>
      <c r="Z173" s="744">
        <v>3.2299756128464178E-7</v>
      </c>
      <c r="AA173" s="744">
        <v>9.3812377097970563E-7</v>
      </c>
      <c r="AB173" s="744">
        <v>1.6828414647132975E-6</v>
      </c>
      <c r="AC173" s="744">
        <v>3.6371274601585527E-7</v>
      </c>
      <c r="AD173" s="744">
        <v>1.0580215131059336E-6</v>
      </c>
      <c r="AE173" s="744">
        <v>2.2455273408135324E-6</v>
      </c>
      <c r="AF173" s="744">
        <v>3.3650028179949934E-6</v>
      </c>
      <c r="AG173" s="744">
        <v>2.1413769813010586E-6</v>
      </c>
      <c r="AH173" s="744">
        <v>5.9712577560626296E-7</v>
      </c>
      <c r="AI173" s="744">
        <v>1.365762084787614E-6</v>
      </c>
      <c r="AJ173" s="744">
        <v>6.0614167450414929E-6</v>
      </c>
      <c r="AK173" s="744">
        <v>4.2267224583088897E-6</v>
      </c>
      <c r="AL173" s="744">
        <v>5.3975529135508632E-6</v>
      </c>
      <c r="AM173" s="744">
        <v>3.9683286192297784E-6</v>
      </c>
      <c r="AN173" s="744">
        <v>2.6008580629133121E-6</v>
      </c>
      <c r="AO173" s="744">
        <v>3.4177468193766777E-6</v>
      </c>
      <c r="AP173" s="744">
        <v>2.4072899721800075E-6</v>
      </c>
      <c r="AQ173" s="744">
        <v>1.0512669062245927E-6</v>
      </c>
      <c r="AR173" s="744">
        <v>2.522909607707817E-6</v>
      </c>
      <c r="AS173" s="744">
        <v>3.2160469794721392E-6</v>
      </c>
      <c r="AT173" s="744">
        <v>3.5199077976628814E-6</v>
      </c>
      <c r="AU173" s="744">
        <v>7.944401405732256E-5</v>
      </c>
      <c r="AV173" s="744">
        <v>5.1257364546520093E-4</v>
      </c>
      <c r="AW173" s="744">
        <v>1.1612129051686586E-4</v>
      </c>
      <c r="AX173" s="744">
        <v>4.1246576684196242E-6</v>
      </c>
      <c r="AY173" s="744">
        <v>1.4511891354591792E-6</v>
      </c>
      <c r="AZ173" s="744">
        <v>3.2595812804241396E-4</v>
      </c>
      <c r="BA173" s="744">
        <v>1.5843987435829577E-6</v>
      </c>
      <c r="BB173" s="744">
        <v>0.1738892058192191</v>
      </c>
      <c r="BC173" s="744">
        <v>5.8809329866569227E-7</v>
      </c>
      <c r="BD173" s="744">
        <v>1.6688693873515818E-6</v>
      </c>
      <c r="BE173" s="744">
        <v>2.971550995338539E-6</v>
      </c>
      <c r="BF173" s="744">
        <v>1.1071304205839951E-5</v>
      </c>
      <c r="BG173" s="744">
        <v>1.7769062581140025E-6</v>
      </c>
      <c r="BH173" s="744">
        <v>1.7222609923539309E-5</v>
      </c>
      <c r="BI173" s="744">
        <v>1.3878662076245534E-4</v>
      </c>
      <c r="BJ173" s="744">
        <v>9.4050824150574435E-6</v>
      </c>
      <c r="BK173" s="744">
        <v>1.3105315287187898E-6</v>
      </c>
      <c r="BL173" s="744">
        <v>5.8140103385494251E-6</v>
      </c>
      <c r="BM173" s="744">
        <v>3.5261397324552647E-5</v>
      </c>
      <c r="BN173" s="744">
        <v>1.7702715595538853E-5</v>
      </c>
      <c r="BO173" s="744">
        <v>8.6975020447178849E-5</v>
      </c>
      <c r="BP173" s="744">
        <v>1.5558611664700552E-4</v>
      </c>
      <c r="BQ173" s="744">
        <v>1.1567100148898416E-5</v>
      </c>
      <c r="BR173" s="744">
        <v>3.9580252321726737E-6</v>
      </c>
      <c r="BS173" s="744">
        <v>1.869919415725996E-5</v>
      </c>
      <c r="BT173" s="744">
        <v>3.428529873621054E-6</v>
      </c>
      <c r="BU173" s="744">
        <v>4.5750734013633102E-6</v>
      </c>
      <c r="BV173" s="744">
        <v>3.4918391958593892E-6</v>
      </c>
      <c r="BW173" s="744">
        <v>2.0345271803453037E-6</v>
      </c>
      <c r="BX173" s="744">
        <v>2.5017858376440907E-6</v>
      </c>
      <c r="BY173" s="744">
        <v>6.5686313471538582E-7</v>
      </c>
      <c r="BZ173" s="744">
        <v>6.6876792458640951E-6</v>
      </c>
      <c r="CA173" s="744">
        <v>8.9463850355791415E-6</v>
      </c>
      <c r="CB173" s="744">
        <v>9.5358574960300484E-5</v>
      </c>
      <c r="CC173" s="744">
        <v>3.2706374069886781E-6</v>
      </c>
      <c r="CD173" s="744">
        <v>5.7527576847826072E-6</v>
      </c>
      <c r="CE173" s="744">
        <v>4.8721397318342992E-6</v>
      </c>
      <c r="CF173" s="744">
        <v>4.1033178154451701E-6</v>
      </c>
      <c r="CG173" s="744">
        <v>6.9967944185232287E-6</v>
      </c>
      <c r="CH173" s="744">
        <v>3.1353784767163899E-6</v>
      </c>
      <c r="CI173" s="744">
        <v>6.5707432598820018E-6</v>
      </c>
      <c r="CJ173" s="744">
        <v>6.4548984851725433E-6</v>
      </c>
      <c r="CK173" s="744">
        <v>5.3096196054242151E-6</v>
      </c>
      <c r="CL173" s="744">
        <v>2.2834827656651665E-7</v>
      </c>
      <c r="CM173" s="744">
        <v>4.2296941524383514E-7</v>
      </c>
      <c r="CN173" s="744">
        <v>9.6763158192879594E-5</v>
      </c>
      <c r="CO173" s="744">
        <v>4.0533666327496073E-6</v>
      </c>
      <c r="CP173" s="744">
        <v>1.0158800196066149E-5</v>
      </c>
      <c r="CQ173" s="744">
        <v>1.6180601712743542E-5</v>
      </c>
      <c r="CR173" s="744">
        <v>1.0915238056153926E-5</v>
      </c>
      <c r="CS173" s="744">
        <v>5.9270148531220419E-6</v>
      </c>
      <c r="CT173" s="744">
        <v>3.5810292147557211E-6</v>
      </c>
      <c r="CU173" s="744">
        <v>5.5331643410355372E-6</v>
      </c>
      <c r="CV173" s="744">
        <v>4.3911220856532912E-5</v>
      </c>
      <c r="CW173" s="744">
        <v>2.0244188848169768E-6</v>
      </c>
      <c r="CX173" s="744">
        <v>4.3760971726119373E-4</v>
      </c>
      <c r="CY173" s="744">
        <v>1.2400464002337354E-5</v>
      </c>
      <c r="CZ173" s="744">
        <v>9.4965386584485367E-7</v>
      </c>
      <c r="DA173" s="744">
        <v>2.9829641533249502E-6</v>
      </c>
      <c r="DB173" s="744">
        <v>5.1928340172518929E-6</v>
      </c>
      <c r="DC173" s="744">
        <v>5.0919470137471217E-6</v>
      </c>
      <c r="DD173" s="744">
        <v>4.0963865778792018E-6</v>
      </c>
      <c r="DE173" s="744">
        <v>3.1522088621477389E-6</v>
      </c>
      <c r="DF173" s="744">
        <v>5.425049031305918E-6</v>
      </c>
      <c r="DG173" s="745">
        <v>8.1147618761529462E-6</v>
      </c>
    </row>
    <row r="174" spans="1:111" ht="15" customHeight="1" x14ac:dyDescent="0.2">
      <c r="A174" s="461">
        <v>52</v>
      </c>
      <c r="B174" s="196" t="s">
        <v>337</v>
      </c>
      <c r="C174" s="195" t="s">
        <v>338</v>
      </c>
      <c r="D174" s="744">
        <v>5.6461084102372919E-6</v>
      </c>
      <c r="E174" s="744">
        <v>5.6443650916281302E-6</v>
      </c>
      <c r="F174" s="744">
        <v>3.0740520121060859E-5</v>
      </c>
      <c r="G174" s="744">
        <v>1.2856653440655306E-6</v>
      </c>
      <c r="H174" s="744">
        <v>1.0587730236345524E-5</v>
      </c>
      <c r="I174" s="744">
        <v>0</v>
      </c>
      <c r="J174" s="744">
        <v>6.8355097950799532E-6</v>
      </c>
      <c r="K174" s="744">
        <v>2.1674670508112781E-6</v>
      </c>
      <c r="L174" s="744">
        <v>1.8298618575302463E-6</v>
      </c>
      <c r="M174" s="744">
        <v>3.0307289962282781E-6</v>
      </c>
      <c r="N174" s="744">
        <v>0</v>
      </c>
      <c r="O174" s="744">
        <v>1.9568934652625291E-6</v>
      </c>
      <c r="P174" s="744">
        <v>4.7284520000057144E-7</v>
      </c>
      <c r="Q174" s="744">
        <v>3.05508089644651E-6</v>
      </c>
      <c r="R174" s="744">
        <v>5.497780182524673E-6</v>
      </c>
      <c r="S174" s="744">
        <v>3.8314342902341105E-6</v>
      </c>
      <c r="T174" s="744">
        <v>2.9178160217249766E-6</v>
      </c>
      <c r="U174" s="744">
        <v>1.0694107272500659E-5</v>
      </c>
      <c r="V174" s="744">
        <v>4.8797606666924042E-6</v>
      </c>
      <c r="W174" s="744">
        <v>2.2085984383706582E-6</v>
      </c>
      <c r="X174" s="744">
        <v>1.6073243095258523E-6</v>
      </c>
      <c r="Y174" s="744">
        <v>1.7343206043131024E-6</v>
      </c>
      <c r="Z174" s="744">
        <v>5.625412577026734E-7</v>
      </c>
      <c r="AA174" s="744">
        <v>1.8290680946374451E-6</v>
      </c>
      <c r="AB174" s="744">
        <v>2.5539320193021701E-6</v>
      </c>
      <c r="AC174" s="744">
        <v>6.4423799417727328E-7</v>
      </c>
      <c r="AD174" s="744">
        <v>1.1455240511884616E-6</v>
      </c>
      <c r="AE174" s="744">
        <v>2.7127229037649229E-6</v>
      </c>
      <c r="AF174" s="744">
        <v>4.593267480934093E-6</v>
      </c>
      <c r="AG174" s="744">
        <v>2.4372144995544423E-6</v>
      </c>
      <c r="AH174" s="744">
        <v>8.567975263775027E-7</v>
      </c>
      <c r="AI174" s="744">
        <v>1.9032564067867683E-6</v>
      </c>
      <c r="AJ174" s="744">
        <v>7.1817011427735227E-6</v>
      </c>
      <c r="AK174" s="744">
        <v>4.5675971314734617E-6</v>
      </c>
      <c r="AL174" s="744">
        <v>7.7217847028386788E-6</v>
      </c>
      <c r="AM174" s="744">
        <v>6.3218354970862996E-6</v>
      </c>
      <c r="AN174" s="744">
        <v>3.9492470154428036E-6</v>
      </c>
      <c r="AO174" s="744">
        <v>4.3257934947347778E-6</v>
      </c>
      <c r="AP174" s="744">
        <v>3.7354958762353984E-6</v>
      </c>
      <c r="AQ174" s="744">
        <v>1.3356774627680344E-6</v>
      </c>
      <c r="AR174" s="744">
        <v>3.0524840208231005E-6</v>
      </c>
      <c r="AS174" s="744">
        <v>4.676382429903433E-6</v>
      </c>
      <c r="AT174" s="744">
        <v>2.8563604671167989E-5</v>
      </c>
      <c r="AU174" s="744">
        <v>5.1721741372219659E-5</v>
      </c>
      <c r="AV174" s="744">
        <v>3.4802622882046116E-5</v>
      </c>
      <c r="AW174" s="744">
        <v>1.0147790923907428E-4</v>
      </c>
      <c r="AX174" s="744">
        <v>6.0943675726905104E-5</v>
      </c>
      <c r="AY174" s="744">
        <v>9.1797498325915026E-5</v>
      </c>
      <c r="AZ174" s="744">
        <v>3.8822495676209907E-4</v>
      </c>
      <c r="BA174" s="744">
        <v>1.134198492112609E-4</v>
      </c>
      <c r="BB174" s="744">
        <v>3.9586878188701111E-5</v>
      </c>
      <c r="BC174" s="744">
        <v>7.616061759928551E-2</v>
      </c>
      <c r="BD174" s="744">
        <v>2.5551815850571948E-5</v>
      </c>
      <c r="BE174" s="744">
        <v>1.3607865704029947E-5</v>
      </c>
      <c r="BF174" s="744">
        <v>5.173268415261473E-4</v>
      </c>
      <c r="BG174" s="744">
        <v>7.1245002253925995E-5</v>
      </c>
      <c r="BH174" s="744">
        <v>2.0458178917157408E-4</v>
      </c>
      <c r="BI174" s="744">
        <v>2.0130331422060465E-5</v>
      </c>
      <c r="BJ174" s="744">
        <v>2.529666857278195E-4</v>
      </c>
      <c r="BK174" s="744">
        <v>2.0987134319101168E-5</v>
      </c>
      <c r="BL174" s="744">
        <v>6.1490713385589445E-6</v>
      </c>
      <c r="BM174" s="744">
        <v>3.4339804705795017E-4</v>
      </c>
      <c r="BN174" s="744">
        <v>3.2605091428106539E-4</v>
      </c>
      <c r="BO174" s="744">
        <v>1.0079599258268468E-4</v>
      </c>
      <c r="BP174" s="744">
        <v>1.4384837281562434E-4</v>
      </c>
      <c r="BQ174" s="744">
        <v>1.4389110373696216E-5</v>
      </c>
      <c r="BR174" s="744">
        <v>1.81808580488299E-5</v>
      </c>
      <c r="BS174" s="744">
        <v>5.1031718488440984E-5</v>
      </c>
      <c r="BT174" s="744">
        <v>3.7244292951994025E-6</v>
      </c>
      <c r="BU174" s="744">
        <v>1.991508128632066E-5</v>
      </c>
      <c r="BV174" s="744">
        <v>5.2576653171853282E-6</v>
      </c>
      <c r="BW174" s="744">
        <v>7.3253155565606436E-6</v>
      </c>
      <c r="BX174" s="744">
        <v>1.087002833814753E-5</v>
      </c>
      <c r="BY174" s="744">
        <v>5.7815299973471149E-6</v>
      </c>
      <c r="BZ174" s="744">
        <v>5.7478466795002629E-5</v>
      </c>
      <c r="CA174" s="744">
        <v>8.6898681189910601E-6</v>
      </c>
      <c r="CB174" s="744">
        <v>9.8531798821673504E-5</v>
      </c>
      <c r="CC174" s="744">
        <v>7.9710040762516335E-6</v>
      </c>
      <c r="CD174" s="744">
        <v>3.3541175974897295E-5</v>
      </c>
      <c r="CE174" s="744">
        <v>1.1145551549470822E-5</v>
      </c>
      <c r="CF174" s="744">
        <v>9.0862052565479769E-6</v>
      </c>
      <c r="CG174" s="744">
        <v>4.4452625278966151E-5</v>
      </c>
      <c r="CH174" s="744">
        <v>4.4564143682863825E-6</v>
      </c>
      <c r="CI174" s="744">
        <v>8.3810152991620006E-6</v>
      </c>
      <c r="CJ174" s="744">
        <v>4.8244094151838901E-5</v>
      </c>
      <c r="CK174" s="744">
        <v>5.6027529981605923E-6</v>
      </c>
      <c r="CL174" s="744">
        <v>3.3904612730999573E-7</v>
      </c>
      <c r="CM174" s="744">
        <v>3.9620638939604303E-6</v>
      </c>
      <c r="CN174" s="744">
        <v>4.2064258436132496E-5</v>
      </c>
      <c r="CO174" s="744">
        <v>6.9480526505953628E-5</v>
      </c>
      <c r="CP174" s="744">
        <v>1.6869119125280221E-5</v>
      </c>
      <c r="CQ174" s="744">
        <v>8.8052344610582559E-6</v>
      </c>
      <c r="CR174" s="744">
        <v>1.6448775007499473E-5</v>
      </c>
      <c r="CS174" s="744">
        <v>7.8396534120043458E-6</v>
      </c>
      <c r="CT174" s="744">
        <v>5.3459756352989721E-6</v>
      </c>
      <c r="CU174" s="744">
        <v>6.9476489325692208E-6</v>
      </c>
      <c r="CV174" s="744">
        <v>4.1389064872917083E-5</v>
      </c>
      <c r="CW174" s="744">
        <v>7.819818066933721E-6</v>
      </c>
      <c r="CX174" s="744">
        <v>3.4189305820940893E-4</v>
      </c>
      <c r="CY174" s="744">
        <v>9.8524308850217052E-6</v>
      </c>
      <c r="CZ174" s="744">
        <v>1.8777605245380091E-6</v>
      </c>
      <c r="DA174" s="744">
        <v>7.5370031095860021E-6</v>
      </c>
      <c r="DB174" s="744">
        <v>7.985926464290226E-6</v>
      </c>
      <c r="DC174" s="744">
        <v>2.33033494283227E-5</v>
      </c>
      <c r="DD174" s="744">
        <v>5.1364546228435819E-6</v>
      </c>
      <c r="DE174" s="744">
        <v>8.2665533544959121E-6</v>
      </c>
      <c r="DF174" s="744">
        <v>1.5027216884104733E-5</v>
      </c>
      <c r="DG174" s="745">
        <v>1.781103787222138E-5</v>
      </c>
    </row>
    <row r="175" spans="1:111" ht="15" customHeight="1" x14ac:dyDescent="0.2">
      <c r="A175" s="461">
        <v>53</v>
      </c>
      <c r="B175" s="196" t="s">
        <v>339</v>
      </c>
      <c r="C175" s="195" t="s">
        <v>340</v>
      </c>
      <c r="D175" s="744">
        <v>7.21456271620826E-7</v>
      </c>
      <c r="E175" s="744">
        <v>6.3146166730744943E-7</v>
      </c>
      <c r="F175" s="744">
        <v>4.0623797177949949E-6</v>
      </c>
      <c r="G175" s="744">
        <v>7.0092959616952235E-7</v>
      </c>
      <c r="H175" s="744">
        <v>1.2739733602185649E-6</v>
      </c>
      <c r="I175" s="744">
        <v>0</v>
      </c>
      <c r="J175" s="744">
        <v>4.735434340583195E-7</v>
      </c>
      <c r="K175" s="744">
        <v>6.4637535279912277E-7</v>
      </c>
      <c r="L175" s="744">
        <v>5.9600575565011188E-7</v>
      </c>
      <c r="M175" s="744">
        <v>7.325726128376519E-7</v>
      </c>
      <c r="N175" s="744">
        <v>0</v>
      </c>
      <c r="O175" s="744">
        <v>4.1581041701270205E-7</v>
      </c>
      <c r="P175" s="744">
        <v>1.3412045780292133E-7</v>
      </c>
      <c r="Q175" s="744">
        <v>6.4174717757601995E-7</v>
      </c>
      <c r="R175" s="744">
        <v>2.2246959163504136E-7</v>
      </c>
      <c r="S175" s="744">
        <v>7.139684051474729E-7</v>
      </c>
      <c r="T175" s="744">
        <v>6.5214145597460193E-7</v>
      </c>
      <c r="U175" s="744">
        <v>7.4357011695623739E-7</v>
      </c>
      <c r="V175" s="744">
        <v>8.6315912267513661E-7</v>
      </c>
      <c r="W175" s="744">
        <v>3.4849307833824425E-7</v>
      </c>
      <c r="X175" s="744">
        <v>2.9627933607895917E-7</v>
      </c>
      <c r="Y175" s="744">
        <v>3.06287850167766E-7</v>
      </c>
      <c r="Z175" s="744">
        <v>1.1612015327265148E-7</v>
      </c>
      <c r="AA175" s="744">
        <v>2.9146936378502439E-7</v>
      </c>
      <c r="AB175" s="744">
        <v>1.4842752050314648E-6</v>
      </c>
      <c r="AC175" s="744">
        <v>1.5864861778355672E-7</v>
      </c>
      <c r="AD175" s="744">
        <v>4.2922099320292837E-7</v>
      </c>
      <c r="AE175" s="744">
        <v>1.060152946819356E-6</v>
      </c>
      <c r="AF175" s="744">
        <v>7.7833718622499951E-7</v>
      </c>
      <c r="AG175" s="744">
        <v>5.4162167386167019E-7</v>
      </c>
      <c r="AH175" s="744">
        <v>3.2807240012102896E-7</v>
      </c>
      <c r="AI175" s="744">
        <v>1.1062621476069352E-6</v>
      </c>
      <c r="AJ175" s="744">
        <v>1.737435310307858E-6</v>
      </c>
      <c r="AK175" s="744">
        <v>7.9642488736845909E-7</v>
      </c>
      <c r="AL175" s="744">
        <v>1.1588642771929174E-6</v>
      </c>
      <c r="AM175" s="744">
        <v>8.3728246275572706E-7</v>
      </c>
      <c r="AN175" s="744">
        <v>6.0888637136481943E-7</v>
      </c>
      <c r="AO175" s="744">
        <v>7.1825383712030897E-7</v>
      </c>
      <c r="AP175" s="744">
        <v>7.9157470008728928E-7</v>
      </c>
      <c r="AQ175" s="744">
        <v>2.3322757807989356E-7</v>
      </c>
      <c r="AR175" s="744">
        <v>5.3750233109683453E-7</v>
      </c>
      <c r="AS175" s="744">
        <v>1.7946537775291534E-6</v>
      </c>
      <c r="AT175" s="744">
        <v>9.6349655440084538E-7</v>
      </c>
      <c r="AU175" s="744">
        <v>2.5518573267200849E-5</v>
      </c>
      <c r="AV175" s="744">
        <v>3.1429395787425805E-6</v>
      </c>
      <c r="AW175" s="744">
        <v>7.5411592378379036E-7</v>
      </c>
      <c r="AX175" s="744">
        <v>5.4823298822614172E-7</v>
      </c>
      <c r="AY175" s="744">
        <v>4.625848181647854E-7</v>
      </c>
      <c r="AZ175" s="744">
        <v>2.6309397571871327E-6</v>
      </c>
      <c r="BA175" s="744">
        <v>3.2077474854933697E-7</v>
      </c>
      <c r="BB175" s="744">
        <v>3.9464450310824384E-7</v>
      </c>
      <c r="BC175" s="744">
        <v>1.3472738231723739E-7</v>
      </c>
      <c r="BD175" s="744">
        <v>2.9238729238848404E-2</v>
      </c>
      <c r="BE175" s="744">
        <v>2.9317240320777597E-7</v>
      </c>
      <c r="BF175" s="744">
        <v>2.033955302113224E-4</v>
      </c>
      <c r="BG175" s="744">
        <v>3.3164621717117184E-5</v>
      </c>
      <c r="BH175" s="744">
        <v>1.5783171340597752E-6</v>
      </c>
      <c r="BI175" s="744">
        <v>4.6663629038780574E-5</v>
      </c>
      <c r="BJ175" s="744">
        <v>7.6809280044416658E-6</v>
      </c>
      <c r="BK175" s="744">
        <v>4.195275314080913E-7</v>
      </c>
      <c r="BL175" s="744">
        <v>2.9574632530009428E-6</v>
      </c>
      <c r="BM175" s="744">
        <v>4.3023767237521282E-5</v>
      </c>
      <c r="BN175" s="744">
        <v>1.3396908184136754E-5</v>
      </c>
      <c r="BO175" s="744">
        <v>8.4821142690818464E-5</v>
      </c>
      <c r="BP175" s="744">
        <v>1.2349083231242997E-4</v>
      </c>
      <c r="BQ175" s="744">
        <v>2.1926101894479983E-6</v>
      </c>
      <c r="BR175" s="744">
        <v>2.0339185727800438E-6</v>
      </c>
      <c r="BS175" s="744">
        <v>5.0704638950337339E-6</v>
      </c>
      <c r="BT175" s="744">
        <v>8.5929012285675109E-7</v>
      </c>
      <c r="BU175" s="744">
        <v>7.4132859463476252E-6</v>
      </c>
      <c r="BV175" s="744">
        <v>4.3302124964122171E-6</v>
      </c>
      <c r="BW175" s="744">
        <v>5.4342930907856365E-6</v>
      </c>
      <c r="BX175" s="744">
        <v>4.4732035833663559E-6</v>
      </c>
      <c r="BY175" s="744">
        <v>6.5205312192253425E-7</v>
      </c>
      <c r="BZ175" s="744">
        <v>4.9958947988004672E-6</v>
      </c>
      <c r="CA175" s="744">
        <v>4.0540312984442394E-6</v>
      </c>
      <c r="CB175" s="744">
        <v>1.0926576561295336E-5</v>
      </c>
      <c r="CC175" s="744">
        <v>2.4091681535556614E-6</v>
      </c>
      <c r="CD175" s="744">
        <v>2.6317503041175971E-6</v>
      </c>
      <c r="CE175" s="744">
        <v>4.6936357297288445E-6</v>
      </c>
      <c r="CF175" s="744">
        <v>2.2478045340638477E-6</v>
      </c>
      <c r="CG175" s="744">
        <v>5.1004153004107859E-6</v>
      </c>
      <c r="CH175" s="744">
        <v>1.00973676909101E-6</v>
      </c>
      <c r="CI175" s="744">
        <v>2.7898275999146683E-6</v>
      </c>
      <c r="CJ175" s="744">
        <v>4.5489208216232915E-6</v>
      </c>
      <c r="CK175" s="744">
        <v>4.9471277969537363E-6</v>
      </c>
      <c r="CL175" s="744">
        <v>1.4703985732695113E-7</v>
      </c>
      <c r="CM175" s="744">
        <v>5.9414259468703974E-7</v>
      </c>
      <c r="CN175" s="744">
        <v>4.1882319467161089E-5</v>
      </c>
      <c r="CO175" s="744">
        <v>2.4012221962710501E-6</v>
      </c>
      <c r="CP175" s="744">
        <v>9.9573389038153214E-6</v>
      </c>
      <c r="CQ175" s="744">
        <v>2.2568903101985438E-6</v>
      </c>
      <c r="CR175" s="744">
        <v>2.9241052977463903E-6</v>
      </c>
      <c r="CS175" s="744">
        <v>2.3585792248038472E-6</v>
      </c>
      <c r="CT175" s="744">
        <v>1.2546886397959283E-6</v>
      </c>
      <c r="CU175" s="744">
        <v>3.3591478107115832E-6</v>
      </c>
      <c r="CV175" s="744">
        <v>7.5265629645501021E-6</v>
      </c>
      <c r="CW175" s="744">
        <v>4.2089045474685254E-6</v>
      </c>
      <c r="CX175" s="744">
        <v>3.840288376523948E-5</v>
      </c>
      <c r="CY175" s="744">
        <v>1.5662808193557966E-5</v>
      </c>
      <c r="CZ175" s="744">
        <v>2.87638328401094E-7</v>
      </c>
      <c r="DA175" s="744">
        <v>3.702124470284031E-6</v>
      </c>
      <c r="DB175" s="744">
        <v>1.9232219829222592E-6</v>
      </c>
      <c r="DC175" s="744">
        <v>7.0799797557284165E-6</v>
      </c>
      <c r="DD175" s="744">
        <v>2.9527482186366417E-6</v>
      </c>
      <c r="DE175" s="744">
        <v>1.5090950008083353E-6</v>
      </c>
      <c r="DF175" s="744">
        <v>2.4310411898665663E-6</v>
      </c>
      <c r="DG175" s="745">
        <v>3.6603363856684395E-6</v>
      </c>
    </row>
    <row r="176" spans="1:111" ht="15" customHeight="1" x14ac:dyDescent="0.2">
      <c r="A176" s="461">
        <v>54</v>
      </c>
      <c r="B176" s="196" t="s">
        <v>341</v>
      </c>
      <c r="C176" s="195" t="s">
        <v>342</v>
      </c>
      <c r="D176" s="744">
        <v>1.7129879748752315E-6</v>
      </c>
      <c r="E176" s="744">
        <v>1.1898293799264103E-6</v>
      </c>
      <c r="F176" s="744">
        <v>8.9218203441237159E-6</v>
      </c>
      <c r="G176" s="744">
        <v>6.7705466434263787E-7</v>
      </c>
      <c r="H176" s="744">
        <v>5.0944815328521444E-7</v>
      </c>
      <c r="I176" s="744">
        <v>0</v>
      </c>
      <c r="J176" s="744">
        <v>1.5845070109377291E-6</v>
      </c>
      <c r="K176" s="744">
        <v>6.0267974312270158E-7</v>
      </c>
      <c r="L176" s="744">
        <v>4.9587889500730797E-7</v>
      </c>
      <c r="M176" s="744">
        <v>7.6897910499442904E-7</v>
      </c>
      <c r="N176" s="744">
        <v>0</v>
      </c>
      <c r="O176" s="744">
        <v>5.3198581836580247E-7</v>
      </c>
      <c r="P176" s="744">
        <v>1.1611824499906223E-7</v>
      </c>
      <c r="Q176" s="744">
        <v>1.1686418567556924E-6</v>
      </c>
      <c r="R176" s="744">
        <v>2.2256277009566635E-7</v>
      </c>
      <c r="S176" s="744">
        <v>7.1755421440413663E-7</v>
      </c>
      <c r="T176" s="744">
        <v>6.0408977386616766E-7</v>
      </c>
      <c r="U176" s="744">
        <v>1.1405201811230643E-6</v>
      </c>
      <c r="V176" s="744">
        <v>1.2816425911315641E-6</v>
      </c>
      <c r="W176" s="744">
        <v>6.3435319087618172E-7</v>
      </c>
      <c r="X176" s="744">
        <v>4.2676097967762127E-7</v>
      </c>
      <c r="Y176" s="744">
        <v>3.9261886827280909E-7</v>
      </c>
      <c r="Z176" s="744">
        <v>9.7932736613418312E-8</v>
      </c>
      <c r="AA176" s="744">
        <v>3.2841585091491581E-7</v>
      </c>
      <c r="AB176" s="744">
        <v>5.2686691496634901E-7</v>
      </c>
      <c r="AC176" s="744">
        <v>1.3233681255416266E-7</v>
      </c>
      <c r="AD176" s="744">
        <v>2.9127676757898706E-7</v>
      </c>
      <c r="AE176" s="744">
        <v>1.0076595335044242E-6</v>
      </c>
      <c r="AF176" s="744">
        <v>8.4069924781243131E-7</v>
      </c>
      <c r="AG176" s="744">
        <v>6.7653530570372922E-7</v>
      </c>
      <c r="AH176" s="744">
        <v>2.2377372530168787E-7</v>
      </c>
      <c r="AI176" s="744">
        <v>4.1647060367080614E-7</v>
      </c>
      <c r="AJ176" s="744">
        <v>2.2342567755278328E-6</v>
      </c>
      <c r="AK176" s="744">
        <v>9.9621556936230027E-7</v>
      </c>
      <c r="AL176" s="744">
        <v>1.9995524416653495E-6</v>
      </c>
      <c r="AM176" s="744">
        <v>1.3569815527672173E-6</v>
      </c>
      <c r="AN176" s="744">
        <v>8.8860743340763336E-7</v>
      </c>
      <c r="AO176" s="744">
        <v>1.0490374048404225E-6</v>
      </c>
      <c r="AP176" s="744">
        <v>9.8914488915978776E-7</v>
      </c>
      <c r="AQ176" s="744">
        <v>4.0629631767103995E-7</v>
      </c>
      <c r="AR176" s="744">
        <v>8.5994536243072603E-7</v>
      </c>
      <c r="AS176" s="744">
        <v>1.0258083312798224E-6</v>
      </c>
      <c r="AT176" s="744">
        <v>1.138260128080088E-6</v>
      </c>
      <c r="AU176" s="744">
        <v>1.1347403588232108E-6</v>
      </c>
      <c r="AV176" s="744">
        <v>2.6844385430350865E-6</v>
      </c>
      <c r="AW176" s="744">
        <v>5.7243149787585941E-7</v>
      </c>
      <c r="AX176" s="744">
        <v>4.0881597407536019E-7</v>
      </c>
      <c r="AY176" s="744">
        <v>3.7728454190315604E-7</v>
      </c>
      <c r="AZ176" s="744">
        <v>1.955643894221512E-6</v>
      </c>
      <c r="BA176" s="744">
        <v>2.1810535682742752E-7</v>
      </c>
      <c r="BB176" s="744">
        <v>2.1881403547091602E-7</v>
      </c>
      <c r="BC176" s="744">
        <v>2.4901713214505615E-7</v>
      </c>
      <c r="BD176" s="744">
        <v>2.1257172105812168E-7</v>
      </c>
      <c r="BE176" s="744">
        <v>7.864242203699337E-2</v>
      </c>
      <c r="BF176" s="744">
        <v>7.1102903345755811E-7</v>
      </c>
      <c r="BG176" s="744">
        <v>1.9559451594916835E-7</v>
      </c>
      <c r="BH176" s="744">
        <v>1.1956089638475944E-6</v>
      </c>
      <c r="BI176" s="744">
        <v>4.4352381387347256E-7</v>
      </c>
      <c r="BJ176" s="744">
        <v>1.7435559349964061E-6</v>
      </c>
      <c r="BK176" s="744">
        <v>6.7775526352109501E-7</v>
      </c>
      <c r="BL176" s="744">
        <v>6.2185534761684362E-6</v>
      </c>
      <c r="BM176" s="744">
        <v>5.4345360944951713E-6</v>
      </c>
      <c r="BN176" s="744">
        <v>4.4984168934500762E-6</v>
      </c>
      <c r="BO176" s="744">
        <v>8.4886215955775283E-6</v>
      </c>
      <c r="BP176" s="744">
        <v>1.037446515828309E-5</v>
      </c>
      <c r="BQ176" s="744">
        <v>3.2167640463963522E-6</v>
      </c>
      <c r="BR176" s="744">
        <v>1.6173529802666727E-6</v>
      </c>
      <c r="BS176" s="744">
        <v>4.6288641960978797E-6</v>
      </c>
      <c r="BT176" s="744">
        <v>1.1700947661543987E-6</v>
      </c>
      <c r="BU176" s="744">
        <v>2.5117237426180782E-6</v>
      </c>
      <c r="BV176" s="744">
        <v>1.4106023801173141E-6</v>
      </c>
      <c r="BW176" s="744">
        <v>7.2721203292275782E-7</v>
      </c>
      <c r="BX176" s="744">
        <v>8.3757322077047788E-7</v>
      </c>
      <c r="BY176" s="744">
        <v>2.2655290815250088E-7</v>
      </c>
      <c r="BZ176" s="744">
        <v>1.2689287787319293E-6</v>
      </c>
      <c r="CA176" s="744">
        <v>2.7107593110153184E-6</v>
      </c>
      <c r="CB176" s="744">
        <v>5.1505479803463015E-5</v>
      </c>
      <c r="CC176" s="744">
        <v>6.6582881685189467E-7</v>
      </c>
      <c r="CD176" s="744">
        <v>6.7552319007688199E-6</v>
      </c>
      <c r="CE176" s="744">
        <v>1.9271934349404751E-6</v>
      </c>
      <c r="CF176" s="744">
        <v>1.4367499275085282E-6</v>
      </c>
      <c r="CG176" s="744">
        <v>2.1897341419560309E-6</v>
      </c>
      <c r="CH176" s="744">
        <v>1.4106745228494474E-6</v>
      </c>
      <c r="CI176" s="744">
        <v>5.749122851775084E-6</v>
      </c>
      <c r="CJ176" s="744">
        <v>6.3559142592169799E-6</v>
      </c>
      <c r="CK176" s="744">
        <v>1.4784774886601205E-6</v>
      </c>
      <c r="CL176" s="744">
        <v>2.282304708430415E-7</v>
      </c>
      <c r="CM176" s="744">
        <v>1.9476870421387407E-7</v>
      </c>
      <c r="CN176" s="744">
        <v>3.2764107391063524E-6</v>
      </c>
      <c r="CO176" s="744">
        <v>1.4345971444191145E-6</v>
      </c>
      <c r="CP176" s="744">
        <v>2.9095680629677619E-6</v>
      </c>
      <c r="CQ176" s="744">
        <v>2.1074237548846437E-6</v>
      </c>
      <c r="CR176" s="744">
        <v>4.1621034742541116E-6</v>
      </c>
      <c r="CS176" s="744">
        <v>2.2033557681179269E-6</v>
      </c>
      <c r="CT176" s="744">
        <v>2.7663431815489493E-6</v>
      </c>
      <c r="CU176" s="744">
        <v>1.9710342636540837E-6</v>
      </c>
      <c r="CV176" s="744">
        <v>1.6351893074977191E-4</v>
      </c>
      <c r="CW176" s="744">
        <v>1.2810957524749523E-6</v>
      </c>
      <c r="CX176" s="744">
        <v>1.0768295412121188E-4</v>
      </c>
      <c r="CY176" s="744">
        <v>1.7618261864413519E-6</v>
      </c>
      <c r="CZ176" s="744">
        <v>5.339601228970194E-7</v>
      </c>
      <c r="DA176" s="744">
        <v>1.2446977948017817E-6</v>
      </c>
      <c r="DB176" s="744">
        <v>2.0927343438603314E-6</v>
      </c>
      <c r="DC176" s="744">
        <v>2.042167481279829E-6</v>
      </c>
      <c r="DD176" s="744">
        <v>1.3911942406703355E-6</v>
      </c>
      <c r="DE176" s="744">
        <v>1.4988876382783401E-6</v>
      </c>
      <c r="DF176" s="744">
        <v>1.194931458222942E-6</v>
      </c>
      <c r="DG176" s="745">
        <v>8.7532943493983499E-7</v>
      </c>
    </row>
    <row r="177" spans="1:111" ht="15" customHeight="1" x14ac:dyDescent="0.2">
      <c r="A177" s="461">
        <v>55</v>
      </c>
      <c r="B177" s="196" t="s">
        <v>343</v>
      </c>
      <c r="C177" s="195" t="s">
        <v>344</v>
      </c>
      <c r="D177" s="744">
        <v>0</v>
      </c>
      <c r="E177" s="744">
        <v>0</v>
      </c>
      <c r="F177" s="744">
        <v>0</v>
      </c>
      <c r="G177" s="744">
        <v>0</v>
      </c>
      <c r="H177" s="744">
        <v>0</v>
      </c>
      <c r="I177" s="744">
        <v>0</v>
      </c>
      <c r="J177" s="744">
        <v>0</v>
      </c>
      <c r="K177" s="744">
        <v>0</v>
      </c>
      <c r="L177" s="744">
        <v>0</v>
      </c>
      <c r="M177" s="744">
        <v>0</v>
      </c>
      <c r="N177" s="744">
        <v>0</v>
      </c>
      <c r="O177" s="744">
        <v>0</v>
      </c>
      <c r="P177" s="744">
        <v>0</v>
      </c>
      <c r="Q177" s="744">
        <v>0</v>
      </c>
      <c r="R177" s="744">
        <v>0</v>
      </c>
      <c r="S177" s="744">
        <v>0</v>
      </c>
      <c r="T177" s="744">
        <v>0</v>
      </c>
      <c r="U177" s="744">
        <v>0</v>
      </c>
      <c r="V177" s="744">
        <v>0</v>
      </c>
      <c r="W177" s="744">
        <v>0</v>
      </c>
      <c r="X177" s="744">
        <v>0</v>
      </c>
      <c r="Y177" s="744">
        <v>0</v>
      </c>
      <c r="Z177" s="744">
        <v>0</v>
      </c>
      <c r="AA177" s="744">
        <v>0</v>
      </c>
      <c r="AB177" s="744">
        <v>0</v>
      </c>
      <c r="AC177" s="744">
        <v>0</v>
      </c>
      <c r="AD177" s="744">
        <v>0</v>
      </c>
      <c r="AE177" s="744">
        <v>0</v>
      </c>
      <c r="AF177" s="744">
        <v>0</v>
      </c>
      <c r="AG177" s="744">
        <v>0</v>
      </c>
      <c r="AH177" s="744">
        <v>0</v>
      </c>
      <c r="AI177" s="744">
        <v>0</v>
      </c>
      <c r="AJ177" s="744">
        <v>0</v>
      </c>
      <c r="AK177" s="744">
        <v>0</v>
      </c>
      <c r="AL177" s="744">
        <v>0</v>
      </c>
      <c r="AM177" s="744">
        <v>0</v>
      </c>
      <c r="AN177" s="744">
        <v>0</v>
      </c>
      <c r="AO177" s="744">
        <v>0</v>
      </c>
      <c r="AP177" s="744">
        <v>0</v>
      </c>
      <c r="AQ177" s="744">
        <v>0</v>
      </c>
      <c r="AR177" s="744">
        <v>0</v>
      </c>
      <c r="AS177" s="744">
        <v>0</v>
      </c>
      <c r="AT177" s="744">
        <v>0</v>
      </c>
      <c r="AU177" s="744">
        <v>0</v>
      </c>
      <c r="AV177" s="744">
        <v>0</v>
      </c>
      <c r="AW177" s="744">
        <v>0</v>
      </c>
      <c r="AX177" s="744">
        <v>0</v>
      </c>
      <c r="AY177" s="744">
        <v>0</v>
      </c>
      <c r="AZ177" s="744">
        <v>0</v>
      </c>
      <c r="BA177" s="744">
        <v>0</v>
      </c>
      <c r="BB177" s="744">
        <v>0</v>
      </c>
      <c r="BC177" s="744">
        <v>0</v>
      </c>
      <c r="BD177" s="744">
        <v>0</v>
      </c>
      <c r="BE177" s="744">
        <v>0</v>
      </c>
      <c r="BF177" s="744">
        <v>0.40889317938862779</v>
      </c>
      <c r="BG177" s="744">
        <v>0</v>
      </c>
      <c r="BH177" s="744">
        <v>0</v>
      </c>
      <c r="BI177" s="744">
        <v>0</v>
      </c>
      <c r="BJ177" s="744">
        <v>0</v>
      </c>
      <c r="BK177" s="744">
        <v>0</v>
      </c>
      <c r="BL177" s="744">
        <v>0</v>
      </c>
      <c r="BM177" s="744">
        <v>0</v>
      </c>
      <c r="BN177" s="744">
        <v>0</v>
      </c>
      <c r="BO177" s="744">
        <v>0</v>
      </c>
      <c r="BP177" s="744">
        <v>0</v>
      </c>
      <c r="BQ177" s="744">
        <v>0</v>
      </c>
      <c r="BR177" s="744">
        <v>0</v>
      </c>
      <c r="BS177" s="744">
        <v>0</v>
      </c>
      <c r="BT177" s="744">
        <v>0</v>
      </c>
      <c r="BU177" s="744">
        <v>0</v>
      </c>
      <c r="BV177" s="744">
        <v>0</v>
      </c>
      <c r="BW177" s="744">
        <v>0</v>
      </c>
      <c r="BX177" s="744">
        <v>0</v>
      </c>
      <c r="BY177" s="744">
        <v>0</v>
      </c>
      <c r="BZ177" s="744">
        <v>0</v>
      </c>
      <c r="CA177" s="744">
        <v>0</v>
      </c>
      <c r="CB177" s="744">
        <v>0</v>
      </c>
      <c r="CC177" s="744">
        <v>0</v>
      </c>
      <c r="CD177" s="744">
        <v>0</v>
      </c>
      <c r="CE177" s="744">
        <v>0</v>
      </c>
      <c r="CF177" s="744">
        <v>0</v>
      </c>
      <c r="CG177" s="744">
        <v>0</v>
      </c>
      <c r="CH177" s="744">
        <v>0</v>
      </c>
      <c r="CI177" s="744">
        <v>0</v>
      </c>
      <c r="CJ177" s="744">
        <v>0</v>
      </c>
      <c r="CK177" s="744">
        <v>0</v>
      </c>
      <c r="CL177" s="744">
        <v>0</v>
      </c>
      <c r="CM177" s="744">
        <v>0</v>
      </c>
      <c r="CN177" s="744">
        <v>0</v>
      </c>
      <c r="CO177" s="744">
        <v>0</v>
      </c>
      <c r="CP177" s="744">
        <v>0</v>
      </c>
      <c r="CQ177" s="744">
        <v>0</v>
      </c>
      <c r="CR177" s="744">
        <v>0</v>
      </c>
      <c r="CS177" s="744">
        <v>0</v>
      </c>
      <c r="CT177" s="744">
        <v>0</v>
      </c>
      <c r="CU177" s="744">
        <v>0</v>
      </c>
      <c r="CV177" s="744">
        <v>0</v>
      </c>
      <c r="CW177" s="744">
        <v>0</v>
      </c>
      <c r="CX177" s="744">
        <v>0</v>
      </c>
      <c r="CY177" s="744">
        <v>0</v>
      </c>
      <c r="CZ177" s="744">
        <v>0</v>
      </c>
      <c r="DA177" s="744">
        <v>0</v>
      </c>
      <c r="DB177" s="744">
        <v>0</v>
      </c>
      <c r="DC177" s="744">
        <v>0</v>
      </c>
      <c r="DD177" s="744">
        <v>0</v>
      </c>
      <c r="DE177" s="744">
        <v>0</v>
      </c>
      <c r="DF177" s="744">
        <v>0</v>
      </c>
      <c r="DG177" s="745">
        <v>0</v>
      </c>
    </row>
    <row r="178" spans="1:111" ht="15" customHeight="1" x14ac:dyDescent="0.2">
      <c r="A178" s="461">
        <v>56</v>
      </c>
      <c r="B178" s="196" t="s">
        <v>345</v>
      </c>
      <c r="C178" s="195" t="s">
        <v>346</v>
      </c>
      <c r="D178" s="744">
        <v>2.3913479216334417E-6</v>
      </c>
      <c r="E178" s="744">
        <v>1.5298825040168727E-6</v>
      </c>
      <c r="F178" s="744">
        <v>1.6639635208277573E-5</v>
      </c>
      <c r="G178" s="744">
        <v>6.5353322744508268E-7</v>
      </c>
      <c r="H178" s="744">
        <v>5.9813099668316451E-7</v>
      </c>
      <c r="I178" s="744">
        <v>0</v>
      </c>
      <c r="J178" s="744">
        <v>1.6345691878641705E-6</v>
      </c>
      <c r="K178" s="744">
        <v>7.5997460353961887E-7</v>
      </c>
      <c r="L178" s="744">
        <v>6.142639416764539E-7</v>
      </c>
      <c r="M178" s="744">
        <v>1.0010149391426098E-6</v>
      </c>
      <c r="N178" s="744">
        <v>0</v>
      </c>
      <c r="O178" s="744">
        <v>6.9446140382682353E-7</v>
      </c>
      <c r="P178" s="744">
        <v>1.395216012651786E-7</v>
      </c>
      <c r="Q178" s="744">
        <v>1.3340304254538203E-6</v>
      </c>
      <c r="R178" s="744">
        <v>2.0407356962383815E-7</v>
      </c>
      <c r="S178" s="744">
        <v>9.1321305578140094E-7</v>
      </c>
      <c r="T178" s="744">
        <v>6.9237764089245077E-7</v>
      </c>
      <c r="U178" s="744">
        <v>8.9678281872692586E-7</v>
      </c>
      <c r="V178" s="744">
        <v>2.0914269811915285E-6</v>
      </c>
      <c r="W178" s="744">
        <v>9.587939446527421E-7</v>
      </c>
      <c r="X178" s="744">
        <v>6.7651876072873376E-7</v>
      </c>
      <c r="Y178" s="744">
        <v>6.4343243466165807E-7</v>
      </c>
      <c r="Z178" s="744">
        <v>1.5360764673299293E-7</v>
      </c>
      <c r="AA178" s="744">
        <v>4.3779295665659451E-7</v>
      </c>
      <c r="AB178" s="744">
        <v>7.8662943825798969E-7</v>
      </c>
      <c r="AC178" s="744">
        <v>1.6549231190013477E-7</v>
      </c>
      <c r="AD178" s="744">
        <v>5.0827855001859923E-7</v>
      </c>
      <c r="AE178" s="744">
        <v>1.085822327666418E-6</v>
      </c>
      <c r="AF178" s="744">
        <v>1.1681350017744891E-6</v>
      </c>
      <c r="AG178" s="744">
        <v>1.0423913234686012E-6</v>
      </c>
      <c r="AH178" s="744">
        <v>2.7706001647142696E-7</v>
      </c>
      <c r="AI178" s="744">
        <v>5.4762398857367058E-7</v>
      </c>
      <c r="AJ178" s="744">
        <v>2.8539276661181891E-6</v>
      </c>
      <c r="AK178" s="744">
        <v>1.5287035196437485E-6</v>
      </c>
      <c r="AL178" s="744">
        <v>2.4035739580044337E-6</v>
      </c>
      <c r="AM178" s="744">
        <v>1.916141820773548E-6</v>
      </c>
      <c r="AN178" s="744">
        <v>1.2577574498424979E-6</v>
      </c>
      <c r="AO178" s="744">
        <v>1.4535681164198947E-6</v>
      </c>
      <c r="AP178" s="744">
        <v>1.0566297889243055E-6</v>
      </c>
      <c r="AQ178" s="744">
        <v>5.0197185563478575E-7</v>
      </c>
      <c r="AR178" s="744">
        <v>1.1942483757863661E-6</v>
      </c>
      <c r="AS178" s="744">
        <v>1.463085030826763E-6</v>
      </c>
      <c r="AT178" s="744">
        <v>1.4965022868968459E-6</v>
      </c>
      <c r="AU178" s="744">
        <v>1.4314438728372333E-6</v>
      </c>
      <c r="AV178" s="744">
        <v>1.0720684032206789E-6</v>
      </c>
      <c r="AW178" s="744">
        <v>7.7641716505296232E-7</v>
      </c>
      <c r="AX178" s="744">
        <v>4.5649790669255152E-7</v>
      </c>
      <c r="AY178" s="744">
        <v>5.2685822188534208E-7</v>
      </c>
      <c r="AZ178" s="744">
        <v>1.9085475331258365E-6</v>
      </c>
      <c r="BA178" s="744">
        <v>2.337851065127905E-7</v>
      </c>
      <c r="BB178" s="744">
        <v>2.535000344820428E-7</v>
      </c>
      <c r="BC178" s="744">
        <v>1.6574100300870952E-7</v>
      </c>
      <c r="BD178" s="744">
        <v>4.7804371152485841E-8</v>
      </c>
      <c r="BE178" s="744">
        <v>1.6216595308817797E-7</v>
      </c>
      <c r="BF178" s="744">
        <v>8.0790172103904941E-7</v>
      </c>
      <c r="BG178" s="744">
        <v>0.12355742407123069</v>
      </c>
      <c r="BH178" s="744">
        <v>1.4758522558777409E-6</v>
      </c>
      <c r="BI178" s="744">
        <v>2.6070397364650241E-7</v>
      </c>
      <c r="BJ178" s="744">
        <v>9.6746532341770365E-7</v>
      </c>
      <c r="BK178" s="744">
        <v>6.0429059969801547E-7</v>
      </c>
      <c r="BL178" s="744">
        <v>2.7564440201275594E-6</v>
      </c>
      <c r="BM178" s="744">
        <v>2.8374646028533413E-6</v>
      </c>
      <c r="BN178" s="744">
        <v>3.7538749227203834E-6</v>
      </c>
      <c r="BO178" s="744">
        <v>4.2386611444367711E-6</v>
      </c>
      <c r="BP178" s="744">
        <v>3.6147826192075098E-6</v>
      </c>
      <c r="BQ178" s="744">
        <v>5.6253352587411351E-6</v>
      </c>
      <c r="BR178" s="744">
        <v>1.5667023433387576E-6</v>
      </c>
      <c r="BS178" s="744">
        <v>7.9202633954378937E-6</v>
      </c>
      <c r="BT178" s="744">
        <v>1.6501774856800299E-6</v>
      </c>
      <c r="BU178" s="744">
        <v>1.9260815704150982E-6</v>
      </c>
      <c r="BV178" s="744">
        <v>1.3368657665827481E-6</v>
      </c>
      <c r="BW178" s="744">
        <v>7.9426125895492772E-7</v>
      </c>
      <c r="BX178" s="744">
        <v>9.1080934413058298E-7</v>
      </c>
      <c r="BY178" s="744">
        <v>2.0799046012391306E-7</v>
      </c>
      <c r="BZ178" s="744">
        <v>1.3581620560086086E-6</v>
      </c>
      <c r="CA178" s="744">
        <v>4.443376215328445E-6</v>
      </c>
      <c r="CB178" s="744">
        <v>4.802865625855746E-5</v>
      </c>
      <c r="CC178" s="744">
        <v>5.7270740231308264E-7</v>
      </c>
      <c r="CD178" s="744">
        <v>2.38913967599987E-6</v>
      </c>
      <c r="CE178" s="744">
        <v>2.1297477786755918E-6</v>
      </c>
      <c r="CF178" s="744">
        <v>1.6162345740632396E-6</v>
      </c>
      <c r="CG178" s="744">
        <v>2.7295206444837547E-6</v>
      </c>
      <c r="CH178" s="744">
        <v>1.4560302047181937E-6</v>
      </c>
      <c r="CI178" s="744">
        <v>2.7113152021536811E-6</v>
      </c>
      <c r="CJ178" s="744">
        <v>2.7491880729642918E-6</v>
      </c>
      <c r="CK178" s="744">
        <v>2.0850114195164296E-6</v>
      </c>
      <c r="CL178" s="744">
        <v>8.4230128242149496E-8</v>
      </c>
      <c r="CM178" s="744">
        <v>1.8228796203382969E-7</v>
      </c>
      <c r="CN178" s="744">
        <v>3.0606023943062923E-5</v>
      </c>
      <c r="CO178" s="744">
        <v>1.7143347617573906E-6</v>
      </c>
      <c r="CP178" s="744">
        <v>4.481478569122297E-6</v>
      </c>
      <c r="CQ178" s="744">
        <v>1.4644807539020213E-6</v>
      </c>
      <c r="CR178" s="744">
        <v>4.5093376615145728E-6</v>
      </c>
      <c r="CS178" s="744">
        <v>2.488279538121133E-6</v>
      </c>
      <c r="CT178" s="744">
        <v>1.4744446602538459E-6</v>
      </c>
      <c r="CU178" s="744">
        <v>2.4347880513493282E-6</v>
      </c>
      <c r="CV178" s="744">
        <v>2.1739521425761682E-5</v>
      </c>
      <c r="CW178" s="744">
        <v>8.3843015894061909E-7</v>
      </c>
      <c r="CX178" s="744">
        <v>2.2228849683754044E-4</v>
      </c>
      <c r="CY178" s="744">
        <v>1.3861480797176436E-6</v>
      </c>
      <c r="CZ178" s="744">
        <v>4.4623951635403219E-7</v>
      </c>
      <c r="DA178" s="744">
        <v>1.3409892633892581E-6</v>
      </c>
      <c r="DB178" s="744">
        <v>2.3925722760773273E-6</v>
      </c>
      <c r="DC178" s="744">
        <v>2.2243054570850423E-6</v>
      </c>
      <c r="DD178" s="744">
        <v>1.3816133978583614E-6</v>
      </c>
      <c r="DE178" s="744">
        <v>1.4389567894899501E-6</v>
      </c>
      <c r="DF178" s="744">
        <v>1.2118454282184757E-6</v>
      </c>
      <c r="DG178" s="745">
        <v>2.706829914051854E-6</v>
      </c>
    </row>
    <row r="179" spans="1:111" ht="15" customHeight="1" x14ac:dyDescent="0.2">
      <c r="A179" s="461">
        <v>57</v>
      </c>
      <c r="B179" s="196" t="s">
        <v>347</v>
      </c>
      <c r="C179" s="195" t="s">
        <v>225</v>
      </c>
      <c r="D179" s="744">
        <v>6.4641496015117536E-4</v>
      </c>
      <c r="E179" s="744">
        <v>4.1410952583990126E-4</v>
      </c>
      <c r="F179" s="744">
        <v>4.4910004337829542E-3</v>
      </c>
      <c r="G179" s="744">
        <v>1.7727271623804667E-4</v>
      </c>
      <c r="H179" s="744">
        <v>1.607740657950379E-4</v>
      </c>
      <c r="I179" s="744">
        <v>0</v>
      </c>
      <c r="J179" s="744">
        <v>4.4554214303858374E-4</v>
      </c>
      <c r="K179" s="744">
        <v>2.0586746009851922E-4</v>
      </c>
      <c r="L179" s="744">
        <v>1.6587814360967794E-4</v>
      </c>
      <c r="M179" s="744">
        <v>2.7102964737602924E-4</v>
      </c>
      <c r="N179" s="744">
        <v>0</v>
      </c>
      <c r="O179" s="744">
        <v>1.8873721979372773E-4</v>
      </c>
      <c r="P179" s="744">
        <v>3.8082810127055824E-5</v>
      </c>
      <c r="Q179" s="744">
        <v>3.6075686593287033E-4</v>
      </c>
      <c r="R179" s="744">
        <v>5.569600884250834E-5</v>
      </c>
      <c r="S179" s="744">
        <v>2.493853332185397E-4</v>
      </c>
      <c r="T179" s="744">
        <v>1.8949948456840811E-4</v>
      </c>
      <c r="U179" s="744">
        <v>2.4558387513909439E-4</v>
      </c>
      <c r="V179" s="744">
        <v>5.664417375073475E-4</v>
      </c>
      <c r="W179" s="744">
        <v>2.5928657050178672E-4</v>
      </c>
      <c r="X179" s="744">
        <v>1.833946825183674E-4</v>
      </c>
      <c r="Y179" s="744">
        <v>1.74289901280833E-4</v>
      </c>
      <c r="Z179" s="744">
        <v>4.1974157628803105E-5</v>
      </c>
      <c r="AA179" s="744">
        <v>1.1823874119478018E-4</v>
      </c>
      <c r="AB179" s="744">
        <v>2.1597115263909551E-4</v>
      </c>
      <c r="AC179" s="744">
        <v>4.5239395274292476E-5</v>
      </c>
      <c r="AD179" s="744">
        <v>1.3749428810472117E-4</v>
      </c>
      <c r="AE179" s="744">
        <v>2.9187460710327929E-4</v>
      </c>
      <c r="AF179" s="744">
        <v>3.1806893283052926E-4</v>
      </c>
      <c r="AG179" s="744">
        <v>2.8161794897323285E-4</v>
      </c>
      <c r="AH179" s="744">
        <v>7.5362744658041041E-5</v>
      </c>
      <c r="AI179" s="744">
        <v>1.4722857501209895E-4</v>
      </c>
      <c r="AJ179" s="744">
        <v>7.7196241819124938E-4</v>
      </c>
      <c r="AK179" s="744">
        <v>4.1469751931110432E-4</v>
      </c>
      <c r="AL179" s="744">
        <v>6.5077698716419191E-4</v>
      </c>
      <c r="AM179" s="744">
        <v>5.16993685634451E-4</v>
      </c>
      <c r="AN179" s="744">
        <v>3.4004297951012083E-4</v>
      </c>
      <c r="AO179" s="744">
        <v>3.9145426359745979E-4</v>
      </c>
      <c r="AP179" s="744">
        <v>2.8442464273421288E-4</v>
      </c>
      <c r="AQ179" s="744">
        <v>1.3600949263708041E-4</v>
      </c>
      <c r="AR179" s="744">
        <v>3.231601664483826E-4</v>
      </c>
      <c r="AS179" s="744">
        <v>3.9836581722658813E-4</v>
      </c>
      <c r="AT179" s="744">
        <v>4.0512254138789345E-4</v>
      </c>
      <c r="AU179" s="744">
        <v>3.8708963914596615E-4</v>
      </c>
      <c r="AV179" s="744">
        <v>3.2865803830925546E-4</v>
      </c>
      <c r="AW179" s="744">
        <v>2.1084905256514434E-4</v>
      </c>
      <c r="AX179" s="744">
        <v>1.2389011037109576E-4</v>
      </c>
      <c r="AY179" s="744">
        <v>1.4315868726808733E-4</v>
      </c>
      <c r="AZ179" s="744">
        <v>5.1826083532576265E-4</v>
      </c>
      <c r="BA179" s="744">
        <v>6.3772065494218364E-5</v>
      </c>
      <c r="BB179" s="744">
        <v>6.9960715483862167E-5</v>
      </c>
      <c r="BC179" s="744">
        <v>4.4721742901490007E-5</v>
      </c>
      <c r="BD179" s="744">
        <v>1.3278216489459865E-5</v>
      </c>
      <c r="BE179" s="744">
        <v>4.4336749687388026E-5</v>
      </c>
      <c r="BF179" s="744">
        <v>0.19381340218832904</v>
      </c>
      <c r="BG179" s="744">
        <v>5.1931694594823767E-2</v>
      </c>
      <c r="BH179" s="744">
        <v>0.82192107011005977</v>
      </c>
      <c r="BI179" s="744">
        <v>7.0662727746213357E-5</v>
      </c>
      <c r="BJ179" s="744">
        <v>3.0777317732700777E-2</v>
      </c>
      <c r="BK179" s="744">
        <v>1.6518842612016843E-4</v>
      </c>
      <c r="BL179" s="744">
        <v>7.4757936148094008E-4</v>
      </c>
      <c r="BM179" s="744">
        <v>7.6849181914961104E-4</v>
      </c>
      <c r="BN179" s="744">
        <v>1.013019162048427E-3</v>
      </c>
      <c r="BO179" s="744">
        <v>1.1448454735850141E-3</v>
      </c>
      <c r="BP179" s="744">
        <v>9.7446772159500892E-4</v>
      </c>
      <c r="BQ179" s="744">
        <v>1.5186575246026615E-3</v>
      </c>
      <c r="BR179" s="744">
        <v>4.2528134070737861E-4</v>
      </c>
      <c r="BS179" s="744">
        <v>2.1444915495725326E-3</v>
      </c>
      <c r="BT179" s="744">
        <v>4.5630296403159458E-4</v>
      </c>
      <c r="BU179" s="744">
        <v>5.3702119983241466E-4</v>
      </c>
      <c r="BV179" s="744">
        <v>3.7805905650599686E-4</v>
      </c>
      <c r="BW179" s="744">
        <v>2.1441231821735219E-4</v>
      </c>
      <c r="BX179" s="744">
        <v>2.4523881566845227E-4</v>
      </c>
      <c r="BY179" s="744">
        <v>5.7424086330994929E-5</v>
      </c>
      <c r="BZ179" s="744">
        <v>2.7023253179137363E-3</v>
      </c>
      <c r="CA179" s="744">
        <v>1.2011277571469146E-3</v>
      </c>
      <c r="CB179" s="744">
        <v>1.3079031062058237E-2</v>
      </c>
      <c r="CC179" s="744">
        <v>1.5545550051374282E-4</v>
      </c>
      <c r="CD179" s="744">
        <v>3.2193732629711221E-3</v>
      </c>
      <c r="CE179" s="744">
        <v>5.8564995649554807E-4</v>
      </c>
      <c r="CF179" s="744">
        <v>4.3841486870060736E-4</v>
      </c>
      <c r="CG179" s="744">
        <v>7.7083668953569482E-4</v>
      </c>
      <c r="CH179" s="744">
        <v>4.5398811528301404E-4</v>
      </c>
      <c r="CI179" s="744">
        <v>7.3563775147343722E-4</v>
      </c>
      <c r="CJ179" s="744">
        <v>7.5129709285428616E-4</v>
      </c>
      <c r="CK179" s="744">
        <v>5.6659325206873448E-4</v>
      </c>
      <c r="CL179" s="744">
        <v>2.2834686271181916E-5</v>
      </c>
      <c r="CM179" s="744">
        <v>5.1287035069232842E-5</v>
      </c>
      <c r="CN179" s="744">
        <v>1.2768087502589866E-3</v>
      </c>
      <c r="CO179" s="744">
        <v>4.7100944703974977E-4</v>
      </c>
      <c r="CP179" s="744">
        <v>1.2246377195736912E-3</v>
      </c>
      <c r="CQ179" s="744">
        <v>4.0160686217177087E-4</v>
      </c>
      <c r="CR179" s="744">
        <v>1.2228386632090085E-3</v>
      </c>
      <c r="CS179" s="744">
        <v>6.7338851305841641E-4</v>
      </c>
      <c r="CT179" s="744">
        <v>3.9941191798929343E-4</v>
      </c>
      <c r="CU179" s="744">
        <v>6.7235512220369976E-4</v>
      </c>
      <c r="CV179" s="744">
        <v>5.8677727437132631E-3</v>
      </c>
      <c r="CW179" s="744">
        <v>2.3099417478515531E-4</v>
      </c>
      <c r="CX179" s="744">
        <v>5.9941295430216236E-2</v>
      </c>
      <c r="CY179" s="744">
        <v>3.7930138918304356E-4</v>
      </c>
      <c r="CZ179" s="744">
        <v>1.205721903226533E-4</v>
      </c>
      <c r="DA179" s="744">
        <v>3.6612857363635322E-4</v>
      </c>
      <c r="DB179" s="744">
        <v>6.4745657851546505E-4</v>
      </c>
      <c r="DC179" s="744">
        <v>6.0680568218842335E-4</v>
      </c>
      <c r="DD179" s="744">
        <v>3.771962832500032E-4</v>
      </c>
      <c r="DE179" s="744">
        <v>4.0032829662829607E-4</v>
      </c>
      <c r="DF179" s="744">
        <v>3.3432887655356942E-4</v>
      </c>
      <c r="DG179" s="745">
        <v>2.6953792161442234E-4</v>
      </c>
    </row>
    <row r="180" spans="1:111" ht="15" customHeight="1" x14ac:dyDescent="0.2">
      <c r="A180" s="461">
        <v>58</v>
      </c>
      <c r="B180" s="196" t="s">
        <v>348</v>
      </c>
      <c r="C180" s="195" t="s">
        <v>226</v>
      </c>
      <c r="D180" s="744">
        <v>2.1580967398235827E-6</v>
      </c>
      <c r="E180" s="744">
        <v>6.0959467990865604E-6</v>
      </c>
      <c r="F180" s="744">
        <v>3.7775578479017146E-6</v>
      </c>
      <c r="G180" s="744">
        <v>6.1158794098709522E-7</v>
      </c>
      <c r="H180" s="744">
        <v>1.257798578080451E-3</v>
      </c>
      <c r="I180" s="744">
        <v>0</v>
      </c>
      <c r="J180" s="744">
        <v>3.948587389243326E-6</v>
      </c>
      <c r="K180" s="744">
        <v>7.3254685525783988E-6</v>
      </c>
      <c r="L180" s="744">
        <v>9.8353967488381441E-7</v>
      </c>
      <c r="M180" s="744">
        <v>9.3275028606207979E-6</v>
      </c>
      <c r="N180" s="744">
        <v>0</v>
      </c>
      <c r="O180" s="744">
        <v>6.2678460069368389E-7</v>
      </c>
      <c r="P180" s="744">
        <v>1.3366970745234784E-7</v>
      </c>
      <c r="Q180" s="744">
        <v>2.1180427118519698E-6</v>
      </c>
      <c r="R180" s="744">
        <v>5.3554198801681726E-7</v>
      </c>
      <c r="S180" s="744">
        <v>5.0623742880212791E-6</v>
      </c>
      <c r="T180" s="744">
        <v>2.6125780341152866E-6</v>
      </c>
      <c r="U180" s="744">
        <v>1.6653437223524889E-6</v>
      </c>
      <c r="V180" s="744">
        <v>6.1825671168862832E-6</v>
      </c>
      <c r="W180" s="744">
        <v>2.0567762553023593E-6</v>
      </c>
      <c r="X180" s="744">
        <v>3.6571985707265383E-6</v>
      </c>
      <c r="Y180" s="744">
        <v>1.3396401413765829E-6</v>
      </c>
      <c r="Z180" s="744">
        <v>5.1626621190200334E-7</v>
      </c>
      <c r="AA180" s="744">
        <v>1.8898094802674474E-6</v>
      </c>
      <c r="AB180" s="744">
        <v>1.2737991142935958E-6</v>
      </c>
      <c r="AC180" s="744">
        <v>6.4968723840444423E-7</v>
      </c>
      <c r="AD180" s="744">
        <v>1.0206212418410654E-5</v>
      </c>
      <c r="AE180" s="744">
        <v>2.0946328906530127E-5</v>
      </c>
      <c r="AF180" s="744">
        <v>1.4055171794400805E-6</v>
      </c>
      <c r="AG180" s="744">
        <v>6.5969341545413867E-7</v>
      </c>
      <c r="AH180" s="744">
        <v>3.9184209005380888E-7</v>
      </c>
      <c r="AI180" s="744">
        <v>1.9126935191078529E-6</v>
      </c>
      <c r="AJ180" s="744">
        <v>1.2104073711113307E-5</v>
      </c>
      <c r="AK180" s="744">
        <v>3.7093040454815107E-6</v>
      </c>
      <c r="AL180" s="744">
        <v>5.3898561981274441E-6</v>
      </c>
      <c r="AM180" s="744">
        <v>1.6399169090949155E-5</v>
      </c>
      <c r="AN180" s="744">
        <v>6.0091211558391703E-6</v>
      </c>
      <c r="AO180" s="744">
        <v>8.5150311647645478E-6</v>
      </c>
      <c r="AP180" s="744">
        <v>9.750787052605116E-6</v>
      </c>
      <c r="AQ180" s="744">
        <v>4.2561709400959401E-6</v>
      </c>
      <c r="AR180" s="744">
        <v>3.3282456303397905E-6</v>
      </c>
      <c r="AS180" s="744">
        <v>3.9267312209976763E-6</v>
      </c>
      <c r="AT180" s="744">
        <v>3.7998579560447426E-6</v>
      </c>
      <c r="AU180" s="744">
        <v>1.7258984395538984E-6</v>
      </c>
      <c r="AV180" s="744">
        <v>1.8734222414436691E-6</v>
      </c>
      <c r="AW180" s="744">
        <v>7.6780685906904862E-7</v>
      </c>
      <c r="AX180" s="744">
        <v>3.2672033618908375E-7</v>
      </c>
      <c r="AY180" s="744">
        <v>4.9360464352727466E-7</v>
      </c>
      <c r="AZ180" s="744">
        <v>3.5052436708977687E-6</v>
      </c>
      <c r="BA180" s="744">
        <v>5.1910144088573448E-7</v>
      </c>
      <c r="BB180" s="744">
        <v>3.1074401899972594E-7</v>
      </c>
      <c r="BC180" s="744">
        <v>2.5428157831789827E-7</v>
      </c>
      <c r="BD180" s="744">
        <v>6.9953623008645508E-8</v>
      </c>
      <c r="BE180" s="744">
        <v>1.8002787110169193E-7</v>
      </c>
      <c r="BF180" s="744">
        <v>4.1307133322760588E-6</v>
      </c>
      <c r="BG180" s="744">
        <v>1.2428921150357862E-6</v>
      </c>
      <c r="BH180" s="744">
        <v>3.9845313276545061E-6</v>
      </c>
      <c r="BI180" s="744">
        <v>0.17224131207269322</v>
      </c>
      <c r="BJ180" s="744">
        <v>2.3470740480304519E-6</v>
      </c>
      <c r="BK180" s="744">
        <v>1.174016619357105E-6</v>
      </c>
      <c r="BL180" s="744">
        <v>1.5330182132589811E-4</v>
      </c>
      <c r="BM180" s="744">
        <v>4.5595594771182354E-6</v>
      </c>
      <c r="BN180" s="744">
        <v>4.4648887357948885E-6</v>
      </c>
      <c r="BO180" s="744">
        <v>7.2638284670316933E-6</v>
      </c>
      <c r="BP180" s="744">
        <v>7.5130601142315789E-6</v>
      </c>
      <c r="BQ180" s="744">
        <v>1.1444548239853657E-5</v>
      </c>
      <c r="BR180" s="744">
        <v>1.0706688915401758E-5</v>
      </c>
      <c r="BS180" s="744">
        <v>3.1818449897251472E-6</v>
      </c>
      <c r="BT180" s="744">
        <v>1.0655094399857791E-6</v>
      </c>
      <c r="BU180" s="744">
        <v>2.2680005096020005E-6</v>
      </c>
      <c r="BV180" s="744">
        <v>1.2291110977753686E-6</v>
      </c>
      <c r="BW180" s="744">
        <v>7.0813395574460186E-7</v>
      </c>
      <c r="BX180" s="744">
        <v>8.2714556550720206E-7</v>
      </c>
      <c r="BY180" s="744">
        <v>2.3152434544032898E-7</v>
      </c>
      <c r="BZ180" s="744">
        <v>1.8015981925413331E-6</v>
      </c>
      <c r="CA180" s="744">
        <v>1.0625011186295431E-5</v>
      </c>
      <c r="CB180" s="744">
        <v>3.1854544159366957E-5</v>
      </c>
      <c r="CC180" s="744">
        <v>2.3705933422896114E-3</v>
      </c>
      <c r="CD180" s="744">
        <v>1.8757791556426881E-5</v>
      </c>
      <c r="CE180" s="744">
        <v>4.1413060117707987E-6</v>
      </c>
      <c r="CF180" s="744">
        <v>1.711412518362321E-6</v>
      </c>
      <c r="CG180" s="744">
        <v>9.2603270987401526E-5</v>
      </c>
      <c r="CH180" s="744">
        <v>4.8509634629090023E-6</v>
      </c>
      <c r="CI180" s="744">
        <v>1.0915397834140024E-6</v>
      </c>
      <c r="CJ180" s="744">
        <v>1.0254252161347815E-6</v>
      </c>
      <c r="CK180" s="744">
        <v>8.1407153303514979E-7</v>
      </c>
      <c r="CL180" s="744">
        <v>4.3765022092027194E-8</v>
      </c>
      <c r="CM180" s="744">
        <v>2.5267021716924713E-7</v>
      </c>
      <c r="CN180" s="744">
        <v>1.5396504240438081E-4</v>
      </c>
      <c r="CO180" s="744">
        <v>2.042098918265288E-5</v>
      </c>
      <c r="CP180" s="744">
        <v>5.2409647459580085E-6</v>
      </c>
      <c r="CQ180" s="744">
        <v>1.6622821342382942E-6</v>
      </c>
      <c r="CR180" s="744">
        <v>2.7229864778341758E-6</v>
      </c>
      <c r="CS180" s="744">
        <v>2.1984806339198263E-6</v>
      </c>
      <c r="CT180" s="744">
        <v>2.6652465960863363E-6</v>
      </c>
      <c r="CU180" s="744">
        <v>1.9924201863633461E-6</v>
      </c>
      <c r="CV180" s="744">
        <v>3.26999981908466E-6</v>
      </c>
      <c r="CW180" s="744">
        <v>4.6228541407478685E-7</v>
      </c>
      <c r="CX180" s="744">
        <v>2.619300171873869E-6</v>
      </c>
      <c r="CY180" s="744">
        <v>9.9377425369837952E-7</v>
      </c>
      <c r="CZ180" s="744">
        <v>1.4300602071103869E-6</v>
      </c>
      <c r="DA180" s="744">
        <v>1.0899534700529095E-5</v>
      </c>
      <c r="DB180" s="744">
        <v>1.6301843488923878E-6</v>
      </c>
      <c r="DC180" s="744">
        <v>3.8150081287328865E-6</v>
      </c>
      <c r="DD180" s="744">
        <v>1.5926665902920213E-6</v>
      </c>
      <c r="DE180" s="744">
        <v>1.9041155630525962E-6</v>
      </c>
      <c r="DF180" s="744">
        <v>1.0066389225448004E-5</v>
      </c>
      <c r="DG180" s="745">
        <v>1.2200723493994866E-5</v>
      </c>
    </row>
    <row r="181" spans="1:111" ht="15" customHeight="1" x14ac:dyDescent="0.2">
      <c r="A181" s="461">
        <v>59</v>
      </c>
      <c r="B181" s="196" t="s">
        <v>349</v>
      </c>
      <c r="C181" s="195" t="s">
        <v>227</v>
      </c>
      <c r="D181" s="744">
        <v>4.7120462694168904E-5</v>
      </c>
      <c r="E181" s="744">
        <v>3.6704468592000962E-5</v>
      </c>
      <c r="F181" s="744">
        <v>2.723026468279652E-4</v>
      </c>
      <c r="G181" s="744">
        <v>1.8304827484870575E-5</v>
      </c>
      <c r="H181" s="744">
        <v>2.5699502979484349E-5</v>
      </c>
      <c r="I181" s="744">
        <v>0</v>
      </c>
      <c r="J181" s="744">
        <v>6.0819280914338925E-5</v>
      </c>
      <c r="K181" s="744">
        <v>3.2350389718666152E-5</v>
      </c>
      <c r="L181" s="744">
        <v>2.0666528840589784E-5</v>
      </c>
      <c r="M181" s="744">
        <v>4.0982700566240227E-5</v>
      </c>
      <c r="N181" s="744">
        <v>0</v>
      </c>
      <c r="O181" s="744">
        <v>3.3012421700327552E-5</v>
      </c>
      <c r="P181" s="744">
        <v>1.0219199575310344E-5</v>
      </c>
      <c r="Q181" s="744">
        <v>4.043895607593135E-5</v>
      </c>
      <c r="R181" s="744">
        <v>1.4718924809338414E-5</v>
      </c>
      <c r="S181" s="744">
        <v>6.7369104455688306E-5</v>
      </c>
      <c r="T181" s="744">
        <v>6.1968141109843523E-5</v>
      </c>
      <c r="U181" s="744">
        <v>7.4799754744911805E-5</v>
      </c>
      <c r="V181" s="744">
        <v>6.9169090884867233E-5</v>
      </c>
      <c r="W181" s="744">
        <v>2.7688051929060834E-5</v>
      </c>
      <c r="X181" s="744">
        <v>2.4449658829664922E-5</v>
      </c>
      <c r="Y181" s="744">
        <v>2.1430156653576717E-5</v>
      </c>
      <c r="Z181" s="744">
        <v>1.2039013389276971E-5</v>
      </c>
      <c r="AA181" s="744">
        <v>1.923612080087047E-5</v>
      </c>
      <c r="AB181" s="744">
        <v>7.6386469918922321E-5</v>
      </c>
      <c r="AC181" s="744">
        <v>1.3246352401498822E-5</v>
      </c>
      <c r="AD181" s="744">
        <v>1.5853106915499541E-5</v>
      </c>
      <c r="AE181" s="744">
        <v>2.9228812805393932E-5</v>
      </c>
      <c r="AF181" s="744">
        <v>7.1617002820533279E-5</v>
      </c>
      <c r="AG181" s="744">
        <v>3.228231789164742E-5</v>
      </c>
      <c r="AH181" s="744">
        <v>1.5957540614046832E-5</v>
      </c>
      <c r="AI181" s="744">
        <v>2.6810787514984755E-5</v>
      </c>
      <c r="AJ181" s="744">
        <v>8.8774737025213796E-5</v>
      </c>
      <c r="AK181" s="744">
        <v>6.3082815459670374E-5</v>
      </c>
      <c r="AL181" s="744">
        <v>8.7899339284896883E-5</v>
      </c>
      <c r="AM181" s="744">
        <v>6.4981406823452862E-5</v>
      </c>
      <c r="AN181" s="744">
        <v>5.2984912467310274E-5</v>
      </c>
      <c r="AO181" s="744">
        <v>5.6330082870044869E-5</v>
      </c>
      <c r="AP181" s="744">
        <v>5.1759534935213256E-5</v>
      </c>
      <c r="AQ181" s="744">
        <v>2.179751280125811E-5</v>
      </c>
      <c r="AR181" s="744">
        <v>4.0888045110051415E-5</v>
      </c>
      <c r="AS181" s="744">
        <v>9.3506918935169937E-5</v>
      </c>
      <c r="AT181" s="744">
        <v>6.9270351639464243E-5</v>
      </c>
      <c r="AU181" s="744">
        <v>6.0150720158605457E-5</v>
      </c>
      <c r="AV181" s="744">
        <v>6.1866793409662873E-5</v>
      </c>
      <c r="AW181" s="744">
        <v>3.5579614284467951E-5</v>
      </c>
      <c r="AX181" s="744">
        <v>1.8883031253374904E-5</v>
      </c>
      <c r="AY181" s="744">
        <v>2.6258275157756878E-5</v>
      </c>
      <c r="AZ181" s="744">
        <v>1.1345748679329286E-4</v>
      </c>
      <c r="BA181" s="744">
        <v>1.552715686181399E-5</v>
      </c>
      <c r="BB181" s="744">
        <v>3.1329377594884651E-5</v>
      </c>
      <c r="BC181" s="744">
        <v>7.3878327564099297E-6</v>
      </c>
      <c r="BD181" s="744">
        <v>8.4880108163831614E-6</v>
      </c>
      <c r="BE181" s="744">
        <v>1.2876686232472189E-5</v>
      </c>
      <c r="BF181" s="744">
        <v>4.3281207230186042E-5</v>
      </c>
      <c r="BG181" s="744">
        <v>1.0446834551982037E-5</v>
      </c>
      <c r="BH181" s="744">
        <v>7.1018160325029189E-5</v>
      </c>
      <c r="BI181" s="744">
        <v>1.5160539160682502E-5</v>
      </c>
      <c r="BJ181" s="744">
        <v>0.51368223532351209</v>
      </c>
      <c r="BK181" s="744">
        <v>3.4428132883096138E-5</v>
      </c>
      <c r="BL181" s="744">
        <v>1.1301985827842478E-4</v>
      </c>
      <c r="BM181" s="744">
        <v>1.7788990706906125E-4</v>
      </c>
      <c r="BN181" s="744">
        <v>1.7534907891249155E-4</v>
      </c>
      <c r="BO181" s="744">
        <v>1.5225667148257115E-4</v>
      </c>
      <c r="BP181" s="744">
        <v>1.4288014646997372E-4</v>
      </c>
      <c r="BQ181" s="744">
        <v>1.2530039732079913E-4</v>
      </c>
      <c r="BR181" s="744">
        <v>8.3954425198219112E-5</v>
      </c>
      <c r="BS181" s="744">
        <v>3.0760799222341432E-4</v>
      </c>
      <c r="BT181" s="744">
        <v>2.1893501280743056E-4</v>
      </c>
      <c r="BU181" s="744">
        <v>3.0559428065645827E-4</v>
      </c>
      <c r="BV181" s="744">
        <v>3.7348931956261515E-4</v>
      </c>
      <c r="BW181" s="744">
        <v>7.4145336234682785E-5</v>
      </c>
      <c r="BX181" s="744">
        <v>7.2405636045852159E-5</v>
      </c>
      <c r="BY181" s="744">
        <v>3.1672897473820139E-5</v>
      </c>
      <c r="BZ181" s="744">
        <v>3.938996288292114E-2</v>
      </c>
      <c r="CA181" s="744">
        <v>1.1746904054514398E-4</v>
      </c>
      <c r="CB181" s="744">
        <v>8.0100560970251355E-4</v>
      </c>
      <c r="CC181" s="744">
        <v>9.7427490532859748E-5</v>
      </c>
      <c r="CD181" s="744">
        <v>4.3396257155006022E-2</v>
      </c>
      <c r="CE181" s="744">
        <v>2.5892390773281929E-4</v>
      </c>
      <c r="CF181" s="744">
        <v>7.5799373145670501E-5</v>
      </c>
      <c r="CG181" s="744">
        <v>6.517954348486426E-4</v>
      </c>
      <c r="CH181" s="744">
        <v>1.0487233012529704E-3</v>
      </c>
      <c r="CI181" s="744">
        <v>1.5282175567584642E-4</v>
      </c>
      <c r="CJ181" s="744">
        <v>2.3030116222073546E-4</v>
      </c>
      <c r="CK181" s="744">
        <v>9.7399128187940101E-5</v>
      </c>
      <c r="CL181" s="744">
        <v>6.3604758569846241E-6</v>
      </c>
      <c r="CM181" s="744">
        <v>3.885264158470273E-5</v>
      </c>
      <c r="CN181" s="744">
        <v>2.7715906301298467E-3</v>
      </c>
      <c r="CO181" s="744">
        <v>2.1448423936974291E-4</v>
      </c>
      <c r="CP181" s="744">
        <v>3.3099508478642327E-4</v>
      </c>
      <c r="CQ181" s="744">
        <v>1.4020808136574778E-4</v>
      </c>
      <c r="CR181" s="744">
        <v>3.1356930763179431E-4</v>
      </c>
      <c r="CS181" s="744">
        <v>1.1850100760240819E-4</v>
      </c>
      <c r="CT181" s="744">
        <v>6.7364040689485853E-5</v>
      </c>
      <c r="CU181" s="744">
        <v>3.7315316306161313E-4</v>
      </c>
      <c r="CV181" s="744">
        <v>4.0094926191429591E-4</v>
      </c>
      <c r="CW181" s="744">
        <v>9.1562761069507426E-5</v>
      </c>
      <c r="CX181" s="744">
        <v>2.9711151081211725E-3</v>
      </c>
      <c r="CY181" s="744">
        <v>1.3077909771130322E-4</v>
      </c>
      <c r="CZ181" s="744">
        <v>1.7288021095757246E-5</v>
      </c>
      <c r="DA181" s="744">
        <v>1.0236005253861623E-4</v>
      </c>
      <c r="DB181" s="744">
        <v>1.1067614637068584E-4</v>
      </c>
      <c r="DC181" s="744">
        <v>1.1544179109463814E-4</v>
      </c>
      <c r="DD181" s="744">
        <v>9.1092716776055408E-5</v>
      </c>
      <c r="DE181" s="744">
        <v>2.248628525873845E-4</v>
      </c>
      <c r="DF181" s="744">
        <v>1.4488388359664621E-4</v>
      </c>
      <c r="DG181" s="745">
        <v>3.0034818111405532E-4</v>
      </c>
    </row>
    <row r="182" spans="1:111" ht="15" customHeight="1" x14ac:dyDescent="0.2">
      <c r="A182" s="461">
        <v>60</v>
      </c>
      <c r="B182" s="196" t="s">
        <v>350</v>
      </c>
      <c r="C182" s="195" t="s">
        <v>0</v>
      </c>
      <c r="D182" s="744">
        <v>2.6232280498225117E-5</v>
      </c>
      <c r="E182" s="744">
        <v>2.6523948991387284E-5</v>
      </c>
      <c r="F182" s="744">
        <v>1.3015155453184572E-4</v>
      </c>
      <c r="G182" s="744">
        <v>3.3357778038062233E-5</v>
      </c>
      <c r="H182" s="744">
        <v>2.7200569620585845E-4</v>
      </c>
      <c r="I182" s="744">
        <v>0</v>
      </c>
      <c r="J182" s="744">
        <v>4.8299384447783463E-5</v>
      </c>
      <c r="K182" s="744">
        <v>4.6757148975576375E-5</v>
      </c>
      <c r="L182" s="744">
        <v>9.4736880452545814E-5</v>
      </c>
      <c r="M182" s="744">
        <v>2.9180779876653977E-5</v>
      </c>
      <c r="N182" s="744">
        <v>0</v>
      </c>
      <c r="O182" s="744">
        <v>6.8798980921761272E-5</v>
      </c>
      <c r="P182" s="744">
        <v>1.7023337894158554E-4</v>
      </c>
      <c r="Q182" s="744">
        <v>1.751172894578884E-4</v>
      </c>
      <c r="R182" s="744">
        <v>1.9299246057341132E-4</v>
      </c>
      <c r="S182" s="744">
        <v>9.559142522656464E-5</v>
      </c>
      <c r="T182" s="744">
        <v>6.1253062142880608E-5</v>
      </c>
      <c r="U182" s="744">
        <v>4.7979483822648302E-5</v>
      </c>
      <c r="V182" s="744">
        <v>4.2487458160981649E-5</v>
      </c>
      <c r="W182" s="744">
        <v>1.5088800115497928E-5</v>
      </c>
      <c r="X182" s="744">
        <v>1.0238397891180461E-5</v>
      </c>
      <c r="Y182" s="744">
        <v>5.277203702573443E-5</v>
      </c>
      <c r="Z182" s="744">
        <v>6.690366869788699E-6</v>
      </c>
      <c r="AA182" s="744">
        <v>4.9776622720715026E-5</v>
      </c>
      <c r="AB182" s="744">
        <v>4.0390890026761077E-5</v>
      </c>
      <c r="AC182" s="744">
        <v>1.8716327901678559E-5</v>
      </c>
      <c r="AD182" s="744">
        <v>6.7966190961312707E-6</v>
      </c>
      <c r="AE182" s="744">
        <v>2.7824331833568608E-5</v>
      </c>
      <c r="AF182" s="744">
        <v>4.7180580624311596E-5</v>
      </c>
      <c r="AG182" s="744">
        <v>3.2364620869889291E-5</v>
      </c>
      <c r="AH182" s="744">
        <v>3.9867803998317571E-5</v>
      </c>
      <c r="AI182" s="744">
        <v>1.7678001309663358E-4</v>
      </c>
      <c r="AJ182" s="744">
        <v>7.2385267875779995E-5</v>
      </c>
      <c r="AK182" s="744">
        <v>4.0350284424602148E-4</v>
      </c>
      <c r="AL182" s="744">
        <v>2.30870131725166E-4</v>
      </c>
      <c r="AM182" s="744">
        <v>3.4791713790742088E-5</v>
      </c>
      <c r="AN182" s="744">
        <v>1.7506065682942212E-4</v>
      </c>
      <c r="AO182" s="744">
        <v>2.6140088454299973E-4</v>
      </c>
      <c r="AP182" s="744">
        <v>9.2969288880642982E-5</v>
      </c>
      <c r="AQ182" s="744">
        <v>1.0584317665462862E-5</v>
      </c>
      <c r="AR182" s="744">
        <v>1.465256519964865E-4</v>
      </c>
      <c r="AS182" s="744">
        <v>5.8345684954277329E-5</v>
      </c>
      <c r="AT182" s="744">
        <v>5.6793406604605349E-5</v>
      </c>
      <c r="AU182" s="744">
        <v>5.2380208671374989E-5</v>
      </c>
      <c r="AV182" s="744">
        <v>3.719253768582795E-4</v>
      </c>
      <c r="AW182" s="744">
        <v>8.3038158169530194E-5</v>
      </c>
      <c r="AX182" s="744">
        <v>1.9279474612506725E-5</v>
      </c>
      <c r="AY182" s="744">
        <v>6.7760908888593783E-5</v>
      </c>
      <c r="AZ182" s="744">
        <v>3.6133219800024724E-4</v>
      </c>
      <c r="BA182" s="744">
        <v>2.0444646618754739E-5</v>
      </c>
      <c r="BB182" s="744">
        <v>4.3363513399673819E-5</v>
      </c>
      <c r="BC182" s="744">
        <v>1.9448586171391408E-5</v>
      </c>
      <c r="BD182" s="744">
        <v>1.2520537058745036E-5</v>
      </c>
      <c r="BE182" s="744">
        <v>2.3011793275486678E-5</v>
      </c>
      <c r="BF182" s="744">
        <v>9.0143655253042154E-5</v>
      </c>
      <c r="BG182" s="744">
        <v>2.5929146823409769E-5</v>
      </c>
      <c r="BH182" s="744">
        <v>1.2779701894846804E-4</v>
      </c>
      <c r="BI182" s="744">
        <v>5.0184236764919525E-5</v>
      </c>
      <c r="BJ182" s="744">
        <v>9.087003176808159E-5</v>
      </c>
      <c r="BK182" s="744">
        <v>0.19800111743211854</v>
      </c>
      <c r="BL182" s="744">
        <v>9.398228355630571E-5</v>
      </c>
      <c r="BM182" s="744">
        <v>4.283151328533902E-4</v>
      </c>
      <c r="BN182" s="744">
        <v>9.8324133061305228E-4</v>
      </c>
      <c r="BO182" s="744">
        <v>7.5307200274435295E-4</v>
      </c>
      <c r="BP182" s="744">
        <v>7.7512172709674981E-4</v>
      </c>
      <c r="BQ182" s="744">
        <v>6.337779149153285E-5</v>
      </c>
      <c r="BR182" s="744">
        <v>1.0493509900614204E-4</v>
      </c>
      <c r="BS182" s="744">
        <v>4.0187971389274392E-4</v>
      </c>
      <c r="BT182" s="744">
        <v>9.0127858485297945E-5</v>
      </c>
      <c r="BU182" s="744">
        <v>1.7854563741392124E-4</v>
      </c>
      <c r="BV182" s="744">
        <v>2.0657906208233751E-4</v>
      </c>
      <c r="BW182" s="744">
        <v>7.5398384965007868E-5</v>
      </c>
      <c r="BX182" s="744">
        <v>9.4424607466393027E-5</v>
      </c>
      <c r="BY182" s="744">
        <v>3.3156992383539025E-5</v>
      </c>
      <c r="BZ182" s="744">
        <v>1.6441865347820183E-4</v>
      </c>
      <c r="CA182" s="744">
        <v>8.2525557503065888E-5</v>
      </c>
      <c r="CB182" s="744">
        <v>4.3023692095328934E-4</v>
      </c>
      <c r="CC182" s="744">
        <v>7.8218712270281955E-5</v>
      </c>
      <c r="CD182" s="744">
        <v>1.3424557420200364E-4</v>
      </c>
      <c r="CE182" s="744">
        <v>1.6525610747305302E-4</v>
      </c>
      <c r="CF182" s="744">
        <v>1.2450403263684662E-4</v>
      </c>
      <c r="CG182" s="744">
        <v>2.2978268627511228E-4</v>
      </c>
      <c r="CH182" s="744">
        <v>1.2378279289784185E-4</v>
      </c>
      <c r="CI182" s="744">
        <v>4.3707392921441332E-4</v>
      </c>
      <c r="CJ182" s="744">
        <v>5.3390554762317878E-4</v>
      </c>
      <c r="CK182" s="744">
        <v>1.1754924694345544E-3</v>
      </c>
      <c r="CL182" s="744">
        <v>1.4038205915142413E-5</v>
      </c>
      <c r="CM182" s="744">
        <v>9.9923570515796103E-5</v>
      </c>
      <c r="CN182" s="744">
        <v>3.9387560068974449E-4</v>
      </c>
      <c r="CO182" s="744">
        <v>6.0930743499823059E-4</v>
      </c>
      <c r="CP182" s="744">
        <v>2.3444120186586381E-3</v>
      </c>
      <c r="CQ182" s="744">
        <v>1.6017221701475199E-4</v>
      </c>
      <c r="CR182" s="744">
        <v>3.0248802347563784E-4</v>
      </c>
      <c r="CS182" s="744">
        <v>8.3638477886770603E-4</v>
      </c>
      <c r="CT182" s="744">
        <v>5.0971119301970215E-4</v>
      </c>
      <c r="CU182" s="744">
        <v>1.033449817896328E-3</v>
      </c>
      <c r="CV182" s="744">
        <v>1.5175844109447971E-3</v>
      </c>
      <c r="CW182" s="744">
        <v>2.8435983265373213E-4</v>
      </c>
      <c r="CX182" s="744">
        <v>2.2221871513553439E-4</v>
      </c>
      <c r="CY182" s="744">
        <v>5.1672274076603321E-4</v>
      </c>
      <c r="CZ182" s="744">
        <v>6.9892990522247937E-5</v>
      </c>
      <c r="DA182" s="744">
        <v>4.111089164443336E-4</v>
      </c>
      <c r="DB182" s="744">
        <v>9.480631949256729E-4</v>
      </c>
      <c r="DC182" s="744">
        <v>9.6029761195373816E-4</v>
      </c>
      <c r="DD182" s="744">
        <v>1.2505182331584822E-4</v>
      </c>
      <c r="DE182" s="744">
        <v>1.0167765571329861E-3</v>
      </c>
      <c r="DF182" s="744">
        <v>2.5615874723259782E-2</v>
      </c>
      <c r="DG182" s="745">
        <v>1.1124109429435911E-4</v>
      </c>
    </row>
    <row r="183" spans="1:111" ht="15" customHeight="1" x14ac:dyDescent="0.2">
      <c r="A183" s="461">
        <v>61</v>
      </c>
      <c r="B183" s="196" t="s">
        <v>351</v>
      </c>
      <c r="C183" s="195" t="s">
        <v>352</v>
      </c>
      <c r="D183" s="744">
        <v>1.4771763361175509E-4</v>
      </c>
      <c r="E183" s="744">
        <v>4.3282668986180422E-4</v>
      </c>
      <c r="F183" s="744">
        <v>2.3872224055551241E-4</v>
      </c>
      <c r="G183" s="744">
        <v>1.6426476503084795E-4</v>
      </c>
      <c r="H183" s="744">
        <v>5.4212004239511942E-5</v>
      </c>
      <c r="I183" s="744">
        <v>0</v>
      </c>
      <c r="J183" s="744">
        <v>1.3995953859572851E-5</v>
      </c>
      <c r="K183" s="744">
        <v>4.8120815224007813E-5</v>
      </c>
      <c r="L183" s="744">
        <v>5.2277953532919527E-4</v>
      </c>
      <c r="M183" s="744">
        <v>3.1685704202505881E-4</v>
      </c>
      <c r="N183" s="744">
        <v>0</v>
      </c>
      <c r="O183" s="744">
        <v>6.8716079467927909E-5</v>
      </c>
      <c r="P183" s="744">
        <v>8.8273216626428753E-6</v>
      </c>
      <c r="Q183" s="744">
        <v>6.3121057645357638E-4</v>
      </c>
      <c r="R183" s="744">
        <v>4.4144996769788226E-5</v>
      </c>
      <c r="S183" s="744">
        <v>4.0171228489239213E-3</v>
      </c>
      <c r="T183" s="744">
        <v>5.6548037220672479E-4</v>
      </c>
      <c r="U183" s="744">
        <v>2.5973348225178365E-4</v>
      </c>
      <c r="V183" s="744">
        <v>7.8087064339631522E-3</v>
      </c>
      <c r="W183" s="744">
        <v>6.5648290136422708E-4</v>
      </c>
      <c r="X183" s="744">
        <v>1.5596356009404551E-5</v>
      </c>
      <c r="Y183" s="744">
        <v>2.5485997734631675E-4</v>
      </c>
      <c r="Z183" s="744">
        <v>1.7685698221736414E-5</v>
      </c>
      <c r="AA183" s="744">
        <v>3.2221942458286577E-4</v>
      </c>
      <c r="AB183" s="744">
        <v>8.003921501074556E-5</v>
      </c>
      <c r="AC183" s="744">
        <v>2.3241436593929019E-5</v>
      </c>
      <c r="AD183" s="744">
        <v>3.9637095628126525E-5</v>
      </c>
      <c r="AE183" s="744">
        <v>1.9816931173662015E-3</v>
      </c>
      <c r="AF183" s="744">
        <v>1.3233572930428559E-3</v>
      </c>
      <c r="AG183" s="744">
        <v>6.1741822689284309E-5</v>
      </c>
      <c r="AH183" s="744">
        <v>2.4838035172409993E-5</v>
      </c>
      <c r="AI183" s="744">
        <v>1.1014606309274516E-3</v>
      </c>
      <c r="AJ183" s="744">
        <v>5.4490703254712035E-4</v>
      </c>
      <c r="AK183" s="744">
        <v>2.3664115650626747E-3</v>
      </c>
      <c r="AL183" s="744">
        <v>5.0135689345538856E-4</v>
      </c>
      <c r="AM183" s="744">
        <v>9.6279696796063314E-3</v>
      </c>
      <c r="AN183" s="744">
        <v>3.135586290105471E-3</v>
      </c>
      <c r="AO183" s="744">
        <v>2.0614353075635076E-3</v>
      </c>
      <c r="AP183" s="744">
        <v>1.0760371595158961E-3</v>
      </c>
      <c r="AQ183" s="744">
        <v>8.9895074536138556E-3</v>
      </c>
      <c r="AR183" s="744">
        <v>6.7767383853706512E-3</v>
      </c>
      <c r="AS183" s="744">
        <v>4.2816846657705242E-4</v>
      </c>
      <c r="AT183" s="744">
        <v>5.9642994955982648E-4</v>
      </c>
      <c r="AU183" s="744">
        <v>2.0536026618594874E-4</v>
      </c>
      <c r="AV183" s="744">
        <v>1.9217892132007586E-4</v>
      </c>
      <c r="AW183" s="744">
        <v>1.0477194373229661E-4</v>
      </c>
      <c r="AX183" s="744">
        <v>5.4086057694833669E-5</v>
      </c>
      <c r="AY183" s="744">
        <v>1.3915559785270044E-4</v>
      </c>
      <c r="AZ183" s="744">
        <v>6.3933185632084532E-4</v>
      </c>
      <c r="BA183" s="744">
        <v>7.9614027837687857E-5</v>
      </c>
      <c r="BB183" s="744">
        <v>4.1560340811063048E-5</v>
      </c>
      <c r="BC183" s="744">
        <v>4.809500712517427E-5</v>
      </c>
      <c r="BD183" s="744">
        <v>1.3798457643945759E-5</v>
      </c>
      <c r="BE183" s="744">
        <v>2.1370164575818953E-5</v>
      </c>
      <c r="BF183" s="744">
        <v>2.2932214972806432E-4</v>
      </c>
      <c r="BG183" s="744">
        <v>6.6059191595383478E-5</v>
      </c>
      <c r="BH183" s="744">
        <v>5.3182995732000814E-4</v>
      </c>
      <c r="BI183" s="744">
        <v>1.4280040314175715E-4</v>
      </c>
      <c r="BJ183" s="744">
        <v>1.8076502245934024E-4</v>
      </c>
      <c r="BK183" s="744">
        <v>1.3570928902107202E-4</v>
      </c>
      <c r="BL183" s="744">
        <v>0.53004171624534313</v>
      </c>
      <c r="BM183" s="744">
        <v>2.7826574979219429E-4</v>
      </c>
      <c r="BN183" s="744">
        <v>2.7675546328051611E-4</v>
      </c>
      <c r="BO183" s="744">
        <v>3.3221778340402914E-4</v>
      </c>
      <c r="BP183" s="744">
        <v>4.2510325955001101E-4</v>
      </c>
      <c r="BQ183" s="744">
        <v>2.821595805876132E-3</v>
      </c>
      <c r="BR183" s="744">
        <v>2.051646773184992E-3</v>
      </c>
      <c r="BS183" s="744">
        <v>2.4836441271914472E-4</v>
      </c>
      <c r="BT183" s="744">
        <v>6.2703261309410361E-5</v>
      </c>
      <c r="BU183" s="744">
        <v>6.9461714922775282E-5</v>
      </c>
      <c r="BV183" s="744">
        <v>3.2550009425148486E-5</v>
      </c>
      <c r="BW183" s="744">
        <v>3.7851379548915979E-5</v>
      </c>
      <c r="BX183" s="744">
        <v>3.5183502241757926E-5</v>
      </c>
      <c r="BY183" s="744">
        <v>8.6526561123571762E-6</v>
      </c>
      <c r="BZ183" s="744">
        <v>1.4991662938659454E-4</v>
      </c>
      <c r="CA183" s="744">
        <v>7.9028097860151856E-5</v>
      </c>
      <c r="CB183" s="744">
        <v>8.113872759984712E-5</v>
      </c>
      <c r="CC183" s="744">
        <v>1.7609268672904339E-5</v>
      </c>
      <c r="CD183" s="744">
        <v>4.7153768124253853E-5</v>
      </c>
      <c r="CE183" s="744">
        <v>2.930406513732353E-5</v>
      </c>
      <c r="CF183" s="744">
        <v>1.046609944491474E-4</v>
      </c>
      <c r="CG183" s="744">
        <v>1.2126622819494401E-4</v>
      </c>
      <c r="CH183" s="744">
        <v>3.0744537298695332E-5</v>
      </c>
      <c r="CI183" s="744">
        <v>4.4434940565776558E-5</v>
      </c>
      <c r="CJ183" s="744">
        <v>3.4515799425057819E-5</v>
      </c>
      <c r="CK183" s="744">
        <v>2.3344078560033694E-5</v>
      </c>
      <c r="CL183" s="744">
        <v>1.1687573391583451E-6</v>
      </c>
      <c r="CM183" s="744">
        <v>2.4637866576017777E-5</v>
      </c>
      <c r="CN183" s="744">
        <v>5.3786228715956876E-5</v>
      </c>
      <c r="CO183" s="744">
        <v>6.958739792228728E-5</v>
      </c>
      <c r="CP183" s="744">
        <v>9.4562234958298349E-5</v>
      </c>
      <c r="CQ183" s="744">
        <v>7.4378535112834237E-5</v>
      </c>
      <c r="CR183" s="744">
        <v>1.3118502276271871E-4</v>
      </c>
      <c r="CS183" s="744">
        <v>8.8932461428773346E-5</v>
      </c>
      <c r="CT183" s="744">
        <v>7.1581943847159383E-5</v>
      </c>
      <c r="CU183" s="744">
        <v>4.824255122111475E-5</v>
      </c>
      <c r="CV183" s="744">
        <v>3.7203639703076768E-5</v>
      </c>
      <c r="CW183" s="744">
        <v>1.9552794704677494E-5</v>
      </c>
      <c r="CX183" s="744">
        <v>1.219198449232466E-4</v>
      </c>
      <c r="CY183" s="744">
        <v>3.2631777941135813E-5</v>
      </c>
      <c r="CZ183" s="744">
        <v>2.1791937073583502E-5</v>
      </c>
      <c r="DA183" s="744">
        <v>1.6044755916415915E-4</v>
      </c>
      <c r="DB183" s="744">
        <v>8.3084452580734885E-5</v>
      </c>
      <c r="DC183" s="744">
        <v>8.1361525219174734E-5</v>
      </c>
      <c r="DD183" s="744">
        <v>4.7956100289623319E-5</v>
      </c>
      <c r="DE183" s="744">
        <v>5.3146291093804059E-5</v>
      </c>
      <c r="DF183" s="744">
        <v>7.7717486284569013E-4</v>
      </c>
      <c r="DG183" s="745">
        <v>4.3745883133580664E-5</v>
      </c>
    </row>
    <row r="184" spans="1:111" ht="15" customHeight="1" x14ac:dyDescent="0.2">
      <c r="A184" s="461">
        <v>62</v>
      </c>
      <c r="B184" s="196" t="s">
        <v>353</v>
      </c>
      <c r="C184" s="195" t="s">
        <v>228</v>
      </c>
      <c r="D184" s="744">
        <v>0</v>
      </c>
      <c r="E184" s="744">
        <v>0</v>
      </c>
      <c r="F184" s="744">
        <v>0</v>
      </c>
      <c r="G184" s="744">
        <v>0</v>
      </c>
      <c r="H184" s="744">
        <v>0</v>
      </c>
      <c r="I184" s="744">
        <v>0</v>
      </c>
      <c r="J184" s="744">
        <v>0</v>
      </c>
      <c r="K184" s="744">
        <v>0</v>
      </c>
      <c r="L184" s="744">
        <v>0</v>
      </c>
      <c r="M184" s="744">
        <v>0</v>
      </c>
      <c r="N184" s="744">
        <v>0</v>
      </c>
      <c r="O184" s="744">
        <v>0</v>
      </c>
      <c r="P184" s="744">
        <v>0</v>
      </c>
      <c r="Q184" s="744">
        <v>0</v>
      </c>
      <c r="R184" s="744">
        <v>0</v>
      </c>
      <c r="S184" s="744">
        <v>0</v>
      </c>
      <c r="T184" s="744">
        <v>0</v>
      </c>
      <c r="U184" s="744">
        <v>0</v>
      </c>
      <c r="V184" s="744">
        <v>0</v>
      </c>
      <c r="W184" s="744">
        <v>0</v>
      </c>
      <c r="X184" s="744">
        <v>0</v>
      </c>
      <c r="Y184" s="744">
        <v>0</v>
      </c>
      <c r="Z184" s="744">
        <v>0</v>
      </c>
      <c r="AA184" s="744">
        <v>0</v>
      </c>
      <c r="AB184" s="744">
        <v>0</v>
      </c>
      <c r="AC184" s="744">
        <v>0</v>
      </c>
      <c r="AD184" s="744">
        <v>0</v>
      </c>
      <c r="AE184" s="744">
        <v>0</v>
      </c>
      <c r="AF184" s="744">
        <v>0</v>
      </c>
      <c r="AG184" s="744">
        <v>0</v>
      </c>
      <c r="AH184" s="744">
        <v>0</v>
      </c>
      <c r="AI184" s="744">
        <v>0</v>
      </c>
      <c r="AJ184" s="744">
        <v>0</v>
      </c>
      <c r="AK184" s="744">
        <v>0</v>
      </c>
      <c r="AL184" s="744">
        <v>0</v>
      </c>
      <c r="AM184" s="744">
        <v>0</v>
      </c>
      <c r="AN184" s="744">
        <v>0</v>
      </c>
      <c r="AO184" s="744">
        <v>0</v>
      </c>
      <c r="AP184" s="744">
        <v>0</v>
      </c>
      <c r="AQ184" s="744">
        <v>0</v>
      </c>
      <c r="AR184" s="744">
        <v>0</v>
      </c>
      <c r="AS184" s="744">
        <v>0</v>
      </c>
      <c r="AT184" s="744">
        <v>0</v>
      </c>
      <c r="AU184" s="744">
        <v>0</v>
      </c>
      <c r="AV184" s="744">
        <v>0</v>
      </c>
      <c r="AW184" s="744">
        <v>0</v>
      </c>
      <c r="AX184" s="744">
        <v>0</v>
      </c>
      <c r="AY184" s="744">
        <v>0</v>
      </c>
      <c r="AZ184" s="744">
        <v>0</v>
      </c>
      <c r="BA184" s="744">
        <v>0</v>
      </c>
      <c r="BB184" s="744">
        <v>0</v>
      </c>
      <c r="BC184" s="744">
        <v>0</v>
      </c>
      <c r="BD184" s="744">
        <v>0</v>
      </c>
      <c r="BE184" s="744">
        <v>0</v>
      </c>
      <c r="BF184" s="744">
        <v>0</v>
      </c>
      <c r="BG184" s="744">
        <v>0</v>
      </c>
      <c r="BH184" s="744">
        <v>0</v>
      </c>
      <c r="BI184" s="744">
        <v>0</v>
      </c>
      <c r="BJ184" s="744">
        <v>0</v>
      </c>
      <c r="BK184" s="744">
        <v>0</v>
      </c>
      <c r="BL184" s="744">
        <v>0</v>
      </c>
      <c r="BM184" s="744">
        <v>1</v>
      </c>
      <c r="BN184" s="744">
        <v>0</v>
      </c>
      <c r="BO184" s="744">
        <v>0</v>
      </c>
      <c r="BP184" s="744">
        <v>0</v>
      </c>
      <c r="BQ184" s="744">
        <v>0</v>
      </c>
      <c r="BR184" s="744">
        <v>0</v>
      </c>
      <c r="BS184" s="744">
        <v>0</v>
      </c>
      <c r="BT184" s="744">
        <v>0</v>
      </c>
      <c r="BU184" s="744">
        <v>0</v>
      </c>
      <c r="BV184" s="744">
        <v>0</v>
      </c>
      <c r="BW184" s="744">
        <v>0</v>
      </c>
      <c r="BX184" s="744">
        <v>0</v>
      </c>
      <c r="BY184" s="744">
        <v>0</v>
      </c>
      <c r="BZ184" s="744">
        <v>0</v>
      </c>
      <c r="CA184" s="744">
        <v>0</v>
      </c>
      <c r="CB184" s="744">
        <v>0</v>
      </c>
      <c r="CC184" s="744">
        <v>0</v>
      </c>
      <c r="CD184" s="744">
        <v>0</v>
      </c>
      <c r="CE184" s="744">
        <v>0</v>
      </c>
      <c r="CF184" s="744">
        <v>0</v>
      </c>
      <c r="CG184" s="744">
        <v>0</v>
      </c>
      <c r="CH184" s="744">
        <v>0</v>
      </c>
      <c r="CI184" s="744">
        <v>0</v>
      </c>
      <c r="CJ184" s="744">
        <v>0</v>
      </c>
      <c r="CK184" s="744">
        <v>0</v>
      </c>
      <c r="CL184" s="744">
        <v>0</v>
      </c>
      <c r="CM184" s="744">
        <v>0</v>
      </c>
      <c r="CN184" s="744">
        <v>0</v>
      </c>
      <c r="CO184" s="744">
        <v>0</v>
      </c>
      <c r="CP184" s="744">
        <v>0</v>
      </c>
      <c r="CQ184" s="744">
        <v>0</v>
      </c>
      <c r="CR184" s="744">
        <v>0</v>
      </c>
      <c r="CS184" s="744">
        <v>0</v>
      </c>
      <c r="CT184" s="744">
        <v>0</v>
      </c>
      <c r="CU184" s="744">
        <v>0</v>
      </c>
      <c r="CV184" s="744">
        <v>0</v>
      </c>
      <c r="CW184" s="744">
        <v>0</v>
      </c>
      <c r="CX184" s="744">
        <v>0</v>
      </c>
      <c r="CY184" s="744">
        <v>0</v>
      </c>
      <c r="CZ184" s="744">
        <v>0</v>
      </c>
      <c r="DA184" s="744">
        <v>0</v>
      </c>
      <c r="DB184" s="744">
        <v>0</v>
      </c>
      <c r="DC184" s="744">
        <v>0</v>
      </c>
      <c r="DD184" s="744">
        <v>0</v>
      </c>
      <c r="DE184" s="744">
        <v>0</v>
      </c>
      <c r="DF184" s="744">
        <v>0</v>
      </c>
      <c r="DG184" s="745">
        <v>0</v>
      </c>
    </row>
    <row r="185" spans="1:111" ht="15" customHeight="1" x14ac:dyDescent="0.2">
      <c r="A185" s="461">
        <v>63</v>
      </c>
      <c r="B185" s="196" t="s">
        <v>354</v>
      </c>
      <c r="C185" s="195" t="s">
        <v>229</v>
      </c>
      <c r="D185" s="744">
        <v>2.0185597644439145E-3</v>
      </c>
      <c r="E185" s="744">
        <v>2.3970761068786745E-3</v>
      </c>
      <c r="F185" s="744">
        <v>1.0119114403716925E-2</v>
      </c>
      <c r="G185" s="744">
        <v>2.6467479310379022E-4</v>
      </c>
      <c r="H185" s="744">
        <v>7.8335535388655343E-4</v>
      </c>
      <c r="I185" s="744">
        <v>0</v>
      </c>
      <c r="J185" s="744">
        <v>1.0321630838471282E-3</v>
      </c>
      <c r="K185" s="744">
        <v>8.1597338408673247E-4</v>
      </c>
      <c r="L185" s="744">
        <v>5.2996366638253037E-4</v>
      </c>
      <c r="M185" s="744">
        <v>1.1770556413090109E-3</v>
      </c>
      <c r="N185" s="744">
        <v>0</v>
      </c>
      <c r="O185" s="744">
        <v>1.5437238873474216E-3</v>
      </c>
      <c r="P185" s="744">
        <v>2.68753193368951E-4</v>
      </c>
      <c r="Q185" s="744">
        <v>1.1213132285347452E-3</v>
      </c>
      <c r="R185" s="744">
        <v>5.3448211423052453E-4</v>
      </c>
      <c r="S185" s="744">
        <v>4.7257628724067169E-3</v>
      </c>
      <c r="T185" s="744">
        <v>3.1498114643776286E-3</v>
      </c>
      <c r="U185" s="744">
        <v>1.924286183167305E-3</v>
      </c>
      <c r="V185" s="744">
        <v>3.1187560582784245E-3</v>
      </c>
      <c r="W185" s="744">
        <v>1.3841375386912734E-3</v>
      </c>
      <c r="X185" s="744">
        <v>1.2369933046704762E-3</v>
      </c>
      <c r="Y185" s="744">
        <v>1.5156157167678507E-3</v>
      </c>
      <c r="Z185" s="744">
        <v>7.4910950296316837E-4</v>
      </c>
      <c r="AA185" s="744">
        <v>2.6540312136167088E-3</v>
      </c>
      <c r="AB185" s="744">
        <v>1.1039573355866687E-3</v>
      </c>
      <c r="AC185" s="744">
        <v>4.6775340477490842E-4</v>
      </c>
      <c r="AD185" s="744">
        <v>4.9532620762696221E-4</v>
      </c>
      <c r="AE185" s="744">
        <v>2.0603947305322477E-3</v>
      </c>
      <c r="AF185" s="744">
        <v>3.1757370746782454E-3</v>
      </c>
      <c r="AG185" s="744">
        <v>1.2463395225531416E-3</v>
      </c>
      <c r="AH185" s="744">
        <v>3.9288401134766014E-4</v>
      </c>
      <c r="AI185" s="744">
        <v>1.4724792955248497E-3</v>
      </c>
      <c r="AJ185" s="744">
        <v>4.8183064426866066E-3</v>
      </c>
      <c r="AK185" s="744">
        <v>3.4203826289600334E-3</v>
      </c>
      <c r="AL185" s="744">
        <v>4.245219513648475E-3</v>
      </c>
      <c r="AM185" s="744">
        <v>7.4831032119817053E-3</v>
      </c>
      <c r="AN185" s="744">
        <v>4.4291598569252515E-3</v>
      </c>
      <c r="AO185" s="744">
        <v>4.1606466754623029E-3</v>
      </c>
      <c r="AP185" s="744">
        <v>3.7838713456159728E-3</v>
      </c>
      <c r="AQ185" s="744">
        <v>1.0377792863455694E-3</v>
      </c>
      <c r="AR185" s="744">
        <v>2.1652132905795678E-3</v>
      </c>
      <c r="AS185" s="744">
        <v>3.6585267046678554E-3</v>
      </c>
      <c r="AT185" s="744">
        <v>3.3567512745609259E-3</v>
      </c>
      <c r="AU185" s="744">
        <v>1.5423757657291638E-3</v>
      </c>
      <c r="AV185" s="744">
        <v>1.5971576032605709E-3</v>
      </c>
      <c r="AW185" s="744">
        <v>7.7112683341229687E-4</v>
      </c>
      <c r="AX185" s="744">
        <v>4.7914160340882219E-4</v>
      </c>
      <c r="AY185" s="744">
        <v>1.1844594499970892E-3</v>
      </c>
      <c r="AZ185" s="744">
        <v>3.8455685365570078E-3</v>
      </c>
      <c r="BA185" s="744">
        <v>5.0654529366546484E-4</v>
      </c>
      <c r="BB185" s="744">
        <v>5.3860852992875018E-4</v>
      </c>
      <c r="BC185" s="744">
        <v>3.8546179373568913E-4</v>
      </c>
      <c r="BD185" s="744">
        <v>1.1479924492968973E-4</v>
      </c>
      <c r="BE185" s="744">
        <v>3.0782608201516406E-4</v>
      </c>
      <c r="BF185" s="744">
        <v>9.4081916664553826E-4</v>
      </c>
      <c r="BG185" s="744">
        <v>3.6078638196848422E-4</v>
      </c>
      <c r="BH185" s="744">
        <v>1.8347962835973824E-3</v>
      </c>
      <c r="BI185" s="744">
        <v>6.7288281565850436E-4</v>
      </c>
      <c r="BJ185" s="744">
        <v>1.8665237717199004E-3</v>
      </c>
      <c r="BK185" s="744">
        <v>8.8327774459320135E-4</v>
      </c>
      <c r="BL185" s="744">
        <v>1.465504604934756E-3</v>
      </c>
      <c r="BM185" s="744">
        <v>3.0503483015789472E-3</v>
      </c>
      <c r="BN185" s="744">
        <v>1.0038076055597867</v>
      </c>
      <c r="BO185" s="744">
        <v>2.6600836856228178E-3</v>
      </c>
      <c r="BP185" s="744">
        <v>2.3222529905244909E-3</v>
      </c>
      <c r="BQ185" s="744">
        <v>1.5171274471255422E-2</v>
      </c>
      <c r="BR185" s="744">
        <v>4.6186228980722478E-2</v>
      </c>
      <c r="BS185" s="744">
        <v>4.4315662111475369E-2</v>
      </c>
      <c r="BT185" s="744">
        <v>1.6770719471752415E-3</v>
      </c>
      <c r="BU185" s="744">
        <v>4.97811112583496E-3</v>
      </c>
      <c r="BV185" s="744">
        <v>4.141662996804533E-3</v>
      </c>
      <c r="BW185" s="744">
        <v>4.822395159827457E-3</v>
      </c>
      <c r="BX185" s="744">
        <v>1.8399008202728818E-2</v>
      </c>
      <c r="BY185" s="744">
        <v>1.629757755115209E-2</v>
      </c>
      <c r="BZ185" s="744">
        <v>2.244276503253028E-2</v>
      </c>
      <c r="CA185" s="744">
        <v>1.1127567659837097E-3</v>
      </c>
      <c r="CB185" s="744">
        <v>2.3280381940703847E-2</v>
      </c>
      <c r="CC185" s="744">
        <v>2.8631674759749953E-3</v>
      </c>
      <c r="CD185" s="744">
        <v>3.3133791362542735E-3</v>
      </c>
      <c r="CE185" s="744">
        <v>3.8005038607152627E-3</v>
      </c>
      <c r="CF185" s="744">
        <v>8.6145540796524981E-3</v>
      </c>
      <c r="CG185" s="744">
        <v>1.6831059764927894E-2</v>
      </c>
      <c r="CH185" s="744">
        <v>2.5782497157664313E-3</v>
      </c>
      <c r="CI185" s="744">
        <v>6.742255376184763E-3</v>
      </c>
      <c r="CJ185" s="744">
        <v>9.6559882027664173E-3</v>
      </c>
      <c r="CK185" s="744">
        <v>9.3400738019766831E-4</v>
      </c>
      <c r="CL185" s="744">
        <v>3.4064719044152119E-4</v>
      </c>
      <c r="CM185" s="744">
        <v>2.8277702250979124E-4</v>
      </c>
      <c r="CN185" s="744">
        <v>1.021828320303558E-2</v>
      </c>
      <c r="CO185" s="744">
        <v>1.1953958302210991E-2</v>
      </c>
      <c r="CP185" s="744">
        <v>5.7897594341387313E-3</v>
      </c>
      <c r="CQ185" s="744">
        <v>3.9333055776641992E-3</v>
      </c>
      <c r="CR185" s="744">
        <v>5.589873232536611E-3</v>
      </c>
      <c r="CS185" s="744">
        <v>6.1052101101373201E-3</v>
      </c>
      <c r="CT185" s="744">
        <v>3.9780899169372767E-3</v>
      </c>
      <c r="CU185" s="744">
        <v>2.6913087722751608E-3</v>
      </c>
      <c r="CV185" s="744">
        <v>3.4792475825491556E-3</v>
      </c>
      <c r="CW185" s="744">
        <v>1.660351625583405E-3</v>
      </c>
      <c r="CX185" s="744">
        <v>1.7711756438332713E-3</v>
      </c>
      <c r="CY185" s="744">
        <v>2.2466568680519893E-3</v>
      </c>
      <c r="CZ185" s="744">
        <v>7.6910586959934887E-4</v>
      </c>
      <c r="DA185" s="744">
        <v>3.7983226046603333E-3</v>
      </c>
      <c r="DB185" s="744">
        <v>4.7260840524263941E-3</v>
      </c>
      <c r="DC185" s="744">
        <v>5.0948920884623097E-3</v>
      </c>
      <c r="DD185" s="744">
        <v>2.1082503357922502E-3</v>
      </c>
      <c r="DE185" s="744">
        <v>3.5342176257044861E-3</v>
      </c>
      <c r="DF185" s="744">
        <v>3.256527112815137E-3</v>
      </c>
      <c r="DG185" s="745">
        <v>1.1082842458471708E-2</v>
      </c>
    </row>
    <row r="186" spans="1:111" ht="15" customHeight="1" x14ac:dyDescent="0.2">
      <c r="A186" s="461">
        <v>64</v>
      </c>
      <c r="B186" s="196" t="s">
        <v>355</v>
      </c>
      <c r="C186" s="195" t="s">
        <v>356</v>
      </c>
      <c r="D186" s="744">
        <v>0</v>
      </c>
      <c r="E186" s="744">
        <v>0</v>
      </c>
      <c r="F186" s="744">
        <v>0</v>
      </c>
      <c r="G186" s="744">
        <v>0</v>
      </c>
      <c r="H186" s="744">
        <v>0</v>
      </c>
      <c r="I186" s="744">
        <v>0</v>
      </c>
      <c r="J186" s="744">
        <v>0</v>
      </c>
      <c r="K186" s="744">
        <v>0</v>
      </c>
      <c r="L186" s="744">
        <v>0</v>
      </c>
      <c r="M186" s="744">
        <v>0</v>
      </c>
      <c r="N186" s="744">
        <v>0</v>
      </c>
      <c r="O186" s="744">
        <v>0</v>
      </c>
      <c r="P186" s="744">
        <v>0</v>
      </c>
      <c r="Q186" s="744">
        <v>0</v>
      </c>
      <c r="R186" s="744">
        <v>0</v>
      </c>
      <c r="S186" s="744">
        <v>0</v>
      </c>
      <c r="T186" s="744">
        <v>0</v>
      </c>
      <c r="U186" s="744">
        <v>0</v>
      </c>
      <c r="V186" s="744">
        <v>0</v>
      </c>
      <c r="W186" s="744">
        <v>0</v>
      </c>
      <c r="X186" s="744">
        <v>0</v>
      </c>
      <c r="Y186" s="744">
        <v>0</v>
      </c>
      <c r="Z186" s="744">
        <v>0</v>
      </c>
      <c r="AA186" s="744">
        <v>0</v>
      </c>
      <c r="AB186" s="744">
        <v>0</v>
      </c>
      <c r="AC186" s="744">
        <v>0</v>
      </c>
      <c r="AD186" s="744">
        <v>0</v>
      </c>
      <c r="AE186" s="744">
        <v>0</v>
      </c>
      <c r="AF186" s="744">
        <v>0</v>
      </c>
      <c r="AG186" s="744">
        <v>0</v>
      </c>
      <c r="AH186" s="744">
        <v>0</v>
      </c>
      <c r="AI186" s="744">
        <v>0</v>
      </c>
      <c r="AJ186" s="744">
        <v>0</v>
      </c>
      <c r="AK186" s="744">
        <v>0</v>
      </c>
      <c r="AL186" s="744">
        <v>0</v>
      </c>
      <c r="AM186" s="744">
        <v>0</v>
      </c>
      <c r="AN186" s="744">
        <v>0</v>
      </c>
      <c r="AO186" s="744">
        <v>0</v>
      </c>
      <c r="AP186" s="744">
        <v>0</v>
      </c>
      <c r="AQ186" s="744">
        <v>0</v>
      </c>
      <c r="AR186" s="744">
        <v>0</v>
      </c>
      <c r="AS186" s="744">
        <v>0</v>
      </c>
      <c r="AT186" s="744">
        <v>0</v>
      </c>
      <c r="AU186" s="744">
        <v>0</v>
      </c>
      <c r="AV186" s="744">
        <v>0</v>
      </c>
      <c r="AW186" s="744">
        <v>0</v>
      </c>
      <c r="AX186" s="744">
        <v>0</v>
      </c>
      <c r="AY186" s="744">
        <v>0</v>
      </c>
      <c r="AZ186" s="744">
        <v>0</v>
      </c>
      <c r="BA186" s="744">
        <v>0</v>
      </c>
      <c r="BB186" s="744">
        <v>0</v>
      </c>
      <c r="BC186" s="744">
        <v>0</v>
      </c>
      <c r="BD186" s="744">
        <v>0</v>
      </c>
      <c r="BE186" s="744">
        <v>0</v>
      </c>
      <c r="BF186" s="744">
        <v>0</v>
      </c>
      <c r="BG186" s="744">
        <v>0</v>
      </c>
      <c r="BH186" s="744">
        <v>0</v>
      </c>
      <c r="BI186" s="744">
        <v>0</v>
      </c>
      <c r="BJ186" s="744">
        <v>0</v>
      </c>
      <c r="BK186" s="744">
        <v>0</v>
      </c>
      <c r="BL186" s="744">
        <v>0</v>
      </c>
      <c r="BM186" s="744">
        <v>0</v>
      </c>
      <c r="BN186" s="744">
        <v>0</v>
      </c>
      <c r="BO186" s="744">
        <v>1</v>
      </c>
      <c r="BP186" s="744">
        <v>0</v>
      </c>
      <c r="BQ186" s="744">
        <v>0</v>
      </c>
      <c r="BR186" s="744">
        <v>0</v>
      </c>
      <c r="BS186" s="744">
        <v>0</v>
      </c>
      <c r="BT186" s="744">
        <v>0</v>
      </c>
      <c r="BU186" s="744">
        <v>0</v>
      </c>
      <c r="BV186" s="744">
        <v>0</v>
      </c>
      <c r="BW186" s="744">
        <v>0</v>
      </c>
      <c r="BX186" s="744">
        <v>0</v>
      </c>
      <c r="BY186" s="744">
        <v>0</v>
      </c>
      <c r="BZ186" s="744">
        <v>0</v>
      </c>
      <c r="CA186" s="744">
        <v>0</v>
      </c>
      <c r="CB186" s="744">
        <v>0</v>
      </c>
      <c r="CC186" s="744">
        <v>0</v>
      </c>
      <c r="CD186" s="744">
        <v>0</v>
      </c>
      <c r="CE186" s="744">
        <v>0</v>
      </c>
      <c r="CF186" s="744">
        <v>0</v>
      </c>
      <c r="CG186" s="744">
        <v>0</v>
      </c>
      <c r="CH186" s="744">
        <v>0</v>
      </c>
      <c r="CI186" s="744">
        <v>0</v>
      </c>
      <c r="CJ186" s="744">
        <v>0</v>
      </c>
      <c r="CK186" s="744">
        <v>0</v>
      </c>
      <c r="CL186" s="744">
        <v>0</v>
      </c>
      <c r="CM186" s="744">
        <v>0</v>
      </c>
      <c r="CN186" s="744">
        <v>0</v>
      </c>
      <c r="CO186" s="744">
        <v>0</v>
      </c>
      <c r="CP186" s="744">
        <v>0</v>
      </c>
      <c r="CQ186" s="744">
        <v>0</v>
      </c>
      <c r="CR186" s="744">
        <v>0</v>
      </c>
      <c r="CS186" s="744">
        <v>0</v>
      </c>
      <c r="CT186" s="744">
        <v>0</v>
      </c>
      <c r="CU186" s="744">
        <v>0</v>
      </c>
      <c r="CV186" s="744">
        <v>0</v>
      </c>
      <c r="CW186" s="744">
        <v>0</v>
      </c>
      <c r="CX186" s="744">
        <v>0</v>
      </c>
      <c r="CY186" s="744">
        <v>0</v>
      </c>
      <c r="CZ186" s="744">
        <v>0</v>
      </c>
      <c r="DA186" s="744">
        <v>0</v>
      </c>
      <c r="DB186" s="744">
        <v>0</v>
      </c>
      <c r="DC186" s="744">
        <v>0</v>
      </c>
      <c r="DD186" s="744">
        <v>0</v>
      </c>
      <c r="DE186" s="744">
        <v>0</v>
      </c>
      <c r="DF186" s="744">
        <v>0</v>
      </c>
      <c r="DG186" s="745">
        <v>0</v>
      </c>
    </row>
    <row r="187" spans="1:111" ht="15" customHeight="1" x14ac:dyDescent="0.2">
      <c r="A187" s="461">
        <v>65</v>
      </c>
      <c r="B187" s="196" t="s">
        <v>357</v>
      </c>
      <c r="C187" s="195" t="s">
        <v>358</v>
      </c>
      <c r="D187" s="744">
        <v>0</v>
      </c>
      <c r="E187" s="744">
        <v>0</v>
      </c>
      <c r="F187" s="744">
        <v>0</v>
      </c>
      <c r="G187" s="744">
        <v>0</v>
      </c>
      <c r="H187" s="744">
        <v>0</v>
      </c>
      <c r="I187" s="744">
        <v>0</v>
      </c>
      <c r="J187" s="744">
        <v>0</v>
      </c>
      <c r="K187" s="744">
        <v>0</v>
      </c>
      <c r="L187" s="744">
        <v>0</v>
      </c>
      <c r="M187" s="744">
        <v>0</v>
      </c>
      <c r="N187" s="744">
        <v>0</v>
      </c>
      <c r="O187" s="744">
        <v>0</v>
      </c>
      <c r="P187" s="744">
        <v>0</v>
      </c>
      <c r="Q187" s="744">
        <v>0</v>
      </c>
      <c r="R187" s="744">
        <v>0</v>
      </c>
      <c r="S187" s="744">
        <v>0</v>
      </c>
      <c r="T187" s="744">
        <v>0</v>
      </c>
      <c r="U187" s="744">
        <v>0</v>
      </c>
      <c r="V187" s="744">
        <v>0</v>
      </c>
      <c r="W187" s="744">
        <v>0</v>
      </c>
      <c r="X187" s="744">
        <v>0</v>
      </c>
      <c r="Y187" s="744">
        <v>0</v>
      </c>
      <c r="Z187" s="744">
        <v>0</v>
      </c>
      <c r="AA187" s="744">
        <v>0</v>
      </c>
      <c r="AB187" s="744">
        <v>0</v>
      </c>
      <c r="AC187" s="744">
        <v>0</v>
      </c>
      <c r="AD187" s="744">
        <v>0</v>
      </c>
      <c r="AE187" s="744">
        <v>0</v>
      </c>
      <c r="AF187" s="744">
        <v>0</v>
      </c>
      <c r="AG187" s="744">
        <v>0</v>
      </c>
      <c r="AH187" s="744">
        <v>0</v>
      </c>
      <c r="AI187" s="744">
        <v>0</v>
      </c>
      <c r="AJ187" s="744">
        <v>0</v>
      </c>
      <c r="AK187" s="744">
        <v>0</v>
      </c>
      <c r="AL187" s="744">
        <v>0</v>
      </c>
      <c r="AM187" s="744">
        <v>0</v>
      </c>
      <c r="AN187" s="744">
        <v>0</v>
      </c>
      <c r="AO187" s="744">
        <v>0</v>
      </c>
      <c r="AP187" s="744">
        <v>0</v>
      </c>
      <c r="AQ187" s="744">
        <v>0</v>
      </c>
      <c r="AR187" s="744">
        <v>0</v>
      </c>
      <c r="AS187" s="744">
        <v>0</v>
      </c>
      <c r="AT187" s="744">
        <v>0</v>
      </c>
      <c r="AU187" s="744">
        <v>0</v>
      </c>
      <c r="AV187" s="744">
        <v>0</v>
      </c>
      <c r="AW187" s="744">
        <v>0</v>
      </c>
      <c r="AX187" s="744">
        <v>0</v>
      </c>
      <c r="AY187" s="744">
        <v>0</v>
      </c>
      <c r="AZ187" s="744">
        <v>0</v>
      </c>
      <c r="BA187" s="744">
        <v>0</v>
      </c>
      <c r="BB187" s="744">
        <v>0</v>
      </c>
      <c r="BC187" s="744">
        <v>0</v>
      </c>
      <c r="BD187" s="744">
        <v>0</v>
      </c>
      <c r="BE187" s="744">
        <v>0</v>
      </c>
      <c r="BF187" s="744">
        <v>0</v>
      </c>
      <c r="BG187" s="744">
        <v>0</v>
      </c>
      <c r="BH187" s="744">
        <v>0</v>
      </c>
      <c r="BI187" s="744">
        <v>0</v>
      </c>
      <c r="BJ187" s="744">
        <v>0</v>
      </c>
      <c r="BK187" s="744">
        <v>0</v>
      </c>
      <c r="BL187" s="744">
        <v>0</v>
      </c>
      <c r="BM187" s="744">
        <v>0</v>
      </c>
      <c r="BN187" s="744">
        <v>0</v>
      </c>
      <c r="BO187" s="744">
        <v>0</v>
      </c>
      <c r="BP187" s="744">
        <v>1</v>
      </c>
      <c r="BQ187" s="744">
        <v>0</v>
      </c>
      <c r="BR187" s="744">
        <v>0</v>
      </c>
      <c r="BS187" s="744">
        <v>0</v>
      </c>
      <c r="BT187" s="744">
        <v>0</v>
      </c>
      <c r="BU187" s="744">
        <v>0</v>
      </c>
      <c r="BV187" s="744">
        <v>0</v>
      </c>
      <c r="BW187" s="744">
        <v>0</v>
      </c>
      <c r="BX187" s="744">
        <v>0</v>
      </c>
      <c r="BY187" s="744">
        <v>0</v>
      </c>
      <c r="BZ187" s="744">
        <v>0</v>
      </c>
      <c r="CA187" s="744">
        <v>0</v>
      </c>
      <c r="CB187" s="744">
        <v>0</v>
      </c>
      <c r="CC187" s="744">
        <v>0</v>
      </c>
      <c r="CD187" s="744">
        <v>0</v>
      </c>
      <c r="CE187" s="744">
        <v>0</v>
      </c>
      <c r="CF187" s="744">
        <v>0</v>
      </c>
      <c r="CG187" s="744">
        <v>0</v>
      </c>
      <c r="CH187" s="744">
        <v>0</v>
      </c>
      <c r="CI187" s="744">
        <v>0</v>
      </c>
      <c r="CJ187" s="744">
        <v>0</v>
      </c>
      <c r="CK187" s="744">
        <v>0</v>
      </c>
      <c r="CL187" s="744">
        <v>0</v>
      </c>
      <c r="CM187" s="744">
        <v>0</v>
      </c>
      <c r="CN187" s="744">
        <v>0</v>
      </c>
      <c r="CO187" s="744">
        <v>0</v>
      </c>
      <c r="CP187" s="744">
        <v>0</v>
      </c>
      <c r="CQ187" s="744">
        <v>0</v>
      </c>
      <c r="CR187" s="744">
        <v>0</v>
      </c>
      <c r="CS187" s="744">
        <v>0</v>
      </c>
      <c r="CT187" s="744">
        <v>0</v>
      </c>
      <c r="CU187" s="744">
        <v>0</v>
      </c>
      <c r="CV187" s="744">
        <v>0</v>
      </c>
      <c r="CW187" s="744">
        <v>0</v>
      </c>
      <c r="CX187" s="744">
        <v>0</v>
      </c>
      <c r="CY187" s="744">
        <v>0</v>
      </c>
      <c r="CZ187" s="744">
        <v>0</v>
      </c>
      <c r="DA187" s="744">
        <v>0</v>
      </c>
      <c r="DB187" s="744">
        <v>0</v>
      </c>
      <c r="DC187" s="744">
        <v>0</v>
      </c>
      <c r="DD187" s="744">
        <v>0</v>
      </c>
      <c r="DE187" s="744">
        <v>0</v>
      </c>
      <c r="DF187" s="744">
        <v>0</v>
      </c>
      <c r="DG187" s="745">
        <v>0</v>
      </c>
    </row>
    <row r="188" spans="1:111" ht="15" customHeight="1" x14ac:dyDescent="0.2">
      <c r="A188" s="461">
        <v>66</v>
      </c>
      <c r="B188" s="196" t="s">
        <v>359</v>
      </c>
      <c r="C188" s="195" t="s">
        <v>574</v>
      </c>
      <c r="D188" s="744">
        <v>5.5536458983887396E-3</v>
      </c>
      <c r="E188" s="744">
        <v>6.5945001271275425E-3</v>
      </c>
      <c r="F188" s="744">
        <v>4.5381639834648942E-2</v>
      </c>
      <c r="G188" s="744">
        <v>1.001992460915974E-3</v>
      </c>
      <c r="H188" s="744">
        <v>9.4045532195176362E-3</v>
      </c>
      <c r="I188" s="744">
        <v>0</v>
      </c>
      <c r="J188" s="744">
        <v>2.9459952826082578E-3</v>
      </c>
      <c r="K188" s="744">
        <v>4.1846954652978207E-3</v>
      </c>
      <c r="L188" s="744">
        <v>2.5121307307831141E-3</v>
      </c>
      <c r="M188" s="744">
        <v>4.283266950195137E-3</v>
      </c>
      <c r="N188" s="744">
        <v>0</v>
      </c>
      <c r="O188" s="744">
        <v>6.5572751559185329E-3</v>
      </c>
      <c r="P188" s="744">
        <v>1.0304571542320375E-3</v>
      </c>
      <c r="Q188" s="744">
        <v>5.90140170433577E-3</v>
      </c>
      <c r="R188" s="744">
        <v>1.4568331612601867E-3</v>
      </c>
      <c r="S188" s="744">
        <v>2.5734068209000798E-2</v>
      </c>
      <c r="T188" s="744">
        <v>9.2594065663919433E-3</v>
      </c>
      <c r="U188" s="744">
        <v>1.1194374950629866E-2</v>
      </c>
      <c r="V188" s="744">
        <v>2.5136762005143826E-2</v>
      </c>
      <c r="W188" s="744">
        <v>1.8289027539022049E-2</v>
      </c>
      <c r="X188" s="744">
        <v>2.2550912078193232E-3</v>
      </c>
      <c r="Y188" s="744">
        <v>5.4290701280089726E-3</v>
      </c>
      <c r="Z188" s="744">
        <v>1.1314756202061502E-3</v>
      </c>
      <c r="AA188" s="744">
        <v>9.1922618900825374E-3</v>
      </c>
      <c r="AB188" s="744">
        <v>3.9424638921868411E-3</v>
      </c>
      <c r="AC188" s="744">
        <v>1.1163535760871099E-3</v>
      </c>
      <c r="AD188" s="744">
        <v>4.4668229168817577E-3</v>
      </c>
      <c r="AE188" s="744">
        <v>5.0141393100931412E-3</v>
      </c>
      <c r="AF188" s="744">
        <v>1.0676975050309552E-2</v>
      </c>
      <c r="AG188" s="744">
        <v>5.4484184270661516E-3</v>
      </c>
      <c r="AH188" s="744">
        <v>2.3674955591929834E-3</v>
      </c>
      <c r="AI188" s="744">
        <v>5.3836159997198291E-3</v>
      </c>
      <c r="AJ188" s="744">
        <v>1.7915963847908979E-2</v>
      </c>
      <c r="AK188" s="744">
        <v>1.3151895580089409E-2</v>
      </c>
      <c r="AL188" s="744">
        <v>1.3554422749324571E-2</v>
      </c>
      <c r="AM188" s="744">
        <v>4.535915701192756E-2</v>
      </c>
      <c r="AN188" s="744">
        <v>2.4114559849431342E-2</v>
      </c>
      <c r="AO188" s="744">
        <v>3.7329898988867689E-2</v>
      </c>
      <c r="AP188" s="744">
        <v>1.5746722436798817E-2</v>
      </c>
      <c r="AQ188" s="744">
        <v>5.7150251187693272E-3</v>
      </c>
      <c r="AR188" s="744">
        <v>8.4575962155565409E-3</v>
      </c>
      <c r="AS188" s="744">
        <v>6.4857020929392599E-3</v>
      </c>
      <c r="AT188" s="744">
        <v>1.1209728978210549E-2</v>
      </c>
      <c r="AU188" s="744">
        <v>5.0877081872722956E-3</v>
      </c>
      <c r="AV188" s="744">
        <v>5.9268260278432039E-3</v>
      </c>
      <c r="AW188" s="744">
        <v>1.9743853733451889E-3</v>
      </c>
      <c r="AX188" s="744">
        <v>3.9423285151761337E-3</v>
      </c>
      <c r="AY188" s="744">
        <v>4.8626993874801043E-3</v>
      </c>
      <c r="AZ188" s="744">
        <v>8.7155802716649012E-3</v>
      </c>
      <c r="BA188" s="744">
        <v>1.4610506706602556E-3</v>
      </c>
      <c r="BB188" s="744">
        <v>1.1725976436977516E-3</v>
      </c>
      <c r="BC188" s="744">
        <v>1.1097820633951742E-3</v>
      </c>
      <c r="BD188" s="744">
        <v>2.6280391623667825E-4</v>
      </c>
      <c r="BE188" s="744">
        <v>7.2227519805009269E-4</v>
      </c>
      <c r="BF188" s="744">
        <v>5.3106653192418881E-3</v>
      </c>
      <c r="BG188" s="744">
        <v>1.3853464916850748E-3</v>
      </c>
      <c r="BH188" s="744">
        <v>1.0603571625656382E-2</v>
      </c>
      <c r="BI188" s="744">
        <v>3.5698353517375318E-3</v>
      </c>
      <c r="BJ188" s="744">
        <v>7.6863949432804807E-3</v>
      </c>
      <c r="BK188" s="744">
        <v>2.9511012416548119E-3</v>
      </c>
      <c r="BL188" s="744">
        <v>1.4456672759025183E-2</v>
      </c>
      <c r="BM188" s="744">
        <v>6.6564525242421993E-3</v>
      </c>
      <c r="BN188" s="744">
        <v>6.0387611010442469E-3</v>
      </c>
      <c r="BO188" s="744">
        <v>5.5101746072164955E-3</v>
      </c>
      <c r="BP188" s="744">
        <v>6.7363986261588229E-3</v>
      </c>
      <c r="BQ188" s="744">
        <v>0.81330899438327542</v>
      </c>
      <c r="BR188" s="744">
        <v>1.7605679827619444E-2</v>
      </c>
      <c r="BS188" s="744">
        <v>4.7376115384902821E-2</v>
      </c>
      <c r="BT188" s="744">
        <v>1.5614204234855267E-2</v>
      </c>
      <c r="BU188" s="744">
        <v>1.3932586449864061E-2</v>
      </c>
      <c r="BV188" s="744">
        <v>4.634462971485633E-3</v>
      </c>
      <c r="BW188" s="744">
        <v>8.6957221188778879E-3</v>
      </c>
      <c r="BX188" s="744">
        <v>6.6655410777298136E-3</v>
      </c>
      <c r="BY188" s="744">
        <v>6.186299173741056E-4</v>
      </c>
      <c r="BZ188" s="744">
        <v>3.5879620706391849E-2</v>
      </c>
      <c r="CA188" s="744">
        <v>3.0346633471115504E-3</v>
      </c>
      <c r="CB188" s="744">
        <v>8.5027656580897674E-3</v>
      </c>
      <c r="CC188" s="744">
        <v>1.7807528266488666E-3</v>
      </c>
      <c r="CD188" s="744">
        <v>4.1510244697696265E-3</v>
      </c>
      <c r="CE188" s="744">
        <v>3.4503582365471661E-3</v>
      </c>
      <c r="CF188" s="744">
        <v>2.3671972964202512E-2</v>
      </c>
      <c r="CG188" s="744">
        <v>1.0655391437286632E-2</v>
      </c>
      <c r="CH188" s="744">
        <v>5.0140511425277668E-3</v>
      </c>
      <c r="CI188" s="744">
        <v>9.0437997302546484E-3</v>
      </c>
      <c r="CJ188" s="744">
        <v>5.3414971293594855E-3</v>
      </c>
      <c r="CK188" s="744">
        <v>1.6388134958018944E-3</v>
      </c>
      <c r="CL188" s="744">
        <v>1.8099718173994464E-4</v>
      </c>
      <c r="CM188" s="744">
        <v>6.9309964516551289E-4</v>
      </c>
      <c r="CN188" s="744">
        <v>8.9320681570957995E-3</v>
      </c>
      <c r="CO188" s="744">
        <v>1.223080108803079E-2</v>
      </c>
      <c r="CP188" s="744">
        <v>7.8366364713449103E-3</v>
      </c>
      <c r="CQ188" s="744">
        <v>8.3386015381043156E-3</v>
      </c>
      <c r="CR188" s="744">
        <v>1.890953713775527E-2</v>
      </c>
      <c r="CS188" s="744">
        <v>1.4880235545319436E-2</v>
      </c>
      <c r="CT188" s="744">
        <v>1.1382747884679986E-2</v>
      </c>
      <c r="CU188" s="744">
        <v>4.2695077817112839E-3</v>
      </c>
      <c r="CV188" s="744">
        <v>5.4440776394597259E-3</v>
      </c>
      <c r="CW188" s="744">
        <v>2.5956679126337926E-3</v>
      </c>
      <c r="CX188" s="744">
        <v>5.1321584463473804E-3</v>
      </c>
      <c r="CY188" s="744">
        <v>3.774900036888771E-3</v>
      </c>
      <c r="CZ188" s="744">
        <v>4.0393129942004873E-3</v>
      </c>
      <c r="DA188" s="744">
        <v>1.5646706766170665E-2</v>
      </c>
      <c r="DB188" s="744">
        <v>1.4666862511738762E-2</v>
      </c>
      <c r="DC188" s="744">
        <v>1.805148383894202E-2</v>
      </c>
      <c r="DD188" s="744">
        <v>6.9425384463981336E-3</v>
      </c>
      <c r="DE188" s="744">
        <v>9.6416019505272087E-3</v>
      </c>
      <c r="DF188" s="744">
        <v>1.0957513368473969E-2</v>
      </c>
      <c r="DG188" s="745">
        <v>3.087293094717814E-3</v>
      </c>
    </row>
    <row r="189" spans="1:111" ht="15" customHeight="1" x14ac:dyDescent="0.2">
      <c r="A189" s="461">
        <v>67</v>
      </c>
      <c r="B189" s="196" t="s">
        <v>360</v>
      </c>
      <c r="C189" s="195" t="s">
        <v>230</v>
      </c>
      <c r="D189" s="744">
        <v>2.4137496964064998E-4</v>
      </c>
      <c r="E189" s="744">
        <v>2.3702054809963402E-4</v>
      </c>
      <c r="F189" s="744">
        <v>9.3197941883679987E-4</v>
      </c>
      <c r="G189" s="744">
        <v>7.5417806455494262E-5</v>
      </c>
      <c r="H189" s="744">
        <v>2.2778855258614848E-4</v>
      </c>
      <c r="I189" s="744">
        <v>0</v>
      </c>
      <c r="J189" s="744">
        <v>8.3066796409637261E-5</v>
      </c>
      <c r="K189" s="744">
        <v>1.2388648014110641E-3</v>
      </c>
      <c r="L189" s="744">
        <v>9.170395012509815E-4</v>
      </c>
      <c r="M189" s="744">
        <v>5.4005652914436496E-4</v>
      </c>
      <c r="N189" s="744">
        <v>0</v>
      </c>
      <c r="O189" s="744">
        <v>1.9783839797686571E-3</v>
      </c>
      <c r="P189" s="744">
        <v>1.9877943636474154E-4</v>
      </c>
      <c r="Q189" s="744">
        <v>2.1253750858890621E-4</v>
      </c>
      <c r="R189" s="744">
        <v>1.1826953499579833E-4</v>
      </c>
      <c r="S189" s="744">
        <v>1.2287003842002891E-3</v>
      </c>
      <c r="T189" s="744">
        <v>6.5798189814509776E-4</v>
      </c>
      <c r="U189" s="744">
        <v>5.6666987567297543E-4</v>
      </c>
      <c r="V189" s="744">
        <v>7.2332085090618392E-3</v>
      </c>
      <c r="W189" s="744">
        <v>5.6929926783345572E-4</v>
      </c>
      <c r="X189" s="744">
        <v>9.12876627608673E-5</v>
      </c>
      <c r="Y189" s="744">
        <v>4.542908033285849E-4</v>
      </c>
      <c r="Z189" s="744">
        <v>1.7381831629498796E-4</v>
      </c>
      <c r="AA189" s="744">
        <v>3.6896751666403799E-4</v>
      </c>
      <c r="AB189" s="744">
        <v>9.3917606825583242E-4</v>
      </c>
      <c r="AC189" s="744">
        <v>2.2555073458501836E-4</v>
      </c>
      <c r="AD189" s="744">
        <v>1.4467335760964372E-4</v>
      </c>
      <c r="AE189" s="744">
        <v>4.1453667469805433E-4</v>
      </c>
      <c r="AF189" s="744">
        <v>1.3794509051582868E-3</v>
      </c>
      <c r="AG189" s="744">
        <v>8.9460991954983557E-4</v>
      </c>
      <c r="AH189" s="744">
        <v>1.2692497951555948E-4</v>
      </c>
      <c r="AI189" s="744">
        <v>2.086053116927224E-3</v>
      </c>
      <c r="AJ189" s="744">
        <v>6.3312200024706817E-4</v>
      </c>
      <c r="AK189" s="744">
        <v>5.9646914931771574E-3</v>
      </c>
      <c r="AL189" s="744">
        <v>2.4048607747229459E-3</v>
      </c>
      <c r="AM189" s="744">
        <v>1.8559352117553485E-3</v>
      </c>
      <c r="AN189" s="744">
        <v>2.8676469897345666E-3</v>
      </c>
      <c r="AO189" s="744">
        <v>5.1774075586725806E-3</v>
      </c>
      <c r="AP189" s="744">
        <v>1.8179661612456916E-3</v>
      </c>
      <c r="AQ189" s="744">
        <v>2.1199301479684295E-4</v>
      </c>
      <c r="AR189" s="744">
        <v>1.1396684392520292E-3</v>
      </c>
      <c r="AS189" s="744">
        <v>1.2722415819661098E-3</v>
      </c>
      <c r="AT189" s="744">
        <v>1.7191740504786039E-3</v>
      </c>
      <c r="AU189" s="744">
        <v>7.4649065345337772E-4</v>
      </c>
      <c r="AV189" s="744">
        <v>6.7884515865526825E-4</v>
      </c>
      <c r="AW189" s="744">
        <v>3.9187071401139466E-4</v>
      </c>
      <c r="AX189" s="744">
        <v>3.6512193171600322E-4</v>
      </c>
      <c r="AY189" s="744">
        <v>3.4696325611720496E-4</v>
      </c>
      <c r="AZ189" s="744">
        <v>1.2290503693143666E-3</v>
      </c>
      <c r="BA189" s="744">
        <v>1.1682423461299077E-4</v>
      </c>
      <c r="BB189" s="744">
        <v>1.0373016992201831E-4</v>
      </c>
      <c r="BC189" s="744">
        <v>1.2616999722495209E-4</v>
      </c>
      <c r="BD189" s="744">
        <v>3.0177076182872415E-5</v>
      </c>
      <c r="BE189" s="744">
        <v>8.0021400593566713E-5</v>
      </c>
      <c r="BF189" s="744">
        <v>1.2069851573818836E-3</v>
      </c>
      <c r="BG189" s="744">
        <v>6.4885052863820631E-4</v>
      </c>
      <c r="BH189" s="744">
        <v>2.5414234163393273E-3</v>
      </c>
      <c r="BI189" s="744">
        <v>3.7736968678817062E-4</v>
      </c>
      <c r="BJ189" s="744">
        <v>1.6416039000593985E-3</v>
      </c>
      <c r="BK189" s="744">
        <v>2.8258601037492377E-4</v>
      </c>
      <c r="BL189" s="744">
        <v>1.4369143944532251E-3</v>
      </c>
      <c r="BM189" s="744">
        <v>1.2413281603766799E-3</v>
      </c>
      <c r="BN189" s="744">
        <v>1.3604467027456227E-3</v>
      </c>
      <c r="BO189" s="744">
        <v>9.0324311075275817E-4</v>
      </c>
      <c r="BP189" s="744">
        <v>1.0739669937709949E-3</v>
      </c>
      <c r="BQ189" s="744">
        <v>1.042113542958892E-2</v>
      </c>
      <c r="BR189" s="744">
        <v>0.84562929987824953</v>
      </c>
      <c r="BS189" s="744">
        <v>1.8419155478774558E-3</v>
      </c>
      <c r="BT189" s="744">
        <v>9.3838321550049472E-4</v>
      </c>
      <c r="BU189" s="744">
        <v>2.3379352769701232E-3</v>
      </c>
      <c r="BV189" s="744">
        <v>7.9797249808291073E-4</v>
      </c>
      <c r="BW189" s="744">
        <v>1.2265444046640167E-3</v>
      </c>
      <c r="BX189" s="744">
        <v>5.7392327392389046E-4</v>
      </c>
      <c r="BY189" s="744">
        <v>1.0633714531675983E-4</v>
      </c>
      <c r="BZ189" s="744">
        <v>1.2838904759126741E-3</v>
      </c>
      <c r="CA189" s="744">
        <v>4.1124327428558789E-4</v>
      </c>
      <c r="CB189" s="744">
        <v>1.1559452491921064E-3</v>
      </c>
      <c r="CC189" s="744">
        <v>2.6819185993625782E-4</v>
      </c>
      <c r="CD189" s="744">
        <v>5.2594057922448871E-4</v>
      </c>
      <c r="CE189" s="744">
        <v>4.2034983995304742E-4</v>
      </c>
      <c r="CF189" s="744">
        <v>6.638865705827419E-4</v>
      </c>
      <c r="CG189" s="744">
        <v>9.8389682967547757E-4</v>
      </c>
      <c r="CH189" s="744">
        <v>8.0167380876773836E-4</v>
      </c>
      <c r="CI189" s="744">
        <v>1.0050353127716062E-3</v>
      </c>
      <c r="CJ189" s="744">
        <v>9.1065427994157936E-4</v>
      </c>
      <c r="CK189" s="744">
        <v>2.227157643186449E-4</v>
      </c>
      <c r="CL189" s="744">
        <v>3.7185598325419934E-5</v>
      </c>
      <c r="CM189" s="744">
        <v>7.7379523825459401E-5</v>
      </c>
      <c r="CN189" s="744">
        <v>2.4037451367633382E-3</v>
      </c>
      <c r="CO189" s="744">
        <v>2.5197233168049045E-3</v>
      </c>
      <c r="CP189" s="744">
        <v>7.4260833067265621E-4</v>
      </c>
      <c r="CQ189" s="744">
        <v>1.7719742209244939E-3</v>
      </c>
      <c r="CR189" s="744">
        <v>4.9536278519288438E-3</v>
      </c>
      <c r="CS189" s="744">
        <v>5.0430037846364772E-3</v>
      </c>
      <c r="CT189" s="744">
        <v>4.0338461155110779E-3</v>
      </c>
      <c r="CU189" s="744">
        <v>1.1460072875539753E-3</v>
      </c>
      <c r="CV189" s="744">
        <v>5.9017671368908004E-4</v>
      </c>
      <c r="CW189" s="744">
        <v>2.4343604410314302E-4</v>
      </c>
      <c r="CX189" s="744">
        <v>1.7366825086543866E-3</v>
      </c>
      <c r="CY189" s="744">
        <v>1.1557561308945814E-3</v>
      </c>
      <c r="CZ189" s="744">
        <v>1.5005955071218412E-3</v>
      </c>
      <c r="DA189" s="744">
        <v>9.9727855261304722E-3</v>
      </c>
      <c r="DB189" s="744">
        <v>4.3359055442044724E-3</v>
      </c>
      <c r="DC189" s="744">
        <v>1.119247994294555E-3</v>
      </c>
      <c r="DD189" s="744">
        <v>2.1973459085098787E-3</v>
      </c>
      <c r="DE189" s="744">
        <v>1.8482326527488203E-3</v>
      </c>
      <c r="DF189" s="744">
        <v>1.1036357403559083E-3</v>
      </c>
      <c r="DG189" s="745">
        <v>3.9076732834953466E-4</v>
      </c>
    </row>
    <row r="190" spans="1:111" ht="15" customHeight="1" x14ac:dyDescent="0.2">
      <c r="A190" s="461">
        <v>68</v>
      </c>
      <c r="B190" s="196" t="s">
        <v>361</v>
      </c>
      <c r="C190" s="195" t="s">
        <v>231</v>
      </c>
      <c r="D190" s="744">
        <v>4.2152322093070964E-4</v>
      </c>
      <c r="E190" s="744">
        <v>7.5212676885282536E-4</v>
      </c>
      <c r="F190" s="744">
        <v>1.644203373646426E-3</v>
      </c>
      <c r="G190" s="744">
        <v>1.2720024939758267E-4</v>
      </c>
      <c r="H190" s="744">
        <v>7.1394936148747045E-4</v>
      </c>
      <c r="I190" s="744">
        <v>0</v>
      </c>
      <c r="J190" s="744">
        <v>4.6041529430868001E-4</v>
      </c>
      <c r="K190" s="744">
        <v>6.9248032638161074E-4</v>
      </c>
      <c r="L190" s="744">
        <v>6.1096235684601383E-4</v>
      </c>
      <c r="M190" s="744">
        <v>3.5806984951865586E-4</v>
      </c>
      <c r="N190" s="744">
        <v>0</v>
      </c>
      <c r="O190" s="744">
        <v>7.0983632662446016E-4</v>
      </c>
      <c r="P190" s="744">
        <v>1.2118983504751145E-4</v>
      </c>
      <c r="Q190" s="744">
        <v>3.0316158870507897E-4</v>
      </c>
      <c r="R190" s="744">
        <v>1.0873260505212079E-4</v>
      </c>
      <c r="S190" s="744">
        <v>1.8524347031628871E-3</v>
      </c>
      <c r="T190" s="744">
        <v>9.2284501208399357E-4</v>
      </c>
      <c r="U190" s="744">
        <v>4.2956172527457707E-4</v>
      </c>
      <c r="V190" s="744">
        <v>2.600285203074646E-3</v>
      </c>
      <c r="W190" s="744">
        <v>6.5363834219469945E-4</v>
      </c>
      <c r="X190" s="744">
        <v>4.9963866015184438E-4</v>
      </c>
      <c r="Y190" s="744">
        <v>6.3152406344330341E-4</v>
      </c>
      <c r="Z190" s="744">
        <v>2.2898667733363214E-4</v>
      </c>
      <c r="AA190" s="744">
        <v>8.7480314653005443E-4</v>
      </c>
      <c r="AB190" s="744">
        <v>1.2728714392002682E-3</v>
      </c>
      <c r="AC190" s="744">
        <v>1.3827397776591723E-4</v>
      </c>
      <c r="AD190" s="744">
        <v>4.4493767711064236E-4</v>
      </c>
      <c r="AE190" s="744">
        <v>8.5378635333632172E-4</v>
      </c>
      <c r="AF190" s="744">
        <v>4.8802189949087338E-4</v>
      </c>
      <c r="AG190" s="744">
        <v>1.9466230545645366E-4</v>
      </c>
      <c r="AH190" s="744">
        <v>1.1262754673781845E-4</v>
      </c>
      <c r="AI190" s="744">
        <v>3.4205572632695595E-4</v>
      </c>
      <c r="AJ190" s="744">
        <v>8.8202541233784761E-4</v>
      </c>
      <c r="AK190" s="744">
        <v>5.8892426397784512E-4</v>
      </c>
      <c r="AL190" s="744">
        <v>6.4486513724798208E-4</v>
      </c>
      <c r="AM190" s="744">
        <v>4.9122065284699034E-4</v>
      </c>
      <c r="AN190" s="744">
        <v>1.6755986450365679E-3</v>
      </c>
      <c r="AO190" s="744">
        <v>6.1045586350086086E-4</v>
      </c>
      <c r="AP190" s="744">
        <v>9.0222658634769989E-4</v>
      </c>
      <c r="AQ190" s="744">
        <v>1.454892094115077E-4</v>
      </c>
      <c r="AR190" s="744">
        <v>3.4223768186361739E-4</v>
      </c>
      <c r="AS190" s="744">
        <v>4.5954533931955645E-4</v>
      </c>
      <c r="AT190" s="744">
        <v>6.3777396379391513E-4</v>
      </c>
      <c r="AU190" s="744">
        <v>3.652486369320757E-4</v>
      </c>
      <c r="AV190" s="744">
        <v>4.300547115576634E-4</v>
      </c>
      <c r="AW190" s="744">
        <v>2.9398818958076858E-4</v>
      </c>
      <c r="AX190" s="744">
        <v>1.6538025441005915E-4</v>
      </c>
      <c r="AY190" s="744">
        <v>3.6972976931283561E-4</v>
      </c>
      <c r="AZ190" s="744">
        <v>6.4417243763654542E-4</v>
      </c>
      <c r="BA190" s="744">
        <v>1.3661177707424027E-4</v>
      </c>
      <c r="BB190" s="744">
        <v>1.0645951723492552E-4</v>
      </c>
      <c r="BC190" s="744">
        <v>9.2031714165798656E-5</v>
      </c>
      <c r="BD190" s="744">
        <v>1.9260718038988048E-5</v>
      </c>
      <c r="BE190" s="744">
        <v>5.1254610372673005E-5</v>
      </c>
      <c r="BF190" s="744">
        <v>3.3927808941727007E-4</v>
      </c>
      <c r="BG190" s="744">
        <v>9.7031452574749391E-5</v>
      </c>
      <c r="BH190" s="744">
        <v>5.0854578990807179E-4</v>
      </c>
      <c r="BI190" s="744">
        <v>2.1139894395848002E-4</v>
      </c>
      <c r="BJ190" s="744">
        <v>4.2363629604389049E-4</v>
      </c>
      <c r="BK190" s="744">
        <v>2.6648288059210972E-4</v>
      </c>
      <c r="BL190" s="744">
        <v>9.690569168448632E-4</v>
      </c>
      <c r="BM190" s="744">
        <v>1.396813876603566E-3</v>
      </c>
      <c r="BN190" s="744">
        <v>1.8731953113879328E-3</v>
      </c>
      <c r="BO190" s="744">
        <v>1.3799099349077555E-3</v>
      </c>
      <c r="BP190" s="744">
        <v>1.533798299457962E-3</v>
      </c>
      <c r="BQ190" s="744">
        <v>5.3985420044724787E-4</v>
      </c>
      <c r="BR190" s="744">
        <v>2.8637109249050846E-3</v>
      </c>
      <c r="BS190" s="744">
        <v>0.93582086024443234</v>
      </c>
      <c r="BT190" s="744">
        <v>2.4840437142834835E-3</v>
      </c>
      <c r="BU190" s="744">
        <v>2.3130530791628263E-3</v>
      </c>
      <c r="BV190" s="744">
        <v>1.2789537419970072E-3</v>
      </c>
      <c r="BW190" s="744">
        <v>1.4857244538689545E-3</v>
      </c>
      <c r="BX190" s="744">
        <v>7.4535027404973905E-4</v>
      </c>
      <c r="BY190" s="744">
        <v>1.6070564037848139E-4</v>
      </c>
      <c r="BZ190" s="744">
        <v>8.0974137102884699E-3</v>
      </c>
      <c r="CA190" s="744">
        <v>7.8641046532546531E-4</v>
      </c>
      <c r="CB190" s="744">
        <v>1.200241492047136E-2</v>
      </c>
      <c r="CC190" s="744">
        <v>5.9571693199622568E-4</v>
      </c>
      <c r="CD190" s="744">
        <v>9.7385518688901753E-4</v>
      </c>
      <c r="CE190" s="744">
        <v>9.1379824178304124E-4</v>
      </c>
      <c r="CF190" s="744">
        <v>1.3191432853300533E-3</v>
      </c>
      <c r="CG190" s="744">
        <v>4.427377061174389E-3</v>
      </c>
      <c r="CH190" s="744">
        <v>8.135822135258297E-4</v>
      </c>
      <c r="CI190" s="744">
        <v>4.1598302606951848E-3</v>
      </c>
      <c r="CJ190" s="744">
        <v>9.4681445350853306E-4</v>
      </c>
      <c r="CK190" s="744">
        <v>2.7366860747833735E-4</v>
      </c>
      <c r="CL190" s="744">
        <v>6.1051653208047394E-5</v>
      </c>
      <c r="CM190" s="744">
        <v>1.3123316928459152E-4</v>
      </c>
      <c r="CN190" s="744">
        <v>4.1459087336281706E-3</v>
      </c>
      <c r="CO190" s="744">
        <v>6.6940728034494707E-3</v>
      </c>
      <c r="CP190" s="744">
        <v>7.31328923552988E-3</v>
      </c>
      <c r="CQ190" s="744">
        <v>4.0375636362339649E-3</v>
      </c>
      <c r="CR190" s="744">
        <v>4.3582518779071815E-3</v>
      </c>
      <c r="CS190" s="744">
        <v>4.6620664725559313E-3</v>
      </c>
      <c r="CT190" s="744">
        <v>7.7265667417996068E-3</v>
      </c>
      <c r="CU190" s="744">
        <v>2.2504732652964409E-3</v>
      </c>
      <c r="CV190" s="744">
        <v>9.5046927302482726E-4</v>
      </c>
      <c r="CW190" s="744">
        <v>3.2125167423330698E-4</v>
      </c>
      <c r="CX190" s="744">
        <v>1.0015970556044292E-3</v>
      </c>
      <c r="CY190" s="744">
        <v>9.4157552608540944E-4</v>
      </c>
      <c r="CZ190" s="744">
        <v>1.350865748085079E-3</v>
      </c>
      <c r="DA190" s="744">
        <v>7.5171860621847438E-3</v>
      </c>
      <c r="DB190" s="744">
        <v>1.0732513642965813E-2</v>
      </c>
      <c r="DC190" s="744">
        <v>4.0803801031385374E-3</v>
      </c>
      <c r="DD190" s="744">
        <v>2.0085291068200292E-3</v>
      </c>
      <c r="DE190" s="744">
        <v>3.6666524578883729E-3</v>
      </c>
      <c r="DF190" s="744">
        <v>1.2134069014044307E-3</v>
      </c>
      <c r="DG190" s="745">
        <v>1.077516311195836E-3</v>
      </c>
    </row>
    <row r="191" spans="1:111" ht="15" customHeight="1" x14ac:dyDescent="0.2">
      <c r="A191" s="461">
        <v>69</v>
      </c>
      <c r="B191" s="196" t="s">
        <v>362</v>
      </c>
      <c r="C191" s="195" t="s">
        <v>232</v>
      </c>
      <c r="D191" s="744">
        <v>9.9828969584533504E-5</v>
      </c>
      <c r="E191" s="744">
        <v>1.6224503002899149E-4</v>
      </c>
      <c r="F191" s="744">
        <v>6.0976815782780964E-4</v>
      </c>
      <c r="G191" s="744">
        <v>3.1148971272568525E-5</v>
      </c>
      <c r="H191" s="744">
        <v>1.2684537124077117E-4</v>
      </c>
      <c r="I191" s="744">
        <v>0</v>
      </c>
      <c r="J191" s="744">
        <v>1.1095796487692547E-4</v>
      </c>
      <c r="K191" s="744">
        <v>1.8899427184469752E-4</v>
      </c>
      <c r="L191" s="744">
        <v>1.1954215376816189E-4</v>
      </c>
      <c r="M191" s="744">
        <v>1.2988969642290828E-4</v>
      </c>
      <c r="N191" s="744">
        <v>0</v>
      </c>
      <c r="O191" s="744">
        <v>9.543336517857742E-5</v>
      </c>
      <c r="P191" s="744">
        <v>2.4406042283035708E-5</v>
      </c>
      <c r="Q191" s="744">
        <v>9.1719209002786263E-5</v>
      </c>
      <c r="R191" s="744">
        <v>3.9267494041935049E-5</v>
      </c>
      <c r="S191" s="744">
        <v>4.546300806209571E-4</v>
      </c>
      <c r="T191" s="744">
        <v>2.4505795357484986E-4</v>
      </c>
      <c r="U191" s="744">
        <v>2.506200172434822E-4</v>
      </c>
      <c r="V191" s="744">
        <v>1.8021288777306129E-3</v>
      </c>
      <c r="W191" s="744">
        <v>4.4765979008844892E-4</v>
      </c>
      <c r="X191" s="744">
        <v>3.9256351531612036E-4</v>
      </c>
      <c r="Y191" s="744">
        <v>1.1306480787007918E-4</v>
      </c>
      <c r="Z191" s="744">
        <v>4.4620981964936071E-5</v>
      </c>
      <c r="AA191" s="744">
        <v>4.3801226246887237E-4</v>
      </c>
      <c r="AB191" s="744">
        <v>4.0087498417720605E-4</v>
      </c>
      <c r="AC191" s="744">
        <v>1.3220711597733404E-4</v>
      </c>
      <c r="AD191" s="744">
        <v>4.8192112008659741E-5</v>
      </c>
      <c r="AE191" s="744">
        <v>9.6579519546777858E-5</v>
      </c>
      <c r="AF191" s="744">
        <v>1.3081930194892708E-4</v>
      </c>
      <c r="AG191" s="744">
        <v>7.6344712986253465E-5</v>
      </c>
      <c r="AH191" s="744">
        <v>4.3528923863797808E-5</v>
      </c>
      <c r="AI191" s="744">
        <v>2.2914730545956635E-4</v>
      </c>
      <c r="AJ191" s="744">
        <v>8.6418702876511321E-4</v>
      </c>
      <c r="AK191" s="744">
        <v>2.1379956104432133E-4</v>
      </c>
      <c r="AL191" s="744">
        <v>5.4128228468049112E-4</v>
      </c>
      <c r="AM191" s="744">
        <v>4.1439414734427887E-4</v>
      </c>
      <c r="AN191" s="744">
        <v>2.0989714468856756E-4</v>
      </c>
      <c r="AO191" s="744">
        <v>2.8309956633077832E-4</v>
      </c>
      <c r="AP191" s="744">
        <v>1.7645342909145526E-4</v>
      </c>
      <c r="AQ191" s="744">
        <v>5.7699908900652316E-5</v>
      </c>
      <c r="AR191" s="744">
        <v>9.9207418021613066E-5</v>
      </c>
      <c r="AS191" s="744">
        <v>1.2590235987108641E-4</v>
      </c>
      <c r="AT191" s="744">
        <v>1.498796326316667E-4</v>
      </c>
      <c r="AU191" s="744">
        <v>1.3289518210055193E-4</v>
      </c>
      <c r="AV191" s="744">
        <v>9.5817909498631051E-5</v>
      </c>
      <c r="AW191" s="744">
        <v>1.3649902500990397E-4</v>
      </c>
      <c r="AX191" s="744">
        <v>9.1973108757124842E-5</v>
      </c>
      <c r="AY191" s="744">
        <v>9.0987056078687472E-5</v>
      </c>
      <c r="AZ191" s="744">
        <v>2.2459689354114036E-4</v>
      </c>
      <c r="BA191" s="744">
        <v>3.0599442914208561E-5</v>
      </c>
      <c r="BB191" s="744">
        <v>3.9855447964373119E-5</v>
      </c>
      <c r="BC191" s="744">
        <v>3.7252961966813737E-5</v>
      </c>
      <c r="BD191" s="744">
        <v>9.0382037360462888E-6</v>
      </c>
      <c r="BE191" s="744">
        <v>2.7197045284484615E-5</v>
      </c>
      <c r="BF191" s="744">
        <v>8.7768030584593469E-5</v>
      </c>
      <c r="BG191" s="744">
        <v>2.6867248470804582E-5</v>
      </c>
      <c r="BH191" s="744">
        <v>1.5324581331219292E-4</v>
      </c>
      <c r="BI191" s="744">
        <v>1.3083472199833509E-4</v>
      </c>
      <c r="BJ191" s="744">
        <v>3.5751104659553247E-4</v>
      </c>
      <c r="BK191" s="744">
        <v>6.4761361195821921E-5</v>
      </c>
      <c r="BL191" s="744">
        <v>3.7053338558787737E-4</v>
      </c>
      <c r="BM191" s="744">
        <v>5.4239072918243754E-4</v>
      </c>
      <c r="BN191" s="744">
        <v>4.8552184413680081E-4</v>
      </c>
      <c r="BO191" s="744">
        <v>1.7563092154504359E-3</v>
      </c>
      <c r="BP191" s="744">
        <v>2.1464839422219158E-3</v>
      </c>
      <c r="BQ191" s="744">
        <v>4.3187482112180334E-3</v>
      </c>
      <c r="BR191" s="744">
        <v>9.6022822940288887E-4</v>
      </c>
      <c r="BS191" s="744">
        <v>1.0609151468584982E-3</v>
      </c>
      <c r="BT191" s="744">
        <v>0.27751313036267378</v>
      </c>
      <c r="BU191" s="744">
        <v>6.5063189376915096E-4</v>
      </c>
      <c r="BV191" s="744">
        <v>1.2991097726855326E-3</v>
      </c>
      <c r="BW191" s="744">
        <v>2.2987961063094766E-4</v>
      </c>
      <c r="BX191" s="744">
        <v>2.4453844792195602E-4</v>
      </c>
      <c r="BY191" s="744">
        <v>1.0727229123770364E-4</v>
      </c>
      <c r="BZ191" s="744">
        <v>1.3308382650713095E-2</v>
      </c>
      <c r="CA191" s="744">
        <v>6.5965914144648803E-4</v>
      </c>
      <c r="CB191" s="744">
        <v>9.1894225929792142E-4</v>
      </c>
      <c r="CC191" s="744">
        <v>9.2413541335195442E-4</v>
      </c>
      <c r="CD191" s="744">
        <v>9.3768306054036333E-4</v>
      </c>
      <c r="CE191" s="744">
        <v>1.0212852094332865E-3</v>
      </c>
      <c r="CF191" s="744">
        <v>7.6907746060009806E-4</v>
      </c>
      <c r="CG191" s="744">
        <v>4.0711797099511927E-3</v>
      </c>
      <c r="CH191" s="744">
        <v>7.0632763655355474E-4</v>
      </c>
      <c r="CI191" s="744">
        <v>3.6267367382810307E-3</v>
      </c>
      <c r="CJ191" s="744">
        <v>1.5246386169062568E-3</v>
      </c>
      <c r="CK191" s="744">
        <v>1.2379980428150458E-4</v>
      </c>
      <c r="CL191" s="744">
        <v>5.1023284025159385E-5</v>
      </c>
      <c r="CM191" s="744">
        <v>7.3095685192273258E-5</v>
      </c>
      <c r="CN191" s="744">
        <v>9.8485409382626787E-3</v>
      </c>
      <c r="CO191" s="744">
        <v>2.7048212244475574E-3</v>
      </c>
      <c r="CP191" s="744">
        <v>1.4222159122028763E-3</v>
      </c>
      <c r="CQ191" s="744">
        <v>1.574852894294438E-3</v>
      </c>
      <c r="CR191" s="744">
        <v>5.2646603849162889E-3</v>
      </c>
      <c r="CS191" s="744">
        <v>1.6633290124244866E-3</v>
      </c>
      <c r="CT191" s="744">
        <v>1.5503798852714696E-3</v>
      </c>
      <c r="CU191" s="744">
        <v>2.8998708464684787E-4</v>
      </c>
      <c r="CV191" s="744">
        <v>4.7433219677851362E-4</v>
      </c>
      <c r="CW191" s="744">
        <v>2.8466040436245178E-4</v>
      </c>
      <c r="CX191" s="744">
        <v>6.7567740250594553E-4</v>
      </c>
      <c r="CY191" s="744">
        <v>5.2647613958712659E-4</v>
      </c>
      <c r="CZ191" s="744">
        <v>1.6914999002520946E-3</v>
      </c>
      <c r="DA191" s="744">
        <v>5.1401361444139938E-3</v>
      </c>
      <c r="DB191" s="744">
        <v>2.3385411040282543E-3</v>
      </c>
      <c r="DC191" s="744">
        <v>3.5728373078848246E-3</v>
      </c>
      <c r="DD191" s="744">
        <v>3.2184457284305116E-4</v>
      </c>
      <c r="DE191" s="744">
        <v>3.1714307001937279E-3</v>
      </c>
      <c r="DF191" s="744">
        <v>3.6646533785609397E-4</v>
      </c>
      <c r="DG191" s="745">
        <v>3.126349790677056E-3</v>
      </c>
    </row>
    <row r="192" spans="1:111" ht="15" customHeight="1" x14ac:dyDescent="0.2">
      <c r="A192" s="461">
        <v>70</v>
      </c>
      <c r="B192" s="196" t="s">
        <v>363</v>
      </c>
      <c r="C192" s="195" t="s">
        <v>2</v>
      </c>
      <c r="D192" s="744">
        <v>2.3136227597906057E-2</v>
      </c>
      <c r="E192" s="744">
        <v>2.1796096035041682E-2</v>
      </c>
      <c r="F192" s="744">
        <v>4.3546338371467916E-2</v>
      </c>
      <c r="G192" s="744">
        <v>3.2235303002894036E-3</v>
      </c>
      <c r="H192" s="744">
        <v>1.9727736783602127E-2</v>
      </c>
      <c r="I192" s="744">
        <v>0</v>
      </c>
      <c r="J192" s="744">
        <v>3.7882213195991436E-3</v>
      </c>
      <c r="K192" s="744">
        <v>2.1363964088209488E-2</v>
      </c>
      <c r="L192" s="744">
        <v>9.8150195428323775E-3</v>
      </c>
      <c r="M192" s="744">
        <v>3.9639894477228148E-2</v>
      </c>
      <c r="N192" s="744">
        <v>0</v>
      </c>
      <c r="O192" s="744">
        <v>1.4039526256121397E-2</v>
      </c>
      <c r="P192" s="744">
        <v>5.8307581498444295E-3</v>
      </c>
      <c r="Q192" s="744">
        <v>1.7125408606212068E-2</v>
      </c>
      <c r="R192" s="744">
        <v>7.7069642677764097E-3</v>
      </c>
      <c r="S192" s="744">
        <v>3.3446760952974657E-2</v>
      </c>
      <c r="T192" s="744">
        <v>3.2722578757330131E-2</v>
      </c>
      <c r="U192" s="744">
        <v>2.4142169631411792E-2</v>
      </c>
      <c r="V192" s="744">
        <v>1.3381214037960202E-2</v>
      </c>
      <c r="W192" s="744">
        <v>4.9005018509212231E-3</v>
      </c>
      <c r="X192" s="744">
        <v>4.0733301554122751E-3</v>
      </c>
      <c r="Y192" s="744">
        <v>7.6434593141661402E-3</v>
      </c>
      <c r="Z192" s="744">
        <v>2.5000455075892764E-3</v>
      </c>
      <c r="AA192" s="744">
        <v>9.6806481083350319E-3</v>
      </c>
      <c r="AB192" s="744">
        <v>1.6877385242780953E-2</v>
      </c>
      <c r="AC192" s="744">
        <v>6.1213733011836668E-3</v>
      </c>
      <c r="AD192" s="744">
        <v>4.9191873181851347E-3</v>
      </c>
      <c r="AE192" s="744">
        <v>7.1992118902027107E-3</v>
      </c>
      <c r="AF192" s="744">
        <v>2.6150271097224728E-2</v>
      </c>
      <c r="AG192" s="744">
        <v>9.4977765996692026E-3</v>
      </c>
      <c r="AH192" s="744">
        <v>9.3869822190858609E-3</v>
      </c>
      <c r="AI192" s="744">
        <v>7.6289975566041814E-3</v>
      </c>
      <c r="AJ192" s="744">
        <v>1.7465861198271503E-2</v>
      </c>
      <c r="AK192" s="744">
        <v>1.6645667660812144E-2</v>
      </c>
      <c r="AL192" s="744">
        <v>1.5577524122688433E-2</v>
      </c>
      <c r="AM192" s="744">
        <v>1.3634543201575321E-2</v>
      </c>
      <c r="AN192" s="744">
        <v>9.7323251246468363E-3</v>
      </c>
      <c r="AO192" s="744">
        <v>1.2557114582769509E-2</v>
      </c>
      <c r="AP192" s="744">
        <v>2.8210088573460006E-2</v>
      </c>
      <c r="AQ192" s="744">
        <v>3.6384492416868417E-3</v>
      </c>
      <c r="AR192" s="744">
        <v>1.32267159541822E-2</v>
      </c>
      <c r="AS192" s="744">
        <v>1.5665503654006308E-2</v>
      </c>
      <c r="AT192" s="744">
        <v>1.7761169513770894E-2</v>
      </c>
      <c r="AU192" s="744">
        <v>1.6427850406467878E-2</v>
      </c>
      <c r="AV192" s="744">
        <v>1.7426392680899367E-2</v>
      </c>
      <c r="AW192" s="744">
        <v>1.2702153496521746E-2</v>
      </c>
      <c r="AX192" s="744">
        <v>6.4518334953865674E-3</v>
      </c>
      <c r="AY192" s="744">
        <v>7.1552731071412908E-3</v>
      </c>
      <c r="AZ192" s="744">
        <v>4.4074329139429172E-2</v>
      </c>
      <c r="BA192" s="744">
        <v>8.7767104180503219E-3</v>
      </c>
      <c r="BB192" s="744">
        <v>6.9938154240839967E-3</v>
      </c>
      <c r="BC192" s="744">
        <v>4.5897772219192648E-3</v>
      </c>
      <c r="BD192" s="744">
        <v>1.4783005130957912E-3</v>
      </c>
      <c r="BE192" s="744">
        <v>3.4710765458233917E-3</v>
      </c>
      <c r="BF192" s="744">
        <v>1.7952742579733092E-2</v>
      </c>
      <c r="BG192" s="744">
        <v>4.2328845057213495E-3</v>
      </c>
      <c r="BH192" s="744">
        <v>3.997228795765044E-2</v>
      </c>
      <c r="BI192" s="744">
        <v>1.019065428182598E-2</v>
      </c>
      <c r="BJ192" s="744">
        <v>1.8263425229871122E-2</v>
      </c>
      <c r="BK192" s="744">
        <v>1.4031931582565089E-2</v>
      </c>
      <c r="BL192" s="744">
        <v>7.0135104227854531E-3</v>
      </c>
      <c r="BM192" s="744">
        <v>5.4380775463745576E-2</v>
      </c>
      <c r="BN192" s="744">
        <v>6.107795434537832E-2</v>
      </c>
      <c r="BO192" s="744">
        <v>4.0445481447755546E-2</v>
      </c>
      <c r="BP192" s="744">
        <v>3.518293937710934E-2</v>
      </c>
      <c r="BQ192" s="744">
        <v>6.9421418433211063E-3</v>
      </c>
      <c r="BR192" s="744">
        <v>1.1712693031425957E-2</v>
      </c>
      <c r="BS192" s="744">
        <v>2.6614908602550662E-2</v>
      </c>
      <c r="BT192" s="744">
        <v>6.1606887282094772E-3</v>
      </c>
      <c r="BU192" s="744">
        <v>0.8579815110811938</v>
      </c>
      <c r="BV192" s="744">
        <v>7.1749159253653274E-3</v>
      </c>
      <c r="BW192" s="744">
        <v>2.8861578290499887E-3</v>
      </c>
      <c r="BX192" s="744">
        <v>6.8318643809261864E-3</v>
      </c>
      <c r="BY192" s="744">
        <v>2.2131302493414479E-3</v>
      </c>
      <c r="BZ192" s="744">
        <v>7.6672827869655501E-3</v>
      </c>
      <c r="CA192" s="744">
        <v>8.222289098807109E-3</v>
      </c>
      <c r="CB192" s="744">
        <v>9.1353890752338254E-2</v>
      </c>
      <c r="CC192" s="744">
        <v>4.9100365676078804E-3</v>
      </c>
      <c r="CD192" s="744">
        <v>7.1075243415446073E-3</v>
      </c>
      <c r="CE192" s="744">
        <v>8.259594090885853E-3</v>
      </c>
      <c r="CF192" s="744">
        <v>6.7993956288210332E-3</v>
      </c>
      <c r="CG192" s="744">
        <v>1.5779032596614166E-2</v>
      </c>
      <c r="CH192" s="744">
        <v>5.9453912743268706E-3</v>
      </c>
      <c r="CI192" s="744">
        <v>7.4142116652454624E-3</v>
      </c>
      <c r="CJ192" s="744">
        <v>7.4714021358618932E-3</v>
      </c>
      <c r="CK192" s="744">
        <v>6.0476132322118559E-3</v>
      </c>
      <c r="CL192" s="744">
        <v>3.0343252440008419E-4</v>
      </c>
      <c r="CM192" s="744">
        <v>2.619387579658457E-3</v>
      </c>
      <c r="CN192" s="744">
        <v>1.2616632049442932E-2</v>
      </c>
      <c r="CO192" s="744">
        <v>1.2115309433117187E-2</v>
      </c>
      <c r="CP192" s="744">
        <v>3.4975719981579757E-2</v>
      </c>
      <c r="CQ192" s="744">
        <v>4.9489092777750522E-2</v>
      </c>
      <c r="CR192" s="744">
        <v>3.1592662532165305E-2</v>
      </c>
      <c r="CS192" s="744">
        <v>2.7486796143699227E-2</v>
      </c>
      <c r="CT192" s="744">
        <v>2.231630906855972E-2</v>
      </c>
      <c r="CU192" s="744">
        <v>3.1774105546091308E-2</v>
      </c>
      <c r="CV192" s="744">
        <v>1.8819975260995096E-2</v>
      </c>
      <c r="CW192" s="744">
        <v>4.4816629076546372E-3</v>
      </c>
      <c r="CX192" s="744">
        <v>5.0436554397274472E-2</v>
      </c>
      <c r="CY192" s="744">
        <v>8.7756628202047653E-3</v>
      </c>
      <c r="CZ192" s="744">
        <v>6.4663729830837053E-3</v>
      </c>
      <c r="DA192" s="744">
        <v>8.0712713138223424E-2</v>
      </c>
      <c r="DB192" s="744">
        <v>3.5730576724304706E-2</v>
      </c>
      <c r="DC192" s="744">
        <v>1.6035482504041323E-2</v>
      </c>
      <c r="DD192" s="744">
        <v>3.3953130338691434E-2</v>
      </c>
      <c r="DE192" s="744">
        <v>1.7689200179276558E-2</v>
      </c>
      <c r="DF192" s="744">
        <v>0.2234212768142993</v>
      </c>
      <c r="DG192" s="745">
        <v>5.3502291736529772E-3</v>
      </c>
    </row>
    <row r="193" spans="1:111" ht="15" customHeight="1" x14ac:dyDescent="0.2">
      <c r="A193" s="461">
        <v>71</v>
      </c>
      <c r="B193" s="196" t="s">
        <v>364</v>
      </c>
      <c r="C193" s="195" t="s">
        <v>3</v>
      </c>
      <c r="D193" s="744">
        <v>3.3190809884233665E-3</v>
      </c>
      <c r="E193" s="744">
        <v>4.0036077181033183E-3</v>
      </c>
      <c r="F193" s="744">
        <v>1.4329683425907852E-2</v>
      </c>
      <c r="G193" s="744">
        <v>2.2543080509059132E-3</v>
      </c>
      <c r="H193" s="744">
        <v>5.2538917763048478E-3</v>
      </c>
      <c r="I193" s="744">
        <v>0</v>
      </c>
      <c r="J193" s="744">
        <v>6.5732111223813436E-3</v>
      </c>
      <c r="K193" s="744">
        <v>2.6885787301186084E-3</v>
      </c>
      <c r="L193" s="744">
        <v>3.8601353543611066E-3</v>
      </c>
      <c r="M193" s="744">
        <v>4.2021857070999947E-3</v>
      </c>
      <c r="N193" s="744">
        <v>0</v>
      </c>
      <c r="O193" s="744">
        <v>5.2390502375886834E-3</v>
      </c>
      <c r="P193" s="744">
        <v>1.3010529993564628E-3</v>
      </c>
      <c r="Q193" s="744">
        <v>3.4250515163706335E-3</v>
      </c>
      <c r="R193" s="744">
        <v>2.074692564291642E-3</v>
      </c>
      <c r="S193" s="744">
        <v>5.2004597345617441E-3</v>
      </c>
      <c r="T193" s="744">
        <v>5.3699557857792169E-3</v>
      </c>
      <c r="U193" s="744">
        <v>6.7553824805799594E-3</v>
      </c>
      <c r="V193" s="744">
        <v>7.6334592007622146E-3</v>
      </c>
      <c r="W193" s="744">
        <v>1.8508894534578389E-3</v>
      </c>
      <c r="X193" s="744">
        <v>2.3160782776504266E-3</v>
      </c>
      <c r="Y193" s="744">
        <v>1.8481833555376531E-3</v>
      </c>
      <c r="Z193" s="744">
        <v>6.5087142111070145E-4</v>
      </c>
      <c r="AA193" s="744">
        <v>1.7249261329500012E-3</v>
      </c>
      <c r="AB193" s="744">
        <v>3.5088585359063025E-3</v>
      </c>
      <c r="AC193" s="744">
        <v>8.8791393280375562E-4</v>
      </c>
      <c r="AD193" s="744">
        <v>3.3530514130846478E-3</v>
      </c>
      <c r="AE193" s="744">
        <v>2.4373027383726405E-3</v>
      </c>
      <c r="AF193" s="744">
        <v>3.1859820893420129E-3</v>
      </c>
      <c r="AG193" s="744">
        <v>1.9780131150217406E-3</v>
      </c>
      <c r="AH193" s="744">
        <v>1.1647578842583408E-3</v>
      </c>
      <c r="AI193" s="744">
        <v>2.3285281202450369E-3</v>
      </c>
      <c r="AJ193" s="744">
        <v>7.4196315455369866E-3</v>
      </c>
      <c r="AK193" s="744">
        <v>8.2716602504892059E-3</v>
      </c>
      <c r="AL193" s="744">
        <v>6.6709064043083124E-3</v>
      </c>
      <c r="AM193" s="744">
        <v>6.0443125621539931E-3</v>
      </c>
      <c r="AN193" s="744">
        <v>4.2516773472462627E-3</v>
      </c>
      <c r="AO193" s="744">
        <v>4.7845905446223698E-3</v>
      </c>
      <c r="AP193" s="744">
        <v>6.9419835906107822E-3</v>
      </c>
      <c r="AQ193" s="744">
        <v>2.8646557039183362E-3</v>
      </c>
      <c r="AR193" s="744">
        <v>3.4649053702617161E-3</v>
      </c>
      <c r="AS193" s="744">
        <v>7.4145799108700696E-3</v>
      </c>
      <c r="AT193" s="744">
        <v>7.684850579776208E-3</v>
      </c>
      <c r="AU193" s="744">
        <v>3.4631808944449809E-3</v>
      </c>
      <c r="AV193" s="744">
        <v>4.4798038670662496E-3</v>
      </c>
      <c r="AW193" s="744">
        <v>2.9744373716253424E-3</v>
      </c>
      <c r="AX193" s="744">
        <v>1.245649490510376E-3</v>
      </c>
      <c r="AY193" s="744">
        <v>1.6918969618859199E-3</v>
      </c>
      <c r="AZ193" s="744">
        <v>7.6584931485914349E-3</v>
      </c>
      <c r="BA193" s="744">
        <v>1.4999998056951516E-3</v>
      </c>
      <c r="BB193" s="744">
        <v>1.9952607134783285E-3</v>
      </c>
      <c r="BC193" s="744">
        <v>6.8318881152128208E-4</v>
      </c>
      <c r="BD193" s="744">
        <v>3.3531947274461195E-4</v>
      </c>
      <c r="BE193" s="744">
        <v>9.3045620366161445E-4</v>
      </c>
      <c r="BF193" s="744">
        <v>3.5675024525368419E-3</v>
      </c>
      <c r="BG193" s="744">
        <v>8.8885824327815865E-4</v>
      </c>
      <c r="BH193" s="744">
        <v>5.2431598661192482E-3</v>
      </c>
      <c r="BI193" s="744">
        <v>3.1344522008396052E-3</v>
      </c>
      <c r="BJ193" s="744">
        <v>5.8730352695376365E-3</v>
      </c>
      <c r="BK193" s="744">
        <v>7.8557104980761048E-3</v>
      </c>
      <c r="BL193" s="744">
        <v>7.4693465718213316E-3</v>
      </c>
      <c r="BM193" s="744">
        <v>1.4580158592014695E-2</v>
      </c>
      <c r="BN193" s="744">
        <v>1.0386877540105416E-2</v>
      </c>
      <c r="BO193" s="744">
        <v>1.8807825388613985E-2</v>
      </c>
      <c r="BP193" s="744">
        <v>1.8395819600816047E-2</v>
      </c>
      <c r="BQ193" s="744">
        <v>1.5898252924334999E-2</v>
      </c>
      <c r="BR193" s="744">
        <v>8.8538381972507584E-3</v>
      </c>
      <c r="BS193" s="744">
        <v>2.062599255876674E-2</v>
      </c>
      <c r="BT193" s="744">
        <v>9.4804119372062165E-3</v>
      </c>
      <c r="BU193" s="744">
        <v>1.8866314831738399E-2</v>
      </c>
      <c r="BV193" s="744">
        <v>0.83160013820378165</v>
      </c>
      <c r="BW193" s="744">
        <v>6.2656817803472473E-2</v>
      </c>
      <c r="BX193" s="744">
        <v>7.2354011207704072E-2</v>
      </c>
      <c r="BY193" s="744">
        <v>6.0064191373042253E-2</v>
      </c>
      <c r="BZ193" s="744">
        <v>5.7500118931462375E-2</v>
      </c>
      <c r="CA193" s="744">
        <v>9.3131046839079364E-3</v>
      </c>
      <c r="CB193" s="744">
        <v>5.5605553498086567E-2</v>
      </c>
      <c r="CC193" s="744">
        <v>2.0416877264224996E-2</v>
      </c>
      <c r="CD193" s="744">
        <v>1.6532354240176583E-2</v>
      </c>
      <c r="CE193" s="744">
        <v>1.3522997311740569E-2</v>
      </c>
      <c r="CF193" s="744">
        <v>8.8191736581557066E-3</v>
      </c>
      <c r="CG193" s="744">
        <v>1.1710499046269278E-2</v>
      </c>
      <c r="CH193" s="744">
        <v>3.5283979876015153E-3</v>
      </c>
      <c r="CI193" s="744">
        <v>1.0197235869357833E-2</v>
      </c>
      <c r="CJ193" s="744">
        <v>6.7369830942291351E-3</v>
      </c>
      <c r="CK193" s="744">
        <v>3.1210598042358414E-3</v>
      </c>
      <c r="CL193" s="744">
        <v>3.5880349997833156E-4</v>
      </c>
      <c r="CM193" s="744">
        <v>7.4470199503683164E-4</v>
      </c>
      <c r="CN193" s="744">
        <v>1.5998370179083111E-2</v>
      </c>
      <c r="CO193" s="744">
        <v>1.2692316785499255E-2</v>
      </c>
      <c r="CP193" s="744">
        <v>7.3927163392995482E-3</v>
      </c>
      <c r="CQ193" s="744">
        <v>8.3392862093255912E-3</v>
      </c>
      <c r="CR193" s="744">
        <v>2.3958651936313337E-2</v>
      </c>
      <c r="CS193" s="744">
        <v>1.6152940848261643E-2</v>
      </c>
      <c r="CT193" s="744">
        <v>1.1043520917241142E-2</v>
      </c>
      <c r="CU193" s="744">
        <v>2.2924388342010622E-2</v>
      </c>
      <c r="CV193" s="744">
        <v>4.3363835046323608E-2</v>
      </c>
      <c r="CW193" s="744">
        <v>2.5953549478663438E-3</v>
      </c>
      <c r="CX193" s="744">
        <v>8.1520560065702179E-3</v>
      </c>
      <c r="CY193" s="744">
        <v>5.3800300403481528E-3</v>
      </c>
      <c r="CZ193" s="744">
        <v>3.4489332822593348E-3</v>
      </c>
      <c r="DA193" s="744">
        <v>1.4157277003920315E-2</v>
      </c>
      <c r="DB193" s="744">
        <v>7.7887608474352206E-3</v>
      </c>
      <c r="DC193" s="744">
        <v>1.2738956930077967E-2</v>
      </c>
      <c r="DD193" s="744">
        <v>1.9259894010861922E-2</v>
      </c>
      <c r="DE193" s="744">
        <v>8.2690068132615941E-3</v>
      </c>
      <c r="DF193" s="744">
        <v>8.872618372988075E-3</v>
      </c>
      <c r="DG193" s="745">
        <v>2.2034729508998121E-2</v>
      </c>
    </row>
    <row r="194" spans="1:111" ht="15" customHeight="1" x14ac:dyDescent="0.2">
      <c r="A194" s="461">
        <v>72</v>
      </c>
      <c r="B194" s="196" t="s">
        <v>365</v>
      </c>
      <c r="C194" s="195" t="s">
        <v>233</v>
      </c>
      <c r="D194" s="744">
        <v>1.5850027686447493E-3</v>
      </c>
      <c r="E194" s="744">
        <v>1.6348650971286028E-3</v>
      </c>
      <c r="F194" s="744">
        <v>5.0103037697122694E-3</v>
      </c>
      <c r="G194" s="744">
        <v>5.4209006143972436E-4</v>
      </c>
      <c r="H194" s="744">
        <v>1.8071932563503645E-3</v>
      </c>
      <c r="I194" s="744">
        <v>0</v>
      </c>
      <c r="J194" s="744">
        <v>1.3524851747442914E-3</v>
      </c>
      <c r="K194" s="744">
        <v>2.1189024562923474E-3</v>
      </c>
      <c r="L194" s="744">
        <v>1.0242512206870464E-3</v>
      </c>
      <c r="M194" s="744">
        <v>3.2518233015851128E-3</v>
      </c>
      <c r="N194" s="744">
        <v>0</v>
      </c>
      <c r="O194" s="744">
        <v>1.242331286297518E-3</v>
      </c>
      <c r="P194" s="744">
        <v>5.234089367294033E-4</v>
      </c>
      <c r="Q194" s="744">
        <v>1.6231110010292787E-3</v>
      </c>
      <c r="R194" s="744">
        <v>8.5758199745491028E-4</v>
      </c>
      <c r="S194" s="744">
        <v>2.2418801535676069E-3</v>
      </c>
      <c r="T194" s="744">
        <v>2.2403507113237095E-3</v>
      </c>
      <c r="U194" s="744">
        <v>3.5336442631625446E-3</v>
      </c>
      <c r="V194" s="744">
        <v>2.1023892587519718E-3</v>
      </c>
      <c r="W194" s="744">
        <v>7.4939853504076297E-4</v>
      </c>
      <c r="X194" s="744">
        <v>1.0867147188771832E-3</v>
      </c>
      <c r="Y194" s="744">
        <v>7.335725401311703E-4</v>
      </c>
      <c r="Z194" s="744">
        <v>3.202730575269785E-4</v>
      </c>
      <c r="AA194" s="744">
        <v>9.8979482779729361E-4</v>
      </c>
      <c r="AB194" s="744">
        <v>2.3719313840791026E-3</v>
      </c>
      <c r="AC194" s="744">
        <v>4.0917909122604692E-4</v>
      </c>
      <c r="AD194" s="744">
        <v>1.0698980527185785E-3</v>
      </c>
      <c r="AE194" s="744">
        <v>1.3618296100025122E-3</v>
      </c>
      <c r="AF194" s="744">
        <v>2.7669230379218242E-3</v>
      </c>
      <c r="AG194" s="744">
        <v>1.1148311251190782E-3</v>
      </c>
      <c r="AH194" s="744">
        <v>6.7819084197062501E-4</v>
      </c>
      <c r="AI194" s="744">
        <v>1.1063941093175139E-3</v>
      </c>
      <c r="AJ194" s="744">
        <v>4.3266949935552171E-3</v>
      </c>
      <c r="AK194" s="744">
        <v>2.5556764759201447E-3</v>
      </c>
      <c r="AL194" s="744">
        <v>2.7087553728297174E-3</v>
      </c>
      <c r="AM194" s="744">
        <v>2.0202983635123706E-3</v>
      </c>
      <c r="AN194" s="744">
        <v>1.6351173594703074E-3</v>
      </c>
      <c r="AO194" s="744">
        <v>2.109645810577758E-3</v>
      </c>
      <c r="AP194" s="744">
        <v>2.5883853341309073E-3</v>
      </c>
      <c r="AQ194" s="744">
        <v>5.7813993603548499E-4</v>
      </c>
      <c r="AR194" s="744">
        <v>1.5779715076956137E-3</v>
      </c>
      <c r="AS194" s="744">
        <v>3.4290635236478421E-3</v>
      </c>
      <c r="AT194" s="744">
        <v>2.7828830919670016E-3</v>
      </c>
      <c r="AU194" s="744">
        <v>2.2060813652149259E-3</v>
      </c>
      <c r="AV194" s="744">
        <v>2.1817563608234245E-3</v>
      </c>
      <c r="AW194" s="744">
        <v>1.0999533725995069E-3</v>
      </c>
      <c r="AX194" s="744">
        <v>4.950424636307215E-4</v>
      </c>
      <c r="AY194" s="744">
        <v>6.843946585823183E-4</v>
      </c>
      <c r="AZ194" s="744">
        <v>3.7055603341001318E-3</v>
      </c>
      <c r="BA194" s="744">
        <v>9.1141280316001138E-4</v>
      </c>
      <c r="BB194" s="744">
        <v>5.9266026778966659E-4</v>
      </c>
      <c r="BC194" s="744">
        <v>3.0368983464313038E-4</v>
      </c>
      <c r="BD194" s="744">
        <v>1.4643549526877056E-4</v>
      </c>
      <c r="BE194" s="744">
        <v>3.8411472445406826E-4</v>
      </c>
      <c r="BF194" s="744">
        <v>1.5407012049490243E-3</v>
      </c>
      <c r="BG194" s="744">
        <v>3.7541407587489835E-4</v>
      </c>
      <c r="BH194" s="744">
        <v>2.4011207325431087E-3</v>
      </c>
      <c r="BI194" s="744">
        <v>8.4394458451283181E-4</v>
      </c>
      <c r="BJ194" s="744">
        <v>2.0312575838997739E-3</v>
      </c>
      <c r="BK194" s="744">
        <v>1.2010048482861088E-3</v>
      </c>
      <c r="BL194" s="744">
        <v>5.8020411190368775E-3</v>
      </c>
      <c r="BM194" s="744">
        <v>1.0436043290228339E-2</v>
      </c>
      <c r="BN194" s="744">
        <v>6.434137562504323E-3</v>
      </c>
      <c r="BO194" s="744">
        <v>6.0964507152971928E-3</v>
      </c>
      <c r="BP194" s="744">
        <v>5.9079295729347388E-3</v>
      </c>
      <c r="BQ194" s="744">
        <v>4.9487841658229052E-3</v>
      </c>
      <c r="BR194" s="744">
        <v>1.2904371758792473E-2</v>
      </c>
      <c r="BS194" s="744">
        <v>4.5951658869574884E-3</v>
      </c>
      <c r="BT194" s="744">
        <v>1.2436025899160786E-3</v>
      </c>
      <c r="BU194" s="744">
        <v>2.369691438449081E-2</v>
      </c>
      <c r="BV194" s="744">
        <v>1.2668340579142123E-2</v>
      </c>
      <c r="BW194" s="744">
        <v>0.71650774122620187</v>
      </c>
      <c r="BX194" s="744">
        <v>0.12763045215543606</v>
      </c>
      <c r="BY194" s="744">
        <v>1.4101051433690051E-2</v>
      </c>
      <c r="BZ194" s="744">
        <v>3.5906028855360464E-3</v>
      </c>
      <c r="CA194" s="744">
        <v>6.8243439236908747E-3</v>
      </c>
      <c r="CB194" s="744">
        <v>2.8430414946687368E-2</v>
      </c>
      <c r="CC194" s="744">
        <v>3.2865210261415721E-2</v>
      </c>
      <c r="CD194" s="744">
        <v>6.5302274769023019E-3</v>
      </c>
      <c r="CE194" s="744">
        <v>4.6783925797245995E-2</v>
      </c>
      <c r="CF194" s="744">
        <v>4.1730327337649163E-2</v>
      </c>
      <c r="CG194" s="744">
        <v>2.1798261724824158E-2</v>
      </c>
      <c r="CH194" s="744">
        <v>1.3281929459356327E-2</v>
      </c>
      <c r="CI194" s="744">
        <v>1.1416225558430861E-2</v>
      </c>
      <c r="CJ194" s="744">
        <v>8.9203850289637492E-3</v>
      </c>
      <c r="CK194" s="744">
        <v>1.1425266908584E-2</v>
      </c>
      <c r="CL194" s="744">
        <v>1.6078660172785717E-3</v>
      </c>
      <c r="CM194" s="744">
        <v>1.6765186544710573E-3</v>
      </c>
      <c r="CN194" s="744">
        <v>4.7244199465112397E-3</v>
      </c>
      <c r="CO194" s="744">
        <v>3.3395113921608028E-3</v>
      </c>
      <c r="CP194" s="744">
        <v>1.9981250239401033E-2</v>
      </c>
      <c r="CQ194" s="744">
        <v>2.0763956504330244E-2</v>
      </c>
      <c r="CR194" s="744">
        <v>1.2258412950411334E-2</v>
      </c>
      <c r="CS194" s="744">
        <v>7.219407025525054E-3</v>
      </c>
      <c r="CT194" s="744">
        <v>8.8247814414491917E-3</v>
      </c>
      <c r="CU194" s="744">
        <v>1.3786888228221187E-2</v>
      </c>
      <c r="CV194" s="744">
        <v>2.0536666073776168E-2</v>
      </c>
      <c r="CW194" s="744">
        <v>2.6906280639457303E-3</v>
      </c>
      <c r="CX194" s="744">
        <v>4.2945371284091646E-3</v>
      </c>
      <c r="CY194" s="744">
        <v>9.5807173105001385E-3</v>
      </c>
      <c r="CZ194" s="744">
        <v>1.7020536930493252E-3</v>
      </c>
      <c r="DA194" s="744">
        <v>3.9534884118287733E-2</v>
      </c>
      <c r="DB194" s="744">
        <v>2.3232381501110677E-2</v>
      </c>
      <c r="DC194" s="744">
        <v>5.38400698696395E-3</v>
      </c>
      <c r="DD194" s="744">
        <v>2.1545042524633792E-2</v>
      </c>
      <c r="DE194" s="744">
        <v>1.1519128158526728E-2</v>
      </c>
      <c r="DF194" s="744">
        <v>7.8756478423284825E-3</v>
      </c>
      <c r="DG194" s="745">
        <v>1.0681039960309863E-2</v>
      </c>
    </row>
    <row r="195" spans="1:111" ht="15" customHeight="1" x14ac:dyDescent="0.2">
      <c r="A195" s="461">
        <v>73</v>
      </c>
      <c r="B195" s="196" t="s">
        <v>366</v>
      </c>
      <c r="C195" s="195" t="s">
        <v>234</v>
      </c>
      <c r="D195" s="744">
        <v>0</v>
      </c>
      <c r="E195" s="744">
        <v>0</v>
      </c>
      <c r="F195" s="744">
        <v>0</v>
      </c>
      <c r="G195" s="744">
        <v>0</v>
      </c>
      <c r="H195" s="744">
        <v>0</v>
      </c>
      <c r="I195" s="744">
        <v>0</v>
      </c>
      <c r="J195" s="744">
        <v>0</v>
      </c>
      <c r="K195" s="744">
        <v>0</v>
      </c>
      <c r="L195" s="744">
        <v>0</v>
      </c>
      <c r="M195" s="744">
        <v>0</v>
      </c>
      <c r="N195" s="744">
        <v>0</v>
      </c>
      <c r="O195" s="744">
        <v>0</v>
      </c>
      <c r="P195" s="744">
        <v>0</v>
      </c>
      <c r="Q195" s="744">
        <v>0</v>
      </c>
      <c r="R195" s="744">
        <v>0</v>
      </c>
      <c r="S195" s="744">
        <v>0</v>
      </c>
      <c r="T195" s="744">
        <v>0</v>
      </c>
      <c r="U195" s="744">
        <v>0</v>
      </c>
      <c r="V195" s="744">
        <v>0</v>
      </c>
      <c r="W195" s="744">
        <v>0</v>
      </c>
      <c r="X195" s="744">
        <v>0</v>
      </c>
      <c r="Y195" s="744">
        <v>0</v>
      </c>
      <c r="Z195" s="744">
        <v>0</v>
      </c>
      <c r="AA195" s="744">
        <v>0</v>
      </c>
      <c r="AB195" s="744">
        <v>0</v>
      </c>
      <c r="AC195" s="744">
        <v>0</v>
      </c>
      <c r="AD195" s="744">
        <v>0</v>
      </c>
      <c r="AE195" s="744">
        <v>0</v>
      </c>
      <c r="AF195" s="744">
        <v>0</v>
      </c>
      <c r="AG195" s="744">
        <v>0</v>
      </c>
      <c r="AH195" s="744">
        <v>0</v>
      </c>
      <c r="AI195" s="744">
        <v>0</v>
      </c>
      <c r="AJ195" s="744">
        <v>0</v>
      </c>
      <c r="AK195" s="744">
        <v>0</v>
      </c>
      <c r="AL195" s="744">
        <v>0</v>
      </c>
      <c r="AM195" s="744">
        <v>0</v>
      </c>
      <c r="AN195" s="744">
        <v>0</v>
      </c>
      <c r="AO195" s="744">
        <v>0</v>
      </c>
      <c r="AP195" s="744">
        <v>0</v>
      </c>
      <c r="AQ195" s="744">
        <v>0</v>
      </c>
      <c r="AR195" s="744">
        <v>0</v>
      </c>
      <c r="AS195" s="744">
        <v>0</v>
      </c>
      <c r="AT195" s="744">
        <v>0</v>
      </c>
      <c r="AU195" s="744">
        <v>0</v>
      </c>
      <c r="AV195" s="744">
        <v>0</v>
      </c>
      <c r="AW195" s="744">
        <v>0</v>
      </c>
      <c r="AX195" s="744">
        <v>0</v>
      </c>
      <c r="AY195" s="744">
        <v>0</v>
      </c>
      <c r="AZ195" s="744">
        <v>0</v>
      </c>
      <c r="BA195" s="744">
        <v>0</v>
      </c>
      <c r="BB195" s="744">
        <v>0</v>
      </c>
      <c r="BC195" s="744">
        <v>0</v>
      </c>
      <c r="BD195" s="744">
        <v>0</v>
      </c>
      <c r="BE195" s="744">
        <v>0</v>
      </c>
      <c r="BF195" s="744">
        <v>0</v>
      </c>
      <c r="BG195" s="744">
        <v>0</v>
      </c>
      <c r="BH195" s="744">
        <v>0</v>
      </c>
      <c r="BI195" s="744">
        <v>0</v>
      </c>
      <c r="BJ195" s="744">
        <v>0</v>
      </c>
      <c r="BK195" s="744">
        <v>0</v>
      </c>
      <c r="BL195" s="744">
        <v>0</v>
      </c>
      <c r="BM195" s="744">
        <v>0</v>
      </c>
      <c r="BN195" s="744">
        <v>0</v>
      </c>
      <c r="BO195" s="744">
        <v>0</v>
      </c>
      <c r="BP195" s="744">
        <v>0</v>
      </c>
      <c r="BQ195" s="744">
        <v>0</v>
      </c>
      <c r="BR195" s="744">
        <v>0</v>
      </c>
      <c r="BS195" s="744">
        <v>0</v>
      </c>
      <c r="BT195" s="744">
        <v>0</v>
      </c>
      <c r="BU195" s="744">
        <v>0</v>
      </c>
      <c r="BV195" s="744">
        <v>0</v>
      </c>
      <c r="BW195" s="744">
        <v>0</v>
      </c>
      <c r="BX195" s="744">
        <v>0.99869482786127628</v>
      </c>
      <c r="BY195" s="744">
        <v>0</v>
      </c>
      <c r="BZ195" s="744">
        <v>0</v>
      </c>
      <c r="CA195" s="744">
        <v>0</v>
      </c>
      <c r="CB195" s="744">
        <v>0</v>
      </c>
      <c r="CC195" s="744">
        <v>0</v>
      </c>
      <c r="CD195" s="744">
        <v>0</v>
      </c>
      <c r="CE195" s="744">
        <v>0</v>
      </c>
      <c r="CF195" s="744">
        <v>0</v>
      </c>
      <c r="CG195" s="744">
        <v>0</v>
      </c>
      <c r="CH195" s="744">
        <v>0</v>
      </c>
      <c r="CI195" s="744">
        <v>0</v>
      </c>
      <c r="CJ195" s="744">
        <v>0</v>
      </c>
      <c r="CK195" s="744">
        <v>0</v>
      </c>
      <c r="CL195" s="744">
        <v>0</v>
      </c>
      <c r="CM195" s="744">
        <v>0</v>
      </c>
      <c r="CN195" s="744">
        <v>0</v>
      </c>
      <c r="CO195" s="744">
        <v>0</v>
      </c>
      <c r="CP195" s="744">
        <v>0</v>
      </c>
      <c r="CQ195" s="744">
        <v>0</v>
      </c>
      <c r="CR195" s="744">
        <v>0</v>
      </c>
      <c r="CS195" s="744">
        <v>0</v>
      </c>
      <c r="CT195" s="744">
        <v>0</v>
      </c>
      <c r="CU195" s="744">
        <v>0</v>
      </c>
      <c r="CV195" s="744">
        <v>0</v>
      </c>
      <c r="CW195" s="744">
        <v>0</v>
      </c>
      <c r="CX195" s="744">
        <v>0</v>
      </c>
      <c r="CY195" s="744">
        <v>0</v>
      </c>
      <c r="CZ195" s="744">
        <v>0</v>
      </c>
      <c r="DA195" s="744">
        <v>0</v>
      </c>
      <c r="DB195" s="744">
        <v>0</v>
      </c>
      <c r="DC195" s="744">
        <v>0</v>
      </c>
      <c r="DD195" s="744">
        <v>0</v>
      </c>
      <c r="DE195" s="744">
        <v>0</v>
      </c>
      <c r="DF195" s="744">
        <v>0</v>
      </c>
      <c r="DG195" s="745">
        <v>0</v>
      </c>
    </row>
    <row r="196" spans="1:111" ht="15" customHeight="1" x14ac:dyDescent="0.2">
      <c r="A196" s="461">
        <v>74</v>
      </c>
      <c r="B196" s="196" t="s">
        <v>367</v>
      </c>
      <c r="C196" s="195" t="s">
        <v>368</v>
      </c>
      <c r="D196" s="744">
        <v>0</v>
      </c>
      <c r="E196" s="744">
        <v>0</v>
      </c>
      <c r="F196" s="744">
        <v>0</v>
      </c>
      <c r="G196" s="744">
        <v>0</v>
      </c>
      <c r="H196" s="744">
        <v>0</v>
      </c>
      <c r="I196" s="744">
        <v>0</v>
      </c>
      <c r="J196" s="744">
        <v>0</v>
      </c>
      <c r="K196" s="744">
        <v>0</v>
      </c>
      <c r="L196" s="744">
        <v>0</v>
      </c>
      <c r="M196" s="744">
        <v>0</v>
      </c>
      <c r="N196" s="744">
        <v>0</v>
      </c>
      <c r="O196" s="744">
        <v>0</v>
      </c>
      <c r="P196" s="744">
        <v>0</v>
      </c>
      <c r="Q196" s="744">
        <v>0</v>
      </c>
      <c r="R196" s="744">
        <v>0</v>
      </c>
      <c r="S196" s="744">
        <v>0</v>
      </c>
      <c r="T196" s="744">
        <v>0</v>
      </c>
      <c r="U196" s="744">
        <v>0</v>
      </c>
      <c r="V196" s="744">
        <v>0</v>
      </c>
      <c r="W196" s="744">
        <v>0</v>
      </c>
      <c r="X196" s="744">
        <v>0</v>
      </c>
      <c r="Y196" s="744">
        <v>0</v>
      </c>
      <c r="Z196" s="744">
        <v>0</v>
      </c>
      <c r="AA196" s="744">
        <v>0</v>
      </c>
      <c r="AB196" s="744">
        <v>0</v>
      </c>
      <c r="AC196" s="744">
        <v>0</v>
      </c>
      <c r="AD196" s="744">
        <v>0</v>
      </c>
      <c r="AE196" s="744">
        <v>0</v>
      </c>
      <c r="AF196" s="744">
        <v>0</v>
      </c>
      <c r="AG196" s="744">
        <v>0</v>
      </c>
      <c r="AH196" s="744">
        <v>0</v>
      </c>
      <c r="AI196" s="744">
        <v>0</v>
      </c>
      <c r="AJ196" s="744">
        <v>0</v>
      </c>
      <c r="AK196" s="744">
        <v>0</v>
      </c>
      <c r="AL196" s="744">
        <v>0</v>
      </c>
      <c r="AM196" s="744">
        <v>0</v>
      </c>
      <c r="AN196" s="744">
        <v>0</v>
      </c>
      <c r="AO196" s="744">
        <v>0</v>
      </c>
      <c r="AP196" s="744">
        <v>0</v>
      </c>
      <c r="AQ196" s="744">
        <v>0</v>
      </c>
      <c r="AR196" s="744">
        <v>0</v>
      </c>
      <c r="AS196" s="744">
        <v>0</v>
      </c>
      <c r="AT196" s="744">
        <v>0</v>
      </c>
      <c r="AU196" s="744">
        <v>0</v>
      </c>
      <c r="AV196" s="744">
        <v>0</v>
      </c>
      <c r="AW196" s="744">
        <v>0</v>
      </c>
      <c r="AX196" s="744">
        <v>0</v>
      </c>
      <c r="AY196" s="744">
        <v>0</v>
      </c>
      <c r="AZ196" s="744">
        <v>0</v>
      </c>
      <c r="BA196" s="744">
        <v>0</v>
      </c>
      <c r="BB196" s="744">
        <v>0</v>
      </c>
      <c r="BC196" s="744">
        <v>0</v>
      </c>
      <c r="BD196" s="744">
        <v>0</v>
      </c>
      <c r="BE196" s="744">
        <v>0</v>
      </c>
      <c r="BF196" s="744">
        <v>0</v>
      </c>
      <c r="BG196" s="744">
        <v>0</v>
      </c>
      <c r="BH196" s="744">
        <v>0</v>
      </c>
      <c r="BI196" s="744">
        <v>0</v>
      </c>
      <c r="BJ196" s="744">
        <v>0</v>
      </c>
      <c r="BK196" s="744">
        <v>0</v>
      </c>
      <c r="BL196" s="744">
        <v>0</v>
      </c>
      <c r="BM196" s="744">
        <v>0</v>
      </c>
      <c r="BN196" s="744">
        <v>0</v>
      </c>
      <c r="BO196" s="744">
        <v>0</v>
      </c>
      <c r="BP196" s="744">
        <v>0</v>
      </c>
      <c r="BQ196" s="744">
        <v>0</v>
      </c>
      <c r="BR196" s="744">
        <v>0</v>
      </c>
      <c r="BS196" s="744">
        <v>0</v>
      </c>
      <c r="BT196" s="744">
        <v>0</v>
      </c>
      <c r="BU196" s="744">
        <v>0</v>
      </c>
      <c r="BV196" s="744">
        <v>0</v>
      </c>
      <c r="BW196" s="744">
        <v>0</v>
      </c>
      <c r="BX196" s="744">
        <v>0</v>
      </c>
      <c r="BY196" s="744">
        <v>0.99999999968321496</v>
      </c>
      <c r="BZ196" s="744">
        <v>0</v>
      </c>
      <c r="CA196" s="744">
        <v>0</v>
      </c>
      <c r="CB196" s="744">
        <v>0</v>
      </c>
      <c r="CC196" s="744">
        <v>0</v>
      </c>
      <c r="CD196" s="744">
        <v>0</v>
      </c>
      <c r="CE196" s="744">
        <v>0</v>
      </c>
      <c r="CF196" s="744">
        <v>0</v>
      </c>
      <c r="CG196" s="744">
        <v>0</v>
      </c>
      <c r="CH196" s="744">
        <v>0</v>
      </c>
      <c r="CI196" s="744">
        <v>0</v>
      </c>
      <c r="CJ196" s="744">
        <v>0</v>
      </c>
      <c r="CK196" s="744">
        <v>0</v>
      </c>
      <c r="CL196" s="744">
        <v>0</v>
      </c>
      <c r="CM196" s="744">
        <v>0</v>
      </c>
      <c r="CN196" s="744">
        <v>0</v>
      </c>
      <c r="CO196" s="744">
        <v>0</v>
      </c>
      <c r="CP196" s="744">
        <v>0</v>
      </c>
      <c r="CQ196" s="744">
        <v>0</v>
      </c>
      <c r="CR196" s="744">
        <v>0</v>
      </c>
      <c r="CS196" s="744">
        <v>0</v>
      </c>
      <c r="CT196" s="744">
        <v>0</v>
      </c>
      <c r="CU196" s="744">
        <v>0</v>
      </c>
      <c r="CV196" s="744">
        <v>0</v>
      </c>
      <c r="CW196" s="744">
        <v>0</v>
      </c>
      <c r="CX196" s="744">
        <v>0</v>
      </c>
      <c r="CY196" s="744">
        <v>0</v>
      </c>
      <c r="CZ196" s="744">
        <v>0</v>
      </c>
      <c r="DA196" s="744">
        <v>0</v>
      </c>
      <c r="DB196" s="744">
        <v>0</v>
      </c>
      <c r="DC196" s="744">
        <v>0</v>
      </c>
      <c r="DD196" s="744">
        <v>0</v>
      </c>
      <c r="DE196" s="744">
        <v>0</v>
      </c>
      <c r="DF196" s="744">
        <v>0</v>
      </c>
      <c r="DG196" s="745">
        <v>0</v>
      </c>
    </row>
    <row r="197" spans="1:111" ht="15" customHeight="1" x14ac:dyDescent="0.2">
      <c r="A197" s="461">
        <v>75</v>
      </c>
      <c r="B197" s="196" t="s">
        <v>369</v>
      </c>
      <c r="C197" s="195" t="s">
        <v>235</v>
      </c>
      <c r="D197" s="744">
        <v>2.5640836176921323E-4</v>
      </c>
      <c r="E197" s="744">
        <v>2.9428032253841217E-4</v>
      </c>
      <c r="F197" s="744">
        <v>7.5283338102362428E-4</v>
      </c>
      <c r="G197" s="744">
        <v>1.8506280922755516E-4</v>
      </c>
      <c r="H197" s="744">
        <v>3.0224556180397311E-4</v>
      </c>
      <c r="I197" s="744">
        <v>0</v>
      </c>
      <c r="J197" s="744">
        <v>5.3680338976817474E-4</v>
      </c>
      <c r="K197" s="744">
        <v>4.1546072226418849E-4</v>
      </c>
      <c r="L197" s="744">
        <v>2.1548755030130387E-4</v>
      </c>
      <c r="M197" s="744">
        <v>5.1782526437729921E-4</v>
      </c>
      <c r="N197" s="744">
        <v>0</v>
      </c>
      <c r="O197" s="744">
        <v>3.9621705744974882E-4</v>
      </c>
      <c r="P197" s="744">
        <v>1.3974176970358101E-4</v>
      </c>
      <c r="Q197" s="744">
        <v>3.7255551991378498E-4</v>
      </c>
      <c r="R197" s="744">
        <v>1.9005496908765923E-4</v>
      </c>
      <c r="S197" s="744">
        <v>1.1604634205855994E-3</v>
      </c>
      <c r="T197" s="744">
        <v>1.0453190645850312E-3</v>
      </c>
      <c r="U197" s="744">
        <v>1.0789344781777404E-3</v>
      </c>
      <c r="V197" s="744">
        <v>7.445054417006612E-4</v>
      </c>
      <c r="W197" s="744">
        <v>2.703933051195799E-4</v>
      </c>
      <c r="X197" s="744">
        <v>3.442816932070497E-4</v>
      </c>
      <c r="Y197" s="744">
        <v>2.6089663362381969E-4</v>
      </c>
      <c r="Z197" s="744">
        <v>1.2630429194735281E-4</v>
      </c>
      <c r="AA197" s="744">
        <v>2.644546142490678E-4</v>
      </c>
      <c r="AB197" s="744">
        <v>5.5638880496791546E-4</v>
      </c>
      <c r="AC197" s="744">
        <v>1.8451456247932127E-4</v>
      </c>
      <c r="AD197" s="744">
        <v>1.8190429611199271E-4</v>
      </c>
      <c r="AE197" s="744">
        <v>2.531847205786929E-4</v>
      </c>
      <c r="AF197" s="744">
        <v>1.0974393790805937E-3</v>
      </c>
      <c r="AG197" s="744">
        <v>2.8920022873719323E-4</v>
      </c>
      <c r="AH197" s="744">
        <v>2.0184877588177636E-4</v>
      </c>
      <c r="AI197" s="744">
        <v>2.9776784578643736E-4</v>
      </c>
      <c r="AJ197" s="744">
        <v>8.8246070041665399E-4</v>
      </c>
      <c r="AK197" s="744">
        <v>7.1914520210701106E-4</v>
      </c>
      <c r="AL197" s="744">
        <v>1.0491475113840105E-3</v>
      </c>
      <c r="AM197" s="744">
        <v>7.5886234949946064E-4</v>
      </c>
      <c r="AN197" s="744">
        <v>5.0907818755963139E-4</v>
      </c>
      <c r="AO197" s="744">
        <v>6.5932981905804659E-4</v>
      </c>
      <c r="AP197" s="744">
        <v>5.2033812928636359E-4</v>
      </c>
      <c r="AQ197" s="744">
        <v>2.8330420153329814E-4</v>
      </c>
      <c r="AR197" s="744">
        <v>4.4932513902428111E-4</v>
      </c>
      <c r="AS197" s="744">
        <v>1.2566463795056838E-3</v>
      </c>
      <c r="AT197" s="744">
        <v>7.2567803543864464E-4</v>
      </c>
      <c r="AU197" s="744">
        <v>5.8627391798722508E-4</v>
      </c>
      <c r="AV197" s="744">
        <v>7.1881133191399593E-4</v>
      </c>
      <c r="AW197" s="744">
        <v>4.1689131906587405E-4</v>
      </c>
      <c r="AX197" s="744">
        <v>2.5741912076592129E-4</v>
      </c>
      <c r="AY197" s="744">
        <v>3.4341870703051276E-4</v>
      </c>
      <c r="AZ197" s="744">
        <v>1.4337698628364673E-3</v>
      </c>
      <c r="BA197" s="744">
        <v>2.1179115217613732E-4</v>
      </c>
      <c r="BB197" s="744">
        <v>5.6672158302611085E-4</v>
      </c>
      <c r="BC197" s="744">
        <v>6.5988169860881158E-5</v>
      </c>
      <c r="BD197" s="744">
        <v>1.6568269190829824E-4</v>
      </c>
      <c r="BE197" s="744">
        <v>2.2119708990981106E-4</v>
      </c>
      <c r="BF197" s="744">
        <v>5.288187676405939E-4</v>
      </c>
      <c r="BG197" s="744">
        <v>1.1051835378467373E-4</v>
      </c>
      <c r="BH197" s="744">
        <v>7.5185273828754363E-4</v>
      </c>
      <c r="BI197" s="744">
        <v>2.1151217461412225E-4</v>
      </c>
      <c r="BJ197" s="744">
        <v>7.0641246118122224E-4</v>
      </c>
      <c r="BK197" s="744">
        <v>4.8056603364661943E-4</v>
      </c>
      <c r="BL197" s="744">
        <v>1.6223243001119358E-3</v>
      </c>
      <c r="BM197" s="744">
        <v>2.8398472531270501E-3</v>
      </c>
      <c r="BN197" s="744">
        <v>2.3829820269568539E-3</v>
      </c>
      <c r="BO197" s="744">
        <v>1.7157347116179408E-3</v>
      </c>
      <c r="BP197" s="744">
        <v>1.5820400165873572E-3</v>
      </c>
      <c r="BQ197" s="744">
        <v>9.5497639561618571E-4</v>
      </c>
      <c r="BR197" s="744">
        <v>1.1432406860365425E-3</v>
      </c>
      <c r="BS197" s="744">
        <v>3.3087057078770256E-3</v>
      </c>
      <c r="BT197" s="744">
        <v>3.6604438458747147E-3</v>
      </c>
      <c r="BU197" s="744">
        <v>4.8736636740370079E-3</v>
      </c>
      <c r="BV197" s="744">
        <v>7.6399655050425003E-3</v>
      </c>
      <c r="BW197" s="744">
        <v>1.22954260938766E-3</v>
      </c>
      <c r="BX197" s="744">
        <v>1.0519154340558176E-3</v>
      </c>
      <c r="BY197" s="744">
        <v>6.0789865490944032E-4</v>
      </c>
      <c r="BZ197" s="744">
        <v>0.99018357619556274</v>
      </c>
      <c r="CA197" s="744">
        <v>1.075915142237438E-3</v>
      </c>
      <c r="CB197" s="744">
        <v>1.8286271697512976E-3</v>
      </c>
      <c r="CC197" s="744">
        <v>1.2670647394126416E-3</v>
      </c>
      <c r="CD197" s="744">
        <v>7.7113803137742875E-4</v>
      </c>
      <c r="CE197" s="744">
        <v>4.2909503236055833E-3</v>
      </c>
      <c r="CF197" s="744">
        <v>8.8872010621688171E-4</v>
      </c>
      <c r="CG197" s="744">
        <v>1.3926646990071582E-3</v>
      </c>
      <c r="CH197" s="744">
        <v>1.2828028005825063E-3</v>
      </c>
      <c r="CI197" s="744">
        <v>1.6550312711982817E-3</v>
      </c>
      <c r="CJ197" s="744">
        <v>2.2550282759679872E-3</v>
      </c>
      <c r="CK197" s="744">
        <v>4.8800584214884389E-4</v>
      </c>
      <c r="CL197" s="744">
        <v>7.4992896000209753E-5</v>
      </c>
      <c r="CM197" s="744">
        <v>1.7952732445327649E-4</v>
      </c>
      <c r="CN197" s="744">
        <v>6.5205906062866846E-3</v>
      </c>
      <c r="CO197" s="744">
        <v>3.0998914791487784E-3</v>
      </c>
      <c r="CP197" s="744">
        <v>4.6709033149675231E-3</v>
      </c>
      <c r="CQ197" s="744">
        <v>2.0810804289131354E-3</v>
      </c>
      <c r="CR197" s="744">
        <v>5.6330844315841382E-3</v>
      </c>
      <c r="CS197" s="744">
        <v>1.6716286695743726E-3</v>
      </c>
      <c r="CT197" s="744">
        <v>7.8892356909622931E-4</v>
      </c>
      <c r="CU197" s="744">
        <v>4.4053924684479967E-3</v>
      </c>
      <c r="CV197" s="744">
        <v>1.4520635265986817E-3</v>
      </c>
      <c r="CW197" s="744">
        <v>6.1645480122600829E-4</v>
      </c>
      <c r="CX197" s="744">
        <v>9.5420107671257077E-4</v>
      </c>
      <c r="CY197" s="744">
        <v>9.9463483901668305E-4</v>
      </c>
      <c r="CZ197" s="744">
        <v>1.4180679495822424E-4</v>
      </c>
      <c r="DA197" s="744">
        <v>1.5508002541798347E-3</v>
      </c>
      <c r="DB197" s="744">
        <v>1.135869869891827E-3</v>
      </c>
      <c r="DC197" s="744">
        <v>1.1936020813016828E-3</v>
      </c>
      <c r="DD197" s="744">
        <v>8.1009788301022317E-4</v>
      </c>
      <c r="DE197" s="744">
        <v>1.4302304562902218E-3</v>
      </c>
      <c r="DF197" s="744">
        <v>2.505430537808499E-3</v>
      </c>
      <c r="DG197" s="745">
        <v>9.8476044777694519E-4</v>
      </c>
    </row>
    <row r="198" spans="1:111" ht="15" customHeight="1" x14ac:dyDescent="0.2">
      <c r="A198" s="461">
        <v>76</v>
      </c>
      <c r="B198" s="196" t="s">
        <v>370</v>
      </c>
      <c r="C198" s="195" t="s">
        <v>371</v>
      </c>
      <c r="D198" s="744">
        <v>2.3453412699020446E-3</v>
      </c>
      <c r="E198" s="744">
        <v>1.1401889992126761E-2</v>
      </c>
      <c r="F198" s="744">
        <v>7.1271640686681121E-3</v>
      </c>
      <c r="G198" s="744">
        <v>3.8141653148419542E-3</v>
      </c>
      <c r="H198" s="744">
        <v>3.6845485831122167E-3</v>
      </c>
      <c r="I198" s="744">
        <v>0</v>
      </c>
      <c r="J198" s="744">
        <v>1.1764154351071138E-3</v>
      </c>
      <c r="K198" s="744">
        <v>5.1492661792571842E-3</v>
      </c>
      <c r="L198" s="744">
        <v>2.3307719284650003E-3</v>
      </c>
      <c r="M198" s="744">
        <v>1.1935878971135775E-2</v>
      </c>
      <c r="N198" s="744">
        <v>0</v>
      </c>
      <c r="O198" s="744">
        <v>1.8339403442190476E-3</v>
      </c>
      <c r="P198" s="744">
        <v>5.5969011291229611E-4</v>
      </c>
      <c r="Q198" s="744">
        <v>4.7287695036383505E-3</v>
      </c>
      <c r="R198" s="744">
        <v>1.6212529458297044E-3</v>
      </c>
      <c r="S198" s="744">
        <v>9.8743554189758727E-3</v>
      </c>
      <c r="T198" s="744">
        <v>7.9610226740999841E-3</v>
      </c>
      <c r="U198" s="744">
        <v>4.6953691200435545E-3</v>
      </c>
      <c r="V198" s="744">
        <v>6.3360830075186655E-3</v>
      </c>
      <c r="W198" s="744">
        <v>1.4454053678945537E-3</v>
      </c>
      <c r="X198" s="744">
        <v>3.2465009332937594E-3</v>
      </c>
      <c r="Y198" s="744">
        <v>1.8355102521278965E-3</v>
      </c>
      <c r="Z198" s="744">
        <v>6.9966843418162107E-4</v>
      </c>
      <c r="AA198" s="744">
        <v>2.2457594565212231E-3</v>
      </c>
      <c r="AB198" s="744">
        <v>3.1746811680702035E-3</v>
      </c>
      <c r="AC198" s="744">
        <v>1.2387479199932885E-3</v>
      </c>
      <c r="AD198" s="744">
        <v>1.4506472746293425E-3</v>
      </c>
      <c r="AE198" s="744">
        <v>7.3858131636632815E-3</v>
      </c>
      <c r="AF198" s="744">
        <v>3.5526186705482346E-3</v>
      </c>
      <c r="AG198" s="744">
        <v>1.4840189629481812E-3</v>
      </c>
      <c r="AH198" s="744">
        <v>1.0530397144959322E-3</v>
      </c>
      <c r="AI198" s="744">
        <v>2.7558230417271791E-3</v>
      </c>
      <c r="AJ198" s="744">
        <v>1.3782803748488002E-2</v>
      </c>
      <c r="AK198" s="744">
        <v>6.8240726559407371E-3</v>
      </c>
      <c r="AL198" s="744">
        <v>5.5470062485670039E-3</v>
      </c>
      <c r="AM198" s="744">
        <v>8.8413200125618385E-3</v>
      </c>
      <c r="AN198" s="744">
        <v>4.3228801143600807E-3</v>
      </c>
      <c r="AO198" s="744">
        <v>8.2422748935448154E-3</v>
      </c>
      <c r="AP198" s="744">
        <v>8.8829469559624022E-3</v>
      </c>
      <c r="AQ198" s="744">
        <v>3.6857270697718456E-3</v>
      </c>
      <c r="AR198" s="744">
        <v>5.7282778638679723E-3</v>
      </c>
      <c r="AS198" s="744">
        <v>4.7618101111118489E-3</v>
      </c>
      <c r="AT198" s="744">
        <v>4.954687431514589E-3</v>
      </c>
      <c r="AU198" s="744">
        <v>2.865385993454316E-3</v>
      </c>
      <c r="AV198" s="744">
        <v>2.8950760981628866E-3</v>
      </c>
      <c r="AW198" s="744">
        <v>1.8455355716075169E-3</v>
      </c>
      <c r="AX198" s="744">
        <v>9.2579487525434228E-4</v>
      </c>
      <c r="AY198" s="744">
        <v>1.251793476300543E-3</v>
      </c>
      <c r="AZ198" s="744">
        <v>6.0182291848341375E-3</v>
      </c>
      <c r="BA198" s="744">
        <v>1.1840509303386844E-3</v>
      </c>
      <c r="BB198" s="744">
        <v>8.9505590729038276E-4</v>
      </c>
      <c r="BC198" s="744">
        <v>5.8278652325476413E-4</v>
      </c>
      <c r="BD198" s="744">
        <v>1.9529903972722234E-4</v>
      </c>
      <c r="BE198" s="744">
        <v>7.5719935208142354E-4</v>
      </c>
      <c r="BF198" s="744">
        <v>5.0767537491713637E-3</v>
      </c>
      <c r="BG198" s="744">
        <v>1.4366963358007879E-3</v>
      </c>
      <c r="BH198" s="744">
        <v>5.6514495314102138E-3</v>
      </c>
      <c r="BI198" s="744">
        <v>2.115415992965677E-3</v>
      </c>
      <c r="BJ198" s="744">
        <v>3.2279355287442029E-3</v>
      </c>
      <c r="BK198" s="744">
        <v>2.388230219496927E-3</v>
      </c>
      <c r="BL198" s="744">
        <v>0.16072160940753299</v>
      </c>
      <c r="BM198" s="744">
        <v>1.3982375171939343E-2</v>
      </c>
      <c r="BN198" s="744">
        <v>1.4208857922538228E-2</v>
      </c>
      <c r="BO198" s="744">
        <v>1.3263682230115847E-2</v>
      </c>
      <c r="BP198" s="744">
        <v>1.3262063998329321E-2</v>
      </c>
      <c r="BQ198" s="744">
        <v>5.8077311573429425E-3</v>
      </c>
      <c r="BR198" s="744">
        <v>1.3722909892500487E-2</v>
      </c>
      <c r="BS198" s="744">
        <v>9.1068779670784757E-3</v>
      </c>
      <c r="BT198" s="744">
        <v>6.3924634096449839E-3</v>
      </c>
      <c r="BU198" s="744">
        <v>3.4458440846285563E-3</v>
      </c>
      <c r="BV198" s="744">
        <v>5.4103678548838886E-3</v>
      </c>
      <c r="BW198" s="744">
        <v>1.2092137830097042E-3</v>
      </c>
      <c r="BX198" s="744">
        <v>1.6744977833868494E-3</v>
      </c>
      <c r="BY198" s="744">
        <v>6.7808187105262529E-4</v>
      </c>
      <c r="BZ198" s="744">
        <v>2.5710715368297463E-3</v>
      </c>
      <c r="CA198" s="744">
        <v>0.59798695789112577</v>
      </c>
      <c r="CB198" s="744">
        <v>5.4414881123691985E-3</v>
      </c>
      <c r="CC198" s="744">
        <v>1.6227728923531317E-3</v>
      </c>
      <c r="CD198" s="744">
        <v>2.7645720306440601E-3</v>
      </c>
      <c r="CE198" s="744">
        <v>3.1340516894226402E-3</v>
      </c>
      <c r="CF198" s="744">
        <v>1.6260263884837753E-3</v>
      </c>
      <c r="CG198" s="744">
        <v>4.5046561753077485E-3</v>
      </c>
      <c r="CH198" s="744">
        <v>4.6467818133809999E-2</v>
      </c>
      <c r="CI198" s="744">
        <v>3.9403821144598141E-3</v>
      </c>
      <c r="CJ198" s="744">
        <v>2.8230091392938512E-3</v>
      </c>
      <c r="CK198" s="744">
        <v>2.1907701874313646E-3</v>
      </c>
      <c r="CL198" s="744">
        <v>1.8244162468229939E-4</v>
      </c>
      <c r="CM198" s="744">
        <v>9.3164081663955651E-4</v>
      </c>
      <c r="CN198" s="744">
        <v>5.1105876211617416E-3</v>
      </c>
      <c r="CO198" s="744">
        <v>2.8978968495286632E-3</v>
      </c>
      <c r="CP198" s="744">
        <v>7.7009433844794839E-3</v>
      </c>
      <c r="CQ198" s="744">
        <v>6.4671489668579503E-3</v>
      </c>
      <c r="CR198" s="744">
        <v>6.0610229799765002E-3</v>
      </c>
      <c r="CS198" s="744">
        <v>4.0983082007651564E-3</v>
      </c>
      <c r="CT198" s="744">
        <v>3.1351915474261034E-3</v>
      </c>
      <c r="CU198" s="744">
        <v>7.716229225670411E-3</v>
      </c>
      <c r="CV198" s="744">
        <v>2.7323177243470838E-3</v>
      </c>
      <c r="CW198" s="744">
        <v>1.3856089613501685E-3</v>
      </c>
      <c r="CX198" s="744">
        <v>5.6192190921536354E-3</v>
      </c>
      <c r="CY198" s="744">
        <v>2.1445937293304873E-3</v>
      </c>
      <c r="CZ198" s="744">
        <v>7.4750281293495789E-4</v>
      </c>
      <c r="DA198" s="744">
        <v>8.4771190097811099E-3</v>
      </c>
      <c r="DB198" s="744">
        <v>2.8204952567931598E-3</v>
      </c>
      <c r="DC198" s="744">
        <v>2.2887861534501459E-3</v>
      </c>
      <c r="DD198" s="744">
        <v>4.5088614760499801E-3</v>
      </c>
      <c r="DE198" s="744">
        <v>6.8876124709141562E-3</v>
      </c>
      <c r="DF198" s="744">
        <v>3.3330598586321356E-2</v>
      </c>
      <c r="DG198" s="745">
        <v>1.1216634178798932E-2</v>
      </c>
    </row>
    <row r="199" spans="1:111" ht="15" customHeight="1" x14ac:dyDescent="0.2">
      <c r="A199" s="461">
        <v>77</v>
      </c>
      <c r="B199" s="196" t="s">
        <v>372</v>
      </c>
      <c r="C199" s="195" t="s">
        <v>236</v>
      </c>
      <c r="D199" s="744">
        <v>1.7734995655933464E-2</v>
      </c>
      <c r="E199" s="744">
        <v>8.1602595722357583E-3</v>
      </c>
      <c r="F199" s="744">
        <v>1.8011755121876555E-2</v>
      </c>
      <c r="G199" s="744">
        <v>5.0170873975404363E-3</v>
      </c>
      <c r="H199" s="744">
        <v>5.8722181529290551E-3</v>
      </c>
      <c r="I199" s="744">
        <v>0</v>
      </c>
      <c r="J199" s="744">
        <v>2.4892994153554854E-2</v>
      </c>
      <c r="K199" s="744">
        <v>3.3834976573363564E-3</v>
      </c>
      <c r="L199" s="744">
        <v>2.2921324754117769E-3</v>
      </c>
      <c r="M199" s="744">
        <v>5.3815252041542081E-3</v>
      </c>
      <c r="N199" s="744">
        <v>0</v>
      </c>
      <c r="O199" s="744">
        <v>3.6163153063982073E-3</v>
      </c>
      <c r="P199" s="744">
        <v>7.6116002784964467E-4</v>
      </c>
      <c r="Q199" s="744">
        <v>6.1681136502725331E-3</v>
      </c>
      <c r="R199" s="744">
        <v>1.2935759705140514E-3</v>
      </c>
      <c r="S199" s="744">
        <v>3.5553814563173999E-3</v>
      </c>
      <c r="T199" s="744">
        <v>3.1469001896266961E-3</v>
      </c>
      <c r="U199" s="744">
        <v>6.3587398413624775E-3</v>
      </c>
      <c r="V199" s="744">
        <v>3.179539719952172E-3</v>
      </c>
      <c r="W199" s="744">
        <v>1.1957197390620909E-3</v>
      </c>
      <c r="X199" s="744">
        <v>1.2146209905485627E-3</v>
      </c>
      <c r="Y199" s="744">
        <v>1.1116450528763015E-3</v>
      </c>
      <c r="Z199" s="744">
        <v>3.2371508828492356E-4</v>
      </c>
      <c r="AA199" s="744">
        <v>1.3371803818862053E-3</v>
      </c>
      <c r="AB199" s="744">
        <v>1.5737511133906187E-3</v>
      </c>
      <c r="AC199" s="744">
        <v>5.1445845185454572E-4</v>
      </c>
      <c r="AD199" s="744">
        <v>7.1687006601067282E-4</v>
      </c>
      <c r="AE199" s="744">
        <v>9.461650758493188E-4</v>
      </c>
      <c r="AF199" s="744">
        <v>1.8718309234801481E-3</v>
      </c>
      <c r="AG199" s="744">
        <v>1.0375452690788861E-3</v>
      </c>
      <c r="AH199" s="744">
        <v>1.8824407916747533E-3</v>
      </c>
      <c r="AI199" s="744">
        <v>2.101125846321716E-3</v>
      </c>
      <c r="AJ199" s="744">
        <v>1.8970197831951589E-2</v>
      </c>
      <c r="AK199" s="744">
        <v>3.4591334691216197E-3</v>
      </c>
      <c r="AL199" s="744">
        <v>1.6027097567531481E-2</v>
      </c>
      <c r="AM199" s="744">
        <v>6.5801975149935577E-3</v>
      </c>
      <c r="AN199" s="744">
        <v>4.6007788057211485E-3</v>
      </c>
      <c r="AO199" s="744">
        <v>3.1009205280080345E-3</v>
      </c>
      <c r="AP199" s="744">
        <v>5.0116545543382063E-3</v>
      </c>
      <c r="AQ199" s="744">
        <v>1.4632564090761027E-3</v>
      </c>
      <c r="AR199" s="744">
        <v>2.5778078270793764E-3</v>
      </c>
      <c r="AS199" s="744">
        <v>5.4310765356442485E-3</v>
      </c>
      <c r="AT199" s="744">
        <v>6.174898090834045E-3</v>
      </c>
      <c r="AU199" s="744">
        <v>3.2929479850150518E-3</v>
      </c>
      <c r="AV199" s="744">
        <v>3.6858538609039586E-3</v>
      </c>
      <c r="AW199" s="744">
        <v>3.2901513468932765E-3</v>
      </c>
      <c r="AX199" s="744">
        <v>9.0641379268107259E-4</v>
      </c>
      <c r="AY199" s="744">
        <v>5.7442056007561183E-4</v>
      </c>
      <c r="AZ199" s="744">
        <v>4.5369644517232171E-3</v>
      </c>
      <c r="BA199" s="744">
        <v>9.6346265576123741E-4</v>
      </c>
      <c r="BB199" s="744">
        <v>9.1635980437747614E-4</v>
      </c>
      <c r="BC199" s="744">
        <v>4.0716389310228157E-4</v>
      </c>
      <c r="BD199" s="744">
        <v>8.982415090045958E-5</v>
      </c>
      <c r="BE199" s="744">
        <v>5.0595825125981171E-4</v>
      </c>
      <c r="BF199" s="744">
        <v>1.7545229002560157E-3</v>
      </c>
      <c r="BG199" s="744">
        <v>4.4642255688743068E-4</v>
      </c>
      <c r="BH199" s="744">
        <v>3.0781860553788553E-3</v>
      </c>
      <c r="BI199" s="744">
        <v>9.306726126448576E-4</v>
      </c>
      <c r="BJ199" s="744">
        <v>1.5384785189380482E-3</v>
      </c>
      <c r="BK199" s="744">
        <v>7.7733968701743763E-3</v>
      </c>
      <c r="BL199" s="744">
        <v>8.1499785292706729E-3</v>
      </c>
      <c r="BM199" s="744">
        <v>2.2585444590501012E-2</v>
      </c>
      <c r="BN199" s="744">
        <v>2.1563526141155934E-2</v>
      </c>
      <c r="BO199" s="744">
        <v>2.4351254086944593E-2</v>
      </c>
      <c r="BP199" s="744">
        <v>1.4431516256414333E-2</v>
      </c>
      <c r="BQ199" s="744">
        <v>4.3439987765053895E-3</v>
      </c>
      <c r="BR199" s="744">
        <v>6.8459887275346869E-3</v>
      </c>
      <c r="BS199" s="744">
        <v>1.1488994330092735E-2</v>
      </c>
      <c r="BT199" s="744">
        <v>6.5717499718820653E-3</v>
      </c>
      <c r="BU199" s="744">
        <v>2.8503195813578925E-2</v>
      </c>
      <c r="BV199" s="744">
        <v>7.9067263311633704E-3</v>
      </c>
      <c r="BW199" s="744">
        <v>3.5913876396114499E-3</v>
      </c>
      <c r="BX199" s="744">
        <v>4.8570779471609239E-3</v>
      </c>
      <c r="BY199" s="744">
        <v>1.7216684897540485E-3</v>
      </c>
      <c r="BZ199" s="744">
        <v>5.271879536327055E-3</v>
      </c>
      <c r="CA199" s="744">
        <v>1.9253219431288515E-3</v>
      </c>
      <c r="CB199" s="744">
        <v>1.0073226354642997</v>
      </c>
      <c r="CC199" s="744">
        <v>3.3476649535020362E-3</v>
      </c>
      <c r="CD199" s="744">
        <v>3.1514768130485645E-3</v>
      </c>
      <c r="CE199" s="744">
        <v>3.338024465230743E-3</v>
      </c>
      <c r="CF199" s="744">
        <v>5.6190932314441533E-3</v>
      </c>
      <c r="CG199" s="744">
        <v>5.7444933931578412E-3</v>
      </c>
      <c r="CH199" s="744">
        <v>7.9891053221767278E-3</v>
      </c>
      <c r="CI199" s="744">
        <v>7.5464064852784341E-3</v>
      </c>
      <c r="CJ199" s="744">
        <v>8.5744410421094673E-3</v>
      </c>
      <c r="CK199" s="744">
        <v>5.5085766162947265E-3</v>
      </c>
      <c r="CL199" s="744">
        <v>1.2341134689966324E-4</v>
      </c>
      <c r="CM199" s="744">
        <v>1.3298073961612209E-3</v>
      </c>
      <c r="CN199" s="744">
        <v>1.358573489481015E-2</v>
      </c>
      <c r="CO199" s="744">
        <v>1.3380696811532955E-2</v>
      </c>
      <c r="CP199" s="744">
        <v>8.4891503668637399E-3</v>
      </c>
      <c r="CQ199" s="744">
        <v>6.6929050149168367E-3</v>
      </c>
      <c r="CR199" s="744">
        <v>1.1700213800460392E-2</v>
      </c>
      <c r="CS199" s="744">
        <v>7.6598915597270367E-3</v>
      </c>
      <c r="CT199" s="744">
        <v>7.6408766801919614E-3</v>
      </c>
      <c r="CU199" s="744">
        <v>1.2282487299212316E-2</v>
      </c>
      <c r="CV199" s="744">
        <v>9.4642337605020995E-3</v>
      </c>
      <c r="CW199" s="744">
        <v>5.2462933052098149E-3</v>
      </c>
      <c r="CX199" s="744">
        <v>6.0735444963367548E-3</v>
      </c>
      <c r="CY199" s="744">
        <v>5.8826929021149272E-3</v>
      </c>
      <c r="CZ199" s="744">
        <v>5.3383914293602223E-3</v>
      </c>
      <c r="DA199" s="744">
        <v>8.2035800578055054E-3</v>
      </c>
      <c r="DB199" s="744">
        <v>1.4715427865442674E-2</v>
      </c>
      <c r="DC199" s="744">
        <v>2.2992488797478092E-2</v>
      </c>
      <c r="DD199" s="744">
        <v>1.2921364901350763E-2</v>
      </c>
      <c r="DE199" s="744">
        <v>1.9417036954368652E-2</v>
      </c>
      <c r="DF199" s="744">
        <v>9.7085325018732363E-3</v>
      </c>
      <c r="DG199" s="745">
        <v>6.4518595918581613E-3</v>
      </c>
    </row>
    <row r="200" spans="1:111" ht="15" customHeight="1" x14ac:dyDescent="0.2">
      <c r="A200" s="461">
        <v>78</v>
      </c>
      <c r="B200" s="196" t="s">
        <v>373</v>
      </c>
      <c r="C200" s="195" t="s">
        <v>237</v>
      </c>
      <c r="D200" s="744">
        <v>6.1986535983744959E-4</v>
      </c>
      <c r="E200" s="744">
        <v>1.8714456080682219E-3</v>
      </c>
      <c r="F200" s="744">
        <v>1.1192612701106852E-3</v>
      </c>
      <c r="G200" s="744">
        <v>1.7153748344122594E-4</v>
      </c>
      <c r="H200" s="744">
        <v>8.2844404639596434E-4</v>
      </c>
      <c r="I200" s="744">
        <v>0</v>
      </c>
      <c r="J200" s="744">
        <v>2.4441115147144112E-4</v>
      </c>
      <c r="K200" s="744">
        <v>5.4849450977493717E-4</v>
      </c>
      <c r="L200" s="744">
        <v>2.6546718219354028E-4</v>
      </c>
      <c r="M200" s="744">
        <v>2.4165220000915816E-3</v>
      </c>
      <c r="N200" s="744">
        <v>0</v>
      </c>
      <c r="O200" s="744">
        <v>1.8022671994155062E-4</v>
      </c>
      <c r="P200" s="744">
        <v>3.481587985072417E-5</v>
      </c>
      <c r="Q200" s="744">
        <v>6.4622819785374141E-4</v>
      </c>
      <c r="R200" s="744">
        <v>1.6060572178283177E-4</v>
      </c>
      <c r="S200" s="744">
        <v>1.5858584138430702E-3</v>
      </c>
      <c r="T200" s="744">
        <v>8.1796534940344143E-4</v>
      </c>
      <c r="U200" s="744">
        <v>4.6552849690272393E-4</v>
      </c>
      <c r="V200" s="744">
        <v>1.9079373623569489E-3</v>
      </c>
      <c r="W200" s="744">
        <v>6.5334469873928555E-4</v>
      </c>
      <c r="X200" s="744">
        <v>1.1954252990945657E-3</v>
      </c>
      <c r="Y200" s="744">
        <v>4.2551379768529843E-4</v>
      </c>
      <c r="Z200" s="744">
        <v>1.6406770252943315E-4</v>
      </c>
      <c r="AA200" s="744">
        <v>5.960166978281375E-4</v>
      </c>
      <c r="AB200" s="744">
        <v>3.6112562883380307E-4</v>
      </c>
      <c r="AC200" s="744">
        <v>2.0019068772753157E-4</v>
      </c>
      <c r="AD200" s="744">
        <v>3.361336199321469E-3</v>
      </c>
      <c r="AE200" s="744">
        <v>6.8762433347230763E-3</v>
      </c>
      <c r="AF200" s="744">
        <v>4.0645103467810604E-4</v>
      </c>
      <c r="AG200" s="744">
        <v>1.9228782351751042E-4</v>
      </c>
      <c r="AH200" s="744">
        <v>1.0901148020354906E-4</v>
      </c>
      <c r="AI200" s="744">
        <v>5.1851333442754942E-4</v>
      </c>
      <c r="AJ200" s="744">
        <v>3.8596135232735955E-3</v>
      </c>
      <c r="AK200" s="744">
        <v>1.0956036456313647E-3</v>
      </c>
      <c r="AL200" s="744">
        <v>1.6618463829893208E-3</v>
      </c>
      <c r="AM200" s="744">
        <v>5.2446286398941501E-3</v>
      </c>
      <c r="AN200" s="744">
        <v>1.8563199719625104E-3</v>
      </c>
      <c r="AO200" s="744">
        <v>2.747989386971985E-3</v>
      </c>
      <c r="AP200" s="744">
        <v>3.1190435901789393E-3</v>
      </c>
      <c r="AQ200" s="744">
        <v>1.368045464955699E-3</v>
      </c>
      <c r="AR200" s="744">
        <v>1.0438438981409659E-3</v>
      </c>
      <c r="AS200" s="744">
        <v>1.2417564776916335E-3</v>
      </c>
      <c r="AT200" s="744">
        <v>1.1793620580445058E-3</v>
      </c>
      <c r="AU200" s="744">
        <v>5.1440500802707987E-4</v>
      </c>
      <c r="AV200" s="744">
        <v>5.668448348342042E-4</v>
      </c>
      <c r="AW200" s="744">
        <v>2.2500581761124479E-4</v>
      </c>
      <c r="AX200" s="744">
        <v>9.7133295196002618E-5</v>
      </c>
      <c r="AY200" s="744">
        <v>1.4971526970973789E-4</v>
      </c>
      <c r="AZ200" s="744">
        <v>8.8727363734672428E-4</v>
      </c>
      <c r="BA200" s="744">
        <v>1.5735364131021456E-4</v>
      </c>
      <c r="BB200" s="744">
        <v>8.1292963831336323E-5</v>
      </c>
      <c r="BC200" s="744">
        <v>7.2566008954276119E-5</v>
      </c>
      <c r="BD200" s="744">
        <v>2.0201370812352421E-5</v>
      </c>
      <c r="BE200" s="744">
        <v>4.7967324470594168E-5</v>
      </c>
      <c r="BF200" s="744">
        <v>1.3234873975653315E-3</v>
      </c>
      <c r="BG200" s="744">
        <v>3.9791791770650022E-4</v>
      </c>
      <c r="BH200" s="744">
        <v>1.2316650493426921E-3</v>
      </c>
      <c r="BI200" s="744">
        <v>4.5307085915201789E-4</v>
      </c>
      <c r="BJ200" s="744">
        <v>7.2750858718894588E-4</v>
      </c>
      <c r="BK200" s="744">
        <v>2.410944074938295E-4</v>
      </c>
      <c r="BL200" s="744">
        <v>5.0420127043323715E-2</v>
      </c>
      <c r="BM200" s="744">
        <v>1.2987137283608913E-3</v>
      </c>
      <c r="BN200" s="744">
        <v>1.2682998006361208E-3</v>
      </c>
      <c r="BO200" s="744">
        <v>2.1788829604530708E-3</v>
      </c>
      <c r="BP200" s="744">
        <v>2.2862550440471562E-3</v>
      </c>
      <c r="BQ200" s="744">
        <v>3.7297958976990433E-3</v>
      </c>
      <c r="BR200" s="744">
        <v>3.4614849869983892E-3</v>
      </c>
      <c r="BS200" s="744">
        <v>9.2994744534549191E-4</v>
      </c>
      <c r="BT200" s="744">
        <v>3.0126951844445339E-4</v>
      </c>
      <c r="BU200" s="744">
        <v>4.4164014232047673E-4</v>
      </c>
      <c r="BV200" s="744">
        <v>3.1526641488379618E-4</v>
      </c>
      <c r="BW200" s="744">
        <v>1.803604921310025E-4</v>
      </c>
      <c r="BX200" s="744">
        <v>2.076574347698028E-4</v>
      </c>
      <c r="BY200" s="744">
        <v>6.2057359442287165E-5</v>
      </c>
      <c r="BZ200" s="744">
        <v>3.9877838822487518E-4</v>
      </c>
      <c r="CA200" s="744">
        <v>3.0300335668596023E-3</v>
      </c>
      <c r="CB200" s="744">
        <v>6.4690993681425666E-3</v>
      </c>
      <c r="CC200" s="744">
        <v>0.78277382935632445</v>
      </c>
      <c r="CD200" s="744">
        <v>1.261644818153671E-3</v>
      </c>
      <c r="CE200" s="744">
        <v>2.6166008606676335E-4</v>
      </c>
      <c r="CF200" s="744">
        <v>2.4964020993408176E-4</v>
      </c>
      <c r="CG200" s="744">
        <v>4.9838558627077255E-4</v>
      </c>
      <c r="CH200" s="744">
        <v>1.4043845651846795E-3</v>
      </c>
      <c r="CI200" s="744">
        <v>2.3912981157783397E-4</v>
      </c>
      <c r="CJ200" s="744">
        <v>2.1745571985364251E-4</v>
      </c>
      <c r="CK200" s="744">
        <v>2.149813893715658E-4</v>
      </c>
      <c r="CL200" s="744">
        <v>8.862983822153665E-6</v>
      </c>
      <c r="CM200" s="744">
        <v>6.1602259758462065E-5</v>
      </c>
      <c r="CN200" s="744">
        <v>3.9851046004745014E-4</v>
      </c>
      <c r="CO200" s="744">
        <v>3.7404797836678404E-4</v>
      </c>
      <c r="CP200" s="744">
        <v>5.4462886508982108E-4</v>
      </c>
      <c r="CQ200" s="744">
        <v>4.015323816736892E-4</v>
      </c>
      <c r="CR200" s="744">
        <v>7.4473146304074322E-4</v>
      </c>
      <c r="CS200" s="744">
        <v>3.8083601893472945E-4</v>
      </c>
      <c r="CT200" s="744">
        <v>3.3647749252061052E-4</v>
      </c>
      <c r="CU200" s="744">
        <v>5.1840801516695476E-4</v>
      </c>
      <c r="CV200" s="744">
        <v>2.8348319601159038E-4</v>
      </c>
      <c r="CW200" s="744">
        <v>1.034227685412898E-4</v>
      </c>
      <c r="CX200" s="744">
        <v>7.8935203334667818E-4</v>
      </c>
      <c r="CY200" s="744">
        <v>1.9436883868804747E-4</v>
      </c>
      <c r="CZ200" s="744">
        <v>1.1266452464019451E-4</v>
      </c>
      <c r="DA200" s="744">
        <v>5.9718661722963577E-4</v>
      </c>
      <c r="DB200" s="744">
        <v>4.2018542790150492E-4</v>
      </c>
      <c r="DC200" s="744">
        <v>4.2101328885849374E-4</v>
      </c>
      <c r="DD200" s="744">
        <v>4.3192115655870121E-4</v>
      </c>
      <c r="DE200" s="744">
        <v>4.1829998172530089E-4</v>
      </c>
      <c r="DF200" s="744">
        <v>3.1721109082602159E-3</v>
      </c>
      <c r="DG200" s="745">
        <v>3.0691811687838717E-4</v>
      </c>
    </row>
    <row r="201" spans="1:111" ht="15" customHeight="1" x14ac:dyDescent="0.2">
      <c r="A201" s="461">
        <v>79</v>
      </c>
      <c r="B201" s="196" t="s">
        <v>374</v>
      </c>
      <c r="C201" s="195" t="s">
        <v>238</v>
      </c>
      <c r="D201" s="744">
        <v>4.8413407648071039E-5</v>
      </c>
      <c r="E201" s="744">
        <v>5.0308878809777757E-5</v>
      </c>
      <c r="F201" s="744">
        <v>2.8381976060163619E-4</v>
      </c>
      <c r="G201" s="744">
        <v>2.4796137451829257E-5</v>
      </c>
      <c r="H201" s="744">
        <v>5.4905267514295909E-5</v>
      </c>
      <c r="I201" s="744">
        <v>0</v>
      </c>
      <c r="J201" s="744">
        <v>2.0790613240167561E-4</v>
      </c>
      <c r="K201" s="744">
        <v>6.4782813098819276E-5</v>
      </c>
      <c r="L201" s="744">
        <v>4.4132883061855183E-5</v>
      </c>
      <c r="M201" s="744">
        <v>7.566304675076771E-5</v>
      </c>
      <c r="N201" s="744">
        <v>0</v>
      </c>
      <c r="O201" s="744">
        <v>9.8793924035564306E-5</v>
      </c>
      <c r="P201" s="744">
        <v>3.4418667186900448E-5</v>
      </c>
      <c r="Q201" s="744">
        <v>9.1136454892999885E-5</v>
      </c>
      <c r="R201" s="744">
        <v>5.3879935845029187E-5</v>
      </c>
      <c r="S201" s="744">
        <v>9.9353476975817562E-5</v>
      </c>
      <c r="T201" s="744">
        <v>1.3483561050082682E-4</v>
      </c>
      <c r="U201" s="744">
        <v>2.3969712824704762E-4</v>
      </c>
      <c r="V201" s="744">
        <v>1.2979452247483618E-4</v>
      </c>
      <c r="W201" s="744">
        <v>5.0991395643319288E-5</v>
      </c>
      <c r="X201" s="744">
        <v>2.1052089762416834E-5</v>
      </c>
      <c r="Y201" s="744">
        <v>3.0484023614367936E-5</v>
      </c>
      <c r="Z201" s="744">
        <v>6.3183857525686522E-5</v>
      </c>
      <c r="AA201" s="744">
        <v>3.0370713660215666E-5</v>
      </c>
      <c r="AB201" s="744">
        <v>5.6158929233285143E-4</v>
      </c>
      <c r="AC201" s="744">
        <v>4.5479168803844583E-5</v>
      </c>
      <c r="AD201" s="744">
        <v>2.110110778975747E-5</v>
      </c>
      <c r="AE201" s="744">
        <v>4.9617786468629875E-5</v>
      </c>
      <c r="AF201" s="744">
        <v>1.4937643632808738E-4</v>
      </c>
      <c r="AG201" s="744">
        <v>8.4829412317108052E-5</v>
      </c>
      <c r="AH201" s="744">
        <v>5.1309398297441889E-5</v>
      </c>
      <c r="AI201" s="744">
        <v>7.2338453464303038E-5</v>
      </c>
      <c r="AJ201" s="744">
        <v>1.7414410862068506E-4</v>
      </c>
      <c r="AK201" s="744">
        <v>1.5963003946308874E-4</v>
      </c>
      <c r="AL201" s="744">
        <v>1.5935964680248782E-4</v>
      </c>
      <c r="AM201" s="744">
        <v>1.030909115122846E-4</v>
      </c>
      <c r="AN201" s="744">
        <v>1.8178611599011297E-4</v>
      </c>
      <c r="AO201" s="744">
        <v>1.2267293157055734E-4</v>
      </c>
      <c r="AP201" s="744">
        <v>1.930495370241579E-4</v>
      </c>
      <c r="AQ201" s="744">
        <v>4.3401892995120409E-5</v>
      </c>
      <c r="AR201" s="744">
        <v>8.1380375443516225E-5</v>
      </c>
      <c r="AS201" s="744">
        <v>3.009463259890178E-4</v>
      </c>
      <c r="AT201" s="744">
        <v>2.4756861556014196E-4</v>
      </c>
      <c r="AU201" s="744">
        <v>2.1767065974321017E-4</v>
      </c>
      <c r="AV201" s="744">
        <v>2.3439761060507438E-4</v>
      </c>
      <c r="AW201" s="744">
        <v>1.068466192357008E-4</v>
      </c>
      <c r="AX201" s="744">
        <v>3.2009275066059615E-5</v>
      </c>
      <c r="AY201" s="744">
        <v>7.0661262836430226E-5</v>
      </c>
      <c r="AZ201" s="744">
        <v>3.4106426566348478E-4</v>
      </c>
      <c r="BA201" s="744">
        <v>4.9193879280923504E-5</v>
      </c>
      <c r="BB201" s="744">
        <v>6.5722875995144036E-5</v>
      </c>
      <c r="BC201" s="744">
        <v>3.0333089130898817E-5</v>
      </c>
      <c r="BD201" s="744">
        <v>1.5735625420439014E-5</v>
      </c>
      <c r="BE201" s="744">
        <v>2.247727088924065E-5</v>
      </c>
      <c r="BF201" s="744">
        <v>1.4040199606368145E-4</v>
      </c>
      <c r="BG201" s="744">
        <v>3.4687323227571304E-5</v>
      </c>
      <c r="BH201" s="744">
        <v>2.6083559791721255E-4</v>
      </c>
      <c r="BI201" s="744">
        <v>3.8121031648792361E-5</v>
      </c>
      <c r="BJ201" s="744">
        <v>1.2804524182415803E-4</v>
      </c>
      <c r="BK201" s="744">
        <v>8.3171794459285E-5</v>
      </c>
      <c r="BL201" s="744">
        <v>9.3030975599005386E-5</v>
      </c>
      <c r="BM201" s="744">
        <v>2.9619850807537811E-4</v>
      </c>
      <c r="BN201" s="744">
        <v>3.4034653556044468E-4</v>
      </c>
      <c r="BO201" s="744">
        <v>3.0393569851941112E-4</v>
      </c>
      <c r="BP201" s="744">
        <v>3.6620459520259827E-4</v>
      </c>
      <c r="BQ201" s="744">
        <v>1.5957104094740994E-4</v>
      </c>
      <c r="BR201" s="744">
        <v>2.1039753998875916E-4</v>
      </c>
      <c r="BS201" s="744">
        <v>8.9237567249577439E-4</v>
      </c>
      <c r="BT201" s="744">
        <v>6.5692726406756878E-4</v>
      </c>
      <c r="BU201" s="744">
        <v>1.0444292805114671E-3</v>
      </c>
      <c r="BV201" s="744">
        <v>6.4421966969715366E-4</v>
      </c>
      <c r="BW201" s="744">
        <v>1.6855154921960444E-4</v>
      </c>
      <c r="BX201" s="744">
        <v>2.1318662602628677E-4</v>
      </c>
      <c r="BY201" s="744">
        <v>5.6470457606453964E-5</v>
      </c>
      <c r="BZ201" s="744">
        <v>1.7213830799788586E-4</v>
      </c>
      <c r="CA201" s="744">
        <v>9.9793789166833496E-5</v>
      </c>
      <c r="CB201" s="744">
        <v>3.656177554124599E-4</v>
      </c>
      <c r="CC201" s="744">
        <v>1.5644652342242839E-4</v>
      </c>
      <c r="CD201" s="744">
        <v>0.56020251151980793</v>
      </c>
      <c r="CE201" s="744">
        <v>5.2069942592157471E-4</v>
      </c>
      <c r="CF201" s="744">
        <v>1.7099239674013691E-4</v>
      </c>
      <c r="CG201" s="744">
        <v>3.0953158466014076E-4</v>
      </c>
      <c r="CH201" s="744">
        <v>1.2628983369249084E-2</v>
      </c>
      <c r="CI201" s="744">
        <v>6.3629565179523296E-4</v>
      </c>
      <c r="CJ201" s="744">
        <v>1.3246583381741831E-3</v>
      </c>
      <c r="CK201" s="744">
        <v>6.4295503633393907E-4</v>
      </c>
      <c r="CL201" s="744">
        <v>2.8022428213111041E-5</v>
      </c>
      <c r="CM201" s="744">
        <v>3.7456848291023045E-4</v>
      </c>
      <c r="CN201" s="744">
        <v>5.7050189419602534E-4</v>
      </c>
      <c r="CO201" s="744">
        <v>8.5024542965376907E-4</v>
      </c>
      <c r="CP201" s="744">
        <v>1.091299144735888E-3</v>
      </c>
      <c r="CQ201" s="744">
        <v>4.7648480994161611E-4</v>
      </c>
      <c r="CR201" s="744">
        <v>3.3750515260293408E-4</v>
      </c>
      <c r="CS201" s="744">
        <v>2.2372498882706414E-4</v>
      </c>
      <c r="CT201" s="744">
        <v>1.9593338649695474E-4</v>
      </c>
      <c r="CU201" s="744">
        <v>2.1027525003997831E-3</v>
      </c>
      <c r="CV201" s="744">
        <v>7.0037393822728103E-4</v>
      </c>
      <c r="CW201" s="744">
        <v>7.1344115415616482E-4</v>
      </c>
      <c r="CX201" s="744">
        <v>2.5000068930988999E-4</v>
      </c>
      <c r="CY201" s="744">
        <v>8.6318420029193009E-4</v>
      </c>
      <c r="CZ201" s="744">
        <v>4.8563411686616413E-5</v>
      </c>
      <c r="DA201" s="744">
        <v>2.5915379732247375E-4</v>
      </c>
      <c r="DB201" s="744">
        <v>4.0524139042225131E-4</v>
      </c>
      <c r="DC201" s="744">
        <v>4.5480749634084212E-4</v>
      </c>
      <c r="DD201" s="744">
        <v>5.0409257680583176E-4</v>
      </c>
      <c r="DE201" s="744">
        <v>3.9152750103078101E-4</v>
      </c>
      <c r="DF201" s="744">
        <v>3.4447541309008982E-4</v>
      </c>
      <c r="DG201" s="745">
        <v>1.0512556835808272E-3</v>
      </c>
    </row>
    <row r="202" spans="1:111" ht="15" customHeight="1" x14ac:dyDescent="0.2">
      <c r="A202" s="461">
        <v>80</v>
      </c>
      <c r="B202" s="196" t="s">
        <v>375</v>
      </c>
      <c r="C202" s="195" t="s">
        <v>376</v>
      </c>
      <c r="D202" s="744">
        <v>2.0057422631895004E-4</v>
      </c>
      <c r="E202" s="744">
        <v>8.4201318580982528E-4</v>
      </c>
      <c r="F202" s="744">
        <v>5.1509149357557046E-4</v>
      </c>
      <c r="G202" s="744">
        <v>4.1729527619073323E-5</v>
      </c>
      <c r="H202" s="744">
        <v>3.3299284005055169E-4</v>
      </c>
      <c r="I202" s="744">
        <v>0</v>
      </c>
      <c r="J202" s="744">
        <v>4.6244382990691115E-5</v>
      </c>
      <c r="K202" s="744">
        <v>4.4927641898292444E-4</v>
      </c>
      <c r="L202" s="744">
        <v>1.7710241443994525E-4</v>
      </c>
      <c r="M202" s="744">
        <v>9.0910525763113561E-4</v>
      </c>
      <c r="N202" s="744">
        <v>0</v>
      </c>
      <c r="O202" s="744">
        <v>1.2713523790748644E-4</v>
      </c>
      <c r="P202" s="744">
        <v>3.8938656754503346E-5</v>
      </c>
      <c r="Q202" s="744">
        <v>3.0912870961234066E-4</v>
      </c>
      <c r="R202" s="744">
        <v>1.1043583849718436E-4</v>
      </c>
      <c r="S202" s="744">
        <v>9.8752184496736788E-4</v>
      </c>
      <c r="T202" s="744">
        <v>7.298956316705409E-4</v>
      </c>
      <c r="U202" s="744">
        <v>5.1237285597642199E-4</v>
      </c>
      <c r="V202" s="744">
        <v>3.9370847795899768E-4</v>
      </c>
      <c r="W202" s="744">
        <v>1.1347320576161813E-4</v>
      </c>
      <c r="X202" s="744">
        <v>3.7510239168415108E-4</v>
      </c>
      <c r="Y202" s="744">
        <v>1.652180358143708E-4</v>
      </c>
      <c r="Z202" s="744">
        <v>6.6543698611496265E-5</v>
      </c>
      <c r="AA202" s="744">
        <v>2.0191392842351463E-4</v>
      </c>
      <c r="AB202" s="744">
        <v>2.3122750002402227E-4</v>
      </c>
      <c r="AC202" s="744">
        <v>1.0753269186930825E-4</v>
      </c>
      <c r="AD202" s="744">
        <v>3.5254207879993583E-4</v>
      </c>
      <c r="AE202" s="744">
        <v>5.1592793539570068E-4</v>
      </c>
      <c r="AF202" s="744">
        <v>2.2234989724293533E-4</v>
      </c>
      <c r="AG202" s="744">
        <v>1.063971174792668E-4</v>
      </c>
      <c r="AH202" s="744">
        <v>7.2935216829174765E-5</v>
      </c>
      <c r="AI202" s="744">
        <v>2.0689811733460756E-4</v>
      </c>
      <c r="AJ202" s="744">
        <v>1.2747570928413028E-3</v>
      </c>
      <c r="AK202" s="744">
        <v>4.7635489860739104E-4</v>
      </c>
      <c r="AL202" s="744">
        <v>5.17046101704667E-4</v>
      </c>
      <c r="AM202" s="744">
        <v>6.0948679331299658E-4</v>
      </c>
      <c r="AN202" s="744">
        <v>2.8929120590011657E-4</v>
      </c>
      <c r="AO202" s="744">
        <v>6.1790329279992845E-4</v>
      </c>
      <c r="AP202" s="744">
        <v>6.4293949276208876E-4</v>
      </c>
      <c r="AQ202" s="744">
        <v>8.9207007650202291E-5</v>
      </c>
      <c r="AR202" s="744">
        <v>2.6495666024026291E-4</v>
      </c>
      <c r="AS202" s="744">
        <v>3.2494353893742524E-4</v>
      </c>
      <c r="AT202" s="744">
        <v>3.442599035426099E-4</v>
      </c>
      <c r="AU202" s="744">
        <v>1.9627444735664627E-4</v>
      </c>
      <c r="AV202" s="744">
        <v>1.9778716448099582E-4</v>
      </c>
      <c r="AW202" s="744">
        <v>1.2721772574557114E-4</v>
      </c>
      <c r="AX202" s="744">
        <v>5.8347199865928782E-5</v>
      </c>
      <c r="AY202" s="744">
        <v>8.1750949590128435E-5</v>
      </c>
      <c r="AZ202" s="744">
        <v>3.9592057485992048E-4</v>
      </c>
      <c r="BA202" s="744">
        <v>8.5986330673357335E-5</v>
      </c>
      <c r="BB202" s="744">
        <v>7.1266388687457469E-5</v>
      </c>
      <c r="BC202" s="744">
        <v>4.1816989171299484E-5</v>
      </c>
      <c r="BD202" s="744">
        <v>1.4849546741866275E-5</v>
      </c>
      <c r="BE202" s="744">
        <v>3.7177249640614177E-5</v>
      </c>
      <c r="BF202" s="744">
        <v>4.3547231669046113E-4</v>
      </c>
      <c r="BG202" s="744">
        <v>1.2423076193234151E-4</v>
      </c>
      <c r="BH202" s="744">
        <v>4.3137314204188182E-4</v>
      </c>
      <c r="BI202" s="744">
        <v>1.4572579893465051E-4</v>
      </c>
      <c r="BJ202" s="744">
        <v>2.4643197785160261E-4</v>
      </c>
      <c r="BK202" s="744">
        <v>1.6249209947729422E-4</v>
      </c>
      <c r="BL202" s="744">
        <v>8.7962981371755096E-4</v>
      </c>
      <c r="BM202" s="744">
        <v>8.5320180802155336E-4</v>
      </c>
      <c r="BN202" s="744">
        <v>8.9881827826238038E-4</v>
      </c>
      <c r="BO202" s="744">
        <v>8.6320610897120656E-4</v>
      </c>
      <c r="BP202" s="744">
        <v>8.6632201877049567E-4</v>
      </c>
      <c r="BQ202" s="744">
        <v>4.3069245264680691E-4</v>
      </c>
      <c r="BR202" s="744">
        <v>1.059298271088014E-3</v>
      </c>
      <c r="BS202" s="744">
        <v>3.5206092785348769E-4</v>
      </c>
      <c r="BT202" s="744">
        <v>7.9475295952202707E-5</v>
      </c>
      <c r="BU202" s="744">
        <v>1.5843760308320654E-4</v>
      </c>
      <c r="BV202" s="744">
        <v>1.7450430929202219E-4</v>
      </c>
      <c r="BW202" s="744">
        <v>8.0937378442216219E-5</v>
      </c>
      <c r="BX202" s="744">
        <v>1.138317950995641E-4</v>
      </c>
      <c r="BY202" s="744">
        <v>3.2817275929806843E-5</v>
      </c>
      <c r="BZ202" s="744">
        <v>5.6739718025881317E-4</v>
      </c>
      <c r="CA202" s="744">
        <v>5.0121527208897142E-4</v>
      </c>
      <c r="CB202" s="744">
        <v>6.875233014607574E-4</v>
      </c>
      <c r="CC202" s="744">
        <v>2.2943694757640977E-4</v>
      </c>
      <c r="CD202" s="744">
        <v>3.8290550854866353E-4</v>
      </c>
      <c r="CE202" s="744">
        <v>0.74588238613047553</v>
      </c>
      <c r="CF202" s="744">
        <v>9.6882205827277041E-5</v>
      </c>
      <c r="CG202" s="744">
        <v>2.7620109021907956E-4</v>
      </c>
      <c r="CH202" s="744">
        <v>5.8867125499298453E-3</v>
      </c>
      <c r="CI202" s="744">
        <v>1.3457439696040578E-4</v>
      </c>
      <c r="CJ202" s="744">
        <v>1.2810514583534987E-4</v>
      </c>
      <c r="CK202" s="744">
        <v>1.5743947699891532E-4</v>
      </c>
      <c r="CL202" s="744">
        <v>5.842323128460979E-6</v>
      </c>
      <c r="CM202" s="744">
        <v>6.8662163275272765E-5</v>
      </c>
      <c r="CN202" s="744">
        <v>1.7123814702921683E-4</v>
      </c>
      <c r="CO202" s="744">
        <v>1.8220631888117895E-4</v>
      </c>
      <c r="CP202" s="744">
        <v>4.3457676648198817E-4</v>
      </c>
      <c r="CQ202" s="744">
        <v>5.1529107003954488E-4</v>
      </c>
      <c r="CR202" s="744">
        <v>4.8047917385577485E-4</v>
      </c>
      <c r="CS202" s="744">
        <v>3.0690348467693826E-4</v>
      </c>
      <c r="CT202" s="744">
        <v>2.4584977935625263E-4</v>
      </c>
      <c r="CU202" s="744">
        <v>3.8713161371174649E-4</v>
      </c>
      <c r="CV202" s="744">
        <v>1.5394214562723476E-4</v>
      </c>
      <c r="CW202" s="744">
        <v>2.6186217952373639E-4</v>
      </c>
      <c r="CX202" s="744">
        <v>4.1758508825310008E-4</v>
      </c>
      <c r="CY202" s="744">
        <v>1.1615407052899722E-4</v>
      </c>
      <c r="CZ202" s="744">
        <v>6.44188762079245E-5</v>
      </c>
      <c r="DA202" s="744">
        <v>6.5546462878729537E-4</v>
      </c>
      <c r="DB202" s="744">
        <v>2.3244732007869577E-4</v>
      </c>
      <c r="DC202" s="744">
        <v>1.3664875750097748E-4</v>
      </c>
      <c r="DD202" s="744">
        <v>3.5931461995056285E-4</v>
      </c>
      <c r="DE202" s="744">
        <v>1.5782110725736707E-4</v>
      </c>
      <c r="DF202" s="744">
        <v>2.7844122898634926E-3</v>
      </c>
      <c r="DG202" s="745">
        <v>9.4717229690570594E-5</v>
      </c>
    </row>
    <row r="203" spans="1:111" ht="15" customHeight="1" x14ac:dyDescent="0.2">
      <c r="A203" s="461">
        <v>81</v>
      </c>
      <c r="B203" s="196" t="s">
        <v>377</v>
      </c>
      <c r="C203" s="195" t="s">
        <v>239</v>
      </c>
      <c r="D203" s="744">
        <v>7.6475277147340702E-4</v>
      </c>
      <c r="E203" s="744">
        <v>3.6665301047374165E-3</v>
      </c>
      <c r="F203" s="744">
        <v>2.0283505448120869E-3</v>
      </c>
      <c r="G203" s="744">
        <v>1.139020252648314E-4</v>
      </c>
      <c r="H203" s="744">
        <v>1.3899386691160131E-3</v>
      </c>
      <c r="I203" s="744">
        <v>0</v>
      </c>
      <c r="J203" s="744">
        <v>1.6797156925967057E-4</v>
      </c>
      <c r="K203" s="744">
        <v>2.4767706994170465E-3</v>
      </c>
      <c r="L203" s="744">
        <v>6.674072476660377E-4</v>
      </c>
      <c r="M203" s="744">
        <v>1.3614043443011462E-2</v>
      </c>
      <c r="N203" s="744">
        <v>0</v>
      </c>
      <c r="O203" s="744">
        <v>5.8418975975240187E-4</v>
      </c>
      <c r="P203" s="744">
        <v>1.7864800344778814E-4</v>
      </c>
      <c r="Q203" s="744">
        <v>6.9151141638392562E-4</v>
      </c>
      <c r="R203" s="744">
        <v>2.6755164118371174E-4</v>
      </c>
      <c r="S203" s="744">
        <v>2.5162794441584272E-3</v>
      </c>
      <c r="T203" s="744">
        <v>1.8155099573114125E-3</v>
      </c>
      <c r="U203" s="744">
        <v>1.1739263619817298E-3</v>
      </c>
      <c r="V203" s="744">
        <v>2.6116577721330557E-3</v>
      </c>
      <c r="W203" s="744">
        <v>4.9576734877064608E-4</v>
      </c>
      <c r="X203" s="744">
        <v>1.0310110163240451E-3</v>
      </c>
      <c r="Y203" s="744">
        <v>3.7212144743296763E-4</v>
      </c>
      <c r="Z203" s="744">
        <v>1.3213828262027353E-4</v>
      </c>
      <c r="AA203" s="744">
        <v>7.5465725505699998E-4</v>
      </c>
      <c r="AB203" s="744">
        <v>6.5445090189176114E-4</v>
      </c>
      <c r="AC203" s="744">
        <v>2.7694677324388394E-4</v>
      </c>
      <c r="AD203" s="744">
        <v>4.783410710948721E-3</v>
      </c>
      <c r="AE203" s="744">
        <v>1.6299337399678614E-3</v>
      </c>
      <c r="AF203" s="744">
        <v>1.0078127279892807E-3</v>
      </c>
      <c r="AG203" s="744">
        <v>3.7017508461329081E-4</v>
      </c>
      <c r="AH203" s="744">
        <v>4.1287107389338835E-4</v>
      </c>
      <c r="AI203" s="744">
        <v>1.0822216627839295E-3</v>
      </c>
      <c r="AJ203" s="744">
        <v>2.1895326062169223E-3</v>
      </c>
      <c r="AK203" s="744">
        <v>2.3559703663156963E-3</v>
      </c>
      <c r="AL203" s="744">
        <v>1.9133120749878719E-3</v>
      </c>
      <c r="AM203" s="744">
        <v>1.6740068370378026E-3</v>
      </c>
      <c r="AN203" s="744">
        <v>9.9028609814320466E-4</v>
      </c>
      <c r="AO203" s="744">
        <v>1.8901186435918637E-3</v>
      </c>
      <c r="AP203" s="744">
        <v>1.9494831603221673E-3</v>
      </c>
      <c r="AQ203" s="744">
        <v>5.9691204483538411E-4</v>
      </c>
      <c r="AR203" s="744">
        <v>2.1062328226923279E-3</v>
      </c>
      <c r="AS203" s="744">
        <v>1.0107130868239964E-3</v>
      </c>
      <c r="AT203" s="744">
        <v>1.3428446542964954E-3</v>
      </c>
      <c r="AU203" s="744">
        <v>6.995768286301642E-4</v>
      </c>
      <c r="AV203" s="744">
        <v>7.0948130489963698E-4</v>
      </c>
      <c r="AW203" s="744">
        <v>4.1882378011351044E-4</v>
      </c>
      <c r="AX203" s="744">
        <v>2.2376674947127042E-4</v>
      </c>
      <c r="AY203" s="744">
        <v>2.8508709462315063E-4</v>
      </c>
      <c r="AZ203" s="744">
        <v>1.6544251957909988E-3</v>
      </c>
      <c r="BA203" s="744">
        <v>3.0850634875643541E-4</v>
      </c>
      <c r="BB203" s="744">
        <v>2.5543207692873708E-4</v>
      </c>
      <c r="BC203" s="744">
        <v>2.328833821295821E-4</v>
      </c>
      <c r="BD203" s="744">
        <v>5.3791772289339711E-5</v>
      </c>
      <c r="BE203" s="744">
        <v>1.4246171911126045E-4</v>
      </c>
      <c r="BF203" s="744">
        <v>1.0213332750909363E-3</v>
      </c>
      <c r="BG203" s="744">
        <v>2.8377845068676443E-4</v>
      </c>
      <c r="BH203" s="744">
        <v>1.2761478940387296E-3</v>
      </c>
      <c r="BI203" s="744">
        <v>4.2800753020223503E-4</v>
      </c>
      <c r="BJ203" s="744">
        <v>7.9718030277874271E-4</v>
      </c>
      <c r="BK203" s="744">
        <v>5.0800020654922693E-4</v>
      </c>
      <c r="BL203" s="744">
        <v>8.6868513989529408E-3</v>
      </c>
      <c r="BM203" s="744">
        <v>1.786091496597696E-3</v>
      </c>
      <c r="BN203" s="744">
        <v>1.9802615379601127E-3</v>
      </c>
      <c r="BO203" s="744">
        <v>1.8860190559852903E-3</v>
      </c>
      <c r="BP203" s="744">
        <v>1.9648599822887545E-3</v>
      </c>
      <c r="BQ203" s="744">
        <v>4.4967036014982769E-3</v>
      </c>
      <c r="BR203" s="744">
        <v>1.3285795381060686E-2</v>
      </c>
      <c r="BS203" s="744">
        <v>1.2364461144472891E-3</v>
      </c>
      <c r="BT203" s="744">
        <v>2.7574174944900928E-4</v>
      </c>
      <c r="BU203" s="744">
        <v>5.5678302153156281E-4</v>
      </c>
      <c r="BV203" s="744">
        <v>4.7631997450138459E-4</v>
      </c>
      <c r="BW203" s="744">
        <v>3.6388486479967672E-4</v>
      </c>
      <c r="BX203" s="744">
        <v>4.2714896269764596E-4</v>
      </c>
      <c r="BY203" s="744">
        <v>8.1939451166404816E-5</v>
      </c>
      <c r="BZ203" s="744">
        <v>6.1790759405549458E-4</v>
      </c>
      <c r="CA203" s="744">
        <v>3.0311451101824372E-4</v>
      </c>
      <c r="CB203" s="744">
        <v>2.6226704975347826E-3</v>
      </c>
      <c r="CC203" s="744">
        <v>6.4238885944631504E-4</v>
      </c>
      <c r="CD203" s="744">
        <v>1.1100123362403941E-3</v>
      </c>
      <c r="CE203" s="744">
        <v>4.1388122400941286E-4</v>
      </c>
      <c r="CF203" s="744">
        <v>0.5755108793642737</v>
      </c>
      <c r="CG203" s="744">
        <v>8.3555540212702133E-4</v>
      </c>
      <c r="CH203" s="744">
        <v>2.7950209863791239E-4</v>
      </c>
      <c r="CI203" s="744">
        <v>4.9108904532925587E-4</v>
      </c>
      <c r="CJ203" s="744">
        <v>5.9386298220494532E-4</v>
      </c>
      <c r="CK203" s="744">
        <v>3.968327831383349E-4</v>
      </c>
      <c r="CL203" s="744">
        <v>2.2995818704896672E-5</v>
      </c>
      <c r="CM203" s="744">
        <v>1.7866211879637525E-4</v>
      </c>
      <c r="CN203" s="744">
        <v>1.7895086582489601E-3</v>
      </c>
      <c r="CO203" s="744">
        <v>6.5550120667584838E-4</v>
      </c>
      <c r="CP203" s="744">
        <v>1.1675357615610236E-3</v>
      </c>
      <c r="CQ203" s="744">
        <v>9.4872063445908446E-4</v>
      </c>
      <c r="CR203" s="744">
        <v>1.5141523596512124E-3</v>
      </c>
      <c r="CS203" s="744">
        <v>9.4252370887596304E-4</v>
      </c>
      <c r="CT203" s="744">
        <v>7.4594065250104089E-4</v>
      </c>
      <c r="CU203" s="744">
        <v>1.1316937384636412E-3</v>
      </c>
      <c r="CV203" s="744">
        <v>4.185213521954979E-4</v>
      </c>
      <c r="CW203" s="744">
        <v>2.6424817105038655E-4</v>
      </c>
      <c r="CX203" s="744">
        <v>1.1030227061737527E-3</v>
      </c>
      <c r="CY203" s="744">
        <v>3.2945409613905995E-4</v>
      </c>
      <c r="CZ203" s="744">
        <v>2.4852017831526101E-4</v>
      </c>
      <c r="DA203" s="744">
        <v>2.1368536384319672E-3</v>
      </c>
      <c r="DB203" s="744">
        <v>7.4036977359068841E-4</v>
      </c>
      <c r="DC203" s="744">
        <v>4.6197475267981797E-4</v>
      </c>
      <c r="DD203" s="744">
        <v>8.444916852243465E-4</v>
      </c>
      <c r="DE203" s="744">
        <v>4.7549624260483808E-4</v>
      </c>
      <c r="DF203" s="744">
        <v>5.5177410320008833E-3</v>
      </c>
      <c r="DG203" s="745">
        <v>3.4265688532419465E-4</v>
      </c>
    </row>
    <row r="204" spans="1:111" ht="15" customHeight="1" x14ac:dyDescent="0.2">
      <c r="A204" s="461">
        <v>82</v>
      </c>
      <c r="B204" s="196" t="s">
        <v>378</v>
      </c>
      <c r="C204" s="195" t="s">
        <v>379</v>
      </c>
      <c r="D204" s="744">
        <v>2.2674423158959615E-3</v>
      </c>
      <c r="E204" s="744">
        <v>1.5058329153271907E-3</v>
      </c>
      <c r="F204" s="744">
        <v>2.7026568383358355E-3</v>
      </c>
      <c r="G204" s="744">
        <v>6.8219155513013551E-4</v>
      </c>
      <c r="H204" s="744">
        <v>1.444973564584469E-3</v>
      </c>
      <c r="I204" s="744">
        <v>0</v>
      </c>
      <c r="J204" s="744">
        <v>2.9568986835002051E-3</v>
      </c>
      <c r="K204" s="744">
        <v>9.4114577016851371E-4</v>
      </c>
      <c r="L204" s="744">
        <v>6.2029504761236347E-4</v>
      </c>
      <c r="M204" s="744">
        <v>1.6805741902648022E-3</v>
      </c>
      <c r="N204" s="744">
        <v>0</v>
      </c>
      <c r="O204" s="744">
        <v>6.4960736310407151E-4</v>
      </c>
      <c r="P204" s="744">
        <v>2.0287981376430805E-4</v>
      </c>
      <c r="Q204" s="744">
        <v>1.2325561834656607E-3</v>
      </c>
      <c r="R204" s="744">
        <v>3.9092968522376833E-4</v>
      </c>
      <c r="S204" s="744">
        <v>2.2389569710354607E-3</v>
      </c>
      <c r="T204" s="744">
        <v>1.0902585947128289E-3</v>
      </c>
      <c r="U204" s="744">
        <v>2.1460655269923347E-3</v>
      </c>
      <c r="V204" s="744">
        <v>3.1565303335552861E-3</v>
      </c>
      <c r="W204" s="744">
        <v>5.2259819862720983E-4</v>
      </c>
      <c r="X204" s="744">
        <v>3.7171188165364884E-4</v>
      </c>
      <c r="Y204" s="744">
        <v>3.6105609822298086E-4</v>
      </c>
      <c r="Z204" s="744">
        <v>1.5875445625211976E-4</v>
      </c>
      <c r="AA204" s="744">
        <v>6.3192283244167379E-4</v>
      </c>
      <c r="AB204" s="744">
        <v>7.7289699649571203E-4</v>
      </c>
      <c r="AC204" s="744">
        <v>2.9513089943696306E-4</v>
      </c>
      <c r="AD204" s="744">
        <v>4.0846480814535287E-4</v>
      </c>
      <c r="AE204" s="744">
        <v>8.3808704974406689E-4</v>
      </c>
      <c r="AF204" s="744">
        <v>1.4619854982248649E-3</v>
      </c>
      <c r="AG204" s="744">
        <v>5.5280812522838876E-4</v>
      </c>
      <c r="AH204" s="744">
        <v>3.7820883176196794E-4</v>
      </c>
      <c r="AI204" s="744">
        <v>2.5641532171482165E-3</v>
      </c>
      <c r="AJ204" s="744">
        <v>2.9351223747232104E-3</v>
      </c>
      <c r="AK204" s="744">
        <v>2.9413393940607158E-3</v>
      </c>
      <c r="AL204" s="744">
        <v>2.4524709742055899E-3</v>
      </c>
      <c r="AM204" s="744">
        <v>1.4178519110704699E-3</v>
      </c>
      <c r="AN204" s="744">
        <v>2.6870490154161561E-3</v>
      </c>
      <c r="AO204" s="744">
        <v>1.035371920725926E-3</v>
      </c>
      <c r="AP204" s="744">
        <v>2.0695084908267862E-3</v>
      </c>
      <c r="AQ204" s="744">
        <v>7.5533088871981185E-4</v>
      </c>
      <c r="AR204" s="744">
        <v>1.3818736902148558E-3</v>
      </c>
      <c r="AS204" s="744">
        <v>1.1899522730670175E-3</v>
      </c>
      <c r="AT204" s="744">
        <v>1.6235499647815417E-3</v>
      </c>
      <c r="AU204" s="744">
        <v>1.060893850575239E-3</v>
      </c>
      <c r="AV204" s="744">
        <v>1.0662055579326224E-3</v>
      </c>
      <c r="AW204" s="744">
        <v>6.6933169315254492E-4</v>
      </c>
      <c r="AX204" s="744">
        <v>2.2997149853706611E-4</v>
      </c>
      <c r="AY204" s="744">
        <v>2.5748854752138598E-4</v>
      </c>
      <c r="AZ204" s="744">
        <v>6.9246971752993085E-3</v>
      </c>
      <c r="BA204" s="744">
        <v>2.8577780588374919E-4</v>
      </c>
      <c r="BB204" s="744">
        <v>5.1638326466705306E-4</v>
      </c>
      <c r="BC204" s="744">
        <v>2.2814343837264863E-4</v>
      </c>
      <c r="BD204" s="744">
        <v>4.5265322709277006E-5</v>
      </c>
      <c r="BE204" s="744">
        <v>2.8990456341496492E-4</v>
      </c>
      <c r="BF204" s="744">
        <v>1.0370115040477335E-3</v>
      </c>
      <c r="BG204" s="744">
        <v>3.2076426137919777E-4</v>
      </c>
      <c r="BH204" s="744">
        <v>2.1540439458239023E-3</v>
      </c>
      <c r="BI204" s="744">
        <v>3.6811013808478503E-4</v>
      </c>
      <c r="BJ204" s="744">
        <v>8.0454384999314738E-4</v>
      </c>
      <c r="BK204" s="744">
        <v>1.4059622928859488E-3</v>
      </c>
      <c r="BL204" s="744">
        <v>7.602863814382568E-3</v>
      </c>
      <c r="BM204" s="744">
        <v>3.6213640421733232E-3</v>
      </c>
      <c r="BN204" s="744">
        <v>3.5775967751036455E-3</v>
      </c>
      <c r="BO204" s="744">
        <v>3.7725368187065062E-3</v>
      </c>
      <c r="BP204" s="744">
        <v>2.7690385711772185E-3</v>
      </c>
      <c r="BQ204" s="744">
        <v>1.0108053217568252E-3</v>
      </c>
      <c r="BR204" s="744">
        <v>1.6337183402866213E-3</v>
      </c>
      <c r="BS204" s="744">
        <v>2.0733055846413563E-3</v>
      </c>
      <c r="BT204" s="744">
        <v>1.124558868271861E-3</v>
      </c>
      <c r="BU204" s="744">
        <v>7.9447820676332055E-3</v>
      </c>
      <c r="BV204" s="744">
        <v>1.3564600057360617E-3</v>
      </c>
      <c r="BW204" s="744">
        <v>5.7972261284862728E-4</v>
      </c>
      <c r="BX204" s="744">
        <v>7.781453280797108E-4</v>
      </c>
      <c r="BY204" s="744">
        <v>2.5447457600145305E-4</v>
      </c>
      <c r="BZ204" s="744">
        <v>3.5437597358066552E-3</v>
      </c>
      <c r="CA204" s="744">
        <v>1.3563111062760513E-2</v>
      </c>
      <c r="CB204" s="744">
        <v>0.11229025652009542</v>
      </c>
      <c r="CC204" s="744">
        <v>4.1775812877779275E-2</v>
      </c>
      <c r="CD204" s="744">
        <v>0.14013987337552358</v>
      </c>
      <c r="CE204" s="744">
        <v>3.0771708152031878E-2</v>
      </c>
      <c r="CF204" s="744">
        <v>8.4647966924843009E-3</v>
      </c>
      <c r="CG204" s="744">
        <v>0.8599017180131231</v>
      </c>
      <c r="CH204" s="744">
        <v>5.4171017461068895E-3</v>
      </c>
      <c r="CI204" s="744">
        <v>1.2373969265127942E-3</v>
      </c>
      <c r="CJ204" s="744">
        <v>1.5639980073774637E-3</v>
      </c>
      <c r="CK204" s="744">
        <v>8.9876913409805157E-4</v>
      </c>
      <c r="CL204" s="744">
        <v>3.4870310069446461E-5</v>
      </c>
      <c r="CM204" s="744">
        <v>4.7845477115413611E-4</v>
      </c>
      <c r="CN204" s="744">
        <v>2.0468662146266238E-3</v>
      </c>
      <c r="CO204" s="744">
        <v>1.9803684541238723E-3</v>
      </c>
      <c r="CP204" s="744">
        <v>1.7573999407834631E-3</v>
      </c>
      <c r="CQ204" s="744">
        <v>1.4414950056777969E-3</v>
      </c>
      <c r="CR204" s="744">
        <v>2.0147252523923798E-3</v>
      </c>
      <c r="CS204" s="744">
        <v>1.3205966418773608E-3</v>
      </c>
      <c r="CT204" s="744">
        <v>1.2614342240869203E-3</v>
      </c>
      <c r="CU204" s="744">
        <v>2.4441675995305551E-3</v>
      </c>
      <c r="CV204" s="744">
        <v>4.3324860680058266E-3</v>
      </c>
      <c r="CW204" s="744">
        <v>8.9534990482311317E-4</v>
      </c>
      <c r="CX204" s="744">
        <v>1.4953423375888778E-3</v>
      </c>
      <c r="CY204" s="744">
        <v>1.0403439565769051E-3</v>
      </c>
      <c r="CZ204" s="744">
        <v>2.7213000665868106E-3</v>
      </c>
      <c r="DA204" s="744">
        <v>4.036433099220354E-3</v>
      </c>
      <c r="DB204" s="744">
        <v>2.1151739589924802E-3</v>
      </c>
      <c r="DC204" s="744">
        <v>3.901403399857179E-3</v>
      </c>
      <c r="DD204" s="744">
        <v>1.940591597122327E-3</v>
      </c>
      <c r="DE204" s="744">
        <v>2.5768730827975981E-3</v>
      </c>
      <c r="DF204" s="744">
        <v>3.7395897897947983E-3</v>
      </c>
      <c r="DG204" s="745">
        <v>9.5489474374919978E-3</v>
      </c>
    </row>
    <row r="205" spans="1:111" ht="15" customHeight="1" x14ac:dyDescent="0.2">
      <c r="A205" s="461">
        <v>83</v>
      </c>
      <c r="B205" s="196" t="s">
        <v>380</v>
      </c>
      <c r="C205" s="195" t="s">
        <v>381</v>
      </c>
      <c r="D205" s="744">
        <v>1.2864932796774034E-4</v>
      </c>
      <c r="E205" s="744">
        <v>1.7236843818307812E-4</v>
      </c>
      <c r="F205" s="744">
        <v>5.0683952278617647E-4</v>
      </c>
      <c r="G205" s="744">
        <v>6.6992202677809877E-5</v>
      </c>
      <c r="H205" s="744">
        <v>1.6353229936563418E-4</v>
      </c>
      <c r="I205" s="744">
        <v>0</v>
      </c>
      <c r="J205" s="744">
        <v>1.811139419044362E-4</v>
      </c>
      <c r="K205" s="744">
        <v>1.1437432103187053E-4</v>
      </c>
      <c r="L205" s="744">
        <v>1.1360114833756734E-4</v>
      </c>
      <c r="M205" s="744">
        <v>1.485440755708645E-4</v>
      </c>
      <c r="N205" s="744">
        <v>0</v>
      </c>
      <c r="O205" s="744">
        <v>1.2682496815854359E-4</v>
      </c>
      <c r="P205" s="744">
        <v>4.2152899937030603E-5</v>
      </c>
      <c r="Q205" s="744">
        <v>1.3153515915856887E-4</v>
      </c>
      <c r="R205" s="744">
        <v>7.6130163507354308E-5</v>
      </c>
      <c r="S205" s="744">
        <v>2.0325517766278537E-4</v>
      </c>
      <c r="T205" s="744">
        <v>2.1722014529320798E-4</v>
      </c>
      <c r="U205" s="744">
        <v>2.8009029615769807E-4</v>
      </c>
      <c r="V205" s="744">
        <v>2.5215008291872124E-4</v>
      </c>
      <c r="W205" s="744">
        <v>8.1169221243726432E-5</v>
      </c>
      <c r="X205" s="744">
        <v>4.7804359447832527E-5</v>
      </c>
      <c r="Y205" s="744">
        <v>6.2269224653794234E-5</v>
      </c>
      <c r="Z205" s="744">
        <v>2.3521294750797927E-5</v>
      </c>
      <c r="AA205" s="744">
        <v>8.6445747838380851E-5</v>
      </c>
      <c r="AB205" s="744">
        <v>1.6826070024571253E-4</v>
      </c>
      <c r="AC205" s="744">
        <v>5.4259809842026986E-5</v>
      </c>
      <c r="AD205" s="744">
        <v>6.6713640871919846E-5</v>
      </c>
      <c r="AE205" s="744">
        <v>1.334157601401677E-4</v>
      </c>
      <c r="AF205" s="744">
        <v>2.0520587241383965E-4</v>
      </c>
      <c r="AG205" s="744">
        <v>9.8502608319075803E-5</v>
      </c>
      <c r="AH205" s="744">
        <v>4.8532862925121111E-5</v>
      </c>
      <c r="AI205" s="744">
        <v>1.0192463385102976E-4</v>
      </c>
      <c r="AJ205" s="744">
        <v>3.0007956090847193E-4</v>
      </c>
      <c r="AK205" s="744">
        <v>2.251665009680705E-4</v>
      </c>
      <c r="AL205" s="744">
        <v>2.2432440802794038E-4</v>
      </c>
      <c r="AM205" s="744">
        <v>2.1070168227151469E-4</v>
      </c>
      <c r="AN205" s="744">
        <v>1.5471144312534756E-4</v>
      </c>
      <c r="AO205" s="744">
        <v>1.9519726965996451E-4</v>
      </c>
      <c r="AP205" s="744">
        <v>2.4989735639573016E-4</v>
      </c>
      <c r="AQ205" s="744">
        <v>5.839064592652932E-5</v>
      </c>
      <c r="AR205" s="744">
        <v>1.1095331376148037E-4</v>
      </c>
      <c r="AS205" s="744">
        <v>2.0559653033267816E-4</v>
      </c>
      <c r="AT205" s="744">
        <v>2.9726632277900125E-4</v>
      </c>
      <c r="AU205" s="744">
        <v>1.7550869499013134E-4</v>
      </c>
      <c r="AV205" s="744">
        <v>2.2285983513956745E-4</v>
      </c>
      <c r="AW205" s="744">
        <v>1.4563482155915123E-4</v>
      </c>
      <c r="AX205" s="744">
        <v>4.2013456603657701E-5</v>
      </c>
      <c r="AY205" s="744">
        <v>6.8552895298170551E-5</v>
      </c>
      <c r="AZ205" s="744">
        <v>3.5740952350398587E-4</v>
      </c>
      <c r="BA205" s="744">
        <v>8.468260392858493E-5</v>
      </c>
      <c r="BB205" s="744">
        <v>4.9398788649125203E-5</v>
      </c>
      <c r="BC205" s="744">
        <v>2.7249213856502737E-5</v>
      </c>
      <c r="BD205" s="744">
        <v>1.4159890443853612E-5</v>
      </c>
      <c r="BE205" s="744">
        <v>2.7602823808269723E-5</v>
      </c>
      <c r="BF205" s="744">
        <v>1.5864838821519516E-4</v>
      </c>
      <c r="BG205" s="744">
        <v>3.8881145657739318E-5</v>
      </c>
      <c r="BH205" s="744">
        <v>2.601441200570997E-4</v>
      </c>
      <c r="BI205" s="744">
        <v>7.0180418841525179E-5</v>
      </c>
      <c r="BJ205" s="744">
        <v>2.6955744898795225E-4</v>
      </c>
      <c r="BK205" s="744">
        <v>1.3976872139093057E-4</v>
      </c>
      <c r="BL205" s="744">
        <v>7.6246973294684395E-4</v>
      </c>
      <c r="BM205" s="744">
        <v>6.6401869174942949E-4</v>
      </c>
      <c r="BN205" s="744">
        <v>1.2079195455814182E-3</v>
      </c>
      <c r="BO205" s="744">
        <v>9.5520869134923701E-4</v>
      </c>
      <c r="BP205" s="744">
        <v>8.9059941297992419E-4</v>
      </c>
      <c r="BQ205" s="744">
        <v>1.1366755770596095E-3</v>
      </c>
      <c r="BR205" s="744">
        <v>3.4131906881732519E-3</v>
      </c>
      <c r="BS205" s="744">
        <v>1.0625594750073276E-3</v>
      </c>
      <c r="BT205" s="744">
        <v>5.0636110754428499E-4</v>
      </c>
      <c r="BU205" s="744">
        <v>1.4239402433057543E-3</v>
      </c>
      <c r="BV205" s="744">
        <v>5.9851400209581102E-3</v>
      </c>
      <c r="BW205" s="744">
        <v>8.3597673608093253E-4</v>
      </c>
      <c r="BX205" s="744">
        <v>1.1020716064499205E-3</v>
      </c>
      <c r="BY205" s="744">
        <v>4.6132557045297073E-4</v>
      </c>
      <c r="BZ205" s="744">
        <v>1.4333945932066365E-3</v>
      </c>
      <c r="CA205" s="744">
        <v>3.51491555326104E-4</v>
      </c>
      <c r="CB205" s="744">
        <v>1.139267614199501E-3</v>
      </c>
      <c r="CC205" s="744">
        <v>7.0096605813377505E-4</v>
      </c>
      <c r="CD205" s="744">
        <v>6.883141702892472E-4</v>
      </c>
      <c r="CE205" s="744">
        <v>2.4619096760412204E-3</v>
      </c>
      <c r="CF205" s="744">
        <v>7.5479969969478367E-4</v>
      </c>
      <c r="CG205" s="744">
        <v>1.0586544518297334E-3</v>
      </c>
      <c r="CH205" s="744">
        <v>0.94598942707217182</v>
      </c>
      <c r="CI205" s="744">
        <v>2.8755913559967688E-3</v>
      </c>
      <c r="CJ205" s="744">
        <v>2.2087211503543972E-3</v>
      </c>
      <c r="CK205" s="744">
        <v>5.352007236480641E-4</v>
      </c>
      <c r="CL205" s="744">
        <v>7.9172311472047624E-5</v>
      </c>
      <c r="CM205" s="744">
        <v>3.0411164937966053E-4</v>
      </c>
      <c r="CN205" s="744">
        <v>4.0978309117205083E-3</v>
      </c>
      <c r="CO205" s="744">
        <v>1.3233285938885652E-3</v>
      </c>
      <c r="CP205" s="744">
        <v>8.0103207585960467E-3</v>
      </c>
      <c r="CQ205" s="744">
        <v>6.7690380284635599E-4</v>
      </c>
      <c r="CR205" s="744">
        <v>6.0789229096095401E-3</v>
      </c>
      <c r="CS205" s="744">
        <v>3.8665190556011727E-3</v>
      </c>
      <c r="CT205" s="744">
        <v>1.8182476981345318E-3</v>
      </c>
      <c r="CU205" s="744">
        <v>5.2486927095055751E-3</v>
      </c>
      <c r="CV205" s="744">
        <v>1.8119066079554066E-3</v>
      </c>
      <c r="CW205" s="744">
        <v>4.6284156548776813E-4</v>
      </c>
      <c r="CX205" s="744">
        <v>9.2178363011356063E-4</v>
      </c>
      <c r="CY205" s="744">
        <v>1.3608797419002896E-3</v>
      </c>
      <c r="CZ205" s="744">
        <v>2.0677681175397273E-4</v>
      </c>
      <c r="DA205" s="744">
        <v>9.1153128456722854E-4</v>
      </c>
      <c r="DB205" s="744">
        <v>1.7582577771064372E-3</v>
      </c>
      <c r="DC205" s="744">
        <v>6.7761645038693155E-4</v>
      </c>
      <c r="DD205" s="744">
        <v>2.0372277653106763E-3</v>
      </c>
      <c r="DE205" s="744">
        <v>1.6030832836220589E-3</v>
      </c>
      <c r="DF205" s="744">
        <v>5.0173827540077787E-4</v>
      </c>
      <c r="DG205" s="745">
        <v>6.7293380298723933E-4</v>
      </c>
    </row>
    <row r="206" spans="1:111" ht="15" customHeight="1" x14ac:dyDescent="0.2">
      <c r="A206" s="461">
        <v>84</v>
      </c>
      <c r="B206" s="196" t="s">
        <v>382</v>
      </c>
      <c r="C206" s="195" t="s">
        <v>383</v>
      </c>
      <c r="D206" s="744">
        <v>5.5625241685325734E-4</v>
      </c>
      <c r="E206" s="744">
        <v>5.763108236936747E-4</v>
      </c>
      <c r="F206" s="744">
        <v>2.1969904286942396E-3</v>
      </c>
      <c r="G206" s="744">
        <v>4.0049113991357882E-4</v>
      </c>
      <c r="H206" s="744">
        <v>1.1104047263181132E-3</v>
      </c>
      <c r="I206" s="744">
        <v>0</v>
      </c>
      <c r="J206" s="744">
        <v>4.5035823833261437E-4</v>
      </c>
      <c r="K206" s="744">
        <v>6.5847385411910804E-4</v>
      </c>
      <c r="L206" s="744">
        <v>4.0416000249272411E-4</v>
      </c>
      <c r="M206" s="744">
        <v>8.5745367649563142E-4</v>
      </c>
      <c r="N206" s="744">
        <v>0</v>
      </c>
      <c r="O206" s="744">
        <v>4.9376968443804999E-4</v>
      </c>
      <c r="P206" s="744">
        <v>1.8917530480026739E-4</v>
      </c>
      <c r="Q206" s="744">
        <v>6.0353911764252349E-4</v>
      </c>
      <c r="R206" s="744">
        <v>3.2135144358952052E-4</v>
      </c>
      <c r="S206" s="744">
        <v>8.5111158269862621E-4</v>
      </c>
      <c r="T206" s="744">
        <v>1.0119391649112443E-3</v>
      </c>
      <c r="U206" s="744">
        <v>1.3047781665702946E-3</v>
      </c>
      <c r="V206" s="744">
        <v>7.6715890620871743E-4</v>
      </c>
      <c r="W206" s="744">
        <v>2.4655382852552309E-4</v>
      </c>
      <c r="X206" s="744">
        <v>1.7014851889979028E-4</v>
      </c>
      <c r="Y206" s="744">
        <v>2.5102614739216722E-4</v>
      </c>
      <c r="Z206" s="744">
        <v>9.7939269603210225E-5</v>
      </c>
      <c r="AA206" s="744">
        <v>3.504080930318032E-4</v>
      </c>
      <c r="AB206" s="744">
        <v>2.5664967013878399E-3</v>
      </c>
      <c r="AC206" s="744">
        <v>2.7284617507012515E-4</v>
      </c>
      <c r="AD206" s="744">
        <v>2.3022189386684067E-4</v>
      </c>
      <c r="AE206" s="744">
        <v>5.9725692484252461E-4</v>
      </c>
      <c r="AF206" s="744">
        <v>9.137910497043028E-4</v>
      </c>
      <c r="AG206" s="744">
        <v>4.5953982917755704E-4</v>
      </c>
      <c r="AH206" s="744">
        <v>2.4174096777804718E-4</v>
      </c>
      <c r="AI206" s="744">
        <v>5.5252584541557197E-4</v>
      </c>
      <c r="AJ206" s="744">
        <v>1.3183201450316102E-3</v>
      </c>
      <c r="AK206" s="744">
        <v>8.0282590173745951E-4</v>
      </c>
      <c r="AL206" s="744">
        <v>8.8736657007027712E-4</v>
      </c>
      <c r="AM206" s="744">
        <v>6.1809880532141066E-4</v>
      </c>
      <c r="AN206" s="744">
        <v>5.187949994951372E-4</v>
      </c>
      <c r="AO206" s="744">
        <v>6.133679491062532E-4</v>
      </c>
      <c r="AP206" s="744">
        <v>1.1030086204358645E-3</v>
      </c>
      <c r="AQ206" s="744">
        <v>1.6781996934688047E-4</v>
      </c>
      <c r="AR206" s="744">
        <v>4.9692228590839658E-4</v>
      </c>
      <c r="AS206" s="744">
        <v>8.6250512688726747E-4</v>
      </c>
      <c r="AT206" s="744">
        <v>1.3191708786480804E-3</v>
      </c>
      <c r="AU206" s="744">
        <v>8.3244426212713532E-4</v>
      </c>
      <c r="AV206" s="744">
        <v>1.0333057005581766E-3</v>
      </c>
      <c r="AW206" s="744">
        <v>5.5519052204074386E-4</v>
      </c>
      <c r="AX206" s="744">
        <v>1.7024564881913825E-4</v>
      </c>
      <c r="AY206" s="744">
        <v>2.9076369727230118E-4</v>
      </c>
      <c r="AZ206" s="744">
        <v>1.7614535519966156E-3</v>
      </c>
      <c r="BA206" s="744">
        <v>3.7716232712519375E-4</v>
      </c>
      <c r="BB206" s="744">
        <v>2.0801860418657081E-4</v>
      </c>
      <c r="BC206" s="744">
        <v>1.2866284068191493E-4</v>
      </c>
      <c r="BD206" s="744">
        <v>6.8203397123649446E-5</v>
      </c>
      <c r="BE206" s="744">
        <v>1.3099347609757376E-4</v>
      </c>
      <c r="BF206" s="744">
        <v>7.6340523043962136E-4</v>
      </c>
      <c r="BG206" s="744">
        <v>1.9569327294931938E-4</v>
      </c>
      <c r="BH206" s="744">
        <v>1.2540370028003471E-3</v>
      </c>
      <c r="BI206" s="744">
        <v>2.9735956000062023E-4</v>
      </c>
      <c r="BJ206" s="744">
        <v>8.7137215475181534E-4</v>
      </c>
      <c r="BK206" s="744">
        <v>5.7049099364438422E-4</v>
      </c>
      <c r="BL206" s="744">
        <v>1.2071760415772528E-3</v>
      </c>
      <c r="BM206" s="744">
        <v>6.1906615708176736E-3</v>
      </c>
      <c r="BN206" s="744">
        <v>6.0699985511535248E-3</v>
      </c>
      <c r="BO206" s="744">
        <v>5.8273299240474349E-3</v>
      </c>
      <c r="BP206" s="744">
        <v>5.9633840610533338E-3</v>
      </c>
      <c r="BQ206" s="744">
        <v>9.5302582464516935E-4</v>
      </c>
      <c r="BR206" s="744">
        <v>1.854684222967948E-3</v>
      </c>
      <c r="BS206" s="744">
        <v>2.8245304928486022E-3</v>
      </c>
      <c r="BT206" s="744">
        <v>1.6486267831232733E-3</v>
      </c>
      <c r="BU206" s="744">
        <v>1.0043137752387944E-2</v>
      </c>
      <c r="BV206" s="744">
        <v>9.7211175928441536E-3</v>
      </c>
      <c r="BW206" s="744">
        <v>3.8999470002967704E-3</v>
      </c>
      <c r="BX206" s="744">
        <v>4.2600445750010704E-3</v>
      </c>
      <c r="BY206" s="744">
        <v>8.7053564630254346E-4</v>
      </c>
      <c r="BZ206" s="744">
        <v>4.6047572417520855E-3</v>
      </c>
      <c r="CA206" s="744">
        <v>1.8407810777244836E-3</v>
      </c>
      <c r="CB206" s="744">
        <v>3.3966981940554033E-3</v>
      </c>
      <c r="CC206" s="744">
        <v>4.084063278260208E-3</v>
      </c>
      <c r="CD206" s="744">
        <v>2.3872794728040897E-3</v>
      </c>
      <c r="CE206" s="744">
        <v>4.6713930645561124E-3</v>
      </c>
      <c r="CF206" s="744">
        <v>1.6845115361337323E-3</v>
      </c>
      <c r="CG206" s="744">
        <v>3.0039734000380171E-3</v>
      </c>
      <c r="CH206" s="744">
        <v>2.8756990702949094E-3</v>
      </c>
      <c r="CI206" s="744">
        <v>0.93247588368160428</v>
      </c>
      <c r="CJ206" s="744">
        <v>3.2156762296284128E-2</v>
      </c>
      <c r="CK206" s="744">
        <v>6.0306408700557023E-3</v>
      </c>
      <c r="CL206" s="744">
        <v>9.9335781924291293E-4</v>
      </c>
      <c r="CM206" s="744">
        <v>7.7176070793421529E-4</v>
      </c>
      <c r="CN206" s="744">
        <v>6.7179825674397418E-3</v>
      </c>
      <c r="CO206" s="744">
        <v>1.3778724251751057E-3</v>
      </c>
      <c r="CP206" s="744">
        <v>1.7686725651973836E-2</v>
      </c>
      <c r="CQ206" s="744">
        <v>3.4231910328344365E-3</v>
      </c>
      <c r="CR206" s="744">
        <v>7.3563573346617922E-3</v>
      </c>
      <c r="CS206" s="744">
        <v>7.8661927818694192E-3</v>
      </c>
      <c r="CT206" s="744">
        <v>3.2275872550384835E-3</v>
      </c>
      <c r="CU206" s="744">
        <v>1.0946902869774263E-2</v>
      </c>
      <c r="CV206" s="744">
        <v>4.3587896284897881E-3</v>
      </c>
      <c r="CW206" s="744">
        <v>6.2294936693166013E-3</v>
      </c>
      <c r="CX206" s="744">
        <v>2.8252016786411587E-3</v>
      </c>
      <c r="CY206" s="744">
        <v>3.6368709916920457E-3</v>
      </c>
      <c r="CZ206" s="744">
        <v>7.8301969950329733E-4</v>
      </c>
      <c r="DA206" s="744">
        <v>6.0322900095046549E-3</v>
      </c>
      <c r="DB206" s="744">
        <v>7.5850035514671947E-3</v>
      </c>
      <c r="DC206" s="744">
        <v>1.9746121726440633E-3</v>
      </c>
      <c r="DD206" s="744">
        <v>6.5131240358870298E-3</v>
      </c>
      <c r="DE206" s="744">
        <v>3.1918551907292323E-3</v>
      </c>
      <c r="DF206" s="744">
        <v>3.1006268720354629E-3</v>
      </c>
      <c r="DG206" s="745">
        <v>9.2961566802397064E-3</v>
      </c>
    </row>
    <row r="207" spans="1:111" ht="15" customHeight="1" x14ac:dyDescent="0.2">
      <c r="A207" s="461">
        <v>85</v>
      </c>
      <c r="B207" s="196" t="s">
        <v>384</v>
      </c>
      <c r="C207" s="195" t="s">
        <v>240</v>
      </c>
      <c r="D207" s="744">
        <v>1.1949642219679911E-4</v>
      </c>
      <c r="E207" s="744">
        <v>1.1004404879348299E-4</v>
      </c>
      <c r="F207" s="744">
        <v>3.1252339100692523E-4</v>
      </c>
      <c r="G207" s="744">
        <v>6.0096264771997142E-5</v>
      </c>
      <c r="H207" s="744">
        <v>1.508658850459375E-4</v>
      </c>
      <c r="I207" s="744">
        <v>0</v>
      </c>
      <c r="J207" s="744">
        <v>8.7227056699303534E-5</v>
      </c>
      <c r="K207" s="744">
        <v>3.1945616482817951E-4</v>
      </c>
      <c r="L207" s="744">
        <v>1.3980057275805469E-3</v>
      </c>
      <c r="M207" s="744">
        <v>1.6499062380573228E-4</v>
      </c>
      <c r="N207" s="744">
        <v>0</v>
      </c>
      <c r="O207" s="744">
        <v>9.5858638762519227E-5</v>
      </c>
      <c r="P207" s="744">
        <v>8.5895541711216645E-5</v>
      </c>
      <c r="Q207" s="744">
        <v>1.4922483603529451E-4</v>
      </c>
      <c r="R207" s="744">
        <v>1.153561888219178E-4</v>
      </c>
      <c r="S207" s="744">
        <v>1.7623375452352941E-4</v>
      </c>
      <c r="T207" s="744">
        <v>2.6145200122828371E-4</v>
      </c>
      <c r="U207" s="744">
        <v>2.1441250098967423E-4</v>
      </c>
      <c r="V207" s="744">
        <v>3.5592767716047041E-4</v>
      </c>
      <c r="W207" s="744">
        <v>1.0638577291434257E-4</v>
      </c>
      <c r="X207" s="744">
        <v>4.6852787411376849E-5</v>
      </c>
      <c r="Y207" s="744">
        <v>6.1066361673083993E-5</v>
      </c>
      <c r="Z207" s="744">
        <v>1.9843520572174553E-5</v>
      </c>
      <c r="AA207" s="744">
        <v>1.2376971865177321E-4</v>
      </c>
      <c r="AB207" s="744">
        <v>2.2987550893935047E-3</v>
      </c>
      <c r="AC207" s="744">
        <v>4.4076709607771594E-4</v>
      </c>
      <c r="AD207" s="744">
        <v>6.0098519226271875E-5</v>
      </c>
      <c r="AE207" s="744">
        <v>8.152424340091146E-5</v>
      </c>
      <c r="AF207" s="744">
        <v>4.3437177242423158E-4</v>
      </c>
      <c r="AG207" s="744">
        <v>2.1493850533948702E-4</v>
      </c>
      <c r="AH207" s="744">
        <v>7.7543632033482272E-5</v>
      </c>
      <c r="AI207" s="744">
        <v>1.5078508775864737E-4</v>
      </c>
      <c r="AJ207" s="744">
        <v>2.2378394228192211E-4</v>
      </c>
      <c r="AK207" s="744">
        <v>4.7985888959296792E-4</v>
      </c>
      <c r="AL207" s="744">
        <v>2.5185310885971152E-4</v>
      </c>
      <c r="AM207" s="744">
        <v>1.5842466237230701E-4</v>
      </c>
      <c r="AN207" s="744">
        <v>1.3811195234553347E-4</v>
      </c>
      <c r="AO207" s="744">
        <v>1.5392172942354257E-4</v>
      </c>
      <c r="AP207" s="744">
        <v>2.0407611823178621E-4</v>
      </c>
      <c r="AQ207" s="744">
        <v>6.8433310930345761E-5</v>
      </c>
      <c r="AR207" s="744">
        <v>1.1613895005196321E-4</v>
      </c>
      <c r="AS207" s="744">
        <v>2.2490491742557607E-4</v>
      </c>
      <c r="AT207" s="744">
        <v>2.8651436825948397E-4</v>
      </c>
      <c r="AU207" s="744">
        <v>3.1052766346244921E-4</v>
      </c>
      <c r="AV207" s="744">
        <v>3.1296594722066509E-4</v>
      </c>
      <c r="AW207" s="744">
        <v>2.0747447334302187E-4</v>
      </c>
      <c r="AX207" s="744">
        <v>1.1111315536656612E-4</v>
      </c>
      <c r="AY207" s="744">
        <v>9.5963644392953456E-5</v>
      </c>
      <c r="AZ207" s="744">
        <v>6.0876130601410314E-4</v>
      </c>
      <c r="BA207" s="744">
        <v>2.2571329125436942E-4</v>
      </c>
      <c r="BB207" s="744">
        <v>9.5978885275799399E-5</v>
      </c>
      <c r="BC207" s="744">
        <v>1.0450072557056249E-4</v>
      </c>
      <c r="BD207" s="744">
        <v>3.9154367131313656E-5</v>
      </c>
      <c r="BE207" s="744">
        <v>8.6369576625287516E-5</v>
      </c>
      <c r="BF207" s="744">
        <v>5.6488730677002629E-4</v>
      </c>
      <c r="BG207" s="744">
        <v>1.6855679426596324E-4</v>
      </c>
      <c r="BH207" s="744">
        <v>6.0252412093880965E-4</v>
      </c>
      <c r="BI207" s="744">
        <v>8.6670240395753768E-5</v>
      </c>
      <c r="BJ207" s="744">
        <v>4.3043973549451167E-4</v>
      </c>
      <c r="BK207" s="744">
        <v>3.0314723891236025E-4</v>
      </c>
      <c r="BL207" s="744">
        <v>3.098173395847434E-4</v>
      </c>
      <c r="BM207" s="744">
        <v>8.4263716764435969E-4</v>
      </c>
      <c r="BN207" s="744">
        <v>4.6196881438392189E-4</v>
      </c>
      <c r="BO207" s="744">
        <v>6.663923675707666E-4</v>
      </c>
      <c r="BP207" s="744">
        <v>6.2735114840042265E-4</v>
      </c>
      <c r="BQ207" s="744">
        <v>4.5321677043882455E-4</v>
      </c>
      <c r="BR207" s="744">
        <v>1.6126250147063613E-3</v>
      </c>
      <c r="BS207" s="744">
        <v>1.7820966980581162E-3</v>
      </c>
      <c r="BT207" s="744">
        <v>2.0099371283038167E-4</v>
      </c>
      <c r="BU207" s="744">
        <v>1.425619525570271E-3</v>
      </c>
      <c r="BV207" s="744">
        <v>3.4532210744045917E-3</v>
      </c>
      <c r="BW207" s="744">
        <v>2.2280322454592038E-3</v>
      </c>
      <c r="BX207" s="744">
        <v>2.8053413025180005E-3</v>
      </c>
      <c r="BY207" s="744">
        <v>2.9703094878288569E-4</v>
      </c>
      <c r="BZ207" s="744">
        <v>1.2822023989303342E-3</v>
      </c>
      <c r="CA207" s="744">
        <v>4.1762900944966353E-4</v>
      </c>
      <c r="CB207" s="744">
        <v>1.1400158333543572E-3</v>
      </c>
      <c r="CC207" s="744">
        <v>4.6297196216144417E-4</v>
      </c>
      <c r="CD207" s="744">
        <v>1.2105104484898624E-3</v>
      </c>
      <c r="CE207" s="744">
        <v>7.1718891451382589E-4</v>
      </c>
      <c r="CF207" s="744">
        <v>4.0394944517027295E-4</v>
      </c>
      <c r="CG207" s="744">
        <v>1.8018200095134406E-3</v>
      </c>
      <c r="CH207" s="744">
        <v>3.2903276771341551E-4</v>
      </c>
      <c r="CI207" s="744">
        <v>2.8548005719212931E-3</v>
      </c>
      <c r="CJ207" s="744">
        <v>0.89140788013296535</v>
      </c>
      <c r="CK207" s="744">
        <v>9.1910418734844688E-4</v>
      </c>
      <c r="CL207" s="744">
        <v>1.4264976452677144E-4</v>
      </c>
      <c r="CM207" s="744">
        <v>3.8097432268333759E-4</v>
      </c>
      <c r="CN207" s="744">
        <v>5.0848735471039816E-4</v>
      </c>
      <c r="CO207" s="744">
        <v>9.2715140122587108E-4</v>
      </c>
      <c r="CP207" s="744">
        <v>7.7519683984621039E-4</v>
      </c>
      <c r="CQ207" s="744">
        <v>1.0353563270603049E-3</v>
      </c>
      <c r="CR207" s="744">
        <v>1.2436619221172594E-3</v>
      </c>
      <c r="CS207" s="744">
        <v>5.78066391889412E-4</v>
      </c>
      <c r="CT207" s="744">
        <v>6.2052978194887575E-4</v>
      </c>
      <c r="CU207" s="744">
        <v>1.1585674671221807E-3</v>
      </c>
      <c r="CV207" s="744">
        <v>2.2896973968860846E-3</v>
      </c>
      <c r="CW207" s="744">
        <v>0.11149231293786757</v>
      </c>
      <c r="CX207" s="744">
        <v>4.9098869401545679E-4</v>
      </c>
      <c r="CY207" s="744">
        <v>1.923636194508981E-3</v>
      </c>
      <c r="CZ207" s="744">
        <v>4.5645993763314982E-4</v>
      </c>
      <c r="DA207" s="744">
        <v>3.7278549667198158E-3</v>
      </c>
      <c r="DB207" s="744">
        <v>5.8208559379376171E-3</v>
      </c>
      <c r="DC207" s="744">
        <v>1.832630961353432E-3</v>
      </c>
      <c r="DD207" s="744">
        <v>1.0849915394388128E-3</v>
      </c>
      <c r="DE207" s="744">
        <v>1.077834861802577E-3</v>
      </c>
      <c r="DF207" s="744">
        <v>5.444412955715862E-4</v>
      </c>
      <c r="DG207" s="745">
        <v>3.6553878266813657E-3</v>
      </c>
    </row>
    <row r="208" spans="1:111" ht="15" customHeight="1" x14ac:dyDescent="0.2">
      <c r="A208" s="461">
        <v>86</v>
      </c>
      <c r="B208" s="196" t="s">
        <v>385</v>
      </c>
      <c r="C208" s="195" t="s">
        <v>386</v>
      </c>
      <c r="D208" s="744">
        <v>7.3096231324635175E-4</v>
      </c>
      <c r="E208" s="744">
        <v>8.7414824214421738E-4</v>
      </c>
      <c r="F208" s="744">
        <v>4.3334073264829787E-3</v>
      </c>
      <c r="G208" s="744">
        <v>1.1021545130220335E-4</v>
      </c>
      <c r="H208" s="744">
        <v>4.346335861480463E-4</v>
      </c>
      <c r="I208" s="744">
        <v>0</v>
      </c>
      <c r="J208" s="744">
        <v>3.3721087832030229E-4</v>
      </c>
      <c r="K208" s="744">
        <v>6.3573567842606946E-4</v>
      </c>
      <c r="L208" s="744">
        <v>6.2115406301985546E-4</v>
      </c>
      <c r="M208" s="744">
        <v>7.7522887182582376E-4</v>
      </c>
      <c r="N208" s="744">
        <v>0</v>
      </c>
      <c r="O208" s="744">
        <v>3.9860481847571471E-4</v>
      </c>
      <c r="P208" s="744">
        <v>1.4504965483757264E-4</v>
      </c>
      <c r="Q208" s="744">
        <v>4.6982338637391725E-4</v>
      </c>
      <c r="R208" s="744">
        <v>2.0600041571131343E-4</v>
      </c>
      <c r="S208" s="744">
        <v>1.0822091354077202E-3</v>
      </c>
      <c r="T208" s="744">
        <v>7.7969844505588982E-4</v>
      </c>
      <c r="U208" s="744">
        <v>8.6435844271288531E-4</v>
      </c>
      <c r="V208" s="744">
        <v>1.6041913401878775E-3</v>
      </c>
      <c r="W208" s="744">
        <v>4.5196685464082419E-4</v>
      </c>
      <c r="X208" s="744">
        <v>3.542602390799426E-4</v>
      </c>
      <c r="Y208" s="744">
        <v>7.1632056993040842E-4</v>
      </c>
      <c r="Z208" s="744">
        <v>1.2756885792655477E-4</v>
      </c>
      <c r="AA208" s="744">
        <v>2.6164081838757802E-4</v>
      </c>
      <c r="AB208" s="744">
        <v>1.4827399171441272E-3</v>
      </c>
      <c r="AC208" s="744">
        <v>2.8330822920587592E-4</v>
      </c>
      <c r="AD208" s="744">
        <v>3.0946517989587324E-4</v>
      </c>
      <c r="AE208" s="744">
        <v>3.1496693882928137E-4</v>
      </c>
      <c r="AF208" s="744">
        <v>8.3449313126746788E-4</v>
      </c>
      <c r="AG208" s="744">
        <v>3.2460373937381545E-4</v>
      </c>
      <c r="AH208" s="744">
        <v>5.0714913978156461E-4</v>
      </c>
      <c r="AI208" s="744">
        <v>5.5758446104427434E-4</v>
      </c>
      <c r="AJ208" s="744">
        <v>1.1480380520231706E-3</v>
      </c>
      <c r="AK208" s="744">
        <v>1.6278308998359601E-3</v>
      </c>
      <c r="AL208" s="744">
        <v>1.0838037465041206E-3</v>
      </c>
      <c r="AM208" s="744">
        <v>1.0997382697431456E-3</v>
      </c>
      <c r="AN208" s="744">
        <v>8.1058072772193868E-4</v>
      </c>
      <c r="AO208" s="744">
        <v>1.1677959667626622E-3</v>
      </c>
      <c r="AP208" s="744">
        <v>1.6412421128600134E-3</v>
      </c>
      <c r="AQ208" s="744">
        <v>2.5360811129404852E-4</v>
      </c>
      <c r="AR208" s="744">
        <v>5.622950675072372E-4</v>
      </c>
      <c r="AS208" s="744">
        <v>2.4621867077415276E-3</v>
      </c>
      <c r="AT208" s="744">
        <v>1.033948275837454E-3</v>
      </c>
      <c r="AU208" s="744">
        <v>1.2158134606321078E-3</v>
      </c>
      <c r="AV208" s="744">
        <v>1.3392473665292315E-3</v>
      </c>
      <c r="AW208" s="744">
        <v>8.3599160617402841E-4</v>
      </c>
      <c r="AX208" s="744">
        <v>4.0655283897763451E-4</v>
      </c>
      <c r="AY208" s="744">
        <v>4.9684998584157087E-4</v>
      </c>
      <c r="AZ208" s="744">
        <v>4.0899194948629198E-3</v>
      </c>
      <c r="BA208" s="744">
        <v>1.8961158589732793E-4</v>
      </c>
      <c r="BB208" s="744">
        <v>5.8312649529627491E-4</v>
      </c>
      <c r="BC208" s="744">
        <v>1.7132336651043151E-4</v>
      </c>
      <c r="BD208" s="744">
        <v>1.554394431836173E-4</v>
      </c>
      <c r="BE208" s="744">
        <v>1.3390803258970455E-3</v>
      </c>
      <c r="BF208" s="744">
        <v>8.0858799344334022E-4</v>
      </c>
      <c r="BG208" s="744">
        <v>1.8853191737994461E-4</v>
      </c>
      <c r="BH208" s="744">
        <v>1.2826485683236446E-3</v>
      </c>
      <c r="BI208" s="744">
        <v>4.0856678505201034E-4</v>
      </c>
      <c r="BJ208" s="744">
        <v>1.0997154828783669E-3</v>
      </c>
      <c r="BK208" s="744">
        <v>6.0008459122104149E-4</v>
      </c>
      <c r="BL208" s="744">
        <v>9.2941539052302739E-4</v>
      </c>
      <c r="BM208" s="744">
        <v>2.2557729781340768E-3</v>
      </c>
      <c r="BN208" s="744">
        <v>2.2356221353361239E-3</v>
      </c>
      <c r="BO208" s="744">
        <v>2.6127308211186932E-3</v>
      </c>
      <c r="BP208" s="744">
        <v>2.7148758428713346E-3</v>
      </c>
      <c r="BQ208" s="744">
        <v>4.3144466007523198E-3</v>
      </c>
      <c r="BR208" s="744">
        <v>5.3783043573733562E-3</v>
      </c>
      <c r="BS208" s="744">
        <v>1.7235175997943174E-2</v>
      </c>
      <c r="BT208" s="744">
        <v>7.9249041864675569E-4</v>
      </c>
      <c r="BU208" s="744">
        <v>5.9297160345661674E-3</v>
      </c>
      <c r="BV208" s="744">
        <v>1.4160446602979427E-2</v>
      </c>
      <c r="BW208" s="744">
        <v>2.4585907006702754E-3</v>
      </c>
      <c r="BX208" s="744">
        <v>3.1156242937252598E-3</v>
      </c>
      <c r="BY208" s="744">
        <v>1.0957481105891027E-3</v>
      </c>
      <c r="BZ208" s="744">
        <v>1.9386686702112322E-3</v>
      </c>
      <c r="CA208" s="744">
        <v>1.2385709957700608E-3</v>
      </c>
      <c r="CB208" s="744">
        <v>3.9837342784390401E-3</v>
      </c>
      <c r="CC208" s="744">
        <v>1.8336740287983725E-3</v>
      </c>
      <c r="CD208" s="744">
        <v>2.8975808530466653E-3</v>
      </c>
      <c r="CE208" s="744">
        <v>2.1849000926164206E-3</v>
      </c>
      <c r="CF208" s="744">
        <v>3.2651092392208384E-3</v>
      </c>
      <c r="CG208" s="744">
        <v>7.9633134104974256E-3</v>
      </c>
      <c r="CH208" s="744">
        <v>1.3123905508872081E-3</v>
      </c>
      <c r="CI208" s="744">
        <v>9.7184056143668814E-3</v>
      </c>
      <c r="CJ208" s="744">
        <v>3.1771114316929733E-3</v>
      </c>
      <c r="CK208" s="744">
        <v>0.41855353144676488</v>
      </c>
      <c r="CL208" s="744">
        <v>7.8745948367484303E-4</v>
      </c>
      <c r="CM208" s="744">
        <v>7.7399022369252686E-4</v>
      </c>
      <c r="CN208" s="744">
        <v>6.5353366483593203E-3</v>
      </c>
      <c r="CO208" s="744">
        <v>2.9971824802870741E-3</v>
      </c>
      <c r="CP208" s="744">
        <v>1.512756447577944E-2</v>
      </c>
      <c r="CQ208" s="744">
        <v>3.6643018552278421E-3</v>
      </c>
      <c r="CR208" s="744">
        <v>7.051211410021181E-3</v>
      </c>
      <c r="CS208" s="744">
        <v>3.2454520429023451E-3</v>
      </c>
      <c r="CT208" s="744">
        <v>1.2501789244393257E-3</v>
      </c>
      <c r="CU208" s="744">
        <v>1.2166375790097866E-2</v>
      </c>
      <c r="CV208" s="744">
        <v>5.7056799715298583E-3</v>
      </c>
      <c r="CW208" s="744">
        <v>1.4338082116092925E-3</v>
      </c>
      <c r="CX208" s="744">
        <v>1.6572923110850888E-3</v>
      </c>
      <c r="CY208" s="744">
        <v>5.5327786162579495E-3</v>
      </c>
      <c r="CZ208" s="744">
        <v>8.454909393075797E-4</v>
      </c>
      <c r="DA208" s="744">
        <v>1.6812247334675383E-3</v>
      </c>
      <c r="DB208" s="744">
        <v>1.1901937276522466E-3</v>
      </c>
      <c r="DC208" s="744">
        <v>3.3076938767634631E-3</v>
      </c>
      <c r="DD208" s="744">
        <v>1.3536044497101574E-3</v>
      </c>
      <c r="DE208" s="744">
        <v>2.1226689823165938E-3</v>
      </c>
      <c r="DF208" s="744">
        <v>2.0509881620495701E-3</v>
      </c>
      <c r="DG208" s="745">
        <v>2.0020535813667357E-3</v>
      </c>
    </row>
    <row r="209" spans="1:111" ht="15" customHeight="1" x14ac:dyDescent="0.2">
      <c r="A209" s="461">
        <v>87</v>
      </c>
      <c r="B209" s="196" t="s">
        <v>387</v>
      </c>
      <c r="C209" s="195" t="s">
        <v>388</v>
      </c>
      <c r="D209" s="744">
        <v>1.7816663323393737E-5</v>
      </c>
      <c r="E209" s="744">
        <v>1.731336556676218E-5</v>
      </c>
      <c r="F209" s="744">
        <v>5.385720994880437E-5</v>
      </c>
      <c r="G209" s="744">
        <v>5.033528906074443E-6</v>
      </c>
      <c r="H209" s="744">
        <v>1.829165709340074E-5</v>
      </c>
      <c r="I209" s="744">
        <v>0</v>
      </c>
      <c r="J209" s="744">
        <v>8.32921623278284E-6</v>
      </c>
      <c r="K209" s="744">
        <v>3.093469370205027E-5</v>
      </c>
      <c r="L209" s="744">
        <v>5.1264636358411518E-5</v>
      </c>
      <c r="M209" s="744">
        <v>2.8428737861651441E-5</v>
      </c>
      <c r="N209" s="744">
        <v>0</v>
      </c>
      <c r="O209" s="744">
        <v>1.1799244465228441E-5</v>
      </c>
      <c r="P209" s="744">
        <v>6.351803799455856E-6</v>
      </c>
      <c r="Q209" s="744">
        <v>1.7641958513212489E-5</v>
      </c>
      <c r="R209" s="744">
        <v>9.9068735041934289E-6</v>
      </c>
      <c r="S209" s="744">
        <v>3.3781480956108158E-5</v>
      </c>
      <c r="T209" s="744">
        <v>2.9906920710130828E-5</v>
      </c>
      <c r="U209" s="744">
        <v>3.0045039182456824E-5</v>
      </c>
      <c r="V209" s="744">
        <v>3.0679775271765848E-5</v>
      </c>
      <c r="W209" s="744">
        <v>9.90522637207378E-6</v>
      </c>
      <c r="X209" s="744">
        <v>7.740432329298045E-6</v>
      </c>
      <c r="Y209" s="744">
        <v>1.1457376990665677E-5</v>
      </c>
      <c r="Z209" s="744">
        <v>5.4063325296803156E-6</v>
      </c>
      <c r="AA209" s="744">
        <v>1.0942543610788885E-5</v>
      </c>
      <c r="AB209" s="744">
        <v>1.080734204593645E-4</v>
      </c>
      <c r="AC209" s="744">
        <v>1.8364684080370549E-5</v>
      </c>
      <c r="AD209" s="744">
        <v>9.0879000148475235E-6</v>
      </c>
      <c r="AE209" s="744">
        <v>1.2125284967332346E-5</v>
      </c>
      <c r="AF209" s="744">
        <v>3.6530866259912155E-5</v>
      </c>
      <c r="AG209" s="744">
        <v>1.7233522641308862E-5</v>
      </c>
      <c r="AH209" s="744">
        <v>7.9446225806316379E-6</v>
      </c>
      <c r="AI209" s="744">
        <v>1.7015943801347234E-5</v>
      </c>
      <c r="AJ209" s="744">
        <v>3.4086988200840769E-5</v>
      </c>
      <c r="AK209" s="744">
        <v>5.9539185487133994E-5</v>
      </c>
      <c r="AL209" s="744">
        <v>3.052665601644507E-5</v>
      </c>
      <c r="AM209" s="744">
        <v>1.9270086186495698E-5</v>
      </c>
      <c r="AN209" s="744">
        <v>1.557021177799581E-5</v>
      </c>
      <c r="AO209" s="744">
        <v>1.9042452648692866E-5</v>
      </c>
      <c r="AP209" s="744">
        <v>2.8701252929133687E-5</v>
      </c>
      <c r="AQ209" s="744">
        <v>5.5587730440019796E-6</v>
      </c>
      <c r="AR209" s="744">
        <v>1.326506123076653E-5</v>
      </c>
      <c r="AS209" s="744">
        <v>2.4029773193204127E-5</v>
      </c>
      <c r="AT209" s="744">
        <v>2.8568486292631087E-5</v>
      </c>
      <c r="AU209" s="744">
        <v>4.6215974110010167E-5</v>
      </c>
      <c r="AV209" s="744">
        <v>3.2380435056301909E-5</v>
      </c>
      <c r="AW209" s="744">
        <v>1.6913422418842451E-5</v>
      </c>
      <c r="AX209" s="744">
        <v>8.6782069079729113E-6</v>
      </c>
      <c r="AY209" s="744">
        <v>1.0891062596556305E-5</v>
      </c>
      <c r="AZ209" s="744">
        <v>5.7392678438087341E-5</v>
      </c>
      <c r="BA209" s="744">
        <v>1.4968966058170329E-5</v>
      </c>
      <c r="BB209" s="744">
        <v>8.7618109318372697E-6</v>
      </c>
      <c r="BC209" s="744">
        <v>6.5130658282542654E-6</v>
      </c>
      <c r="BD209" s="744">
        <v>2.500312182518022E-6</v>
      </c>
      <c r="BE209" s="744">
        <v>6.336921982627829E-6</v>
      </c>
      <c r="BF209" s="744">
        <v>3.3078919785922229E-5</v>
      </c>
      <c r="BG209" s="744">
        <v>1.050479466235678E-5</v>
      </c>
      <c r="BH209" s="744">
        <v>4.694512431537711E-5</v>
      </c>
      <c r="BI209" s="744">
        <v>1.3632897324869309E-5</v>
      </c>
      <c r="BJ209" s="744">
        <v>3.2658478853712695E-5</v>
      </c>
      <c r="BK209" s="744">
        <v>2.3033181189606214E-5</v>
      </c>
      <c r="BL209" s="744">
        <v>3.3077390745013963E-5</v>
      </c>
      <c r="BM209" s="744">
        <v>9.368573512338947E-5</v>
      </c>
      <c r="BN209" s="744">
        <v>7.246192391789752E-5</v>
      </c>
      <c r="BO209" s="744">
        <v>9.7899649771118061E-5</v>
      </c>
      <c r="BP209" s="744">
        <v>7.7925178305014386E-5</v>
      </c>
      <c r="BQ209" s="744">
        <v>3.5565935777932508E-5</v>
      </c>
      <c r="BR209" s="744">
        <v>7.5070055038341761E-5</v>
      </c>
      <c r="BS209" s="744">
        <v>1.3847782370837231E-4</v>
      </c>
      <c r="BT209" s="744">
        <v>1.9820928040754731E-5</v>
      </c>
      <c r="BU209" s="744">
        <v>3.8795830098117666E-4</v>
      </c>
      <c r="BV209" s="744">
        <v>2.3419723592509661E-4</v>
      </c>
      <c r="BW209" s="744">
        <v>9.5840472130144039E-5</v>
      </c>
      <c r="BX209" s="744">
        <v>1.3976640892311861E-4</v>
      </c>
      <c r="BY209" s="744">
        <v>2.0364689272745292E-5</v>
      </c>
      <c r="BZ209" s="744">
        <v>1.0974013419403525E-4</v>
      </c>
      <c r="CA209" s="744">
        <v>4.4838933285672912E-5</v>
      </c>
      <c r="CB209" s="744">
        <v>1.3665018205965345E-4</v>
      </c>
      <c r="CC209" s="744">
        <v>3.942205679012244E-5</v>
      </c>
      <c r="CD209" s="744">
        <v>6.7276648551861125E-5</v>
      </c>
      <c r="CE209" s="744">
        <v>1.1097719509757674E-4</v>
      </c>
      <c r="CF209" s="744">
        <v>5.8510396287991978E-5</v>
      </c>
      <c r="CG209" s="744">
        <v>1.1894028775774683E-4</v>
      </c>
      <c r="CH209" s="744">
        <v>8.2035206072446105E-5</v>
      </c>
      <c r="CI209" s="744">
        <v>8.6511567714821311E-4</v>
      </c>
      <c r="CJ209" s="744">
        <v>5.0442782859328502E-4</v>
      </c>
      <c r="CK209" s="744">
        <v>3.1722501318279841E-4</v>
      </c>
      <c r="CL209" s="744">
        <v>3.1979000300406006E-2</v>
      </c>
      <c r="CM209" s="744">
        <v>3.9556644577435479E-5</v>
      </c>
      <c r="CN209" s="744">
        <v>1.3964105420780627E-4</v>
      </c>
      <c r="CO209" s="744">
        <v>6.0963884098326915E-5</v>
      </c>
      <c r="CP209" s="744">
        <v>1.5201845893229456E-4</v>
      </c>
      <c r="CQ209" s="744">
        <v>7.7950767893078006E-5</v>
      </c>
      <c r="CR209" s="744">
        <v>1.2866227820122766E-4</v>
      </c>
      <c r="CS209" s="744">
        <v>8.5355345960620569E-5</v>
      </c>
      <c r="CT209" s="744">
        <v>4.918818430125435E-5</v>
      </c>
      <c r="CU209" s="744">
        <v>9.9133244480747036E-5</v>
      </c>
      <c r="CV209" s="744">
        <v>2.5550579228660552E-4</v>
      </c>
      <c r="CW209" s="744">
        <v>3.3673737263923875E-3</v>
      </c>
      <c r="CX209" s="744">
        <v>1.1290096091418808E-4</v>
      </c>
      <c r="CY209" s="744">
        <v>3.6306130287547402E-4</v>
      </c>
      <c r="CZ209" s="744">
        <v>3.1561330561111224E-5</v>
      </c>
      <c r="DA209" s="744">
        <v>3.2541061002123751E-4</v>
      </c>
      <c r="DB209" s="744">
        <v>2.2411261943075422E-4</v>
      </c>
      <c r="DC209" s="744">
        <v>8.0575218112804761E-5</v>
      </c>
      <c r="DD209" s="744">
        <v>1.8100497643797514E-4</v>
      </c>
      <c r="DE209" s="744">
        <v>7.2065276470838257E-5</v>
      </c>
      <c r="DF209" s="744">
        <v>1.1518872029333932E-4</v>
      </c>
      <c r="DG209" s="745">
        <v>5.0420211775970643E-4</v>
      </c>
    </row>
    <row r="210" spans="1:111" ht="15" customHeight="1" x14ac:dyDescent="0.2">
      <c r="A210" s="461">
        <v>88</v>
      </c>
      <c r="B210" s="196" t="s">
        <v>389</v>
      </c>
      <c r="C210" s="195" t="s">
        <v>390</v>
      </c>
      <c r="D210" s="744">
        <v>3.8132350191298858E-5</v>
      </c>
      <c r="E210" s="744">
        <v>4.5719806414819829E-5</v>
      </c>
      <c r="F210" s="744">
        <v>2.524971698207998E-4</v>
      </c>
      <c r="G210" s="744">
        <v>2.0824856405028168E-5</v>
      </c>
      <c r="H210" s="744">
        <v>4.7912115314382593E-5</v>
      </c>
      <c r="I210" s="744">
        <v>0</v>
      </c>
      <c r="J210" s="744">
        <v>2.5806437931045651E-5</v>
      </c>
      <c r="K210" s="744">
        <v>5.9904739000379311E-5</v>
      </c>
      <c r="L210" s="744">
        <v>1.3124373845473778E-4</v>
      </c>
      <c r="M210" s="744">
        <v>5.0096482516035756E-5</v>
      </c>
      <c r="N210" s="744">
        <v>0</v>
      </c>
      <c r="O210" s="744">
        <v>3.7800642509088811E-5</v>
      </c>
      <c r="P210" s="744">
        <v>2.1249591837368785E-5</v>
      </c>
      <c r="Q210" s="744">
        <v>4.156730669083972E-5</v>
      </c>
      <c r="R210" s="744">
        <v>2.456504949055386E-5</v>
      </c>
      <c r="S210" s="744">
        <v>3.8828477367338558E-5</v>
      </c>
      <c r="T210" s="744">
        <v>6.4796388149218924E-5</v>
      </c>
      <c r="U210" s="744">
        <v>9.4694236284884127E-5</v>
      </c>
      <c r="V210" s="744">
        <v>2.7477719105544629E-4</v>
      </c>
      <c r="W210" s="744">
        <v>2.8756297764605301E-5</v>
      </c>
      <c r="X210" s="744">
        <v>1.1669177357451585E-5</v>
      </c>
      <c r="Y210" s="744">
        <v>1.3915599917557764E-5</v>
      </c>
      <c r="Z210" s="744">
        <v>5.5715683547618624E-6</v>
      </c>
      <c r="AA210" s="744">
        <v>2.4306516904520185E-5</v>
      </c>
      <c r="AB210" s="744">
        <v>2.4365558134747421E-4</v>
      </c>
      <c r="AC210" s="744">
        <v>4.6477628415513429E-5</v>
      </c>
      <c r="AD210" s="744">
        <v>1.7852389480482589E-5</v>
      </c>
      <c r="AE210" s="744">
        <v>2.9511909217971067E-5</v>
      </c>
      <c r="AF210" s="744">
        <v>6.2549986947073546E-5</v>
      </c>
      <c r="AG210" s="744">
        <v>4.3660989250358732E-5</v>
      </c>
      <c r="AH210" s="744">
        <v>2.1281268844388966E-5</v>
      </c>
      <c r="AI210" s="744">
        <v>2.5946298808709508E-5</v>
      </c>
      <c r="AJ210" s="744">
        <v>5.8966804407267539E-5</v>
      </c>
      <c r="AK210" s="744">
        <v>1.091420257449033E-4</v>
      </c>
      <c r="AL210" s="744">
        <v>5.5922948839796817E-5</v>
      </c>
      <c r="AM210" s="744">
        <v>4.8355062837976684E-5</v>
      </c>
      <c r="AN210" s="744">
        <v>2.8663164320686899E-5</v>
      </c>
      <c r="AO210" s="744">
        <v>3.2210748907483992E-5</v>
      </c>
      <c r="AP210" s="744">
        <v>5.2808770776370809E-5</v>
      </c>
      <c r="AQ210" s="744">
        <v>1.5794142321220552E-5</v>
      </c>
      <c r="AR210" s="744">
        <v>3.4027603497515116E-5</v>
      </c>
      <c r="AS210" s="744">
        <v>5.5434435746922809E-5</v>
      </c>
      <c r="AT210" s="744">
        <v>6.480786639276663E-5</v>
      </c>
      <c r="AU210" s="744">
        <v>5.9775602384657654E-5</v>
      </c>
      <c r="AV210" s="744">
        <v>6.3825539124426193E-5</v>
      </c>
      <c r="AW210" s="744">
        <v>3.9945648122419182E-5</v>
      </c>
      <c r="AX210" s="744">
        <v>1.9434874728635388E-5</v>
      </c>
      <c r="AY210" s="744">
        <v>3.1571283096257543E-5</v>
      </c>
      <c r="AZ210" s="744">
        <v>1.3763523762204652E-4</v>
      </c>
      <c r="BA210" s="744">
        <v>3.5440379700241524E-5</v>
      </c>
      <c r="BB210" s="744">
        <v>2.6127551816272244E-5</v>
      </c>
      <c r="BC210" s="744">
        <v>1.6401891531065743E-5</v>
      </c>
      <c r="BD210" s="744">
        <v>7.1264850222413768E-6</v>
      </c>
      <c r="BE210" s="744">
        <v>2.3753186018622748E-5</v>
      </c>
      <c r="BF210" s="744">
        <v>6.9579316415787335E-5</v>
      </c>
      <c r="BG210" s="744">
        <v>2.030553096956888E-5</v>
      </c>
      <c r="BH210" s="744">
        <v>8.7680354426971998E-5</v>
      </c>
      <c r="BI210" s="744">
        <v>2.453573149233741E-5</v>
      </c>
      <c r="BJ210" s="744">
        <v>8.0689566136000492E-5</v>
      </c>
      <c r="BK210" s="744">
        <v>6.5640901995272854E-5</v>
      </c>
      <c r="BL210" s="744">
        <v>1.2530274135590132E-4</v>
      </c>
      <c r="BM210" s="744">
        <v>2.4691216338240988E-4</v>
      </c>
      <c r="BN210" s="744">
        <v>1.9279100504466872E-4</v>
      </c>
      <c r="BO210" s="744">
        <v>2.4010179272276303E-4</v>
      </c>
      <c r="BP210" s="744">
        <v>1.9533534652524861E-4</v>
      </c>
      <c r="BQ210" s="744">
        <v>7.7303549720233298E-5</v>
      </c>
      <c r="BR210" s="744">
        <v>1.8984464313531193E-4</v>
      </c>
      <c r="BS210" s="744">
        <v>3.5078651165075715E-4</v>
      </c>
      <c r="BT210" s="744">
        <v>5.225260751737583E-5</v>
      </c>
      <c r="BU210" s="744">
        <v>2.9789472235278072E-4</v>
      </c>
      <c r="BV210" s="744">
        <v>5.2414587659628477E-4</v>
      </c>
      <c r="BW210" s="744">
        <v>2.6878120911371896E-4</v>
      </c>
      <c r="BX210" s="744">
        <v>3.2862598701416385E-4</v>
      </c>
      <c r="BY210" s="744">
        <v>4.6064457601796744E-5</v>
      </c>
      <c r="BZ210" s="744">
        <v>3.1283260513548185E-4</v>
      </c>
      <c r="CA210" s="744">
        <v>1.0974572999868947E-4</v>
      </c>
      <c r="CB210" s="744">
        <v>1.7639829674979097E-4</v>
      </c>
      <c r="CC210" s="744">
        <v>8.728638608543671E-5</v>
      </c>
      <c r="CD210" s="744">
        <v>2.0829747033160298E-4</v>
      </c>
      <c r="CE210" s="744">
        <v>2.8326036690412408E-4</v>
      </c>
      <c r="CF210" s="744">
        <v>1.8880567215676707E-4</v>
      </c>
      <c r="CG210" s="744">
        <v>2.5747766589877421E-4</v>
      </c>
      <c r="CH210" s="744">
        <v>2.8363029498148791E-4</v>
      </c>
      <c r="CI210" s="744">
        <v>5.6882175162280605E-4</v>
      </c>
      <c r="CJ210" s="744">
        <v>1.4913670320279467E-2</v>
      </c>
      <c r="CK210" s="744">
        <v>2.7826284388333467E-4</v>
      </c>
      <c r="CL210" s="744">
        <v>3.1326073720849525E-5</v>
      </c>
      <c r="CM210" s="744">
        <v>8.3938799429715258E-2</v>
      </c>
      <c r="CN210" s="744">
        <v>5.671275763177128E-4</v>
      </c>
      <c r="CO210" s="744">
        <v>3.4868595762226734E-4</v>
      </c>
      <c r="CP210" s="744">
        <v>1.4383876412418684E-3</v>
      </c>
      <c r="CQ210" s="744">
        <v>3.5399599437450522E-4</v>
      </c>
      <c r="CR210" s="744">
        <v>5.2338383203736315E-4</v>
      </c>
      <c r="CS210" s="744">
        <v>8.825760437193782E-4</v>
      </c>
      <c r="CT210" s="744">
        <v>2.1879208913010655E-4</v>
      </c>
      <c r="CU210" s="744">
        <v>1.702734262180057E-3</v>
      </c>
      <c r="CV210" s="744">
        <v>2.864718795119811E-4</v>
      </c>
      <c r="CW210" s="744">
        <v>9.1052341184325609E-3</v>
      </c>
      <c r="CX210" s="744">
        <v>9.9374431297392265E-5</v>
      </c>
      <c r="CY210" s="744">
        <v>4.6907297621048372E-4</v>
      </c>
      <c r="CZ210" s="744">
        <v>5.6806854125013749E-5</v>
      </c>
      <c r="DA210" s="744">
        <v>3.5945839962125102E-4</v>
      </c>
      <c r="DB210" s="744">
        <v>6.9420221761872869E-4</v>
      </c>
      <c r="DC210" s="744">
        <v>1.1878330333657424E-3</v>
      </c>
      <c r="DD210" s="744">
        <v>3.8142465594739227E-4</v>
      </c>
      <c r="DE210" s="744">
        <v>2.3273474846164993E-4</v>
      </c>
      <c r="DF210" s="744">
        <v>1.1855741605617798E-4</v>
      </c>
      <c r="DG210" s="745">
        <v>1.6086370847353664E-4</v>
      </c>
    </row>
    <row r="211" spans="1:111" ht="15" customHeight="1" x14ac:dyDescent="0.2">
      <c r="A211" s="461">
        <v>89</v>
      </c>
      <c r="B211" s="196" t="s">
        <v>391</v>
      </c>
      <c r="C211" s="195" t="s">
        <v>4</v>
      </c>
      <c r="D211" s="744">
        <v>2.0481888124796227E-4</v>
      </c>
      <c r="E211" s="744">
        <v>5.3620227609426706E-5</v>
      </c>
      <c r="F211" s="744">
        <v>1.690706663703678E-4</v>
      </c>
      <c r="G211" s="744">
        <v>1.8110918964888155E-5</v>
      </c>
      <c r="H211" s="744">
        <v>3.1920123389345622E-4</v>
      </c>
      <c r="I211" s="744">
        <v>0</v>
      </c>
      <c r="J211" s="744">
        <v>7.3866263945596744E-5</v>
      </c>
      <c r="K211" s="744">
        <v>1.1122985464956821E-4</v>
      </c>
      <c r="L211" s="744">
        <v>1.0959497931170479E-4</v>
      </c>
      <c r="M211" s="744">
        <v>1.6698825089767085E-4</v>
      </c>
      <c r="N211" s="744">
        <v>0</v>
      </c>
      <c r="O211" s="744">
        <v>5.2581117266638393E-5</v>
      </c>
      <c r="P211" s="744">
        <v>1.800117724206655E-5</v>
      </c>
      <c r="Q211" s="744">
        <v>1.4943910661874022E-4</v>
      </c>
      <c r="R211" s="744">
        <v>2.862933984106414E-5</v>
      </c>
      <c r="S211" s="744">
        <v>8.0888248308333099E-5</v>
      </c>
      <c r="T211" s="744">
        <v>1.0068336933236897E-4</v>
      </c>
      <c r="U211" s="744">
        <v>1.0342914951279243E-4</v>
      </c>
      <c r="V211" s="744">
        <v>5.1532588413374564E-5</v>
      </c>
      <c r="W211" s="744">
        <v>4.087911343495861E-5</v>
      </c>
      <c r="X211" s="744">
        <v>1.3706465951727113E-5</v>
      </c>
      <c r="Y211" s="744">
        <v>1.6128736437922775E-5</v>
      </c>
      <c r="Z211" s="744">
        <v>1.1242493760846359E-5</v>
      </c>
      <c r="AA211" s="744">
        <v>1.0853148602908625E-4</v>
      </c>
      <c r="AB211" s="744">
        <v>3.6004740462053939E-5</v>
      </c>
      <c r="AC211" s="744">
        <v>1.4731035606085405E-5</v>
      </c>
      <c r="AD211" s="744">
        <v>2.7216852883708023E-5</v>
      </c>
      <c r="AE211" s="744">
        <v>2.6965056164131621E-4</v>
      </c>
      <c r="AF211" s="744">
        <v>7.6782640019314034E-5</v>
      </c>
      <c r="AG211" s="744">
        <v>9.7034184486972783E-5</v>
      </c>
      <c r="AH211" s="744">
        <v>4.2582333657323131E-5</v>
      </c>
      <c r="AI211" s="744">
        <v>2.6130300329119631E-4</v>
      </c>
      <c r="AJ211" s="744">
        <v>4.0840801581250286E-4</v>
      </c>
      <c r="AK211" s="744">
        <v>7.7497875487242618E-5</v>
      </c>
      <c r="AL211" s="744">
        <v>3.6945956728059369E-4</v>
      </c>
      <c r="AM211" s="744">
        <v>3.9939753912897233E-4</v>
      </c>
      <c r="AN211" s="744">
        <v>2.5645163951553996E-4</v>
      </c>
      <c r="AO211" s="744">
        <v>4.3635689343515842E-4</v>
      </c>
      <c r="AP211" s="744">
        <v>4.7111779683203125E-4</v>
      </c>
      <c r="AQ211" s="744">
        <v>5.9859283530377051E-5</v>
      </c>
      <c r="AR211" s="744">
        <v>9.5165323636693794E-5</v>
      </c>
      <c r="AS211" s="744">
        <v>1.7140892401626783E-4</v>
      </c>
      <c r="AT211" s="744">
        <v>2.9667151177916942E-4</v>
      </c>
      <c r="AU211" s="744">
        <v>2.5814322944919815E-4</v>
      </c>
      <c r="AV211" s="744">
        <v>2.0009758006251871E-4</v>
      </c>
      <c r="AW211" s="744">
        <v>6.1507107884036278E-5</v>
      </c>
      <c r="AX211" s="744">
        <v>1.3842782071673776E-5</v>
      </c>
      <c r="AY211" s="744">
        <v>1.9832979146831864E-5</v>
      </c>
      <c r="AZ211" s="744">
        <v>3.139608213341151E-4</v>
      </c>
      <c r="BA211" s="744">
        <v>1.8543707285993559E-5</v>
      </c>
      <c r="BB211" s="744">
        <v>2.5343330161924331E-5</v>
      </c>
      <c r="BC211" s="744">
        <v>4.6261629976630246E-5</v>
      </c>
      <c r="BD211" s="744">
        <v>1.2955978516600381E-5</v>
      </c>
      <c r="BE211" s="744">
        <v>1.31485533811833E-5</v>
      </c>
      <c r="BF211" s="744">
        <v>5.526047425792305E-5</v>
      </c>
      <c r="BG211" s="744">
        <v>1.7858834323197665E-5</v>
      </c>
      <c r="BH211" s="744">
        <v>9.2267583083391631E-5</v>
      </c>
      <c r="BI211" s="744">
        <v>6.7142793076318229E-5</v>
      </c>
      <c r="BJ211" s="744">
        <v>2.5609803331043949E-4</v>
      </c>
      <c r="BK211" s="744">
        <v>3.6626781052704011E-5</v>
      </c>
      <c r="BL211" s="744">
        <v>1.7269470419434103E-4</v>
      </c>
      <c r="BM211" s="744">
        <v>1.0788923642505602E-3</v>
      </c>
      <c r="BN211" s="744">
        <v>1.3033300059319916E-3</v>
      </c>
      <c r="BO211" s="744">
        <v>9.4889060740600112E-4</v>
      </c>
      <c r="BP211" s="744">
        <v>1.0743581438401606E-3</v>
      </c>
      <c r="BQ211" s="744">
        <v>2.5032924196362376E-4</v>
      </c>
      <c r="BR211" s="744">
        <v>2.4754449442586748E-4</v>
      </c>
      <c r="BS211" s="744">
        <v>6.5791091827458749E-4</v>
      </c>
      <c r="BT211" s="744">
        <v>1.6424590622471084E-4</v>
      </c>
      <c r="BU211" s="744">
        <v>3.3663922806206529E-4</v>
      </c>
      <c r="BV211" s="744">
        <v>6.3431259484702802E-4</v>
      </c>
      <c r="BW211" s="744">
        <v>5.5819116114664907E-4</v>
      </c>
      <c r="BX211" s="744">
        <v>6.3649585339134755E-4</v>
      </c>
      <c r="BY211" s="744">
        <v>8.2217970336123371E-5</v>
      </c>
      <c r="BZ211" s="744">
        <v>5.204949510159069E-4</v>
      </c>
      <c r="CA211" s="744">
        <v>1.0767688238692192E-4</v>
      </c>
      <c r="CB211" s="744">
        <v>2.8612539283727793E-4</v>
      </c>
      <c r="CC211" s="744">
        <v>6.627685393598723E-4</v>
      </c>
      <c r="CD211" s="744">
        <v>2.2811524586667121E-4</v>
      </c>
      <c r="CE211" s="744">
        <v>3.8717334621890613E-4</v>
      </c>
      <c r="CF211" s="744">
        <v>1.8480578622301561E-4</v>
      </c>
      <c r="CG211" s="744">
        <v>3.4587658526333536E-4</v>
      </c>
      <c r="CH211" s="744">
        <v>1.0583831941290373E-4</v>
      </c>
      <c r="CI211" s="744">
        <v>4.6778413818844989E-4</v>
      </c>
      <c r="CJ211" s="744">
        <v>3.6229457042187335E-4</v>
      </c>
      <c r="CK211" s="744">
        <v>6.2487844182821588E-5</v>
      </c>
      <c r="CL211" s="744">
        <v>2.877397872089407E-5</v>
      </c>
      <c r="CM211" s="744">
        <v>2.6887190644893581E-5</v>
      </c>
      <c r="CN211" s="744">
        <v>1.0000962115295762</v>
      </c>
      <c r="CO211" s="744">
        <v>5.9848487042227921E-4</v>
      </c>
      <c r="CP211" s="744">
        <v>1.3627520257212281E-4</v>
      </c>
      <c r="CQ211" s="744">
        <v>1.7915366147151633E-4</v>
      </c>
      <c r="CR211" s="744">
        <v>1.3496397292016664E-3</v>
      </c>
      <c r="CS211" s="744">
        <v>5.0381245119609543E-4</v>
      </c>
      <c r="CT211" s="744">
        <v>2.716707788220353E-4</v>
      </c>
      <c r="CU211" s="744">
        <v>8.3138201605014383E-4</v>
      </c>
      <c r="CV211" s="744">
        <v>3.1780507069070031E-4</v>
      </c>
      <c r="CW211" s="744">
        <v>7.0102477870760975E-5</v>
      </c>
      <c r="CX211" s="744">
        <v>3.3443461477212171E-4</v>
      </c>
      <c r="CY211" s="744">
        <v>2.6160628738540844E-4</v>
      </c>
      <c r="CZ211" s="744">
        <v>1.5049848983502255E-4</v>
      </c>
      <c r="DA211" s="744">
        <v>2.081235049899587E-4</v>
      </c>
      <c r="DB211" s="744">
        <v>5.8466043768075132E-4</v>
      </c>
      <c r="DC211" s="744">
        <v>1.1809316623107195E-4</v>
      </c>
      <c r="DD211" s="744">
        <v>1.7268795938849354E-4</v>
      </c>
      <c r="DE211" s="744">
        <v>3.1439734970374942E-4</v>
      </c>
      <c r="DF211" s="744">
        <v>1.7812600919898323E-4</v>
      </c>
      <c r="DG211" s="745">
        <v>6.6995155719672683E-2</v>
      </c>
    </row>
    <row r="212" spans="1:111" ht="15" customHeight="1" x14ac:dyDescent="0.2">
      <c r="A212" s="461">
        <v>90</v>
      </c>
      <c r="B212" s="196" t="s">
        <v>392</v>
      </c>
      <c r="C212" s="195" t="s">
        <v>241</v>
      </c>
      <c r="D212" s="744">
        <v>4.177133282821804E-5</v>
      </c>
      <c r="E212" s="744">
        <v>6.5170523157325188E-5</v>
      </c>
      <c r="F212" s="744">
        <v>1.3570140190245647E-4</v>
      </c>
      <c r="G212" s="744">
        <v>1.3509817532583425E-4</v>
      </c>
      <c r="H212" s="744">
        <v>5.3789945929253142E-5</v>
      </c>
      <c r="I212" s="744">
        <v>0</v>
      </c>
      <c r="J212" s="744">
        <v>8.9596037934514255E-5</v>
      </c>
      <c r="K212" s="744">
        <v>1.0709690849950976E-4</v>
      </c>
      <c r="L212" s="744">
        <v>4.3537315330702942E-5</v>
      </c>
      <c r="M212" s="744">
        <v>2.5681580721691291E-4</v>
      </c>
      <c r="N212" s="744">
        <v>0</v>
      </c>
      <c r="O212" s="744">
        <v>2.8354415814581528E-5</v>
      </c>
      <c r="P212" s="744">
        <v>1.030065832542019E-5</v>
      </c>
      <c r="Q212" s="744">
        <v>6.4703228017043039E-5</v>
      </c>
      <c r="R212" s="744">
        <v>5.5332746596505002E-5</v>
      </c>
      <c r="S212" s="744">
        <v>1.2007366920843281E-4</v>
      </c>
      <c r="T212" s="744">
        <v>9.6383259947693215E-5</v>
      </c>
      <c r="U212" s="744">
        <v>7.164920425728996E-5</v>
      </c>
      <c r="V212" s="744">
        <v>1.2524597962799009E-4</v>
      </c>
      <c r="W212" s="744">
        <v>5.6809482733737645E-5</v>
      </c>
      <c r="X212" s="744">
        <v>3.9247949196578473E-5</v>
      </c>
      <c r="Y212" s="744">
        <v>4.0782768147775656E-5</v>
      </c>
      <c r="Z212" s="744">
        <v>3.7135037444929118E-5</v>
      </c>
      <c r="AA212" s="744">
        <v>9.0689273300921647E-5</v>
      </c>
      <c r="AB212" s="744">
        <v>1.2962480506201418E-4</v>
      </c>
      <c r="AC212" s="744">
        <v>5.9460401893400473E-5</v>
      </c>
      <c r="AD212" s="744">
        <v>2.1292658342221018E-5</v>
      </c>
      <c r="AE212" s="744">
        <v>4.9587360592451065E-5</v>
      </c>
      <c r="AF212" s="744">
        <v>1.3872327968734969E-4</v>
      </c>
      <c r="AG212" s="744">
        <v>3.8223713516584205E-5</v>
      </c>
      <c r="AH212" s="744">
        <v>1.5586524395889254E-5</v>
      </c>
      <c r="AI212" s="744">
        <v>4.3429290113294635E-5</v>
      </c>
      <c r="AJ212" s="744">
        <v>2.3874477814899832E-4</v>
      </c>
      <c r="AK212" s="744">
        <v>7.6770441932324975E-4</v>
      </c>
      <c r="AL212" s="744">
        <v>1.5755222170417009E-4</v>
      </c>
      <c r="AM212" s="744">
        <v>9.0430909548731782E-5</v>
      </c>
      <c r="AN212" s="744">
        <v>8.428527392921469E-5</v>
      </c>
      <c r="AO212" s="744">
        <v>2.8206949956178378E-4</v>
      </c>
      <c r="AP212" s="744">
        <v>7.5874462570976042E-5</v>
      </c>
      <c r="AQ212" s="744">
        <v>1.6831587885322964E-5</v>
      </c>
      <c r="AR212" s="744">
        <v>5.9017180211647655E-5</v>
      </c>
      <c r="AS212" s="744">
        <v>4.5631037493308921E-4</v>
      </c>
      <c r="AT212" s="744">
        <v>1.731516606323209E-4</v>
      </c>
      <c r="AU212" s="744">
        <v>4.2473412846574918E-4</v>
      </c>
      <c r="AV212" s="744">
        <v>2.1901726731867642E-4</v>
      </c>
      <c r="AW212" s="744">
        <v>1.3038224153287401E-4</v>
      </c>
      <c r="AX212" s="744">
        <v>1.5306867333333366E-4</v>
      </c>
      <c r="AY212" s="744">
        <v>3.3459121669692361E-4</v>
      </c>
      <c r="AZ212" s="744">
        <v>9.8313345431500984E-4</v>
      </c>
      <c r="BA212" s="744">
        <v>3.7567758959425215E-4</v>
      </c>
      <c r="BB212" s="744">
        <v>1.860078853758059E-4</v>
      </c>
      <c r="BC212" s="744">
        <v>4.2054592730310981E-5</v>
      </c>
      <c r="BD212" s="744">
        <v>7.7275107935701604E-5</v>
      </c>
      <c r="BE212" s="744">
        <v>5.2818377026922711E-5</v>
      </c>
      <c r="BF212" s="744">
        <v>1.5717612898782864E-4</v>
      </c>
      <c r="BG212" s="744">
        <v>4.9221710788689871E-5</v>
      </c>
      <c r="BH212" s="744">
        <v>3.0512984015030399E-4</v>
      </c>
      <c r="BI212" s="744">
        <v>1.286501610508745E-4</v>
      </c>
      <c r="BJ212" s="744">
        <v>1.2204254185677254E-4</v>
      </c>
      <c r="BK212" s="744">
        <v>5.1119526904494431E-5</v>
      </c>
      <c r="BL212" s="744">
        <v>1.4142690076453406E-4</v>
      </c>
      <c r="BM212" s="744">
        <v>4.8561216481648355E-4</v>
      </c>
      <c r="BN212" s="744">
        <v>2.6169396796951034E-4</v>
      </c>
      <c r="BO212" s="744">
        <v>3.8523842411194141E-4</v>
      </c>
      <c r="BP212" s="744">
        <v>4.072470882851586E-4</v>
      </c>
      <c r="BQ212" s="744">
        <v>5.6106460618212187E-4</v>
      </c>
      <c r="BR212" s="744">
        <v>6.7505874433228111E-4</v>
      </c>
      <c r="BS212" s="744">
        <v>3.7038846869423466E-4</v>
      </c>
      <c r="BT212" s="744">
        <v>1.3536788682992938E-4</v>
      </c>
      <c r="BU212" s="744">
        <v>3.9061765029909057E-4</v>
      </c>
      <c r="BV212" s="744">
        <v>4.28128849274261E-4</v>
      </c>
      <c r="BW212" s="744">
        <v>1.1513299888918535E-4</v>
      </c>
      <c r="BX212" s="744">
        <v>1.2990885769498925E-4</v>
      </c>
      <c r="BY212" s="744">
        <v>3.8675846397845391E-5</v>
      </c>
      <c r="BZ212" s="744">
        <v>6.3593180232088733E-3</v>
      </c>
      <c r="CA212" s="744">
        <v>1.7803203103524673E-4</v>
      </c>
      <c r="CB212" s="744">
        <v>7.6836018242545988E-4</v>
      </c>
      <c r="CC212" s="744">
        <v>1.6793699112633838E-4</v>
      </c>
      <c r="CD212" s="744">
        <v>1.7623241742977525E-4</v>
      </c>
      <c r="CE212" s="744">
        <v>5.6951989344074402E-4</v>
      </c>
      <c r="CF212" s="744">
        <v>3.1190388764255222E-4</v>
      </c>
      <c r="CG212" s="744">
        <v>4.4593937747315203E-4</v>
      </c>
      <c r="CH212" s="744">
        <v>3.2220526113597531E-4</v>
      </c>
      <c r="CI212" s="744">
        <v>6.3186241782219607E-3</v>
      </c>
      <c r="CJ212" s="744">
        <v>1.076702133552499E-3</v>
      </c>
      <c r="CK212" s="744">
        <v>1.9635067524252934E-3</v>
      </c>
      <c r="CL212" s="744">
        <v>2.7170655761462172E-4</v>
      </c>
      <c r="CM212" s="744">
        <v>1.1914828191801354E-4</v>
      </c>
      <c r="CN212" s="744">
        <v>2.9627319878546492E-4</v>
      </c>
      <c r="CO212" s="744">
        <v>0.9697825477092441</v>
      </c>
      <c r="CP212" s="744">
        <v>3.3238433166373513E-4</v>
      </c>
      <c r="CQ212" s="744">
        <v>2.7262018883264034E-4</v>
      </c>
      <c r="CR212" s="744">
        <v>2.6682788040202198E-4</v>
      </c>
      <c r="CS212" s="744">
        <v>2.3828020542740054E-4</v>
      </c>
      <c r="CT212" s="744">
        <v>1.3631138861449192E-4</v>
      </c>
      <c r="CU212" s="744">
        <v>2.5044430113726199E-4</v>
      </c>
      <c r="CV212" s="744">
        <v>7.9038469779931257E-4</v>
      </c>
      <c r="CW212" s="744">
        <v>2.7591433616726177E-4</v>
      </c>
      <c r="CX212" s="744">
        <v>1.7485198963065893E-4</v>
      </c>
      <c r="CY212" s="744">
        <v>6.9589121439805825E-4</v>
      </c>
      <c r="CZ212" s="744">
        <v>5.5996464585313421E-5</v>
      </c>
      <c r="DA212" s="744">
        <v>6.7607207274466305E-4</v>
      </c>
      <c r="DB212" s="744">
        <v>1.2330976224771808E-3</v>
      </c>
      <c r="DC212" s="744">
        <v>2.0622532081784583E-4</v>
      </c>
      <c r="DD212" s="744">
        <v>8.5007090476561797E-4</v>
      </c>
      <c r="DE212" s="744">
        <v>4.0003088010326658E-4</v>
      </c>
      <c r="DF212" s="744">
        <v>1.8378458514911014E-4</v>
      </c>
      <c r="DG212" s="745">
        <v>1.7039961430397135E-3</v>
      </c>
    </row>
    <row r="213" spans="1:111" ht="15" customHeight="1" x14ac:dyDescent="0.2">
      <c r="A213" s="461">
        <v>91</v>
      </c>
      <c r="B213" s="196" t="s">
        <v>393</v>
      </c>
      <c r="C213" s="195" t="s">
        <v>242</v>
      </c>
      <c r="D213" s="744">
        <v>0</v>
      </c>
      <c r="E213" s="744">
        <v>0</v>
      </c>
      <c r="F213" s="744">
        <v>0</v>
      </c>
      <c r="G213" s="744">
        <v>0</v>
      </c>
      <c r="H213" s="744">
        <v>0</v>
      </c>
      <c r="I213" s="744">
        <v>0</v>
      </c>
      <c r="J213" s="744">
        <v>0</v>
      </c>
      <c r="K213" s="744">
        <v>0</v>
      </c>
      <c r="L213" s="744">
        <v>0</v>
      </c>
      <c r="M213" s="744">
        <v>0</v>
      </c>
      <c r="N213" s="744">
        <v>0</v>
      </c>
      <c r="O213" s="744">
        <v>0</v>
      </c>
      <c r="P213" s="744">
        <v>0</v>
      </c>
      <c r="Q213" s="744">
        <v>0</v>
      </c>
      <c r="R213" s="744">
        <v>0</v>
      </c>
      <c r="S213" s="744">
        <v>0</v>
      </c>
      <c r="T213" s="744">
        <v>0</v>
      </c>
      <c r="U213" s="744">
        <v>0</v>
      </c>
      <c r="V213" s="744">
        <v>0</v>
      </c>
      <c r="W213" s="744">
        <v>0</v>
      </c>
      <c r="X213" s="744">
        <v>0</v>
      </c>
      <c r="Y213" s="744">
        <v>0</v>
      </c>
      <c r="Z213" s="744">
        <v>0</v>
      </c>
      <c r="AA213" s="744">
        <v>0</v>
      </c>
      <c r="AB213" s="744">
        <v>0</v>
      </c>
      <c r="AC213" s="744">
        <v>0</v>
      </c>
      <c r="AD213" s="744">
        <v>0</v>
      </c>
      <c r="AE213" s="744">
        <v>0</v>
      </c>
      <c r="AF213" s="744">
        <v>0</v>
      </c>
      <c r="AG213" s="744">
        <v>0</v>
      </c>
      <c r="AH213" s="744">
        <v>0</v>
      </c>
      <c r="AI213" s="744">
        <v>0</v>
      </c>
      <c r="AJ213" s="744">
        <v>0</v>
      </c>
      <c r="AK213" s="744">
        <v>0</v>
      </c>
      <c r="AL213" s="744">
        <v>0</v>
      </c>
      <c r="AM213" s="744">
        <v>0</v>
      </c>
      <c r="AN213" s="744">
        <v>0</v>
      </c>
      <c r="AO213" s="744">
        <v>0</v>
      </c>
      <c r="AP213" s="744">
        <v>0</v>
      </c>
      <c r="AQ213" s="744">
        <v>0</v>
      </c>
      <c r="AR213" s="744">
        <v>0</v>
      </c>
      <c r="AS213" s="744">
        <v>0</v>
      </c>
      <c r="AT213" s="744">
        <v>0</v>
      </c>
      <c r="AU213" s="744">
        <v>0</v>
      </c>
      <c r="AV213" s="744">
        <v>0</v>
      </c>
      <c r="AW213" s="744">
        <v>0</v>
      </c>
      <c r="AX213" s="744">
        <v>0</v>
      </c>
      <c r="AY213" s="744">
        <v>0</v>
      </c>
      <c r="AZ213" s="744">
        <v>0</v>
      </c>
      <c r="BA213" s="744">
        <v>0</v>
      </c>
      <c r="BB213" s="744">
        <v>0</v>
      </c>
      <c r="BC213" s="744">
        <v>0</v>
      </c>
      <c r="BD213" s="744">
        <v>0</v>
      </c>
      <c r="BE213" s="744">
        <v>0</v>
      </c>
      <c r="BF213" s="744">
        <v>0</v>
      </c>
      <c r="BG213" s="744">
        <v>0</v>
      </c>
      <c r="BH213" s="744">
        <v>0</v>
      </c>
      <c r="BI213" s="744">
        <v>0</v>
      </c>
      <c r="BJ213" s="744">
        <v>0</v>
      </c>
      <c r="BK213" s="744">
        <v>0</v>
      </c>
      <c r="BL213" s="744">
        <v>0</v>
      </c>
      <c r="BM213" s="744">
        <v>0</v>
      </c>
      <c r="BN213" s="744">
        <v>0</v>
      </c>
      <c r="BO213" s="744">
        <v>0</v>
      </c>
      <c r="BP213" s="744">
        <v>0</v>
      </c>
      <c r="BQ213" s="744">
        <v>0</v>
      </c>
      <c r="BR213" s="744">
        <v>0</v>
      </c>
      <c r="BS213" s="744">
        <v>0</v>
      </c>
      <c r="BT213" s="744">
        <v>0</v>
      </c>
      <c r="BU213" s="744">
        <v>0</v>
      </c>
      <c r="BV213" s="744">
        <v>0</v>
      </c>
      <c r="BW213" s="744">
        <v>0</v>
      </c>
      <c r="BX213" s="744">
        <v>0</v>
      </c>
      <c r="BY213" s="744">
        <v>0</v>
      </c>
      <c r="BZ213" s="744">
        <v>0</v>
      </c>
      <c r="CA213" s="744">
        <v>0</v>
      </c>
      <c r="CB213" s="744">
        <v>0</v>
      </c>
      <c r="CC213" s="744">
        <v>0</v>
      </c>
      <c r="CD213" s="744">
        <v>0</v>
      </c>
      <c r="CE213" s="744">
        <v>0</v>
      </c>
      <c r="CF213" s="744">
        <v>0</v>
      </c>
      <c r="CG213" s="744">
        <v>0</v>
      </c>
      <c r="CH213" s="744">
        <v>0</v>
      </c>
      <c r="CI213" s="744">
        <v>0</v>
      </c>
      <c r="CJ213" s="744">
        <v>0</v>
      </c>
      <c r="CK213" s="744">
        <v>0</v>
      </c>
      <c r="CL213" s="744">
        <v>0</v>
      </c>
      <c r="CM213" s="744">
        <v>0</v>
      </c>
      <c r="CN213" s="744">
        <v>0</v>
      </c>
      <c r="CO213" s="744">
        <v>0</v>
      </c>
      <c r="CP213" s="744">
        <v>0.91745733033629928</v>
      </c>
      <c r="CQ213" s="744">
        <v>0</v>
      </c>
      <c r="CR213" s="744">
        <v>0</v>
      </c>
      <c r="CS213" s="744">
        <v>0</v>
      </c>
      <c r="CT213" s="744">
        <v>0</v>
      </c>
      <c r="CU213" s="744">
        <v>0</v>
      </c>
      <c r="CV213" s="744">
        <v>0</v>
      </c>
      <c r="CW213" s="744">
        <v>0</v>
      </c>
      <c r="CX213" s="744">
        <v>0</v>
      </c>
      <c r="CY213" s="744">
        <v>0</v>
      </c>
      <c r="CZ213" s="744">
        <v>0</v>
      </c>
      <c r="DA213" s="744">
        <v>0</v>
      </c>
      <c r="DB213" s="744">
        <v>0</v>
      </c>
      <c r="DC213" s="744">
        <v>0</v>
      </c>
      <c r="DD213" s="744">
        <v>0</v>
      </c>
      <c r="DE213" s="744">
        <v>0</v>
      </c>
      <c r="DF213" s="744">
        <v>0</v>
      </c>
      <c r="DG213" s="745">
        <v>0</v>
      </c>
    </row>
    <row r="214" spans="1:111" ht="15" customHeight="1" x14ac:dyDescent="0.2">
      <c r="A214" s="461">
        <v>92</v>
      </c>
      <c r="B214" s="196" t="s">
        <v>394</v>
      </c>
      <c r="C214" s="195" t="s">
        <v>395</v>
      </c>
      <c r="D214" s="744">
        <v>0</v>
      </c>
      <c r="E214" s="744">
        <v>0</v>
      </c>
      <c r="F214" s="744">
        <v>0</v>
      </c>
      <c r="G214" s="744">
        <v>0</v>
      </c>
      <c r="H214" s="744">
        <v>0</v>
      </c>
      <c r="I214" s="744">
        <v>0</v>
      </c>
      <c r="J214" s="744">
        <v>0</v>
      </c>
      <c r="K214" s="744">
        <v>0</v>
      </c>
      <c r="L214" s="744">
        <v>0</v>
      </c>
      <c r="M214" s="744">
        <v>0</v>
      </c>
      <c r="N214" s="744">
        <v>0</v>
      </c>
      <c r="O214" s="744">
        <v>0</v>
      </c>
      <c r="P214" s="744">
        <v>0</v>
      </c>
      <c r="Q214" s="744">
        <v>0</v>
      </c>
      <c r="R214" s="744">
        <v>0</v>
      </c>
      <c r="S214" s="744">
        <v>0</v>
      </c>
      <c r="T214" s="744">
        <v>0</v>
      </c>
      <c r="U214" s="744">
        <v>0</v>
      </c>
      <c r="V214" s="744">
        <v>0</v>
      </c>
      <c r="W214" s="744">
        <v>0</v>
      </c>
      <c r="X214" s="744">
        <v>0</v>
      </c>
      <c r="Y214" s="744">
        <v>0</v>
      </c>
      <c r="Z214" s="744">
        <v>0</v>
      </c>
      <c r="AA214" s="744">
        <v>0</v>
      </c>
      <c r="AB214" s="744">
        <v>0</v>
      </c>
      <c r="AC214" s="744">
        <v>0</v>
      </c>
      <c r="AD214" s="744">
        <v>0</v>
      </c>
      <c r="AE214" s="744">
        <v>0</v>
      </c>
      <c r="AF214" s="744">
        <v>0</v>
      </c>
      <c r="AG214" s="744">
        <v>0</v>
      </c>
      <c r="AH214" s="744">
        <v>0</v>
      </c>
      <c r="AI214" s="744">
        <v>0</v>
      </c>
      <c r="AJ214" s="744">
        <v>0</v>
      </c>
      <c r="AK214" s="744">
        <v>0</v>
      </c>
      <c r="AL214" s="744">
        <v>0</v>
      </c>
      <c r="AM214" s="744">
        <v>0</v>
      </c>
      <c r="AN214" s="744">
        <v>0</v>
      </c>
      <c r="AO214" s="744">
        <v>0</v>
      </c>
      <c r="AP214" s="744">
        <v>0</v>
      </c>
      <c r="AQ214" s="744">
        <v>0</v>
      </c>
      <c r="AR214" s="744">
        <v>0</v>
      </c>
      <c r="AS214" s="744">
        <v>0</v>
      </c>
      <c r="AT214" s="744">
        <v>0</v>
      </c>
      <c r="AU214" s="744">
        <v>0</v>
      </c>
      <c r="AV214" s="744">
        <v>0</v>
      </c>
      <c r="AW214" s="744">
        <v>0</v>
      </c>
      <c r="AX214" s="744">
        <v>0</v>
      </c>
      <c r="AY214" s="744">
        <v>0</v>
      </c>
      <c r="AZ214" s="744">
        <v>0</v>
      </c>
      <c r="BA214" s="744">
        <v>0</v>
      </c>
      <c r="BB214" s="744">
        <v>0</v>
      </c>
      <c r="BC214" s="744">
        <v>0</v>
      </c>
      <c r="BD214" s="744">
        <v>0</v>
      </c>
      <c r="BE214" s="744">
        <v>0</v>
      </c>
      <c r="BF214" s="744">
        <v>0</v>
      </c>
      <c r="BG214" s="744">
        <v>0</v>
      </c>
      <c r="BH214" s="744">
        <v>0</v>
      </c>
      <c r="BI214" s="744">
        <v>0</v>
      </c>
      <c r="BJ214" s="744">
        <v>0</v>
      </c>
      <c r="BK214" s="744">
        <v>0</v>
      </c>
      <c r="BL214" s="744">
        <v>0</v>
      </c>
      <c r="BM214" s="744">
        <v>0</v>
      </c>
      <c r="BN214" s="744">
        <v>0</v>
      </c>
      <c r="BO214" s="744">
        <v>0</v>
      </c>
      <c r="BP214" s="744">
        <v>0</v>
      </c>
      <c r="BQ214" s="744">
        <v>0</v>
      </c>
      <c r="BR214" s="744">
        <v>0</v>
      </c>
      <c r="BS214" s="744">
        <v>0</v>
      </c>
      <c r="BT214" s="744">
        <v>0</v>
      </c>
      <c r="BU214" s="744">
        <v>0</v>
      </c>
      <c r="BV214" s="744">
        <v>0</v>
      </c>
      <c r="BW214" s="744">
        <v>0</v>
      </c>
      <c r="BX214" s="744">
        <v>0</v>
      </c>
      <c r="BY214" s="744">
        <v>0</v>
      </c>
      <c r="BZ214" s="744">
        <v>0</v>
      </c>
      <c r="CA214" s="744">
        <v>0</v>
      </c>
      <c r="CB214" s="744">
        <v>0</v>
      </c>
      <c r="CC214" s="744">
        <v>0</v>
      </c>
      <c r="CD214" s="744">
        <v>0</v>
      </c>
      <c r="CE214" s="744">
        <v>0</v>
      </c>
      <c r="CF214" s="744">
        <v>0</v>
      </c>
      <c r="CG214" s="744">
        <v>0</v>
      </c>
      <c r="CH214" s="744">
        <v>0</v>
      </c>
      <c r="CI214" s="744">
        <v>0</v>
      </c>
      <c r="CJ214" s="744">
        <v>0</v>
      </c>
      <c r="CK214" s="744">
        <v>0</v>
      </c>
      <c r="CL214" s="744">
        <v>0</v>
      </c>
      <c r="CM214" s="744">
        <v>0</v>
      </c>
      <c r="CN214" s="744">
        <v>0</v>
      </c>
      <c r="CO214" s="744">
        <v>0</v>
      </c>
      <c r="CP214" s="744">
        <v>0</v>
      </c>
      <c r="CQ214" s="744">
        <v>0.96356336084069449</v>
      </c>
      <c r="CR214" s="744">
        <v>0</v>
      </c>
      <c r="CS214" s="744">
        <v>0</v>
      </c>
      <c r="CT214" s="744">
        <v>4.3737684674954983E-4</v>
      </c>
      <c r="CU214" s="744">
        <v>0</v>
      </c>
      <c r="CV214" s="744">
        <v>0</v>
      </c>
      <c r="CW214" s="744">
        <v>0</v>
      </c>
      <c r="CX214" s="744">
        <v>0</v>
      </c>
      <c r="CY214" s="744">
        <v>0</v>
      </c>
      <c r="CZ214" s="744">
        <v>0</v>
      </c>
      <c r="DA214" s="744">
        <v>0</v>
      </c>
      <c r="DB214" s="744">
        <v>0</v>
      </c>
      <c r="DC214" s="744">
        <v>0</v>
      </c>
      <c r="DD214" s="744">
        <v>0</v>
      </c>
      <c r="DE214" s="744">
        <v>0</v>
      </c>
      <c r="DF214" s="744">
        <v>0</v>
      </c>
      <c r="DG214" s="745">
        <v>0</v>
      </c>
    </row>
    <row r="215" spans="1:111" ht="15" customHeight="1" x14ac:dyDescent="0.2">
      <c r="A215" s="461">
        <v>93</v>
      </c>
      <c r="B215" s="196" t="s">
        <v>396</v>
      </c>
      <c r="C215" s="195" t="s">
        <v>397</v>
      </c>
      <c r="D215" s="744">
        <v>1.1575737582625314E-5</v>
      </c>
      <c r="E215" s="744">
        <v>5.2784801549484834E-5</v>
      </c>
      <c r="F215" s="744">
        <v>3.0819907165036284E-5</v>
      </c>
      <c r="G215" s="744">
        <v>2.3384522572447744E-6</v>
      </c>
      <c r="H215" s="744">
        <v>1.9022825943404794E-5</v>
      </c>
      <c r="I215" s="744">
        <v>0</v>
      </c>
      <c r="J215" s="744">
        <v>4.7455839773631134E-6</v>
      </c>
      <c r="K215" s="744">
        <v>3.0679157253080961E-5</v>
      </c>
      <c r="L215" s="744">
        <v>9.8482045559867016E-6</v>
      </c>
      <c r="M215" s="744">
        <v>1.5793020680737789E-4</v>
      </c>
      <c r="N215" s="744">
        <v>0</v>
      </c>
      <c r="O215" s="744">
        <v>8.5426644429628087E-6</v>
      </c>
      <c r="P215" s="744">
        <v>2.7094264119347047E-6</v>
      </c>
      <c r="Q215" s="744">
        <v>1.0189418113042766E-5</v>
      </c>
      <c r="R215" s="744">
        <v>4.1390248053217401E-6</v>
      </c>
      <c r="S215" s="744">
        <v>3.3443537539965662E-5</v>
      </c>
      <c r="T215" s="744">
        <v>2.4787491207891594E-5</v>
      </c>
      <c r="U215" s="744">
        <v>2.2450528252894359E-5</v>
      </c>
      <c r="V215" s="744">
        <v>3.3936030008353043E-5</v>
      </c>
      <c r="W215" s="744">
        <v>6.7748185108067145E-6</v>
      </c>
      <c r="X215" s="744">
        <v>1.2633049981944543E-5</v>
      </c>
      <c r="Y215" s="744">
        <v>5.3140190628706806E-6</v>
      </c>
      <c r="Z215" s="744">
        <v>1.8799663885813196E-6</v>
      </c>
      <c r="AA215" s="744">
        <v>9.9861695899966231E-6</v>
      </c>
      <c r="AB215" s="744">
        <v>1.680056039216918E-5</v>
      </c>
      <c r="AC215" s="744">
        <v>4.0514835011259803E-6</v>
      </c>
      <c r="AD215" s="744">
        <v>5.5488064861480988E-5</v>
      </c>
      <c r="AE215" s="744">
        <v>2.0676580269922122E-5</v>
      </c>
      <c r="AF215" s="744">
        <v>1.4966236974499496E-5</v>
      </c>
      <c r="AG215" s="744">
        <v>5.8034377867797411E-6</v>
      </c>
      <c r="AH215" s="744">
        <v>5.6570413961723153E-6</v>
      </c>
      <c r="AI215" s="744">
        <v>1.523503834244693E-5</v>
      </c>
      <c r="AJ215" s="744">
        <v>3.0529207863960364E-5</v>
      </c>
      <c r="AK215" s="744">
        <v>3.1006078644509512E-5</v>
      </c>
      <c r="AL215" s="744">
        <v>2.6080311201647233E-5</v>
      </c>
      <c r="AM215" s="744">
        <v>2.233900910635829E-5</v>
      </c>
      <c r="AN215" s="744">
        <v>1.6232186027769526E-5</v>
      </c>
      <c r="AO215" s="744">
        <v>2.4581004835910834E-5</v>
      </c>
      <c r="AP215" s="744">
        <v>2.7270611365061208E-5</v>
      </c>
      <c r="AQ215" s="744">
        <v>7.9351734460882577E-6</v>
      </c>
      <c r="AR215" s="744">
        <v>2.6124117725993873E-5</v>
      </c>
      <c r="AS215" s="744">
        <v>1.5053262802584132E-5</v>
      </c>
      <c r="AT215" s="744">
        <v>1.9543326749391737E-5</v>
      </c>
      <c r="AU215" s="744">
        <v>1.1024468664599098E-5</v>
      </c>
      <c r="AV215" s="744">
        <v>1.1239549957463947E-5</v>
      </c>
      <c r="AW215" s="744">
        <v>6.6166818029298028E-6</v>
      </c>
      <c r="AX215" s="744">
        <v>3.3383766001326148E-6</v>
      </c>
      <c r="AY215" s="744">
        <v>4.3486292267417731E-6</v>
      </c>
      <c r="AZ215" s="744">
        <v>2.717571627301576E-5</v>
      </c>
      <c r="BA215" s="744">
        <v>4.6110831684531649E-6</v>
      </c>
      <c r="BB215" s="744">
        <v>4.0326312991891512E-6</v>
      </c>
      <c r="BC215" s="744">
        <v>3.2308021109910809E-6</v>
      </c>
      <c r="BD215" s="744">
        <v>8.4646044735612977E-7</v>
      </c>
      <c r="BE215" s="744">
        <v>2.333232818293758E-6</v>
      </c>
      <c r="BF215" s="744">
        <v>1.4356505564421645E-5</v>
      </c>
      <c r="BG215" s="744">
        <v>3.9710538639263017E-6</v>
      </c>
      <c r="BH215" s="744">
        <v>1.916578005284948E-5</v>
      </c>
      <c r="BI215" s="744">
        <v>6.2018721090326245E-6</v>
      </c>
      <c r="BJ215" s="744">
        <v>1.2430250344910012E-5</v>
      </c>
      <c r="BK215" s="744">
        <v>8.4758717056767181E-6</v>
      </c>
      <c r="BL215" s="744">
        <v>1.0757273896455125E-4</v>
      </c>
      <c r="BM215" s="744">
        <v>3.4797006067663623E-5</v>
      </c>
      <c r="BN215" s="744">
        <v>3.6316162419836989E-5</v>
      </c>
      <c r="BO215" s="744">
        <v>3.7716371135541071E-5</v>
      </c>
      <c r="BP215" s="744">
        <v>3.7444629933496271E-5</v>
      </c>
      <c r="BQ215" s="744">
        <v>5.6563110928006046E-5</v>
      </c>
      <c r="BR215" s="744">
        <v>1.6138034288650278E-4</v>
      </c>
      <c r="BS215" s="744">
        <v>1.1721917654853986E-4</v>
      </c>
      <c r="BT215" s="744">
        <v>7.2250640850953782E-6</v>
      </c>
      <c r="BU215" s="744">
        <v>4.0309412110632894E-5</v>
      </c>
      <c r="BV215" s="744">
        <v>1.1262682960589206E-4</v>
      </c>
      <c r="BW215" s="744">
        <v>3.7076225280297667E-5</v>
      </c>
      <c r="BX215" s="744">
        <v>5.4335679266608958E-5</v>
      </c>
      <c r="BY215" s="744">
        <v>9.4803655371070249E-6</v>
      </c>
      <c r="BZ215" s="744">
        <v>6.6018960051856919E-5</v>
      </c>
      <c r="CA215" s="744">
        <v>1.4707446432075289E-5</v>
      </c>
      <c r="CB215" s="744">
        <v>9.5218052413749917E-5</v>
      </c>
      <c r="CC215" s="744">
        <v>6.4070638581822093E-5</v>
      </c>
      <c r="CD215" s="744">
        <v>8.0987378458369572E-5</v>
      </c>
      <c r="CE215" s="744">
        <v>2.7622561107427527E-5</v>
      </c>
      <c r="CF215" s="744">
        <v>6.5376872093514766E-3</v>
      </c>
      <c r="CG215" s="744">
        <v>4.0231887396181788E-4</v>
      </c>
      <c r="CH215" s="744">
        <v>5.2389668264289245E-5</v>
      </c>
      <c r="CI215" s="744">
        <v>6.1599196220976475E-4</v>
      </c>
      <c r="CJ215" s="744">
        <v>3.3891873714578859E-4</v>
      </c>
      <c r="CK215" s="744">
        <v>5.6148541782939148E-5</v>
      </c>
      <c r="CL215" s="744">
        <v>7.6032149067401662E-6</v>
      </c>
      <c r="CM215" s="744">
        <v>1.3294035071124663E-5</v>
      </c>
      <c r="CN215" s="744">
        <v>4.8641293553904787E-5</v>
      </c>
      <c r="CO215" s="744">
        <v>2.632585718838109E-5</v>
      </c>
      <c r="CP215" s="744">
        <v>5.9088762985746083E-5</v>
      </c>
      <c r="CQ215" s="744">
        <v>9.1174416911734019E-3</v>
      </c>
      <c r="CR215" s="744">
        <v>1.0475795804517425</v>
      </c>
      <c r="CS215" s="744">
        <v>1.7862061349352245E-3</v>
      </c>
      <c r="CT215" s="744">
        <v>9.7162181913394133E-4</v>
      </c>
      <c r="CU215" s="744">
        <v>3.5954108608387659E-5</v>
      </c>
      <c r="CV215" s="744">
        <v>2.0159647042048177E-5</v>
      </c>
      <c r="CW215" s="744">
        <v>5.6251602898022319E-5</v>
      </c>
      <c r="CX215" s="744">
        <v>1.9436147206360472E-5</v>
      </c>
      <c r="CY215" s="744">
        <v>4.1537865446032214E-5</v>
      </c>
      <c r="CZ215" s="744">
        <v>6.2055535373642452E-6</v>
      </c>
      <c r="DA215" s="744">
        <v>4.444642774062644E-4</v>
      </c>
      <c r="DB215" s="744">
        <v>2.258318082640265E-5</v>
      </c>
      <c r="DC215" s="744">
        <v>8.0690059515325558E-5</v>
      </c>
      <c r="DD215" s="744">
        <v>3.7652812730863089E-3</v>
      </c>
      <c r="DE215" s="744">
        <v>7.7568896773910867E-5</v>
      </c>
      <c r="DF215" s="744">
        <v>7.419081590454608E-5</v>
      </c>
      <c r="DG215" s="745">
        <v>1.1021155576695079E-4</v>
      </c>
    </row>
    <row r="216" spans="1:111" ht="15" customHeight="1" x14ac:dyDescent="0.2">
      <c r="A216" s="461">
        <v>94</v>
      </c>
      <c r="B216" s="196" t="s">
        <v>398</v>
      </c>
      <c r="C216" s="195" t="s">
        <v>399</v>
      </c>
      <c r="D216" s="744">
        <v>0</v>
      </c>
      <c r="E216" s="744">
        <v>0</v>
      </c>
      <c r="F216" s="744">
        <v>0</v>
      </c>
      <c r="G216" s="744">
        <v>0</v>
      </c>
      <c r="H216" s="744">
        <v>0</v>
      </c>
      <c r="I216" s="744">
        <v>0</v>
      </c>
      <c r="J216" s="744">
        <v>0</v>
      </c>
      <c r="K216" s="744">
        <v>0</v>
      </c>
      <c r="L216" s="744">
        <v>0</v>
      </c>
      <c r="M216" s="744">
        <v>0</v>
      </c>
      <c r="N216" s="744">
        <v>0</v>
      </c>
      <c r="O216" s="744">
        <v>0</v>
      </c>
      <c r="P216" s="744">
        <v>0</v>
      </c>
      <c r="Q216" s="744">
        <v>0</v>
      </c>
      <c r="R216" s="744">
        <v>0</v>
      </c>
      <c r="S216" s="744">
        <v>0</v>
      </c>
      <c r="T216" s="744">
        <v>0</v>
      </c>
      <c r="U216" s="744">
        <v>0</v>
      </c>
      <c r="V216" s="744">
        <v>0</v>
      </c>
      <c r="W216" s="744">
        <v>0</v>
      </c>
      <c r="X216" s="744">
        <v>0</v>
      </c>
      <c r="Y216" s="744">
        <v>0</v>
      </c>
      <c r="Z216" s="744">
        <v>0</v>
      </c>
      <c r="AA216" s="744">
        <v>0</v>
      </c>
      <c r="AB216" s="744">
        <v>0</v>
      </c>
      <c r="AC216" s="744">
        <v>0</v>
      </c>
      <c r="AD216" s="744">
        <v>0</v>
      </c>
      <c r="AE216" s="744">
        <v>0</v>
      </c>
      <c r="AF216" s="744">
        <v>0</v>
      </c>
      <c r="AG216" s="744">
        <v>0</v>
      </c>
      <c r="AH216" s="744">
        <v>0</v>
      </c>
      <c r="AI216" s="744">
        <v>0</v>
      </c>
      <c r="AJ216" s="744">
        <v>0</v>
      </c>
      <c r="AK216" s="744">
        <v>0</v>
      </c>
      <c r="AL216" s="744">
        <v>0</v>
      </c>
      <c r="AM216" s="744">
        <v>0</v>
      </c>
      <c r="AN216" s="744">
        <v>0</v>
      </c>
      <c r="AO216" s="744">
        <v>0</v>
      </c>
      <c r="AP216" s="744">
        <v>0</v>
      </c>
      <c r="AQ216" s="744">
        <v>0</v>
      </c>
      <c r="AR216" s="744">
        <v>0</v>
      </c>
      <c r="AS216" s="744">
        <v>0</v>
      </c>
      <c r="AT216" s="744">
        <v>0</v>
      </c>
      <c r="AU216" s="744">
        <v>0</v>
      </c>
      <c r="AV216" s="744">
        <v>0</v>
      </c>
      <c r="AW216" s="744">
        <v>0</v>
      </c>
      <c r="AX216" s="744">
        <v>0</v>
      </c>
      <c r="AY216" s="744">
        <v>0</v>
      </c>
      <c r="AZ216" s="744">
        <v>0</v>
      </c>
      <c r="BA216" s="744">
        <v>0</v>
      </c>
      <c r="BB216" s="744">
        <v>0</v>
      </c>
      <c r="BC216" s="744">
        <v>0</v>
      </c>
      <c r="BD216" s="744">
        <v>0</v>
      </c>
      <c r="BE216" s="744">
        <v>0</v>
      </c>
      <c r="BF216" s="744">
        <v>0</v>
      </c>
      <c r="BG216" s="744">
        <v>0</v>
      </c>
      <c r="BH216" s="744">
        <v>0</v>
      </c>
      <c r="BI216" s="744">
        <v>0</v>
      </c>
      <c r="BJ216" s="744">
        <v>0</v>
      </c>
      <c r="BK216" s="744">
        <v>0</v>
      </c>
      <c r="BL216" s="744">
        <v>0</v>
      </c>
      <c r="BM216" s="744">
        <v>0</v>
      </c>
      <c r="BN216" s="744">
        <v>0</v>
      </c>
      <c r="BO216" s="744">
        <v>0</v>
      </c>
      <c r="BP216" s="744">
        <v>0</v>
      </c>
      <c r="BQ216" s="744">
        <v>0</v>
      </c>
      <c r="BR216" s="744">
        <v>0</v>
      </c>
      <c r="BS216" s="744">
        <v>0</v>
      </c>
      <c r="BT216" s="744">
        <v>0</v>
      </c>
      <c r="BU216" s="744">
        <v>0</v>
      </c>
      <c r="BV216" s="744">
        <v>0</v>
      </c>
      <c r="BW216" s="744">
        <v>0</v>
      </c>
      <c r="BX216" s="744">
        <v>0</v>
      </c>
      <c r="BY216" s="744">
        <v>0</v>
      </c>
      <c r="BZ216" s="744">
        <v>0</v>
      </c>
      <c r="CA216" s="744">
        <v>0</v>
      </c>
      <c r="CB216" s="744">
        <v>0</v>
      </c>
      <c r="CC216" s="744">
        <v>0</v>
      </c>
      <c r="CD216" s="744">
        <v>0</v>
      </c>
      <c r="CE216" s="744">
        <v>0</v>
      </c>
      <c r="CF216" s="744">
        <v>0</v>
      </c>
      <c r="CG216" s="744">
        <v>0</v>
      </c>
      <c r="CH216" s="744">
        <v>0</v>
      </c>
      <c r="CI216" s="744">
        <v>0</v>
      </c>
      <c r="CJ216" s="744">
        <v>0</v>
      </c>
      <c r="CK216" s="744">
        <v>0</v>
      </c>
      <c r="CL216" s="744">
        <v>0</v>
      </c>
      <c r="CM216" s="744">
        <v>0</v>
      </c>
      <c r="CN216" s="744">
        <v>0</v>
      </c>
      <c r="CO216" s="744">
        <v>0</v>
      </c>
      <c r="CP216" s="744">
        <v>0</v>
      </c>
      <c r="CQ216" s="744">
        <v>0</v>
      </c>
      <c r="CR216" s="744">
        <v>0</v>
      </c>
      <c r="CS216" s="744">
        <v>0.99371120788958722</v>
      </c>
      <c r="CT216" s="744">
        <v>0</v>
      </c>
      <c r="CU216" s="744">
        <v>0</v>
      </c>
      <c r="CV216" s="744">
        <v>0</v>
      </c>
      <c r="CW216" s="744">
        <v>0</v>
      </c>
      <c r="CX216" s="744">
        <v>0</v>
      </c>
      <c r="CY216" s="744">
        <v>0</v>
      </c>
      <c r="CZ216" s="744">
        <v>0</v>
      </c>
      <c r="DA216" s="744">
        <v>0</v>
      </c>
      <c r="DB216" s="744">
        <v>0</v>
      </c>
      <c r="DC216" s="744">
        <v>0</v>
      </c>
      <c r="DD216" s="744">
        <v>0</v>
      </c>
      <c r="DE216" s="744">
        <v>0</v>
      </c>
      <c r="DF216" s="744">
        <v>0</v>
      </c>
      <c r="DG216" s="745">
        <v>0</v>
      </c>
    </row>
    <row r="217" spans="1:111" ht="15" customHeight="1" x14ac:dyDescent="0.2">
      <c r="A217" s="461">
        <v>95</v>
      </c>
      <c r="B217" s="196" t="s">
        <v>400</v>
      </c>
      <c r="C217" s="195" t="s">
        <v>401</v>
      </c>
      <c r="D217" s="744">
        <v>0</v>
      </c>
      <c r="E217" s="744">
        <v>0</v>
      </c>
      <c r="F217" s="744">
        <v>0</v>
      </c>
      <c r="G217" s="744">
        <v>0</v>
      </c>
      <c r="H217" s="744">
        <v>0</v>
      </c>
      <c r="I217" s="744">
        <v>0</v>
      </c>
      <c r="J217" s="744">
        <v>0</v>
      </c>
      <c r="K217" s="744">
        <v>0</v>
      </c>
      <c r="L217" s="744">
        <v>0</v>
      </c>
      <c r="M217" s="744">
        <v>0</v>
      </c>
      <c r="N217" s="744">
        <v>0</v>
      </c>
      <c r="O217" s="744">
        <v>0</v>
      </c>
      <c r="P217" s="744">
        <v>0</v>
      </c>
      <c r="Q217" s="744">
        <v>0</v>
      </c>
      <c r="R217" s="744">
        <v>0</v>
      </c>
      <c r="S217" s="744">
        <v>0</v>
      </c>
      <c r="T217" s="744">
        <v>0</v>
      </c>
      <c r="U217" s="744">
        <v>0</v>
      </c>
      <c r="V217" s="744">
        <v>0</v>
      </c>
      <c r="W217" s="744">
        <v>0</v>
      </c>
      <c r="X217" s="744">
        <v>0</v>
      </c>
      <c r="Y217" s="744">
        <v>0</v>
      </c>
      <c r="Z217" s="744">
        <v>0</v>
      </c>
      <c r="AA217" s="744">
        <v>0</v>
      </c>
      <c r="AB217" s="744">
        <v>0</v>
      </c>
      <c r="AC217" s="744">
        <v>0</v>
      </c>
      <c r="AD217" s="744">
        <v>0</v>
      </c>
      <c r="AE217" s="744">
        <v>0</v>
      </c>
      <c r="AF217" s="744">
        <v>0</v>
      </c>
      <c r="AG217" s="744">
        <v>0</v>
      </c>
      <c r="AH217" s="744">
        <v>0</v>
      </c>
      <c r="AI217" s="744">
        <v>0</v>
      </c>
      <c r="AJ217" s="744">
        <v>0</v>
      </c>
      <c r="AK217" s="744">
        <v>0</v>
      </c>
      <c r="AL217" s="744">
        <v>0</v>
      </c>
      <c r="AM217" s="744">
        <v>0</v>
      </c>
      <c r="AN217" s="744">
        <v>0</v>
      </c>
      <c r="AO217" s="744">
        <v>0</v>
      </c>
      <c r="AP217" s="744">
        <v>0</v>
      </c>
      <c r="AQ217" s="744">
        <v>0</v>
      </c>
      <c r="AR217" s="744">
        <v>0</v>
      </c>
      <c r="AS217" s="744">
        <v>0</v>
      </c>
      <c r="AT217" s="744">
        <v>0</v>
      </c>
      <c r="AU217" s="744">
        <v>0</v>
      </c>
      <c r="AV217" s="744">
        <v>0</v>
      </c>
      <c r="AW217" s="744">
        <v>0</v>
      </c>
      <c r="AX217" s="744">
        <v>0</v>
      </c>
      <c r="AY217" s="744">
        <v>0</v>
      </c>
      <c r="AZ217" s="744">
        <v>0</v>
      </c>
      <c r="BA217" s="744">
        <v>0</v>
      </c>
      <c r="BB217" s="744">
        <v>0</v>
      </c>
      <c r="BC217" s="744">
        <v>0</v>
      </c>
      <c r="BD217" s="744">
        <v>0</v>
      </c>
      <c r="BE217" s="744">
        <v>0</v>
      </c>
      <c r="BF217" s="744">
        <v>0</v>
      </c>
      <c r="BG217" s="744">
        <v>0</v>
      </c>
      <c r="BH217" s="744">
        <v>0</v>
      </c>
      <c r="BI217" s="744">
        <v>0</v>
      </c>
      <c r="BJ217" s="744">
        <v>0</v>
      </c>
      <c r="BK217" s="744">
        <v>0</v>
      </c>
      <c r="BL217" s="744">
        <v>0</v>
      </c>
      <c r="BM217" s="744">
        <v>0</v>
      </c>
      <c r="BN217" s="744">
        <v>0</v>
      </c>
      <c r="BO217" s="744">
        <v>0</v>
      </c>
      <c r="BP217" s="744">
        <v>0</v>
      </c>
      <c r="BQ217" s="744">
        <v>0</v>
      </c>
      <c r="BR217" s="744">
        <v>0</v>
      </c>
      <c r="BS217" s="744">
        <v>0</v>
      </c>
      <c r="BT217" s="744">
        <v>0</v>
      </c>
      <c r="BU217" s="744">
        <v>0</v>
      </c>
      <c r="BV217" s="744">
        <v>0</v>
      </c>
      <c r="BW217" s="744">
        <v>0</v>
      </c>
      <c r="BX217" s="744">
        <v>0</v>
      </c>
      <c r="BY217" s="744">
        <v>0</v>
      </c>
      <c r="BZ217" s="744">
        <v>0</v>
      </c>
      <c r="CA217" s="744">
        <v>0</v>
      </c>
      <c r="CB217" s="744">
        <v>0</v>
      </c>
      <c r="CC217" s="744">
        <v>0</v>
      </c>
      <c r="CD217" s="744">
        <v>0</v>
      </c>
      <c r="CE217" s="744">
        <v>0</v>
      </c>
      <c r="CF217" s="744">
        <v>0</v>
      </c>
      <c r="CG217" s="744">
        <v>0</v>
      </c>
      <c r="CH217" s="744">
        <v>0</v>
      </c>
      <c r="CI217" s="744">
        <v>0</v>
      </c>
      <c r="CJ217" s="744">
        <v>0</v>
      </c>
      <c r="CK217" s="744">
        <v>0</v>
      </c>
      <c r="CL217" s="744">
        <v>0</v>
      </c>
      <c r="CM217" s="744">
        <v>0</v>
      </c>
      <c r="CN217" s="744">
        <v>0</v>
      </c>
      <c r="CO217" s="744">
        <v>0</v>
      </c>
      <c r="CP217" s="744">
        <v>0</v>
      </c>
      <c r="CQ217" s="744">
        <v>0</v>
      </c>
      <c r="CR217" s="744">
        <v>0</v>
      </c>
      <c r="CS217" s="744">
        <v>0</v>
      </c>
      <c r="CT217" s="744">
        <v>0.96496694127148697</v>
      </c>
      <c r="CU217" s="744">
        <v>0</v>
      </c>
      <c r="CV217" s="744">
        <v>0</v>
      </c>
      <c r="CW217" s="744">
        <v>0</v>
      </c>
      <c r="CX217" s="744">
        <v>0</v>
      </c>
      <c r="CY217" s="744">
        <v>0</v>
      </c>
      <c r="CZ217" s="744">
        <v>0</v>
      </c>
      <c r="DA217" s="744">
        <v>0</v>
      </c>
      <c r="DB217" s="744">
        <v>0</v>
      </c>
      <c r="DC217" s="744">
        <v>0</v>
      </c>
      <c r="DD217" s="744">
        <v>0</v>
      </c>
      <c r="DE217" s="744">
        <v>0</v>
      </c>
      <c r="DF217" s="744">
        <v>0</v>
      </c>
      <c r="DG217" s="745">
        <v>0</v>
      </c>
    </row>
    <row r="218" spans="1:111" ht="15" customHeight="1" x14ac:dyDescent="0.2">
      <c r="A218" s="461">
        <v>96</v>
      </c>
      <c r="B218" s="196" t="s">
        <v>402</v>
      </c>
      <c r="C218" s="195" t="s">
        <v>403</v>
      </c>
      <c r="D218" s="744">
        <v>7.4818490066758581E-4</v>
      </c>
      <c r="E218" s="744">
        <v>8.4599387741010504E-4</v>
      </c>
      <c r="F218" s="744">
        <v>5.2943022118097957E-4</v>
      </c>
      <c r="G218" s="744">
        <v>2.6834129948124586E-4</v>
      </c>
      <c r="H218" s="744">
        <v>1.8972148714851223E-3</v>
      </c>
      <c r="I218" s="744">
        <v>0</v>
      </c>
      <c r="J218" s="744">
        <v>2.8724782485863151E-4</v>
      </c>
      <c r="K218" s="744">
        <v>5.0114416430156869E-4</v>
      </c>
      <c r="L218" s="744">
        <v>2.9244433820221379E-4</v>
      </c>
      <c r="M218" s="744">
        <v>7.3248330287782636E-4</v>
      </c>
      <c r="N218" s="744">
        <v>0</v>
      </c>
      <c r="O218" s="744">
        <v>1.4024865250740099E-4</v>
      </c>
      <c r="P218" s="744">
        <v>1.3569890847209E-4</v>
      </c>
      <c r="Q218" s="744">
        <v>3.1050220410771547E-4</v>
      </c>
      <c r="R218" s="744">
        <v>9.2753384354595241E-5</v>
      </c>
      <c r="S218" s="744">
        <v>3.1160073637999169E-4</v>
      </c>
      <c r="T218" s="744">
        <v>2.6013324827179127E-4</v>
      </c>
      <c r="U218" s="744">
        <v>3.8416630891004161E-4</v>
      </c>
      <c r="V218" s="744">
        <v>7.6873505943808986E-4</v>
      </c>
      <c r="W218" s="744">
        <v>4.3838796369603404E-4</v>
      </c>
      <c r="X218" s="744">
        <v>1.1021952906162831E-4</v>
      </c>
      <c r="Y218" s="744">
        <v>1.5228426760806375E-4</v>
      </c>
      <c r="Z218" s="744">
        <v>5.2157984094446505E-5</v>
      </c>
      <c r="AA218" s="744">
        <v>1.916000094862887E-4</v>
      </c>
      <c r="AB218" s="744">
        <v>5.7128196152440229E-4</v>
      </c>
      <c r="AC218" s="744">
        <v>6.1404125793520793E-5</v>
      </c>
      <c r="AD218" s="744">
        <v>1.8223552923507419E-4</v>
      </c>
      <c r="AE218" s="744">
        <v>2.2793359163181744E-4</v>
      </c>
      <c r="AF218" s="744">
        <v>3.0545281363534595E-4</v>
      </c>
      <c r="AG218" s="744">
        <v>1.673940200768744E-4</v>
      </c>
      <c r="AH218" s="744">
        <v>4.1469511035539033E-5</v>
      </c>
      <c r="AI218" s="744">
        <v>1.2287413515753022E-4</v>
      </c>
      <c r="AJ218" s="744">
        <v>8.7646058405903748E-4</v>
      </c>
      <c r="AK218" s="744">
        <v>3.2789905078474212E-4</v>
      </c>
      <c r="AL218" s="744">
        <v>3.4973827441214735E-4</v>
      </c>
      <c r="AM218" s="744">
        <v>6.9108720296411357E-4</v>
      </c>
      <c r="AN218" s="744">
        <v>5.0997415383913875E-4</v>
      </c>
      <c r="AO218" s="744">
        <v>2.7334854013515234E-4</v>
      </c>
      <c r="AP218" s="744">
        <v>6.4369689810041741E-4</v>
      </c>
      <c r="AQ218" s="744">
        <v>1.2739636757561236E-4</v>
      </c>
      <c r="AR218" s="744">
        <v>4.7760555741515373E-4</v>
      </c>
      <c r="AS218" s="744">
        <v>3.0378433208232152E-4</v>
      </c>
      <c r="AT218" s="744">
        <v>2.9180939982531828E-4</v>
      </c>
      <c r="AU218" s="744">
        <v>8.8796900346856144E-4</v>
      </c>
      <c r="AV218" s="744">
        <v>3.5089244276539835E-4</v>
      </c>
      <c r="AW218" s="744">
        <v>1.7774045355229966E-4</v>
      </c>
      <c r="AX218" s="744">
        <v>6.5754895852339665E-5</v>
      </c>
      <c r="AY218" s="744">
        <v>1.0161443118032438E-4</v>
      </c>
      <c r="AZ218" s="744">
        <v>4.4982903356918644E-4</v>
      </c>
      <c r="BA218" s="744">
        <v>6.1800678074755021E-5</v>
      </c>
      <c r="BB218" s="744">
        <v>6.4683690768877784E-5</v>
      </c>
      <c r="BC218" s="744">
        <v>7.9178236254166316E-5</v>
      </c>
      <c r="BD218" s="744">
        <v>1.1964928446518141E-5</v>
      </c>
      <c r="BE218" s="744">
        <v>3.0652247808251313E-5</v>
      </c>
      <c r="BF218" s="744">
        <v>1.4129901223943817E-4</v>
      </c>
      <c r="BG218" s="744">
        <v>5.136140625429786E-5</v>
      </c>
      <c r="BH218" s="744">
        <v>2.4421225628166234E-4</v>
      </c>
      <c r="BI218" s="744">
        <v>1.6731317981456007E-4</v>
      </c>
      <c r="BJ218" s="744">
        <v>2.566308861860173E-4</v>
      </c>
      <c r="BK218" s="744">
        <v>2.5513618364341649E-4</v>
      </c>
      <c r="BL218" s="744">
        <v>1.3872732979365069E-3</v>
      </c>
      <c r="BM218" s="744">
        <v>1.0267666114211484E-3</v>
      </c>
      <c r="BN218" s="744">
        <v>1.6907619456887964E-3</v>
      </c>
      <c r="BO218" s="744">
        <v>1.2248036074817799E-3</v>
      </c>
      <c r="BP218" s="744">
        <v>1.2202882144946869E-3</v>
      </c>
      <c r="BQ218" s="744">
        <v>1.0470439712203111E-3</v>
      </c>
      <c r="BR218" s="744">
        <v>4.6455968122564315E-3</v>
      </c>
      <c r="BS218" s="744">
        <v>5.9116736659049571E-3</v>
      </c>
      <c r="BT218" s="744">
        <v>6.0905425116703686E-4</v>
      </c>
      <c r="BU218" s="744">
        <v>7.2079715429301187E-4</v>
      </c>
      <c r="BV218" s="744">
        <v>2.7348741558195881E-3</v>
      </c>
      <c r="BW218" s="744">
        <v>6.7183376095488064E-4</v>
      </c>
      <c r="BX218" s="744">
        <v>1.0056981145587026E-3</v>
      </c>
      <c r="BY218" s="744">
        <v>2.3702115554186901E-4</v>
      </c>
      <c r="BZ218" s="744">
        <v>1.0197414478696741E-3</v>
      </c>
      <c r="CA218" s="744">
        <v>9.5054923520786227E-4</v>
      </c>
      <c r="CB218" s="744">
        <v>1.2635477220268253E-3</v>
      </c>
      <c r="CC218" s="744">
        <v>9.821200147470848E-4</v>
      </c>
      <c r="CD218" s="744">
        <v>5.9977373520320697E-4</v>
      </c>
      <c r="CE218" s="744">
        <v>8.2877130343731657E-4</v>
      </c>
      <c r="CF218" s="744">
        <v>2.0987497468048706E-3</v>
      </c>
      <c r="CG218" s="744">
        <v>2.3535681530426952E-3</v>
      </c>
      <c r="CH218" s="744">
        <v>2.4222935542209462E-4</v>
      </c>
      <c r="CI218" s="744">
        <v>1.2622567067220836E-3</v>
      </c>
      <c r="CJ218" s="744">
        <v>3.0709412152944049E-3</v>
      </c>
      <c r="CK218" s="744">
        <v>2.5193425159499217E-4</v>
      </c>
      <c r="CL218" s="744">
        <v>3.6536331221912274E-5</v>
      </c>
      <c r="CM218" s="744">
        <v>2.5427627399333838E-4</v>
      </c>
      <c r="CN218" s="744">
        <v>3.4216324388246884E-4</v>
      </c>
      <c r="CO218" s="744">
        <v>7.592980457626138E-4</v>
      </c>
      <c r="CP218" s="744">
        <v>5.0413668634326546E-3</v>
      </c>
      <c r="CQ218" s="744">
        <v>1.6820712974313758E-3</v>
      </c>
      <c r="CR218" s="744">
        <v>8.4466164532426193E-4</v>
      </c>
      <c r="CS218" s="744">
        <v>3.4938768931296808E-4</v>
      </c>
      <c r="CT218" s="744">
        <v>5.473400913475594E-4</v>
      </c>
      <c r="CU218" s="744">
        <v>0.89177875720798938</v>
      </c>
      <c r="CV218" s="744">
        <v>1.7887763431177429E-3</v>
      </c>
      <c r="CW218" s="744">
        <v>6.0973024078535916E-4</v>
      </c>
      <c r="CX218" s="744">
        <v>1.3358239050001088E-3</v>
      </c>
      <c r="CY218" s="744">
        <v>1.8954802889782202E-3</v>
      </c>
      <c r="CZ218" s="744">
        <v>1.9068417463501215E-4</v>
      </c>
      <c r="DA218" s="744">
        <v>1.2261166136166525E-3</v>
      </c>
      <c r="DB218" s="744">
        <v>1.2400686378814905E-3</v>
      </c>
      <c r="DC218" s="744">
        <v>4.8603061873234155E-3</v>
      </c>
      <c r="DD218" s="744">
        <v>2.4012386212395906E-3</v>
      </c>
      <c r="DE218" s="744">
        <v>1.5569960163540825E-3</v>
      </c>
      <c r="DF218" s="744">
        <v>4.169685827954563E-4</v>
      </c>
      <c r="DG218" s="745">
        <v>3.7394728038055451E-4</v>
      </c>
    </row>
    <row r="219" spans="1:111" ht="15" customHeight="1" x14ac:dyDescent="0.2">
      <c r="A219" s="461">
        <v>97</v>
      </c>
      <c r="B219" s="196" t="s">
        <v>404</v>
      </c>
      <c r="C219" s="195" t="s">
        <v>243</v>
      </c>
      <c r="D219" s="744">
        <v>3.0320093811022279E-3</v>
      </c>
      <c r="E219" s="744">
        <v>2.4346058083882355E-3</v>
      </c>
      <c r="F219" s="744">
        <v>4.9383728223978754E-3</v>
      </c>
      <c r="G219" s="744">
        <v>1.9436769558385065E-3</v>
      </c>
      <c r="H219" s="744">
        <v>1.1914615109043592E-3</v>
      </c>
      <c r="I219" s="744">
        <v>0</v>
      </c>
      <c r="J219" s="744">
        <v>4.2895747538686541E-3</v>
      </c>
      <c r="K219" s="744">
        <v>1.2654811184905127E-3</v>
      </c>
      <c r="L219" s="744">
        <v>1.0511792719522883E-3</v>
      </c>
      <c r="M219" s="744">
        <v>1.5399212050886911E-3</v>
      </c>
      <c r="N219" s="744">
        <v>0</v>
      </c>
      <c r="O219" s="744">
        <v>1.0581681312447364E-3</v>
      </c>
      <c r="P219" s="744">
        <v>2.5976271649818584E-4</v>
      </c>
      <c r="Q219" s="744">
        <v>2.8312586739884416E-3</v>
      </c>
      <c r="R219" s="744">
        <v>6.6242703487717552E-4</v>
      </c>
      <c r="S219" s="744">
        <v>1.4842117118354058E-3</v>
      </c>
      <c r="T219" s="744">
        <v>1.4413711596375966E-3</v>
      </c>
      <c r="U219" s="744">
        <v>3.7926663761850363E-3</v>
      </c>
      <c r="V219" s="744">
        <v>1.468656062254361E-3</v>
      </c>
      <c r="W219" s="744">
        <v>9.2918422504207905E-4</v>
      </c>
      <c r="X219" s="744">
        <v>5.4323402325879135E-4</v>
      </c>
      <c r="Y219" s="744">
        <v>4.4352582991210882E-4</v>
      </c>
      <c r="Z219" s="744">
        <v>1.28156510030484E-4</v>
      </c>
      <c r="AA219" s="744">
        <v>6.3287257190776716E-4</v>
      </c>
      <c r="AB219" s="744">
        <v>7.0937870585222518E-4</v>
      </c>
      <c r="AC219" s="744">
        <v>2.7107915234100366E-4</v>
      </c>
      <c r="AD219" s="744">
        <v>2.4895147900576032E-4</v>
      </c>
      <c r="AE219" s="744">
        <v>2.6173664953978888E-3</v>
      </c>
      <c r="AF219" s="744">
        <v>1.46680149386486E-3</v>
      </c>
      <c r="AG219" s="744">
        <v>9.3765799499602844E-4</v>
      </c>
      <c r="AH219" s="744">
        <v>4.8392284600345405E-4</v>
      </c>
      <c r="AI219" s="744">
        <v>8.272590906272518E-4</v>
      </c>
      <c r="AJ219" s="744">
        <v>4.6364983876816708E-3</v>
      </c>
      <c r="AK219" s="744">
        <v>1.371121536118864E-3</v>
      </c>
      <c r="AL219" s="744">
        <v>4.5370840776706115E-3</v>
      </c>
      <c r="AM219" s="744">
        <v>2.357056990820363E-3</v>
      </c>
      <c r="AN219" s="744">
        <v>1.5326623743113965E-3</v>
      </c>
      <c r="AO219" s="744">
        <v>1.8938115307818063E-3</v>
      </c>
      <c r="AP219" s="744">
        <v>2.5928471494040079E-3</v>
      </c>
      <c r="AQ219" s="744">
        <v>8.8661161076146933E-4</v>
      </c>
      <c r="AR219" s="744">
        <v>1.5314385527527472E-3</v>
      </c>
      <c r="AS219" s="744">
        <v>1.7246499599546791E-3</v>
      </c>
      <c r="AT219" s="744">
        <v>2.2382751883328468E-3</v>
      </c>
      <c r="AU219" s="744">
        <v>2.3765220977118298E-3</v>
      </c>
      <c r="AV219" s="744">
        <v>2.9453064453699843E-3</v>
      </c>
      <c r="AW219" s="744">
        <v>1.055030092640411E-3</v>
      </c>
      <c r="AX219" s="744">
        <v>1.0092083313926472E-3</v>
      </c>
      <c r="AY219" s="744">
        <v>6.5751338768642688E-4</v>
      </c>
      <c r="AZ219" s="744">
        <v>5.5441854983336652E-3</v>
      </c>
      <c r="BA219" s="744">
        <v>5.5615923489481668E-4</v>
      </c>
      <c r="BB219" s="744">
        <v>5.1450982003791194E-4</v>
      </c>
      <c r="BC219" s="744">
        <v>9.0901244408222765E-4</v>
      </c>
      <c r="BD219" s="744">
        <v>1.257948073693659E-4</v>
      </c>
      <c r="BE219" s="744">
        <v>2.1067150276529809E-4</v>
      </c>
      <c r="BF219" s="744">
        <v>1.7041567112437081E-3</v>
      </c>
      <c r="BG219" s="744">
        <v>4.2904979737055818E-4</v>
      </c>
      <c r="BH219" s="744">
        <v>2.5776193805312651E-3</v>
      </c>
      <c r="BI219" s="744">
        <v>1.6989540832105384E-3</v>
      </c>
      <c r="BJ219" s="744">
        <v>6.8566006039531896E-3</v>
      </c>
      <c r="BK219" s="744">
        <v>2.0677293745099573E-3</v>
      </c>
      <c r="BL219" s="744">
        <v>2.6292494252592759E-2</v>
      </c>
      <c r="BM219" s="744">
        <v>2.1825342552962559E-2</v>
      </c>
      <c r="BN219" s="744">
        <v>1.4449353691254278E-2</v>
      </c>
      <c r="BO219" s="744">
        <v>3.4623443362307681E-2</v>
      </c>
      <c r="BP219" s="744">
        <v>4.6380578285393423E-2</v>
      </c>
      <c r="BQ219" s="744">
        <v>2.749016827898697E-3</v>
      </c>
      <c r="BR219" s="744">
        <v>4.5931221927978756E-3</v>
      </c>
      <c r="BS219" s="744">
        <v>4.3745489268259535E-3</v>
      </c>
      <c r="BT219" s="744">
        <v>2.0031596105067133E-3</v>
      </c>
      <c r="BU219" s="744">
        <v>8.3334833363112887E-3</v>
      </c>
      <c r="BV219" s="744">
        <v>3.9166799085562911E-3</v>
      </c>
      <c r="BW219" s="744">
        <v>1.7784533839034745E-3</v>
      </c>
      <c r="BX219" s="744">
        <v>2.0576342063277609E-3</v>
      </c>
      <c r="BY219" s="744">
        <v>6.6358171224848079E-4</v>
      </c>
      <c r="BZ219" s="744">
        <v>3.2347770130432478E-3</v>
      </c>
      <c r="CA219" s="744">
        <v>3.0577966417460372E-3</v>
      </c>
      <c r="CB219" s="744">
        <v>0.1527462391021116</v>
      </c>
      <c r="CC219" s="744">
        <v>2.0589300614138497E-3</v>
      </c>
      <c r="CD219" s="744">
        <v>3.0089931834514139E-2</v>
      </c>
      <c r="CE219" s="744">
        <v>4.7802244683701929E-3</v>
      </c>
      <c r="CF219" s="744">
        <v>3.5203540033577783E-3</v>
      </c>
      <c r="CG219" s="744">
        <v>4.6498437107944804E-3</v>
      </c>
      <c r="CH219" s="744">
        <v>2.4652227180574464E-3</v>
      </c>
      <c r="CI219" s="744">
        <v>6.5826734152438391E-3</v>
      </c>
      <c r="CJ219" s="744">
        <v>9.0566054299780364E-3</v>
      </c>
      <c r="CK219" s="744">
        <v>2.4349356326307759E-3</v>
      </c>
      <c r="CL219" s="744">
        <v>9.6594493366385569E-4</v>
      </c>
      <c r="CM219" s="744">
        <v>5.5574516981628697E-4</v>
      </c>
      <c r="CN219" s="744">
        <v>6.9083613700831464E-3</v>
      </c>
      <c r="CO219" s="744">
        <v>3.2787184936766312E-3</v>
      </c>
      <c r="CP219" s="744">
        <v>3.7183383685447241E-3</v>
      </c>
      <c r="CQ219" s="744">
        <v>7.4734383260681896E-3</v>
      </c>
      <c r="CR219" s="744">
        <v>1.064874475324902E-2</v>
      </c>
      <c r="CS219" s="744">
        <v>5.2885995532006838E-3</v>
      </c>
      <c r="CT219" s="744">
        <v>1.1006863396387909E-2</v>
      </c>
      <c r="CU219" s="744">
        <v>4.1298035033362161E-3</v>
      </c>
      <c r="CV219" s="744">
        <v>0.82283195338550907</v>
      </c>
      <c r="CW219" s="744">
        <v>2.4263542663465467E-3</v>
      </c>
      <c r="CX219" s="744">
        <v>4.5706644287108866E-3</v>
      </c>
      <c r="CY219" s="744">
        <v>5.8007124476772724E-3</v>
      </c>
      <c r="CZ219" s="744">
        <v>1.7042678659121397E-3</v>
      </c>
      <c r="DA219" s="744">
        <v>3.0548286394108813E-3</v>
      </c>
      <c r="DB219" s="744">
        <v>4.8521456185210837E-3</v>
      </c>
      <c r="DC219" s="744">
        <v>5.1665280103592578E-3</v>
      </c>
      <c r="DD219" s="744">
        <v>3.776394517947305E-3</v>
      </c>
      <c r="DE219" s="744">
        <v>4.2791441548095258E-3</v>
      </c>
      <c r="DF219" s="744">
        <v>3.2354155737007802E-3</v>
      </c>
      <c r="DG219" s="745">
        <v>2.056476257321865E-3</v>
      </c>
    </row>
    <row r="220" spans="1:111" ht="15" customHeight="1" x14ac:dyDescent="0.2">
      <c r="A220" s="461">
        <v>98</v>
      </c>
      <c r="B220" s="196" t="s">
        <v>405</v>
      </c>
      <c r="C220" s="195" t="s">
        <v>244</v>
      </c>
      <c r="D220" s="744">
        <v>3.8154219666119277E-4</v>
      </c>
      <c r="E220" s="744">
        <v>3.9326482324427168E-4</v>
      </c>
      <c r="F220" s="744">
        <v>1.1571037081665701E-3</v>
      </c>
      <c r="G220" s="744">
        <v>2.1852146768153811E-4</v>
      </c>
      <c r="H220" s="744">
        <v>5.3262326025547903E-4</v>
      </c>
      <c r="I220" s="744">
        <v>0</v>
      </c>
      <c r="J220" s="744">
        <v>2.8324496811654243E-4</v>
      </c>
      <c r="K220" s="744">
        <v>1.2550230401528297E-3</v>
      </c>
      <c r="L220" s="744">
        <v>5.687341758412315E-3</v>
      </c>
      <c r="M220" s="744">
        <v>6.0344098963310735E-4</v>
      </c>
      <c r="N220" s="744">
        <v>0</v>
      </c>
      <c r="O220" s="744">
        <v>3.4288775213009773E-4</v>
      </c>
      <c r="P220" s="744">
        <v>3.3547701860342619E-4</v>
      </c>
      <c r="Q220" s="744">
        <v>5.4485623911105412E-4</v>
      </c>
      <c r="R220" s="744">
        <v>4.5062514415471948E-4</v>
      </c>
      <c r="S220" s="744">
        <v>6.6008619635055674E-4</v>
      </c>
      <c r="T220" s="744">
        <v>1.0064679872567271E-3</v>
      </c>
      <c r="U220" s="744">
        <v>7.7801119356751965E-4</v>
      </c>
      <c r="V220" s="744">
        <v>1.4021051078485693E-3</v>
      </c>
      <c r="W220" s="744">
        <v>4.1372387493511861E-4</v>
      </c>
      <c r="X220" s="744">
        <v>1.7400688647596849E-4</v>
      </c>
      <c r="Y220" s="744">
        <v>2.3447057365194967E-4</v>
      </c>
      <c r="Z220" s="744">
        <v>7.4381664405922428E-5</v>
      </c>
      <c r="AA220" s="744">
        <v>4.5745883921372591E-4</v>
      </c>
      <c r="AB220" s="744">
        <v>9.3866227012531916E-3</v>
      </c>
      <c r="AC220" s="744">
        <v>1.7952923224621427E-3</v>
      </c>
      <c r="AD220" s="744">
        <v>2.2863210257930206E-4</v>
      </c>
      <c r="AE220" s="744">
        <v>2.4604444683648177E-4</v>
      </c>
      <c r="AF220" s="744">
        <v>1.712750251475804E-3</v>
      </c>
      <c r="AG220" s="744">
        <v>8.3594619200333322E-4</v>
      </c>
      <c r="AH220" s="744">
        <v>2.9090926173721226E-4</v>
      </c>
      <c r="AI220" s="744">
        <v>5.4550561094491668E-4</v>
      </c>
      <c r="AJ220" s="744">
        <v>7.7212364095243012E-4</v>
      </c>
      <c r="AK220" s="744">
        <v>1.8935232005804663E-3</v>
      </c>
      <c r="AL220" s="744">
        <v>9.044849909840974E-4</v>
      </c>
      <c r="AM220" s="744">
        <v>5.258623704598428E-4</v>
      </c>
      <c r="AN220" s="744">
        <v>4.820485845341283E-4</v>
      </c>
      <c r="AO220" s="744">
        <v>5.1666027529978064E-4</v>
      </c>
      <c r="AP220" s="744">
        <v>6.9768899526325876E-4</v>
      </c>
      <c r="AQ220" s="744">
        <v>2.5308475333955832E-4</v>
      </c>
      <c r="AR220" s="744">
        <v>4.2783678060111723E-4</v>
      </c>
      <c r="AS220" s="744">
        <v>8.2894057738119495E-4</v>
      </c>
      <c r="AT220" s="744">
        <v>1.0504504727683864E-3</v>
      </c>
      <c r="AU220" s="744">
        <v>1.1802855200791231E-3</v>
      </c>
      <c r="AV220" s="744">
        <v>1.1944449103847468E-3</v>
      </c>
      <c r="AW220" s="744">
        <v>8.1796918730104489E-4</v>
      </c>
      <c r="AX220" s="744">
        <v>4.4128208770489096E-4</v>
      </c>
      <c r="AY220" s="744">
        <v>3.791485318137862E-4</v>
      </c>
      <c r="AZ220" s="744">
        <v>2.3626799324630511E-3</v>
      </c>
      <c r="BA220" s="744">
        <v>8.8955351424593388E-4</v>
      </c>
      <c r="BB220" s="744">
        <v>3.7792438501277955E-4</v>
      </c>
      <c r="BC220" s="744">
        <v>4.1196929622559737E-4</v>
      </c>
      <c r="BD220" s="744">
        <v>1.5545729755938109E-4</v>
      </c>
      <c r="BE220" s="744">
        <v>3.4262420702954295E-4</v>
      </c>
      <c r="BF220" s="744">
        <v>2.2763885017420475E-3</v>
      </c>
      <c r="BG220" s="744">
        <v>6.7642859194059026E-4</v>
      </c>
      <c r="BH220" s="744">
        <v>2.4094608891262305E-3</v>
      </c>
      <c r="BI220" s="744">
        <v>3.1930814819867374E-4</v>
      </c>
      <c r="BJ220" s="744">
        <v>1.6518656508138943E-3</v>
      </c>
      <c r="BK220" s="744">
        <v>1.1960564911305375E-3</v>
      </c>
      <c r="BL220" s="744">
        <v>9.9957404265344917E-4</v>
      </c>
      <c r="BM220" s="744">
        <v>3.0882958149781852E-3</v>
      </c>
      <c r="BN220" s="744">
        <v>1.5112137897597268E-3</v>
      </c>
      <c r="BO220" s="744">
        <v>2.3519835167079592E-3</v>
      </c>
      <c r="BP220" s="744">
        <v>2.0073212516157216E-3</v>
      </c>
      <c r="BQ220" s="744">
        <v>1.7566726340726992E-3</v>
      </c>
      <c r="BR220" s="744">
        <v>6.4958405150045799E-3</v>
      </c>
      <c r="BS220" s="744">
        <v>7.0803349063544487E-3</v>
      </c>
      <c r="BT220" s="744">
        <v>5.5199937155133458E-4</v>
      </c>
      <c r="BU220" s="744">
        <v>5.4427801733350203E-3</v>
      </c>
      <c r="BV220" s="744">
        <v>1.3096228233194592E-2</v>
      </c>
      <c r="BW220" s="744">
        <v>8.7909144673250054E-3</v>
      </c>
      <c r="BX220" s="744">
        <v>1.1233244737600557E-2</v>
      </c>
      <c r="BY220" s="744">
        <v>1.128037521044104E-3</v>
      </c>
      <c r="BZ220" s="744">
        <v>3.7813538647534909E-3</v>
      </c>
      <c r="CA220" s="744">
        <v>1.5967061994691337E-3</v>
      </c>
      <c r="CB220" s="744">
        <v>3.7953915414814486E-3</v>
      </c>
      <c r="CC220" s="744">
        <v>1.443756652989145E-3</v>
      </c>
      <c r="CD220" s="744">
        <v>4.4623154029187579E-3</v>
      </c>
      <c r="CE220" s="744">
        <v>2.6223933064985295E-3</v>
      </c>
      <c r="CF220" s="744">
        <v>1.5116980081948676E-3</v>
      </c>
      <c r="CG220" s="744">
        <v>5.353847310005256E-3</v>
      </c>
      <c r="CH220" s="744">
        <v>1.0339753845188321E-3</v>
      </c>
      <c r="CI220" s="744">
        <v>1.1527827098491594E-2</v>
      </c>
      <c r="CJ220" s="744">
        <v>1.0142419126152515E-2</v>
      </c>
      <c r="CK220" s="744">
        <v>3.7012626269233967E-3</v>
      </c>
      <c r="CL220" s="744">
        <v>5.7296063387383858E-4</v>
      </c>
      <c r="CM220" s="744">
        <v>1.5336649518193609E-3</v>
      </c>
      <c r="CN220" s="744">
        <v>1.9647281135303763E-3</v>
      </c>
      <c r="CO220" s="744">
        <v>3.1775578678998329E-3</v>
      </c>
      <c r="CP220" s="744">
        <v>3.0463401598812964E-3</v>
      </c>
      <c r="CQ220" s="744">
        <v>3.8257993970442486E-3</v>
      </c>
      <c r="CR220" s="744">
        <v>4.4794970951437495E-3</v>
      </c>
      <c r="CS220" s="744">
        <v>1.6753493310600318E-3</v>
      </c>
      <c r="CT220" s="744">
        <v>1.7908623460128508E-3</v>
      </c>
      <c r="CU220" s="744">
        <v>3.483001409065772E-3</v>
      </c>
      <c r="CV220" s="744">
        <v>6.8199148625438123E-3</v>
      </c>
      <c r="CW220" s="744">
        <v>0.45678326533694297</v>
      </c>
      <c r="CX220" s="744">
        <v>1.8193969224545104E-3</v>
      </c>
      <c r="CY220" s="744">
        <v>7.6993859819078992E-3</v>
      </c>
      <c r="CZ220" s="744">
        <v>4.1374465137350056E-4</v>
      </c>
      <c r="DA220" s="744">
        <v>5.9395406176089459E-3</v>
      </c>
      <c r="DB220" s="744">
        <v>9.6411644256972802E-3</v>
      </c>
      <c r="DC220" s="744">
        <v>4.0515556098104097E-3</v>
      </c>
      <c r="DD220" s="744">
        <v>3.7531451114359332E-3</v>
      </c>
      <c r="DE220" s="744">
        <v>3.9705132966090812E-3</v>
      </c>
      <c r="DF220" s="744">
        <v>2.0800308206138673E-3</v>
      </c>
      <c r="DG220" s="745">
        <v>2.0355487256580661E-3</v>
      </c>
    </row>
    <row r="221" spans="1:111" ht="15" customHeight="1" x14ac:dyDescent="0.2">
      <c r="A221" s="461">
        <v>99</v>
      </c>
      <c r="B221" s="196" t="s">
        <v>406</v>
      </c>
      <c r="C221" s="195" t="s">
        <v>245</v>
      </c>
      <c r="D221" s="744">
        <v>7.9486870303324252E-3</v>
      </c>
      <c r="E221" s="744">
        <v>5.0920695040236321E-3</v>
      </c>
      <c r="F221" s="744">
        <v>5.5420036105694383E-2</v>
      </c>
      <c r="G221" s="744">
        <v>2.1756471718410307E-3</v>
      </c>
      <c r="H221" s="744">
        <v>1.9644782917424839E-3</v>
      </c>
      <c r="I221" s="744">
        <v>0</v>
      </c>
      <c r="J221" s="744">
        <v>5.4390449580042095E-3</v>
      </c>
      <c r="K221" s="744">
        <v>2.5220312915943338E-3</v>
      </c>
      <c r="L221" s="744">
        <v>2.0367404080149157E-3</v>
      </c>
      <c r="M221" s="744">
        <v>3.3201322297901179E-3</v>
      </c>
      <c r="N221" s="744">
        <v>0</v>
      </c>
      <c r="O221" s="744">
        <v>2.3089545934262675E-3</v>
      </c>
      <c r="P221" s="744">
        <v>4.6322633121872564E-4</v>
      </c>
      <c r="Q221" s="744">
        <v>4.4311240134671942E-3</v>
      </c>
      <c r="R221" s="744">
        <v>6.7734249521348659E-4</v>
      </c>
      <c r="S221" s="744">
        <v>3.0352256045464107E-3</v>
      </c>
      <c r="T221" s="744">
        <v>2.2977635095641383E-3</v>
      </c>
      <c r="U221" s="744">
        <v>2.9784971349171405E-3</v>
      </c>
      <c r="V221" s="744">
        <v>6.9630402135060021E-3</v>
      </c>
      <c r="W221" s="744">
        <v>3.1906125406268547E-3</v>
      </c>
      <c r="X221" s="744">
        <v>2.2526125711275929E-3</v>
      </c>
      <c r="Y221" s="744">
        <v>2.1421714573917794E-3</v>
      </c>
      <c r="Z221" s="744">
        <v>5.1075102960346924E-4</v>
      </c>
      <c r="AA221" s="744">
        <v>1.4489209878659987E-3</v>
      </c>
      <c r="AB221" s="744">
        <v>2.6174767878178887E-3</v>
      </c>
      <c r="AC221" s="744">
        <v>5.5003665618852469E-4</v>
      </c>
      <c r="AD221" s="744">
        <v>1.6909266313967254E-3</v>
      </c>
      <c r="AE221" s="744">
        <v>3.5935996896345672E-3</v>
      </c>
      <c r="AF221" s="744">
        <v>3.8848611266845243E-3</v>
      </c>
      <c r="AG221" s="744">
        <v>3.4641569831386312E-3</v>
      </c>
      <c r="AH221" s="744">
        <v>9.1926444457136685E-4</v>
      </c>
      <c r="AI221" s="744">
        <v>1.8013284496670591E-3</v>
      </c>
      <c r="AJ221" s="744">
        <v>9.4717884971129949E-3</v>
      </c>
      <c r="AK221" s="744">
        <v>5.0860325274228726E-3</v>
      </c>
      <c r="AL221" s="744">
        <v>7.9748748559122506E-3</v>
      </c>
      <c r="AM221" s="744">
        <v>6.3483494144039613E-3</v>
      </c>
      <c r="AN221" s="744">
        <v>4.1675677200045608E-3</v>
      </c>
      <c r="AO221" s="744">
        <v>4.8040196598360448E-3</v>
      </c>
      <c r="AP221" s="744">
        <v>3.4785484617967017E-3</v>
      </c>
      <c r="AQ221" s="744">
        <v>1.6670324598524397E-3</v>
      </c>
      <c r="AR221" s="744">
        <v>3.9702340722290435E-3</v>
      </c>
      <c r="AS221" s="744">
        <v>4.8591289689784148E-3</v>
      </c>
      <c r="AT221" s="744">
        <v>4.959393768280986E-3</v>
      </c>
      <c r="AU221" s="744">
        <v>4.7460548856548919E-3</v>
      </c>
      <c r="AV221" s="744">
        <v>3.5539223042143891E-3</v>
      </c>
      <c r="AW221" s="744">
        <v>2.5812018787548215E-3</v>
      </c>
      <c r="AX221" s="744">
        <v>1.5196007114471023E-3</v>
      </c>
      <c r="AY221" s="744">
        <v>1.753477078176343E-3</v>
      </c>
      <c r="AZ221" s="744">
        <v>6.3305959293521816E-3</v>
      </c>
      <c r="BA221" s="744">
        <v>7.7721742260010462E-4</v>
      </c>
      <c r="BB221" s="744">
        <v>8.4229710364265358E-4</v>
      </c>
      <c r="BC221" s="744">
        <v>5.4807997366075774E-4</v>
      </c>
      <c r="BD221" s="744">
        <v>1.5811589441826329E-4</v>
      </c>
      <c r="BE221" s="744">
        <v>5.3909467228845272E-4</v>
      </c>
      <c r="BF221" s="744">
        <v>2.686644511085435E-3</v>
      </c>
      <c r="BG221" s="744">
        <v>7.9120341418458873E-4</v>
      </c>
      <c r="BH221" s="744">
        <v>4.9086538046526811E-3</v>
      </c>
      <c r="BI221" s="744">
        <v>8.6260475915505902E-4</v>
      </c>
      <c r="BJ221" s="744">
        <v>3.2004902831328408E-3</v>
      </c>
      <c r="BK221" s="744">
        <v>2.0099597158967581E-3</v>
      </c>
      <c r="BL221" s="744">
        <v>9.1678428823851361E-3</v>
      </c>
      <c r="BM221" s="744">
        <v>9.3577157684186681E-3</v>
      </c>
      <c r="BN221" s="744">
        <v>1.239091289032585E-2</v>
      </c>
      <c r="BO221" s="744">
        <v>1.403728769976743E-2</v>
      </c>
      <c r="BP221" s="744">
        <v>1.1947752474549572E-2</v>
      </c>
      <c r="BQ221" s="744">
        <v>1.8718700814384249E-2</v>
      </c>
      <c r="BR221" s="744">
        <v>5.1976049109883253E-3</v>
      </c>
      <c r="BS221" s="744">
        <v>2.632825450039962E-2</v>
      </c>
      <c r="BT221" s="744">
        <v>5.4830605062453344E-3</v>
      </c>
      <c r="BU221" s="744">
        <v>6.3870073463832755E-3</v>
      </c>
      <c r="BV221" s="744">
        <v>4.3977395447324322E-3</v>
      </c>
      <c r="BW221" s="744">
        <v>2.5967758286508306E-3</v>
      </c>
      <c r="BX221" s="744">
        <v>2.9781390545540252E-3</v>
      </c>
      <c r="BY221" s="744">
        <v>6.8565796843205579E-4</v>
      </c>
      <c r="BZ221" s="744">
        <v>4.4787420394258315E-3</v>
      </c>
      <c r="CA221" s="744">
        <v>1.4793603352534216E-2</v>
      </c>
      <c r="CB221" s="744">
        <v>0.15998226888533648</v>
      </c>
      <c r="CC221" s="744">
        <v>1.849431158334439E-3</v>
      </c>
      <c r="CD221" s="744">
        <v>7.9392724148296592E-3</v>
      </c>
      <c r="CE221" s="744">
        <v>7.0610577980786491E-3</v>
      </c>
      <c r="CF221" s="744">
        <v>5.3681635238750419E-3</v>
      </c>
      <c r="CG221" s="744">
        <v>9.0628499099353384E-3</v>
      </c>
      <c r="CH221" s="744">
        <v>4.8414178641375876E-3</v>
      </c>
      <c r="CI221" s="744">
        <v>8.9914299698501277E-3</v>
      </c>
      <c r="CJ221" s="744">
        <v>9.1269217259291914E-3</v>
      </c>
      <c r="CK221" s="744">
        <v>6.940699047310166E-3</v>
      </c>
      <c r="CL221" s="744">
        <v>2.7807110688855455E-4</v>
      </c>
      <c r="CM221" s="744">
        <v>6.0491759910329579E-4</v>
      </c>
      <c r="CN221" s="744">
        <v>1.3622348120309937E-2</v>
      </c>
      <c r="CO221" s="744">
        <v>5.6584428674560554E-3</v>
      </c>
      <c r="CP221" s="744">
        <v>1.4918015223365978E-2</v>
      </c>
      <c r="CQ221" s="744">
        <v>4.8630947053728332E-3</v>
      </c>
      <c r="CR221" s="744">
        <v>1.4903647498465932E-2</v>
      </c>
      <c r="CS221" s="744">
        <v>8.2452038121110585E-3</v>
      </c>
      <c r="CT221" s="744">
        <v>4.8881171446982377E-3</v>
      </c>
      <c r="CU221" s="744">
        <v>8.0380615825185117E-3</v>
      </c>
      <c r="CV221" s="744">
        <v>7.2397176813487049E-2</v>
      </c>
      <c r="CW221" s="744">
        <v>2.787039008353562E-3</v>
      </c>
      <c r="CX221" s="744">
        <v>0.74052493230610439</v>
      </c>
      <c r="CY221" s="744">
        <v>4.5948459773328676E-3</v>
      </c>
      <c r="CZ221" s="744">
        <v>1.4733536362044523E-3</v>
      </c>
      <c r="DA221" s="744">
        <v>4.4491236139833305E-3</v>
      </c>
      <c r="DB221" s="744">
        <v>7.9192133604007679E-3</v>
      </c>
      <c r="DC221" s="744">
        <v>7.3998455564134218E-3</v>
      </c>
      <c r="DD221" s="744">
        <v>4.5875931154029858E-3</v>
      </c>
      <c r="DE221" s="744">
        <v>4.7661150744513344E-3</v>
      </c>
      <c r="DF221" s="744">
        <v>4.0215304995394044E-3</v>
      </c>
      <c r="DG221" s="745">
        <v>3.0999136205532335E-3</v>
      </c>
    </row>
    <row r="222" spans="1:111" ht="15" customHeight="1" x14ac:dyDescent="0.2">
      <c r="A222" s="461">
        <v>100</v>
      </c>
      <c r="B222" s="196" t="s">
        <v>407</v>
      </c>
      <c r="C222" s="195" t="s">
        <v>408</v>
      </c>
      <c r="D222" s="744">
        <v>4.0166899081629775E-3</v>
      </c>
      <c r="E222" s="744">
        <v>4.6992495189448298E-3</v>
      </c>
      <c r="F222" s="744">
        <v>2.9340188586755224E-2</v>
      </c>
      <c r="G222" s="744">
        <v>1.4196557467392298E-3</v>
      </c>
      <c r="H222" s="744">
        <v>5.0433009812339844E-3</v>
      </c>
      <c r="I222" s="744">
        <v>0</v>
      </c>
      <c r="J222" s="744">
        <v>3.7471171634761353E-3</v>
      </c>
      <c r="K222" s="744">
        <v>9.9479688358546578E-3</v>
      </c>
      <c r="L222" s="744">
        <v>5.4186862938830176E-3</v>
      </c>
      <c r="M222" s="744">
        <v>8.4340783565213986E-3</v>
      </c>
      <c r="N222" s="744">
        <v>0</v>
      </c>
      <c r="O222" s="744">
        <v>4.1995703757558974E-3</v>
      </c>
      <c r="P222" s="744">
        <v>2.8502081482155903E-3</v>
      </c>
      <c r="Q222" s="744">
        <v>6.9610193934594245E-3</v>
      </c>
      <c r="R222" s="744">
        <v>4.9581272618666201E-3</v>
      </c>
      <c r="S222" s="744">
        <v>8.4003687865202535E-3</v>
      </c>
      <c r="T222" s="744">
        <v>9.0038587104156621E-3</v>
      </c>
      <c r="U222" s="744">
        <v>1.925465667770216E-2</v>
      </c>
      <c r="V222" s="744">
        <v>1.1832676220734114E-2</v>
      </c>
      <c r="W222" s="744">
        <v>5.156088739108086E-3</v>
      </c>
      <c r="X222" s="744">
        <v>2.9483735592336509E-3</v>
      </c>
      <c r="Y222" s="744">
        <v>3.2140213157287596E-3</v>
      </c>
      <c r="Z222" s="744">
        <v>1.117386467420641E-3</v>
      </c>
      <c r="AA222" s="744">
        <v>4.0885909060757192E-3</v>
      </c>
      <c r="AB222" s="744">
        <v>9.4252409536017077E-3</v>
      </c>
      <c r="AC222" s="744">
        <v>2.7438212042051931E-3</v>
      </c>
      <c r="AD222" s="744">
        <v>3.6372923264408209E-3</v>
      </c>
      <c r="AE222" s="744">
        <v>4.7887407931213035E-3</v>
      </c>
      <c r="AF222" s="744">
        <v>1.6617112329597398E-2</v>
      </c>
      <c r="AG222" s="744">
        <v>6.5543208280255056E-3</v>
      </c>
      <c r="AH222" s="744">
        <v>3.5473667114513429E-3</v>
      </c>
      <c r="AI222" s="744">
        <v>1.3807109829010119E-2</v>
      </c>
      <c r="AJ222" s="744">
        <v>3.4670430256828144E-2</v>
      </c>
      <c r="AK222" s="744">
        <v>1.1506305034516157E-2</v>
      </c>
      <c r="AL222" s="744">
        <v>1.958688567269087E-2</v>
      </c>
      <c r="AM222" s="744">
        <v>7.8598509519123803E-3</v>
      </c>
      <c r="AN222" s="744">
        <v>5.9401298419520026E-3</v>
      </c>
      <c r="AO222" s="744">
        <v>1.0811516799149587E-2</v>
      </c>
      <c r="AP222" s="744">
        <v>1.1444289355708331E-2</v>
      </c>
      <c r="AQ222" s="744">
        <v>2.4743749722721566E-3</v>
      </c>
      <c r="AR222" s="744">
        <v>7.4733379326468799E-3</v>
      </c>
      <c r="AS222" s="744">
        <v>1.0933551872474868E-2</v>
      </c>
      <c r="AT222" s="744">
        <v>1.4642316391959381E-2</v>
      </c>
      <c r="AU222" s="744">
        <v>1.6711890522029541E-2</v>
      </c>
      <c r="AV222" s="744">
        <v>1.3203199008662762E-2</v>
      </c>
      <c r="AW222" s="744">
        <v>7.6663038370995504E-3</v>
      </c>
      <c r="AX222" s="744">
        <v>4.7828937275647392E-3</v>
      </c>
      <c r="AY222" s="744">
        <v>8.122763170570561E-3</v>
      </c>
      <c r="AZ222" s="744">
        <v>2.9436164806251268E-2</v>
      </c>
      <c r="BA222" s="744">
        <v>5.1987499965313443E-3</v>
      </c>
      <c r="BB222" s="744">
        <v>6.3684222727954177E-3</v>
      </c>
      <c r="BC222" s="744">
        <v>2.3412736556379645E-3</v>
      </c>
      <c r="BD222" s="744">
        <v>1.121216893345258E-3</v>
      </c>
      <c r="BE222" s="744">
        <v>3.0861095766210197E-3</v>
      </c>
      <c r="BF222" s="744">
        <v>1.3676390143683005E-2</v>
      </c>
      <c r="BG222" s="744">
        <v>3.6884155292297928E-3</v>
      </c>
      <c r="BH222" s="744">
        <v>2.2803414112350068E-2</v>
      </c>
      <c r="BI222" s="744">
        <v>3.9830847519675035E-3</v>
      </c>
      <c r="BJ222" s="744">
        <v>1.776020853955811E-2</v>
      </c>
      <c r="BK222" s="744">
        <v>5.9578456613558605E-3</v>
      </c>
      <c r="BL222" s="744">
        <v>2.2641003854969428E-2</v>
      </c>
      <c r="BM222" s="744">
        <v>8.3047688101768796E-2</v>
      </c>
      <c r="BN222" s="744">
        <v>4.3014149373640995E-2</v>
      </c>
      <c r="BO222" s="744">
        <v>0.12788945486296388</v>
      </c>
      <c r="BP222" s="744">
        <v>6.4051027526904988E-2</v>
      </c>
      <c r="BQ222" s="744">
        <v>3.3140487594862302E-2</v>
      </c>
      <c r="BR222" s="744">
        <v>3.7508356001847841E-2</v>
      </c>
      <c r="BS222" s="744">
        <v>0.13985480827441024</v>
      </c>
      <c r="BT222" s="744">
        <v>1.3996843661881312E-2</v>
      </c>
      <c r="BU222" s="744">
        <v>5.8626196108910664E-2</v>
      </c>
      <c r="BV222" s="744">
        <v>7.5495774605537747E-2</v>
      </c>
      <c r="BW222" s="744">
        <v>4.0018365652291853E-2</v>
      </c>
      <c r="BX222" s="744">
        <v>5.041277467311233E-2</v>
      </c>
      <c r="BY222" s="744">
        <v>8.1393258335979834E-3</v>
      </c>
      <c r="BZ222" s="744">
        <v>4.0122936282087407E-2</v>
      </c>
      <c r="CA222" s="744">
        <v>1.682847377813329E-2</v>
      </c>
      <c r="CB222" s="744">
        <v>5.2062088156457478E-2</v>
      </c>
      <c r="CC222" s="744">
        <v>1.523011263019503E-2</v>
      </c>
      <c r="CD222" s="744">
        <v>3.306152727083727E-2</v>
      </c>
      <c r="CE222" s="744">
        <v>5.4497026399676858E-2</v>
      </c>
      <c r="CF222" s="744">
        <v>7.9394624084211107E-2</v>
      </c>
      <c r="CG222" s="744">
        <v>0.12436495742339924</v>
      </c>
      <c r="CH222" s="744">
        <v>1.8383646627711154E-2</v>
      </c>
      <c r="CI222" s="744">
        <v>0.11428750918844764</v>
      </c>
      <c r="CJ222" s="744">
        <v>9.1739282316564613E-2</v>
      </c>
      <c r="CK222" s="744">
        <v>5.8985527197662813E-2</v>
      </c>
      <c r="CL222" s="744">
        <v>5.6763482153864625E-3</v>
      </c>
      <c r="CM222" s="744">
        <v>4.6331936543700528E-3</v>
      </c>
      <c r="CN222" s="744">
        <v>7.3039362254701506E-2</v>
      </c>
      <c r="CO222" s="744">
        <v>5.0507144340217872E-2</v>
      </c>
      <c r="CP222" s="744">
        <v>0.12247517042263549</v>
      </c>
      <c r="CQ222" s="744">
        <v>3.9420584994237534E-2</v>
      </c>
      <c r="CR222" s="744">
        <v>8.6270979741019549E-2</v>
      </c>
      <c r="CS222" s="744">
        <v>5.5107615500866902E-2</v>
      </c>
      <c r="CT222" s="744">
        <v>3.3007612749961474E-2</v>
      </c>
      <c r="CU222" s="744">
        <v>6.4287986207653386E-2</v>
      </c>
      <c r="CV222" s="744">
        <v>7.9612381910906041E-2</v>
      </c>
      <c r="CW222" s="744">
        <v>3.4825806236143883E-2</v>
      </c>
      <c r="CX222" s="744">
        <v>3.9309653677018878E-2</v>
      </c>
      <c r="CY222" s="744">
        <v>0.98954823584037166</v>
      </c>
      <c r="CZ222" s="744">
        <v>5.1948354187191211E-3</v>
      </c>
      <c r="DA222" s="744">
        <v>2.6020522449590348E-2</v>
      </c>
      <c r="DB222" s="744">
        <v>3.8698207276403829E-2</v>
      </c>
      <c r="DC222" s="744">
        <v>2.6054673612442122E-2</v>
      </c>
      <c r="DD222" s="744">
        <v>2.556528207502709E-2</v>
      </c>
      <c r="DE222" s="744">
        <v>1.9385394258873274E-2</v>
      </c>
      <c r="DF222" s="744">
        <v>2.1564833778123661E-2</v>
      </c>
      <c r="DG222" s="745">
        <v>2.7109640501612794E-2</v>
      </c>
    </row>
    <row r="223" spans="1:111" ht="15" customHeight="1" x14ac:dyDescent="0.2">
      <c r="A223" s="461">
        <v>101</v>
      </c>
      <c r="B223" s="196" t="s">
        <v>409</v>
      </c>
      <c r="C223" s="195" t="s">
        <v>410</v>
      </c>
      <c r="D223" s="744">
        <v>0</v>
      </c>
      <c r="E223" s="744">
        <v>0</v>
      </c>
      <c r="F223" s="744">
        <v>0</v>
      </c>
      <c r="G223" s="744">
        <v>0</v>
      </c>
      <c r="H223" s="744">
        <v>0</v>
      </c>
      <c r="I223" s="744">
        <v>0</v>
      </c>
      <c r="J223" s="744">
        <v>0</v>
      </c>
      <c r="K223" s="744">
        <v>0</v>
      </c>
      <c r="L223" s="744">
        <v>0</v>
      </c>
      <c r="M223" s="744">
        <v>0</v>
      </c>
      <c r="N223" s="744">
        <v>0</v>
      </c>
      <c r="O223" s="744">
        <v>0</v>
      </c>
      <c r="P223" s="744">
        <v>0</v>
      </c>
      <c r="Q223" s="744">
        <v>0</v>
      </c>
      <c r="R223" s="744">
        <v>0</v>
      </c>
      <c r="S223" s="744">
        <v>0</v>
      </c>
      <c r="T223" s="744">
        <v>0</v>
      </c>
      <c r="U223" s="744">
        <v>0</v>
      </c>
      <c r="V223" s="744">
        <v>0</v>
      </c>
      <c r="W223" s="744">
        <v>0</v>
      </c>
      <c r="X223" s="744">
        <v>0</v>
      </c>
      <c r="Y223" s="744">
        <v>0</v>
      </c>
      <c r="Z223" s="744">
        <v>0</v>
      </c>
      <c r="AA223" s="744">
        <v>0</v>
      </c>
      <c r="AB223" s="744">
        <v>0</v>
      </c>
      <c r="AC223" s="744">
        <v>0</v>
      </c>
      <c r="AD223" s="744">
        <v>0</v>
      </c>
      <c r="AE223" s="744">
        <v>0</v>
      </c>
      <c r="AF223" s="744">
        <v>0</v>
      </c>
      <c r="AG223" s="744">
        <v>0</v>
      </c>
      <c r="AH223" s="744">
        <v>0</v>
      </c>
      <c r="AI223" s="744">
        <v>0</v>
      </c>
      <c r="AJ223" s="744">
        <v>0</v>
      </c>
      <c r="AK223" s="744">
        <v>0</v>
      </c>
      <c r="AL223" s="744">
        <v>0</v>
      </c>
      <c r="AM223" s="744">
        <v>0</v>
      </c>
      <c r="AN223" s="744">
        <v>0</v>
      </c>
      <c r="AO223" s="744">
        <v>0</v>
      </c>
      <c r="AP223" s="744">
        <v>0</v>
      </c>
      <c r="AQ223" s="744">
        <v>0</v>
      </c>
      <c r="AR223" s="744">
        <v>0</v>
      </c>
      <c r="AS223" s="744">
        <v>0</v>
      </c>
      <c r="AT223" s="744">
        <v>0</v>
      </c>
      <c r="AU223" s="744">
        <v>0</v>
      </c>
      <c r="AV223" s="744">
        <v>0</v>
      </c>
      <c r="AW223" s="744">
        <v>0</v>
      </c>
      <c r="AX223" s="744">
        <v>0</v>
      </c>
      <c r="AY223" s="744">
        <v>0</v>
      </c>
      <c r="AZ223" s="744">
        <v>0</v>
      </c>
      <c r="BA223" s="744">
        <v>0</v>
      </c>
      <c r="BB223" s="744">
        <v>0</v>
      </c>
      <c r="BC223" s="744">
        <v>0</v>
      </c>
      <c r="BD223" s="744">
        <v>0</v>
      </c>
      <c r="BE223" s="744">
        <v>0</v>
      </c>
      <c r="BF223" s="744">
        <v>0</v>
      </c>
      <c r="BG223" s="744">
        <v>0</v>
      </c>
      <c r="BH223" s="744">
        <v>0</v>
      </c>
      <c r="BI223" s="744">
        <v>0</v>
      </c>
      <c r="BJ223" s="744">
        <v>0</v>
      </c>
      <c r="BK223" s="744">
        <v>0</v>
      </c>
      <c r="BL223" s="744">
        <v>0</v>
      </c>
      <c r="BM223" s="744">
        <v>0</v>
      </c>
      <c r="BN223" s="744">
        <v>0</v>
      </c>
      <c r="BO223" s="744">
        <v>0</v>
      </c>
      <c r="BP223" s="744">
        <v>0</v>
      </c>
      <c r="BQ223" s="744">
        <v>0</v>
      </c>
      <c r="BR223" s="744">
        <v>0</v>
      </c>
      <c r="BS223" s="744">
        <v>0</v>
      </c>
      <c r="BT223" s="744">
        <v>0</v>
      </c>
      <c r="BU223" s="744">
        <v>0</v>
      </c>
      <c r="BV223" s="744">
        <v>0</v>
      </c>
      <c r="BW223" s="744">
        <v>0</v>
      </c>
      <c r="BX223" s="744">
        <v>0</v>
      </c>
      <c r="BY223" s="744">
        <v>0</v>
      </c>
      <c r="BZ223" s="744">
        <v>0</v>
      </c>
      <c r="CA223" s="744">
        <v>0</v>
      </c>
      <c r="CB223" s="744">
        <v>0</v>
      </c>
      <c r="CC223" s="744">
        <v>0</v>
      </c>
      <c r="CD223" s="744">
        <v>0</v>
      </c>
      <c r="CE223" s="744">
        <v>0</v>
      </c>
      <c r="CF223" s="744">
        <v>0</v>
      </c>
      <c r="CG223" s="744">
        <v>0</v>
      </c>
      <c r="CH223" s="744">
        <v>0</v>
      </c>
      <c r="CI223" s="744">
        <v>0</v>
      </c>
      <c r="CJ223" s="744">
        <v>0</v>
      </c>
      <c r="CK223" s="744">
        <v>0</v>
      </c>
      <c r="CL223" s="744">
        <v>0</v>
      </c>
      <c r="CM223" s="744">
        <v>0</v>
      </c>
      <c r="CN223" s="744">
        <v>0</v>
      </c>
      <c r="CO223" s="744">
        <v>0</v>
      </c>
      <c r="CP223" s="744">
        <v>0</v>
      </c>
      <c r="CQ223" s="744">
        <v>0</v>
      </c>
      <c r="CR223" s="744">
        <v>0</v>
      </c>
      <c r="CS223" s="744">
        <v>0</v>
      </c>
      <c r="CT223" s="744">
        <v>0</v>
      </c>
      <c r="CU223" s="744">
        <v>0</v>
      </c>
      <c r="CV223" s="744">
        <v>0</v>
      </c>
      <c r="CW223" s="744">
        <v>0</v>
      </c>
      <c r="CX223" s="744">
        <v>0</v>
      </c>
      <c r="CY223" s="744">
        <v>0</v>
      </c>
      <c r="CZ223" s="744">
        <v>0.10279688952236438</v>
      </c>
      <c r="DA223" s="744">
        <v>0</v>
      </c>
      <c r="DB223" s="744">
        <v>0</v>
      </c>
      <c r="DC223" s="744">
        <v>0</v>
      </c>
      <c r="DD223" s="744">
        <v>0</v>
      </c>
      <c r="DE223" s="744">
        <v>0</v>
      </c>
      <c r="DF223" s="744">
        <v>0</v>
      </c>
      <c r="DG223" s="745">
        <v>0</v>
      </c>
    </row>
    <row r="224" spans="1:111" ht="15" customHeight="1" x14ac:dyDescent="0.2">
      <c r="A224" s="461">
        <v>102</v>
      </c>
      <c r="B224" s="196" t="s">
        <v>411</v>
      </c>
      <c r="C224" s="195" t="s">
        <v>412</v>
      </c>
      <c r="D224" s="744">
        <v>4.2318514879917283E-7</v>
      </c>
      <c r="E224" s="744">
        <v>6.6024222049773466E-7</v>
      </c>
      <c r="F224" s="744">
        <v>1.3747901746997529E-6</v>
      </c>
      <c r="G224" s="744">
        <v>1.3686788894880188E-6</v>
      </c>
      <c r="H224" s="744">
        <v>5.4494565365156736E-7</v>
      </c>
      <c r="I224" s="744">
        <v>0</v>
      </c>
      <c r="J224" s="744">
        <v>9.0769697967406761E-7</v>
      </c>
      <c r="K224" s="744">
        <v>1.0849982054841184E-6</v>
      </c>
      <c r="L224" s="744">
        <v>4.4107630805818399E-7</v>
      </c>
      <c r="M224" s="744">
        <v>2.6017995652188346E-6</v>
      </c>
      <c r="N224" s="744">
        <v>0</v>
      </c>
      <c r="O224" s="744">
        <v>2.8725843450945461E-7</v>
      </c>
      <c r="P224" s="744">
        <v>1.0435591423665709E-7</v>
      </c>
      <c r="Q224" s="744">
        <v>6.5550805593835423E-7</v>
      </c>
      <c r="R224" s="744">
        <v>5.6057575893509782E-7</v>
      </c>
      <c r="S224" s="744">
        <v>1.216465698612016E-6</v>
      </c>
      <c r="T224" s="744">
        <v>9.7645828947933773E-7</v>
      </c>
      <c r="U224" s="744">
        <v>7.258777039664086E-7</v>
      </c>
      <c r="V224" s="744">
        <v>1.2688663477255439E-6</v>
      </c>
      <c r="W224" s="744">
        <v>5.7553656481940877E-7</v>
      </c>
      <c r="X224" s="744">
        <v>3.9762076276379576E-7</v>
      </c>
      <c r="Y224" s="744">
        <v>4.1317000532479442E-7</v>
      </c>
      <c r="Z224" s="744">
        <v>3.762148651426112E-7</v>
      </c>
      <c r="AA224" s="744">
        <v>9.1877254130644881E-7</v>
      </c>
      <c r="AB224" s="744">
        <v>1.3132282047073081E-6</v>
      </c>
      <c r="AC224" s="744">
        <v>6.0239301260502145E-7</v>
      </c>
      <c r="AD224" s="744">
        <v>2.1571580743996925E-7</v>
      </c>
      <c r="AE224" s="744">
        <v>5.0236928414931424E-7</v>
      </c>
      <c r="AF224" s="744">
        <v>1.4054048023275559E-6</v>
      </c>
      <c r="AG224" s="744">
        <v>3.8724423658431528E-7</v>
      </c>
      <c r="AH224" s="744">
        <v>1.5790699504040013E-7</v>
      </c>
      <c r="AI224" s="744">
        <v>4.3998190516012488E-7</v>
      </c>
      <c r="AJ224" s="744">
        <v>2.4187220666743429E-6</v>
      </c>
      <c r="AK224" s="744">
        <v>7.7776093537916279E-6</v>
      </c>
      <c r="AL224" s="744">
        <v>1.5961607128915685E-6</v>
      </c>
      <c r="AM224" s="744">
        <v>9.1615505951901302E-7</v>
      </c>
      <c r="AN224" s="744">
        <v>8.5389365802612246E-7</v>
      </c>
      <c r="AO224" s="744">
        <v>2.8576445868905706E-6</v>
      </c>
      <c r="AP224" s="744">
        <v>7.6868377327584385E-7</v>
      </c>
      <c r="AQ224" s="744">
        <v>1.7052072657267454E-7</v>
      </c>
      <c r="AR224" s="744">
        <v>5.979027361248589E-7</v>
      </c>
      <c r="AS224" s="744">
        <v>4.6228779605571308E-6</v>
      </c>
      <c r="AT224" s="744">
        <v>1.7541985449890305E-6</v>
      </c>
      <c r="AU224" s="744">
        <v>4.3029791769881825E-6</v>
      </c>
      <c r="AV224" s="744">
        <v>2.2188627602811443E-6</v>
      </c>
      <c r="AW224" s="744">
        <v>1.3209017895303002E-6</v>
      </c>
      <c r="AX224" s="744">
        <v>1.5507379083987474E-6</v>
      </c>
      <c r="AY224" s="744">
        <v>3.389741821432425E-6</v>
      </c>
      <c r="AZ224" s="744">
        <v>9.9601197516179621E-6</v>
      </c>
      <c r="BA224" s="744">
        <v>3.8059876448462437E-6</v>
      </c>
      <c r="BB224" s="744">
        <v>1.8844448888976928E-6</v>
      </c>
      <c r="BC224" s="744">
        <v>4.2605485334772085E-7</v>
      </c>
      <c r="BD224" s="744">
        <v>7.8287370395207632E-7</v>
      </c>
      <c r="BE224" s="744">
        <v>5.351026943140669E-7</v>
      </c>
      <c r="BF224" s="744">
        <v>1.5923505195998734E-6</v>
      </c>
      <c r="BG224" s="744">
        <v>4.9866488794894836E-7</v>
      </c>
      <c r="BH224" s="744">
        <v>3.0912687736850151E-6</v>
      </c>
      <c r="BI224" s="744">
        <v>1.3033540914589586E-6</v>
      </c>
      <c r="BJ224" s="744">
        <v>1.2364123368502726E-6</v>
      </c>
      <c r="BK224" s="744">
        <v>5.178916528372755E-7</v>
      </c>
      <c r="BL224" s="744">
        <v>1.4327951729568589E-6</v>
      </c>
      <c r="BM224" s="744">
        <v>4.9197342366755128E-6</v>
      </c>
      <c r="BN224" s="744">
        <v>2.6512201856343679E-6</v>
      </c>
      <c r="BO224" s="744">
        <v>3.9028484080555844E-6</v>
      </c>
      <c r="BP224" s="744">
        <v>4.1258180667283421E-6</v>
      </c>
      <c r="BQ224" s="744">
        <v>5.6841425153840224E-6</v>
      </c>
      <c r="BR224" s="744">
        <v>6.8390165174584877E-6</v>
      </c>
      <c r="BS224" s="744">
        <v>3.7524035893818065E-6</v>
      </c>
      <c r="BT224" s="744">
        <v>1.3714113352891316E-6</v>
      </c>
      <c r="BU224" s="744">
        <v>3.9573453197005818E-6</v>
      </c>
      <c r="BV224" s="744">
        <v>4.3373710752881373E-6</v>
      </c>
      <c r="BW224" s="744">
        <v>1.1664117941120864E-6</v>
      </c>
      <c r="BX224" s="744">
        <v>1.3161059404081707E-6</v>
      </c>
      <c r="BY224" s="744">
        <v>3.9182479237889276E-7</v>
      </c>
      <c r="BZ224" s="744">
        <v>6.4426216778386511E-5</v>
      </c>
      <c r="CA224" s="744">
        <v>1.803641551360186E-6</v>
      </c>
      <c r="CB224" s="744">
        <v>7.7842528862622631E-6</v>
      </c>
      <c r="CC224" s="744">
        <v>1.7013687561981647E-6</v>
      </c>
      <c r="CD224" s="744">
        <v>1.7854096755772319E-6</v>
      </c>
      <c r="CE224" s="744">
        <v>5.7698029852424974E-6</v>
      </c>
      <c r="CF224" s="744">
        <v>3.1598966124894118E-6</v>
      </c>
      <c r="CG224" s="744">
        <v>4.5178094409260176E-6</v>
      </c>
      <c r="CH224" s="744">
        <v>3.2642597720892697E-6</v>
      </c>
      <c r="CI224" s="744">
        <v>6.4013947653127409E-5</v>
      </c>
      <c r="CJ224" s="744">
        <v>1.0908063539021115E-5</v>
      </c>
      <c r="CK224" s="744">
        <v>1.9892276375532772E-5</v>
      </c>
      <c r="CL224" s="744">
        <v>2.7526576776161695E-6</v>
      </c>
      <c r="CM224" s="744">
        <v>1.2070906049370453E-6</v>
      </c>
      <c r="CN224" s="744">
        <v>3.0015421875295356E-6</v>
      </c>
      <c r="CO224" s="744">
        <v>9.8248617884162635E-3</v>
      </c>
      <c r="CP224" s="744">
        <v>3.3673838810000911E-6</v>
      </c>
      <c r="CQ224" s="744">
        <v>6.430641528055352E-3</v>
      </c>
      <c r="CR224" s="744">
        <v>2.7032318249471239E-6</v>
      </c>
      <c r="CS224" s="744">
        <v>1.2619659183044351E-2</v>
      </c>
      <c r="CT224" s="744">
        <v>2.1926026540258051E-2</v>
      </c>
      <c r="CU224" s="744">
        <v>2.5372498713060201E-6</v>
      </c>
      <c r="CV224" s="744">
        <v>8.0073831333636222E-6</v>
      </c>
      <c r="CW224" s="744">
        <v>2.7952866595602184E-6</v>
      </c>
      <c r="CX224" s="744">
        <v>1.7714245689497294E-6</v>
      </c>
      <c r="CY224" s="744">
        <v>7.0500701599384951E-6</v>
      </c>
      <c r="CZ224" s="744">
        <v>1.9177100845649592E-4</v>
      </c>
      <c r="DA224" s="744">
        <v>0.849918100623275</v>
      </c>
      <c r="DB224" s="744">
        <v>1.2492505398329019E-5</v>
      </c>
      <c r="DC224" s="744">
        <v>2.0892676189039914E-6</v>
      </c>
      <c r="DD224" s="744">
        <v>8.6120637759509068E-6</v>
      </c>
      <c r="DE224" s="744">
        <v>4.0527107003491491E-6</v>
      </c>
      <c r="DF224" s="744">
        <v>1.8619206462279955E-6</v>
      </c>
      <c r="DG224" s="745">
        <v>1.7263175783999513E-5</v>
      </c>
    </row>
    <row r="225" spans="1:111" ht="15" customHeight="1" x14ac:dyDescent="0.2">
      <c r="A225" s="461">
        <v>103</v>
      </c>
      <c r="B225" s="196" t="s">
        <v>413</v>
      </c>
      <c r="C225" s="195" t="s">
        <v>414</v>
      </c>
      <c r="D225" s="744">
        <v>1.0872081947163502E-5</v>
      </c>
      <c r="E225" s="744">
        <v>1.2346149783521569E-5</v>
      </c>
      <c r="F225" s="744">
        <v>4.3975813660893292E-5</v>
      </c>
      <c r="G225" s="744">
        <v>3.4375337120739528E-6</v>
      </c>
      <c r="H225" s="744">
        <v>2.0733588260161794E-5</v>
      </c>
      <c r="I225" s="744">
        <v>0</v>
      </c>
      <c r="J225" s="744">
        <v>1.0963995302404216E-5</v>
      </c>
      <c r="K225" s="744">
        <v>4.3796245592608654E-5</v>
      </c>
      <c r="L225" s="744">
        <v>3.4772347193667674E-5</v>
      </c>
      <c r="M225" s="744">
        <v>2.9799933354761829E-5</v>
      </c>
      <c r="N225" s="744">
        <v>0</v>
      </c>
      <c r="O225" s="744">
        <v>2.3196626361490103E-5</v>
      </c>
      <c r="P225" s="744">
        <v>9.3386618136252369E-6</v>
      </c>
      <c r="Q225" s="744">
        <v>2.8851386419104639E-5</v>
      </c>
      <c r="R225" s="744">
        <v>8.9106119348169236E-6</v>
      </c>
      <c r="S225" s="744">
        <v>3.726905945445978E-5</v>
      </c>
      <c r="T225" s="744">
        <v>3.6725022182748197E-5</v>
      </c>
      <c r="U225" s="744">
        <v>4.4956648553498369E-5</v>
      </c>
      <c r="V225" s="744">
        <v>3.4397559123304157E-5</v>
      </c>
      <c r="W225" s="744">
        <v>1.5688388215589785E-5</v>
      </c>
      <c r="X225" s="744">
        <v>5.7229349143316144E-6</v>
      </c>
      <c r="Y225" s="744">
        <v>9.9171381988484426E-6</v>
      </c>
      <c r="Z225" s="744">
        <v>2.6465740997500514E-6</v>
      </c>
      <c r="AA225" s="744">
        <v>1.761686904692759E-5</v>
      </c>
      <c r="AB225" s="744">
        <v>4.4520311660958259E-5</v>
      </c>
      <c r="AC225" s="744">
        <v>5.8249297815740269E-6</v>
      </c>
      <c r="AD225" s="744">
        <v>9.1441081696526013E-6</v>
      </c>
      <c r="AE225" s="744">
        <v>1.7156745523736288E-5</v>
      </c>
      <c r="AF225" s="744">
        <v>4.1695139244589356E-5</v>
      </c>
      <c r="AG225" s="744">
        <v>1.8422741881895317E-5</v>
      </c>
      <c r="AH225" s="744">
        <v>1.0593285677956817E-5</v>
      </c>
      <c r="AI225" s="744">
        <v>1.7867438886601466E-5</v>
      </c>
      <c r="AJ225" s="744">
        <v>4.171310666777313E-5</v>
      </c>
      <c r="AK225" s="744">
        <v>1.963762605557409E-5</v>
      </c>
      <c r="AL225" s="744">
        <v>3.1720819032573623E-5</v>
      </c>
      <c r="AM225" s="744">
        <v>3.3746415642067115E-5</v>
      </c>
      <c r="AN225" s="744">
        <v>2.4656905835762962E-5</v>
      </c>
      <c r="AO225" s="744">
        <v>2.3995332055720471E-5</v>
      </c>
      <c r="AP225" s="744">
        <v>4.5807451307164292E-5</v>
      </c>
      <c r="AQ225" s="744">
        <v>1.4840216218557551E-5</v>
      </c>
      <c r="AR225" s="744">
        <v>1.5596223862159639E-5</v>
      </c>
      <c r="AS225" s="744">
        <v>3.3719517889792052E-5</v>
      </c>
      <c r="AT225" s="744">
        <v>4.3025290716818778E-5</v>
      </c>
      <c r="AU225" s="744">
        <v>3.7176246630269882E-5</v>
      </c>
      <c r="AV225" s="744">
        <v>2.4313459243714477E-5</v>
      </c>
      <c r="AW225" s="744">
        <v>1.3487889275808771E-5</v>
      </c>
      <c r="AX225" s="744">
        <v>2.3901029896767106E-5</v>
      </c>
      <c r="AY225" s="744">
        <v>2.2468746566737524E-5</v>
      </c>
      <c r="AZ225" s="744">
        <v>4.7983075059247057E-5</v>
      </c>
      <c r="BA225" s="744">
        <v>1.4184015008252945E-5</v>
      </c>
      <c r="BB225" s="744">
        <v>1.2735310804368645E-5</v>
      </c>
      <c r="BC225" s="744">
        <v>5.7408419938098248E-6</v>
      </c>
      <c r="BD225" s="744">
        <v>2.2931460260533089E-6</v>
      </c>
      <c r="BE225" s="744">
        <v>8.5873250238566558E-6</v>
      </c>
      <c r="BF225" s="744">
        <v>3.776709684982643E-5</v>
      </c>
      <c r="BG225" s="744">
        <v>7.4625697655074615E-6</v>
      </c>
      <c r="BH225" s="744">
        <v>6.157512241949634E-5</v>
      </c>
      <c r="BI225" s="744">
        <v>1.9932450447117504E-5</v>
      </c>
      <c r="BJ225" s="744">
        <v>4.5345286376965789E-5</v>
      </c>
      <c r="BK225" s="744">
        <v>1.8151857615592169E-5</v>
      </c>
      <c r="BL225" s="744">
        <v>4.2801624137686472E-5</v>
      </c>
      <c r="BM225" s="744">
        <v>1.0967789471277135E-4</v>
      </c>
      <c r="BN225" s="744">
        <v>8.8015083372937274E-5</v>
      </c>
      <c r="BO225" s="744">
        <v>1.9347057594348876E-4</v>
      </c>
      <c r="BP225" s="744">
        <v>1.092520288196262E-4</v>
      </c>
      <c r="BQ225" s="744">
        <v>8.1648780521127211E-5</v>
      </c>
      <c r="BR225" s="744">
        <v>5.8667929794400665E-5</v>
      </c>
      <c r="BS225" s="744">
        <v>1.7542016067906502E-4</v>
      </c>
      <c r="BT225" s="744">
        <v>4.0415152696943474E-5</v>
      </c>
      <c r="BU225" s="744">
        <v>1.2389226278477263E-4</v>
      </c>
      <c r="BV225" s="744">
        <v>1.4806631598337049E-4</v>
      </c>
      <c r="BW225" s="744">
        <v>8.9802704438825325E-5</v>
      </c>
      <c r="BX225" s="744">
        <v>1.0374862867642891E-4</v>
      </c>
      <c r="BY225" s="744">
        <v>1.5574673929420625E-5</v>
      </c>
      <c r="BZ225" s="744">
        <v>1.8717495817291375E-3</v>
      </c>
      <c r="CA225" s="744">
        <v>5.4478582311530581E-5</v>
      </c>
      <c r="CB225" s="744">
        <v>9.9340345151449367E-5</v>
      </c>
      <c r="CC225" s="744">
        <v>6.3413351847072024E-5</v>
      </c>
      <c r="CD225" s="744">
        <v>1.6016496110441293E-4</v>
      </c>
      <c r="CE225" s="744">
        <v>1.0188576071917731E-4</v>
      </c>
      <c r="CF225" s="744">
        <v>1.3944288488743881E-4</v>
      </c>
      <c r="CG225" s="744">
        <v>1.5951789413851008E-4</v>
      </c>
      <c r="CH225" s="744">
        <v>2.867087899458392E-4</v>
      </c>
      <c r="CI225" s="744">
        <v>5.0134221906813169E-4</v>
      </c>
      <c r="CJ225" s="744">
        <v>8.0112062825403322E-4</v>
      </c>
      <c r="CK225" s="744">
        <v>7.1964646839347171E-5</v>
      </c>
      <c r="CL225" s="744">
        <v>2.022624267339669E-5</v>
      </c>
      <c r="CM225" s="744">
        <v>9.4167798538685068E-5</v>
      </c>
      <c r="CN225" s="744">
        <v>1.7507094997840688E-4</v>
      </c>
      <c r="CO225" s="744">
        <v>2.7026714545445488E-4</v>
      </c>
      <c r="CP225" s="744">
        <v>1.5578761708875361E-4</v>
      </c>
      <c r="CQ225" s="744">
        <v>8.9809979605845174E-3</v>
      </c>
      <c r="CR225" s="744">
        <v>7.5560379035483193E-3</v>
      </c>
      <c r="CS225" s="744">
        <v>1.0977338910576992E-2</v>
      </c>
      <c r="CT225" s="744">
        <v>8.0808642481845026E-3</v>
      </c>
      <c r="CU225" s="744">
        <v>1.4375710061841163E-4</v>
      </c>
      <c r="CV225" s="744">
        <v>1.4998137756230541E-4</v>
      </c>
      <c r="CW225" s="744">
        <v>3.6901478201928188E-4</v>
      </c>
      <c r="CX225" s="744">
        <v>6.2958436120502087E-5</v>
      </c>
      <c r="CY225" s="744">
        <v>7.7591823661368384E-4</v>
      </c>
      <c r="CZ225" s="744">
        <v>9.3790622364329753E-4</v>
      </c>
      <c r="DA225" s="744">
        <v>1.4576091970216502E-3</v>
      </c>
      <c r="DB225" s="744">
        <v>0.82628188460462748</v>
      </c>
      <c r="DC225" s="744">
        <v>1.215612421825642E-4</v>
      </c>
      <c r="DD225" s="744">
        <v>3.8001379098538359E-4</v>
      </c>
      <c r="DE225" s="744">
        <v>1.8532660571180834E-3</v>
      </c>
      <c r="DF225" s="744">
        <v>5.7083223158618987E-5</v>
      </c>
      <c r="DG225" s="745">
        <v>9.1932227687475411E-4</v>
      </c>
    </row>
    <row r="226" spans="1:111" ht="15" customHeight="1" x14ac:dyDescent="0.2">
      <c r="A226" s="461">
        <v>104</v>
      </c>
      <c r="B226" s="196" t="s">
        <v>415</v>
      </c>
      <c r="C226" s="195" t="s">
        <v>416</v>
      </c>
      <c r="D226" s="744">
        <v>8.8246211227674283E-6</v>
      </c>
      <c r="E226" s="744">
        <v>8.5014179813500257E-6</v>
      </c>
      <c r="F226" s="744">
        <v>2.8706488374182369E-5</v>
      </c>
      <c r="G226" s="744">
        <v>4.4601460000389202E-6</v>
      </c>
      <c r="H226" s="744">
        <v>1.1739555845077432E-5</v>
      </c>
      <c r="I226" s="744">
        <v>0</v>
      </c>
      <c r="J226" s="744">
        <v>6.1320488477597671E-6</v>
      </c>
      <c r="K226" s="744">
        <v>2.3294839486232303E-5</v>
      </c>
      <c r="L226" s="744">
        <v>9.8456630634169675E-5</v>
      </c>
      <c r="M226" s="744">
        <v>1.2680328316130478E-5</v>
      </c>
      <c r="N226" s="744">
        <v>0</v>
      </c>
      <c r="O226" s="744">
        <v>7.3054989008310101E-6</v>
      </c>
      <c r="P226" s="744">
        <v>6.3412464433137304E-6</v>
      </c>
      <c r="Q226" s="744">
        <v>1.1136505771588488E-5</v>
      </c>
      <c r="R226" s="744">
        <v>8.4341832023172345E-6</v>
      </c>
      <c r="S226" s="744">
        <v>1.2975317813432433E-5</v>
      </c>
      <c r="T226" s="744">
        <v>1.9445538260358666E-5</v>
      </c>
      <c r="U226" s="744">
        <v>1.6607916171307438E-5</v>
      </c>
      <c r="V226" s="744">
        <v>3.1053421145507291E-5</v>
      </c>
      <c r="W226" s="744">
        <v>7.9420970911533793E-6</v>
      </c>
      <c r="X226" s="744">
        <v>3.4063920887548264E-6</v>
      </c>
      <c r="Y226" s="744">
        <v>4.4972354875006985E-6</v>
      </c>
      <c r="Z226" s="744">
        <v>1.487166597048864E-6</v>
      </c>
      <c r="AA226" s="744">
        <v>8.9545141083806205E-6</v>
      </c>
      <c r="AB226" s="744">
        <v>1.6264435812496088E-4</v>
      </c>
      <c r="AC226" s="744">
        <v>3.1197652893976065E-5</v>
      </c>
      <c r="AD226" s="744">
        <v>4.5211108483231331E-6</v>
      </c>
      <c r="AE226" s="744">
        <v>6.1890877028450071E-6</v>
      </c>
      <c r="AF226" s="744">
        <v>3.1015199542172438E-5</v>
      </c>
      <c r="AG226" s="744">
        <v>1.5658708511404875E-5</v>
      </c>
      <c r="AH226" s="744">
        <v>5.7712222350979392E-6</v>
      </c>
      <c r="AI226" s="744">
        <v>1.0958517439412331E-5</v>
      </c>
      <c r="AJ226" s="744">
        <v>1.657149009401929E-5</v>
      </c>
      <c r="AK226" s="744">
        <v>3.5588203583775515E-5</v>
      </c>
      <c r="AL226" s="744">
        <v>1.8448653414942274E-5</v>
      </c>
      <c r="AM226" s="744">
        <v>1.194807061596294E-5</v>
      </c>
      <c r="AN226" s="744">
        <v>1.0058679336658739E-5</v>
      </c>
      <c r="AO226" s="744">
        <v>1.1404214190390623E-5</v>
      </c>
      <c r="AP226" s="744">
        <v>1.5347605201913741E-5</v>
      </c>
      <c r="AQ226" s="744">
        <v>4.9923931970211111E-6</v>
      </c>
      <c r="AR226" s="744">
        <v>8.7009416916449077E-6</v>
      </c>
      <c r="AS226" s="744">
        <v>1.6472249401980338E-5</v>
      </c>
      <c r="AT226" s="744">
        <v>2.0909569547299543E-5</v>
      </c>
      <c r="AU226" s="744">
        <v>2.2627329782380595E-5</v>
      </c>
      <c r="AV226" s="744">
        <v>2.2798400536056397E-5</v>
      </c>
      <c r="AW226" s="744">
        <v>1.5144132353925221E-5</v>
      </c>
      <c r="AX226" s="744">
        <v>8.047556803122026E-6</v>
      </c>
      <c r="AY226" s="744">
        <v>7.3820066452900115E-6</v>
      </c>
      <c r="AZ226" s="744">
        <v>4.5042837634490436E-5</v>
      </c>
      <c r="BA226" s="744">
        <v>1.6114036747659151E-5</v>
      </c>
      <c r="BB226" s="744">
        <v>7.2079994541209362E-6</v>
      </c>
      <c r="BC226" s="744">
        <v>7.5391814487553037E-6</v>
      </c>
      <c r="BD226" s="744">
        <v>2.8538365326749561E-6</v>
      </c>
      <c r="BE226" s="744">
        <v>6.4521469195352614E-6</v>
      </c>
      <c r="BF226" s="744">
        <v>4.021435641250892E-5</v>
      </c>
      <c r="BG226" s="744">
        <v>1.1954435656844333E-5</v>
      </c>
      <c r="BH226" s="744">
        <v>4.3386750550686937E-5</v>
      </c>
      <c r="BI226" s="744">
        <v>6.4805613253080071E-6</v>
      </c>
      <c r="BJ226" s="744">
        <v>3.1113143731665999E-5</v>
      </c>
      <c r="BK226" s="744">
        <v>2.2755822181088736E-5</v>
      </c>
      <c r="BL226" s="744">
        <v>2.2307697957455769E-5</v>
      </c>
      <c r="BM226" s="744">
        <v>6.3537049654808218E-5</v>
      </c>
      <c r="BN226" s="744">
        <v>3.6577357558564373E-5</v>
      </c>
      <c r="BO226" s="744">
        <v>5.0895995788588109E-5</v>
      </c>
      <c r="BP226" s="744">
        <v>4.5562646687137266E-5</v>
      </c>
      <c r="BQ226" s="744">
        <v>3.2603046450753426E-5</v>
      </c>
      <c r="BR226" s="744">
        <v>1.1435151300817347E-4</v>
      </c>
      <c r="BS226" s="744">
        <v>1.3023849668527659E-4</v>
      </c>
      <c r="BT226" s="744">
        <v>1.2924346523777936E-5</v>
      </c>
      <c r="BU226" s="744">
        <v>1.1093543371954854E-4</v>
      </c>
      <c r="BV226" s="744">
        <v>2.4019073049719037E-4</v>
      </c>
      <c r="BW226" s="744">
        <v>1.571867412355373E-4</v>
      </c>
      <c r="BX226" s="744">
        <v>1.9898064877245516E-4</v>
      </c>
      <c r="BY226" s="744">
        <v>2.1011617346595294E-5</v>
      </c>
      <c r="BZ226" s="744">
        <v>8.3223295674291446E-5</v>
      </c>
      <c r="CA226" s="744">
        <v>3.0660532702557807E-5</v>
      </c>
      <c r="CB226" s="744">
        <v>7.5715391998365262E-5</v>
      </c>
      <c r="CC226" s="744">
        <v>3.1193414118279406E-5</v>
      </c>
      <c r="CD226" s="744">
        <v>8.3710377004535659E-5</v>
      </c>
      <c r="CE226" s="744">
        <v>5.4253507412671563E-5</v>
      </c>
      <c r="CF226" s="744">
        <v>3.1621423356321395E-5</v>
      </c>
      <c r="CG226" s="744">
        <v>1.1129751011938712E-4</v>
      </c>
      <c r="CH226" s="744">
        <v>2.7196642882863374E-5</v>
      </c>
      <c r="CI226" s="744">
        <v>2.2519807790273271E-4</v>
      </c>
      <c r="CJ226" s="744">
        <v>2.6505269220690481E-2</v>
      </c>
      <c r="CK226" s="744">
        <v>6.9742886251744746E-5</v>
      </c>
      <c r="CL226" s="744">
        <v>1.6770381234512262E-5</v>
      </c>
      <c r="CM226" s="744">
        <v>2.1562262043514631E-3</v>
      </c>
      <c r="CN226" s="744">
        <v>4.8588861913150325E-5</v>
      </c>
      <c r="CO226" s="744">
        <v>1.397493435936239E-4</v>
      </c>
      <c r="CP226" s="744">
        <v>9.1442477074511646E-5</v>
      </c>
      <c r="CQ226" s="744">
        <v>7.7371131734343311E-5</v>
      </c>
      <c r="CR226" s="744">
        <v>9.5847192237133729E-5</v>
      </c>
      <c r="CS226" s="744">
        <v>5.8252780689224872E-5</v>
      </c>
      <c r="CT226" s="744">
        <v>4.40500286112863E-5</v>
      </c>
      <c r="CU226" s="744">
        <v>1.1362407165793967E-4</v>
      </c>
      <c r="CV226" s="744">
        <v>1.4035139169525309E-4</v>
      </c>
      <c r="CW226" s="744">
        <v>7.817646003900381E-3</v>
      </c>
      <c r="CX226" s="744">
        <v>3.5717677341447847E-5</v>
      </c>
      <c r="CY226" s="744">
        <v>1.423173687786833E-4</v>
      </c>
      <c r="CZ226" s="744">
        <v>1.3285619987183069E-4</v>
      </c>
      <c r="DA226" s="744">
        <v>2.6529890159648868E-4</v>
      </c>
      <c r="DB226" s="744">
        <v>2.8168561968418482E-4</v>
      </c>
      <c r="DC226" s="744">
        <v>0.66415912794394549</v>
      </c>
      <c r="DD226" s="744">
        <v>7.8671179332630458E-5</v>
      </c>
      <c r="DE226" s="744">
        <v>5.8499237307910624E-4</v>
      </c>
      <c r="DF226" s="744">
        <v>4.1595579653120083E-5</v>
      </c>
      <c r="DG226" s="745">
        <v>2.8324215656584705E-4</v>
      </c>
    </row>
    <row r="227" spans="1:111" ht="15" customHeight="1" x14ac:dyDescent="0.2">
      <c r="A227" s="461">
        <v>105</v>
      </c>
      <c r="B227" s="196" t="s">
        <v>591</v>
      </c>
      <c r="C227" s="195" t="s">
        <v>575</v>
      </c>
      <c r="D227" s="744">
        <v>2.6921353041277035E-6</v>
      </c>
      <c r="E227" s="744">
        <v>2.3101996232136358E-3</v>
      </c>
      <c r="F227" s="744">
        <v>7.9510886156503011E-5</v>
      </c>
      <c r="G227" s="744">
        <v>1.8965826255177022E-7</v>
      </c>
      <c r="H227" s="744">
        <v>4.7807113857414386E-7</v>
      </c>
      <c r="I227" s="744">
        <v>0</v>
      </c>
      <c r="J227" s="744">
        <v>2.6803985751459369E-8</v>
      </c>
      <c r="K227" s="744">
        <v>3.4564631441519992E-5</v>
      </c>
      <c r="L227" s="744">
        <v>6.7012027387210153E-7</v>
      </c>
      <c r="M227" s="744">
        <v>6.7809148728500589E-6</v>
      </c>
      <c r="N227" s="744">
        <v>0</v>
      </c>
      <c r="O227" s="744">
        <v>4.9189661885419283E-7</v>
      </c>
      <c r="P227" s="744">
        <v>6.7090949624486385E-8</v>
      </c>
      <c r="Q227" s="744">
        <v>3.5743406457086906E-8</v>
      </c>
      <c r="R227" s="744">
        <v>1.9680331897136353E-8</v>
      </c>
      <c r="S227" s="744">
        <v>1.0552854652527572E-7</v>
      </c>
      <c r="T227" s="744">
        <v>4.7594428050032502E-8</v>
      </c>
      <c r="U227" s="744">
        <v>3.1789246172716979E-8</v>
      </c>
      <c r="V227" s="744">
        <v>8.3004719013825735E-7</v>
      </c>
      <c r="W227" s="744">
        <v>2.0984337733976094E-8</v>
      </c>
      <c r="X227" s="744">
        <v>1.1978391453331911E-8</v>
      </c>
      <c r="Y227" s="744">
        <v>7.3017418786223928E-8</v>
      </c>
      <c r="Z227" s="744">
        <v>1.3022707168330624E-8</v>
      </c>
      <c r="AA227" s="744">
        <v>3.1586427688702673E-8</v>
      </c>
      <c r="AB227" s="744">
        <v>2.7446741161489677E-7</v>
      </c>
      <c r="AC227" s="744">
        <v>8.4834411658717908E-8</v>
      </c>
      <c r="AD227" s="744">
        <v>8.1327628220665777E-9</v>
      </c>
      <c r="AE227" s="744">
        <v>1.6218878666339484E-8</v>
      </c>
      <c r="AF227" s="744">
        <v>5.3952832315424349E-8</v>
      </c>
      <c r="AG227" s="744">
        <v>4.3550866740298803E-8</v>
      </c>
      <c r="AH227" s="744">
        <v>5.6040640332592452E-6</v>
      </c>
      <c r="AI227" s="744">
        <v>1.8331017288637415E-8</v>
      </c>
      <c r="AJ227" s="744">
        <v>6.950560903193314E-8</v>
      </c>
      <c r="AK227" s="744">
        <v>2.2937683826207504E-7</v>
      </c>
      <c r="AL227" s="744">
        <v>6.9200776031878528E-8</v>
      </c>
      <c r="AM227" s="744">
        <v>2.9030388545920692E-8</v>
      </c>
      <c r="AN227" s="744">
        <v>2.7009070821016449E-8</v>
      </c>
      <c r="AO227" s="744">
        <v>7.7028396919364969E-8</v>
      </c>
      <c r="AP227" s="744">
        <v>2.7909751735515034E-8</v>
      </c>
      <c r="AQ227" s="744">
        <v>7.2784833207621508E-9</v>
      </c>
      <c r="AR227" s="744">
        <v>2.0086983583668432E-8</v>
      </c>
      <c r="AS227" s="744">
        <v>1.2303115207239131E-7</v>
      </c>
      <c r="AT227" s="744">
        <v>5.5237510724915066E-8</v>
      </c>
      <c r="AU227" s="744">
        <v>1.1784970430987337E-7</v>
      </c>
      <c r="AV227" s="744">
        <v>6.7880065040563674E-8</v>
      </c>
      <c r="AW227" s="744">
        <v>4.1900554268767421E-8</v>
      </c>
      <c r="AX227" s="744">
        <v>4.2739259503846864E-8</v>
      </c>
      <c r="AY227" s="744">
        <v>8.7036260282940599E-8</v>
      </c>
      <c r="AZ227" s="744">
        <v>2.6889343746923057E-7</v>
      </c>
      <c r="BA227" s="744">
        <v>1.0196787874563561E-7</v>
      </c>
      <c r="BB227" s="744">
        <v>5.0048381469169523E-8</v>
      </c>
      <c r="BC227" s="744">
        <v>1.4750109918789745E-8</v>
      </c>
      <c r="BD227" s="744">
        <v>2.0743797313266214E-8</v>
      </c>
      <c r="BE227" s="744">
        <v>1.6753516940553945E-8</v>
      </c>
      <c r="BF227" s="744">
        <v>6.2654948367024257E-8</v>
      </c>
      <c r="BG227" s="744">
        <v>1.9207864707829943E-8</v>
      </c>
      <c r="BH227" s="744">
        <v>1.016808912387457E-7</v>
      </c>
      <c r="BI227" s="744">
        <v>3.6004025196314842E-8</v>
      </c>
      <c r="BJ227" s="744">
        <v>4.8401494856018964E-8</v>
      </c>
      <c r="BK227" s="744">
        <v>6.6283592676540556E-8</v>
      </c>
      <c r="BL227" s="744">
        <v>4.8640213389471661E-8</v>
      </c>
      <c r="BM227" s="744">
        <v>1.6042245424125625E-7</v>
      </c>
      <c r="BN227" s="744">
        <v>8.8910765493442474E-8</v>
      </c>
      <c r="BO227" s="744">
        <v>1.3139515324712786E-7</v>
      </c>
      <c r="BP227" s="744">
        <v>1.324852326922169E-7</v>
      </c>
      <c r="BQ227" s="744">
        <v>1.5741630545682587E-7</v>
      </c>
      <c r="BR227" s="744">
        <v>2.5762663550939469E-7</v>
      </c>
      <c r="BS227" s="744">
        <v>1.6746017201796671E-7</v>
      </c>
      <c r="BT227" s="744">
        <v>4.1778533323960707E-8</v>
      </c>
      <c r="BU227" s="744">
        <v>1.6101873269244404E-7</v>
      </c>
      <c r="BV227" s="744">
        <v>2.4227122093848947E-7</v>
      </c>
      <c r="BW227" s="744">
        <v>1.1785450805440663E-7</v>
      </c>
      <c r="BX227" s="744">
        <v>1.4519309601805069E-7</v>
      </c>
      <c r="BY227" s="744">
        <v>2.1742929029571798E-8</v>
      </c>
      <c r="BZ227" s="744">
        <v>1.6117734237350266E-6</v>
      </c>
      <c r="CA227" s="744">
        <v>6.2205169552318962E-8</v>
      </c>
      <c r="CB227" s="744">
        <v>2.3796626308639771E-7</v>
      </c>
      <c r="CC227" s="744">
        <v>6.1760784960549196E-8</v>
      </c>
      <c r="CD227" s="744">
        <v>9.6759591229289066E-8</v>
      </c>
      <c r="CE227" s="744">
        <v>1.7263710470016309E-7</v>
      </c>
      <c r="CF227" s="744">
        <v>9.5908432622505033E-8</v>
      </c>
      <c r="CG227" s="744">
        <v>2.0761993541895364E-7</v>
      </c>
      <c r="CH227" s="744">
        <v>9.7535632026923256E-8</v>
      </c>
      <c r="CI227" s="744">
        <v>1.6829229301151702E-6</v>
      </c>
      <c r="CJ227" s="744">
        <v>1.5233403296461129E-5</v>
      </c>
      <c r="CK227" s="744">
        <v>5.2281352266018153E-7</v>
      </c>
      <c r="CL227" s="744">
        <v>7.6304113902428762E-8</v>
      </c>
      <c r="CM227" s="744">
        <v>1.247408723931171E-6</v>
      </c>
      <c r="CN227" s="744">
        <v>1.2936100725355456E-7</v>
      </c>
      <c r="CO227" s="744">
        <v>2.3839266016304037E-4</v>
      </c>
      <c r="CP227" s="744">
        <v>2.4251627822662525E-6</v>
      </c>
      <c r="CQ227" s="744">
        <v>5.1475973873082923E-7</v>
      </c>
      <c r="CR227" s="744">
        <v>1.2819017901685466E-7</v>
      </c>
      <c r="CS227" s="744">
        <v>1.6449053788997728E-6</v>
      </c>
      <c r="CT227" s="744">
        <v>2.4987981032437804E-6</v>
      </c>
      <c r="CU227" s="744">
        <v>1.9235200856713038E-7</v>
      </c>
      <c r="CV227" s="744">
        <v>2.7761105989976957E-7</v>
      </c>
      <c r="CW227" s="744">
        <v>4.4830638083631437E-6</v>
      </c>
      <c r="CX227" s="744">
        <v>6.4969449720209436E-8</v>
      </c>
      <c r="CY227" s="744">
        <v>2.533339852736511E-7</v>
      </c>
      <c r="CZ227" s="744">
        <v>8.2045421174396581E-7</v>
      </c>
      <c r="DA227" s="744">
        <v>1.2815776983303878E-5</v>
      </c>
      <c r="DB227" s="744">
        <v>4.6689412733671853E-7</v>
      </c>
      <c r="DC227" s="744">
        <v>3.7507279755169011E-4</v>
      </c>
      <c r="DD227" s="744">
        <v>1.002323617634266</v>
      </c>
      <c r="DE227" s="744">
        <v>7.949185626686081E-7</v>
      </c>
      <c r="DF227" s="744">
        <v>9.5427805233269849E-8</v>
      </c>
      <c r="DG227" s="745">
        <v>5.8519618085875995E-7</v>
      </c>
    </row>
    <row r="228" spans="1:111" ht="15" customHeight="1" x14ac:dyDescent="0.2">
      <c r="A228" s="461">
        <v>106</v>
      </c>
      <c r="B228" s="196" t="s">
        <v>417</v>
      </c>
      <c r="C228" s="195" t="s">
        <v>246</v>
      </c>
      <c r="D228" s="744">
        <v>4.2999167354626216E-5</v>
      </c>
      <c r="E228" s="744">
        <v>4.8580136867160257E-5</v>
      </c>
      <c r="F228" s="744">
        <v>1.718407230594441E-3</v>
      </c>
      <c r="G228" s="744">
        <v>1.7862930608231124E-5</v>
      </c>
      <c r="H228" s="744">
        <v>1.5078458755975771E-4</v>
      </c>
      <c r="I228" s="744">
        <v>0</v>
      </c>
      <c r="J228" s="744">
        <v>2.9785406695969931E-5</v>
      </c>
      <c r="K228" s="744">
        <v>7.0762949904112221E-5</v>
      </c>
      <c r="L228" s="744">
        <v>3.6376950205941198E-5</v>
      </c>
      <c r="M228" s="744">
        <v>6.187047810040714E-5</v>
      </c>
      <c r="N228" s="744">
        <v>0</v>
      </c>
      <c r="O228" s="744">
        <v>2.7164746755874574E-5</v>
      </c>
      <c r="P228" s="744">
        <v>1.0014702875455981E-5</v>
      </c>
      <c r="Q228" s="744">
        <v>3.3995525123674676E-5</v>
      </c>
      <c r="R228" s="744">
        <v>1.9772030574377838E-5</v>
      </c>
      <c r="S228" s="744">
        <v>4.0298116718503704E-5</v>
      </c>
      <c r="T228" s="744">
        <v>4.2862785352117191E-5</v>
      </c>
      <c r="U228" s="744">
        <v>7.0161819401731574E-5</v>
      </c>
      <c r="V228" s="744">
        <v>1.4961825288866191E-4</v>
      </c>
      <c r="W228" s="744">
        <v>4.0528201475405148E-5</v>
      </c>
      <c r="X228" s="744">
        <v>1.6555961009815484E-5</v>
      </c>
      <c r="Y228" s="744">
        <v>1.8217061520979119E-5</v>
      </c>
      <c r="Z228" s="744">
        <v>6.1751043134214415E-6</v>
      </c>
      <c r="AA228" s="744">
        <v>3.5390505875872054E-5</v>
      </c>
      <c r="AB228" s="744">
        <v>4.9909542350564374E-5</v>
      </c>
      <c r="AC228" s="744">
        <v>2.9470834560541504E-5</v>
      </c>
      <c r="AD228" s="744">
        <v>3.4737282619209688E-5</v>
      </c>
      <c r="AE228" s="744">
        <v>3.2712908784852494E-5</v>
      </c>
      <c r="AF228" s="744">
        <v>4.5504852287347241E-5</v>
      </c>
      <c r="AG228" s="744">
        <v>2.5175783402696587E-5</v>
      </c>
      <c r="AH228" s="744">
        <v>1.2682043008331171E-5</v>
      </c>
      <c r="AI228" s="744">
        <v>5.0291728261344611E-5</v>
      </c>
      <c r="AJ228" s="744">
        <v>8.9771882489340587E-5</v>
      </c>
      <c r="AK228" s="744">
        <v>5.6144306001308186E-4</v>
      </c>
      <c r="AL228" s="744">
        <v>9.1775800242229356E-5</v>
      </c>
      <c r="AM228" s="744">
        <v>5.5919321456651741E-5</v>
      </c>
      <c r="AN228" s="744">
        <v>3.7400941839165395E-5</v>
      </c>
      <c r="AO228" s="744">
        <v>5.2275963175027701E-5</v>
      </c>
      <c r="AP228" s="744">
        <v>6.0333592409854394E-5</v>
      </c>
      <c r="AQ228" s="744">
        <v>2.0954048680952064E-5</v>
      </c>
      <c r="AR228" s="744">
        <v>3.062231275240555E-5</v>
      </c>
      <c r="AS228" s="744">
        <v>5.0521904305155219E-5</v>
      </c>
      <c r="AT228" s="744">
        <v>5.928643460661065E-5</v>
      </c>
      <c r="AU228" s="744">
        <v>6.1310876457888966E-5</v>
      </c>
      <c r="AV228" s="744">
        <v>5.8199580224897483E-5</v>
      </c>
      <c r="AW228" s="744">
        <v>3.4966424746394852E-5</v>
      </c>
      <c r="AX228" s="744">
        <v>1.817293113571183E-5</v>
      </c>
      <c r="AY228" s="744">
        <v>4.5714080884699217E-5</v>
      </c>
      <c r="AZ228" s="744">
        <v>1.3243511820415233E-4</v>
      </c>
      <c r="BA228" s="744">
        <v>3.0826728489244527E-5</v>
      </c>
      <c r="BB228" s="744">
        <v>1.5867518920809235E-5</v>
      </c>
      <c r="BC228" s="744">
        <v>1.0529366364770807E-5</v>
      </c>
      <c r="BD228" s="744">
        <v>5.6538342343042122E-6</v>
      </c>
      <c r="BE228" s="744">
        <v>9.1671113526739557E-6</v>
      </c>
      <c r="BF228" s="744">
        <v>4.8106807358586042E-5</v>
      </c>
      <c r="BG228" s="744">
        <v>1.679862870323219E-5</v>
      </c>
      <c r="BH228" s="744">
        <v>7.5733948660888439E-5</v>
      </c>
      <c r="BI228" s="744">
        <v>3.4572431775218322E-5</v>
      </c>
      <c r="BJ228" s="744">
        <v>5.278462099052595E-5</v>
      </c>
      <c r="BK228" s="744">
        <v>4.2648514517225655E-5</v>
      </c>
      <c r="BL228" s="744">
        <v>1.3689221730628438E-4</v>
      </c>
      <c r="BM228" s="744">
        <v>2.9387540284868391E-4</v>
      </c>
      <c r="BN228" s="744">
        <v>1.8926538449663441E-4</v>
      </c>
      <c r="BO228" s="744">
        <v>4.3318902457583659E-4</v>
      </c>
      <c r="BP228" s="744">
        <v>4.0512409124096143E-4</v>
      </c>
      <c r="BQ228" s="744">
        <v>6.936034303886992E-5</v>
      </c>
      <c r="BR228" s="744">
        <v>1.2695650385646763E-4</v>
      </c>
      <c r="BS228" s="744">
        <v>4.1572646826255519E-4</v>
      </c>
      <c r="BT228" s="744">
        <v>2.4458583376513253E-5</v>
      </c>
      <c r="BU228" s="744">
        <v>4.3097982305737742E-4</v>
      </c>
      <c r="BV228" s="744">
        <v>2.1583994399120075E-4</v>
      </c>
      <c r="BW228" s="744">
        <v>7.7278457680451571E-4</v>
      </c>
      <c r="BX228" s="744">
        <v>8.1762042254147687E-4</v>
      </c>
      <c r="BY228" s="744">
        <v>3.211700307665871E-4</v>
      </c>
      <c r="BZ228" s="744">
        <v>2.3556003345433067E-4</v>
      </c>
      <c r="CA228" s="744">
        <v>2.1410258248163457E-4</v>
      </c>
      <c r="CB228" s="744">
        <v>3.2468975131104432E-4</v>
      </c>
      <c r="CC228" s="744">
        <v>1.6847464211549367E-4</v>
      </c>
      <c r="CD228" s="744">
        <v>1.6136916955141947E-4</v>
      </c>
      <c r="CE228" s="744">
        <v>2.0745599464942394E-4</v>
      </c>
      <c r="CF228" s="744">
        <v>1.9999473107401306E-4</v>
      </c>
      <c r="CG228" s="744">
        <v>4.5638328354905049E-4</v>
      </c>
      <c r="CH228" s="744">
        <v>2.6057267631398521E-4</v>
      </c>
      <c r="CI228" s="744">
        <v>3.6847859750256678E-4</v>
      </c>
      <c r="CJ228" s="744">
        <v>9.2704090994422681E-4</v>
      </c>
      <c r="CK228" s="744">
        <v>3.2022589409300259E-4</v>
      </c>
      <c r="CL228" s="744">
        <v>9.9696709497040622E-6</v>
      </c>
      <c r="CM228" s="744">
        <v>1.8850905672049186E-4</v>
      </c>
      <c r="CN228" s="744">
        <v>2.7650442946510276E-4</v>
      </c>
      <c r="CO228" s="744">
        <v>2.5489925512068115E-3</v>
      </c>
      <c r="CP228" s="744">
        <v>2.143414245884121E-3</v>
      </c>
      <c r="CQ228" s="744">
        <v>2.7368851757966219E-4</v>
      </c>
      <c r="CR228" s="744">
        <v>3.006460559227957E-4</v>
      </c>
      <c r="CS228" s="744">
        <v>2.2511583526702806E-4</v>
      </c>
      <c r="CT228" s="744">
        <v>2.3492997425636876E-4</v>
      </c>
      <c r="CU228" s="744">
        <v>1.4669704570612881E-3</v>
      </c>
      <c r="CV228" s="744">
        <v>6.2577271786419118E-4</v>
      </c>
      <c r="CW228" s="744">
        <v>6.134147032117672E-4</v>
      </c>
      <c r="CX228" s="744">
        <v>3.3124705927775063E-4</v>
      </c>
      <c r="CY228" s="744">
        <v>5.1632409427695221E-4</v>
      </c>
      <c r="CZ228" s="744">
        <v>1.3505785837814881E-4</v>
      </c>
      <c r="DA228" s="744">
        <v>3.909071404129358E-4</v>
      </c>
      <c r="DB228" s="744">
        <v>9.9056699821786407E-4</v>
      </c>
      <c r="DC228" s="744">
        <v>1.2031056272112574E-3</v>
      </c>
      <c r="DD228" s="744">
        <v>1.0261318212800748E-3</v>
      </c>
      <c r="DE228" s="744">
        <v>0.66426743463524329</v>
      </c>
      <c r="DF228" s="744">
        <v>1.4537748342533121E-4</v>
      </c>
      <c r="DG228" s="745">
        <v>7.1309797119671224E-4</v>
      </c>
    </row>
    <row r="229" spans="1:111" ht="15" customHeight="1" x14ac:dyDescent="0.2">
      <c r="A229" s="461">
        <v>107</v>
      </c>
      <c r="B229" s="196" t="s">
        <v>418</v>
      </c>
      <c r="C229" s="195" t="s">
        <v>249</v>
      </c>
      <c r="D229" s="744">
        <v>2.1155074352675828E-4</v>
      </c>
      <c r="E229" s="744">
        <v>3.0873780242147834E-4</v>
      </c>
      <c r="F229" s="744">
        <v>1.1946675087432354E-3</v>
      </c>
      <c r="G229" s="744">
        <v>7.4743253548273489E-4</v>
      </c>
      <c r="H229" s="744">
        <v>2.970209630972467E-4</v>
      </c>
      <c r="I229" s="744">
        <v>0</v>
      </c>
      <c r="J229" s="744">
        <v>2.2295418799165166E-4</v>
      </c>
      <c r="K229" s="744">
        <v>4.2872411198084545E-4</v>
      </c>
      <c r="L229" s="744">
        <v>1.5442927761584953E-4</v>
      </c>
      <c r="M229" s="744">
        <v>2.7182329400735457E-4</v>
      </c>
      <c r="N229" s="744">
        <v>0</v>
      </c>
      <c r="O229" s="744">
        <v>2.9306032664880917E-4</v>
      </c>
      <c r="P229" s="744">
        <v>1.1554299927561757E-4</v>
      </c>
      <c r="Q229" s="744">
        <v>4.4507260642758141E-4</v>
      </c>
      <c r="R229" s="744">
        <v>1.6954834352947453E-4</v>
      </c>
      <c r="S229" s="744">
        <v>3.6199651887150507E-4</v>
      </c>
      <c r="T229" s="744">
        <v>4.4456035449992961E-4</v>
      </c>
      <c r="U229" s="744">
        <v>6.0443575221034019E-4</v>
      </c>
      <c r="V229" s="744">
        <v>7.0611009654630787E-4</v>
      </c>
      <c r="W229" s="744">
        <v>1.9349858156166665E-4</v>
      </c>
      <c r="X229" s="744">
        <v>1.0199683232468659E-4</v>
      </c>
      <c r="Y229" s="744">
        <v>9.1515814631524666E-5</v>
      </c>
      <c r="Z229" s="744">
        <v>5.6319713501497042E-5</v>
      </c>
      <c r="AA229" s="744">
        <v>1.6176650974010094E-4</v>
      </c>
      <c r="AB229" s="744">
        <v>3.8720705388495399E-4</v>
      </c>
      <c r="AC229" s="744">
        <v>1.1239105063371515E-4</v>
      </c>
      <c r="AD229" s="744">
        <v>7.3035733438787915E-5</v>
      </c>
      <c r="AE229" s="744">
        <v>1.4351940108175062E-4</v>
      </c>
      <c r="AF229" s="744">
        <v>2.0212476510535625E-4</v>
      </c>
      <c r="AG229" s="744">
        <v>1.3484766172272409E-4</v>
      </c>
      <c r="AH229" s="744">
        <v>2.2520879911209484E-4</v>
      </c>
      <c r="AI229" s="744">
        <v>3.3190479896196153E-4</v>
      </c>
      <c r="AJ229" s="744">
        <v>6.2018597129949178E-4</v>
      </c>
      <c r="AK229" s="744">
        <v>6.9434426640409405E-4</v>
      </c>
      <c r="AL229" s="744">
        <v>6.3288057660680576E-4</v>
      </c>
      <c r="AM229" s="744">
        <v>2.3277043318720552E-4</v>
      </c>
      <c r="AN229" s="744">
        <v>1.5849587042000954E-4</v>
      </c>
      <c r="AO229" s="744">
        <v>2.0936737251999187E-4</v>
      </c>
      <c r="AP229" s="744">
        <v>6.0339180235924328E-4</v>
      </c>
      <c r="AQ229" s="744">
        <v>1.0777419189311033E-4</v>
      </c>
      <c r="AR229" s="744">
        <v>2.1692395122881747E-4</v>
      </c>
      <c r="AS229" s="744">
        <v>5.8295095293356457E-4</v>
      </c>
      <c r="AT229" s="744">
        <v>3.5964558631464345E-4</v>
      </c>
      <c r="AU229" s="744">
        <v>5.885053573858154E-4</v>
      </c>
      <c r="AV229" s="744">
        <v>6.5379986181513449E-4</v>
      </c>
      <c r="AW229" s="744">
        <v>2.0858791861501361E-4</v>
      </c>
      <c r="AX229" s="744">
        <v>1.3201347548289082E-4</v>
      </c>
      <c r="AY229" s="744">
        <v>6.2268694395803436E-4</v>
      </c>
      <c r="AZ229" s="744">
        <v>1.1705065219449564E-3</v>
      </c>
      <c r="BA229" s="744">
        <v>1.3692639656013585E-4</v>
      </c>
      <c r="BB229" s="744">
        <v>1.2775285670739539E-4</v>
      </c>
      <c r="BC229" s="744">
        <v>9.2221332046396492E-5</v>
      </c>
      <c r="BD229" s="744">
        <v>3.5838987852676279E-5</v>
      </c>
      <c r="BE229" s="744">
        <v>1.0447539908577573E-4</v>
      </c>
      <c r="BF229" s="744">
        <v>2.572565860334862E-4</v>
      </c>
      <c r="BG229" s="744">
        <v>6.6529992482515672E-5</v>
      </c>
      <c r="BH229" s="744">
        <v>5.1997220144375247E-4</v>
      </c>
      <c r="BI229" s="744">
        <v>1.6712887752393205E-4</v>
      </c>
      <c r="BJ229" s="744">
        <v>7.4979696744425161E-4</v>
      </c>
      <c r="BK229" s="744">
        <v>3.2447939832529253E-4</v>
      </c>
      <c r="BL229" s="744">
        <v>7.0471089470495324E-4</v>
      </c>
      <c r="BM229" s="744">
        <v>1.1346520858157862E-3</v>
      </c>
      <c r="BN229" s="744">
        <v>5.1367482401646909E-4</v>
      </c>
      <c r="BO229" s="744">
        <v>2.7720714432432083E-3</v>
      </c>
      <c r="BP229" s="744">
        <v>9.5628643582001439E-4</v>
      </c>
      <c r="BQ229" s="744">
        <v>2.5874607192176674E-4</v>
      </c>
      <c r="BR229" s="744">
        <v>4.2264010781895424E-4</v>
      </c>
      <c r="BS229" s="744">
        <v>1.6468813865738658E-3</v>
      </c>
      <c r="BT229" s="744">
        <v>9.2044972072882021E-4</v>
      </c>
      <c r="BU229" s="744">
        <v>2.0032257892238425E-3</v>
      </c>
      <c r="BV229" s="744">
        <v>3.0484815281229373E-3</v>
      </c>
      <c r="BW229" s="744">
        <v>1.1634457846059719E-3</v>
      </c>
      <c r="BX229" s="744">
        <v>1.0505525637894641E-3</v>
      </c>
      <c r="BY229" s="744">
        <v>2.5123048578902545E-4</v>
      </c>
      <c r="BZ229" s="744">
        <v>3.3574555308556533E-3</v>
      </c>
      <c r="CA229" s="744">
        <v>1.2524779911804217E-3</v>
      </c>
      <c r="CB229" s="744">
        <v>2.3471887351744435E-3</v>
      </c>
      <c r="CC229" s="744">
        <v>1.1442811731775769E-3</v>
      </c>
      <c r="CD229" s="744">
        <v>1.5349908223314601E-3</v>
      </c>
      <c r="CE229" s="744">
        <v>4.0040717199734243E-3</v>
      </c>
      <c r="CF229" s="744">
        <v>2.1818930769747246E-3</v>
      </c>
      <c r="CG229" s="744">
        <v>3.4100255969113928E-3</v>
      </c>
      <c r="CH229" s="744">
        <v>3.3741062573143447E-3</v>
      </c>
      <c r="CI229" s="744">
        <v>2.871477520678443E-3</v>
      </c>
      <c r="CJ229" s="744">
        <v>2.3308357368180825E-3</v>
      </c>
      <c r="CK229" s="744">
        <v>4.6352207400581017E-4</v>
      </c>
      <c r="CL229" s="744">
        <v>8.0183688407707264E-5</v>
      </c>
      <c r="CM229" s="744">
        <v>2.2519536296057926E-4</v>
      </c>
      <c r="CN229" s="744">
        <v>3.1851481285653667E-3</v>
      </c>
      <c r="CO229" s="744">
        <v>1.971785779322307E-3</v>
      </c>
      <c r="CP229" s="744">
        <v>7.199358218093887E-3</v>
      </c>
      <c r="CQ229" s="744">
        <v>1.6825454547881409E-3</v>
      </c>
      <c r="CR229" s="744">
        <v>5.8334225561353968E-3</v>
      </c>
      <c r="CS229" s="744">
        <v>4.6130385902538691E-3</v>
      </c>
      <c r="CT229" s="744">
        <v>5.1290771731085658E-3</v>
      </c>
      <c r="CU229" s="744">
        <v>4.4233452439520057E-3</v>
      </c>
      <c r="CV229" s="744">
        <v>1.8042921304180187E-3</v>
      </c>
      <c r="CW229" s="744">
        <v>9.0983926947173991E-4</v>
      </c>
      <c r="CX229" s="744">
        <v>1.2096256903532199E-3</v>
      </c>
      <c r="CY229" s="744">
        <v>1.8312504430010137E-3</v>
      </c>
      <c r="CZ229" s="744">
        <v>3.1417972495617868E-4</v>
      </c>
      <c r="DA229" s="744">
        <v>1.0234917116193599E-3</v>
      </c>
      <c r="DB229" s="744">
        <v>3.7935018995284555E-3</v>
      </c>
      <c r="DC229" s="744">
        <v>1.6306933183998359E-3</v>
      </c>
      <c r="DD229" s="744">
        <v>3.3144925144534326E-3</v>
      </c>
      <c r="DE229" s="744">
        <v>1.9799368924159999E-3</v>
      </c>
      <c r="DF229" s="744">
        <v>1.0008395592245458</v>
      </c>
      <c r="DG229" s="745">
        <v>5.4470864188695253E-4</v>
      </c>
    </row>
    <row r="230" spans="1:111" ht="15" customHeight="1" thickBot="1" x14ac:dyDescent="0.25">
      <c r="A230" s="461">
        <v>108</v>
      </c>
      <c r="B230" s="241" t="s">
        <v>419</v>
      </c>
      <c r="C230" s="242" t="s">
        <v>250</v>
      </c>
      <c r="D230" s="747">
        <v>2.0180652704937969E-3</v>
      </c>
      <c r="E230" s="747">
        <v>5.283161321614397E-4</v>
      </c>
      <c r="F230" s="747">
        <v>1.6658407563910924E-3</v>
      </c>
      <c r="G230" s="747">
        <v>1.7844554348249019E-4</v>
      </c>
      <c r="H230" s="747">
        <v>3.1450661213176618E-3</v>
      </c>
      <c r="I230" s="747">
        <v>0</v>
      </c>
      <c r="J230" s="747">
        <v>7.2779882900185478E-4</v>
      </c>
      <c r="K230" s="747">
        <v>1.0959395215063934E-3</v>
      </c>
      <c r="L230" s="747">
        <v>1.0798312158617847E-3</v>
      </c>
      <c r="M230" s="747">
        <v>1.6453228709374511E-3</v>
      </c>
      <c r="N230" s="747">
        <v>0</v>
      </c>
      <c r="O230" s="747">
        <v>5.1807785489805939E-4</v>
      </c>
      <c r="P230" s="747">
        <v>1.7736426641369146E-4</v>
      </c>
      <c r="Q230" s="747">
        <v>1.4724124518373702E-3</v>
      </c>
      <c r="R230" s="747">
        <v>2.8208276550671158E-4</v>
      </c>
      <c r="S230" s="747">
        <v>7.9698592096352284E-4</v>
      </c>
      <c r="T230" s="747">
        <v>9.920257826228874E-4</v>
      </c>
      <c r="U230" s="747">
        <v>1.0190797514208834E-3</v>
      </c>
      <c r="V230" s="747">
        <v>5.0774677774838631E-4</v>
      </c>
      <c r="W230" s="747">
        <v>4.0277887765528993E-4</v>
      </c>
      <c r="X230" s="747">
        <v>1.3504879408504915E-4</v>
      </c>
      <c r="Y230" s="747">
        <v>1.5891524582108615E-4</v>
      </c>
      <c r="Z230" s="747">
        <v>1.1077145854068059E-4</v>
      </c>
      <c r="AA230" s="747">
        <v>1.0693526952977668E-3</v>
      </c>
      <c r="AB230" s="747">
        <v>3.5475204169115992E-4</v>
      </c>
      <c r="AC230" s="747">
        <v>1.4514380302203833E-4</v>
      </c>
      <c r="AD230" s="747">
        <v>2.681656361078115E-4</v>
      </c>
      <c r="AE230" s="747">
        <v>2.6568470167488575E-3</v>
      </c>
      <c r="AF230" s="747">
        <v>7.5653366650417833E-4</v>
      </c>
      <c r="AG230" s="747">
        <v>9.5607063455628517E-4</v>
      </c>
      <c r="AH230" s="747">
        <v>4.1956058038608129E-4</v>
      </c>
      <c r="AI230" s="747">
        <v>2.5745991424456914E-3</v>
      </c>
      <c r="AJ230" s="747">
        <v>4.0240139379762053E-3</v>
      </c>
      <c r="AK230" s="747">
        <v>7.635808286078744E-4</v>
      </c>
      <c r="AL230" s="747">
        <v>3.6402577586486561E-3</v>
      </c>
      <c r="AM230" s="747">
        <v>3.9352343784217663E-3</v>
      </c>
      <c r="AN230" s="747">
        <v>2.5267990143982627E-3</v>
      </c>
      <c r="AO230" s="747">
        <v>4.2993921596318502E-3</v>
      </c>
      <c r="AP230" s="747">
        <v>4.6418887668235103E-3</v>
      </c>
      <c r="AQ230" s="747">
        <v>5.8978908816052853E-4</v>
      </c>
      <c r="AR230" s="747">
        <v>9.3765688698402099E-4</v>
      </c>
      <c r="AS230" s="747">
        <v>1.6888794358326849E-3</v>
      </c>
      <c r="AT230" s="747">
        <v>2.9230824376079807E-3</v>
      </c>
      <c r="AU230" s="747">
        <v>2.543466124755631E-3</v>
      </c>
      <c r="AV230" s="747">
        <v>1.9715466395168512E-3</v>
      </c>
      <c r="AW230" s="747">
        <v>6.0602497949892374E-4</v>
      </c>
      <c r="AX230" s="747">
        <v>1.3639190672093835E-4</v>
      </c>
      <c r="AY230" s="747">
        <v>1.9541287493995274E-4</v>
      </c>
      <c r="AZ230" s="747">
        <v>3.0934327244128974E-3</v>
      </c>
      <c r="BA230" s="747">
        <v>1.8270977476320287E-4</v>
      </c>
      <c r="BB230" s="747">
        <v>2.4970595546081401E-4</v>
      </c>
      <c r="BC230" s="747">
        <v>4.5581241457543159E-4</v>
      </c>
      <c r="BD230" s="747">
        <v>1.2765429695888985E-4</v>
      </c>
      <c r="BE230" s="747">
        <v>1.2955172283982873E-4</v>
      </c>
      <c r="BF230" s="747">
        <v>5.4447736093197942E-4</v>
      </c>
      <c r="BG230" s="747">
        <v>1.7596177217429443E-4</v>
      </c>
      <c r="BH230" s="747">
        <v>9.0910566388442335E-4</v>
      </c>
      <c r="BI230" s="747">
        <v>6.615529683868793E-4</v>
      </c>
      <c r="BJ230" s="747">
        <v>2.5233149586432633E-3</v>
      </c>
      <c r="BK230" s="747">
        <v>3.6088096156993126E-4</v>
      </c>
      <c r="BL230" s="747">
        <v>1.7015481327177025E-3</v>
      </c>
      <c r="BM230" s="747">
        <v>1.0630246575065991E-2</v>
      </c>
      <c r="BN230" s="747">
        <v>1.2841614039379457E-2</v>
      </c>
      <c r="BO230" s="747">
        <v>9.3493488912554362E-3</v>
      </c>
      <c r="BP230" s="747">
        <v>1.0585571237112583E-2</v>
      </c>
      <c r="BQ230" s="747">
        <v>2.4664754846709402E-3</v>
      </c>
      <c r="BR230" s="747">
        <v>2.4390375733866019E-3</v>
      </c>
      <c r="BS230" s="747">
        <v>6.4823475607273251E-3</v>
      </c>
      <c r="BT230" s="747">
        <v>1.6183027519400997E-3</v>
      </c>
      <c r="BU230" s="747">
        <v>3.3168813866111947E-3</v>
      </c>
      <c r="BV230" s="747">
        <v>6.2498350274058298E-3</v>
      </c>
      <c r="BW230" s="747">
        <v>5.4998161778010684E-3</v>
      </c>
      <c r="BX230" s="747">
        <v>6.2713465121769334E-3</v>
      </c>
      <c r="BY230" s="747">
        <v>8.1008757363999371E-4</v>
      </c>
      <c r="BZ230" s="747">
        <v>5.1283982107143853E-3</v>
      </c>
      <c r="CA230" s="747">
        <v>1.0609323488932699E-3</v>
      </c>
      <c r="CB230" s="747">
        <v>2.8191723085932534E-3</v>
      </c>
      <c r="CC230" s="747">
        <v>6.5302093415831796E-3</v>
      </c>
      <c r="CD230" s="747">
        <v>2.2476026260311527E-3</v>
      </c>
      <c r="CE230" s="747">
        <v>3.8147903108567477E-3</v>
      </c>
      <c r="CF230" s="747">
        <v>1.8208777271440117E-3</v>
      </c>
      <c r="CG230" s="747">
        <v>3.407896383106858E-3</v>
      </c>
      <c r="CH230" s="747">
        <v>1.0428171240523042E-3</v>
      </c>
      <c r="CI230" s="747">
        <v>4.6090424750592843E-3</v>
      </c>
      <c r="CJ230" s="747">
        <v>3.5696615751538573E-3</v>
      </c>
      <c r="CK230" s="747">
        <v>6.1568810162922747E-4</v>
      </c>
      <c r="CL230" s="747">
        <v>2.8350788167944631E-4</v>
      </c>
      <c r="CM230" s="747">
        <v>2.6491749847962453E-4</v>
      </c>
      <c r="CN230" s="747">
        <v>9.4796507663533279E-4</v>
      </c>
      <c r="CO230" s="747">
        <v>5.8968271116225431E-3</v>
      </c>
      <c r="CP230" s="747">
        <v>1.3427094800277063E-3</v>
      </c>
      <c r="CQ230" s="747">
        <v>1.7651877604964053E-3</v>
      </c>
      <c r="CR230" s="747">
        <v>1.3297900313610042E-2</v>
      </c>
      <c r="CS230" s="747">
        <v>4.9640267752966575E-3</v>
      </c>
      <c r="CT230" s="747">
        <v>2.6767520670373034E-3</v>
      </c>
      <c r="CU230" s="747">
        <v>8.1915454419102963E-3</v>
      </c>
      <c r="CV230" s="747">
        <v>3.1313098286640949E-3</v>
      </c>
      <c r="CW230" s="747">
        <v>6.9071452350758379E-4</v>
      </c>
      <c r="CX230" s="747">
        <v>3.2951594951127344E-3</v>
      </c>
      <c r="CY230" s="747">
        <v>2.5775873781683626E-3</v>
      </c>
      <c r="CZ230" s="747">
        <v>1.4828504762221201E-3</v>
      </c>
      <c r="DA230" s="747">
        <v>2.0506254835226849E-3</v>
      </c>
      <c r="DB230" s="747">
        <v>5.7606159994927986E-3</v>
      </c>
      <c r="DC230" s="747">
        <v>1.1635632223039895E-3</v>
      </c>
      <c r="DD230" s="747">
        <v>1.701481676645127E-3</v>
      </c>
      <c r="DE230" s="747">
        <v>3.0977338061148217E-3</v>
      </c>
      <c r="DF230" s="747">
        <v>1.7550623787508017E-3</v>
      </c>
      <c r="DG230" s="748">
        <v>0.66009830844411177</v>
      </c>
    </row>
    <row r="231" spans="1:111" ht="15" customHeight="1" x14ac:dyDescent="0.2">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c r="AC231" s="674"/>
      <c r="AD231" s="674"/>
      <c r="AE231" s="674"/>
      <c r="AF231" s="674"/>
      <c r="AG231" s="674"/>
      <c r="AH231" s="674"/>
      <c r="AI231" s="674"/>
      <c r="AJ231" s="674"/>
      <c r="AK231" s="674"/>
      <c r="AL231" s="674"/>
      <c r="AM231" s="674"/>
      <c r="AN231" s="674"/>
      <c r="AO231" s="674"/>
      <c r="AP231" s="674"/>
      <c r="AQ231" s="674"/>
      <c r="AR231" s="674"/>
      <c r="AS231" s="674"/>
      <c r="AT231" s="674"/>
      <c r="AU231" s="674"/>
      <c r="AV231" s="674"/>
      <c r="AW231" s="674"/>
      <c r="AX231" s="674"/>
      <c r="AY231" s="674"/>
      <c r="AZ231" s="674"/>
      <c r="BA231" s="674"/>
      <c r="BB231" s="674"/>
      <c r="BC231" s="674"/>
      <c r="BD231" s="674"/>
      <c r="BE231" s="674"/>
      <c r="BF231" s="674"/>
      <c r="BG231" s="674"/>
      <c r="BH231" s="674"/>
      <c r="BI231" s="674"/>
      <c r="BJ231" s="674"/>
      <c r="BK231" s="674"/>
      <c r="BL231" s="674"/>
      <c r="BM231" s="674"/>
      <c r="BN231" s="674"/>
      <c r="BO231" s="674"/>
      <c r="BP231" s="674"/>
      <c r="BQ231" s="674"/>
      <c r="BR231" s="674"/>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674"/>
      <c r="DB231" s="674"/>
      <c r="DC231" s="674"/>
      <c r="DD231" s="674"/>
      <c r="DE231" s="674"/>
      <c r="DF231" s="674"/>
      <c r="DG231" s="674"/>
    </row>
    <row r="232" spans="1:111" ht="15" customHeight="1" x14ac:dyDescent="0.2">
      <c r="D232" s="674"/>
      <c r="E232" s="674"/>
      <c r="F232" s="674"/>
      <c r="G232" s="674"/>
      <c r="H232" s="674"/>
      <c r="I232" s="674"/>
      <c r="J232" s="674"/>
      <c r="K232" s="674"/>
      <c r="L232" s="674"/>
      <c r="M232" s="674"/>
      <c r="N232" s="674"/>
      <c r="O232" s="674"/>
      <c r="P232" s="674"/>
      <c r="Q232" s="674"/>
      <c r="R232" s="674"/>
      <c r="S232" s="674"/>
      <c r="T232" s="674"/>
      <c r="U232" s="674"/>
      <c r="V232" s="674"/>
      <c r="W232" s="674"/>
      <c r="X232" s="674"/>
      <c r="Y232" s="674"/>
      <c r="Z232" s="674"/>
      <c r="AA232" s="674"/>
      <c r="AB232" s="674"/>
      <c r="AC232" s="674"/>
      <c r="AD232" s="674"/>
      <c r="AE232" s="674"/>
      <c r="AF232" s="674"/>
      <c r="AG232" s="674"/>
      <c r="AH232" s="674"/>
      <c r="AI232" s="674"/>
      <c r="AJ232" s="674"/>
      <c r="AK232" s="674"/>
      <c r="AL232" s="674"/>
      <c r="AM232" s="674"/>
      <c r="AN232" s="674"/>
      <c r="AO232" s="674"/>
      <c r="AP232" s="674"/>
      <c r="AQ232" s="674"/>
      <c r="AR232" s="674"/>
      <c r="AS232" s="674"/>
      <c r="AT232" s="674"/>
      <c r="AU232" s="674"/>
      <c r="AV232" s="674"/>
      <c r="AW232" s="674"/>
      <c r="AX232" s="674"/>
      <c r="AY232" s="674"/>
      <c r="AZ232" s="674"/>
      <c r="BA232" s="674"/>
      <c r="BB232" s="674"/>
      <c r="BC232" s="674"/>
      <c r="BD232" s="674"/>
      <c r="BE232" s="674"/>
      <c r="BF232" s="674"/>
      <c r="BG232" s="674"/>
      <c r="BH232" s="674"/>
      <c r="BI232" s="674"/>
      <c r="BJ232" s="674"/>
      <c r="BK232" s="674"/>
      <c r="BL232" s="674"/>
      <c r="BM232" s="674"/>
      <c r="BN232" s="674"/>
      <c r="BO232" s="674"/>
      <c r="BP232" s="674"/>
      <c r="BQ232" s="674"/>
      <c r="BR232" s="674"/>
      <c r="BS232" s="674"/>
      <c r="BT232" s="674"/>
      <c r="BU232" s="674"/>
      <c r="BV232" s="674"/>
      <c r="BW232" s="674"/>
      <c r="BX232" s="674"/>
      <c r="BY232" s="674"/>
      <c r="BZ232" s="674"/>
      <c r="CA232" s="674"/>
      <c r="CB232" s="674"/>
      <c r="CC232" s="674"/>
      <c r="CD232" s="674"/>
      <c r="CE232" s="674"/>
      <c r="CF232" s="674"/>
      <c r="CG232" s="674"/>
      <c r="CH232" s="674"/>
      <c r="CI232" s="674"/>
      <c r="CJ232" s="674"/>
      <c r="CK232" s="674"/>
      <c r="CL232" s="674"/>
      <c r="CM232" s="674"/>
      <c r="CN232" s="674"/>
      <c r="CO232" s="674"/>
      <c r="CP232" s="674"/>
      <c r="CQ232" s="674"/>
      <c r="CR232" s="674"/>
      <c r="CS232" s="674"/>
      <c r="CT232" s="674"/>
      <c r="CU232" s="674"/>
      <c r="CV232" s="674"/>
      <c r="CW232" s="674"/>
      <c r="CX232" s="674"/>
      <c r="CY232" s="674"/>
      <c r="CZ232" s="674"/>
      <c r="DA232" s="674"/>
      <c r="DB232" s="674"/>
      <c r="DC232" s="674"/>
      <c r="DD232" s="674"/>
      <c r="DE232" s="674"/>
      <c r="DF232" s="674"/>
      <c r="DG232" s="674"/>
    </row>
    <row r="233" spans="1:111" x14ac:dyDescent="0.2">
      <c r="D233" s="674"/>
      <c r="E233" s="674"/>
      <c r="F233" s="674"/>
      <c r="G233" s="674"/>
      <c r="H233" s="674"/>
      <c r="I233" s="674"/>
      <c r="J233" s="674"/>
      <c r="K233" s="674"/>
      <c r="L233" s="674"/>
      <c r="M233" s="674"/>
      <c r="N233" s="674"/>
      <c r="O233" s="674"/>
      <c r="P233" s="674"/>
      <c r="Q233" s="674"/>
      <c r="R233" s="674"/>
      <c r="S233" s="674"/>
      <c r="T233" s="674"/>
      <c r="U233" s="674"/>
      <c r="V233" s="674"/>
      <c r="W233" s="674"/>
      <c r="X233" s="674"/>
      <c r="Y233" s="674"/>
      <c r="Z233" s="674"/>
      <c r="AA233" s="674"/>
      <c r="AB233" s="674"/>
      <c r="AC233" s="674"/>
      <c r="AD233" s="674"/>
      <c r="AE233" s="674"/>
      <c r="AF233" s="674"/>
      <c r="AG233" s="674"/>
      <c r="AH233" s="674"/>
      <c r="AI233" s="674"/>
      <c r="AJ233" s="674"/>
      <c r="AK233" s="674"/>
      <c r="AL233" s="674"/>
      <c r="AM233" s="674"/>
      <c r="AN233" s="674"/>
      <c r="AO233" s="674"/>
      <c r="AP233" s="674"/>
      <c r="AQ233" s="674"/>
      <c r="AR233" s="674"/>
      <c r="AS233" s="674"/>
      <c r="AT233" s="674"/>
      <c r="AU233" s="674"/>
      <c r="AV233" s="674"/>
      <c r="AW233" s="674"/>
      <c r="AX233" s="674"/>
      <c r="AY233" s="674"/>
      <c r="AZ233" s="674"/>
      <c r="BA233" s="674"/>
      <c r="BB233" s="674"/>
      <c r="BC233" s="674"/>
      <c r="BD233" s="674"/>
      <c r="BE233" s="674"/>
      <c r="BF233" s="674"/>
      <c r="BG233" s="674"/>
      <c r="BH233" s="674"/>
      <c r="BI233" s="674"/>
      <c r="BJ233" s="674"/>
      <c r="BK233" s="674"/>
      <c r="BL233" s="674"/>
      <c r="BM233" s="674"/>
      <c r="BN233" s="674"/>
      <c r="BO233" s="674"/>
      <c r="BP233" s="674"/>
      <c r="BQ233" s="674"/>
      <c r="BR233" s="674"/>
      <c r="BS233" s="674"/>
      <c r="BT233" s="674"/>
      <c r="BU233" s="674"/>
      <c r="BV233" s="674"/>
      <c r="BW233" s="674"/>
      <c r="BX233" s="674"/>
      <c r="BY233" s="674"/>
      <c r="BZ233" s="674"/>
      <c r="CA233" s="674"/>
      <c r="CB233" s="674"/>
      <c r="CC233" s="674"/>
      <c r="CD233" s="674"/>
      <c r="CE233" s="674"/>
      <c r="CF233" s="674"/>
      <c r="CG233" s="674"/>
      <c r="CH233" s="674"/>
      <c r="CI233" s="674"/>
      <c r="CJ233" s="674"/>
      <c r="CK233" s="674"/>
      <c r="CL233" s="674"/>
      <c r="CM233" s="674"/>
      <c r="CN233" s="674"/>
      <c r="CO233" s="674"/>
      <c r="CP233" s="674"/>
      <c r="CQ233" s="674"/>
      <c r="CR233" s="674"/>
      <c r="CS233" s="674"/>
      <c r="CT233" s="674"/>
      <c r="CU233" s="674"/>
      <c r="CV233" s="674"/>
      <c r="CW233" s="674"/>
      <c r="CX233" s="674"/>
      <c r="CY233" s="674"/>
      <c r="CZ233" s="674"/>
      <c r="DA233" s="674"/>
      <c r="DB233" s="674"/>
      <c r="DC233" s="674"/>
      <c r="DD233" s="674"/>
      <c r="DE233" s="674"/>
      <c r="DF233" s="674"/>
      <c r="DG233" s="674"/>
    </row>
    <row r="234" spans="1:111" x14ac:dyDescent="0.2">
      <c r="D234" s="674"/>
      <c r="E234" s="674"/>
      <c r="F234" s="674"/>
      <c r="G234" s="674"/>
      <c r="H234" s="674"/>
      <c r="I234" s="674"/>
      <c r="J234" s="674"/>
      <c r="K234" s="674"/>
      <c r="L234" s="674"/>
      <c r="M234" s="674"/>
      <c r="N234" s="674"/>
      <c r="O234" s="674"/>
      <c r="P234" s="674"/>
      <c r="Q234" s="674"/>
      <c r="R234" s="674"/>
      <c r="S234" s="674"/>
      <c r="T234" s="674"/>
      <c r="U234" s="674"/>
      <c r="V234" s="674"/>
      <c r="W234" s="674"/>
      <c r="X234" s="674"/>
      <c r="Y234" s="674"/>
      <c r="Z234" s="674"/>
      <c r="AA234" s="674"/>
      <c r="AB234" s="674"/>
      <c r="AC234" s="674"/>
      <c r="AD234" s="674"/>
      <c r="AE234" s="674"/>
      <c r="AF234" s="674"/>
      <c r="AG234" s="674"/>
      <c r="AH234" s="674"/>
      <c r="AI234" s="674"/>
      <c r="AJ234" s="674"/>
      <c r="AK234" s="674"/>
      <c r="AL234" s="674"/>
      <c r="AM234" s="674"/>
      <c r="AN234" s="674"/>
      <c r="AO234" s="674"/>
      <c r="AP234" s="674"/>
      <c r="AQ234" s="674"/>
      <c r="AR234" s="674"/>
      <c r="AS234" s="674"/>
      <c r="AT234" s="674"/>
      <c r="AU234" s="674"/>
      <c r="AV234" s="674"/>
      <c r="AW234" s="674"/>
      <c r="AX234" s="674"/>
      <c r="AY234" s="674"/>
      <c r="AZ234" s="674"/>
      <c r="BA234" s="674"/>
      <c r="BB234" s="674"/>
      <c r="BC234" s="674"/>
      <c r="BD234" s="674"/>
      <c r="BE234" s="674"/>
      <c r="BF234" s="674"/>
      <c r="BG234" s="674"/>
      <c r="BH234" s="674"/>
      <c r="BI234" s="674"/>
      <c r="BJ234" s="674"/>
      <c r="BK234" s="674"/>
      <c r="BL234" s="674"/>
      <c r="BM234" s="674"/>
      <c r="BN234" s="674"/>
      <c r="BO234" s="674"/>
      <c r="BP234" s="674"/>
      <c r="BQ234" s="674"/>
      <c r="BR234" s="674"/>
      <c r="BS234" s="674"/>
      <c r="BT234" s="674"/>
      <c r="BU234" s="674"/>
      <c r="BV234" s="674"/>
      <c r="BW234" s="674"/>
      <c r="BX234" s="674"/>
      <c r="BY234" s="674"/>
      <c r="BZ234" s="674"/>
      <c r="CA234" s="674"/>
      <c r="CB234" s="674"/>
      <c r="CC234" s="674"/>
      <c r="CD234" s="674"/>
      <c r="CE234" s="674"/>
      <c r="CF234" s="674"/>
      <c r="CG234" s="674"/>
      <c r="CH234" s="674"/>
      <c r="CI234" s="674"/>
      <c r="CJ234" s="674"/>
      <c r="CK234" s="674"/>
      <c r="CL234" s="674"/>
      <c r="CM234" s="674"/>
      <c r="CN234" s="674"/>
      <c r="CO234" s="674"/>
      <c r="CP234" s="674"/>
      <c r="CQ234" s="674"/>
      <c r="CR234" s="674"/>
      <c r="CS234" s="674"/>
      <c r="CT234" s="674"/>
      <c r="CU234" s="674"/>
      <c r="CV234" s="674"/>
      <c r="CW234" s="674"/>
      <c r="CX234" s="674"/>
      <c r="CY234" s="674"/>
      <c r="CZ234" s="674"/>
      <c r="DA234" s="674"/>
      <c r="DB234" s="674"/>
      <c r="DC234" s="674"/>
      <c r="DD234" s="674"/>
      <c r="DE234" s="674"/>
      <c r="DF234" s="674"/>
      <c r="DG234" s="674"/>
    </row>
    <row r="235" spans="1:111" x14ac:dyDescent="0.2">
      <c r="D235" s="674"/>
      <c r="E235" s="674"/>
      <c r="F235" s="674"/>
      <c r="G235" s="674"/>
      <c r="H235" s="674"/>
      <c r="I235" s="674"/>
      <c r="J235" s="674"/>
      <c r="K235" s="674"/>
      <c r="L235" s="674"/>
      <c r="M235" s="674"/>
      <c r="N235" s="674"/>
      <c r="O235" s="674"/>
      <c r="P235" s="674"/>
      <c r="Q235" s="674"/>
      <c r="R235" s="674"/>
      <c r="S235" s="674"/>
      <c r="T235" s="674"/>
      <c r="U235" s="674"/>
      <c r="V235" s="674"/>
      <c r="W235" s="674"/>
      <c r="X235" s="674"/>
      <c r="Y235" s="674"/>
      <c r="Z235" s="674"/>
      <c r="AA235" s="674"/>
      <c r="AB235" s="674"/>
      <c r="AC235" s="674"/>
      <c r="AD235" s="674"/>
      <c r="AE235" s="674"/>
      <c r="AF235" s="674"/>
      <c r="AG235" s="674"/>
      <c r="AH235" s="674"/>
      <c r="AI235" s="674"/>
      <c r="AJ235" s="674"/>
      <c r="AK235" s="674"/>
      <c r="AL235" s="674"/>
      <c r="AM235" s="674"/>
      <c r="AN235" s="674"/>
      <c r="AO235" s="674"/>
      <c r="AP235" s="674"/>
      <c r="AQ235" s="674"/>
      <c r="AR235" s="674"/>
      <c r="AS235" s="674"/>
      <c r="AT235" s="674"/>
      <c r="AU235" s="674"/>
      <c r="AV235" s="674"/>
      <c r="AW235" s="674"/>
      <c r="AX235" s="674"/>
      <c r="AY235" s="674"/>
      <c r="AZ235" s="674"/>
      <c r="BA235" s="674"/>
      <c r="BB235" s="674"/>
      <c r="BC235" s="674"/>
      <c r="BD235" s="674"/>
      <c r="BE235" s="674"/>
      <c r="BF235" s="674"/>
      <c r="BG235" s="674"/>
      <c r="BH235" s="674"/>
      <c r="BI235" s="674"/>
      <c r="BJ235" s="674"/>
      <c r="BK235" s="674"/>
      <c r="BL235" s="674"/>
      <c r="BM235" s="674"/>
      <c r="BN235" s="674"/>
      <c r="BO235" s="674"/>
      <c r="BP235" s="674"/>
      <c r="BQ235" s="674"/>
      <c r="BR235" s="674"/>
      <c r="BS235" s="674"/>
      <c r="BT235" s="674"/>
      <c r="BU235" s="674"/>
      <c r="BV235" s="674"/>
      <c r="BW235" s="674"/>
      <c r="BX235" s="674"/>
      <c r="BY235" s="674"/>
      <c r="BZ235" s="674"/>
      <c r="CA235" s="674"/>
      <c r="CB235" s="674"/>
      <c r="CC235" s="674"/>
      <c r="CD235" s="674"/>
      <c r="CE235" s="674"/>
      <c r="CF235" s="674"/>
      <c r="CG235" s="674"/>
      <c r="CH235" s="674"/>
      <c r="CI235" s="674"/>
      <c r="CJ235" s="674"/>
      <c r="CK235" s="674"/>
      <c r="CL235" s="674"/>
      <c r="CM235" s="674"/>
      <c r="CN235" s="674"/>
      <c r="CO235" s="674"/>
      <c r="CP235" s="674"/>
      <c r="CQ235" s="674"/>
      <c r="CR235" s="674"/>
      <c r="CS235" s="674"/>
      <c r="CT235" s="674"/>
      <c r="CU235" s="674"/>
      <c r="CV235" s="674"/>
      <c r="CW235" s="674"/>
      <c r="CX235" s="674"/>
      <c r="CY235" s="674"/>
      <c r="CZ235" s="674"/>
      <c r="DA235" s="674"/>
      <c r="DB235" s="674"/>
      <c r="DC235" s="674"/>
      <c r="DD235" s="674"/>
      <c r="DE235" s="674"/>
      <c r="DF235" s="674"/>
      <c r="DG235" s="674"/>
    </row>
    <row r="236" spans="1:111" x14ac:dyDescent="0.2">
      <c r="D236" s="674"/>
      <c r="E236" s="674"/>
      <c r="F236" s="674"/>
      <c r="G236" s="674"/>
      <c r="H236" s="674"/>
      <c r="I236" s="674"/>
      <c r="J236" s="674"/>
      <c r="K236" s="674"/>
      <c r="L236" s="674"/>
      <c r="M236" s="674"/>
      <c r="N236" s="674"/>
      <c r="O236" s="674"/>
      <c r="P236" s="674"/>
      <c r="Q236" s="674"/>
      <c r="R236" s="674"/>
      <c r="S236" s="674"/>
      <c r="T236" s="674"/>
      <c r="U236" s="674"/>
      <c r="V236" s="674"/>
      <c r="W236" s="674"/>
      <c r="X236" s="674"/>
      <c r="Y236" s="674"/>
      <c r="Z236" s="674"/>
      <c r="AA236" s="674"/>
      <c r="AB236" s="674"/>
      <c r="AC236" s="674"/>
      <c r="AD236" s="674"/>
      <c r="AE236" s="674"/>
      <c r="AF236" s="674"/>
      <c r="AG236" s="674"/>
      <c r="AH236" s="674"/>
      <c r="AI236" s="674"/>
      <c r="AJ236" s="674"/>
      <c r="AK236" s="674"/>
      <c r="AL236" s="674"/>
      <c r="AM236" s="674"/>
      <c r="AN236" s="674"/>
      <c r="AO236" s="674"/>
      <c r="AP236" s="674"/>
      <c r="AQ236" s="674"/>
      <c r="AR236" s="674"/>
      <c r="AS236" s="674"/>
      <c r="AT236" s="674"/>
      <c r="AU236" s="674"/>
      <c r="AV236" s="674"/>
      <c r="AW236" s="674"/>
      <c r="AX236" s="674"/>
      <c r="AY236" s="674"/>
      <c r="AZ236" s="674"/>
      <c r="BA236" s="674"/>
      <c r="BB236" s="674"/>
      <c r="BC236" s="674"/>
      <c r="BD236" s="674"/>
      <c r="BE236" s="674"/>
      <c r="BF236" s="674"/>
      <c r="BG236" s="674"/>
      <c r="BH236" s="674"/>
      <c r="BI236" s="674"/>
      <c r="BJ236" s="674"/>
      <c r="BK236" s="674"/>
      <c r="BL236" s="674"/>
      <c r="BM236" s="674"/>
      <c r="BN236" s="674"/>
      <c r="BO236" s="674"/>
      <c r="BP236" s="674"/>
      <c r="BQ236" s="674"/>
      <c r="BR236" s="674"/>
      <c r="BS236" s="674"/>
      <c r="BT236" s="674"/>
      <c r="BU236" s="674"/>
      <c r="BV236" s="674"/>
      <c r="BW236" s="674"/>
      <c r="BX236" s="674"/>
      <c r="BY236" s="674"/>
      <c r="BZ236" s="674"/>
      <c r="CA236" s="674"/>
      <c r="CB236" s="674"/>
      <c r="CC236" s="674"/>
      <c r="CD236" s="674"/>
      <c r="CE236" s="674"/>
      <c r="CF236" s="674"/>
      <c r="CG236" s="674"/>
      <c r="CH236" s="674"/>
      <c r="CI236" s="674"/>
      <c r="CJ236" s="674"/>
      <c r="CK236" s="674"/>
      <c r="CL236" s="674"/>
      <c r="CM236" s="674"/>
      <c r="CN236" s="674"/>
      <c r="CO236" s="674"/>
      <c r="CP236" s="674"/>
      <c r="CQ236" s="674"/>
      <c r="CR236" s="674"/>
      <c r="CS236" s="674"/>
      <c r="CT236" s="674"/>
      <c r="CU236" s="674"/>
      <c r="CV236" s="674"/>
      <c r="CW236" s="674"/>
      <c r="CX236" s="674"/>
      <c r="CY236" s="674"/>
      <c r="CZ236" s="674"/>
      <c r="DA236" s="674"/>
      <c r="DB236" s="674"/>
      <c r="DC236" s="674"/>
      <c r="DD236" s="674"/>
      <c r="DE236" s="674"/>
      <c r="DF236" s="674"/>
      <c r="DG236" s="674"/>
    </row>
    <row r="237" spans="1:111" x14ac:dyDescent="0.2">
      <c r="D237" s="674"/>
      <c r="E237" s="674"/>
      <c r="F237" s="674"/>
      <c r="G237" s="674"/>
      <c r="H237" s="674"/>
      <c r="I237" s="674"/>
      <c r="J237" s="674"/>
      <c r="K237" s="674"/>
      <c r="L237" s="674"/>
      <c r="M237" s="674"/>
      <c r="N237" s="674"/>
      <c r="O237" s="674"/>
      <c r="P237" s="674"/>
      <c r="Q237" s="674"/>
      <c r="R237" s="674"/>
      <c r="S237" s="674"/>
      <c r="T237" s="674"/>
      <c r="U237" s="674"/>
      <c r="V237" s="674"/>
      <c r="W237" s="674"/>
      <c r="X237" s="674"/>
      <c r="Y237" s="674"/>
      <c r="Z237" s="674"/>
      <c r="AA237" s="674"/>
      <c r="AB237" s="674"/>
      <c r="AC237" s="674"/>
      <c r="AD237" s="674"/>
      <c r="AE237" s="674"/>
      <c r="AF237" s="674"/>
      <c r="AG237" s="674"/>
      <c r="AH237" s="674"/>
      <c r="AI237" s="674"/>
      <c r="AJ237" s="674"/>
      <c r="AK237" s="674"/>
      <c r="AL237" s="674"/>
      <c r="AM237" s="674"/>
      <c r="AN237" s="674"/>
      <c r="AO237" s="674"/>
      <c r="AP237" s="674"/>
      <c r="AQ237" s="674"/>
      <c r="AR237" s="674"/>
      <c r="AS237" s="674"/>
      <c r="AT237" s="674"/>
      <c r="AU237" s="674"/>
      <c r="AV237" s="674"/>
      <c r="AW237" s="674"/>
      <c r="AX237" s="674"/>
      <c r="AY237" s="674"/>
      <c r="AZ237" s="674"/>
      <c r="BA237" s="674"/>
      <c r="BB237" s="674"/>
      <c r="BC237" s="674"/>
      <c r="BD237" s="674"/>
      <c r="BE237" s="674"/>
      <c r="BF237" s="674"/>
      <c r="BG237" s="674"/>
      <c r="BH237" s="674"/>
      <c r="BI237" s="674"/>
      <c r="BJ237" s="674"/>
      <c r="BK237" s="674"/>
      <c r="BL237" s="674"/>
      <c r="BM237" s="674"/>
      <c r="BN237" s="674"/>
      <c r="BO237" s="674"/>
      <c r="BP237" s="674"/>
      <c r="BQ237" s="674"/>
      <c r="BR237" s="674"/>
      <c r="BS237" s="674"/>
      <c r="BT237" s="674"/>
      <c r="BU237" s="674"/>
      <c r="BV237" s="674"/>
      <c r="BW237" s="674"/>
      <c r="BX237" s="674"/>
      <c r="BY237" s="674"/>
      <c r="BZ237" s="674"/>
      <c r="CA237" s="674"/>
      <c r="CB237" s="674"/>
      <c r="CC237" s="674"/>
      <c r="CD237" s="674"/>
      <c r="CE237" s="674"/>
      <c r="CF237" s="674"/>
      <c r="CG237" s="674"/>
      <c r="CH237" s="674"/>
      <c r="CI237" s="674"/>
      <c r="CJ237" s="674"/>
      <c r="CK237" s="674"/>
      <c r="CL237" s="674"/>
      <c r="CM237" s="674"/>
      <c r="CN237" s="674"/>
      <c r="CO237" s="674"/>
      <c r="CP237" s="674"/>
      <c r="CQ237" s="674"/>
      <c r="CR237" s="674"/>
      <c r="CS237" s="674"/>
      <c r="CT237" s="674"/>
      <c r="CU237" s="674"/>
      <c r="CV237" s="674"/>
      <c r="CW237" s="674"/>
      <c r="CX237" s="674"/>
      <c r="CY237" s="674"/>
      <c r="CZ237" s="674"/>
      <c r="DA237" s="674"/>
      <c r="DB237" s="674"/>
      <c r="DC237" s="674"/>
      <c r="DD237" s="674"/>
      <c r="DE237" s="674"/>
      <c r="DF237" s="674"/>
      <c r="DG237" s="674"/>
    </row>
    <row r="238" spans="1:111" x14ac:dyDescent="0.2">
      <c r="D238" s="674"/>
      <c r="E238" s="674"/>
      <c r="F238" s="674"/>
      <c r="G238" s="674"/>
      <c r="H238" s="674"/>
      <c r="I238" s="674"/>
      <c r="J238" s="674"/>
      <c r="K238" s="674"/>
      <c r="L238" s="674"/>
      <c r="M238" s="674"/>
      <c r="N238" s="674"/>
      <c r="O238" s="674"/>
      <c r="P238" s="674"/>
      <c r="Q238" s="674"/>
      <c r="R238" s="674"/>
      <c r="S238" s="674"/>
      <c r="T238" s="674"/>
      <c r="U238" s="674"/>
      <c r="V238" s="674"/>
      <c r="W238" s="674"/>
      <c r="X238" s="674"/>
      <c r="Y238" s="674"/>
      <c r="Z238" s="674"/>
      <c r="AA238" s="674"/>
      <c r="AB238" s="674"/>
      <c r="AC238" s="674"/>
      <c r="AD238" s="674"/>
      <c r="AE238" s="674"/>
      <c r="AF238" s="674"/>
      <c r="AG238" s="674"/>
      <c r="AH238" s="674"/>
      <c r="AI238" s="674"/>
      <c r="AJ238" s="674"/>
      <c r="AK238" s="674"/>
      <c r="AL238" s="674"/>
      <c r="AM238" s="674"/>
      <c r="AN238" s="674"/>
      <c r="AO238" s="674"/>
      <c r="AP238" s="674"/>
      <c r="AQ238" s="674"/>
      <c r="AR238" s="674"/>
      <c r="AS238" s="674"/>
      <c r="AT238" s="674"/>
      <c r="AU238" s="674"/>
      <c r="AV238" s="674"/>
      <c r="AW238" s="674"/>
      <c r="AX238" s="674"/>
      <c r="AY238" s="674"/>
      <c r="AZ238" s="674"/>
      <c r="BA238" s="674"/>
      <c r="BB238" s="674"/>
      <c r="BC238" s="674"/>
      <c r="BD238" s="674"/>
      <c r="BE238" s="674"/>
      <c r="BF238" s="674"/>
      <c r="BG238" s="674"/>
      <c r="BH238" s="674"/>
      <c r="BI238" s="674"/>
      <c r="BJ238" s="674"/>
      <c r="BK238" s="674"/>
      <c r="BL238" s="674"/>
      <c r="BM238" s="674"/>
      <c r="BN238" s="674"/>
      <c r="BO238" s="674"/>
      <c r="BP238" s="674"/>
      <c r="BQ238" s="674"/>
      <c r="BR238" s="674"/>
      <c r="BS238" s="674"/>
      <c r="BT238" s="674"/>
      <c r="BU238" s="674"/>
      <c r="BV238" s="674"/>
      <c r="BW238" s="674"/>
      <c r="BX238" s="674"/>
      <c r="BY238" s="674"/>
      <c r="BZ238" s="674"/>
      <c r="CA238" s="674"/>
      <c r="CB238" s="674"/>
      <c r="CC238" s="674"/>
      <c r="CD238" s="674"/>
      <c r="CE238" s="674"/>
      <c r="CF238" s="674"/>
      <c r="CG238" s="674"/>
      <c r="CH238" s="674"/>
      <c r="CI238" s="674"/>
      <c r="CJ238" s="674"/>
      <c r="CK238" s="674"/>
      <c r="CL238" s="674"/>
      <c r="CM238" s="674"/>
      <c r="CN238" s="674"/>
      <c r="CO238" s="674"/>
      <c r="CP238" s="674"/>
      <c r="CQ238" s="674"/>
      <c r="CR238" s="674"/>
      <c r="CS238" s="674"/>
      <c r="CT238" s="674"/>
      <c r="CU238" s="674"/>
      <c r="CV238" s="674"/>
      <c r="CW238" s="674"/>
      <c r="CX238" s="674"/>
      <c r="CY238" s="674"/>
      <c r="CZ238" s="674"/>
      <c r="DA238" s="674"/>
      <c r="DB238" s="674"/>
      <c r="DC238" s="674"/>
      <c r="DD238" s="674"/>
      <c r="DE238" s="674"/>
      <c r="DF238" s="674"/>
      <c r="DG238" s="674"/>
    </row>
    <row r="239" spans="1:111" x14ac:dyDescent="0.2">
      <c r="D239" s="674"/>
      <c r="E239" s="674"/>
      <c r="F239" s="674"/>
      <c r="G239" s="674"/>
      <c r="H239" s="674"/>
      <c r="I239" s="674"/>
      <c r="J239" s="674"/>
      <c r="K239" s="674"/>
      <c r="L239" s="674"/>
      <c r="M239" s="674"/>
      <c r="N239" s="674"/>
      <c r="O239" s="674"/>
      <c r="P239" s="674"/>
      <c r="Q239" s="674"/>
      <c r="R239" s="674"/>
      <c r="S239" s="674"/>
      <c r="T239" s="674"/>
      <c r="U239" s="674"/>
      <c r="V239" s="674"/>
      <c r="W239" s="674"/>
      <c r="X239" s="674"/>
      <c r="Y239" s="674"/>
      <c r="Z239" s="674"/>
      <c r="AA239" s="674"/>
      <c r="AB239" s="674"/>
      <c r="AC239" s="674"/>
      <c r="AD239" s="674"/>
      <c r="AE239" s="674"/>
      <c r="AF239" s="674"/>
      <c r="AG239" s="674"/>
      <c r="AH239" s="674"/>
      <c r="AI239" s="674"/>
      <c r="AJ239" s="674"/>
      <c r="AK239" s="674"/>
      <c r="AL239" s="674"/>
      <c r="AM239" s="674"/>
      <c r="AN239" s="674"/>
      <c r="AO239" s="674"/>
      <c r="AP239" s="674"/>
      <c r="AQ239" s="674"/>
      <c r="AR239" s="674"/>
      <c r="AS239" s="674"/>
      <c r="AT239" s="674"/>
      <c r="AU239" s="674"/>
      <c r="AV239" s="674"/>
      <c r="AW239" s="674"/>
      <c r="AX239" s="674"/>
      <c r="AY239" s="674"/>
      <c r="AZ239" s="674"/>
      <c r="BA239" s="674"/>
      <c r="BB239" s="674"/>
      <c r="BC239" s="674"/>
      <c r="BD239" s="674"/>
      <c r="BE239" s="674"/>
      <c r="BF239" s="674"/>
      <c r="BG239" s="674"/>
      <c r="BH239" s="674"/>
      <c r="BI239" s="674"/>
      <c r="BJ239" s="674"/>
      <c r="BK239" s="674"/>
      <c r="BL239" s="674"/>
      <c r="BM239" s="674"/>
      <c r="BN239" s="674"/>
      <c r="BO239" s="674"/>
      <c r="BP239" s="674"/>
      <c r="BQ239" s="674"/>
      <c r="BR239" s="674"/>
      <c r="BS239" s="674"/>
      <c r="BT239" s="674"/>
      <c r="BU239" s="674"/>
      <c r="BV239" s="674"/>
      <c r="BW239" s="674"/>
      <c r="BX239" s="674"/>
      <c r="BY239" s="674"/>
      <c r="BZ239" s="674"/>
      <c r="CA239" s="674"/>
      <c r="CB239" s="674"/>
      <c r="CC239" s="674"/>
      <c r="CD239" s="674"/>
      <c r="CE239" s="674"/>
      <c r="CF239" s="674"/>
      <c r="CG239" s="674"/>
      <c r="CH239" s="674"/>
      <c r="CI239" s="674"/>
      <c r="CJ239" s="674"/>
      <c r="CK239" s="674"/>
      <c r="CL239" s="674"/>
      <c r="CM239" s="674"/>
      <c r="CN239" s="674"/>
      <c r="CO239" s="674"/>
      <c r="CP239" s="674"/>
      <c r="CQ239" s="674"/>
      <c r="CR239" s="674"/>
      <c r="CS239" s="674"/>
      <c r="CT239" s="674"/>
      <c r="CU239" s="674"/>
      <c r="CV239" s="674"/>
      <c r="CW239" s="674"/>
      <c r="CX239" s="674"/>
      <c r="CY239" s="674"/>
      <c r="CZ239" s="674"/>
      <c r="DA239" s="674"/>
      <c r="DB239" s="674"/>
      <c r="DC239" s="674"/>
      <c r="DD239" s="674"/>
      <c r="DE239" s="674"/>
      <c r="DF239" s="674"/>
      <c r="DG239" s="674"/>
    </row>
    <row r="240" spans="1:111" x14ac:dyDescent="0.2">
      <c r="D240" s="674"/>
      <c r="E240" s="674"/>
      <c r="F240" s="674"/>
      <c r="G240" s="674"/>
      <c r="H240" s="674"/>
      <c r="I240" s="674"/>
      <c r="J240" s="674"/>
      <c r="K240" s="674"/>
      <c r="L240" s="674"/>
      <c r="M240" s="674"/>
      <c r="N240" s="674"/>
      <c r="O240" s="674"/>
      <c r="P240" s="674"/>
      <c r="Q240" s="674"/>
      <c r="R240" s="674"/>
      <c r="S240" s="674"/>
      <c r="T240" s="674"/>
      <c r="U240" s="674"/>
      <c r="V240" s="674"/>
      <c r="W240" s="674"/>
      <c r="X240" s="674"/>
      <c r="Y240" s="674"/>
      <c r="Z240" s="674"/>
      <c r="AA240" s="674"/>
      <c r="AB240" s="674"/>
      <c r="AC240" s="674"/>
      <c r="AD240" s="674"/>
      <c r="AE240" s="674"/>
      <c r="AF240" s="674"/>
      <c r="AG240" s="674"/>
      <c r="AH240" s="674"/>
      <c r="AI240" s="674"/>
      <c r="AJ240" s="674"/>
      <c r="AK240" s="674"/>
      <c r="AL240" s="674"/>
      <c r="AM240" s="674"/>
      <c r="AN240" s="674"/>
      <c r="AO240" s="674"/>
      <c r="AP240" s="674"/>
      <c r="AQ240" s="674"/>
      <c r="AR240" s="674"/>
      <c r="AS240" s="674"/>
      <c r="AT240" s="674"/>
      <c r="AU240" s="674"/>
      <c r="AV240" s="674"/>
      <c r="AW240" s="674"/>
      <c r="AX240" s="674"/>
      <c r="AY240" s="674"/>
      <c r="AZ240" s="674"/>
      <c r="BA240" s="674"/>
      <c r="BB240" s="674"/>
      <c r="BC240" s="674"/>
      <c r="BD240" s="674"/>
      <c r="BE240" s="674"/>
      <c r="BF240" s="674"/>
      <c r="BG240" s="674"/>
      <c r="BH240" s="674"/>
      <c r="BI240" s="674"/>
      <c r="BJ240" s="674"/>
      <c r="BK240" s="674"/>
      <c r="BL240" s="674"/>
      <c r="BM240" s="674"/>
      <c r="BN240" s="674"/>
      <c r="BO240" s="674"/>
      <c r="BP240" s="674"/>
      <c r="BQ240" s="674"/>
      <c r="BR240" s="674"/>
      <c r="BS240" s="674"/>
      <c r="BT240" s="674"/>
      <c r="BU240" s="674"/>
      <c r="BV240" s="674"/>
      <c r="BW240" s="674"/>
      <c r="BX240" s="674"/>
      <c r="BY240" s="674"/>
      <c r="BZ240" s="674"/>
      <c r="CA240" s="674"/>
      <c r="CB240" s="674"/>
      <c r="CC240" s="674"/>
      <c r="CD240" s="674"/>
      <c r="CE240" s="674"/>
      <c r="CF240" s="674"/>
      <c r="CG240" s="674"/>
      <c r="CH240" s="674"/>
      <c r="CI240" s="674"/>
      <c r="CJ240" s="674"/>
      <c r="CK240" s="674"/>
      <c r="CL240" s="674"/>
      <c r="CM240" s="674"/>
      <c r="CN240" s="674"/>
      <c r="CO240" s="674"/>
      <c r="CP240" s="674"/>
      <c r="CQ240" s="674"/>
      <c r="CR240" s="674"/>
      <c r="CS240" s="674"/>
      <c r="CT240" s="674"/>
      <c r="CU240" s="674"/>
      <c r="CV240" s="674"/>
      <c r="CW240" s="674"/>
      <c r="CX240" s="674"/>
      <c r="CY240" s="674"/>
      <c r="CZ240" s="674"/>
      <c r="DA240" s="674"/>
      <c r="DB240" s="674"/>
      <c r="DC240" s="674"/>
      <c r="DD240" s="674"/>
      <c r="DE240" s="674"/>
      <c r="DF240" s="674"/>
      <c r="DG240" s="674"/>
    </row>
    <row r="241" spans="4:111" x14ac:dyDescent="0.2">
      <c r="D241" s="674"/>
      <c r="E241" s="674"/>
      <c r="F241" s="674"/>
      <c r="G241" s="674"/>
      <c r="H241" s="674"/>
      <c r="I241" s="674"/>
      <c r="J241" s="674"/>
      <c r="K241" s="674"/>
      <c r="L241" s="674"/>
      <c r="M241" s="674"/>
      <c r="N241" s="674"/>
      <c r="O241" s="674"/>
      <c r="P241" s="674"/>
      <c r="Q241" s="674"/>
      <c r="R241" s="674"/>
      <c r="S241" s="674"/>
      <c r="T241" s="674"/>
      <c r="U241" s="674"/>
      <c r="V241" s="674"/>
      <c r="W241" s="674"/>
      <c r="X241" s="674"/>
      <c r="Y241" s="674"/>
      <c r="Z241" s="674"/>
      <c r="AA241" s="674"/>
      <c r="AB241" s="674"/>
      <c r="AC241" s="674"/>
      <c r="AD241" s="674"/>
      <c r="AE241" s="674"/>
      <c r="AF241" s="674"/>
      <c r="AG241" s="674"/>
      <c r="AH241" s="674"/>
      <c r="AI241" s="674"/>
      <c r="AJ241" s="674"/>
      <c r="AK241" s="674"/>
      <c r="AL241" s="674"/>
      <c r="AM241" s="674"/>
      <c r="AN241" s="674"/>
      <c r="AO241" s="674"/>
      <c r="AP241" s="674"/>
      <c r="AQ241" s="674"/>
      <c r="AR241" s="674"/>
      <c r="AS241" s="674"/>
      <c r="AT241" s="674"/>
      <c r="AU241" s="674"/>
      <c r="AV241" s="674"/>
      <c r="AW241" s="674"/>
      <c r="AX241" s="674"/>
      <c r="AY241" s="674"/>
      <c r="AZ241" s="674"/>
      <c r="BA241" s="674"/>
      <c r="BB241" s="674"/>
      <c r="BC241" s="674"/>
      <c r="BD241" s="674"/>
      <c r="BE241" s="674"/>
      <c r="BF241" s="674"/>
      <c r="BG241" s="674"/>
      <c r="BH241" s="674"/>
      <c r="BI241" s="674"/>
      <c r="BJ241" s="674"/>
      <c r="BK241" s="674"/>
      <c r="BL241" s="674"/>
      <c r="BM241" s="674"/>
      <c r="BN241" s="674"/>
      <c r="BO241" s="674"/>
      <c r="BP241" s="674"/>
      <c r="BQ241" s="674"/>
      <c r="BR241" s="674"/>
      <c r="BS241" s="674"/>
      <c r="BT241" s="674"/>
      <c r="BU241" s="674"/>
      <c r="BV241" s="674"/>
      <c r="BW241" s="674"/>
      <c r="BX241" s="674"/>
      <c r="BY241" s="674"/>
      <c r="BZ241" s="674"/>
      <c r="CA241" s="674"/>
      <c r="CB241" s="674"/>
      <c r="CC241" s="674"/>
      <c r="CD241" s="674"/>
      <c r="CE241" s="674"/>
      <c r="CF241" s="674"/>
      <c r="CG241" s="674"/>
      <c r="CH241" s="674"/>
      <c r="CI241" s="674"/>
      <c r="CJ241" s="674"/>
      <c r="CK241" s="674"/>
      <c r="CL241" s="674"/>
      <c r="CM241" s="674"/>
      <c r="CN241" s="674"/>
      <c r="CO241" s="674"/>
      <c r="CP241" s="674"/>
      <c r="CQ241" s="674"/>
      <c r="CR241" s="674"/>
      <c r="CS241" s="674"/>
      <c r="CT241" s="674"/>
      <c r="CU241" s="674"/>
      <c r="CV241" s="674"/>
      <c r="CW241" s="674"/>
      <c r="CX241" s="674"/>
      <c r="CY241" s="674"/>
      <c r="CZ241" s="674"/>
      <c r="DA241" s="674"/>
      <c r="DB241" s="674"/>
      <c r="DC241" s="674"/>
      <c r="DD241" s="674"/>
      <c r="DE241" s="674"/>
      <c r="DF241" s="674"/>
      <c r="DG241" s="674"/>
    </row>
    <row r="242" spans="4:111" x14ac:dyDescent="0.2">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674"/>
      <c r="DB242" s="674"/>
      <c r="DC242" s="674"/>
      <c r="DD242" s="674"/>
      <c r="DE242" s="674"/>
      <c r="DF242" s="674"/>
      <c r="DG242" s="674"/>
    </row>
  </sheetData>
  <mergeCells count="2">
    <mergeCell ref="B5:C6"/>
    <mergeCell ref="B121:C122"/>
  </mergeCells>
  <phoneticPr fontId="2"/>
  <pageMargins left="0.78740157480314965" right="0.59055118110236227" top="0.98425196850393704" bottom="0.98425196850393704" header="0.51181102362204722" footer="0.51181102362204722"/>
  <pageSetup paperSize="8" scale="32" fitToWidth="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8435-A218-4841-8F5A-EC19EC3B8122}">
  <dimension ref="A1:DH118"/>
  <sheetViews>
    <sheetView workbookViewId="0"/>
  </sheetViews>
  <sheetFormatPr defaultColWidth="17.125" defaultRowHeight="12" x14ac:dyDescent="0.15"/>
  <cols>
    <col min="1" max="1" width="5.875" style="462" customWidth="1"/>
    <col min="2" max="2" width="6.5" style="200" customWidth="1"/>
    <col min="3" max="3" width="28.5" style="199" customWidth="1"/>
    <col min="4" max="111" width="10.75" style="200" customWidth="1"/>
    <col min="112" max="16384" width="17.125" style="200"/>
  </cols>
  <sheetData>
    <row r="1" spans="1:111" s="279" customFormat="1" ht="21.6" customHeight="1" x14ac:dyDescent="0.15">
      <c r="A1" s="462"/>
      <c r="C1" s="280"/>
      <c r="D1" s="279">
        <v>1</v>
      </c>
      <c r="E1" s="279">
        <v>2</v>
      </c>
      <c r="F1" s="279">
        <v>3</v>
      </c>
      <c r="G1" s="279">
        <v>4</v>
      </c>
      <c r="H1" s="279">
        <v>5</v>
      </c>
      <c r="I1" s="279">
        <v>6</v>
      </c>
      <c r="J1" s="279">
        <v>7</v>
      </c>
      <c r="K1" s="279">
        <v>8</v>
      </c>
      <c r="L1" s="279">
        <v>9</v>
      </c>
      <c r="M1" s="279">
        <v>10</v>
      </c>
      <c r="N1" s="279">
        <v>11</v>
      </c>
      <c r="O1" s="279">
        <v>12</v>
      </c>
      <c r="P1" s="279">
        <v>13</v>
      </c>
      <c r="Q1" s="279">
        <v>14</v>
      </c>
      <c r="R1" s="279">
        <v>15</v>
      </c>
      <c r="S1" s="279">
        <v>16</v>
      </c>
      <c r="T1" s="279">
        <v>17</v>
      </c>
      <c r="U1" s="279">
        <v>18</v>
      </c>
      <c r="V1" s="279">
        <v>19</v>
      </c>
      <c r="W1" s="279">
        <v>20</v>
      </c>
      <c r="X1" s="279">
        <v>21</v>
      </c>
      <c r="Y1" s="279">
        <v>22</v>
      </c>
      <c r="Z1" s="279">
        <v>23</v>
      </c>
      <c r="AA1" s="279">
        <v>24</v>
      </c>
      <c r="AB1" s="279">
        <v>25</v>
      </c>
      <c r="AC1" s="279">
        <v>26</v>
      </c>
      <c r="AD1" s="279">
        <v>27</v>
      </c>
      <c r="AE1" s="279">
        <v>28</v>
      </c>
      <c r="AF1" s="279">
        <v>29</v>
      </c>
      <c r="AG1" s="279">
        <v>30</v>
      </c>
      <c r="AH1" s="279">
        <v>31</v>
      </c>
      <c r="AI1" s="279">
        <v>32</v>
      </c>
      <c r="AJ1" s="279">
        <v>33</v>
      </c>
      <c r="AK1" s="279">
        <v>34</v>
      </c>
      <c r="AL1" s="279">
        <v>35</v>
      </c>
      <c r="AM1" s="279">
        <v>36</v>
      </c>
      <c r="AN1" s="279">
        <v>37</v>
      </c>
      <c r="AO1" s="279">
        <v>38</v>
      </c>
      <c r="AP1" s="279">
        <v>39</v>
      </c>
      <c r="AQ1" s="279">
        <v>40</v>
      </c>
      <c r="AR1" s="279">
        <v>41</v>
      </c>
      <c r="AS1" s="279">
        <v>42</v>
      </c>
      <c r="AT1" s="279">
        <v>43</v>
      </c>
      <c r="AU1" s="279">
        <v>44</v>
      </c>
      <c r="AV1" s="279">
        <v>45</v>
      </c>
      <c r="AW1" s="279">
        <v>46</v>
      </c>
      <c r="AX1" s="279">
        <v>47</v>
      </c>
      <c r="AY1" s="279">
        <v>48</v>
      </c>
      <c r="AZ1" s="279">
        <v>49</v>
      </c>
      <c r="BA1" s="279">
        <v>50</v>
      </c>
      <c r="BB1" s="279">
        <v>51</v>
      </c>
      <c r="BC1" s="279">
        <v>52</v>
      </c>
      <c r="BD1" s="279">
        <v>53</v>
      </c>
      <c r="BE1" s="279">
        <v>54</v>
      </c>
      <c r="BF1" s="279">
        <v>55</v>
      </c>
      <c r="BG1" s="279">
        <v>56</v>
      </c>
      <c r="BH1" s="279">
        <v>57</v>
      </c>
      <c r="BI1" s="279">
        <v>58</v>
      </c>
      <c r="BJ1" s="279">
        <v>59</v>
      </c>
      <c r="BK1" s="279">
        <v>60</v>
      </c>
      <c r="BL1" s="279">
        <v>61</v>
      </c>
      <c r="BM1" s="279">
        <v>62</v>
      </c>
      <c r="BN1" s="279">
        <v>63</v>
      </c>
      <c r="BO1" s="279">
        <v>64</v>
      </c>
      <c r="BP1" s="279">
        <v>65</v>
      </c>
      <c r="BQ1" s="279">
        <v>66</v>
      </c>
      <c r="BR1" s="279">
        <v>67</v>
      </c>
      <c r="BS1" s="279">
        <v>68</v>
      </c>
      <c r="BT1" s="279">
        <v>69</v>
      </c>
      <c r="BU1" s="279">
        <v>70</v>
      </c>
      <c r="BV1" s="279">
        <v>71</v>
      </c>
      <c r="BW1" s="279">
        <v>72</v>
      </c>
      <c r="BX1" s="279">
        <v>73</v>
      </c>
      <c r="BY1" s="279">
        <v>74</v>
      </c>
      <c r="BZ1" s="279">
        <v>75</v>
      </c>
      <c r="CA1" s="279">
        <v>76</v>
      </c>
      <c r="CB1" s="279">
        <v>77</v>
      </c>
      <c r="CC1" s="279">
        <v>78</v>
      </c>
      <c r="CD1" s="279">
        <v>79</v>
      </c>
      <c r="CE1" s="279">
        <v>80</v>
      </c>
      <c r="CF1" s="279">
        <v>81</v>
      </c>
      <c r="CG1" s="279">
        <v>82</v>
      </c>
      <c r="CH1" s="279">
        <v>83</v>
      </c>
      <c r="CI1" s="279">
        <v>84</v>
      </c>
      <c r="CJ1" s="279">
        <v>85</v>
      </c>
      <c r="CK1" s="279">
        <v>86</v>
      </c>
      <c r="CL1" s="279">
        <v>87</v>
      </c>
      <c r="CM1" s="279">
        <v>88</v>
      </c>
      <c r="CN1" s="279">
        <v>89</v>
      </c>
      <c r="CO1" s="279">
        <v>90</v>
      </c>
      <c r="CP1" s="279">
        <v>91</v>
      </c>
      <c r="CQ1" s="279">
        <v>92</v>
      </c>
      <c r="CR1" s="279">
        <v>93</v>
      </c>
      <c r="CS1" s="279">
        <v>94</v>
      </c>
      <c r="CT1" s="279">
        <v>95</v>
      </c>
      <c r="CU1" s="279">
        <v>96</v>
      </c>
      <c r="CV1" s="279">
        <v>97</v>
      </c>
      <c r="CW1" s="279">
        <v>98</v>
      </c>
      <c r="CX1" s="279">
        <v>99</v>
      </c>
      <c r="CY1" s="279">
        <v>100</v>
      </c>
      <c r="CZ1" s="279">
        <v>101</v>
      </c>
      <c r="DA1" s="279">
        <v>102</v>
      </c>
      <c r="DB1" s="279">
        <v>103</v>
      </c>
      <c r="DC1" s="279">
        <v>104</v>
      </c>
      <c r="DD1" s="279">
        <v>105</v>
      </c>
      <c r="DE1" s="279">
        <v>106</v>
      </c>
      <c r="DF1" s="279">
        <v>107</v>
      </c>
      <c r="DG1" s="279">
        <v>108</v>
      </c>
    </row>
    <row r="2" spans="1:111" ht="6" customHeight="1" x14ac:dyDescent="0.15"/>
    <row r="3" spans="1:111" s="202" customFormat="1" ht="6" customHeight="1" x14ac:dyDescent="0.15">
      <c r="A3" s="462"/>
      <c r="B3" s="203"/>
      <c r="D3" s="203"/>
      <c r="E3" s="203"/>
      <c r="F3" s="203"/>
      <c r="G3" s="203"/>
      <c r="H3" s="203"/>
      <c r="I3" s="203"/>
      <c r="J3" s="203"/>
      <c r="K3" s="203"/>
      <c r="L3" s="203"/>
      <c r="M3" s="203"/>
      <c r="N3" s="203"/>
      <c r="O3" s="203"/>
      <c r="P3" s="203"/>
    </row>
    <row r="4" spans="1:111" ht="6" customHeight="1" thickBot="1" x14ac:dyDescent="0.2">
      <c r="B4" s="205"/>
      <c r="C4" s="204"/>
      <c r="D4" s="205"/>
      <c r="E4" s="205"/>
      <c r="F4" s="205"/>
      <c r="G4" s="205"/>
      <c r="H4" s="205"/>
      <c r="I4" s="205"/>
      <c r="J4" s="205"/>
      <c r="K4" s="205"/>
      <c r="L4" s="205"/>
      <c r="M4" s="205"/>
      <c r="N4" s="205"/>
      <c r="O4" s="205"/>
      <c r="P4" s="205"/>
    </row>
    <row r="5" spans="1:111" s="197" customFormat="1" x14ac:dyDescent="0.15">
      <c r="A5" s="463"/>
      <c r="B5" s="798" t="s">
        <v>626</v>
      </c>
      <c r="C5" s="799"/>
      <c r="D5" s="281"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591</v>
      </c>
      <c r="DE5" s="208" t="s">
        <v>417</v>
      </c>
      <c r="DF5" s="208" t="s">
        <v>418</v>
      </c>
      <c r="DG5" s="282" t="s">
        <v>419</v>
      </c>
    </row>
    <row r="6" spans="1:111" s="220" customFormat="1" ht="48.75" thickBot="1" x14ac:dyDescent="0.2">
      <c r="A6" s="462"/>
      <c r="B6" s="800"/>
      <c r="C6" s="801"/>
      <c r="D6" s="283"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574</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575</v>
      </c>
      <c r="DE6" s="214" t="s">
        <v>246</v>
      </c>
      <c r="DF6" s="214" t="s">
        <v>249</v>
      </c>
      <c r="DG6" s="284" t="s">
        <v>250</v>
      </c>
    </row>
    <row r="7" spans="1:111" ht="15" customHeight="1" x14ac:dyDescent="0.2">
      <c r="A7" s="464">
        <v>1</v>
      </c>
      <c r="B7" s="285" t="s">
        <v>589</v>
      </c>
      <c r="C7" s="286" t="s">
        <v>198</v>
      </c>
      <c r="D7" s="287">
        <v>1</v>
      </c>
      <c r="E7" s="288" t="s">
        <v>627</v>
      </c>
      <c r="F7" s="288" t="s">
        <v>627</v>
      </c>
      <c r="G7" s="288" t="s">
        <v>627</v>
      </c>
      <c r="H7" s="288" t="s">
        <v>627</v>
      </c>
      <c r="I7" s="288" t="s">
        <v>627</v>
      </c>
      <c r="J7" s="288" t="s">
        <v>627</v>
      </c>
      <c r="K7" s="288" t="s">
        <v>627</v>
      </c>
      <c r="L7" s="288" t="s">
        <v>627</v>
      </c>
      <c r="M7" s="288" t="s">
        <v>627</v>
      </c>
      <c r="N7" s="288" t="s">
        <v>627</v>
      </c>
      <c r="O7" s="288" t="s">
        <v>627</v>
      </c>
      <c r="P7" s="288" t="s">
        <v>627</v>
      </c>
      <c r="Q7" s="288" t="s">
        <v>627</v>
      </c>
      <c r="R7" s="288" t="s">
        <v>627</v>
      </c>
      <c r="S7" s="288" t="s">
        <v>627</v>
      </c>
      <c r="T7" s="288" t="s">
        <v>627</v>
      </c>
      <c r="U7" s="288" t="s">
        <v>627</v>
      </c>
      <c r="V7" s="288" t="s">
        <v>627</v>
      </c>
      <c r="W7" s="288" t="s">
        <v>627</v>
      </c>
      <c r="X7" s="288" t="s">
        <v>627</v>
      </c>
      <c r="Y7" s="288" t="s">
        <v>627</v>
      </c>
      <c r="Z7" s="288" t="s">
        <v>627</v>
      </c>
      <c r="AA7" s="288" t="s">
        <v>627</v>
      </c>
      <c r="AB7" s="288" t="s">
        <v>627</v>
      </c>
      <c r="AC7" s="288" t="s">
        <v>627</v>
      </c>
      <c r="AD7" s="288" t="s">
        <v>627</v>
      </c>
      <c r="AE7" s="288" t="s">
        <v>627</v>
      </c>
      <c r="AF7" s="288" t="s">
        <v>627</v>
      </c>
      <c r="AG7" s="288" t="s">
        <v>627</v>
      </c>
      <c r="AH7" s="288" t="s">
        <v>627</v>
      </c>
      <c r="AI7" s="288" t="s">
        <v>627</v>
      </c>
      <c r="AJ7" s="288" t="s">
        <v>627</v>
      </c>
      <c r="AK7" s="288" t="s">
        <v>627</v>
      </c>
      <c r="AL7" s="288" t="s">
        <v>627</v>
      </c>
      <c r="AM7" s="288" t="s">
        <v>627</v>
      </c>
      <c r="AN7" s="288" t="s">
        <v>627</v>
      </c>
      <c r="AO7" s="288" t="s">
        <v>627</v>
      </c>
      <c r="AP7" s="288" t="s">
        <v>627</v>
      </c>
      <c r="AQ7" s="288" t="s">
        <v>627</v>
      </c>
      <c r="AR7" s="288" t="s">
        <v>627</v>
      </c>
      <c r="AS7" s="288" t="s">
        <v>627</v>
      </c>
      <c r="AT7" s="288" t="s">
        <v>627</v>
      </c>
      <c r="AU7" s="288" t="s">
        <v>627</v>
      </c>
      <c r="AV7" s="288" t="s">
        <v>627</v>
      </c>
      <c r="AW7" s="288" t="s">
        <v>627</v>
      </c>
      <c r="AX7" s="288" t="s">
        <v>627</v>
      </c>
      <c r="AY7" s="288" t="s">
        <v>627</v>
      </c>
      <c r="AZ7" s="288" t="s">
        <v>627</v>
      </c>
      <c r="BA7" s="288" t="s">
        <v>627</v>
      </c>
      <c r="BB7" s="288" t="s">
        <v>627</v>
      </c>
      <c r="BC7" s="288" t="s">
        <v>627</v>
      </c>
      <c r="BD7" s="288" t="s">
        <v>627</v>
      </c>
      <c r="BE7" s="288" t="s">
        <v>627</v>
      </c>
      <c r="BF7" s="288" t="s">
        <v>627</v>
      </c>
      <c r="BG7" s="288" t="s">
        <v>627</v>
      </c>
      <c r="BH7" s="288" t="s">
        <v>627</v>
      </c>
      <c r="BI7" s="288" t="s">
        <v>627</v>
      </c>
      <c r="BJ7" s="288" t="s">
        <v>627</v>
      </c>
      <c r="BK7" s="288" t="s">
        <v>627</v>
      </c>
      <c r="BL7" s="288" t="s">
        <v>627</v>
      </c>
      <c r="BM7" s="288" t="s">
        <v>627</v>
      </c>
      <c r="BN7" s="288" t="s">
        <v>627</v>
      </c>
      <c r="BO7" s="288" t="s">
        <v>627</v>
      </c>
      <c r="BP7" s="288" t="s">
        <v>627</v>
      </c>
      <c r="BQ7" s="288" t="s">
        <v>627</v>
      </c>
      <c r="BR7" s="288" t="s">
        <v>627</v>
      </c>
      <c r="BS7" s="288" t="s">
        <v>627</v>
      </c>
      <c r="BT7" s="288" t="s">
        <v>627</v>
      </c>
      <c r="BU7" s="288" t="s">
        <v>627</v>
      </c>
      <c r="BV7" s="288" t="s">
        <v>627</v>
      </c>
      <c r="BW7" s="288" t="s">
        <v>627</v>
      </c>
      <c r="BX7" s="288" t="s">
        <v>627</v>
      </c>
      <c r="BY7" s="288" t="s">
        <v>627</v>
      </c>
      <c r="BZ7" s="288" t="s">
        <v>627</v>
      </c>
      <c r="CA7" s="288" t="s">
        <v>627</v>
      </c>
      <c r="CB7" s="288" t="s">
        <v>627</v>
      </c>
      <c r="CC7" s="288" t="s">
        <v>627</v>
      </c>
      <c r="CD7" s="288" t="s">
        <v>627</v>
      </c>
      <c r="CE7" s="288" t="s">
        <v>627</v>
      </c>
      <c r="CF7" s="288" t="s">
        <v>627</v>
      </c>
      <c r="CG7" s="288" t="s">
        <v>627</v>
      </c>
      <c r="CH7" s="288" t="s">
        <v>627</v>
      </c>
      <c r="CI7" s="288" t="s">
        <v>627</v>
      </c>
      <c r="CJ7" s="288" t="s">
        <v>627</v>
      </c>
      <c r="CK7" s="288" t="s">
        <v>627</v>
      </c>
      <c r="CL7" s="288" t="s">
        <v>627</v>
      </c>
      <c r="CM7" s="288" t="s">
        <v>627</v>
      </c>
      <c r="CN7" s="288" t="s">
        <v>627</v>
      </c>
      <c r="CO7" s="288" t="s">
        <v>627</v>
      </c>
      <c r="CP7" s="288" t="s">
        <v>627</v>
      </c>
      <c r="CQ7" s="288" t="s">
        <v>627</v>
      </c>
      <c r="CR7" s="288" t="s">
        <v>627</v>
      </c>
      <c r="CS7" s="288" t="s">
        <v>627</v>
      </c>
      <c r="CT7" s="288" t="s">
        <v>627</v>
      </c>
      <c r="CU7" s="288" t="s">
        <v>627</v>
      </c>
      <c r="CV7" s="288" t="s">
        <v>627</v>
      </c>
      <c r="CW7" s="288" t="s">
        <v>627</v>
      </c>
      <c r="CX7" s="288" t="s">
        <v>627</v>
      </c>
      <c r="CY7" s="288" t="s">
        <v>627</v>
      </c>
      <c r="CZ7" s="288" t="s">
        <v>627</v>
      </c>
      <c r="DA7" s="288" t="s">
        <v>627</v>
      </c>
      <c r="DB7" s="288" t="s">
        <v>627</v>
      </c>
      <c r="DC7" s="288" t="s">
        <v>627</v>
      </c>
      <c r="DD7" s="288" t="s">
        <v>627</v>
      </c>
      <c r="DE7" s="288" t="s">
        <v>627</v>
      </c>
      <c r="DF7" s="288" t="s">
        <v>627</v>
      </c>
      <c r="DG7" s="289" t="s">
        <v>627</v>
      </c>
    </row>
    <row r="8" spans="1:111" ht="15" customHeight="1" x14ac:dyDescent="0.2">
      <c r="A8" s="464">
        <v>2</v>
      </c>
      <c r="B8" s="224" t="s">
        <v>268</v>
      </c>
      <c r="C8" s="222" t="s">
        <v>199</v>
      </c>
      <c r="D8" s="290" t="s">
        <v>627</v>
      </c>
      <c r="E8" s="291">
        <v>1</v>
      </c>
      <c r="F8" s="291" t="s">
        <v>627</v>
      </c>
      <c r="G8" s="291" t="s">
        <v>627</v>
      </c>
      <c r="H8" s="291" t="s">
        <v>627</v>
      </c>
      <c r="I8" s="291" t="s">
        <v>627</v>
      </c>
      <c r="J8" s="291" t="s">
        <v>627</v>
      </c>
      <c r="K8" s="291" t="s">
        <v>627</v>
      </c>
      <c r="L8" s="291" t="s">
        <v>627</v>
      </c>
      <c r="M8" s="291" t="s">
        <v>627</v>
      </c>
      <c r="N8" s="291" t="s">
        <v>627</v>
      </c>
      <c r="O8" s="291" t="s">
        <v>627</v>
      </c>
      <c r="P8" s="291" t="s">
        <v>627</v>
      </c>
      <c r="Q8" s="291" t="s">
        <v>627</v>
      </c>
      <c r="R8" s="291" t="s">
        <v>627</v>
      </c>
      <c r="S8" s="291" t="s">
        <v>627</v>
      </c>
      <c r="T8" s="291" t="s">
        <v>627</v>
      </c>
      <c r="U8" s="291" t="s">
        <v>627</v>
      </c>
      <c r="V8" s="291" t="s">
        <v>627</v>
      </c>
      <c r="W8" s="291" t="s">
        <v>627</v>
      </c>
      <c r="X8" s="291" t="s">
        <v>627</v>
      </c>
      <c r="Y8" s="291" t="s">
        <v>627</v>
      </c>
      <c r="Z8" s="291" t="s">
        <v>627</v>
      </c>
      <c r="AA8" s="291" t="s">
        <v>627</v>
      </c>
      <c r="AB8" s="291" t="s">
        <v>627</v>
      </c>
      <c r="AC8" s="291" t="s">
        <v>627</v>
      </c>
      <c r="AD8" s="291" t="s">
        <v>627</v>
      </c>
      <c r="AE8" s="291" t="s">
        <v>627</v>
      </c>
      <c r="AF8" s="291" t="s">
        <v>627</v>
      </c>
      <c r="AG8" s="291" t="s">
        <v>627</v>
      </c>
      <c r="AH8" s="291" t="s">
        <v>627</v>
      </c>
      <c r="AI8" s="291" t="s">
        <v>627</v>
      </c>
      <c r="AJ8" s="291" t="s">
        <v>627</v>
      </c>
      <c r="AK8" s="291" t="s">
        <v>627</v>
      </c>
      <c r="AL8" s="291" t="s">
        <v>627</v>
      </c>
      <c r="AM8" s="291" t="s">
        <v>627</v>
      </c>
      <c r="AN8" s="291" t="s">
        <v>627</v>
      </c>
      <c r="AO8" s="291" t="s">
        <v>627</v>
      </c>
      <c r="AP8" s="291" t="s">
        <v>627</v>
      </c>
      <c r="AQ8" s="291" t="s">
        <v>627</v>
      </c>
      <c r="AR8" s="291" t="s">
        <v>627</v>
      </c>
      <c r="AS8" s="291" t="s">
        <v>627</v>
      </c>
      <c r="AT8" s="291" t="s">
        <v>627</v>
      </c>
      <c r="AU8" s="291" t="s">
        <v>627</v>
      </c>
      <c r="AV8" s="291" t="s">
        <v>627</v>
      </c>
      <c r="AW8" s="291" t="s">
        <v>627</v>
      </c>
      <c r="AX8" s="291" t="s">
        <v>627</v>
      </c>
      <c r="AY8" s="291" t="s">
        <v>627</v>
      </c>
      <c r="AZ8" s="291" t="s">
        <v>627</v>
      </c>
      <c r="BA8" s="291" t="s">
        <v>627</v>
      </c>
      <c r="BB8" s="291" t="s">
        <v>627</v>
      </c>
      <c r="BC8" s="291" t="s">
        <v>627</v>
      </c>
      <c r="BD8" s="291" t="s">
        <v>627</v>
      </c>
      <c r="BE8" s="291" t="s">
        <v>627</v>
      </c>
      <c r="BF8" s="291" t="s">
        <v>627</v>
      </c>
      <c r="BG8" s="291" t="s">
        <v>627</v>
      </c>
      <c r="BH8" s="291" t="s">
        <v>627</v>
      </c>
      <c r="BI8" s="291" t="s">
        <v>627</v>
      </c>
      <c r="BJ8" s="291" t="s">
        <v>627</v>
      </c>
      <c r="BK8" s="291" t="s">
        <v>627</v>
      </c>
      <c r="BL8" s="291" t="s">
        <v>627</v>
      </c>
      <c r="BM8" s="291" t="s">
        <v>627</v>
      </c>
      <c r="BN8" s="291" t="s">
        <v>627</v>
      </c>
      <c r="BO8" s="291" t="s">
        <v>627</v>
      </c>
      <c r="BP8" s="291" t="s">
        <v>627</v>
      </c>
      <c r="BQ8" s="291" t="s">
        <v>627</v>
      </c>
      <c r="BR8" s="291" t="s">
        <v>627</v>
      </c>
      <c r="BS8" s="291" t="s">
        <v>627</v>
      </c>
      <c r="BT8" s="291" t="s">
        <v>627</v>
      </c>
      <c r="BU8" s="291" t="s">
        <v>627</v>
      </c>
      <c r="BV8" s="291" t="s">
        <v>627</v>
      </c>
      <c r="BW8" s="291" t="s">
        <v>627</v>
      </c>
      <c r="BX8" s="291" t="s">
        <v>627</v>
      </c>
      <c r="BY8" s="291" t="s">
        <v>627</v>
      </c>
      <c r="BZ8" s="291" t="s">
        <v>627</v>
      </c>
      <c r="CA8" s="291" t="s">
        <v>627</v>
      </c>
      <c r="CB8" s="291" t="s">
        <v>627</v>
      </c>
      <c r="CC8" s="291" t="s">
        <v>627</v>
      </c>
      <c r="CD8" s="291" t="s">
        <v>627</v>
      </c>
      <c r="CE8" s="291" t="s">
        <v>627</v>
      </c>
      <c r="CF8" s="291" t="s">
        <v>627</v>
      </c>
      <c r="CG8" s="291" t="s">
        <v>627</v>
      </c>
      <c r="CH8" s="291" t="s">
        <v>627</v>
      </c>
      <c r="CI8" s="291" t="s">
        <v>627</v>
      </c>
      <c r="CJ8" s="291" t="s">
        <v>627</v>
      </c>
      <c r="CK8" s="291" t="s">
        <v>627</v>
      </c>
      <c r="CL8" s="291" t="s">
        <v>627</v>
      </c>
      <c r="CM8" s="291" t="s">
        <v>627</v>
      </c>
      <c r="CN8" s="291" t="s">
        <v>627</v>
      </c>
      <c r="CO8" s="291" t="s">
        <v>627</v>
      </c>
      <c r="CP8" s="291" t="s">
        <v>627</v>
      </c>
      <c r="CQ8" s="291" t="s">
        <v>627</v>
      </c>
      <c r="CR8" s="291" t="s">
        <v>627</v>
      </c>
      <c r="CS8" s="291" t="s">
        <v>627</v>
      </c>
      <c r="CT8" s="291" t="s">
        <v>627</v>
      </c>
      <c r="CU8" s="291" t="s">
        <v>627</v>
      </c>
      <c r="CV8" s="291" t="s">
        <v>627</v>
      </c>
      <c r="CW8" s="291" t="s">
        <v>627</v>
      </c>
      <c r="CX8" s="291" t="s">
        <v>627</v>
      </c>
      <c r="CY8" s="291" t="s">
        <v>627</v>
      </c>
      <c r="CZ8" s="291" t="s">
        <v>627</v>
      </c>
      <c r="DA8" s="291" t="s">
        <v>627</v>
      </c>
      <c r="DB8" s="291" t="s">
        <v>627</v>
      </c>
      <c r="DC8" s="291" t="s">
        <v>627</v>
      </c>
      <c r="DD8" s="291" t="s">
        <v>627</v>
      </c>
      <c r="DE8" s="291" t="s">
        <v>627</v>
      </c>
      <c r="DF8" s="291" t="s">
        <v>627</v>
      </c>
      <c r="DG8" s="292" t="s">
        <v>627</v>
      </c>
    </row>
    <row r="9" spans="1:111" ht="15" customHeight="1" x14ac:dyDescent="0.2">
      <c r="A9" s="464">
        <v>3</v>
      </c>
      <c r="B9" s="224" t="s">
        <v>269</v>
      </c>
      <c r="C9" s="222" t="s">
        <v>200</v>
      </c>
      <c r="D9" s="290" t="s">
        <v>627</v>
      </c>
      <c r="E9" s="291" t="s">
        <v>627</v>
      </c>
      <c r="F9" s="291">
        <v>1</v>
      </c>
      <c r="G9" s="291" t="s">
        <v>627</v>
      </c>
      <c r="H9" s="291" t="s">
        <v>627</v>
      </c>
      <c r="I9" s="291" t="s">
        <v>627</v>
      </c>
      <c r="J9" s="291" t="s">
        <v>627</v>
      </c>
      <c r="K9" s="291" t="s">
        <v>627</v>
      </c>
      <c r="L9" s="291" t="s">
        <v>627</v>
      </c>
      <c r="M9" s="291" t="s">
        <v>627</v>
      </c>
      <c r="N9" s="291" t="s">
        <v>627</v>
      </c>
      <c r="O9" s="291" t="s">
        <v>627</v>
      </c>
      <c r="P9" s="291" t="s">
        <v>627</v>
      </c>
      <c r="Q9" s="291" t="s">
        <v>627</v>
      </c>
      <c r="R9" s="291" t="s">
        <v>627</v>
      </c>
      <c r="S9" s="291" t="s">
        <v>627</v>
      </c>
      <c r="T9" s="291" t="s">
        <v>627</v>
      </c>
      <c r="U9" s="291" t="s">
        <v>627</v>
      </c>
      <c r="V9" s="291" t="s">
        <v>627</v>
      </c>
      <c r="W9" s="291" t="s">
        <v>627</v>
      </c>
      <c r="X9" s="291" t="s">
        <v>627</v>
      </c>
      <c r="Y9" s="291" t="s">
        <v>627</v>
      </c>
      <c r="Z9" s="291" t="s">
        <v>627</v>
      </c>
      <c r="AA9" s="291" t="s">
        <v>627</v>
      </c>
      <c r="AB9" s="291" t="s">
        <v>627</v>
      </c>
      <c r="AC9" s="291" t="s">
        <v>627</v>
      </c>
      <c r="AD9" s="291" t="s">
        <v>627</v>
      </c>
      <c r="AE9" s="291" t="s">
        <v>627</v>
      </c>
      <c r="AF9" s="291" t="s">
        <v>627</v>
      </c>
      <c r="AG9" s="291" t="s">
        <v>627</v>
      </c>
      <c r="AH9" s="291" t="s">
        <v>627</v>
      </c>
      <c r="AI9" s="291" t="s">
        <v>627</v>
      </c>
      <c r="AJ9" s="291" t="s">
        <v>627</v>
      </c>
      <c r="AK9" s="291" t="s">
        <v>627</v>
      </c>
      <c r="AL9" s="291" t="s">
        <v>627</v>
      </c>
      <c r="AM9" s="291" t="s">
        <v>627</v>
      </c>
      <c r="AN9" s="291" t="s">
        <v>627</v>
      </c>
      <c r="AO9" s="291" t="s">
        <v>627</v>
      </c>
      <c r="AP9" s="291" t="s">
        <v>627</v>
      </c>
      <c r="AQ9" s="291" t="s">
        <v>627</v>
      </c>
      <c r="AR9" s="291" t="s">
        <v>627</v>
      </c>
      <c r="AS9" s="291" t="s">
        <v>627</v>
      </c>
      <c r="AT9" s="291" t="s">
        <v>627</v>
      </c>
      <c r="AU9" s="291" t="s">
        <v>627</v>
      </c>
      <c r="AV9" s="291" t="s">
        <v>627</v>
      </c>
      <c r="AW9" s="291" t="s">
        <v>627</v>
      </c>
      <c r="AX9" s="291" t="s">
        <v>627</v>
      </c>
      <c r="AY9" s="291" t="s">
        <v>627</v>
      </c>
      <c r="AZ9" s="291" t="s">
        <v>627</v>
      </c>
      <c r="BA9" s="291" t="s">
        <v>627</v>
      </c>
      <c r="BB9" s="291" t="s">
        <v>627</v>
      </c>
      <c r="BC9" s="291" t="s">
        <v>627</v>
      </c>
      <c r="BD9" s="291" t="s">
        <v>627</v>
      </c>
      <c r="BE9" s="291" t="s">
        <v>627</v>
      </c>
      <c r="BF9" s="291" t="s">
        <v>627</v>
      </c>
      <c r="BG9" s="291" t="s">
        <v>627</v>
      </c>
      <c r="BH9" s="291" t="s">
        <v>627</v>
      </c>
      <c r="BI9" s="291" t="s">
        <v>627</v>
      </c>
      <c r="BJ9" s="291" t="s">
        <v>627</v>
      </c>
      <c r="BK9" s="291" t="s">
        <v>627</v>
      </c>
      <c r="BL9" s="291" t="s">
        <v>627</v>
      </c>
      <c r="BM9" s="291" t="s">
        <v>627</v>
      </c>
      <c r="BN9" s="291" t="s">
        <v>627</v>
      </c>
      <c r="BO9" s="291" t="s">
        <v>627</v>
      </c>
      <c r="BP9" s="291" t="s">
        <v>627</v>
      </c>
      <c r="BQ9" s="291" t="s">
        <v>627</v>
      </c>
      <c r="BR9" s="291" t="s">
        <v>627</v>
      </c>
      <c r="BS9" s="291" t="s">
        <v>627</v>
      </c>
      <c r="BT9" s="291" t="s">
        <v>627</v>
      </c>
      <c r="BU9" s="291" t="s">
        <v>627</v>
      </c>
      <c r="BV9" s="291" t="s">
        <v>627</v>
      </c>
      <c r="BW9" s="291" t="s">
        <v>627</v>
      </c>
      <c r="BX9" s="291" t="s">
        <v>627</v>
      </c>
      <c r="BY9" s="291" t="s">
        <v>627</v>
      </c>
      <c r="BZ9" s="291" t="s">
        <v>627</v>
      </c>
      <c r="CA9" s="291" t="s">
        <v>627</v>
      </c>
      <c r="CB9" s="291" t="s">
        <v>627</v>
      </c>
      <c r="CC9" s="291" t="s">
        <v>627</v>
      </c>
      <c r="CD9" s="291" t="s">
        <v>627</v>
      </c>
      <c r="CE9" s="291" t="s">
        <v>627</v>
      </c>
      <c r="CF9" s="291" t="s">
        <v>627</v>
      </c>
      <c r="CG9" s="291" t="s">
        <v>627</v>
      </c>
      <c r="CH9" s="291" t="s">
        <v>627</v>
      </c>
      <c r="CI9" s="291" t="s">
        <v>627</v>
      </c>
      <c r="CJ9" s="291" t="s">
        <v>627</v>
      </c>
      <c r="CK9" s="291" t="s">
        <v>627</v>
      </c>
      <c r="CL9" s="291" t="s">
        <v>627</v>
      </c>
      <c r="CM9" s="291" t="s">
        <v>627</v>
      </c>
      <c r="CN9" s="291" t="s">
        <v>627</v>
      </c>
      <c r="CO9" s="291" t="s">
        <v>627</v>
      </c>
      <c r="CP9" s="291" t="s">
        <v>627</v>
      </c>
      <c r="CQ9" s="291" t="s">
        <v>627</v>
      </c>
      <c r="CR9" s="291" t="s">
        <v>627</v>
      </c>
      <c r="CS9" s="291" t="s">
        <v>627</v>
      </c>
      <c r="CT9" s="291" t="s">
        <v>627</v>
      </c>
      <c r="CU9" s="291" t="s">
        <v>627</v>
      </c>
      <c r="CV9" s="291" t="s">
        <v>627</v>
      </c>
      <c r="CW9" s="291" t="s">
        <v>627</v>
      </c>
      <c r="CX9" s="291" t="s">
        <v>627</v>
      </c>
      <c r="CY9" s="291" t="s">
        <v>627</v>
      </c>
      <c r="CZ9" s="291" t="s">
        <v>627</v>
      </c>
      <c r="DA9" s="291" t="s">
        <v>627</v>
      </c>
      <c r="DB9" s="291" t="s">
        <v>627</v>
      </c>
      <c r="DC9" s="291" t="s">
        <v>627</v>
      </c>
      <c r="DD9" s="291" t="s">
        <v>627</v>
      </c>
      <c r="DE9" s="291" t="s">
        <v>627</v>
      </c>
      <c r="DF9" s="291" t="s">
        <v>627</v>
      </c>
      <c r="DG9" s="292" t="s">
        <v>627</v>
      </c>
    </row>
    <row r="10" spans="1:111" ht="15" customHeight="1" x14ac:dyDescent="0.2">
      <c r="A10" s="464">
        <v>4</v>
      </c>
      <c r="B10" s="224" t="s">
        <v>270</v>
      </c>
      <c r="C10" s="222" t="s">
        <v>6</v>
      </c>
      <c r="D10" s="290" t="s">
        <v>627</v>
      </c>
      <c r="E10" s="291" t="s">
        <v>627</v>
      </c>
      <c r="F10" s="291" t="s">
        <v>627</v>
      </c>
      <c r="G10" s="291">
        <v>1</v>
      </c>
      <c r="H10" s="291" t="s">
        <v>627</v>
      </c>
      <c r="I10" s="291" t="s">
        <v>627</v>
      </c>
      <c r="J10" s="291" t="s">
        <v>627</v>
      </c>
      <c r="K10" s="291" t="s">
        <v>627</v>
      </c>
      <c r="L10" s="291" t="s">
        <v>627</v>
      </c>
      <c r="M10" s="291" t="s">
        <v>627</v>
      </c>
      <c r="N10" s="291" t="s">
        <v>627</v>
      </c>
      <c r="O10" s="291" t="s">
        <v>627</v>
      </c>
      <c r="P10" s="291" t="s">
        <v>627</v>
      </c>
      <c r="Q10" s="291" t="s">
        <v>627</v>
      </c>
      <c r="R10" s="291" t="s">
        <v>627</v>
      </c>
      <c r="S10" s="291" t="s">
        <v>627</v>
      </c>
      <c r="T10" s="291" t="s">
        <v>627</v>
      </c>
      <c r="U10" s="291" t="s">
        <v>627</v>
      </c>
      <c r="V10" s="291" t="s">
        <v>627</v>
      </c>
      <c r="W10" s="291" t="s">
        <v>627</v>
      </c>
      <c r="X10" s="291" t="s">
        <v>627</v>
      </c>
      <c r="Y10" s="291" t="s">
        <v>627</v>
      </c>
      <c r="Z10" s="291" t="s">
        <v>627</v>
      </c>
      <c r="AA10" s="291" t="s">
        <v>627</v>
      </c>
      <c r="AB10" s="291" t="s">
        <v>627</v>
      </c>
      <c r="AC10" s="291" t="s">
        <v>627</v>
      </c>
      <c r="AD10" s="291" t="s">
        <v>627</v>
      </c>
      <c r="AE10" s="291" t="s">
        <v>627</v>
      </c>
      <c r="AF10" s="291" t="s">
        <v>627</v>
      </c>
      <c r="AG10" s="291" t="s">
        <v>627</v>
      </c>
      <c r="AH10" s="291" t="s">
        <v>627</v>
      </c>
      <c r="AI10" s="291" t="s">
        <v>627</v>
      </c>
      <c r="AJ10" s="291" t="s">
        <v>627</v>
      </c>
      <c r="AK10" s="291" t="s">
        <v>627</v>
      </c>
      <c r="AL10" s="291" t="s">
        <v>627</v>
      </c>
      <c r="AM10" s="291" t="s">
        <v>627</v>
      </c>
      <c r="AN10" s="291" t="s">
        <v>627</v>
      </c>
      <c r="AO10" s="291" t="s">
        <v>627</v>
      </c>
      <c r="AP10" s="291" t="s">
        <v>627</v>
      </c>
      <c r="AQ10" s="291" t="s">
        <v>627</v>
      </c>
      <c r="AR10" s="291" t="s">
        <v>627</v>
      </c>
      <c r="AS10" s="291" t="s">
        <v>627</v>
      </c>
      <c r="AT10" s="291" t="s">
        <v>627</v>
      </c>
      <c r="AU10" s="291" t="s">
        <v>627</v>
      </c>
      <c r="AV10" s="291" t="s">
        <v>627</v>
      </c>
      <c r="AW10" s="291" t="s">
        <v>627</v>
      </c>
      <c r="AX10" s="291" t="s">
        <v>627</v>
      </c>
      <c r="AY10" s="291" t="s">
        <v>627</v>
      </c>
      <c r="AZ10" s="291" t="s">
        <v>627</v>
      </c>
      <c r="BA10" s="291" t="s">
        <v>627</v>
      </c>
      <c r="BB10" s="291" t="s">
        <v>627</v>
      </c>
      <c r="BC10" s="291" t="s">
        <v>627</v>
      </c>
      <c r="BD10" s="291" t="s">
        <v>627</v>
      </c>
      <c r="BE10" s="291" t="s">
        <v>627</v>
      </c>
      <c r="BF10" s="291" t="s">
        <v>627</v>
      </c>
      <c r="BG10" s="291" t="s">
        <v>627</v>
      </c>
      <c r="BH10" s="291" t="s">
        <v>627</v>
      </c>
      <c r="BI10" s="291" t="s">
        <v>627</v>
      </c>
      <c r="BJ10" s="291" t="s">
        <v>627</v>
      </c>
      <c r="BK10" s="291" t="s">
        <v>627</v>
      </c>
      <c r="BL10" s="291" t="s">
        <v>627</v>
      </c>
      <c r="BM10" s="291" t="s">
        <v>627</v>
      </c>
      <c r="BN10" s="291" t="s">
        <v>627</v>
      </c>
      <c r="BO10" s="291" t="s">
        <v>627</v>
      </c>
      <c r="BP10" s="291" t="s">
        <v>627</v>
      </c>
      <c r="BQ10" s="291" t="s">
        <v>627</v>
      </c>
      <c r="BR10" s="291" t="s">
        <v>627</v>
      </c>
      <c r="BS10" s="291" t="s">
        <v>627</v>
      </c>
      <c r="BT10" s="291" t="s">
        <v>627</v>
      </c>
      <c r="BU10" s="291" t="s">
        <v>627</v>
      </c>
      <c r="BV10" s="291" t="s">
        <v>627</v>
      </c>
      <c r="BW10" s="291" t="s">
        <v>627</v>
      </c>
      <c r="BX10" s="291" t="s">
        <v>627</v>
      </c>
      <c r="BY10" s="291" t="s">
        <v>627</v>
      </c>
      <c r="BZ10" s="291" t="s">
        <v>627</v>
      </c>
      <c r="CA10" s="291" t="s">
        <v>627</v>
      </c>
      <c r="CB10" s="291" t="s">
        <v>627</v>
      </c>
      <c r="CC10" s="291" t="s">
        <v>627</v>
      </c>
      <c r="CD10" s="291" t="s">
        <v>627</v>
      </c>
      <c r="CE10" s="291" t="s">
        <v>627</v>
      </c>
      <c r="CF10" s="291" t="s">
        <v>627</v>
      </c>
      <c r="CG10" s="291" t="s">
        <v>627</v>
      </c>
      <c r="CH10" s="291" t="s">
        <v>627</v>
      </c>
      <c r="CI10" s="291" t="s">
        <v>627</v>
      </c>
      <c r="CJ10" s="291" t="s">
        <v>627</v>
      </c>
      <c r="CK10" s="291" t="s">
        <v>627</v>
      </c>
      <c r="CL10" s="291" t="s">
        <v>627</v>
      </c>
      <c r="CM10" s="291" t="s">
        <v>627</v>
      </c>
      <c r="CN10" s="291" t="s">
        <v>627</v>
      </c>
      <c r="CO10" s="291" t="s">
        <v>627</v>
      </c>
      <c r="CP10" s="291" t="s">
        <v>627</v>
      </c>
      <c r="CQ10" s="291" t="s">
        <v>627</v>
      </c>
      <c r="CR10" s="291" t="s">
        <v>627</v>
      </c>
      <c r="CS10" s="291" t="s">
        <v>627</v>
      </c>
      <c r="CT10" s="291" t="s">
        <v>627</v>
      </c>
      <c r="CU10" s="291" t="s">
        <v>627</v>
      </c>
      <c r="CV10" s="291" t="s">
        <v>627</v>
      </c>
      <c r="CW10" s="291" t="s">
        <v>627</v>
      </c>
      <c r="CX10" s="291" t="s">
        <v>627</v>
      </c>
      <c r="CY10" s="291" t="s">
        <v>627</v>
      </c>
      <c r="CZ10" s="291" t="s">
        <v>627</v>
      </c>
      <c r="DA10" s="291" t="s">
        <v>627</v>
      </c>
      <c r="DB10" s="291" t="s">
        <v>627</v>
      </c>
      <c r="DC10" s="291" t="s">
        <v>627</v>
      </c>
      <c r="DD10" s="291" t="s">
        <v>627</v>
      </c>
      <c r="DE10" s="291" t="s">
        <v>627</v>
      </c>
      <c r="DF10" s="291" t="s">
        <v>627</v>
      </c>
      <c r="DG10" s="292" t="s">
        <v>627</v>
      </c>
    </row>
    <row r="11" spans="1:111" ht="15" customHeight="1" x14ac:dyDescent="0.2">
      <c r="A11" s="464">
        <v>5</v>
      </c>
      <c r="B11" s="224" t="s">
        <v>271</v>
      </c>
      <c r="C11" s="222" t="s">
        <v>7</v>
      </c>
      <c r="D11" s="290" t="s">
        <v>627</v>
      </c>
      <c r="E11" s="291" t="s">
        <v>627</v>
      </c>
      <c r="F11" s="291" t="s">
        <v>627</v>
      </c>
      <c r="G11" s="291" t="s">
        <v>627</v>
      </c>
      <c r="H11" s="291">
        <v>1</v>
      </c>
      <c r="I11" s="291" t="s">
        <v>627</v>
      </c>
      <c r="J11" s="291" t="s">
        <v>627</v>
      </c>
      <c r="K11" s="291" t="s">
        <v>627</v>
      </c>
      <c r="L11" s="291" t="s">
        <v>627</v>
      </c>
      <c r="M11" s="291" t="s">
        <v>627</v>
      </c>
      <c r="N11" s="291" t="s">
        <v>627</v>
      </c>
      <c r="O11" s="291" t="s">
        <v>627</v>
      </c>
      <c r="P11" s="291" t="s">
        <v>627</v>
      </c>
      <c r="Q11" s="291" t="s">
        <v>627</v>
      </c>
      <c r="R11" s="291" t="s">
        <v>627</v>
      </c>
      <c r="S11" s="291" t="s">
        <v>627</v>
      </c>
      <c r="T11" s="291" t="s">
        <v>627</v>
      </c>
      <c r="U11" s="291" t="s">
        <v>627</v>
      </c>
      <c r="V11" s="291" t="s">
        <v>627</v>
      </c>
      <c r="W11" s="291" t="s">
        <v>627</v>
      </c>
      <c r="X11" s="291" t="s">
        <v>627</v>
      </c>
      <c r="Y11" s="291" t="s">
        <v>627</v>
      </c>
      <c r="Z11" s="291" t="s">
        <v>627</v>
      </c>
      <c r="AA11" s="291" t="s">
        <v>627</v>
      </c>
      <c r="AB11" s="291" t="s">
        <v>627</v>
      </c>
      <c r="AC11" s="291" t="s">
        <v>627</v>
      </c>
      <c r="AD11" s="291" t="s">
        <v>627</v>
      </c>
      <c r="AE11" s="291" t="s">
        <v>627</v>
      </c>
      <c r="AF11" s="291" t="s">
        <v>627</v>
      </c>
      <c r="AG11" s="291" t="s">
        <v>627</v>
      </c>
      <c r="AH11" s="291" t="s">
        <v>627</v>
      </c>
      <c r="AI11" s="291" t="s">
        <v>627</v>
      </c>
      <c r="AJ11" s="291" t="s">
        <v>627</v>
      </c>
      <c r="AK11" s="291" t="s">
        <v>627</v>
      </c>
      <c r="AL11" s="291" t="s">
        <v>627</v>
      </c>
      <c r="AM11" s="291" t="s">
        <v>627</v>
      </c>
      <c r="AN11" s="291" t="s">
        <v>627</v>
      </c>
      <c r="AO11" s="291" t="s">
        <v>627</v>
      </c>
      <c r="AP11" s="291" t="s">
        <v>627</v>
      </c>
      <c r="AQ11" s="291" t="s">
        <v>627</v>
      </c>
      <c r="AR11" s="291" t="s">
        <v>627</v>
      </c>
      <c r="AS11" s="291" t="s">
        <v>627</v>
      </c>
      <c r="AT11" s="291" t="s">
        <v>627</v>
      </c>
      <c r="AU11" s="291" t="s">
        <v>627</v>
      </c>
      <c r="AV11" s="291" t="s">
        <v>627</v>
      </c>
      <c r="AW11" s="291" t="s">
        <v>627</v>
      </c>
      <c r="AX11" s="291" t="s">
        <v>627</v>
      </c>
      <c r="AY11" s="291" t="s">
        <v>627</v>
      </c>
      <c r="AZ11" s="291" t="s">
        <v>627</v>
      </c>
      <c r="BA11" s="291" t="s">
        <v>627</v>
      </c>
      <c r="BB11" s="291" t="s">
        <v>627</v>
      </c>
      <c r="BC11" s="291" t="s">
        <v>627</v>
      </c>
      <c r="BD11" s="291" t="s">
        <v>627</v>
      </c>
      <c r="BE11" s="291" t="s">
        <v>627</v>
      </c>
      <c r="BF11" s="291" t="s">
        <v>627</v>
      </c>
      <c r="BG11" s="291" t="s">
        <v>627</v>
      </c>
      <c r="BH11" s="291" t="s">
        <v>627</v>
      </c>
      <c r="BI11" s="291" t="s">
        <v>627</v>
      </c>
      <c r="BJ11" s="291" t="s">
        <v>627</v>
      </c>
      <c r="BK11" s="291" t="s">
        <v>627</v>
      </c>
      <c r="BL11" s="291" t="s">
        <v>627</v>
      </c>
      <c r="BM11" s="291" t="s">
        <v>627</v>
      </c>
      <c r="BN11" s="291" t="s">
        <v>627</v>
      </c>
      <c r="BO11" s="291" t="s">
        <v>627</v>
      </c>
      <c r="BP11" s="291" t="s">
        <v>627</v>
      </c>
      <c r="BQ11" s="291" t="s">
        <v>627</v>
      </c>
      <c r="BR11" s="291" t="s">
        <v>627</v>
      </c>
      <c r="BS11" s="291" t="s">
        <v>627</v>
      </c>
      <c r="BT11" s="291" t="s">
        <v>627</v>
      </c>
      <c r="BU11" s="291" t="s">
        <v>627</v>
      </c>
      <c r="BV11" s="291" t="s">
        <v>627</v>
      </c>
      <c r="BW11" s="291" t="s">
        <v>627</v>
      </c>
      <c r="BX11" s="291" t="s">
        <v>627</v>
      </c>
      <c r="BY11" s="291" t="s">
        <v>627</v>
      </c>
      <c r="BZ11" s="291" t="s">
        <v>627</v>
      </c>
      <c r="CA11" s="291" t="s">
        <v>627</v>
      </c>
      <c r="CB11" s="291" t="s">
        <v>627</v>
      </c>
      <c r="CC11" s="291" t="s">
        <v>627</v>
      </c>
      <c r="CD11" s="291" t="s">
        <v>627</v>
      </c>
      <c r="CE11" s="291" t="s">
        <v>627</v>
      </c>
      <c r="CF11" s="291" t="s">
        <v>627</v>
      </c>
      <c r="CG11" s="291" t="s">
        <v>627</v>
      </c>
      <c r="CH11" s="291" t="s">
        <v>627</v>
      </c>
      <c r="CI11" s="291" t="s">
        <v>627</v>
      </c>
      <c r="CJ11" s="291" t="s">
        <v>627</v>
      </c>
      <c r="CK11" s="291" t="s">
        <v>627</v>
      </c>
      <c r="CL11" s="291" t="s">
        <v>627</v>
      </c>
      <c r="CM11" s="291" t="s">
        <v>627</v>
      </c>
      <c r="CN11" s="291" t="s">
        <v>627</v>
      </c>
      <c r="CO11" s="291" t="s">
        <v>627</v>
      </c>
      <c r="CP11" s="291" t="s">
        <v>627</v>
      </c>
      <c r="CQ11" s="291" t="s">
        <v>627</v>
      </c>
      <c r="CR11" s="291" t="s">
        <v>627</v>
      </c>
      <c r="CS11" s="291" t="s">
        <v>627</v>
      </c>
      <c r="CT11" s="291" t="s">
        <v>627</v>
      </c>
      <c r="CU11" s="291" t="s">
        <v>627</v>
      </c>
      <c r="CV11" s="291" t="s">
        <v>627</v>
      </c>
      <c r="CW11" s="291" t="s">
        <v>627</v>
      </c>
      <c r="CX11" s="291" t="s">
        <v>627</v>
      </c>
      <c r="CY11" s="291" t="s">
        <v>627</v>
      </c>
      <c r="CZ11" s="291" t="s">
        <v>627</v>
      </c>
      <c r="DA11" s="291" t="s">
        <v>627</v>
      </c>
      <c r="DB11" s="291" t="s">
        <v>627</v>
      </c>
      <c r="DC11" s="291" t="s">
        <v>627</v>
      </c>
      <c r="DD11" s="291" t="s">
        <v>627</v>
      </c>
      <c r="DE11" s="291" t="s">
        <v>627</v>
      </c>
      <c r="DF11" s="291" t="s">
        <v>627</v>
      </c>
      <c r="DG11" s="292" t="s">
        <v>627</v>
      </c>
    </row>
    <row r="12" spans="1:111" ht="15" customHeight="1" x14ac:dyDescent="0.2">
      <c r="A12" s="464">
        <v>6</v>
      </c>
      <c r="B12" s="224" t="s">
        <v>272</v>
      </c>
      <c r="C12" s="222" t="s">
        <v>201</v>
      </c>
      <c r="D12" s="290" t="s">
        <v>627</v>
      </c>
      <c r="E12" s="291" t="s">
        <v>627</v>
      </c>
      <c r="F12" s="291" t="s">
        <v>627</v>
      </c>
      <c r="G12" s="291" t="s">
        <v>627</v>
      </c>
      <c r="H12" s="291" t="s">
        <v>627</v>
      </c>
      <c r="I12" s="291">
        <v>1</v>
      </c>
      <c r="J12" s="291" t="s">
        <v>627</v>
      </c>
      <c r="K12" s="291" t="s">
        <v>627</v>
      </c>
      <c r="L12" s="291" t="s">
        <v>627</v>
      </c>
      <c r="M12" s="291" t="s">
        <v>627</v>
      </c>
      <c r="N12" s="291" t="s">
        <v>627</v>
      </c>
      <c r="O12" s="291" t="s">
        <v>627</v>
      </c>
      <c r="P12" s="291" t="s">
        <v>627</v>
      </c>
      <c r="Q12" s="291" t="s">
        <v>627</v>
      </c>
      <c r="R12" s="291" t="s">
        <v>627</v>
      </c>
      <c r="S12" s="291" t="s">
        <v>627</v>
      </c>
      <c r="T12" s="291" t="s">
        <v>627</v>
      </c>
      <c r="U12" s="291" t="s">
        <v>627</v>
      </c>
      <c r="V12" s="291" t="s">
        <v>627</v>
      </c>
      <c r="W12" s="291" t="s">
        <v>627</v>
      </c>
      <c r="X12" s="291" t="s">
        <v>627</v>
      </c>
      <c r="Y12" s="291" t="s">
        <v>627</v>
      </c>
      <c r="Z12" s="291" t="s">
        <v>627</v>
      </c>
      <c r="AA12" s="291" t="s">
        <v>627</v>
      </c>
      <c r="AB12" s="291" t="s">
        <v>627</v>
      </c>
      <c r="AC12" s="291" t="s">
        <v>627</v>
      </c>
      <c r="AD12" s="291" t="s">
        <v>627</v>
      </c>
      <c r="AE12" s="291" t="s">
        <v>627</v>
      </c>
      <c r="AF12" s="291" t="s">
        <v>627</v>
      </c>
      <c r="AG12" s="291" t="s">
        <v>627</v>
      </c>
      <c r="AH12" s="291" t="s">
        <v>627</v>
      </c>
      <c r="AI12" s="291" t="s">
        <v>627</v>
      </c>
      <c r="AJ12" s="291" t="s">
        <v>627</v>
      </c>
      <c r="AK12" s="291" t="s">
        <v>627</v>
      </c>
      <c r="AL12" s="291" t="s">
        <v>627</v>
      </c>
      <c r="AM12" s="291" t="s">
        <v>627</v>
      </c>
      <c r="AN12" s="291" t="s">
        <v>627</v>
      </c>
      <c r="AO12" s="291" t="s">
        <v>627</v>
      </c>
      <c r="AP12" s="291" t="s">
        <v>627</v>
      </c>
      <c r="AQ12" s="291" t="s">
        <v>627</v>
      </c>
      <c r="AR12" s="291" t="s">
        <v>627</v>
      </c>
      <c r="AS12" s="291" t="s">
        <v>627</v>
      </c>
      <c r="AT12" s="291" t="s">
        <v>627</v>
      </c>
      <c r="AU12" s="291" t="s">
        <v>627</v>
      </c>
      <c r="AV12" s="291" t="s">
        <v>627</v>
      </c>
      <c r="AW12" s="291" t="s">
        <v>627</v>
      </c>
      <c r="AX12" s="291" t="s">
        <v>627</v>
      </c>
      <c r="AY12" s="291" t="s">
        <v>627</v>
      </c>
      <c r="AZ12" s="291" t="s">
        <v>627</v>
      </c>
      <c r="BA12" s="291" t="s">
        <v>627</v>
      </c>
      <c r="BB12" s="291" t="s">
        <v>627</v>
      </c>
      <c r="BC12" s="291" t="s">
        <v>627</v>
      </c>
      <c r="BD12" s="291" t="s">
        <v>627</v>
      </c>
      <c r="BE12" s="291" t="s">
        <v>627</v>
      </c>
      <c r="BF12" s="291" t="s">
        <v>627</v>
      </c>
      <c r="BG12" s="291" t="s">
        <v>627</v>
      </c>
      <c r="BH12" s="291" t="s">
        <v>627</v>
      </c>
      <c r="BI12" s="291" t="s">
        <v>627</v>
      </c>
      <c r="BJ12" s="291" t="s">
        <v>627</v>
      </c>
      <c r="BK12" s="291" t="s">
        <v>627</v>
      </c>
      <c r="BL12" s="291" t="s">
        <v>627</v>
      </c>
      <c r="BM12" s="291" t="s">
        <v>627</v>
      </c>
      <c r="BN12" s="291" t="s">
        <v>627</v>
      </c>
      <c r="BO12" s="291" t="s">
        <v>627</v>
      </c>
      <c r="BP12" s="291" t="s">
        <v>627</v>
      </c>
      <c r="BQ12" s="291" t="s">
        <v>627</v>
      </c>
      <c r="BR12" s="291" t="s">
        <v>627</v>
      </c>
      <c r="BS12" s="291" t="s">
        <v>627</v>
      </c>
      <c r="BT12" s="291" t="s">
        <v>627</v>
      </c>
      <c r="BU12" s="291" t="s">
        <v>627</v>
      </c>
      <c r="BV12" s="291" t="s">
        <v>627</v>
      </c>
      <c r="BW12" s="291" t="s">
        <v>627</v>
      </c>
      <c r="BX12" s="291" t="s">
        <v>627</v>
      </c>
      <c r="BY12" s="291" t="s">
        <v>627</v>
      </c>
      <c r="BZ12" s="291" t="s">
        <v>627</v>
      </c>
      <c r="CA12" s="291" t="s">
        <v>627</v>
      </c>
      <c r="CB12" s="291" t="s">
        <v>627</v>
      </c>
      <c r="CC12" s="291" t="s">
        <v>627</v>
      </c>
      <c r="CD12" s="291" t="s">
        <v>627</v>
      </c>
      <c r="CE12" s="291" t="s">
        <v>627</v>
      </c>
      <c r="CF12" s="291" t="s">
        <v>627</v>
      </c>
      <c r="CG12" s="291" t="s">
        <v>627</v>
      </c>
      <c r="CH12" s="291" t="s">
        <v>627</v>
      </c>
      <c r="CI12" s="291" t="s">
        <v>627</v>
      </c>
      <c r="CJ12" s="291" t="s">
        <v>627</v>
      </c>
      <c r="CK12" s="291" t="s">
        <v>627</v>
      </c>
      <c r="CL12" s="291" t="s">
        <v>627</v>
      </c>
      <c r="CM12" s="291" t="s">
        <v>627</v>
      </c>
      <c r="CN12" s="291" t="s">
        <v>627</v>
      </c>
      <c r="CO12" s="291" t="s">
        <v>627</v>
      </c>
      <c r="CP12" s="291" t="s">
        <v>627</v>
      </c>
      <c r="CQ12" s="291" t="s">
        <v>627</v>
      </c>
      <c r="CR12" s="291" t="s">
        <v>627</v>
      </c>
      <c r="CS12" s="291" t="s">
        <v>627</v>
      </c>
      <c r="CT12" s="291" t="s">
        <v>627</v>
      </c>
      <c r="CU12" s="291" t="s">
        <v>627</v>
      </c>
      <c r="CV12" s="291" t="s">
        <v>627</v>
      </c>
      <c r="CW12" s="291" t="s">
        <v>627</v>
      </c>
      <c r="CX12" s="291" t="s">
        <v>627</v>
      </c>
      <c r="CY12" s="291" t="s">
        <v>627</v>
      </c>
      <c r="CZ12" s="291" t="s">
        <v>627</v>
      </c>
      <c r="DA12" s="291" t="s">
        <v>627</v>
      </c>
      <c r="DB12" s="291" t="s">
        <v>627</v>
      </c>
      <c r="DC12" s="291" t="s">
        <v>627</v>
      </c>
      <c r="DD12" s="291" t="s">
        <v>627</v>
      </c>
      <c r="DE12" s="291" t="s">
        <v>627</v>
      </c>
      <c r="DF12" s="291" t="s">
        <v>627</v>
      </c>
      <c r="DG12" s="292" t="s">
        <v>627</v>
      </c>
    </row>
    <row r="13" spans="1:111" ht="15" customHeight="1" x14ac:dyDescent="0.2">
      <c r="A13" s="464">
        <v>7</v>
      </c>
      <c r="B13" s="224" t="s">
        <v>273</v>
      </c>
      <c r="C13" s="222" t="s">
        <v>274</v>
      </c>
      <c r="D13" s="290" t="s">
        <v>627</v>
      </c>
      <c r="E13" s="291" t="s">
        <v>627</v>
      </c>
      <c r="F13" s="291" t="s">
        <v>627</v>
      </c>
      <c r="G13" s="291" t="s">
        <v>627</v>
      </c>
      <c r="H13" s="291" t="s">
        <v>627</v>
      </c>
      <c r="I13" s="291" t="s">
        <v>627</v>
      </c>
      <c r="J13" s="291">
        <v>1</v>
      </c>
      <c r="K13" s="291" t="s">
        <v>627</v>
      </c>
      <c r="L13" s="291" t="s">
        <v>627</v>
      </c>
      <c r="M13" s="291" t="s">
        <v>627</v>
      </c>
      <c r="N13" s="291" t="s">
        <v>627</v>
      </c>
      <c r="O13" s="291" t="s">
        <v>627</v>
      </c>
      <c r="P13" s="291" t="s">
        <v>627</v>
      </c>
      <c r="Q13" s="291" t="s">
        <v>627</v>
      </c>
      <c r="R13" s="291" t="s">
        <v>627</v>
      </c>
      <c r="S13" s="291" t="s">
        <v>627</v>
      </c>
      <c r="T13" s="291" t="s">
        <v>627</v>
      </c>
      <c r="U13" s="291" t="s">
        <v>627</v>
      </c>
      <c r="V13" s="291" t="s">
        <v>627</v>
      </c>
      <c r="W13" s="291" t="s">
        <v>627</v>
      </c>
      <c r="X13" s="291" t="s">
        <v>627</v>
      </c>
      <c r="Y13" s="291" t="s">
        <v>627</v>
      </c>
      <c r="Z13" s="291" t="s">
        <v>627</v>
      </c>
      <c r="AA13" s="291" t="s">
        <v>627</v>
      </c>
      <c r="AB13" s="291" t="s">
        <v>627</v>
      </c>
      <c r="AC13" s="291" t="s">
        <v>627</v>
      </c>
      <c r="AD13" s="291" t="s">
        <v>627</v>
      </c>
      <c r="AE13" s="291" t="s">
        <v>627</v>
      </c>
      <c r="AF13" s="291" t="s">
        <v>627</v>
      </c>
      <c r="AG13" s="291" t="s">
        <v>627</v>
      </c>
      <c r="AH13" s="291" t="s">
        <v>627</v>
      </c>
      <c r="AI13" s="291" t="s">
        <v>627</v>
      </c>
      <c r="AJ13" s="291" t="s">
        <v>627</v>
      </c>
      <c r="AK13" s="291" t="s">
        <v>627</v>
      </c>
      <c r="AL13" s="291" t="s">
        <v>627</v>
      </c>
      <c r="AM13" s="291" t="s">
        <v>627</v>
      </c>
      <c r="AN13" s="291" t="s">
        <v>627</v>
      </c>
      <c r="AO13" s="291" t="s">
        <v>627</v>
      </c>
      <c r="AP13" s="291" t="s">
        <v>627</v>
      </c>
      <c r="AQ13" s="291" t="s">
        <v>627</v>
      </c>
      <c r="AR13" s="291" t="s">
        <v>627</v>
      </c>
      <c r="AS13" s="291" t="s">
        <v>627</v>
      </c>
      <c r="AT13" s="291" t="s">
        <v>627</v>
      </c>
      <c r="AU13" s="291" t="s">
        <v>627</v>
      </c>
      <c r="AV13" s="291" t="s">
        <v>627</v>
      </c>
      <c r="AW13" s="291" t="s">
        <v>627</v>
      </c>
      <c r="AX13" s="291" t="s">
        <v>627</v>
      </c>
      <c r="AY13" s="291" t="s">
        <v>627</v>
      </c>
      <c r="AZ13" s="291" t="s">
        <v>627</v>
      </c>
      <c r="BA13" s="291" t="s">
        <v>627</v>
      </c>
      <c r="BB13" s="291" t="s">
        <v>627</v>
      </c>
      <c r="BC13" s="291" t="s">
        <v>627</v>
      </c>
      <c r="BD13" s="291" t="s">
        <v>627</v>
      </c>
      <c r="BE13" s="291" t="s">
        <v>627</v>
      </c>
      <c r="BF13" s="291" t="s">
        <v>627</v>
      </c>
      <c r="BG13" s="291" t="s">
        <v>627</v>
      </c>
      <c r="BH13" s="291" t="s">
        <v>627</v>
      </c>
      <c r="BI13" s="291" t="s">
        <v>627</v>
      </c>
      <c r="BJ13" s="291" t="s">
        <v>627</v>
      </c>
      <c r="BK13" s="291" t="s">
        <v>627</v>
      </c>
      <c r="BL13" s="291" t="s">
        <v>627</v>
      </c>
      <c r="BM13" s="291" t="s">
        <v>627</v>
      </c>
      <c r="BN13" s="291" t="s">
        <v>627</v>
      </c>
      <c r="BO13" s="291" t="s">
        <v>627</v>
      </c>
      <c r="BP13" s="291" t="s">
        <v>627</v>
      </c>
      <c r="BQ13" s="291" t="s">
        <v>627</v>
      </c>
      <c r="BR13" s="291" t="s">
        <v>627</v>
      </c>
      <c r="BS13" s="291" t="s">
        <v>627</v>
      </c>
      <c r="BT13" s="291" t="s">
        <v>627</v>
      </c>
      <c r="BU13" s="291" t="s">
        <v>627</v>
      </c>
      <c r="BV13" s="291" t="s">
        <v>627</v>
      </c>
      <c r="BW13" s="291" t="s">
        <v>627</v>
      </c>
      <c r="BX13" s="291" t="s">
        <v>627</v>
      </c>
      <c r="BY13" s="291" t="s">
        <v>627</v>
      </c>
      <c r="BZ13" s="291" t="s">
        <v>627</v>
      </c>
      <c r="CA13" s="291" t="s">
        <v>627</v>
      </c>
      <c r="CB13" s="291" t="s">
        <v>627</v>
      </c>
      <c r="CC13" s="291" t="s">
        <v>627</v>
      </c>
      <c r="CD13" s="291" t="s">
        <v>627</v>
      </c>
      <c r="CE13" s="291" t="s">
        <v>627</v>
      </c>
      <c r="CF13" s="291" t="s">
        <v>627</v>
      </c>
      <c r="CG13" s="291" t="s">
        <v>627</v>
      </c>
      <c r="CH13" s="291" t="s">
        <v>627</v>
      </c>
      <c r="CI13" s="291" t="s">
        <v>627</v>
      </c>
      <c r="CJ13" s="291" t="s">
        <v>627</v>
      </c>
      <c r="CK13" s="291" t="s">
        <v>627</v>
      </c>
      <c r="CL13" s="291" t="s">
        <v>627</v>
      </c>
      <c r="CM13" s="291" t="s">
        <v>627</v>
      </c>
      <c r="CN13" s="291" t="s">
        <v>627</v>
      </c>
      <c r="CO13" s="291" t="s">
        <v>627</v>
      </c>
      <c r="CP13" s="291" t="s">
        <v>627</v>
      </c>
      <c r="CQ13" s="291" t="s">
        <v>627</v>
      </c>
      <c r="CR13" s="291" t="s">
        <v>627</v>
      </c>
      <c r="CS13" s="291" t="s">
        <v>627</v>
      </c>
      <c r="CT13" s="291" t="s">
        <v>627</v>
      </c>
      <c r="CU13" s="291" t="s">
        <v>627</v>
      </c>
      <c r="CV13" s="291" t="s">
        <v>627</v>
      </c>
      <c r="CW13" s="291" t="s">
        <v>627</v>
      </c>
      <c r="CX13" s="291" t="s">
        <v>627</v>
      </c>
      <c r="CY13" s="291" t="s">
        <v>627</v>
      </c>
      <c r="CZ13" s="291" t="s">
        <v>627</v>
      </c>
      <c r="DA13" s="291" t="s">
        <v>627</v>
      </c>
      <c r="DB13" s="291" t="s">
        <v>627</v>
      </c>
      <c r="DC13" s="291" t="s">
        <v>627</v>
      </c>
      <c r="DD13" s="291" t="s">
        <v>627</v>
      </c>
      <c r="DE13" s="291" t="s">
        <v>627</v>
      </c>
      <c r="DF13" s="291" t="s">
        <v>627</v>
      </c>
      <c r="DG13" s="292" t="s">
        <v>627</v>
      </c>
    </row>
    <row r="14" spans="1:111" ht="15" customHeight="1" x14ac:dyDescent="0.2">
      <c r="A14" s="464">
        <v>8</v>
      </c>
      <c r="B14" s="224" t="s">
        <v>275</v>
      </c>
      <c r="C14" s="222" t="s">
        <v>202</v>
      </c>
      <c r="D14" s="290" t="s">
        <v>627</v>
      </c>
      <c r="E14" s="291" t="s">
        <v>627</v>
      </c>
      <c r="F14" s="291" t="s">
        <v>627</v>
      </c>
      <c r="G14" s="291" t="s">
        <v>627</v>
      </c>
      <c r="H14" s="291" t="s">
        <v>627</v>
      </c>
      <c r="I14" s="291" t="s">
        <v>627</v>
      </c>
      <c r="J14" s="291" t="s">
        <v>627</v>
      </c>
      <c r="K14" s="291">
        <v>1</v>
      </c>
      <c r="L14" s="291" t="s">
        <v>627</v>
      </c>
      <c r="M14" s="291" t="s">
        <v>627</v>
      </c>
      <c r="N14" s="291" t="s">
        <v>627</v>
      </c>
      <c r="O14" s="291" t="s">
        <v>627</v>
      </c>
      <c r="P14" s="291" t="s">
        <v>627</v>
      </c>
      <c r="Q14" s="291" t="s">
        <v>627</v>
      </c>
      <c r="R14" s="291" t="s">
        <v>627</v>
      </c>
      <c r="S14" s="291" t="s">
        <v>627</v>
      </c>
      <c r="T14" s="291" t="s">
        <v>627</v>
      </c>
      <c r="U14" s="291" t="s">
        <v>627</v>
      </c>
      <c r="V14" s="291" t="s">
        <v>627</v>
      </c>
      <c r="W14" s="291" t="s">
        <v>627</v>
      </c>
      <c r="X14" s="291" t="s">
        <v>627</v>
      </c>
      <c r="Y14" s="291" t="s">
        <v>627</v>
      </c>
      <c r="Z14" s="291" t="s">
        <v>627</v>
      </c>
      <c r="AA14" s="291" t="s">
        <v>627</v>
      </c>
      <c r="AB14" s="291" t="s">
        <v>627</v>
      </c>
      <c r="AC14" s="291" t="s">
        <v>627</v>
      </c>
      <c r="AD14" s="291" t="s">
        <v>627</v>
      </c>
      <c r="AE14" s="291" t="s">
        <v>627</v>
      </c>
      <c r="AF14" s="291" t="s">
        <v>627</v>
      </c>
      <c r="AG14" s="291" t="s">
        <v>627</v>
      </c>
      <c r="AH14" s="291" t="s">
        <v>627</v>
      </c>
      <c r="AI14" s="291" t="s">
        <v>627</v>
      </c>
      <c r="AJ14" s="291" t="s">
        <v>627</v>
      </c>
      <c r="AK14" s="291" t="s">
        <v>627</v>
      </c>
      <c r="AL14" s="291" t="s">
        <v>627</v>
      </c>
      <c r="AM14" s="291" t="s">
        <v>627</v>
      </c>
      <c r="AN14" s="291" t="s">
        <v>627</v>
      </c>
      <c r="AO14" s="291" t="s">
        <v>627</v>
      </c>
      <c r="AP14" s="291" t="s">
        <v>627</v>
      </c>
      <c r="AQ14" s="291" t="s">
        <v>627</v>
      </c>
      <c r="AR14" s="291" t="s">
        <v>627</v>
      </c>
      <c r="AS14" s="291" t="s">
        <v>627</v>
      </c>
      <c r="AT14" s="291" t="s">
        <v>627</v>
      </c>
      <c r="AU14" s="291" t="s">
        <v>627</v>
      </c>
      <c r="AV14" s="291" t="s">
        <v>627</v>
      </c>
      <c r="AW14" s="291" t="s">
        <v>627</v>
      </c>
      <c r="AX14" s="291" t="s">
        <v>627</v>
      </c>
      <c r="AY14" s="291" t="s">
        <v>627</v>
      </c>
      <c r="AZ14" s="291" t="s">
        <v>627</v>
      </c>
      <c r="BA14" s="291" t="s">
        <v>627</v>
      </c>
      <c r="BB14" s="291" t="s">
        <v>627</v>
      </c>
      <c r="BC14" s="291" t="s">
        <v>627</v>
      </c>
      <c r="BD14" s="291" t="s">
        <v>627</v>
      </c>
      <c r="BE14" s="291" t="s">
        <v>627</v>
      </c>
      <c r="BF14" s="291" t="s">
        <v>627</v>
      </c>
      <c r="BG14" s="291" t="s">
        <v>627</v>
      </c>
      <c r="BH14" s="291" t="s">
        <v>627</v>
      </c>
      <c r="BI14" s="291" t="s">
        <v>627</v>
      </c>
      <c r="BJ14" s="291" t="s">
        <v>627</v>
      </c>
      <c r="BK14" s="291" t="s">
        <v>627</v>
      </c>
      <c r="BL14" s="291" t="s">
        <v>627</v>
      </c>
      <c r="BM14" s="291" t="s">
        <v>627</v>
      </c>
      <c r="BN14" s="291" t="s">
        <v>627</v>
      </c>
      <c r="BO14" s="291" t="s">
        <v>627</v>
      </c>
      <c r="BP14" s="291" t="s">
        <v>627</v>
      </c>
      <c r="BQ14" s="291" t="s">
        <v>627</v>
      </c>
      <c r="BR14" s="291" t="s">
        <v>627</v>
      </c>
      <c r="BS14" s="291" t="s">
        <v>627</v>
      </c>
      <c r="BT14" s="291" t="s">
        <v>627</v>
      </c>
      <c r="BU14" s="291" t="s">
        <v>627</v>
      </c>
      <c r="BV14" s="291" t="s">
        <v>627</v>
      </c>
      <c r="BW14" s="291" t="s">
        <v>627</v>
      </c>
      <c r="BX14" s="291" t="s">
        <v>627</v>
      </c>
      <c r="BY14" s="291" t="s">
        <v>627</v>
      </c>
      <c r="BZ14" s="291" t="s">
        <v>627</v>
      </c>
      <c r="CA14" s="291" t="s">
        <v>627</v>
      </c>
      <c r="CB14" s="291" t="s">
        <v>627</v>
      </c>
      <c r="CC14" s="291" t="s">
        <v>627</v>
      </c>
      <c r="CD14" s="291" t="s">
        <v>627</v>
      </c>
      <c r="CE14" s="291" t="s">
        <v>627</v>
      </c>
      <c r="CF14" s="291" t="s">
        <v>627</v>
      </c>
      <c r="CG14" s="291" t="s">
        <v>627</v>
      </c>
      <c r="CH14" s="291" t="s">
        <v>627</v>
      </c>
      <c r="CI14" s="291" t="s">
        <v>627</v>
      </c>
      <c r="CJ14" s="291" t="s">
        <v>627</v>
      </c>
      <c r="CK14" s="291" t="s">
        <v>627</v>
      </c>
      <c r="CL14" s="291" t="s">
        <v>627</v>
      </c>
      <c r="CM14" s="291" t="s">
        <v>627</v>
      </c>
      <c r="CN14" s="291" t="s">
        <v>627</v>
      </c>
      <c r="CO14" s="291" t="s">
        <v>627</v>
      </c>
      <c r="CP14" s="291" t="s">
        <v>627</v>
      </c>
      <c r="CQ14" s="291" t="s">
        <v>627</v>
      </c>
      <c r="CR14" s="291" t="s">
        <v>627</v>
      </c>
      <c r="CS14" s="291" t="s">
        <v>627</v>
      </c>
      <c r="CT14" s="291" t="s">
        <v>627</v>
      </c>
      <c r="CU14" s="291" t="s">
        <v>627</v>
      </c>
      <c r="CV14" s="291" t="s">
        <v>627</v>
      </c>
      <c r="CW14" s="291" t="s">
        <v>627</v>
      </c>
      <c r="CX14" s="291" t="s">
        <v>627</v>
      </c>
      <c r="CY14" s="291" t="s">
        <v>627</v>
      </c>
      <c r="CZ14" s="291" t="s">
        <v>627</v>
      </c>
      <c r="DA14" s="291" t="s">
        <v>627</v>
      </c>
      <c r="DB14" s="291" t="s">
        <v>627</v>
      </c>
      <c r="DC14" s="291" t="s">
        <v>627</v>
      </c>
      <c r="DD14" s="291" t="s">
        <v>627</v>
      </c>
      <c r="DE14" s="291" t="s">
        <v>627</v>
      </c>
      <c r="DF14" s="291" t="s">
        <v>627</v>
      </c>
      <c r="DG14" s="292" t="s">
        <v>627</v>
      </c>
    </row>
    <row r="15" spans="1:111" ht="15" customHeight="1" x14ac:dyDescent="0.2">
      <c r="A15" s="464">
        <v>9</v>
      </c>
      <c r="B15" s="224" t="s">
        <v>276</v>
      </c>
      <c r="C15" s="222" t="s">
        <v>277</v>
      </c>
      <c r="D15" s="290" t="s">
        <v>627</v>
      </c>
      <c r="E15" s="291" t="s">
        <v>627</v>
      </c>
      <c r="F15" s="291" t="s">
        <v>627</v>
      </c>
      <c r="G15" s="291" t="s">
        <v>627</v>
      </c>
      <c r="H15" s="291" t="s">
        <v>627</v>
      </c>
      <c r="I15" s="291" t="s">
        <v>627</v>
      </c>
      <c r="J15" s="291" t="s">
        <v>627</v>
      </c>
      <c r="K15" s="291" t="s">
        <v>627</v>
      </c>
      <c r="L15" s="291">
        <v>1</v>
      </c>
      <c r="M15" s="291" t="s">
        <v>627</v>
      </c>
      <c r="N15" s="291" t="s">
        <v>627</v>
      </c>
      <c r="O15" s="291" t="s">
        <v>627</v>
      </c>
      <c r="P15" s="291" t="s">
        <v>627</v>
      </c>
      <c r="Q15" s="291" t="s">
        <v>627</v>
      </c>
      <c r="R15" s="291" t="s">
        <v>627</v>
      </c>
      <c r="S15" s="291" t="s">
        <v>627</v>
      </c>
      <c r="T15" s="291" t="s">
        <v>627</v>
      </c>
      <c r="U15" s="291" t="s">
        <v>627</v>
      </c>
      <c r="V15" s="291" t="s">
        <v>627</v>
      </c>
      <c r="W15" s="291" t="s">
        <v>627</v>
      </c>
      <c r="X15" s="291" t="s">
        <v>627</v>
      </c>
      <c r="Y15" s="291" t="s">
        <v>627</v>
      </c>
      <c r="Z15" s="291" t="s">
        <v>627</v>
      </c>
      <c r="AA15" s="291" t="s">
        <v>627</v>
      </c>
      <c r="AB15" s="291" t="s">
        <v>627</v>
      </c>
      <c r="AC15" s="291" t="s">
        <v>627</v>
      </c>
      <c r="AD15" s="291" t="s">
        <v>627</v>
      </c>
      <c r="AE15" s="291" t="s">
        <v>627</v>
      </c>
      <c r="AF15" s="291" t="s">
        <v>627</v>
      </c>
      <c r="AG15" s="291" t="s">
        <v>627</v>
      </c>
      <c r="AH15" s="291" t="s">
        <v>627</v>
      </c>
      <c r="AI15" s="291" t="s">
        <v>627</v>
      </c>
      <c r="AJ15" s="291" t="s">
        <v>627</v>
      </c>
      <c r="AK15" s="291" t="s">
        <v>627</v>
      </c>
      <c r="AL15" s="291" t="s">
        <v>627</v>
      </c>
      <c r="AM15" s="291" t="s">
        <v>627</v>
      </c>
      <c r="AN15" s="291" t="s">
        <v>627</v>
      </c>
      <c r="AO15" s="291" t="s">
        <v>627</v>
      </c>
      <c r="AP15" s="291" t="s">
        <v>627</v>
      </c>
      <c r="AQ15" s="291" t="s">
        <v>627</v>
      </c>
      <c r="AR15" s="291" t="s">
        <v>627</v>
      </c>
      <c r="AS15" s="291" t="s">
        <v>627</v>
      </c>
      <c r="AT15" s="291" t="s">
        <v>627</v>
      </c>
      <c r="AU15" s="291" t="s">
        <v>627</v>
      </c>
      <c r="AV15" s="291" t="s">
        <v>627</v>
      </c>
      <c r="AW15" s="291" t="s">
        <v>627</v>
      </c>
      <c r="AX15" s="291" t="s">
        <v>627</v>
      </c>
      <c r="AY15" s="291" t="s">
        <v>627</v>
      </c>
      <c r="AZ15" s="291" t="s">
        <v>627</v>
      </c>
      <c r="BA15" s="291" t="s">
        <v>627</v>
      </c>
      <c r="BB15" s="291" t="s">
        <v>627</v>
      </c>
      <c r="BC15" s="291" t="s">
        <v>627</v>
      </c>
      <c r="BD15" s="291" t="s">
        <v>627</v>
      </c>
      <c r="BE15" s="291" t="s">
        <v>627</v>
      </c>
      <c r="BF15" s="291" t="s">
        <v>627</v>
      </c>
      <c r="BG15" s="291" t="s">
        <v>627</v>
      </c>
      <c r="BH15" s="291" t="s">
        <v>627</v>
      </c>
      <c r="BI15" s="291" t="s">
        <v>627</v>
      </c>
      <c r="BJ15" s="291" t="s">
        <v>627</v>
      </c>
      <c r="BK15" s="291" t="s">
        <v>627</v>
      </c>
      <c r="BL15" s="291" t="s">
        <v>627</v>
      </c>
      <c r="BM15" s="291" t="s">
        <v>627</v>
      </c>
      <c r="BN15" s="291" t="s">
        <v>627</v>
      </c>
      <c r="BO15" s="291" t="s">
        <v>627</v>
      </c>
      <c r="BP15" s="291" t="s">
        <v>627</v>
      </c>
      <c r="BQ15" s="291" t="s">
        <v>627</v>
      </c>
      <c r="BR15" s="291" t="s">
        <v>627</v>
      </c>
      <c r="BS15" s="291" t="s">
        <v>627</v>
      </c>
      <c r="BT15" s="291" t="s">
        <v>627</v>
      </c>
      <c r="BU15" s="291" t="s">
        <v>627</v>
      </c>
      <c r="BV15" s="291" t="s">
        <v>627</v>
      </c>
      <c r="BW15" s="291" t="s">
        <v>627</v>
      </c>
      <c r="BX15" s="291" t="s">
        <v>627</v>
      </c>
      <c r="BY15" s="291" t="s">
        <v>627</v>
      </c>
      <c r="BZ15" s="291" t="s">
        <v>627</v>
      </c>
      <c r="CA15" s="291" t="s">
        <v>627</v>
      </c>
      <c r="CB15" s="291" t="s">
        <v>627</v>
      </c>
      <c r="CC15" s="291" t="s">
        <v>627</v>
      </c>
      <c r="CD15" s="291" t="s">
        <v>627</v>
      </c>
      <c r="CE15" s="291" t="s">
        <v>627</v>
      </c>
      <c r="CF15" s="291" t="s">
        <v>627</v>
      </c>
      <c r="CG15" s="291" t="s">
        <v>627</v>
      </c>
      <c r="CH15" s="291" t="s">
        <v>627</v>
      </c>
      <c r="CI15" s="291" t="s">
        <v>627</v>
      </c>
      <c r="CJ15" s="291" t="s">
        <v>627</v>
      </c>
      <c r="CK15" s="291" t="s">
        <v>627</v>
      </c>
      <c r="CL15" s="291" t="s">
        <v>627</v>
      </c>
      <c r="CM15" s="291" t="s">
        <v>627</v>
      </c>
      <c r="CN15" s="291" t="s">
        <v>627</v>
      </c>
      <c r="CO15" s="291" t="s">
        <v>627</v>
      </c>
      <c r="CP15" s="291" t="s">
        <v>627</v>
      </c>
      <c r="CQ15" s="291" t="s">
        <v>627</v>
      </c>
      <c r="CR15" s="291" t="s">
        <v>627</v>
      </c>
      <c r="CS15" s="291" t="s">
        <v>627</v>
      </c>
      <c r="CT15" s="291" t="s">
        <v>627</v>
      </c>
      <c r="CU15" s="291" t="s">
        <v>627</v>
      </c>
      <c r="CV15" s="291" t="s">
        <v>627</v>
      </c>
      <c r="CW15" s="291" t="s">
        <v>627</v>
      </c>
      <c r="CX15" s="291" t="s">
        <v>627</v>
      </c>
      <c r="CY15" s="291" t="s">
        <v>627</v>
      </c>
      <c r="CZ15" s="291" t="s">
        <v>627</v>
      </c>
      <c r="DA15" s="291" t="s">
        <v>627</v>
      </c>
      <c r="DB15" s="291" t="s">
        <v>627</v>
      </c>
      <c r="DC15" s="291" t="s">
        <v>627</v>
      </c>
      <c r="DD15" s="291" t="s">
        <v>627</v>
      </c>
      <c r="DE15" s="291" t="s">
        <v>627</v>
      </c>
      <c r="DF15" s="291" t="s">
        <v>627</v>
      </c>
      <c r="DG15" s="292" t="s">
        <v>627</v>
      </c>
    </row>
    <row r="16" spans="1:111" ht="15" customHeight="1" x14ac:dyDescent="0.2">
      <c r="A16" s="464">
        <v>10</v>
      </c>
      <c r="B16" s="224" t="s">
        <v>278</v>
      </c>
      <c r="C16" s="222" t="s">
        <v>203</v>
      </c>
      <c r="D16" s="290" t="s">
        <v>627</v>
      </c>
      <c r="E16" s="291" t="s">
        <v>627</v>
      </c>
      <c r="F16" s="291" t="s">
        <v>627</v>
      </c>
      <c r="G16" s="291" t="s">
        <v>627</v>
      </c>
      <c r="H16" s="291" t="s">
        <v>627</v>
      </c>
      <c r="I16" s="291" t="s">
        <v>627</v>
      </c>
      <c r="J16" s="291" t="s">
        <v>627</v>
      </c>
      <c r="K16" s="291" t="s">
        <v>627</v>
      </c>
      <c r="L16" s="291" t="s">
        <v>627</v>
      </c>
      <c r="M16" s="291">
        <v>1</v>
      </c>
      <c r="N16" s="291" t="s">
        <v>627</v>
      </c>
      <c r="O16" s="291" t="s">
        <v>627</v>
      </c>
      <c r="P16" s="291" t="s">
        <v>627</v>
      </c>
      <c r="Q16" s="291" t="s">
        <v>627</v>
      </c>
      <c r="R16" s="291" t="s">
        <v>627</v>
      </c>
      <c r="S16" s="291" t="s">
        <v>627</v>
      </c>
      <c r="T16" s="291" t="s">
        <v>627</v>
      </c>
      <c r="U16" s="291" t="s">
        <v>627</v>
      </c>
      <c r="V16" s="291" t="s">
        <v>627</v>
      </c>
      <c r="W16" s="291" t="s">
        <v>627</v>
      </c>
      <c r="X16" s="291" t="s">
        <v>627</v>
      </c>
      <c r="Y16" s="291" t="s">
        <v>627</v>
      </c>
      <c r="Z16" s="291" t="s">
        <v>627</v>
      </c>
      <c r="AA16" s="291" t="s">
        <v>627</v>
      </c>
      <c r="AB16" s="291" t="s">
        <v>627</v>
      </c>
      <c r="AC16" s="291" t="s">
        <v>627</v>
      </c>
      <c r="AD16" s="291" t="s">
        <v>627</v>
      </c>
      <c r="AE16" s="291" t="s">
        <v>627</v>
      </c>
      <c r="AF16" s="291" t="s">
        <v>627</v>
      </c>
      <c r="AG16" s="291" t="s">
        <v>627</v>
      </c>
      <c r="AH16" s="291" t="s">
        <v>627</v>
      </c>
      <c r="AI16" s="291" t="s">
        <v>627</v>
      </c>
      <c r="AJ16" s="291" t="s">
        <v>627</v>
      </c>
      <c r="AK16" s="291" t="s">
        <v>627</v>
      </c>
      <c r="AL16" s="291" t="s">
        <v>627</v>
      </c>
      <c r="AM16" s="291" t="s">
        <v>627</v>
      </c>
      <c r="AN16" s="291" t="s">
        <v>627</v>
      </c>
      <c r="AO16" s="291" t="s">
        <v>627</v>
      </c>
      <c r="AP16" s="291" t="s">
        <v>627</v>
      </c>
      <c r="AQ16" s="291" t="s">
        <v>627</v>
      </c>
      <c r="AR16" s="291" t="s">
        <v>627</v>
      </c>
      <c r="AS16" s="291" t="s">
        <v>627</v>
      </c>
      <c r="AT16" s="291" t="s">
        <v>627</v>
      </c>
      <c r="AU16" s="291" t="s">
        <v>627</v>
      </c>
      <c r="AV16" s="291" t="s">
        <v>627</v>
      </c>
      <c r="AW16" s="291" t="s">
        <v>627</v>
      </c>
      <c r="AX16" s="291" t="s">
        <v>627</v>
      </c>
      <c r="AY16" s="291" t="s">
        <v>627</v>
      </c>
      <c r="AZ16" s="291" t="s">
        <v>627</v>
      </c>
      <c r="BA16" s="291" t="s">
        <v>627</v>
      </c>
      <c r="BB16" s="291" t="s">
        <v>627</v>
      </c>
      <c r="BC16" s="291" t="s">
        <v>627</v>
      </c>
      <c r="BD16" s="291" t="s">
        <v>627</v>
      </c>
      <c r="BE16" s="291" t="s">
        <v>627</v>
      </c>
      <c r="BF16" s="291" t="s">
        <v>627</v>
      </c>
      <c r="BG16" s="291" t="s">
        <v>627</v>
      </c>
      <c r="BH16" s="291" t="s">
        <v>627</v>
      </c>
      <c r="BI16" s="291" t="s">
        <v>627</v>
      </c>
      <c r="BJ16" s="291" t="s">
        <v>627</v>
      </c>
      <c r="BK16" s="291" t="s">
        <v>627</v>
      </c>
      <c r="BL16" s="291" t="s">
        <v>627</v>
      </c>
      <c r="BM16" s="291" t="s">
        <v>627</v>
      </c>
      <c r="BN16" s="291" t="s">
        <v>627</v>
      </c>
      <c r="BO16" s="291" t="s">
        <v>627</v>
      </c>
      <c r="BP16" s="291" t="s">
        <v>627</v>
      </c>
      <c r="BQ16" s="291" t="s">
        <v>627</v>
      </c>
      <c r="BR16" s="291" t="s">
        <v>627</v>
      </c>
      <c r="BS16" s="291" t="s">
        <v>627</v>
      </c>
      <c r="BT16" s="291" t="s">
        <v>627</v>
      </c>
      <c r="BU16" s="291" t="s">
        <v>627</v>
      </c>
      <c r="BV16" s="291" t="s">
        <v>627</v>
      </c>
      <c r="BW16" s="291" t="s">
        <v>627</v>
      </c>
      <c r="BX16" s="291" t="s">
        <v>627</v>
      </c>
      <c r="BY16" s="291" t="s">
        <v>627</v>
      </c>
      <c r="BZ16" s="291" t="s">
        <v>627</v>
      </c>
      <c r="CA16" s="291" t="s">
        <v>627</v>
      </c>
      <c r="CB16" s="291" t="s">
        <v>627</v>
      </c>
      <c r="CC16" s="291" t="s">
        <v>627</v>
      </c>
      <c r="CD16" s="291" t="s">
        <v>627</v>
      </c>
      <c r="CE16" s="291" t="s">
        <v>627</v>
      </c>
      <c r="CF16" s="291" t="s">
        <v>627</v>
      </c>
      <c r="CG16" s="291" t="s">
        <v>627</v>
      </c>
      <c r="CH16" s="291" t="s">
        <v>627</v>
      </c>
      <c r="CI16" s="291" t="s">
        <v>627</v>
      </c>
      <c r="CJ16" s="291" t="s">
        <v>627</v>
      </c>
      <c r="CK16" s="291" t="s">
        <v>627</v>
      </c>
      <c r="CL16" s="291" t="s">
        <v>627</v>
      </c>
      <c r="CM16" s="291" t="s">
        <v>627</v>
      </c>
      <c r="CN16" s="291" t="s">
        <v>627</v>
      </c>
      <c r="CO16" s="291" t="s">
        <v>627</v>
      </c>
      <c r="CP16" s="291" t="s">
        <v>627</v>
      </c>
      <c r="CQ16" s="291" t="s">
        <v>627</v>
      </c>
      <c r="CR16" s="291" t="s">
        <v>627</v>
      </c>
      <c r="CS16" s="291" t="s">
        <v>627</v>
      </c>
      <c r="CT16" s="291" t="s">
        <v>627</v>
      </c>
      <c r="CU16" s="291" t="s">
        <v>627</v>
      </c>
      <c r="CV16" s="291" t="s">
        <v>627</v>
      </c>
      <c r="CW16" s="291" t="s">
        <v>627</v>
      </c>
      <c r="CX16" s="291" t="s">
        <v>627</v>
      </c>
      <c r="CY16" s="291" t="s">
        <v>627</v>
      </c>
      <c r="CZ16" s="291" t="s">
        <v>627</v>
      </c>
      <c r="DA16" s="291" t="s">
        <v>627</v>
      </c>
      <c r="DB16" s="291" t="s">
        <v>627</v>
      </c>
      <c r="DC16" s="291" t="s">
        <v>627</v>
      </c>
      <c r="DD16" s="291" t="s">
        <v>627</v>
      </c>
      <c r="DE16" s="291" t="s">
        <v>627</v>
      </c>
      <c r="DF16" s="291" t="s">
        <v>627</v>
      </c>
      <c r="DG16" s="292" t="s">
        <v>627</v>
      </c>
    </row>
    <row r="17" spans="1:111" ht="15" customHeight="1" x14ac:dyDescent="0.2">
      <c r="A17" s="464">
        <v>11</v>
      </c>
      <c r="B17" s="224" t="s">
        <v>279</v>
      </c>
      <c r="C17" s="222" t="s">
        <v>204</v>
      </c>
      <c r="D17" s="290" t="s">
        <v>627</v>
      </c>
      <c r="E17" s="291" t="s">
        <v>627</v>
      </c>
      <c r="F17" s="291" t="s">
        <v>627</v>
      </c>
      <c r="G17" s="291" t="s">
        <v>627</v>
      </c>
      <c r="H17" s="291" t="s">
        <v>627</v>
      </c>
      <c r="I17" s="291" t="s">
        <v>627</v>
      </c>
      <c r="J17" s="291" t="s">
        <v>627</v>
      </c>
      <c r="K17" s="291" t="s">
        <v>627</v>
      </c>
      <c r="L17" s="291" t="s">
        <v>627</v>
      </c>
      <c r="M17" s="291" t="s">
        <v>627</v>
      </c>
      <c r="N17" s="291">
        <v>1</v>
      </c>
      <c r="O17" s="291" t="s">
        <v>627</v>
      </c>
      <c r="P17" s="291" t="s">
        <v>627</v>
      </c>
      <c r="Q17" s="291" t="s">
        <v>627</v>
      </c>
      <c r="R17" s="291" t="s">
        <v>627</v>
      </c>
      <c r="S17" s="291" t="s">
        <v>627</v>
      </c>
      <c r="T17" s="291" t="s">
        <v>627</v>
      </c>
      <c r="U17" s="291" t="s">
        <v>627</v>
      </c>
      <c r="V17" s="291" t="s">
        <v>627</v>
      </c>
      <c r="W17" s="291" t="s">
        <v>627</v>
      </c>
      <c r="X17" s="291" t="s">
        <v>627</v>
      </c>
      <c r="Y17" s="291" t="s">
        <v>627</v>
      </c>
      <c r="Z17" s="291" t="s">
        <v>627</v>
      </c>
      <c r="AA17" s="291" t="s">
        <v>627</v>
      </c>
      <c r="AB17" s="291" t="s">
        <v>627</v>
      </c>
      <c r="AC17" s="291" t="s">
        <v>627</v>
      </c>
      <c r="AD17" s="291" t="s">
        <v>627</v>
      </c>
      <c r="AE17" s="291" t="s">
        <v>627</v>
      </c>
      <c r="AF17" s="291" t="s">
        <v>627</v>
      </c>
      <c r="AG17" s="291" t="s">
        <v>627</v>
      </c>
      <c r="AH17" s="291" t="s">
        <v>627</v>
      </c>
      <c r="AI17" s="291" t="s">
        <v>627</v>
      </c>
      <c r="AJ17" s="291" t="s">
        <v>627</v>
      </c>
      <c r="AK17" s="291" t="s">
        <v>627</v>
      </c>
      <c r="AL17" s="291" t="s">
        <v>627</v>
      </c>
      <c r="AM17" s="291" t="s">
        <v>627</v>
      </c>
      <c r="AN17" s="291" t="s">
        <v>627</v>
      </c>
      <c r="AO17" s="291" t="s">
        <v>627</v>
      </c>
      <c r="AP17" s="291" t="s">
        <v>627</v>
      </c>
      <c r="AQ17" s="291" t="s">
        <v>627</v>
      </c>
      <c r="AR17" s="291" t="s">
        <v>627</v>
      </c>
      <c r="AS17" s="291" t="s">
        <v>627</v>
      </c>
      <c r="AT17" s="291" t="s">
        <v>627</v>
      </c>
      <c r="AU17" s="291" t="s">
        <v>627</v>
      </c>
      <c r="AV17" s="291" t="s">
        <v>627</v>
      </c>
      <c r="AW17" s="291" t="s">
        <v>627</v>
      </c>
      <c r="AX17" s="291" t="s">
        <v>627</v>
      </c>
      <c r="AY17" s="291" t="s">
        <v>627</v>
      </c>
      <c r="AZ17" s="291" t="s">
        <v>627</v>
      </c>
      <c r="BA17" s="291" t="s">
        <v>627</v>
      </c>
      <c r="BB17" s="291" t="s">
        <v>627</v>
      </c>
      <c r="BC17" s="291" t="s">
        <v>627</v>
      </c>
      <c r="BD17" s="291" t="s">
        <v>627</v>
      </c>
      <c r="BE17" s="291" t="s">
        <v>627</v>
      </c>
      <c r="BF17" s="291" t="s">
        <v>627</v>
      </c>
      <c r="BG17" s="291" t="s">
        <v>627</v>
      </c>
      <c r="BH17" s="291" t="s">
        <v>627</v>
      </c>
      <c r="BI17" s="291" t="s">
        <v>627</v>
      </c>
      <c r="BJ17" s="291" t="s">
        <v>627</v>
      </c>
      <c r="BK17" s="291" t="s">
        <v>627</v>
      </c>
      <c r="BL17" s="291" t="s">
        <v>627</v>
      </c>
      <c r="BM17" s="291" t="s">
        <v>627</v>
      </c>
      <c r="BN17" s="291" t="s">
        <v>627</v>
      </c>
      <c r="BO17" s="291" t="s">
        <v>627</v>
      </c>
      <c r="BP17" s="291" t="s">
        <v>627</v>
      </c>
      <c r="BQ17" s="291" t="s">
        <v>627</v>
      </c>
      <c r="BR17" s="291" t="s">
        <v>627</v>
      </c>
      <c r="BS17" s="291" t="s">
        <v>627</v>
      </c>
      <c r="BT17" s="291" t="s">
        <v>627</v>
      </c>
      <c r="BU17" s="291" t="s">
        <v>627</v>
      </c>
      <c r="BV17" s="291" t="s">
        <v>627</v>
      </c>
      <c r="BW17" s="291" t="s">
        <v>627</v>
      </c>
      <c r="BX17" s="291" t="s">
        <v>627</v>
      </c>
      <c r="BY17" s="291" t="s">
        <v>627</v>
      </c>
      <c r="BZ17" s="291" t="s">
        <v>627</v>
      </c>
      <c r="CA17" s="291" t="s">
        <v>627</v>
      </c>
      <c r="CB17" s="291" t="s">
        <v>627</v>
      </c>
      <c r="CC17" s="291" t="s">
        <v>627</v>
      </c>
      <c r="CD17" s="291" t="s">
        <v>627</v>
      </c>
      <c r="CE17" s="291" t="s">
        <v>627</v>
      </c>
      <c r="CF17" s="291" t="s">
        <v>627</v>
      </c>
      <c r="CG17" s="291" t="s">
        <v>627</v>
      </c>
      <c r="CH17" s="291" t="s">
        <v>627</v>
      </c>
      <c r="CI17" s="291" t="s">
        <v>627</v>
      </c>
      <c r="CJ17" s="291" t="s">
        <v>627</v>
      </c>
      <c r="CK17" s="291" t="s">
        <v>627</v>
      </c>
      <c r="CL17" s="291" t="s">
        <v>627</v>
      </c>
      <c r="CM17" s="291" t="s">
        <v>627</v>
      </c>
      <c r="CN17" s="291" t="s">
        <v>627</v>
      </c>
      <c r="CO17" s="291" t="s">
        <v>627</v>
      </c>
      <c r="CP17" s="291" t="s">
        <v>627</v>
      </c>
      <c r="CQ17" s="291" t="s">
        <v>627</v>
      </c>
      <c r="CR17" s="291" t="s">
        <v>627</v>
      </c>
      <c r="CS17" s="291" t="s">
        <v>627</v>
      </c>
      <c r="CT17" s="291" t="s">
        <v>627</v>
      </c>
      <c r="CU17" s="291" t="s">
        <v>627</v>
      </c>
      <c r="CV17" s="291" t="s">
        <v>627</v>
      </c>
      <c r="CW17" s="291" t="s">
        <v>627</v>
      </c>
      <c r="CX17" s="291" t="s">
        <v>627</v>
      </c>
      <c r="CY17" s="291" t="s">
        <v>627</v>
      </c>
      <c r="CZ17" s="291" t="s">
        <v>627</v>
      </c>
      <c r="DA17" s="291" t="s">
        <v>627</v>
      </c>
      <c r="DB17" s="291" t="s">
        <v>627</v>
      </c>
      <c r="DC17" s="291" t="s">
        <v>627</v>
      </c>
      <c r="DD17" s="291" t="s">
        <v>627</v>
      </c>
      <c r="DE17" s="291" t="s">
        <v>627</v>
      </c>
      <c r="DF17" s="291" t="s">
        <v>627</v>
      </c>
      <c r="DG17" s="292" t="s">
        <v>627</v>
      </c>
    </row>
    <row r="18" spans="1:111" ht="15" customHeight="1" x14ac:dyDescent="0.2">
      <c r="A18" s="464">
        <v>12</v>
      </c>
      <c r="B18" s="224" t="s">
        <v>280</v>
      </c>
      <c r="C18" s="222" t="s">
        <v>205</v>
      </c>
      <c r="D18" s="290" t="s">
        <v>627</v>
      </c>
      <c r="E18" s="291" t="s">
        <v>627</v>
      </c>
      <c r="F18" s="291" t="s">
        <v>627</v>
      </c>
      <c r="G18" s="291" t="s">
        <v>627</v>
      </c>
      <c r="H18" s="291" t="s">
        <v>627</v>
      </c>
      <c r="I18" s="291" t="s">
        <v>627</v>
      </c>
      <c r="J18" s="291" t="s">
        <v>627</v>
      </c>
      <c r="K18" s="291" t="s">
        <v>627</v>
      </c>
      <c r="L18" s="291" t="s">
        <v>627</v>
      </c>
      <c r="M18" s="291" t="s">
        <v>627</v>
      </c>
      <c r="N18" s="291" t="s">
        <v>627</v>
      </c>
      <c r="O18" s="291">
        <v>1</v>
      </c>
      <c r="P18" s="291" t="s">
        <v>627</v>
      </c>
      <c r="Q18" s="291" t="s">
        <v>627</v>
      </c>
      <c r="R18" s="291" t="s">
        <v>627</v>
      </c>
      <c r="S18" s="291" t="s">
        <v>627</v>
      </c>
      <c r="T18" s="291" t="s">
        <v>627</v>
      </c>
      <c r="U18" s="291" t="s">
        <v>627</v>
      </c>
      <c r="V18" s="291" t="s">
        <v>627</v>
      </c>
      <c r="W18" s="291" t="s">
        <v>627</v>
      </c>
      <c r="X18" s="291" t="s">
        <v>627</v>
      </c>
      <c r="Y18" s="291" t="s">
        <v>627</v>
      </c>
      <c r="Z18" s="291" t="s">
        <v>627</v>
      </c>
      <c r="AA18" s="291" t="s">
        <v>627</v>
      </c>
      <c r="AB18" s="291" t="s">
        <v>627</v>
      </c>
      <c r="AC18" s="291" t="s">
        <v>627</v>
      </c>
      <c r="AD18" s="291" t="s">
        <v>627</v>
      </c>
      <c r="AE18" s="291" t="s">
        <v>627</v>
      </c>
      <c r="AF18" s="291" t="s">
        <v>627</v>
      </c>
      <c r="AG18" s="291" t="s">
        <v>627</v>
      </c>
      <c r="AH18" s="291" t="s">
        <v>627</v>
      </c>
      <c r="AI18" s="291" t="s">
        <v>627</v>
      </c>
      <c r="AJ18" s="291" t="s">
        <v>627</v>
      </c>
      <c r="AK18" s="291" t="s">
        <v>627</v>
      </c>
      <c r="AL18" s="291" t="s">
        <v>627</v>
      </c>
      <c r="AM18" s="291" t="s">
        <v>627</v>
      </c>
      <c r="AN18" s="291" t="s">
        <v>627</v>
      </c>
      <c r="AO18" s="291" t="s">
        <v>627</v>
      </c>
      <c r="AP18" s="291" t="s">
        <v>627</v>
      </c>
      <c r="AQ18" s="291" t="s">
        <v>627</v>
      </c>
      <c r="AR18" s="291" t="s">
        <v>627</v>
      </c>
      <c r="AS18" s="291" t="s">
        <v>627</v>
      </c>
      <c r="AT18" s="291" t="s">
        <v>627</v>
      </c>
      <c r="AU18" s="291" t="s">
        <v>627</v>
      </c>
      <c r="AV18" s="291" t="s">
        <v>627</v>
      </c>
      <c r="AW18" s="291" t="s">
        <v>627</v>
      </c>
      <c r="AX18" s="291" t="s">
        <v>627</v>
      </c>
      <c r="AY18" s="291" t="s">
        <v>627</v>
      </c>
      <c r="AZ18" s="291" t="s">
        <v>627</v>
      </c>
      <c r="BA18" s="291" t="s">
        <v>627</v>
      </c>
      <c r="BB18" s="291" t="s">
        <v>627</v>
      </c>
      <c r="BC18" s="291" t="s">
        <v>627</v>
      </c>
      <c r="BD18" s="291" t="s">
        <v>627</v>
      </c>
      <c r="BE18" s="291" t="s">
        <v>627</v>
      </c>
      <c r="BF18" s="291" t="s">
        <v>627</v>
      </c>
      <c r="BG18" s="291" t="s">
        <v>627</v>
      </c>
      <c r="BH18" s="291" t="s">
        <v>627</v>
      </c>
      <c r="BI18" s="291" t="s">
        <v>627</v>
      </c>
      <c r="BJ18" s="291" t="s">
        <v>627</v>
      </c>
      <c r="BK18" s="291" t="s">
        <v>627</v>
      </c>
      <c r="BL18" s="291" t="s">
        <v>627</v>
      </c>
      <c r="BM18" s="291" t="s">
        <v>627</v>
      </c>
      <c r="BN18" s="291" t="s">
        <v>627</v>
      </c>
      <c r="BO18" s="291" t="s">
        <v>627</v>
      </c>
      <c r="BP18" s="291" t="s">
        <v>627</v>
      </c>
      <c r="BQ18" s="291" t="s">
        <v>627</v>
      </c>
      <c r="BR18" s="291" t="s">
        <v>627</v>
      </c>
      <c r="BS18" s="291" t="s">
        <v>627</v>
      </c>
      <c r="BT18" s="291" t="s">
        <v>627</v>
      </c>
      <c r="BU18" s="291" t="s">
        <v>627</v>
      </c>
      <c r="BV18" s="291" t="s">
        <v>627</v>
      </c>
      <c r="BW18" s="291" t="s">
        <v>627</v>
      </c>
      <c r="BX18" s="291" t="s">
        <v>627</v>
      </c>
      <c r="BY18" s="291" t="s">
        <v>627</v>
      </c>
      <c r="BZ18" s="291" t="s">
        <v>627</v>
      </c>
      <c r="CA18" s="291" t="s">
        <v>627</v>
      </c>
      <c r="CB18" s="291" t="s">
        <v>627</v>
      </c>
      <c r="CC18" s="291" t="s">
        <v>627</v>
      </c>
      <c r="CD18" s="291" t="s">
        <v>627</v>
      </c>
      <c r="CE18" s="291" t="s">
        <v>627</v>
      </c>
      <c r="CF18" s="291" t="s">
        <v>627</v>
      </c>
      <c r="CG18" s="291" t="s">
        <v>627</v>
      </c>
      <c r="CH18" s="291" t="s">
        <v>627</v>
      </c>
      <c r="CI18" s="291" t="s">
        <v>627</v>
      </c>
      <c r="CJ18" s="291" t="s">
        <v>627</v>
      </c>
      <c r="CK18" s="291" t="s">
        <v>627</v>
      </c>
      <c r="CL18" s="291" t="s">
        <v>627</v>
      </c>
      <c r="CM18" s="291" t="s">
        <v>627</v>
      </c>
      <c r="CN18" s="291" t="s">
        <v>627</v>
      </c>
      <c r="CO18" s="291" t="s">
        <v>627</v>
      </c>
      <c r="CP18" s="291" t="s">
        <v>627</v>
      </c>
      <c r="CQ18" s="291" t="s">
        <v>627</v>
      </c>
      <c r="CR18" s="291" t="s">
        <v>627</v>
      </c>
      <c r="CS18" s="291" t="s">
        <v>627</v>
      </c>
      <c r="CT18" s="291" t="s">
        <v>627</v>
      </c>
      <c r="CU18" s="291" t="s">
        <v>627</v>
      </c>
      <c r="CV18" s="291" t="s">
        <v>627</v>
      </c>
      <c r="CW18" s="291" t="s">
        <v>627</v>
      </c>
      <c r="CX18" s="291" t="s">
        <v>627</v>
      </c>
      <c r="CY18" s="291" t="s">
        <v>627</v>
      </c>
      <c r="CZ18" s="291" t="s">
        <v>627</v>
      </c>
      <c r="DA18" s="291" t="s">
        <v>627</v>
      </c>
      <c r="DB18" s="291" t="s">
        <v>627</v>
      </c>
      <c r="DC18" s="291" t="s">
        <v>627</v>
      </c>
      <c r="DD18" s="291" t="s">
        <v>627</v>
      </c>
      <c r="DE18" s="291" t="s">
        <v>627</v>
      </c>
      <c r="DF18" s="291" t="s">
        <v>627</v>
      </c>
      <c r="DG18" s="292" t="s">
        <v>627</v>
      </c>
    </row>
    <row r="19" spans="1:111" ht="15" customHeight="1" x14ac:dyDescent="0.2">
      <c r="A19" s="464">
        <v>13</v>
      </c>
      <c r="B19" s="224" t="s">
        <v>281</v>
      </c>
      <c r="C19" s="222" t="s">
        <v>282</v>
      </c>
      <c r="D19" s="290" t="s">
        <v>627</v>
      </c>
      <c r="E19" s="291" t="s">
        <v>627</v>
      </c>
      <c r="F19" s="291" t="s">
        <v>627</v>
      </c>
      <c r="G19" s="291" t="s">
        <v>627</v>
      </c>
      <c r="H19" s="291" t="s">
        <v>627</v>
      </c>
      <c r="I19" s="291" t="s">
        <v>627</v>
      </c>
      <c r="J19" s="291" t="s">
        <v>627</v>
      </c>
      <c r="K19" s="291" t="s">
        <v>627</v>
      </c>
      <c r="L19" s="291" t="s">
        <v>627</v>
      </c>
      <c r="M19" s="291" t="s">
        <v>627</v>
      </c>
      <c r="N19" s="291" t="s">
        <v>627</v>
      </c>
      <c r="O19" s="291" t="s">
        <v>627</v>
      </c>
      <c r="P19" s="291">
        <v>1</v>
      </c>
      <c r="Q19" s="291" t="s">
        <v>627</v>
      </c>
      <c r="R19" s="291" t="s">
        <v>627</v>
      </c>
      <c r="S19" s="291" t="s">
        <v>627</v>
      </c>
      <c r="T19" s="291" t="s">
        <v>627</v>
      </c>
      <c r="U19" s="291" t="s">
        <v>627</v>
      </c>
      <c r="V19" s="291" t="s">
        <v>627</v>
      </c>
      <c r="W19" s="291" t="s">
        <v>627</v>
      </c>
      <c r="X19" s="291" t="s">
        <v>627</v>
      </c>
      <c r="Y19" s="291" t="s">
        <v>627</v>
      </c>
      <c r="Z19" s="291" t="s">
        <v>627</v>
      </c>
      <c r="AA19" s="291" t="s">
        <v>627</v>
      </c>
      <c r="AB19" s="291" t="s">
        <v>627</v>
      </c>
      <c r="AC19" s="291" t="s">
        <v>627</v>
      </c>
      <c r="AD19" s="291" t="s">
        <v>627</v>
      </c>
      <c r="AE19" s="291" t="s">
        <v>627</v>
      </c>
      <c r="AF19" s="291" t="s">
        <v>627</v>
      </c>
      <c r="AG19" s="291" t="s">
        <v>627</v>
      </c>
      <c r="AH19" s="291" t="s">
        <v>627</v>
      </c>
      <c r="AI19" s="291" t="s">
        <v>627</v>
      </c>
      <c r="AJ19" s="291" t="s">
        <v>627</v>
      </c>
      <c r="AK19" s="291" t="s">
        <v>627</v>
      </c>
      <c r="AL19" s="291" t="s">
        <v>627</v>
      </c>
      <c r="AM19" s="291" t="s">
        <v>627</v>
      </c>
      <c r="AN19" s="291" t="s">
        <v>627</v>
      </c>
      <c r="AO19" s="291" t="s">
        <v>627</v>
      </c>
      <c r="AP19" s="291" t="s">
        <v>627</v>
      </c>
      <c r="AQ19" s="291" t="s">
        <v>627</v>
      </c>
      <c r="AR19" s="291" t="s">
        <v>627</v>
      </c>
      <c r="AS19" s="291" t="s">
        <v>627</v>
      </c>
      <c r="AT19" s="291" t="s">
        <v>627</v>
      </c>
      <c r="AU19" s="291" t="s">
        <v>627</v>
      </c>
      <c r="AV19" s="291" t="s">
        <v>627</v>
      </c>
      <c r="AW19" s="291" t="s">
        <v>627</v>
      </c>
      <c r="AX19" s="291" t="s">
        <v>627</v>
      </c>
      <c r="AY19" s="291" t="s">
        <v>627</v>
      </c>
      <c r="AZ19" s="291" t="s">
        <v>627</v>
      </c>
      <c r="BA19" s="291" t="s">
        <v>627</v>
      </c>
      <c r="BB19" s="291" t="s">
        <v>627</v>
      </c>
      <c r="BC19" s="291" t="s">
        <v>627</v>
      </c>
      <c r="BD19" s="291" t="s">
        <v>627</v>
      </c>
      <c r="BE19" s="291" t="s">
        <v>627</v>
      </c>
      <c r="BF19" s="291" t="s">
        <v>627</v>
      </c>
      <c r="BG19" s="291" t="s">
        <v>627</v>
      </c>
      <c r="BH19" s="291" t="s">
        <v>627</v>
      </c>
      <c r="BI19" s="291" t="s">
        <v>627</v>
      </c>
      <c r="BJ19" s="291" t="s">
        <v>627</v>
      </c>
      <c r="BK19" s="291" t="s">
        <v>627</v>
      </c>
      <c r="BL19" s="291" t="s">
        <v>627</v>
      </c>
      <c r="BM19" s="291" t="s">
        <v>627</v>
      </c>
      <c r="BN19" s="291" t="s">
        <v>627</v>
      </c>
      <c r="BO19" s="291" t="s">
        <v>627</v>
      </c>
      <c r="BP19" s="291" t="s">
        <v>627</v>
      </c>
      <c r="BQ19" s="291" t="s">
        <v>627</v>
      </c>
      <c r="BR19" s="291" t="s">
        <v>627</v>
      </c>
      <c r="BS19" s="291" t="s">
        <v>627</v>
      </c>
      <c r="BT19" s="291" t="s">
        <v>627</v>
      </c>
      <c r="BU19" s="291" t="s">
        <v>627</v>
      </c>
      <c r="BV19" s="291" t="s">
        <v>627</v>
      </c>
      <c r="BW19" s="291" t="s">
        <v>627</v>
      </c>
      <c r="BX19" s="291" t="s">
        <v>627</v>
      </c>
      <c r="BY19" s="291" t="s">
        <v>627</v>
      </c>
      <c r="BZ19" s="291" t="s">
        <v>627</v>
      </c>
      <c r="CA19" s="291" t="s">
        <v>627</v>
      </c>
      <c r="CB19" s="291" t="s">
        <v>627</v>
      </c>
      <c r="CC19" s="291" t="s">
        <v>627</v>
      </c>
      <c r="CD19" s="291" t="s">
        <v>627</v>
      </c>
      <c r="CE19" s="291" t="s">
        <v>627</v>
      </c>
      <c r="CF19" s="291" t="s">
        <v>627</v>
      </c>
      <c r="CG19" s="291" t="s">
        <v>627</v>
      </c>
      <c r="CH19" s="291" t="s">
        <v>627</v>
      </c>
      <c r="CI19" s="291" t="s">
        <v>627</v>
      </c>
      <c r="CJ19" s="291" t="s">
        <v>627</v>
      </c>
      <c r="CK19" s="291" t="s">
        <v>627</v>
      </c>
      <c r="CL19" s="291" t="s">
        <v>627</v>
      </c>
      <c r="CM19" s="291" t="s">
        <v>627</v>
      </c>
      <c r="CN19" s="291" t="s">
        <v>627</v>
      </c>
      <c r="CO19" s="291" t="s">
        <v>627</v>
      </c>
      <c r="CP19" s="291" t="s">
        <v>627</v>
      </c>
      <c r="CQ19" s="291" t="s">
        <v>627</v>
      </c>
      <c r="CR19" s="291" t="s">
        <v>627</v>
      </c>
      <c r="CS19" s="291" t="s">
        <v>627</v>
      </c>
      <c r="CT19" s="291" t="s">
        <v>627</v>
      </c>
      <c r="CU19" s="291" t="s">
        <v>627</v>
      </c>
      <c r="CV19" s="291" t="s">
        <v>627</v>
      </c>
      <c r="CW19" s="291" t="s">
        <v>627</v>
      </c>
      <c r="CX19" s="291" t="s">
        <v>627</v>
      </c>
      <c r="CY19" s="291" t="s">
        <v>627</v>
      </c>
      <c r="CZ19" s="291" t="s">
        <v>627</v>
      </c>
      <c r="DA19" s="291" t="s">
        <v>627</v>
      </c>
      <c r="DB19" s="291" t="s">
        <v>627</v>
      </c>
      <c r="DC19" s="291" t="s">
        <v>627</v>
      </c>
      <c r="DD19" s="291" t="s">
        <v>627</v>
      </c>
      <c r="DE19" s="291" t="s">
        <v>627</v>
      </c>
      <c r="DF19" s="291" t="s">
        <v>627</v>
      </c>
      <c r="DG19" s="292" t="s">
        <v>627</v>
      </c>
    </row>
    <row r="20" spans="1:111" ht="15" customHeight="1" x14ac:dyDescent="0.2">
      <c r="A20" s="464">
        <v>14</v>
      </c>
      <c r="B20" s="224" t="s">
        <v>283</v>
      </c>
      <c r="C20" s="222" t="s">
        <v>284</v>
      </c>
      <c r="D20" s="290" t="s">
        <v>627</v>
      </c>
      <c r="E20" s="291" t="s">
        <v>627</v>
      </c>
      <c r="F20" s="291" t="s">
        <v>627</v>
      </c>
      <c r="G20" s="291" t="s">
        <v>627</v>
      </c>
      <c r="H20" s="291" t="s">
        <v>627</v>
      </c>
      <c r="I20" s="291" t="s">
        <v>627</v>
      </c>
      <c r="J20" s="291" t="s">
        <v>627</v>
      </c>
      <c r="K20" s="291" t="s">
        <v>627</v>
      </c>
      <c r="L20" s="291" t="s">
        <v>627</v>
      </c>
      <c r="M20" s="291" t="s">
        <v>627</v>
      </c>
      <c r="N20" s="291" t="s">
        <v>627</v>
      </c>
      <c r="O20" s="291" t="s">
        <v>627</v>
      </c>
      <c r="P20" s="291" t="s">
        <v>627</v>
      </c>
      <c r="Q20" s="291">
        <v>1</v>
      </c>
      <c r="R20" s="291" t="s">
        <v>627</v>
      </c>
      <c r="S20" s="291" t="s">
        <v>627</v>
      </c>
      <c r="T20" s="291" t="s">
        <v>627</v>
      </c>
      <c r="U20" s="291" t="s">
        <v>627</v>
      </c>
      <c r="V20" s="291" t="s">
        <v>627</v>
      </c>
      <c r="W20" s="291" t="s">
        <v>627</v>
      </c>
      <c r="X20" s="291" t="s">
        <v>627</v>
      </c>
      <c r="Y20" s="291" t="s">
        <v>627</v>
      </c>
      <c r="Z20" s="291" t="s">
        <v>627</v>
      </c>
      <c r="AA20" s="291" t="s">
        <v>627</v>
      </c>
      <c r="AB20" s="291" t="s">
        <v>627</v>
      </c>
      <c r="AC20" s="291" t="s">
        <v>627</v>
      </c>
      <c r="AD20" s="291" t="s">
        <v>627</v>
      </c>
      <c r="AE20" s="291" t="s">
        <v>627</v>
      </c>
      <c r="AF20" s="291" t="s">
        <v>627</v>
      </c>
      <c r="AG20" s="291" t="s">
        <v>627</v>
      </c>
      <c r="AH20" s="291" t="s">
        <v>627</v>
      </c>
      <c r="AI20" s="291" t="s">
        <v>627</v>
      </c>
      <c r="AJ20" s="291" t="s">
        <v>627</v>
      </c>
      <c r="AK20" s="291" t="s">
        <v>627</v>
      </c>
      <c r="AL20" s="291" t="s">
        <v>627</v>
      </c>
      <c r="AM20" s="291" t="s">
        <v>627</v>
      </c>
      <c r="AN20" s="291" t="s">
        <v>627</v>
      </c>
      <c r="AO20" s="291" t="s">
        <v>627</v>
      </c>
      <c r="AP20" s="291" t="s">
        <v>627</v>
      </c>
      <c r="AQ20" s="291" t="s">
        <v>627</v>
      </c>
      <c r="AR20" s="291" t="s">
        <v>627</v>
      </c>
      <c r="AS20" s="291" t="s">
        <v>627</v>
      </c>
      <c r="AT20" s="291" t="s">
        <v>627</v>
      </c>
      <c r="AU20" s="291" t="s">
        <v>627</v>
      </c>
      <c r="AV20" s="291" t="s">
        <v>627</v>
      </c>
      <c r="AW20" s="291" t="s">
        <v>627</v>
      </c>
      <c r="AX20" s="291" t="s">
        <v>627</v>
      </c>
      <c r="AY20" s="291" t="s">
        <v>627</v>
      </c>
      <c r="AZ20" s="291" t="s">
        <v>627</v>
      </c>
      <c r="BA20" s="291" t="s">
        <v>627</v>
      </c>
      <c r="BB20" s="291" t="s">
        <v>627</v>
      </c>
      <c r="BC20" s="291" t="s">
        <v>627</v>
      </c>
      <c r="BD20" s="291" t="s">
        <v>627</v>
      </c>
      <c r="BE20" s="291" t="s">
        <v>627</v>
      </c>
      <c r="BF20" s="291" t="s">
        <v>627</v>
      </c>
      <c r="BG20" s="291" t="s">
        <v>627</v>
      </c>
      <c r="BH20" s="291" t="s">
        <v>627</v>
      </c>
      <c r="BI20" s="291" t="s">
        <v>627</v>
      </c>
      <c r="BJ20" s="291" t="s">
        <v>627</v>
      </c>
      <c r="BK20" s="291" t="s">
        <v>627</v>
      </c>
      <c r="BL20" s="291" t="s">
        <v>627</v>
      </c>
      <c r="BM20" s="291" t="s">
        <v>627</v>
      </c>
      <c r="BN20" s="291" t="s">
        <v>627</v>
      </c>
      <c r="BO20" s="291" t="s">
        <v>627</v>
      </c>
      <c r="BP20" s="291" t="s">
        <v>627</v>
      </c>
      <c r="BQ20" s="291" t="s">
        <v>627</v>
      </c>
      <c r="BR20" s="291" t="s">
        <v>627</v>
      </c>
      <c r="BS20" s="291" t="s">
        <v>627</v>
      </c>
      <c r="BT20" s="291" t="s">
        <v>627</v>
      </c>
      <c r="BU20" s="291" t="s">
        <v>627</v>
      </c>
      <c r="BV20" s="291" t="s">
        <v>627</v>
      </c>
      <c r="BW20" s="291" t="s">
        <v>627</v>
      </c>
      <c r="BX20" s="291" t="s">
        <v>627</v>
      </c>
      <c r="BY20" s="291" t="s">
        <v>627</v>
      </c>
      <c r="BZ20" s="291" t="s">
        <v>627</v>
      </c>
      <c r="CA20" s="291" t="s">
        <v>627</v>
      </c>
      <c r="CB20" s="291" t="s">
        <v>627</v>
      </c>
      <c r="CC20" s="291" t="s">
        <v>627</v>
      </c>
      <c r="CD20" s="291" t="s">
        <v>627</v>
      </c>
      <c r="CE20" s="291" t="s">
        <v>627</v>
      </c>
      <c r="CF20" s="291" t="s">
        <v>627</v>
      </c>
      <c r="CG20" s="291" t="s">
        <v>627</v>
      </c>
      <c r="CH20" s="291" t="s">
        <v>627</v>
      </c>
      <c r="CI20" s="291" t="s">
        <v>627</v>
      </c>
      <c r="CJ20" s="291" t="s">
        <v>627</v>
      </c>
      <c r="CK20" s="291" t="s">
        <v>627</v>
      </c>
      <c r="CL20" s="291" t="s">
        <v>627</v>
      </c>
      <c r="CM20" s="291" t="s">
        <v>627</v>
      </c>
      <c r="CN20" s="291" t="s">
        <v>627</v>
      </c>
      <c r="CO20" s="291" t="s">
        <v>627</v>
      </c>
      <c r="CP20" s="291" t="s">
        <v>627</v>
      </c>
      <c r="CQ20" s="291" t="s">
        <v>627</v>
      </c>
      <c r="CR20" s="291" t="s">
        <v>627</v>
      </c>
      <c r="CS20" s="291" t="s">
        <v>627</v>
      </c>
      <c r="CT20" s="291" t="s">
        <v>627</v>
      </c>
      <c r="CU20" s="291" t="s">
        <v>627</v>
      </c>
      <c r="CV20" s="291" t="s">
        <v>627</v>
      </c>
      <c r="CW20" s="291" t="s">
        <v>627</v>
      </c>
      <c r="CX20" s="291" t="s">
        <v>627</v>
      </c>
      <c r="CY20" s="291" t="s">
        <v>627</v>
      </c>
      <c r="CZ20" s="291" t="s">
        <v>627</v>
      </c>
      <c r="DA20" s="291" t="s">
        <v>627</v>
      </c>
      <c r="DB20" s="291" t="s">
        <v>627</v>
      </c>
      <c r="DC20" s="291" t="s">
        <v>627</v>
      </c>
      <c r="DD20" s="291" t="s">
        <v>627</v>
      </c>
      <c r="DE20" s="291" t="s">
        <v>627</v>
      </c>
      <c r="DF20" s="291" t="s">
        <v>627</v>
      </c>
      <c r="DG20" s="292" t="s">
        <v>627</v>
      </c>
    </row>
    <row r="21" spans="1:111" ht="15" customHeight="1" x14ac:dyDescent="0.2">
      <c r="A21" s="464">
        <v>15</v>
      </c>
      <c r="B21" s="224" t="s">
        <v>285</v>
      </c>
      <c r="C21" s="222" t="s">
        <v>206</v>
      </c>
      <c r="D21" s="290" t="s">
        <v>627</v>
      </c>
      <c r="E21" s="291" t="s">
        <v>627</v>
      </c>
      <c r="F21" s="291" t="s">
        <v>627</v>
      </c>
      <c r="G21" s="291" t="s">
        <v>627</v>
      </c>
      <c r="H21" s="291" t="s">
        <v>627</v>
      </c>
      <c r="I21" s="291" t="s">
        <v>627</v>
      </c>
      <c r="J21" s="291" t="s">
        <v>627</v>
      </c>
      <c r="K21" s="291" t="s">
        <v>627</v>
      </c>
      <c r="L21" s="291" t="s">
        <v>627</v>
      </c>
      <c r="M21" s="291" t="s">
        <v>627</v>
      </c>
      <c r="N21" s="291" t="s">
        <v>627</v>
      </c>
      <c r="O21" s="291" t="s">
        <v>627</v>
      </c>
      <c r="P21" s="291" t="s">
        <v>627</v>
      </c>
      <c r="Q21" s="291" t="s">
        <v>627</v>
      </c>
      <c r="R21" s="291">
        <v>1</v>
      </c>
      <c r="S21" s="291" t="s">
        <v>627</v>
      </c>
      <c r="T21" s="291" t="s">
        <v>627</v>
      </c>
      <c r="U21" s="291" t="s">
        <v>627</v>
      </c>
      <c r="V21" s="291" t="s">
        <v>627</v>
      </c>
      <c r="W21" s="291" t="s">
        <v>627</v>
      </c>
      <c r="X21" s="291" t="s">
        <v>627</v>
      </c>
      <c r="Y21" s="291" t="s">
        <v>627</v>
      </c>
      <c r="Z21" s="291" t="s">
        <v>627</v>
      </c>
      <c r="AA21" s="291" t="s">
        <v>627</v>
      </c>
      <c r="AB21" s="291" t="s">
        <v>627</v>
      </c>
      <c r="AC21" s="291" t="s">
        <v>627</v>
      </c>
      <c r="AD21" s="291" t="s">
        <v>627</v>
      </c>
      <c r="AE21" s="291" t="s">
        <v>627</v>
      </c>
      <c r="AF21" s="291" t="s">
        <v>627</v>
      </c>
      <c r="AG21" s="291" t="s">
        <v>627</v>
      </c>
      <c r="AH21" s="291" t="s">
        <v>627</v>
      </c>
      <c r="AI21" s="291" t="s">
        <v>627</v>
      </c>
      <c r="AJ21" s="291" t="s">
        <v>627</v>
      </c>
      <c r="AK21" s="291" t="s">
        <v>627</v>
      </c>
      <c r="AL21" s="291" t="s">
        <v>627</v>
      </c>
      <c r="AM21" s="291" t="s">
        <v>627</v>
      </c>
      <c r="AN21" s="291" t="s">
        <v>627</v>
      </c>
      <c r="AO21" s="291" t="s">
        <v>627</v>
      </c>
      <c r="AP21" s="291" t="s">
        <v>627</v>
      </c>
      <c r="AQ21" s="291" t="s">
        <v>627</v>
      </c>
      <c r="AR21" s="291" t="s">
        <v>627</v>
      </c>
      <c r="AS21" s="291" t="s">
        <v>627</v>
      </c>
      <c r="AT21" s="291" t="s">
        <v>627</v>
      </c>
      <c r="AU21" s="291" t="s">
        <v>627</v>
      </c>
      <c r="AV21" s="291" t="s">
        <v>627</v>
      </c>
      <c r="AW21" s="291" t="s">
        <v>627</v>
      </c>
      <c r="AX21" s="291" t="s">
        <v>627</v>
      </c>
      <c r="AY21" s="291" t="s">
        <v>627</v>
      </c>
      <c r="AZ21" s="291" t="s">
        <v>627</v>
      </c>
      <c r="BA21" s="291" t="s">
        <v>627</v>
      </c>
      <c r="BB21" s="291" t="s">
        <v>627</v>
      </c>
      <c r="BC21" s="291" t="s">
        <v>627</v>
      </c>
      <c r="BD21" s="291" t="s">
        <v>627</v>
      </c>
      <c r="BE21" s="291" t="s">
        <v>627</v>
      </c>
      <c r="BF21" s="291" t="s">
        <v>627</v>
      </c>
      <c r="BG21" s="291" t="s">
        <v>627</v>
      </c>
      <c r="BH21" s="291" t="s">
        <v>627</v>
      </c>
      <c r="BI21" s="291" t="s">
        <v>627</v>
      </c>
      <c r="BJ21" s="291" t="s">
        <v>627</v>
      </c>
      <c r="BK21" s="291" t="s">
        <v>627</v>
      </c>
      <c r="BL21" s="291" t="s">
        <v>627</v>
      </c>
      <c r="BM21" s="291" t="s">
        <v>627</v>
      </c>
      <c r="BN21" s="291" t="s">
        <v>627</v>
      </c>
      <c r="BO21" s="291" t="s">
        <v>627</v>
      </c>
      <c r="BP21" s="291" t="s">
        <v>627</v>
      </c>
      <c r="BQ21" s="291" t="s">
        <v>627</v>
      </c>
      <c r="BR21" s="291" t="s">
        <v>627</v>
      </c>
      <c r="BS21" s="291" t="s">
        <v>627</v>
      </c>
      <c r="BT21" s="291" t="s">
        <v>627</v>
      </c>
      <c r="BU21" s="291" t="s">
        <v>627</v>
      </c>
      <c r="BV21" s="291" t="s">
        <v>627</v>
      </c>
      <c r="BW21" s="291" t="s">
        <v>627</v>
      </c>
      <c r="BX21" s="291" t="s">
        <v>627</v>
      </c>
      <c r="BY21" s="291" t="s">
        <v>627</v>
      </c>
      <c r="BZ21" s="291" t="s">
        <v>627</v>
      </c>
      <c r="CA21" s="291" t="s">
        <v>627</v>
      </c>
      <c r="CB21" s="291" t="s">
        <v>627</v>
      </c>
      <c r="CC21" s="291" t="s">
        <v>627</v>
      </c>
      <c r="CD21" s="291" t="s">
        <v>627</v>
      </c>
      <c r="CE21" s="291" t="s">
        <v>627</v>
      </c>
      <c r="CF21" s="291" t="s">
        <v>627</v>
      </c>
      <c r="CG21" s="291" t="s">
        <v>627</v>
      </c>
      <c r="CH21" s="291" t="s">
        <v>627</v>
      </c>
      <c r="CI21" s="291" t="s">
        <v>627</v>
      </c>
      <c r="CJ21" s="291" t="s">
        <v>627</v>
      </c>
      <c r="CK21" s="291" t="s">
        <v>627</v>
      </c>
      <c r="CL21" s="291" t="s">
        <v>627</v>
      </c>
      <c r="CM21" s="291" t="s">
        <v>627</v>
      </c>
      <c r="CN21" s="291" t="s">
        <v>627</v>
      </c>
      <c r="CO21" s="291" t="s">
        <v>627</v>
      </c>
      <c r="CP21" s="291" t="s">
        <v>627</v>
      </c>
      <c r="CQ21" s="291" t="s">
        <v>627</v>
      </c>
      <c r="CR21" s="291" t="s">
        <v>627</v>
      </c>
      <c r="CS21" s="291" t="s">
        <v>627</v>
      </c>
      <c r="CT21" s="291" t="s">
        <v>627</v>
      </c>
      <c r="CU21" s="291" t="s">
        <v>627</v>
      </c>
      <c r="CV21" s="291" t="s">
        <v>627</v>
      </c>
      <c r="CW21" s="291" t="s">
        <v>627</v>
      </c>
      <c r="CX21" s="291" t="s">
        <v>627</v>
      </c>
      <c r="CY21" s="291" t="s">
        <v>627</v>
      </c>
      <c r="CZ21" s="291" t="s">
        <v>627</v>
      </c>
      <c r="DA21" s="291" t="s">
        <v>627</v>
      </c>
      <c r="DB21" s="291" t="s">
        <v>627</v>
      </c>
      <c r="DC21" s="291" t="s">
        <v>627</v>
      </c>
      <c r="DD21" s="291" t="s">
        <v>627</v>
      </c>
      <c r="DE21" s="291" t="s">
        <v>627</v>
      </c>
      <c r="DF21" s="291" t="s">
        <v>627</v>
      </c>
      <c r="DG21" s="292" t="s">
        <v>627</v>
      </c>
    </row>
    <row r="22" spans="1:111" ht="15" customHeight="1" x14ac:dyDescent="0.2">
      <c r="A22" s="464">
        <v>16</v>
      </c>
      <c r="B22" s="224" t="s">
        <v>286</v>
      </c>
      <c r="C22" s="222" t="s">
        <v>207</v>
      </c>
      <c r="D22" s="290" t="s">
        <v>627</v>
      </c>
      <c r="E22" s="291" t="s">
        <v>627</v>
      </c>
      <c r="F22" s="291" t="s">
        <v>627</v>
      </c>
      <c r="G22" s="291" t="s">
        <v>627</v>
      </c>
      <c r="H22" s="291" t="s">
        <v>627</v>
      </c>
      <c r="I22" s="291" t="s">
        <v>627</v>
      </c>
      <c r="J22" s="291" t="s">
        <v>627</v>
      </c>
      <c r="K22" s="291" t="s">
        <v>627</v>
      </c>
      <c r="L22" s="291" t="s">
        <v>627</v>
      </c>
      <c r="M22" s="291" t="s">
        <v>627</v>
      </c>
      <c r="N22" s="291" t="s">
        <v>627</v>
      </c>
      <c r="O22" s="291" t="s">
        <v>627</v>
      </c>
      <c r="P22" s="291" t="s">
        <v>627</v>
      </c>
      <c r="Q22" s="291" t="s">
        <v>627</v>
      </c>
      <c r="R22" s="291" t="s">
        <v>627</v>
      </c>
      <c r="S22" s="291">
        <v>1</v>
      </c>
      <c r="T22" s="291" t="s">
        <v>627</v>
      </c>
      <c r="U22" s="291" t="s">
        <v>627</v>
      </c>
      <c r="V22" s="291" t="s">
        <v>627</v>
      </c>
      <c r="W22" s="291" t="s">
        <v>627</v>
      </c>
      <c r="X22" s="291" t="s">
        <v>627</v>
      </c>
      <c r="Y22" s="291" t="s">
        <v>627</v>
      </c>
      <c r="Z22" s="291" t="s">
        <v>627</v>
      </c>
      <c r="AA22" s="291" t="s">
        <v>627</v>
      </c>
      <c r="AB22" s="291" t="s">
        <v>627</v>
      </c>
      <c r="AC22" s="291" t="s">
        <v>627</v>
      </c>
      <c r="AD22" s="291" t="s">
        <v>627</v>
      </c>
      <c r="AE22" s="291" t="s">
        <v>627</v>
      </c>
      <c r="AF22" s="291" t="s">
        <v>627</v>
      </c>
      <c r="AG22" s="291" t="s">
        <v>627</v>
      </c>
      <c r="AH22" s="291" t="s">
        <v>627</v>
      </c>
      <c r="AI22" s="291" t="s">
        <v>627</v>
      </c>
      <c r="AJ22" s="291" t="s">
        <v>627</v>
      </c>
      <c r="AK22" s="291" t="s">
        <v>627</v>
      </c>
      <c r="AL22" s="291" t="s">
        <v>627</v>
      </c>
      <c r="AM22" s="291" t="s">
        <v>627</v>
      </c>
      <c r="AN22" s="291" t="s">
        <v>627</v>
      </c>
      <c r="AO22" s="291" t="s">
        <v>627</v>
      </c>
      <c r="AP22" s="291" t="s">
        <v>627</v>
      </c>
      <c r="AQ22" s="291" t="s">
        <v>627</v>
      </c>
      <c r="AR22" s="291" t="s">
        <v>627</v>
      </c>
      <c r="AS22" s="291" t="s">
        <v>627</v>
      </c>
      <c r="AT22" s="291" t="s">
        <v>627</v>
      </c>
      <c r="AU22" s="291" t="s">
        <v>627</v>
      </c>
      <c r="AV22" s="291" t="s">
        <v>627</v>
      </c>
      <c r="AW22" s="291" t="s">
        <v>627</v>
      </c>
      <c r="AX22" s="291" t="s">
        <v>627</v>
      </c>
      <c r="AY22" s="291" t="s">
        <v>627</v>
      </c>
      <c r="AZ22" s="291" t="s">
        <v>627</v>
      </c>
      <c r="BA22" s="291" t="s">
        <v>627</v>
      </c>
      <c r="BB22" s="291" t="s">
        <v>627</v>
      </c>
      <c r="BC22" s="291" t="s">
        <v>627</v>
      </c>
      <c r="BD22" s="291" t="s">
        <v>627</v>
      </c>
      <c r="BE22" s="291" t="s">
        <v>627</v>
      </c>
      <c r="BF22" s="291" t="s">
        <v>627</v>
      </c>
      <c r="BG22" s="291" t="s">
        <v>627</v>
      </c>
      <c r="BH22" s="291" t="s">
        <v>627</v>
      </c>
      <c r="BI22" s="291" t="s">
        <v>627</v>
      </c>
      <c r="BJ22" s="291" t="s">
        <v>627</v>
      </c>
      <c r="BK22" s="291" t="s">
        <v>627</v>
      </c>
      <c r="BL22" s="291" t="s">
        <v>627</v>
      </c>
      <c r="BM22" s="291" t="s">
        <v>627</v>
      </c>
      <c r="BN22" s="291" t="s">
        <v>627</v>
      </c>
      <c r="BO22" s="291" t="s">
        <v>627</v>
      </c>
      <c r="BP22" s="291" t="s">
        <v>627</v>
      </c>
      <c r="BQ22" s="291" t="s">
        <v>627</v>
      </c>
      <c r="BR22" s="291" t="s">
        <v>627</v>
      </c>
      <c r="BS22" s="291" t="s">
        <v>627</v>
      </c>
      <c r="BT22" s="291" t="s">
        <v>627</v>
      </c>
      <c r="BU22" s="291" t="s">
        <v>627</v>
      </c>
      <c r="BV22" s="291" t="s">
        <v>627</v>
      </c>
      <c r="BW22" s="291" t="s">
        <v>627</v>
      </c>
      <c r="BX22" s="291" t="s">
        <v>627</v>
      </c>
      <c r="BY22" s="291" t="s">
        <v>627</v>
      </c>
      <c r="BZ22" s="291" t="s">
        <v>627</v>
      </c>
      <c r="CA22" s="291" t="s">
        <v>627</v>
      </c>
      <c r="CB22" s="291" t="s">
        <v>627</v>
      </c>
      <c r="CC22" s="291" t="s">
        <v>627</v>
      </c>
      <c r="CD22" s="291" t="s">
        <v>627</v>
      </c>
      <c r="CE22" s="291" t="s">
        <v>627</v>
      </c>
      <c r="CF22" s="291" t="s">
        <v>627</v>
      </c>
      <c r="CG22" s="291" t="s">
        <v>627</v>
      </c>
      <c r="CH22" s="291" t="s">
        <v>627</v>
      </c>
      <c r="CI22" s="291" t="s">
        <v>627</v>
      </c>
      <c r="CJ22" s="291" t="s">
        <v>627</v>
      </c>
      <c r="CK22" s="291" t="s">
        <v>627</v>
      </c>
      <c r="CL22" s="291" t="s">
        <v>627</v>
      </c>
      <c r="CM22" s="291" t="s">
        <v>627</v>
      </c>
      <c r="CN22" s="291" t="s">
        <v>627</v>
      </c>
      <c r="CO22" s="291" t="s">
        <v>627</v>
      </c>
      <c r="CP22" s="291" t="s">
        <v>627</v>
      </c>
      <c r="CQ22" s="291" t="s">
        <v>627</v>
      </c>
      <c r="CR22" s="291" t="s">
        <v>627</v>
      </c>
      <c r="CS22" s="291" t="s">
        <v>627</v>
      </c>
      <c r="CT22" s="291" t="s">
        <v>627</v>
      </c>
      <c r="CU22" s="291" t="s">
        <v>627</v>
      </c>
      <c r="CV22" s="291" t="s">
        <v>627</v>
      </c>
      <c r="CW22" s="291" t="s">
        <v>627</v>
      </c>
      <c r="CX22" s="291" t="s">
        <v>627</v>
      </c>
      <c r="CY22" s="291" t="s">
        <v>627</v>
      </c>
      <c r="CZ22" s="291" t="s">
        <v>627</v>
      </c>
      <c r="DA22" s="291" t="s">
        <v>627</v>
      </c>
      <c r="DB22" s="291" t="s">
        <v>627</v>
      </c>
      <c r="DC22" s="291" t="s">
        <v>627</v>
      </c>
      <c r="DD22" s="291" t="s">
        <v>627</v>
      </c>
      <c r="DE22" s="291" t="s">
        <v>627</v>
      </c>
      <c r="DF22" s="291" t="s">
        <v>627</v>
      </c>
      <c r="DG22" s="292" t="s">
        <v>627</v>
      </c>
    </row>
    <row r="23" spans="1:111" ht="15" customHeight="1" x14ac:dyDescent="0.2">
      <c r="A23" s="464">
        <v>17</v>
      </c>
      <c r="B23" s="224" t="s">
        <v>287</v>
      </c>
      <c r="C23" s="222" t="s">
        <v>208</v>
      </c>
      <c r="D23" s="290" t="s">
        <v>627</v>
      </c>
      <c r="E23" s="291" t="s">
        <v>627</v>
      </c>
      <c r="F23" s="291" t="s">
        <v>627</v>
      </c>
      <c r="G23" s="291" t="s">
        <v>627</v>
      </c>
      <c r="H23" s="291" t="s">
        <v>627</v>
      </c>
      <c r="I23" s="291" t="s">
        <v>627</v>
      </c>
      <c r="J23" s="291" t="s">
        <v>627</v>
      </c>
      <c r="K23" s="291" t="s">
        <v>627</v>
      </c>
      <c r="L23" s="291" t="s">
        <v>627</v>
      </c>
      <c r="M23" s="291" t="s">
        <v>627</v>
      </c>
      <c r="N23" s="291" t="s">
        <v>627</v>
      </c>
      <c r="O23" s="291" t="s">
        <v>627</v>
      </c>
      <c r="P23" s="291" t="s">
        <v>627</v>
      </c>
      <c r="Q23" s="291" t="s">
        <v>627</v>
      </c>
      <c r="R23" s="291" t="s">
        <v>627</v>
      </c>
      <c r="S23" s="291" t="s">
        <v>627</v>
      </c>
      <c r="T23" s="291">
        <v>1</v>
      </c>
      <c r="U23" s="291" t="s">
        <v>627</v>
      </c>
      <c r="V23" s="291" t="s">
        <v>627</v>
      </c>
      <c r="W23" s="291" t="s">
        <v>627</v>
      </c>
      <c r="X23" s="291" t="s">
        <v>627</v>
      </c>
      <c r="Y23" s="291" t="s">
        <v>627</v>
      </c>
      <c r="Z23" s="291" t="s">
        <v>627</v>
      </c>
      <c r="AA23" s="291" t="s">
        <v>627</v>
      </c>
      <c r="AB23" s="291" t="s">
        <v>627</v>
      </c>
      <c r="AC23" s="291" t="s">
        <v>627</v>
      </c>
      <c r="AD23" s="291" t="s">
        <v>627</v>
      </c>
      <c r="AE23" s="291" t="s">
        <v>627</v>
      </c>
      <c r="AF23" s="291" t="s">
        <v>627</v>
      </c>
      <c r="AG23" s="291" t="s">
        <v>627</v>
      </c>
      <c r="AH23" s="291" t="s">
        <v>627</v>
      </c>
      <c r="AI23" s="291" t="s">
        <v>627</v>
      </c>
      <c r="AJ23" s="291" t="s">
        <v>627</v>
      </c>
      <c r="AK23" s="291" t="s">
        <v>627</v>
      </c>
      <c r="AL23" s="291" t="s">
        <v>627</v>
      </c>
      <c r="AM23" s="291" t="s">
        <v>627</v>
      </c>
      <c r="AN23" s="291" t="s">
        <v>627</v>
      </c>
      <c r="AO23" s="291" t="s">
        <v>627</v>
      </c>
      <c r="AP23" s="291" t="s">
        <v>627</v>
      </c>
      <c r="AQ23" s="291" t="s">
        <v>627</v>
      </c>
      <c r="AR23" s="291" t="s">
        <v>627</v>
      </c>
      <c r="AS23" s="291" t="s">
        <v>627</v>
      </c>
      <c r="AT23" s="291" t="s">
        <v>627</v>
      </c>
      <c r="AU23" s="291" t="s">
        <v>627</v>
      </c>
      <c r="AV23" s="291" t="s">
        <v>627</v>
      </c>
      <c r="AW23" s="291" t="s">
        <v>627</v>
      </c>
      <c r="AX23" s="291" t="s">
        <v>627</v>
      </c>
      <c r="AY23" s="291" t="s">
        <v>627</v>
      </c>
      <c r="AZ23" s="291" t="s">
        <v>627</v>
      </c>
      <c r="BA23" s="291" t="s">
        <v>627</v>
      </c>
      <c r="BB23" s="291" t="s">
        <v>627</v>
      </c>
      <c r="BC23" s="291" t="s">
        <v>627</v>
      </c>
      <c r="BD23" s="291" t="s">
        <v>627</v>
      </c>
      <c r="BE23" s="291" t="s">
        <v>627</v>
      </c>
      <c r="BF23" s="291" t="s">
        <v>627</v>
      </c>
      <c r="BG23" s="291" t="s">
        <v>627</v>
      </c>
      <c r="BH23" s="291" t="s">
        <v>627</v>
      </c>
      <c r="BI23" s="291" t="s">
        <v>627</v>
      </c>
      <c r="BJ23" s="291" t="s">
        <v>627</v>
      </c>
      <c r="BK23" s="291" t="s">
        <v>627</v>
      </c>
      <c r="BL23" s="291" t="s">
        <v>627</v>
      </c>
      <c r="BM23" s="291" t="s">
        <v>627</v>
      </c>
      <c r="BN23" s="291" t="s">
        <v>627</v>
      </c>
      <c r="BO23" s="291" t="s">
        <v>627</v>
      </c>
      <c r="BP23" s="291" t="s">
        <v>627</v>
      </c>
      <c r="BQ23" s="291" t="s">
        <v>627</v>
      </c>
      <c r="BR23" s="291" t="s">
        <v>627</v>
      </c>
      <c r="BS23" s="291" t="s">
        <v>627</v>
      </c>
      <c r="BT23" s="291" t="s">
        <v>627</v>
      </c>
      <c r="BU23" s="291" t="s">
        <v>627</v>
      </c>
      <c r="BV23" s="291" t="s">
        <v>627</v>
      </c>
      <c r="BW23" s="291" t="s">
        <v>627</v>
      </c>
      <c r="BX23" s="291" t="s">
        <v>627</v>
      </c>
      <c r="BY23" s="291" t="s">
        <v>627</v>
      </c>
      <c r="BZ23" s="291" t="s">
        <v>627</v>
      </c>
      <c r="CA23" s="291" t="s">
        <v>627</v>
      </c>
      <c r="CB23" s="291" t="s">
        <v>627</v>
      </c>
      <c r="CC23" s="291" t="s">
        <v>627</v>
      </c>
      <c r="CD23" s="291" t="s">
        <v>627</v>
      </c>
      <c r="CE23" s="291" t="s">
        <v>627</v>
      </c>
      <c r="CF23" s="291" t="s">
        <v>627</v>
      </c>
      <c r="CG23" s="291" t="s">
        <v>627</v>
      </c>
      <c r="CH23" s="291" t="s">
        <v>627</v>
      </c>
      <c r="CI23" s="291" t="s">
        <v>627</v>
      </c>
      <c r="CJ23" s="291" t="s">
        <v>627</v>
      </c>
      <c r="CK23" s="291" t="s">
        <v>627</v>
      </c>
      <c r="CL23" s="291" t="s">
        <v>627</v>
      </c>
      <c r="CM23" s="291" t="s">
        <v>627</v>
      </c>
      <c r="CN23" s="291" t="s">
        <v>627</v>
      </c>
      <c r="CO23" s="291" t="s">
        <v>627</v>
      </c>
      <c r="CP23" s="291" t="s">
        <v>627</v>
      </c>
      <c r="CQ23" s="291" t="s">
        <v>627</v>
      </c>
      <c r="CR23" s="291" t="s">
        <v>627</v>
      </c>
      <c r="CS23" s="291" t="s">
        <v>627</v>
      </c>
      <c r="CT23" s="291" t="s">
        <v>627</v>
      </c>
      <c r="CU23" s="291" t="s">
        <v>627</v>
      </c>
      <c r="CV23" s="291" t="s">
        <v>627</v>
      </c>
      <c r="CW23" s="291" t="s">
        <v>627</v>
      </c>
      <c r="CX23" s="291" t="s">
        <v>627</v>
      </c>
      <c r="CY23" s="291" t="s">
        <v>627</v>
      </c>
      <c r="CZ23" s="291" t="s">
        <v>627</v>
      </c>
      <c r="DA23" s="291" t="s">
        <v>627</v>
      </c>
      <c r="DB23" s="291" t="s">
        <v>627</v>
      </c>
      <c r="DC23" s="291" t="s">
        <v>627</v>
      </c>
      <c r="DD23" s="291" t="s">
        <v>627</v>
      </c>
      <c r="DE23" s="291" t="s">
        <v>627</v>
      </c>
      <c r="DF23" s="291" t="s">
        <v>627</v>
      </c>
      <c r="DG23" s="292" t="s">
        <v>627</v>
      </c>
    </row>
    <row r="24" spans="1:111" ht="15" customHeight="1" x14ac:dyDescent="0.2">
      <c r="A24" s="464">
        <v>18</v>
      </c>
      <c r="B24" s="224" t="s">
        <v>288</v>
      </c>
      <c r="C24" s="222" t="s">
        <v>289</v>
      </c>
      <c r="D24" s="290" t="s">
        <v>627</v>
      </c>
      <c r="E24" s="291" t="s">
        <v>627</v>
      </c>
      <c r="F24" s="291" t="s">
        <v>627</v>
      </c>
      <c r="G24" s="291" t="s">
        <v>627</v>
      </c>
      <c r="H24" s="291" t="s">
        <v>627</v>
      </c>
      <c r="I24" s="291" t="s">
        <v>627</v>
      </c>
      <c r="J24" s="291" t="s">
        <v>627</v>
      </c>
      <c r="K24" s="291" t="s">
        <v>627</v>
      </c>
      <c r="L24" s="291" t="s">
        <v>627</v>
      </c>
      <c r="M24" s="291" t="s">
        <v>627</v>
      </c>
      <c r="N24" s="291" t="s">
        <v>627</v>
      </c>
      <c r="O24" s="291" t="s">
        <v>627</v>
      </c>
      <c r="P24" s="291" t="s">
        <v>627</v>
      </c>
      <c r="Q24" s="291" t="s">
        <v>627</v>
      </c>
      <c r="R24" s="291" t="s">
        <v>627</v>
      </c>
      <c r="S24" s="291" t="s">
        <v>627</v>
      </c>
      <c r="T24" s="291" t="s">
        <v>627</v>
      </c>
      <c r="U24" s="291">
        <v>1</v>
      </c>
      <c r="V24" s="291" t="s">
        <v>627</v>
      </c>
      <c r="W24" s="291" t="s">
        <v>627</v>
      </c>
      <c r="X24" s="291" t="s">
        <v>627</v>
      </c>
      <c r="Y24" s="291" t="s">
        <v>627</v>
      </c>
      <c r="Z24" s="291" t="s">
        <v>627</v>
      </c>
      <c r="AA24" s="291" t="s">
        <v>627</v>
      </c>
      <c r="AB24" s="291" t="s">
        <v>627</v>
      </c>
      <c r="AC24" s="291" t="s">
        <v>627</v>
      </c>
      <c r="AD24" s="291" t="s">
        <v>627</v>
      </c>
      <c r="AE24" s="291" t="s">
        <v>627</v>
      </c>
      <c r="AF24" s="291" t="s">
        <v>627</v>
      </c>
      <c r="AG24" s="291" t="s">
        <v>627</v>
      </c>
      <c r="AH24" s="291" t="s">
        <v>627</v>
      </c>
      <c r="AI24" s="291" t="s">
        <v>627</v>
      </c>
      <c r="AJ24" s="291" t="s">
        <v>627</v>
      </c>
      <c r="AK24" s="291" t="s">
        <v>627</v>
      </c>
      <c r="AL24" s="291" t="s">
        <v>627</v>
      </c>
      <c r="AM24" s="291" t="s">
        <v>627</v>
      </c>
      <c r="AN24" s="291" t="s">
        <v>627</v>
      </c>
      <c r="AO24" s="291" t="s">
        <v>627</v>
      </c>
      <c r="AP24" s="291" t="s">
        <v>627</v>
      </c>
      <c r="AQ24" s="291" t="s">
        <v>627</v>
      </c>
      <c r="AR24" s="291" t="s">
        <v>627</v>
      </c>
      <c r="AS24" s="291" t="s">
        <v>627</v>
      </c>
      <c r="AT24" s="291" t="s">
        <v>627</v>
      </c>
      <c r="AU24" s="291" t="s">
        <v>627</v>
      </c>
      <c r="AV24" s="291" t="s">
        <v>627</v>
      </c>
      <c r="AW24" s="291" t="s">
        <v>627</v>
      </c>
      <c r="AX24" s="291" t="s">
        <v>627</v>
      </c>
      <c r="AY24" s="291" t="s">
        <v>627</v>
      </c>
      <c r="AZ24" s="291" t="s">
        <v>627</v>
      </c>
      <c r="BA24" s="291" t="s">
        <v>627</v>
      </c>
      <c r="BB24" s="291" t="s">
        <v>627</v>
      </c>
      <c r="BC24" s="291" t="s">
        <v>627</v>
      </c>
      <c r="BD24" s="291" t="s">
        <v>627</v>
      </c>
      <c r="BE24" s="291" t="s">
        <v>627</v>
      </c>
      <c r="BF24" s="291" t="s">
        <v>627</v>
      </c>
      <c r="BG24" s="291" t="s">
        <v>627</v>
      </c>
      <c r="BH24" s="291" t="s">
        <v>627</v>
      </c>
      <c r="BI24" s="291" t="s">
        <v>627</v>
      </c>
      <c r="BJ24" s="291" t="s">
        <v>627</v>
      </c>
      <c r="BK24" s="291" t="s">
        <v>627</v>
      </c>
      <c r="BL24" s="291" t="s">
        <v>627</v>
      </c>
      <c r="BM24" s="291" t="s">
        <v>627</v>
      </c>
      <c r="BN24" s="291" t="s">
        <v>627</v>
      </c>
      <c r="BO24" s="291" t="s">
        <v>627</v>
      </c>
      <c r="BP24" s="291" t="s">
        <v>627</v>
      </c>
      <c r="BQ24" s="291" t="s">
        <v>627</v>
      </c>
      <c r="BR24" s="291" t="s">
        <v>627</v>
      </c>
      <c r="BS24" s="291" t="s">
        <v>627</v>
      </c>
      <c r="BT24" s="291" t="s">
        <v>627</v>
      </c>
      <c r="BU24" s="291" t="s">
        <v>627</v>
      </c>
      <c r="BV24" s="291" t="s">
        <v>627</v>
      </c>
      <c r="BW24" s="291" t="s">
        <v>627</v>
      </c>
      <c r="BX24" s="291" t="s">
        <v>627</v>
      </c>
      <c r="BY24" s="291" t="s">
        <v>627</v>
      </c>
      <c r="BZ24" s="291" t="s">
        <v>627</v>
      </c>
      <c r="CA24" s="291" t="s">
        <v>627</v>
      </c>
      <c r="CB24" s="291" t="s">
        <v>627</v>
      </c>
      <c r="CC24" s="291" t="s">
        <v>627</v>
      </c>
      <c r="CD24" s="291" t="s">
        <v>627</v>
      </c>
      <c r="CE24" s="291" t="s">
        <v>627</v>
      </c>
      <c r="CF24" s="291" t="s">
        <v>627</v>
      </c>
      <c r="CG24" s="291" t="s">
        <v>627</v>
      </c>
      <c r="CH24" s="291" t="s">
        <v>627</v>
      </c>
      <c r="CI24" s="291" t="s">
        <v>627</v>
      </c>
      <c r="CJ24" s="291" t="s">
        <v>627</v>
      </c>
      <c r="CK24" s="291" t="s">
        <v>627</v>
      </c>
      <c r="CL24" s="291" t="s">
        <v>627</v>
      </c>
      <c r="CM24" s="291" t="s">
        <v>627</v>
      </c>
      <c r="CN24" s="291" t="s">
        <v>627</v>
      </c>
      <c r="CO24" s="291" t="s">
        <v>627</v>
      </c>
      <c r="CP24" s="291" t="s">
        <v>627</v>
      </c>
      <c r="CQ24" s="291" t="s">
        <v>627</v>
      </c>
      <c r="CR24" s="291" t="s">
        <v>627</v>
      </c>
      <c r="CS24" s="291" t="s">
        <v>627</v>
      </c>
      <c r="CT24" s="291" t="s">
        <v>627</v>
      </c>
      <c r="CU24" s="291" t="s">
        <v>627</v>
      </c>
      <c r="CV24" s="291" t="s">
        <v>627</v>
      </c>
      <c r="CW24" s="291" t="s">
        <v>627</v>
      </c>
      <c r="CX24" s="291" t="s">
        <v>627</v>
      </c>
      <c r="CY24" s="291" t="s">
        <v>627</v>
      </c>
      <c r="CZ24" s="291" t="s">
        <v>627</v>
      </c>
      <c r="DA24" s="291" t="s">
        <v>627</v>
      </c>
      <c r="DB24" s="291" t="s">
        <v>627</v>
      </c>
      <c r="DC24" s="291" t="s">
        <v>627</v>
      </c>
      <c r="DD24" s="291" t="s">
        <v>627</v>
      </c>
      <c r="DE24" s="291" t="s">
        <v>627</v>
      </c>
      <c r="DF24" s="291" t="s">
        <v>627</v>
      </c>
      <c r="DG24" s="292" t="s">
        <v>627</v>
      </c>
    </row>
    <row r="25" spans="1:111" ht="15" customHeight="1" x14ac:dyDescent="0.2">
      <c r="A25" s="464">
        <v>19</v>
      </c>
      <c r="B25" s="224" t="s">
        <v>290</v>
      </c>
      <c r="C25" s="222" t="s">
        <v>209</v>
      </c>
      <c r="D25" s="290" t="s">
        <v>627</v>
      </c>
      <c r="E25" s="291" t="s">
        <v>627</v>
      </c>
      <c r="F25" s="291" t="s">
        <v>627</v>
      </c>
      <c r="G25" s="291" t="s">
        <v>627</v>
      </c>
      <c r="H25" s="291" t="s">
        <v>627</v>
      </c>
      <c r="I25" s="291" t="s">
        <v>627</v>
      </c>
      <c r="J25" s="291" t="s">
        <v>627</v>
      </c>
      <c r="K25" s="291" t="s">
        <v>627</v>
      </c>
      <c r="L25" s="291" t="s">
        <v>627</v>
      </c>
      <c r="M25" s="291" t="s">
        <v>627</v>
      </c>
      <c r="N25" s="291" t="s">
        <v>627</v>
      </c>
      <c r="O25" s="291" t="s">
        <v>627</v>
      </c>
      <c r="P25" s="291" t="s">
        <v>627</v>
      </c>
      <c r="Q25" s="291" t="s">
        <v>627</v>
      </c>
      <c r="R25" s="291" t="s">
        <v>627</v>
      </c>
      <c r="S25" s="291" t="s">
        <v>627</v>
      </c>
      <c r="T25" s="291" t="s">
        <v>627</v>
      </c>
      <c r="U25" s="291" t="s">
        <v>627</v>
      </c>
      <c r="V25" s="291">
        <v>1</v>
      </c>
      <c r="W25" s="291" t="s">
        <v>627</v>
      </c>
      <c r="X25" s="291" t="s">
        <v>627</v>
      </c>
      <c r="Y25" s="291" t="s">
        <v>627</v>
      </c>
      <c r="Z25" s="291" t="s">
        <v>627</v>
      </c>
      <c r="AA25" s="291" t="s">
        <v>627</v>
      </c>
      <c r="AB25" s="291" t="s">
        <v>627</v>
      </c>
      <c r="AC25" s="291" t="s">
        <v>627</v>
      </c>
      <c r="AD25" s="291" t="s">
        <v>627</v>
      </c>
      <c r="AE25" s="291" t="s">
        <v>627</v>
      </c>
      <c r="AF25" s="291" t="s">
        <v>627</v>
      </c>
      <c r="AG25" s="291" t="s">
        <v>627</v>
      </c>
      <c r="AH25" s="291" t="s">
        <v>627</v>
      </c>
      <c r="AI25" s="291" t="s">
        <v>627</v>
      </c>
      <c r="AJ25" s="291" t="s">
        <v>627</v>
      </c>
      <c r="AK25" s="291" t="s">
        <v>627</v>
      </c>
      <c r="AL25" s="291" t="s">
        <v>627</v>
      </c>
      <c r="AM25" s="291" t="s">
        <v>627</v>
      </c>
      <c r="AN25" s="291" t="s">
        <v>627</v>
      </c>
      <c r="AO25" s="291" t="s">
        <v>627</v>
      </c>
      <c r="AP25" s="291" t="s">
        <v>627</v>
      </c>
      <c r="AQ25" s="291" t="s">
        <v>627</v>
      </c>
      <c r="AR25" s="291" t="s">
        <v>627</v>
      </c>
      <c r="AS25" s="291" t="s">
        <v>627</v>
      </c>
      <c r="AT25" s="291" t="s">
        <v>627</v>
      </c>
      <c r="AU25" s="291" t="s">
        <v>627</v>
      </c>
      <c r="AV25" s="291" t="s">
        <v>627</v>
      </c>
      <c r="AW25" s="291" t="s">
        <v>627</v>
      </c>
      <c r="AX25" s="291" t="s">
        <v>627</v>
      </c>
      <c r="AY25" s="291" t="s">
        <v>627</v>
      </c>
      <c r="AZ25" s="291" t="s">
        <v>627</v>
      </c>
      <c r="BA25" s="291" t="s">
        <v>627</v>
      </c>
      <c r="BB25" s="291" t="s">
        <v>627</v>
      </c>
      <c r="BC25" s="291" t="s">
        <v>627</v>
      </c>
      <c r="BD25" s="291" t="s">
        <v>627</v>
      </c>
      <c r="BE25" s="291" t="s">
        <v>627</v>
      </c>
      <c r="BF25" s="291" t="s">
        <v>627</v>
      </c>
      <c r="BG25" s="291" t="s">
        <v>627</v>
      </c>
      <c r="BH25" s="291" t="s">
        <v>627</v>
      </c>
      <c r="BI25" s="291" t="s">
        <v>627</v>
      </c>
      <c r="BJ25" s="291" t="s">
        <v>627</v>
      </c>
      <c r="BK25" s="291" t="s">
        <v>627</v>
      </c>
      <c r="BL25" s="291" t="s">
        <v>627</v>
      </c>
      <c r="BM25" s="291" t="s">
        <v>627</v>
      </c>
      <c r="BN25" s="291" t="s">
        <v>627</v>
      </c>
      <c r="BO25" s="291" t="s">
        <v>627</v>
      </c>
      <c r="BP25" s="291" t="s">
        <v>627</v>
      </c>
      <c r="BQ25" s="291" t="s">
        <v>627</v>
      </c>
      <c r="BR25" s="291" t="s">
        <v>627</v>
      </c>
      <c r="BS25" s="291" t="s">
        <v>627</v>
      </c>
      <c r="BT25" s="291" t="s">
        <v>627</v>
      </c>
      <c r="BU25" s="291" t="s">
        <v>627</v>
      </c>
      <c r="BV25" s="291" t="s">
        <v>627</v>
      </c>
      <c r="BW25" s="291" t="s">
        <v>627</v>
      </c>
      <c r="BX25" s="291" t="s">
        <v>627</v>
      </c>
      <c r="BY25" s="291" t="s">
        <v>627</v>
      </c>
      <c r="BZ25" s="291" t="s">
        <v>627</v>
      </c>
      <c r="CA25" s="291" t="s">
        <v>627</v>
      </c>
      <c r="CB25" s="291" t="s">
        <v>627</v>
      </c>
      <c r="CC25" s="291" t="s">
        <v>627</v>
      </c>
      <c r="CD25" s="291" t="s">
        <v>627</v>
      </c>
      <c r="CE25" s="291" t="s">
        <v>627</v>
      </c>
      <c r="CF25" s="291" t="s">
        <v>627</v>
      </c>
      <c r="CG25" s="291" t="s">
        <v>627</v>
      </c>
      <c r="CH25" s="291" t="s">
        <v>627</v>
      </c>
      <c r="CI25" s="291" t="s">
        <v>627</v>
      </c>
      <c r="CJ25" s="291" t="s">
        <v>627</v>
      </c>
      <c r="CK25" s="291" t="s">
        <v>627</v>
      </c>
      <c r="CL25" s="291" t="s">
        <v>627</v>
      </c>
      <c r="CM25" s="291" t="s">
        <v>627</v>
      </c>
      <c r="CN25" s="291" t="s">
        <v>627</v>
      </c>
      <c r="CO25" s="291" t="s">
        <v>627</v>
      </c>
      <c r="CP25" s="291" t="s">
        <v>627</v>
      </c>
      <c r="CQ25" s="291" t="s">
        <v>627</v>
      </c>
      <c r="CR25" s="291" t="s">
        <v>627</v>
      </c>
      <c r="CS25" s="291" t="s">
        <v>627</v>
      </c>
      <c r="CT25" s="291" t="s">
        <v>627</v>
      </c>
      <c r="CU25" s="291" t="s">
        <v>627</v>
      </c>
      <c r="CV25" s="291" t="s">
        <v>627</v>
      </c>
      <c r="CW25" s="291" t="s">
        <v>627</v>
      </c>
      <c r="CX25" s="291" t="s">
        <v>627</v>
      </c>
      <c r="CY25" s="291" t="s">
        <v>627</v>
      </c>
      <c r="CZ25" s="291" t="s">
        <v>627</v>
      </c>
      <c r="DA25" s="291" t="s">
        <v>627</v>
      </c>
      <c r="DB25" s="291" t="s">
        <v>627</v>
      </c>
      <c r="DC25" s="291" t="s">
        <v>627</v>
      </c>
      <c r="DD25" s="291" t="s">
        <v>627</v>
      </c>
      <c r="DE25" s="291" t="s">
        <v>627</v>
      </c>
      <c r="DF25" s="291" t="s">
        <v>627</v>
      </c>
      <c r="DG25" s="292" t="s">
        <v>627</v>
      </c>
    </row>
    <row r="26" spans="1:111" ht="15" customHeight="1" x14ac:dyDescent="0.2">
      <c r="A26" s="464">
        <v>20</v>
      </c>
      <c r="B26" s="224" t="s">
        <v>291</v>
      </c>
      <c r="C26" s="222" t="s">
        <v>292</v>
      </c>
      <c r="D26" s="290" t="s">
        <v>627</v>
      </c>
      <c r="E26" s="291" t="s">
        <v>627</v>
      </c>
      <c r="F26" s="291" t="s">
        <v>627</v>
      </c>
      <c r="G26" s="291" t="s">
        <v>627</v>
      </c>
      <c r="H26" s="291" t="s">
        <v>627</v>
      </c>
      <c r="I26" s="291" t="s">
        <v>627</v>
      </c>
      <c r="J26" s="291" t="s">
        <v>627</v>
      </c>
      <c r="K26" s="291" t="s">
        <v>627</v>
      </c>
      <c r="L26" s="291" t="s">
        <v>627</v>
      </c>
      <c r="M26" s="291" t="s">
        <v>627</v>
      </c>
      <c r="N26" s="291" t="s">
        <v>627</v>
      </c>
      <c r="O26" s="291" t="s">
        <v>627</v>
      </c>
      <c r="P26" s="291" t="s">
        <v>627</v>
      </c>
      <c r="Q26" s="291" t="s">
        <v>627</v>
      </c>
      <c r="R26" s="291" t="s">
        <v>627</v>
      </c>
      <c r="S26" s="291" t="s">
        <v>627</v>
      </c>
      <c r="T26" s="291" t="s">
        <v>627</v>
      </c>
      <c r="U26" s="291" t="s">
        <v>627</v>
      </c>
      <c r="V26" s="291" t="s">
        <v>627</v>
      </c>
      <c r="W26" s="291">
        <v>1</v>
      </c>
      <c r="X26" s="291" t="s">
        <v>627</v>
      </c>
      <c r="Y26" s="291" t="s">
        <v>627</v>
      </c>
      <c r="Z26" s="291" t="s">
        <v>627</v>
      </c>
      <c r="AA26" s="291" t="s">
        <v>627</v>
      </c>
      <c r="AB26" s="291" t="s">
        <v>627</v>
      </c>
      <c r="AC26" s="291" t="s">
        <v>627</v>
      </c>
      <c r="AD26" s="291" t="s">
        <v>627</v>
      </c>
      <c r="AE26" s="291" t="s">
        <v>627</v>
      </c>
      <c r="AF26" s="291" t="s">
        <v>627</v>
      </c>
      <c r="AG26" s="291" t="s">
        <v>627</v>
      </c>
      <c r="AH26" s="291" t="s">
        <v>627</v>
      </c>
      <c r="AI26" s="291" t="s">
        <v>627</v>
      </c>
      <c r="AJ26" s="291" t="s">
        <v>627</v>
      </c>
      <c r="AK26" s="291" t="s">
        <v>627</v>
      </c>
      <c r="AL26" s="291" t="s">
        <v>627</v>
      </c>
      <c r="AM26" s="291" t="s">
        <v>627</v>
      </c>
      <c r="AN26" s="291" t="s">
        <v>627</v>
      </c>
      <c r="AO26" s="291" t="s">
        <v>627</v>
      </c>
      <c r="AP26" s="291" t="s">
        <v>627</v>
      </c>
      <c r="AQ26" s="291" t="s">
        <v>627</v>
      </c>
      <c r="AR26" s="291" t="s">
        <v>627</v>
      </c>
      <c r="AS26" s="291" t="s">
        <v>627</v>
      </c>
      <c r="AT26" s="291" t="s">
        <v>627</v>
      </c>
      <c r="AU26" s="291" t="s">
        <v>627</v>
      </c>
      <c r="AV26" s="291" t="s">
        <v>627</v>
      </c>
      <c r="AW26" s="291" t="s">
        <v>627</v>
      </c>
      <c r="AX26" s="291" t="s">
        <v>627</v>
      </c>
      <c r="AY26" s="291" t="s">
        <v>627</v>
      </c>
      <c r="AZ26" s="291" t="s">
        <v>627</v>
      </c>
      <c r="BA26" s="291" t="s">
        <v>627</v>
      </c>
      <c r="BB26" s="291" t="s">
        <v>627</v>
      </c>
      <c r="BC26" s="291" t="s">
        <v>627</v>
      </c>
      <c r="BD26" s="291" t="s">
        <v>627</v>
      </c>
      <c r="BE26" s="291" t="s">
        <v>627</v>
      </c>
      <c r="BF26" s="291" t="s">
        <v>627</v>
      </c>
      <c r="BG26" s="291" t="s">
        <v>627</v>
      </c>
      <c r="BH26" s="291" t="s">
        <v>627</v>
      </c>
      <c r="BI26" s="291" t="s">
        <v>627</v>
      </c>
      <c r="BJ26" s="291" t="s">
        <v>627</v>
      </c>
      <c r="BK26" s="291" t="s">
        <v>627</v>
      </c>
      <c r="BL26" s="291" t="s">
        <v>627</v>
      </c>
      <c r="BM26" s="291" t="s">
        <v>627</v>
      </c>
      <c r="BN26" s="291" t="s">
        <v>627</v>
      </c>
      <c r="BO26" s="291" t="s">
        <v>627</v>
      </c>
      <c r="BP26" s="291" t="s">
        <v>627</v>
      </c>
      <c r="BQ26" s="291" t="s">
        <v>627</v>
      </c>
      <c r="BR26" s="291" t="s">
        <v>627</v>
      </c>
      <c r="BS26" s="291" t="s">
        <v>627</v>
      </c>
      <c r="BT26" s="291" t="s">
        <v>627</v>
      </c>
      <c r="BU26" s="291" t="s">
        <v>627</v>
      </c>
      <c r="BV26" s="291" t="s">
        <v>627</v>
      </c>
      <c r="BW26" s="291" t="s">
        <v>627</v>
      </c>
      <c r="BX26" s="291" t="s">
        <v>627</v>
      </c>
      <c r="BY26" s="291" t="s">
        <v>627</v>
      </c>
      <c r="BZ26" s="291" t="s">
        <v>627</v>
      </c>
      <c r="CA26" s="291" t="s">
        <v>627</v>
      </c>
      <c r="CB26" s="291" t="s">
        <v>627</v>
      </c>
      <c r="CC26" s="291" t="s">
        <v>627</v>
      </c>
      <c r="CD26" s="291" t="s">
        <v>627</v>
      </c>
      <c r="CE26" s="291" t="s">
        <v>627</v>
      </c>
      <c r="CF26" s="291" t="s">
        <v>627</v>
      </c>
      <c r="CG26" s="291" t="s">
        <v>627</v>
      </c>
      <c r="CH26" s="291" t="s">
        <v>627</v>
      </c>
      <c r="CI26" s="291" t="s">
        <v>627</v>
      </c>
      <c r="CJ26" s="291" t="s">
        <v>627</v>
      </c>
      <c r="CK26" s="291" t="s">
        <v>627</v>
      </c>
      <c r="CL26" s="291" t="s">
        <v>627</v>
      </c>
      <c r="CM26" s="291" t="s">
        <v>627</v>
      </c>
      <c r="CN26" s="291" t="s">
        <v>627</v>
      </c>
      <c r="CO26" s="291" t="s">
        <v>627</v>
      </c>
      <c r="CP26" s="291" t="s">
        <v>627</v>
      </c>
      <c r="CQ26" s="291" t="s">
        <v>627</v>
      </c>
      <c r="CR26" s="291" t="s">
        <v>627</v>
      </c>
      <c r="CS26" s="291" t="s">
        <v>627</v>
      </c>
      <c r="CT26" s="291" t="s">
        <v>627</v>
      </c>
      <c r="CU26" s="291" t="s">
        <v>627</v>
      </c>
      <c r="CV26" s="291" t="s">
        <v>627</v>
      </c>
      <c r="CW26" s="291" t="s">
        <v>627</v>
      </c>
      <c r="CX26" s="291" t="s">
        <v>627</v>
      </c>
      <c r="CY26" s="291" t="s">
        <v>627</v>
      </c>
      <c r="CZ26" s="291" t="s">
        <v>627</v>
      </c>
      <c r="DA26" s="291" t="s">
        <v>627</v>
      </c>
      <c r="DB26" s="291" t="s">
        <v>627</v>
      </c>
      <c r="DC26" s="291" t="s">
        <v>627</v>
      </c>
      <c r="DD26" s="291" t="s">
        <v>627</v>
      </c>
      <c r="DE26" s="291" t="s">
        <v>627</v>
      </c>
      <c r="DF26" s="291" t="s">
        <v>627</v>
      </c>
      <c r="DG26" s="292" t="s">
        <v>627</v>
      </c>
    </row>
    <row r="27" spans="1:111" ht="15" customHeight="1" x14ac:dyDescent="0.2">
      <c r="A27" s="464">
        <v>21</v>
      </c>
      <c r="B27" s="224" t="s">
        <v>293</v>
      </c>
      <c r="C27" s="222" t="s">
        <v>294</v>
      </c>
      <c r="D27" s="290" t="s">
        <v>627</v>
      </c>
      <c r="E27" s="291" t="s">
        <v>627</v>
      </c>
      <c r="F27" s="291" t="s">
        <v>627</v>
      </c>
      <c r="G27" s="291" t="s">
        <v>627</v>
      </c>
      <c r="H27" s="291" t="s">
        <v>627</v>
      </c>
      <c r="I27" s="291" t="s">
        <v>627</v>
      </c>
      <c r="J27" s="291" t="s">
        <v>627</v>
      </c>
      <c r="K27" s="291" t="s">
        <v>627</v>
      </c>
      <c r="L27" s="291" t="s">
        <v>627</v>
      </c>
      <c r="M27" s="291" t="s">
        <v>627</v>
      </c>
      <c r="N27" s="291" t="s">
        <v>627</v>
      </c>
      <c r="O27" s="291" t="s">
        <v>627</v>
      </c>
      <c r="P27" s="291" t="s">
        <v>627</v>
      </c>
      <c r="Q27" s="291" t="s">
        <v>627</v>
      </c>
      <c r="R27" s="291" t="s">
        <v>627</v>
      </c>
      <c r="S27" s="291" t="s">
        <v>627</v>
      </c>
      <c r="T27" s="291" t="s">
        <v>627</v>
      </c>
      <c r="U27" s="291" t="s">
        <v>627</v>
      </c>
      <c r="V27" s="291" t="s">
        <v>627</v>
      </c>
      <c r="W27" s="291" t="s">
        <v>627</v>
      </c>
      <c r="X27" s="291">
        <v>1</v>
      </c>
      <c r="Y27" s="291" t="s">
        <v>627</v>
      </c>
      <c r="Z27" s="291" t="s">
        <v>627</v>
      </c>
      <c r="AA27" s="291" t="s">
        <v>627</v>
      </c>
      <c r="AB27" s="291" t="s">
        <v>627</v>
      </c>
      <c r="AC27" s="291" t="s">
        <v>627</v>
      </c>
      <c r="AD27" s="291" t="s">
        <v>627</v>
      </c>
      <c r="AE27" s="291" t="s">
        <v>627</v>
      </c>
      <c r="AF27" s="291" t="s">
        <v>627</v>
      </c>
      <c r="AG27" s="291" t="s">
        <v>627</v>
      </c>
      <c r="AH27" s="291" t="s">
        <v>627</v>
      </c>
      <c r="AI27" s="291" t="s">
        <v>627</v>
      </c>
      <c r="AJ27" s="291" t="s">
        <v>627</v>
      </c>
      <c r="AK27" s="291" t="s">
        <v>627</v>
      </c>
      <c r="AL27" s="291" t="s">
        <v>627</v>
      </c>
      <c r="AM27" s="291" t="s">
        <v>627</v>
      </c>
      <c r="AN27" s="291" t="s">
        <v>627</v>
      </c>
      <c r="AO27" s="291" t="s">
        <v>627</v>
      </c>
      <c r="AP27" s="291" t="s">
        <v>627</v>
      </c>
      <c r="AQ27" s="291" t="s">
        <v>627</v>
      </c>
      <c r="AR27" s="291" t="s">
        <v>627</v>
      </c>
      <c r="AS27" s="291" t="s">
        <v>627</v>
      </c>
      <c r="AT27" s="291" t="s">
        <v>627</v>
      </c>
      <c r="AU27" s="291" t="s">
        <v>627</v>
      </c>
      <c r="AV27" s="291" t="s">
        <v>627</v>
      </c>
      <c r="AW27" s="291" t="s">
        <v>627</v>
      </c>
      <c r="AX27" s="291" t="s">
        <v>627</v>
      </c>
      <c r="AY27" s="291" t="s">
        <v>627</v>
      </c>
      <c r="AZ27" s="291" t="s">
        <v>627</v>
      </c>
      <c r="BA27" s="291" t="s">
        <v>627</v>
      </c>
      <c r="BB27" s="291" t="s">
        <v>627</v>
      </c>
      <c r="BC27" s="291" t="s">
        <v>627</v>
      </c>
      <c r="BD27" s="291" t="s">
        <v>627</v>
      </c>
      <c r="BE27" s="291" t="s">
        <v>627</v>
      </c>
      <c r="BF27" s="291" t="s">
        <v>627</v>
      </c>
      <c r="BG27" s="291" t="s">
        <v>627</v>
      </c>
      <c r="BH27" s="291" t="s">
        <v>627</v>
      </c>
      <c r="BI27" s="291" t="s">
        <v>627</v>
      </c>
      <c r="BJ27" s="291" t="s">
        <v>627</v>
      </c>
      <c r="BK27" s="291" t="s">
        <v>627</v>
      </c>
      <c r="BL27" s="291" t="s">
        <v>627</v>
      </c>
      <c r="BM27" s="291" t="s">
        <v>627</v>
      </c>
      <c r="BN27" s="291" t="s">
        <v>627</v>
      </c>
      <c r="BO27" s="291" t="s">
        <v>627</v>
      </c>
      <c r="BP27" s="291" t="s">
        <v>627</v>
      </c>
      <c r="BQ27" s="291" t="s">
        <v>627</v>
      </c>
      <c r="BR27" s="291" t="s">
        <v>627</v>
      </c>
      <c r="BS27" s="291" t="s">
        <v>627</v>
      </c>
      <c r="BT27" s="291" t="s">
        <v>627</v>
      </c>
      <c r="BU27" s="291" t="s">
        <v>627</v>
      </c>
      <c r="BV27" s="291" t="s">
        <v>627</v>
      </c>
      <c r="BW27" s="291" t="s">
        <v>627</v>
      </c>
      <c r="BX27" s="291" t="s">
        <v>627</v>
      </c>
      <c r="BY27" s="291" t="s">
        <v>627</v>
      </c>
      <c r="BZ27" s="291" t="s">
        <v>627</v>
      </c>
      <c r="CA27" s="291" t="s">
        <v>627</v>
      </c>
      <c r="CB27" s="291" t="s">
        <v>627</v>
      </c>
      <c r="CC27" s="291" t="s">
        <v>627</v>
      </c>
      <c r="CD27" s="291" t="s">
        <v>627</v>
      </c>
      <c r="CE27" s="291" t="s">
        <v>627</v>
      </c>
      <c r="CF27" s="291" t="s">
        <v>627</v>
      </c>
      <c r="CG27" s="291" t="s">
        <v>627</v>
      </c>
      <c r="CH27" s="291" t="s">
        <v>627</v>
      </c>
      <c r="CI27" s="291" t="s">
        <v>627</v>
      </c>
      <c r="CJ27" s="291" t="s">
        <v>627</v>
      </c>
      <c r="CK27" s="291" t="s">
        <v>627</v>
      </c>
      <c r="CL27" s="291" t="s">
        <v>627</v>
      </c>
      <c r="CM27" s="291" t="s">
        <v>627</v>
      </c>
      <c r="CN27" s="291" t="s">
        <v>627</v>
      </c>
      <c r="CO27" s="291" t="s">
        <v>627</v>
      </c>
      <c r="CP27" s="291" t="s">
        <v>627</v>
      </c>
      <c r="CQ27" s="291" t="s">
        <v>627</v>
      </c>
      <c r="CR27" s="291" t="s">
        <v>627</v>
      </c>
      <c r="CS27" s="291" t="s">
        <v>627</v>
      </c>
      <c r="CT27" s="291" t="s">
        <v>627</v>
      </c>
      <c r="CU27" s="291" t="s">
        <v>627</v>
      </c>
      <c r="CV27" s="291" t="s">
        <v>627</v>
      </c>
      <c r="CW27" s="291" t="s">
        <v>627</v>
      </c>
      <c r="CX27" s="291" t="s">
        <v>627</v>
      </c>
      <c r="CY27" s="291" t="s">
        <v>627</v>
      </c>
      <c r="CZ27" s="291" t="s">
        <v>627</v>
      </c>
      <c r="DA27" s="291" t="s">
        <v>627</v>
      </c>
      <c r="DB27" s="291" t="s">
        <v>627</v>
      </c>
      <c r="DC27" s="291" t="s">
        <v>627</v>
      </c>
      <c r="DD27" s="291" t="s">
        <v>627</v>
      </c>
      <c r="DE27" s="291" t="s">
        <v>627</v>
      </c>
      <c r="DF27" s="291" t="s">
        <v>627</v>
      </c>
      <c r="DG27" s="292" t="s">
        <v>627</v>
      </c>
    </row>
    <row r="28" spans="1:111" ht="15" customHeight="1" x14ac:dyDescent="0.2">
      <c r="A28" s="464">
        <v>22</v>
      </c>
      <c r="B28" s="224" t="s">
        <v>295</v>
      </c>
      <c r="C28" s="222" t="s">
        <v>296</v>
      </c>
      <c r="D28" s="290" t="s">
        <v>627</v>
      </c>
      <c r="E28" s="291" t="s">
        <v>627</v>
      </c>
      <c r="F28" s="291" t="s">
        <v>627</v>
      </c>
      <c r="G28" s="291" t="s">
        <v>627</v>
      </c>
      <c r="H28" s="291" t="s">
        <v>627</v>
      </c>
      <c r="I28" s="291" t="s">
        <v>627</v>
      </c>
      <c r="J28" s="291" t="s">
        <v>627</v>
      </c>
      <c r="K28" s="291" t="s">
        <v>627</v>
      </c>
      <c r="L28" s="291" t="s">
        <v>627</v>
      </c>
      <c r="M28" s="291" t="s">
        <v>627</v>
      </c>
      <c r="N28" s="291" t="s">
        <v>627</v>
      </c>
      <c r="O28" s="291" t="s">
        <v>627</v>
      </c>
      <c r="P28" s="291" t="s">
        <v>627</v>
      </c>
      <c r="Q28" s="291" t="s">
        <v>627</v>
      </c>
      <c r="R28" s="291" t="s">
        <v>627</v>
      </c>
      <c r="S28" s="291" t="s">
        <v>627</v>
      </c>
      <c r="T28" s="291" t="s">
        <v>627</v>
      </c>
      <c r="U28" s="291" t="s">
        <v>627</v>
      </c>
      <c r="V28" s="291" t="s">
        <v>627</v>
      </c>
      <c r="W28" s="291" t="s">
        <v>627</v>
      </c>
      <c r="X28" s="291" t="s">
        <v>627</v>
      </c>
      <c r="Y28" s="291">
        <v>1</v>
      </c>
      <c r="Z28" s="291" t="s">
        <v>627</v>
      </c>
      <c r="AA28" s="291" t="s">
        <v>627</v>
      </c>
      <c r="AB28" s="291" t="s">
        <v>627</v>
      </c>
      <c r="AC28" s="291" t="s">
        <v>627</v>
      </c>
      <c r="AD28" s="291" t="s">
        <v>627</v>
      </c>
      <c r="AE28" s="291" t="s">
        <v>627</v>
      </c>
      <c r="AF28" s="291" t="s">
        <v>627</v>
      </c>
      <c r="AG28" s="291" t="s">
        <v>627</v>
      </c>
      <c r="AH28" s="291" t="s">
        <v>627</v>
      </c>
      <c r="AI28" s="291" t="s">
        <v>627</v>
      </c>
      <c r="AJ28" s="291" t="s">
        <v>627</v>
      </c>
      <c r="AK28" s="291" t="s">
        <v>627</v>
      </c>
      <c r="AL28" s="291" t="s">
        <v>627</v>
      </c>
      <c r="AM28" s="291" t="s">
        <v>627</v>
      </c>
      <c r="AN28" s="291" t="s">
        <v>627</v>
      </c>
      <c r="AO28" s="291" t="s">
        <v>627</v>
      </c>
      <c r="AP28" s="291" t="s">
        <v>627</v>
      </c>
      <c r="AQ28" s="291" t="s">
        <v>627</v>
      </c>
      <c r="AR28" s="291" t="s">
        <v>627</v>
      </c>
      <c r="AS28" s="291" t="s">
        <v>627</v>
      </c>
      <c r="AT28" s="291" t="s">
        <v>627</v>
      </c>
      <c r="AU28" s="291" t="s">
        <v>627</v>
      </c>
      <c r="AV28" s="291" t="s">
        <v>627</v>
      </c>
      <c r="AW28" s="291" t="s">
        <v>627</v>
      </c>
      <c r="AX28" s="291" t="s">
        <v>627</v>
      </c>
      <c r="AY28" s="291" t="s">
        <v>627</v>
      </c>
      <c r="AZ28" s="291" t="s">
        <v>627</v>
      </c>
      <c r="BA28" s="291" t="s">
        <v>627</v>
      </c>
      <c r="BB28" s="291" t="s">
        <v>627</v>
      </c>
      <c r="BC28" s="291" t="s">
        <v>627</v>
      </c>
      <c r="BD28" s="291" t="s">
        <v>627</v>
      </c>
      <c r="BE28" s="291" t="s">
        <v>627</v>
      </c>
      <c r="BF28" s="291" t="s">
        <v>627</v>
      </c>
      <c r="BG28" s="291" t="s">
        <v>627</v>
      </c>
      <c r="BH28" s="291" t="s">
        <v>627</v>
      </c>
      <c r="BI28" s="291" t="s">
        <v>627</v>
      </c>
      <c r="BJ28" s="291" t="s">
        <v>627</v>
      </c>
      <c r="BK28" s="291" t="s">
        <v>627</v>
      </c>
      <c r="BL28" s="291" t="s">
        <v>627</v>
      </c>
      <c r="BM28" s="291" t="s">
        <v>627</v>
      </c>
      <c r="BN28" s="291" t="s">
        <v>627</v>
      </c>
      <c r="BO28" s="291" t="s">
        <v>627</v>
      </c>
      <c r="BP28" s="291" t="s">
        <v>627</v>
      </c>
      <c r="BQ28" s="291" t="s">
        <v>627</v>
      </c>
      <c r="BR28" s="291" t="s">
        <v>627</v>
      </c>
      <c r="BS28" s="291" t="s">
        <v>627</v>
      </c>
      <c r="BT28" s="291" t="s">
        <v>627</v>
      </c>
      <c r="BU28" s="291" t="s">
        <v>627</v>
      </c>
      <c r="BV28" s="291" t="s">
        <v>627</v>
      </c>
      <c r="BW28" s="291" t="s">
        <v>627</v>
      </c>
      <c r="BX28" s="291" t="s">
        <v>627</v>
      </c>
      <c r="BY28" s="291" t="s">
        <v>627</v>
      </c>
      <c r="BZ28" s="291" t="s">
        <v>627</v>
      </c>
      <c r="CA28" s="291" t="s">
        <v>627</v>
      </c>
      <c r="CB28" s="291" t="s">
        <v>627</v>
      </c>
      <c r="CC28" s="291" t="s">
        <v>627</v>
      </c>
      <c r="CD28" s="291" t="s">
        <v>627</v>
      </c>
      <c r="CE28" s="291" t="s">
        <v>627</v>
      </c>
      <c r="CF28" s="291" t="s">
        <v>627</v>
      </c>
      <c r="CG28" s="291" t="s">
        <v>627</v>
      </c>
      <c r="CH28" s="291" t="s">
        <v>627</v>
      </c>
      <c r="CI28" s="291" t="s">
        <v>627</v>
      </c>
      <c r="CJ28" s="291" t="s">
        <v>627</v>
      </c>
      <c r="CK28" s="291" t="s">
        <v>627</v>
      </c>
      <c r="CL28" s="291" t="s">
        <v>627</v>
      </c>
      <c r="CM28" s="291" t="s">
        <v>627</v>
      </c>
      <c r="CN28" s="291" t="s">
        <v>627</v>
      </c>
      <c r="CO28" s="291" t="s">
        <v>627</v>
      </c>
      <c r="CP28" s="291" t="s">
        <v>627</v>
      </c>
      <c r="CQ28" s="291" t="s">
        <v>627</v>
      </c>
      <c r="CR28" s="291" t="s">
        <v>627</v>
      </c>
      <c r="CS28" s="291" t="s">
        <v>627</v>
      </c>
      <c r="CT28" s="291" t="s">
        <v>627</v>
      </c>
      <c r="CU28" s="291" t="s">
        <v>627</v>
      </c>
      <c r="CV28" s="291" t="s">
        <v>627</v>
      </c>
      <c r="CW28" s="291" t="s">
        <v>627</v>
      </c>
      <c r="CX28" s="291" t="s">
        <v>627</v>
      </c>
      <c r="CY28" s="291" t="s">
        <v>627</v>
      </c>
      <c r="CZ28" s="291" t="s">
        <v>627</v>
      </c>
      <c r="DA28" s="291" t="s">
        <v>627</v>
      </c>
      <c r="DB28" s="291" t="s">
        <v>627</v>
      </c>
      <c r="DC28" s="291" t="s">
        <v>627</v>
      </c>
      <c r="DD28" s="291" t="s">
        <v>627</v>
      </c>
      <c r="DE28" s="291" t="s">
        <v>627</v>
      </c>
      <c r="DF28" s="291" t="s">
        <v>627</v>
      </c>
      <c r="DG28" s="292" t="s">
        <v>627</v>
      </c>
    </row>
    <row r="29" spans="1:111" ht="15" customHeight="1" x14ac:dyDescent="0.2">
      <c r="A29" s="464">
        <v>23</v>
      </c>
      <c r="B29" s="224" t="s">
        <v>297</v>
      </c>
      <c r="C29" s="222" t="s">
        <v>210</v>
      </c>
      <c r="D29" s="290" t="s">
        <v>627</v>
      </c>
      <c r="E29" s="291" t="s">
        <v>627</v>
      </c>
      <c r="F29" s="291" t="s">
        <v>627</v>
      </c>
      <c r="G29" s="291" t="s">
        <v>627</v>
      </c>
      <c r="H29" s="291" t="s">
        <v>627</v>
      </c>
      <c r="I29" s="291" t="s">
        <v>627</v>
      </c>
      <c r="J29" s="291" t="s">
        <v>627</v>
      </c>
      <c r="K29" s="291" t="s">
        <v>627</v>
      </c>
      <c r="L29" s="291" t="s">
        <v>627</v>
      </c>
      <c r="M29" s="291" t="s">
        <v>627</v>
      </c>
      <c r="N29" s="291" t="s">
        <v>627</v>
      </c>
      <c r="O29" s="291" t="s">
        <v>627</v>
      </c>
      <c r="P29" s="291" t="s">
        <v>627</v>
      </c>
      <c r="Q29" s="291" t="s">
        <v>627</v>
      </c>
      <c r="R29" s="291" t="s">
        <v>627</v>
      </c>
      <c r="S29" s="291" t="s">
        <v>627</v>
      </c>
      <c r="T29" s="291" t="s">
        <v>627</v>
      </c>
      <c r="U29" s="291" t="s">
        <v>627</v>
      </c>
      <c r="V29" s="291" t="s">
        <v>627</v>
      </c>
      <c r="W29" s="291" t="s">
        <v>627</v>
      </c>
      <c r="X29" s="291" t="s">
        <v>627</v>
      </c>
      <c r="Y29" s="291" t="s">
        <v>627</v>
      </c>
      <c r="Z29" s="291">
        <v>1</v>
      </c>
      <c r="AA29" s="291" t="s">
        <v>627</v>
      </c>
      <c r="AB29" s="291" t="s">
        <v>627</v>
      </c>
      <c r="AC29" s="291" t="s">
        <v>627</v>
      </c>
      <c r="AD29" s="291" t="s">
        <v>627</v>
      </c>
      <c r="AE29" s="291" t="s">
        <v>627</v>
      </c>
      <c r="AF29" s="291" t="s">
        <v>627</v>
      </c>
      <c r="AG29" s="291" t="s">
        <v>627</v>
      </c>
      <c r="AH29" s="291" t="s">
        <v>627</v>
      </c>
      <c r="AI29" s="291" t="s">
        <v>627</v>
      </c>
      <c r="AJ29" s="291" t="s">
        <v>627</v>
      </c>
      <c r="AK29" s="291" t="s">
        <v>627</v>
      </c>
      <c r="AL29" s="291" t="s">
        <v>627</v>
      </c>
      <c r="AM29" s="291" t="s">
        <v>627</v>
      </c>
      <c r="AN29" s="291" t="s">
        <v>627</v>
      </c>
      <c r="AO29" s="291" t="s">
        <v>627</v>
      </c>
      <c r="AP29" s="291" t="s">
        <v>627</v>
      </c>
      <c r="AQ29" s="291" t="s">
        <v>627</v>
      </c>
      <c r="AR29" s="291" t="s">
        <v>627</v>
      </c>
      <c r="AS29" s="291" t="s">
        <v>627</v>
      </c>
      <c r="AT29" s="291" t="s">
        <v>627</v>
      </c>
      <c r="AU29" s="291" t="s">
        <v>627</v>
      </c>
      <c r="AV29" s="291" t="s">
        <v>627</v>
      </c>
      <c r="AW29" s="291" t="s">
        <v>627</v>
      </c>
      <c r="AX29" s="291" t="s">
        <v>627</v>
      </c>
      <c r="AY29" s="291" t="s">
        <v>627</v>
      </c>
      <c r="AZ29" s="291" t="s">
        <v>627</v>
      </c>
      <c r="BA29" s="291" t="s">
        <v>627</v>
      </c>
      <c r="BB29" s="291" t="s">
        <v>627</v>
      </c>
      <c r="BC29" s="291" t="s">
        <v>627</v>
      </c>
      <c r="BD29" s="291" t="s">
        <v>627</v>
      </c>
      <c r="BE29" s="291" t="s">
        <v>627</v>
      </c>
      <c r="BF29" s="291" t="s">
        <v>627</v>
      </c>
      <c r="BG29" s="291" t="s">
        <v>627</v>
      </c>
      <c r="BH29" s="291" t="s">
        <v>627</v>
      </c>
      <c r="BI29" s="291" t="s">
        <v>627</v>
      </c>
      <c r="BJ29" s="291" t="s">
        <v>627</v>
      </c>
      <c r="BK29" s="291" t="s">
        <v>627</v>
      </c>
      <c r="BL29" s="291" t="s">
        <v>627</v>
      </c>
      <c r="BM29" s="291" t="s">
        <v>627</v>
      </c>
      <c r="BN29" s="291" t="s">
        <v>627</v>
      </c>
      <c r="BO29" s="291" t="s">
        <v>627</v>
      </c>
      <c r="BP29" s="291" t="s">
        <v>627</v>
      </c>
      <c r="BQ29" s="291" t="s">
        <v>627</v>
      </c>
      <c r="BR29" s="291" t="s">
        <v>627</v>
      </c>
      <c r="BS29" s="291" t="s">
        <v>627</v>
      </c>
      <c r="BT29" s="291" t="s">
        <v>627</v>
      </c>
      <c r="BU29" s="291" t="s">
        <v>627</v>
      </c>
      <c r="BV29" s="291" t="s">
        <v>627</v>
      </c>
      <c r="BW29" s="291" t="s">
        <v>627</v>
      </c>
      <c r="BX29" s="291" t="s">
        <v>627</v>
      </c>
      <c r="BY29" s="291" t="s">
        <v>627</v>
      </c>
      <c r="BZ29" s="291" t="s">
        <v>627</v>
      </c>
      <c r="CA29" s="291" t="s">
        <v>627</v>
      </c>
      <c r="CB29" s="291" t="s">
        <v>627</v>
      </c>
      <c r="CC29" s="291" t="s">
        <v>627</v>
      </c>
      <c r="CD29" s="291" t="s">
        <v>627</v>
      </c>
      <c r="CE29" s="291" t="s">
        <v>627</v>
      </c>
      <c r="CF29" s="291" t="s">
        <v>627</v>
      </c>
      <c r="CG29" s="291" t="s">
        <v>627</v>
      </c>
      <c r="CH29" s="291" t="s">
        <v>627</v>
      </c>
      <c r="CI29" s="291" t="s">
        <v>627</v>
      </c>
      <c r="CJ29" s="291" t="s">
        <v>627</v>
      </c>
      <c r="CK29" s="291" t="s">
        <v>627</v>
      </c>
      <c r="CL29" s="291" t="s">
        <v>627</v>
      </c>
      <c r="CM29" s="291" t="s">
        <v>627</v>
      </c>
      <c r="CN29" s="291" t="s">
        <v>627</v>
      </c>
      <c r="CO29" s="291" t="s">
        <v>627</v>
      </c>
      <c r="CP29" s="291" t="s">
        <v>627</v>
      </c>
      <c r="CQ29" s="291" t="s">
        <v>627</v>
      </c>
      <c r="CR29" s="291" t="s">
        <v>627</v>
      </c>
      <c r="CS29" s="291" t="s">
        <v>627</v>
      </c>
      <c r="CT29" s="291" t="s">
        <v>627</v>
      </c>
      <c r="CU29" s="291" t="s">
        <v>627</v>
      </c>
      <c r="CV29" s="291" t="s">
        <v>627</v>
      </c>
      <c r="CW29" s="291" t="s">
        <v>627</v>
      </c>
      <c r="CX29" s="291" t="s">
        <v>627</v>
      </c>
      <c r="CY29" s="291" t="s">
        <v>627</v>
      </c>
      <c r="CZ29" s="291" t="s">
        <v>627</v>
      </c>
      <c r="DA29" s="291" t="s">
        <v>627</v>
      </c>
      <c r="DB29" s="291" t="s">
        <v>627</v>
      </c>
      <c r="DC29" s="291" t="s">
        <v>627</v>
      </c>
      <c r="DD29" s="291" t="s">
        <v>627</v>
      </c>
      <c r="DE29" s="291" t="s">
        <v>627</v>
      </c>
      <c r="DF29" s="291" t="s">
        <v>627</v>
      </c>
      <c r="DG29" s="292" t="s">
        <v>627</v>
      </c>
    </row>
    <row r="30" spans="1:111" ht="15" customHeight="1" x14ac:dyDescent="0.2">
      <c r="A30" s="464">
        <v>24</v>
      </c>
      <c r="B30" s="224" t="s">
        <v>298</v>
      </c>
      <c r="C30" s="222" t="s">
        <v>211</v>
      </c>
      <c r="D30" s="290" t="s">
        <v>627</v>
      </c>
      <c r="E30" s="291" t="s">
        <v>627</v>
      </c>
      <c r="F30" s="291" t="s">
        <v>627</v>
      </c>
      <c r="G30" s="291" t="s">
        <v>627</v>
      </c>
      <c r="H30" s="291" t="s">
        <v>627</v>
      </c>
      <c r="I30" s="291" t="s">
        <v>627</v>
      </c>
      <c r="J30" s="291" t="s">
        <v>627</v>
      </c>
      <c r="K30" s="291" t="s">
        <v>627</v>
      </c>
      <c r="L30" s="291" t="s">
        <v>627</v>
      </c>
      <c r="M30" s="291" t="s">
        <v>627</v>
      </c>
      <c r="N30" s="291" t="s">
        <v>627</v>
      </c>
      <c r="O30" s="291" t="s">
        <v>627</v>
      </c>
      <c r="P30" s="291" t="s">
        <v>627</v>
      </c>
      <c r="Q30" s="291" t="s">
        <v>627</v>
      </c>
      <c r="R30" s="291" t="s">
        <v>627</v>
      </c>
      <c r="S30" s="291" t="s">
        <v>627</v>
      </c>
      <c r="T30" s="291" t="s">
        <v>627</v>
      </c>
      <c r="U30" s="291" t="s">
        <v>627</v>
      </c>
      <c r="V30" s="291" t="s">
        <v>627</v>
      </c>
      <c r="W30" s="291" t="s">
        <v>627</v>
      </c>
      <c r="X30" s="291" t="s">
        <v>627</v>
      </c>
      <c r="Y30" s="291" t="s">
        <v>627</v>
      </c>
      <c r="Z30" s="291" t="s">
        <v>627</v>
      </c>
      <c r="AA30" s="291">
        <v>1</v>
      </c>
      <c r="AB30" s="291" t="s">
        <v>627</v>
      </c>
      <c r="AC30" s="291" t="s">
        <v>627</v>
      </c>
      <c r="AD30" s="291" t="s">
        <v>627</v>
      </c>
      <c r="AE30" s="291" t="s">
        <v>627</v>
      </c>
      <c r="AF30" s="291" t="s">
        <v>627</v>
      </c>
      <c r="AG30" s="291" t="s">
        <v>627</v>
      </c>
      <c r="AH30" s="291" t="s">
        <v>627</v>
      </c>
      <c r="AI30" s="291" t="s">
        <v>627</v>
      </c>
      <c r="AJ30" s="291" t="s">
        <v>627</v>
      </c>
      <c r="AK30" s="291" t="s">
        <v>627</v>
      </c>
      <c r="AL30" s="291" t="s">
        <v>627</v>
      </c>
      <c r="AM30" s="291" t="s">
        <v>627</v>
      </c>
      <c r="AN30" s="291" t="s">
        <v>627</v>
      </c>
      <c r="AO30" s="291" t="s">
        <v>627</v>
      </c>
      <c r="AP30" s="291" t="s">
        <v>627</v>
      </c>
      <c r="AQ30" s="291" t="s">
        <v>627</v>
      </c>
      <c r="AR30" s="291" t="s">
        <v>627</v>
      </c>
      <c r="AS30" s="291" t="s">
        <v>627</v>
      </c>
      <c r="AT30" s="291" t="s">
        <v>627</v>
      </c>
      <c r="AU30" s="291" t="s">
        <v>627</v>
      </c>
      <c r="AV30" s="291" t="s">
        <v>627</v>
      </c>
      <c r="AW30" s="291" t="s">
        <v>627</v>
      </c>
      <c r="AX30" s="291" t="s">
        <v>627</v>
      </c>
      <c r="AY30" s="291" t="s">
        <v>627</v>
      </c>
      <c r="AZ30" s="291" t="s">
        <v>627</v>
      </c>
      <c r="BA30" s="291" t="s">
        <v>627</v>
      </c>
      <c r="BB30" s="291" t="s">
        <v>627</v>
      </c>
      <c r="BC30" s="291" t="s">
        <v>627</v>
      </c>
      <c r="BD30" s="291" t="s">
        <v>627</v>
      </c>
      <c r="BE30" s="291" t="s">
        <v>627</v>
      </c>
      <c r="BF30" s="291" t="s">
        <v>627</v>
      </c>
      <c r="BG30" s="291" t="s">
        <v>627</v>
      </c>
      <c r="BH30" s="291" t="s">
        <v>627</v>
      </c>
      <c r="BI30" s="291" t="s">
        <v>627</v>
      </c>
      <c r="BJ30" s="291" t="s">
        <v>627</v>
      </c>
      <c r="BK30" s="291" t="s">
        <v>627</v>
      </c>
      <c r="BL30" s="291" t="s">
        <v>627</v>
      </c>
      <c r="BM30" s="291" t="s">
        <v>627</v>
      </c>
      <c r="BN30" s="291" t="s">
        <v>627</v>
      </c>
      <c r="BO30" s="291" t="s">
        <v>627</v>
      </c>
      <c r="BP30" s="291" t="s">
        <v>627</v>
      </c>
      <c r="BQ30" s="291" t="s">
        <v>627</v>
      </c>
      <c r="BR30" s="291" t="s">
        <v>627</v>
      </c>
      <c r="BS30" s="291" t="s">
        <v>627</v>
      </c>
      <c r="BT30" s="291" t="s">
        <v>627</v>
      </c>
      <c r="BU30" s="291" t="s">
        <v>627</v>
      </c>
      <c r="BV30" s="291" t="s">
        <v>627</v>
      </c>
      <c r="BW30" s="291" t="s">
        <v>627</v>
      </c>
      <c r="BX30" s="291" t="s">
        <v>627</v>
      </c>
      <c r="BY30" s="291" t="s">
        <v>627</v>
      </c>
      <c r="BZ30" s="291" t="s">
        <v>627</v>
      </c>
      <c r="CA30" s="291" t="s">
        <v>627</v>
      </c>
      <c r="CB30" s="291" t="s">
        <v>627</v>
      </c>
      <c r="CC30" s="291" t="s">
        <v>627</v>
      </c>
      <c r="CD30" s="291" t="s">
        <v>627</v>
      </c>
      <c r="CE30" s="291" t="s">
        <v>627</v>
      </c>
      <c r="CF30" s="291" t="s">
        <v>627</v>
      </c>
      <c r="CG30" s="291" t="s">
        <v>627</v>
      </c>
      <c r="CH30" s="291" t="s">
        <v>627</v>
      </c>
      <c r="CI30" s="291" t="s">
        <v>627</v>
      </c>
      <c r="CJ30" s="291" t="s">
        <v>627</v>
      </c>
      <c r="CK30" s="291" t="s">
        <v>627</v>
      </c>
      <c r="CL30" s="291" t="s">
        <v>627</v>
      </c>
      <c r="CM30" s="291" t="s">
        <v>627</v>
      </c>
      <c r="CN30" s="291" t="s">
        <v>627</v>
      </c>
      <c r="CO30" s="291" t="s">
        <v>627</v>
      </c>
      <c r="CP30" s="291" t="s">
        <v>627</v>
      </c>
      <c r="CQ30" s="291" t="s">
        <v>627</v>
      </c>
      <c r="CR30" s="291" t="s">
        <v>627</v>
      </c>
      <c r="CS30" s="291" t="s">
        <v>627</v>
      </c>
      <c r="CT30" s="291" t="s">
        <v>627</v>
      </c>
      <c r="CU30" s="291" t="s">
        <v>627</v>
      </c>
      <c r="CV30" s="291" t="s">
        <v>627</v>
      </c>
      <c r="CW30" s="291" t="s">
        <v>627</v>
      </c>
      <c r="CX30" s="291" t="s">
        <v>627</v>
      </c>
      <c r="CY30" s="291" t="s">
        <v>627</v>
      </c>
      <c r="CZ30" s="291" t="s">
        <v>627</v>
      </c>
      <c r="DA30" s="291" t="s">
        <v>627</v>
      </c>
      <c r="DB30" s="291" t="s">
        <v>627</v>
      </c>
      <c r="DC30" s="291" t="s">
        <v>627</v>
      </c>
      <c r="DD30" s="291" t="s">
        <v>627</v>
      </c>
      <c r="DE30" s="291" t="s">
        <v>627</v>
      </c>
      <c r="DF30" s="291" t="s">
        <v>627</v>
      </c>
      <c r="DG30" s="292" t="s">
        <v>627</v>
      </c>
    </row>
    <row r="31" spans="1:111" ht="15" customHeight="1" x14ac:dyDescent="0.2">
      <c r="A31" s="464">
        <v>25</v>
      </c>
      <c r="B31" s="224" t="s">
        <v>299</v>
      </c>
      <c r="C31" s="222" t="s">
        <v>300</v>
      </c>
      <c r="D31" s="290" t="s">
        <v>627</v>
      </c>
      <c r="E31" s="291" t="s">
        <v>627</v>
      </c>
      <c r="F31" s="291" t="s">
        <v>627</v>
      </c>
      <c r="G31" s="291" t="s">
        <v>627</v>
      </c>
      <c r="H31" s="291" t="s">
        <v>627</v>
      </c>
      <c r="I31" s="291" t="s">
        <v>627</v>
      </c>
      <c r="J31" s="291" t="s">
        <v>627</v>
      </c>
      <c r="K31" s="291" t="s">
        <v>627</v>
      </c>
      <c r="L31" s="291" t="s">
        <v>627</v>
      </c>
      <c r="M31" s="291" t="s">
        <v>627</v>
      </c>
      <c r="N31" s="291" t="s">
        <v>627</v>
      </c>
      <c r="O31" s="291" t="s">
        <v>627</v>
      </c>
      <c r="P31" s="291" t="s">
        <v>627</v>
      </c>
      <c r="Q31" s="291" t="s">
        <v>627</v>
      </c>
      <c r="R31" s="291" t="s">
        <v>627</v>
      </c>
      <c r="S31" s="291" t="s">
        <v>627</v>
      </c>
      <c r="T31" s="291" t="s">
        <v>627</v>
      </c>
      <c r="U31" s="291" t="s">
        <v>627</v>
      </c>
      <c r="V31" s="291" t="s">
        <v>627</v>
      </c>
      <c r="W31" s="291" t="s">
        <v>627</v>
      </c>
      <c r="X31" s="291" t="s">
        <v>627</v>
      </c>
      <c r="Y31" s="291" t="s">
        <v>627</v>
      </c>
      <c r="Z31" s="291" t="s">
        <v>627</v>
      </c>
      <c r="AA31" s="291" t="s">
        <v>627</v>
      </c>
      <c r="AB31" s="291">
        <v>1</v>
      </c>
      <c r="AC31" s="291" t="s">
        <v>627</v>
      </c>
      <c r="AD31" s="291" t="s">
        <v>627</v>
      </c>
      <c r="AE31" s="291" t="s">
        <v>627</v>
      </c>
      <c r="AF31" s="291" t="s">
        <v>627</v>
      </c>
      <c r="AG31" s="291" t="s">
        <v>627</v>
      </c>
      <c r="AH31" s="291" t="s">
        <v>627</v>
      </c>
      <c r="AI31" s="291" t="s">
        <v>627</v>
      </c>
      <c r="AJ31" s="291" t="s">
        <v>627</v>
      </c>
      <c r="AK31" s="291" t="s">
        <v>627</v>
      </c>
      <c r="AL31" s="291" t="s">
        <v>627</v>
      </c>
      <c r="AM31" s="291" t="s">
        <v>627</v>
      </c>
      <c r="AN31" s="291" t="s">
        <v>627</v>
      </c>
      <c r="AO31" s="291" t="s">
        <v>627</v>
      </c>
      <c r="AP31" s="291" t="s">
        <v>627</v>
      </c>
      <c r="AQ31" s="291" t="s">
        <v>627</v>
      </c>
      <c r="AR31" s="291" t="s">
        <v>627</v>
      </c>
      <c r="AS31" s="291" t="s">
        <v>627</v>
      </c>
      <c r="AT31" s="291" t="s">
        <v>627</v>
      </c>
      <c r="AU31" s="291" t="s">
        <v>627</v>
      </c>
      <c r="AV31" s="291" t="s">
        <v>627</v>
      </c>
      <c r="AW31" s="291" t="s">
        <v>627</v>
      </c>
      <c r="AX31" s="291" t="s">
        <v>627</v>
      </c>
      <c r="AY31" s="291" t="s">
        <v>627</v>
      </c>
      <c r="AZ31" s="291" t="s">
        <v>627</v>
      </c>
      <c r="BA31" s="291" t="s">
        <v>627</v>
      </c>
      <c r="BB31" s="291" t="s">
        <v>627</v>
      </c>
      <c r="BC31" s="291" t="s">
        <v>627</v>
      </c>
      <c r="BD31" s="291" t="s">
        <v>627</v>
      </c>
      <c r="BE31" s="291" t="s">
        <v>627</v>
      </c>
      <c r="BF31" s="291" t="s">
        <v>627</v>
      </c>
      <c r="BG31" s="291" t="s">
        <v>627</v>
      </c>
      <c r="BH31" s="291" t="s">
        <v>627</v>
      </c>
      <c r="BI31" s="291" t="s">
        <v>627</v>
      </c>
      <c r="BJ31" s="291" t="s">
        <v>627</v>
      </c>
      <c r="BK31" s="291" t="s">
        <v>627</v>
      </c>
      <c r="BL31" s="291" t="s">
        <v>627</v>
      </c>
      <c r="BM31" s="291" t="s">
        <v>627</v>
      </c>
      <c r="BN31" s="291" t="s">
        <v>627</v>
      </c>
      <c r="BO31" s="291" t="s">
        <v>627</v>
      </c>
      <c r="BP31" s="291" t="s">
        <v>627</v>
      </c>
      <c r="BQ31" s="291" t="s">
        <v>627</v>
      </c>
      <c r="BR31" s="291" t="s">
        <v>627</v>
      </c>
      <c r="BS31" s="291" t="s">
        <v>627</v>
      </c>
      <c r="BT31" s="291" t="s">
        <v>627</v>
      </c>
      <c r="BU31" s="291" t="s">
        <v>627</v>
      </c>
      <c r="BV31" s="291" t="s">
        <v>627</v>
      </c>
      <c r="BW31" s="291" t="s">
        <v>627</v>
      </c>
      <c r="BX31" s="291" t="s">
        <v>627</v>
      </c>
      <c r="BY31" s="291" t="s">
        <v>627</v>
      </c>
      <c r="BZ31" s="291" t="s">
        <v>627</v>
      </c>
      <c r="CA31" s="291" t="s">
        <v>627</v>
      </c>
      <c r="CB31" s="291" t="s">
        <v>627</v>
      </c>
      <c r="CC31" s="291" t="s">
        <v>627</v>
      </c>
      <c r="CD31" s="291" t="s">
        <v>627</v>
      </c>
      <c r="CE31" s="291" t="s">
        <v>627</v>
      </c>
      <c r="CF31" s="291" t="s">
        <v>627</v>
      </c>
      <c r="CG31" s="291" t="s">
        <v>627</v>
      </c>
      <c r="CH31" s="291" t="s">
        <v>627</v>
      </c>
      <c r="CI31" s="291" t="s">
        <v>627</v>
      </c>
      <c r="CJ31" s="291" t="s">
        <v>627</v>
      </c>
      <c r="CK31" s="291" t="s">
        <v>627</v>
      </c>
      <c r="CL31" s="291" t="s">
        <v>627</v>
      </c>
      <c r="CM31" s="291" t="s">
        <v>627</v>
      </c>
      <c r="CN31" s="291" t="s">
        <v>627</v>
      </c>
      <c r="CO31" s="291" t="s">
        <v>627</v>
      </c>
      <c r="CP31" s="291" t="s">
        <v>627</v>
      </c>
      <c r="CQ31" s="291" t="s">
        <v>627</v>
      </c>
      <c r="CR31" s="291" t="s">
        <v>627</v>
      </c>
      <c r="CS31" s="291" t="s">
        <v>627</v>
      </c>
      <c r="CT31" s="291" t="s">
        <v>627</v>
      </c>
      <c r="CU31" s="291" t="s">
        <v>627</v>
      </c>
      <c r="CV31" s="291" t="s">
        <v>627</v>
      </c>
      <c r="CW31" s="291" t="s">
        <v>627</v>
      </c>
      <c r="CX31" s="291" t="s">
        <v>627</v>
      </c>
      <c r="CY31" s="291" t="s">
        <v>627</v>
      </c>
      <c r="CZ31" s="291" t="s">
        <v>627</v>
      </c>
      <c r="DA31" s="291" t="s">
        <v>627</v>
      </c>
      <c r="DB31" s="291" t="s">
        <v>627</v>
      </c>
      <c r="DC31" s="291" t="s">
        <v>627</v>
      </c>
      <c r="DD31" s="291" t="s">
        <v>627</v>
      </c>
      <c r="DE31" s="291" t="s">
        <v>627</v>
      </c>
      <c r="DF31" s="291" t="s">
        <v>627</v>
      </c>
      <c r="DG31" s="292" t="s">
        <v>627</v>
      </c>
    </row>
    <row r="32" spans="1:111" ht="15" customHeight="1" x14ac:dyDescent="0.2">
      <c r="A32" s="464">
        <v>26</v>
      </c>
      <c r="B32" s="224" t="s">
        <v>301</v>
      </c>
      <c r="C32" s="222" t="s">
        <v>302</v>
      </c>
      <c r="D32" s="290" t="s">
        <v>627</v>
      </c>
      <c r="E32" s="291" t="s">
        <v>627</v>
      </c>
      <c r="F32" s="291" t="s">
        <v>627</v>
      </c>
      <c r="G32" s="291" t="s">
        <v>627</v>
      </c>
      <c r="H32" s="291" t="s">
        <v>627</v>
      </c>
      <c r="I32" s="291" t="s">
        <v>627</v>
      </c>
      <c r="J32" s="291" t="s">
        <v>627</v>
      </c>
      <c r="K32" s="291" t="s">
        <v>627</v>
      </c>
      <c r="L32" s="291" t="s">
        <v>627</v>
      </c>
      <c r="M32" s="291" t="s">
        <v>627</v>
      </c>
      <c r="N32" s="291" t="s">
        <v>627</v>
      </c>
      <c r="O32" s="291" t="s">
        <v>627</v>
      </c>
      <c r="P32" s="291" t="s">
        <v>627</v>
      </c>
      <c r="Q32" s="291" t="s">
        <v>627</v>
      </c>
      <c r="R32" s="291" t="s">
        <v>627</v>
      </c>
      <c r="S32" s="291" t="s">
        <v>627</v>
      </c>
      <c r="T32" s="291" t="s">
        <v>627</v>
      </c>
      <c r="U32" s="291" t="s">
        <v>627</v>
      </c>
      <c r="V32" s="291" t="s">
        <v>627</v>
      </c>
      <c r="W32" s="291" t="s">
        <v>627</v>
      </c>
      <c r="X32" s="291" t="s">
        <v>627</v>
      </c>
      <c r="Y32" s="291" t="s">
        <v>627</v>
      </c>
      <c r="Z32" s="291" t="s">
        <v>627</v>
      </c>
      <c r="AA32" s="291" t="s">
        <v>627</v>
      </c>
      <c r="AB32" s="291" t="s">
        <v>627</v>
      </c>
      <c r="AC32" s="291">
        <v>1</v>
      </c>
      <c r="AD32" s="291" t="s">
        <v>627</v>
      </c>
      <c r="AE32" s="291" t="s">
        <v>627</v>
      </c>
      <c r="AF32" s="291" t="s">
        <v>627</v>
      </c>
      <c r="AG32" s="291" t="s">
        <v>627</v>
      </c>
      <c r="AH32" s="291" t="s">
        <v>627</v>
      </c>
      <c r="AI32" s="291" t="s">
        <v>627</v>
      </c>
      <c r="AJ32" s="291" t="s">
        <v>627</v>
      </c>
      <c r="AK32" s="291" t="s">
        <v>627</v>
      </c>
      <c r="AL32" s="291" t="s">
        <v>627</v>
      </c>
      <c r="AM32" s="291" t="s">
        <v>627</v>
      </c>
      <c r="AN32" s="291" t="s">
        <v>627</v>
      </c>
      <c r="AO32" s="291" t="s">
        <v>627</v>
      </c>
      <c r="AP32" s="291" t="s">
        <v>627</v>
      </c>
      <c r="AQ32" s="291" t="s">
        <v>627</v>
      </c>
      <c r="AR32" s="291" t="s">
        <v>627</v>
      </c>
      <c r="AS32" s="291" t="s">
        <v>627</v>
      </c>
      <c r="AT32" s="291" t="s">
        <v>627</v>
      </c>
      <c r="AU32" s="291" t="s">
        <v>627</v>
      </c>
      <c r="AV32" s="291" t="s">
        <v>627</v>
      </c>
      <c r="AW32" s="291" t="s">
        <v>627</v>
      </c>
      <c r="AX32" s="291" t="s">
        <v>627</v>
      </c>
      <c r="AY32" s="291" t="s">
        <v>627</v>
      </c>
      <c r="AZ32" s="291" t="s">
        <v>627</v>
      </c>
      <c r="BA32" s="291" t="s">
        <v>627</v>
      </c>
      <c r="BB32" s="291" t="s">
        <v>627</v>
      </c>
      <c r="BC32" s="291" t="s">
        <v>627</v>
      </c>
      <c r="BD32" s="291" t="s">
        <v>627</v>
      </c>
      <c r="BE32" s="291" t="s">
        <v>627</v>
      </c>
      <c r="BF32" s="291" t="s">
        <v>627</v>
      </c>
      <c r="BG32" s="291" t="s">
        <v>627</v>
      </c>
      <c r="BH32" s="291" t="s">
        <v>627</v>
      </c>
      <c r="BI32" s="291" t="s">
        <v>627</v>
      </c>
      <c r="BJ32" s="291" t="s">
        <v>627</v>
      </c>
      <c r="BK32" s="291" t="s">
        <v>627</v>
      </c>
      <c r="BL32" s="291" t="s">
        <v>627</v>
      </c>
      <c r="BM32" s="291" t="s">
        <v>627</v>
      </c>
      <c r="BN32" s="291" t="s">
        <v>627</v>
      </c>
      <c r="BO32" s="291" t="s">
        <v>627</v>
      </c>
      <c r="BP32" s="291" t="s">
        <v>627</v>
      </c>
      <c r="BQ32" s="291" t="s">
        <v>627</v>
      </c>
      <c r="BR32" s="291" t="s">
        <v>627</v>
      </c>
      <c r="BS32" s="291" t="s">
        <v>627</v>
      </c>
      <c r="BT32" s="291" t="s">
        <v>627</v>
      </c>
      <c r="BU32" s="291" t="s">
        <v>627</v>
      </c>
      <c r="BV32" s="291" t="s">
        <v>627</v>
      </c>
      <c r="BW32" s="291" t="s">
        <v>627</v>
      </c>
      <c r="BX32" s="291" t="s">
        <v>627</v>
      </c>
      <c r="BY32" s="291" t="s">
        <v>627</v>
      </c>
      <c r="BZ32" s="291" t="s">
        <v>627</v>
      </c>
      <c r="CA32" s="291" t="s">
        <v>627</v>
      </c>
      <c r="CB32" s="291" t="s">
        <v>627</v>
      </c>
      <c r="CC32" s="291" t="s">
        <v>627</v>
      </c>
      <c r="CD32" s="291" t="s">
        <v>627</v>
      </c>
      <c r="CE32" s="291" t="s">
        <v>627</v>
      </c>
      <c r="CF32" s="291" t="s">
        <v>627</v>
      </c>
      <c r="CG32" s="291" t="s">
        <v>627</v>
      </c>
      <c r="CH32" s="291" t="s">
        <v>627</v>
      </c>
      <c r="CI32" s="291" t="s">
        <v>627</v>
      </c>
      <c r="CJ32" s="291" t="s">
        <v>627</v>
      </c>
      <c r="CK32" s="291" t="s">
        <v>627</v>
      </c>
      <c r="CL32" s="291" t="s">
        <v>627</v>
      </c>
      <c r="CM32" s="291" t="s">
        <v>627</v>
      </c>
      <c r="CN32" s="291" t="s">
        <v>627</v>
      </c>
      <c r="CO32" s="291" t="s">
        <v>627</v>
      </c>
      <c r="CP32" s="291" t="s">
        <v>627</v>
      </c>
      <c r="CQ32" s="291" t="s">
        <v>627</v>
      </c>
      <c r="CR32" s="291" t="s">
        <v>627</v>
      </c>
      <c r="CS32" s="291" t="s">
        <v>627</v>
      </c>
      <c r="CT32" s="291" t="s">
        <v>627</v>
      </c>
      <c r="CU32" s="291" t="s">
        <v>627</v>
      </c>
      <c r="CV32" s="291" t="s">
        <v>627</v>
      </c>
      <c r="CW32" s="291" t="s">
        <v>627</v>
      </c>
      <c r="CX32" s="291" t="s">
        <v>627</v>
      </c>
      <c r="CY32" s="291" t="s">
        <v>627</v>
      </c>
      <c r="CZ32" s="291" t="s">
        <v>627</v>
      </c>
      <c r="DA32" s="291" t="s">
        <v>627</v>
      </c>
      <c r="DB32" s="291" t="s">
        <v>627</v>
      </c>
      <c r="DC32" s="291" t="s">
        <v>627</v>
      </c>
      <c r="DD32" s="291" t="s">
        <v>627</v>
      </c>
      <c r="DE32" s="291" t="s">
        <v>627</v>
      </c>
      <c r="DF32" s="291" t="s">
        <v>627</v>
      </c>
      <c r="DG32" s="292" t="s">
        <v>627</v>
      </c>
    </row>
    <row r="33" spans="1:111" ht="15" customHeight="1" x14ac:dyDescent="0.2">
      <c r="A33" s="464">
        <v>27</v>
      </c>
      <c r="B33" s="224" t="s">
        <v>303</v>
      </c>
      <c r="C33" s="222" t="s">
        <v>212</v>
      </c>
      <c r="D33" s="290" t="s">
        <v>627</v>
      </c>
      <c r="E33" s="291" t="s">
        <v>627</v>
      </c>
      <c r="F33" s="291" t="s">
        <v>627</v>
      </c>
      <c r="G33" s="291" t="s">
        <v>627</v>
      </c>
      <c r="H33" s="291" t="s">
        <v>627</v>
      </c>
      <c r="I33" s="291" t="s">
        <v>627</v>
      </c>
      <c r="J33" s="291" t="s">
        <v>627</v>
      </c>
      <c r="K33" s="291" t="s">
        <v>627</v>
      </c>
      <c r="L33" s="291" t="s">
        <v>627</v>
      </c>
      <c r="M33" s="291" t="s">
        <v>627</v>
      </c>
      <c r="N33" s="291" t="s">
        <v>627</v>
      </c>
      <c r="O33" s="291" t="s">
        <v>627</v>
      </c>
      <c r="P33" s="291" t="s">
        <v>627</v>
      </c>
      <c r="Q33" s="291" t="s">
        <v>627</v>
      </c>
      <c r="R33" s="291" t="s">
        <v>627</v>
      </c>
      <c r="S33" s="291" t="s">
        <v>627</v>
      </c>
      <c r="T33" s="291" t="s">
        <v>627</v>
      </c>
      <c r="U33" s="291" t="s">
        <v>627</v>
      </c>
      <c r="V33" s="291" t="s">
        <v>627</v>
      </c>
      <c r="W33" s="291" t="s">
        <v>627</v>
      </c>
      <c r="X33" s="291" t="s">
        <v>627</v>
      </c>
      <c r="Y33" s="291" t="s">
        <v>627</v>
      </c>
      <c r="Z33" s="291" t="s">
        <v>627</v>
      </c>
      <c r="AA33" s="291" t="s">
        <v>627</v>
      </c>
      <c r="AB33" s="291" t="s">
        <v>627</v>
      </c>
      <c r="AC33" s="291" t="s">
        <v>627</v>
      </c>
      <c r="AD33" s="291">
        <v>1</v>
      </c>
      <c r="AE33" s="291" t="s">
        <v>627</v>
      </c>
      <c r="AF33" s="291" t="s">
        <v>627</v>
      </c>
      <c r="AG33" s="291" t="s">
        <v>627</v>
      </c>
      <c r="AH33" s="291" t="s">
        <v>627</v>
      </c>
      <c r="AI33" s="291" t="s">
        <v>627</v>
      </c>
      <c r="AJ33" s="291" t="s">
        <v>627</v>
      </c>
      <c r="AK33" s="291" t="s">
        <v>627</v>
      </c>
      <c r="AL33" s="291" t="s">
        <v>627</v>
      </c>
      <c r="AM33" s="291" t="s">
        <v>627</v>
      </c>
      <c r="AN33" s="291" t="s">
        <v>627</v>
      </c>
      <c r="AO33" s="291" t="s">
        <v>627</v>
      </c>
      <c r="AP33" s="291" t="s">
        <v>627</v>
      </c>
      <c r="AQ33" s="291" t="s">
        <v>627</v>
      </c>
      <c r="AR33" s="291" t="s">
        <v>627</v>
      </c>
      <c r="AS33" s="291" t="s">
        <v>627</v>
      </c>
      <c r="AT33" s="291" t="s">
        <v>627</v>
      </c>
      <c r="AU33" s="291" t="s">
        <v>627</v>
      </c>
      <c r="AV33" s="291" t="s">
        <v>627</v>
      </c>
      <c r="AW33" s="291" t="s">
        <v>627</v>
      </c>
      <c r="AX33" s="291" t="s">
        <v>627</v>
      </c>
      <c r="AY33" s="291" t="s">
        <v>627</v>
      </c>
      <c r="AZ33" s="291" t="s">
        <v>627</v>
      </c>
      <c r="BA33" s="291" t="s">
        <v>627</v>
      </c>
      <c r="BB33" s="291" t="s">
        <v>627</v>
      </c>
      <c r="BC33" s="291" t="s">
        <v>627</v>
      </c>
      <c r="BD33" s="291" t="s">
        <v>627</v>
      </c>
      <c r="BE33" s="291" t="s">
        <v>627</v>
      </c>
      <c r="BF33" s="291" t="s">
        <v>627</v>
      </c>
      <c r="BG33" s="291" t="s">
        <v>627</v>
      </c>
      <c r="BH33" s="291" t="s">
        <v>627</v>
      </c>
      <c r="BI33" s="291" t="s">
        <v>627</v>
      </c>
      <c r="BJ33" s="291" t="s">
        <v>627</v>
      </c>
      <c r="BK33" s="291" t="s">
        <v>627</v>
      </c>
      <c r="BL33" s="291" t="s">
        <v>627</v>
      </c>
      <c r="BM33" s="291" t="s">
        <v>627</v>
      </c>
      <c r="BN33" s="291" t="s">
        <v>627</v>
      </c>
      <c r="BO33" s="291" t="s">
        <v>627</v>
      </c>
      <c r="BP33" s="291" t="s">
        <v>627</v>
      </c>
      <c r="BQ33" s="291" t="s">
        <v>627</v>
      </c>
      <c r="BR33" s="291" t="s">
        <v>627</v>
      </c>
      <c r="BS33" s="291" t="s">
        <v>627</v>
      </c>
      <c r="BT33" s="291" t="s">
        <v>627</v>
      </c>
      <c r="BU33" s="291" t="s">
        <v>627</v>
      </c>
      <c r="BV33" s="291" t="s">
        <v>627</v>
      </c>
      <c r="BW33" s="291" t="s">
        <v>627</v>
      </c>
      <c r="BX33" s="291" t="s">
        <v>627</v>
      </c>
      <c r="BY33" s="291" t="s">
        <v>627</v>
      </c>
      <c r="BZ33" s="291" t="s">
        <v>627</v>
      </c>
      <c r="CA33" s="291" t="s">
        <v>627</v>
      </c>
      <c r="CB33" s="291" t="s">
        <v>627</v>
      </c>
      <c r="CC33" s="291" t="s">
        <v>627</v>
      </c>
      <c r="CD33" s="291" t="s">
        <v>627</v>
      </c>
      <c r="CE33" s="291" t="s">
        <v>627</v>
      </c>
      <c r="CF33" s="291" t="s">
        <v>627</v>
      </c>
      <c r="CG33" s="291" t="s">
        <v>627</v>
      </c>
      <c r="CH33" s="291" t="s">
        <v>627</v>
      </c>
      <c r="CI33" s="291" t="s">
        <v>627</v>
      </c>
      <c r="CJ33" s="291" t="s">
        <v>627</v>
      </c>
      <c r="CK33" s="291" t="s">
        <v>627</v>
      </c>
      <c r="CL33" s="291" t="s">
        <v>627</v>
      </c>
      <c r="CM33" s="291" t="s">
        <v>627</v>
      </c>
      <c r="CN33" s="291" t="s">
        <v>627</v>
      </c>
      <c r="CO33" s="291" t="s">
        <v>627</v>
      </c>
      <c r="CP33" s="291" t="s">
        <v>627</v>
      </c>
      <c r="CQ33" s="291" t="s">
        <v>627</v>
      </c>
      <c r="CR33" s="291" t="s">
        <v>627</v>
      </c>
      <c r="CS33" s="291" t="s">
        <v>627</v>
      </c>
      <c r="CT33" s="291" t="s">
        <v>627</v>
      </c>
      <c r="CU33" s="291" t="s">
        <v>627</v>
      </c>
      <c r="CV33" s="291" t="s">
        <v>627</v>
      </c>
      <c r="CW33" s="291" t="s">
        <v>627</v>
      </c>
      <c r="CX33" s="291" t="s">
        <v>627</v>
      </c>
      <c r="CY33" s="291" t="s">
        <v>627</v>
      </c>
      <c r="CZ33" s="291" t="s">
        <v>627</v>
      </c>
      <c r="DA33" s="291" t="s">
        <v>627</v>
      </c>
      <c r="DB33" s="291" t="s">
        <v>627</v>
      </c>
      <c r="DC33" s="291" t="s">
        <v>627</v>
      </c>
      <c r="DD33" s="291" t="s">
        <v>627</v>
      </c>
      <c r="DE33" s="291" t="s">
        <v>627</v>
      </c>
      <c r="DF33" s="291" t="s">
        <v>627</v>
      </c>
      <c r="DG33" s="292" t="s">
        <v>627</v>
      </c>
    </row>
    <row r="34" spans="1:111" ht="15" customHeight="1" x14ac:dyDescent="0.2">
      <c r="A34" s="464">
        <v>28</v>
      </c>
      <c r="B34" s="224" t="s">
        <v>304</v>
      </c>
      <c r="C34" s="222" t="s">
        <v>213</v>
      </c>
      <c r="D34" s="290" t="s">
        <v>627</v>
      </c>
      <c r="E34" s="291" t="s">
        <v>627</v>
      </c>
      <c r="F34" s="291" t="s">
        <v>627</v>
      </c>
      <c r="G34" s="291" t="s">
        <v>627</v>
      </c>
      <c r="H34" s="291" t="s">
        <v>627</v>
      </c>
      <c r="I34" s="291" t="s">
        <v>627</v>
      </c>
      <c r="J34" s="291" t="s">
        <v>627</v>
      </c>
      <c r="K34" s="291" t="s">
        <v>627</v>
      </c>
      <c r="L34" s="291" t="s">
        <v>627</v>
      </c>
      <c r="M34" s="291" t="s">
        <v>627</v>
      </c>
      <c r="N34" s="291" t="s">
        <v>627</v>
      </c>
      <c r="O34" s="291" t="s">
        <v>627</v>
      </c>
      <c r="P34" s="291" t="s">
        <v>627</v>
      </c>
      <c r="Q34" s="291" t="s">
        <v>627</v>
      </c>
      <c r="R34" s="291" t="s">
        <v>627</v>
      </c>
      <c r="S34" s="291" t="s">
        <v>627</v>
      </c>
      <c r="T34" s="291" t="s">
        <v>627</v>
      </c>
      <c r="U34" s="291" t="s">
        <v>627</v>
      </c>
      <c r="V34" s="291" t="s">
        <v>627</v>
      </c>
      <c r="W34" s="291" t="s">
        <v>627</v>
      </c>
      <c r="X34" s="291" t="s">
        <v>627</v>
      </c>
      <c r="Y34" s="291" t="s">
        <v>627</v>
      </c>
      <c r="Z34" s="291" t="s">
        <v>627</v>
      </c>
      <c r="AA34" s="291" t="s">
        <v>627</v>
      </c>
      <c r="AB34" s="291" t="s">
        <v>627</v>
      </c>
      <c r="AC34" s="291" t="s">
        <v>627</v>
      </c>
      <c r="AD34" s="291" t="s">
        <v>627</v>
      </c>
      <c r="AE34" s="291">
        <v>1</v>
      </c>
      <c r="AF34" s="291" t="s">
        <v>627</v>
      </c>
      <c r="AG34" s="291" t="s">
        <v>627</v>
      </c>
      <c r="AH34" s="291" t="s">
        <v>627</v>
      </c>
      <c r="AI34" s="291" t="s">
        <v>627</v>
      </c>
      <c r="AJ34" s="291" t="s">
        <v>627</v>
      </c>
      <c r="AK34" s="291" t="s">
        <v>627</v>
      </c>
      <c r="AL34" s="291" t="s">
        <v>627</v>
      </c>
      <c r="AM34" s="291" t="s">
        <v>627</v>
      </c>
      <c r="AN34" s="291" t="s">
        <v>627</v>
      </c>
      <c r="AO34" s="291" t="s">
        <v>627</v>
      </c>
      <c r="AP34" s="291" t="s">
        <v>627</v>
      </c>
      <c r="AQ34" s="291" t="s">
        <v>627</v>
      </c>
      <c r="AR34" s="291" t="s">
        <v>627</v>
      </c>
      <c r="AS34" s="291" t="s">
        <v>627</v>
      </c>
      <c r="AT34" s="291" t="s">
        <v>627</v>
      </c>
      <c r="AU34" s="291" t="s">
        <v>627</v>
      </c>
      <c r="AV34" s="291" t="s">
        <v>627</v>
      </c>
      <c r="AW34" s="291" t="s">
        <v>627</v>
      </c>
      <c r="AX34" s="291" t="s">
        <v>627</v>
      </c>
      <c r="AY34" s="291" t="s">
        <v>627</v>
      </c>
      <c r="AZ34" s="291" t="s">
        <v>627</v>
      </c>
      <c r="BA34" s="291" t="s">
        <v>627</v>
      </c>
      <c r="BB34" s="291" t="s">
        <v>627</v>
      </c>
      <c r="BC34" s="291" t="s">
        <v>627</v>
      </c>
      <c r="BD34" s="291" t="s">
        <v>627</v>
      </c>
      <c r="BE34" s="291" t="s">
        <v>627</v>
      </c>
      <c r="BF34" s="291" t="s">
        <v>627</v>
      </c>
      <c r="BG34" s="291" t="s">
        <v>627</v>
      </c>
      <c r="BH34" s="291" t="s">
        <v>627</v>
      </c>
      <c r="BI34" s="291" t="s">
        <v>627</v>
      </c>
      <c r="BJ34" s="291" t="s">
        <v>627</v>
      </c>
      <c r="BK34" s="291" t="s">
        <v>627</v>
      </c>
      <c r="BL34" s="291" t="s">
        <v>627</v>
      </c>
      <c r="BM34" s="291" t="s">
        <v>627</v>
      </c>
      <c r="BN34" s="291" t="s">
        <v>627</v>
      </c>
      <c r="BO34" s="291" t="s">
        <v>627</v>
      </c>
      <c r="BP34" s="291" t="s">
        <v>627</v>
      </c>
      <c r="BQ34" s="291" t="s">
        <v>627</v>
      </c>
      <c r="BR34" s="291" t="s">
        <v>627</v>
      </c>
      <c r="BS34" s="291" t="s">
        <v>627</v>
      </c>
      <c r="BT34" s="291" t="s">
        <v>627</v>
      </c>
      <c r="BU34" s="291" t="s">
        <v>627</v>
      </c>
      <c r="BV34" s="291" t="s">
        <v>627</v>
      </c>
      <c r="BW34" s="291" t="s">
        <v>627</v>
      </c>
      <c r="BX34" s="291" t="s">
        <v>627</v>
      </c>
      <c r="BY34" s="291" t="s">
        <v>627</v>
      </c>
      <c r="BZ34" s="291" t="s">
        <v>627</v>
      </c>
      <c r="CA34" s="291" t="s">
        <v>627</v>
      </c>
      <c r="CB34" s="291" t="s">
        <v>627</v>
      </c>
      <c r="CC34" s="291" t="s">
        <v>627</v>
      </c>
      <c r="CD34" s="291" t="s">
        <v>627</v>
      </c>
      <c r="CE34" s="291" t="s">
        <v>627</v>
      </c>
      <c r="CF34" s="291" t="s">
        <v>627</v>
      </c>
      <c r="CG34" s="291" t="s">
        <v>627</v>
      </c>
      <c r="CH34" s="291" t="s">
        <v>627</v>
      </c>
      <c r="CI34" s="291" t="s">
        <v>627</v>
      </c>
      <c r="CJ34" s="291" t="s">
        <v>627</v>
      </c>
      <c r="CK34" s="291" t="s">
        <v>627</v>
      </c>
      <c r="CL34" s="291" t="s">
        <v>627</v>
      </c>
      <c r="CM34" s="291" t="s">
        <v>627</v>
      </c>
      <c r="CN34" s="291" t="s">
        <v>627</v>
      </c>
      <c r="CO34" s="291" t="s">
        <v>627</v>
      </c>
      <c r="CP34" s="291" t="s">
        <v>627</v>
      </c>
      <c r="CQ34" s="291" t="s">
        <v>627</v>
      </c>
      <c r="CR34" s="291" t="s">
        <v>627</v>
      </c>
      <c r="CS34" s="291" t="s">
        <v>627</v>
      </c>
      <c r="CT34" s="291" t="s">
        <v>627</v>
      </c>
      <c r="CU34" s="291" t="s">
        <v>627</v>
      </c>
      <c r="CV34" s="291" t="s">
        <v>627</v>
      </c>
      <c r="CW34" s="291" t="s">
        <v>627</v>
      </c>
      <c r="CX34" s="291" t="s">
        <v>627</v>
      </c>
      <c r="CY34" s="291" t="s">
        <v>627</v>
      </c>
      <c r="CZ34" s="291" t="s">
        <v>627</v>
      </c>
      <c r="DA34" s="291" t="s">
        <v>627</v>
      </c>
      <c r="DB34" s="291" t="s">
        <v>627</v>
      </c>
      <c r="DC34" s="291" t="s">
        <v>627</v>
      </c>
      <c r="DD34" s="291" t="s">
        <v>627</v>
      </c>
      <c r="DE34" s="291" t="s">
        <v>627</v>
      </c>
      <c r="DF34" s="291" t="s">
        <v>627</v>
      </c>
      <c r="DG34" s="292" t="s">
        <v>627</v>
      </c>
    </row>
    <row r="35" spans="1:111" ht="15" customHeight="1" x14ac:dyDescent="0.2">
      <c r="A35" s="464">
        <v>29</v>
      </c>
      <c r="B35" s="224" t="s">
        <v>305</v>
      </c>
      <c r="C35" s="222" t="s">
        <v>214</v>
      </c>
      <c r="D35" s="290" t="s">
        <v>627</v>
      </c>
      <c r="E35" s="291" t="s">
        <v>627</v>
      </c>
      <c r="F35" s="291" t="s">
        <v>627</v>
      </c>
      <c r="G35" s="291" t="s">
        <v>627</v>
      </c>
      <c r="H35" s="291" t="s">
        <v>627</v>
      </c>
      <c r="I35" s="291" t="s">
        <v>627</v>
      </c>
      <c r="J35" s="291" t="s">
        <v>627</v>
      </c>
      <c r="K35" s="291" t="s">
        <v>627</v>
      </c>
      <c r="L35" s="291" t="s">
        <v>627</v>
      </c>
      <c r="M35" s="291" t="s">
        <v>627</v>
      </c>
      <c r="N35" s="291" t="s">
        <v>627</v>
      </c>
      <c r="O35" s="291" t="s">
        <v>627</v>
      </c>
      <c r="P35" s="291" t="s">
        <v>627</v>
      </c>
      <c r="Q35" s="291" t="s">
        <v>627</v>
      </c>
      <c r="R35" s="291" t="s">
        <v>627</v>
      </c>
      <c r="S35" s="291" t="s">
        <v>627</v>
      </c>
      <c r="T35" s="291" t="s">
        <v>627</v>
      </c>
      <c r="U35" s="291" t="s">
        <v>627</v>
      </c>
      <c r="V35" s="291" t="s">
        <v>627</v>
      </c>
      <c r="W35" s="291" t="s">
        <v>627</v>
      </c>
      <c r="X35" s="291" t="s">
        <v>627</v>
      </c>
      <c r="Y35" s="291" t="s">
        <v>627</v>
      </c>
      <c r="Z35" s="291" t="s">
        <v>627</v>
      </c>
      <c r="AA35" s="291" t="s">
        <v>627</v>
      </c>
      <c r="AB35" s="291" t="s">
        <v>627</v>
      </c>
      <c r="AC35" s="291" t="s">
        <v>627</v>
      </c>
      <c r="AD35" s="291" t="s">
        <v>627</v>
      </c>
      <c r="AE35" s="291" t="s">
        <v>627</v>
      </c>
      <c r="AF35" s="291">
        <v>1</v>
      </c>
      <c r="AG35" s="291" t="s">
        <v>627</v>
      </c>
      <c r="AH35" s="291" t="s">
        <v>627</v>
      </c>
      <c r="AI35" s="291" t="s">
        <v>627</v>
      </c>
      <c r="AJ35" s="291" t="s">
        <v>627</v>
      </c>
      <c r="AK35" s="291" t="s">
        <v>627</v>
      </c>
      <c r="AL35" s="291" t="s">
        <v>627</v>
      </c>
      <c r="AM35" s="291" t="s">
        <v>627</v>
      </c>
      <c r="AN35" s="291" t="s">
        <v>627</v>
      </c>
      <c r="AO35" s="291" t="s">
        <v>627</v>
      </c>
      <c r="AP35" s="291" t="s">
        <v>627</v>
      </c>
      <c r="AQ35" s="291" t="s">
        <v>627</v>
      </c>
      <c r="AR35" s="291" t="s">
        <v>627</v>
      </c>
      <c r="AS35" s="291" t="s">
        <v>627</v>
      </c>
      <c r="AT35" s="291" t="s">
        <v>627</v>
      </c>
      <c r="AU35" s="291" t="s">
        <v>627</v>
      </c>
      <c r="AV35" s="291" t="s">
        <v>627</v>
      </c>
      <c r="AW35" s="291" t="s">
        <v>627</v>
      </c>
      <c r="AX35" s="291" t="s">
        <v>627</v>
      </c>
      <c r="AY35" s="291" t="s">
        <v>627</v>
      </c>
      <c r="AZ35" s="291" t="s">
        <v>627</v>
      </c>
      <c r="BA35" s="291" t="s">
        <v>627</v>
      </c>
      <c r="BB35" s="291" t="s">
        <v>627</v>
      </c>
      <c r="BC35" s="291" t="s">
        <v>627</v>
      </c>
      <c r="BD35" s="291" t="s">
        <v>627</v>
      </c>
      <c r="BE35" s="291" t="s">
        <v>627</v>
      </c>
      <c r="BF35" s="291" t="s">
        <v>627</v>
      </c>
      <c r="BG35" s="291" t="s">
        <v>627</v>
      </c>
      <c r="BH35" s="291" t="s">
        <v>627</v>
      </c>
      <c r="BI35" s="291" t="s">
        <v>627</v>
      </c>
      <c r="BJ35" s="291" t="s">
        <v>627</v>
      </c>
      <c r="BK35" s="291" t="s">
        <v>627</v>
      </c>
      <c r="BL35" s="291" t="s">
        <v>627</v>
      </c>
      <c r="BM35" s="291" t="s">
        <v>627</v>
      </c>
      <c r="BN35" s="291" t="s">
        <v>627</v>
      </c>
      <c r="BO35" s="291" t="s">
        <v>627</v>
      </c>
      <c r="BP35" s="291" t="s">
        <v>627</v>
      </c>
      <c r="BQ35" s="291" t="s">
        <v>627</v>
      </c>
      <c r="BR35" s="291" t="s">
        <v>627</v>
      </c>
      <c r="BS35" s="291" t="s">
        <v>627</v>
      </c>
      <c r="BT35" s="291" t="s">
        <v>627</v>
      </c>
      <c r="BU35" s="291" t="s">
        <v>627</v>
      </c>
      <c r="BV35" s="291" t="s">
        <v>627</v>
      </c>
      <c r="BW35" s="291" t="s">
        <v>627</v>
      </c>
      <c r="BX35" s="291" t="s">
        <v>627</v>
      </c>
      <c r="BY35" s="291" t="s">
        <v>627</v>
      </c>
      <c r="BZ35" s="291" t="s">
        <v>627</v>
      </c>
      <c r="CA35" s="291" t="s">
        <v>627</v>
      </c>
      <c r="CB35" s="291" t="s">
        <v>627</v>
      </c>
      <c r="CC35" s="291" t="s">
        <v>627</v>
      </c>
      <c r="CD35" s="291" t="s">
        <v>627</v>
      </c>
      <c r="CE35" s="291" t="s">
        <v>627</v>
      </c>
      <c r="CF35" s="291" t="s">
        <v>627</v>
      </c>
      <c r="CG35" s="291" t="s">
        <v>627</v>
      </c>
      <c r="CH35" s="291" t="s">
        <v>627</v>
      </c>
      <c r="CI35" s="291" t="s">
        <v>627</v>
      </c>
      <c r="CJ35" s="291" t="s">
        <v>627</v>
      </c>
      <c r="CK35" s="291" t="s">
        <v>627</v>
      </c>
      <c r="CL35" s="291" t="s">
        <v>627</v>
      </c>
      <c r="CM35" s="291" t="s">
        <v>627</v>
      </c>
      <c r="CN35" s="291" t="s">
        <v>627</v>
      </c>
      <c r="CO35" s="291" t="s">
        <v>627</v>
      </c>
      <c r="CP35" s="291" t="s">
        <v>627</v>
      </c>
      <c r="CQ35" s="291" t="s">
        <v>627</v>
      </c>
      <c r="CR35" s="291" t="s">
        <v>627</v>
      </c>
      <c r="CS35" s="291" t="s">
        <v>627</v>
      </c>
      <c r="CT35" s="291" t="s">
        <v>627</v>
      </c>
      <c r="CU35" s="291" t="s">
        <v>627</v>
      </c>
      <c r="CV35" s="291" t="s">
        <v>627</v>
      </c>
      <c r="CW35" s="291" t="s">
        <v>627</v>
      </c>
      <c r="CX35" s="291" t="s">
        <v>627</v>
      </c>
      <c r="CY35" s="291" t="s">
        <v>627</v>
      </c>
      <c r="CZ35" s="291" t="s">
        <v>627</v>
      </c>
      <c r="DA35" s="291" t="s">
        <v>627</v>
      </c>
      <c r="DB35" s="291" t="s">
        <v>627</v>
      </c>
      <c r="DC35" s="291" t="s">
        <v>627</v>
      </c>
      <c r="DD35" s="291" t="s">
        <v>627</v>
      </c>
      <c r="DE35" s="291" t="s">
        <v>627</v>
      </c>
      <c r="DF35" s="291" t="s">
        <v>627</v>
      </c>
      <c r="DG35" s="292" t="s">
        <v>627</v>
      </c>
    </row>
    <row r="36" spans="1:111" ht="15" customHeight="1" x14ac:dyDescent="0.2">
      <c r="A36" s="464">
        <v>30</v>
      </c>
      <c r="B36" s="224" t="s">
        <v>306</v>
      </c>
      <c r="C36" s="222" t="s">
        <v>215</v>
      </c>
      <c r="D36" s="290" t="s">
        <v>627</v>
      </c>
      <c r="E36" s="291" t="s">
        <v>627</v>
      </c>
      <c r="F36" s="291" t="s">
        <v>627</v>
      </c>
      <c r="G36" s="291" t="s">
        <v>627</v>
      </c>
      <c r="H36" s="291" t="s">
        <v>627</v>
      </c>
      <c r="I36" s="291" t="s">
        <v>627</v>
      </c>
      <c r="J36" s="291" t="s">
        <v>627</v>
      </c>
      <c r="K36" s="291" t="s">
        <v>627</v>
      </c>
      <c r="L36" s="291" t="s">
        <v>627</v>
      </c>
      <c r="M36" s="291" t="s">
        <v>627</v>
      </c>
      <c r="N36" s="291" t="s">
        <v>627</v>
      </c>
      <c r="O36" s="291" t="s">
        <v>627</v>
      </c>
      <c r="P36" s="291" t="s">
        <v>627</v>
      </c>
      <c r="Q36" s="291" t="s">
        <v>627</v>
      </c>
      <c r="R36" s="291" t="s">
        <v>627</v>
      </c>
      <c r="S36" s="291" t="s">
        <v>627</v>
      </c>
      <c r="T36" s="291" t="s">
        <v>627</v>
      </c>
      <c r="U36" s="291" t="s">
        <v>627</v>
      </c>
      <c r="V36" s="291" t="s">
        <v>627</v>
      </c>
      <c r="W36" s="291" t="s">
        <v>627</v>
      </c>
      <c r="X36" s="291" t="s">
        <v>627</v>
      </c>
      <c r="Y36" s="291" t="s">
        <v>627</v>
      </c>
      <c r="Z36" s="291" t="s">
        <v>627</v>
      </c>
      <c r="AA36" s="291" t="s">
        <v>627</v>
      </c>
      <c r="AB36" s="291" t="s">
        <v>627</v>
      </c>
      <c r="AC36" s="291" t="s">
        <v>627</v>
      </c>
      <c r="AD36" s="291" t="s">
        <v>627</v>
      </c>
      <c r="AE36" s="291" t="s">
        <v>627</v>
      </c>
      <c r="AF36" s="291" t="s">
        <v>627</v>
      </c>
      <c r="AG36" s="291">
        <v>1</v>
      </c>
      <c r="AH36" s="291" t="s">
        <v>627</v>
      </c>
      <c r="AI36" s="291" t="s">
        <v>627</v>
      </c>
      <c r="AJ36" s="291" t="s">
        <v>627</v>
      </c>
      <c r="AK36" s="291" t="s">
        <v>627</v>
      </c>
      <c r="AL36" s="291" t="s">
        <v>627</v>
      </c>
      <c r="AM36" s="291" t="s">
        <v>627</v>
      </c>
      <c r="AN36" s="291" t="s">
        <v>627</v>
      </c>
      <c r="AO36" s="291" t="s">
        <v>627</v>
      </c>
      <c r="AP36" s="291" t="s">
        <v>627</v>
      </c>
      <c r="AQ36" s="291" t="s">
        <v>627</v>
      </c>
      <c r="AR36" s="291" t="s">
        <v>627</v>
      </c>
      <c r="AS36" s="291" t="s">
        <v>627</v>
      </c>
      <c r="AT36" s="291" t="s">
        <v>627</v>
      </c>
      <c r="AU36" s="291" t="s">
        <v>627</v>
      </c>
      <c r="AV36" s="291" t="s">
        <v>627</v>
      </c>
      <c r="AW36" s="291" t="s">
        <v>627</v>
      </c>
      <c r="AX36" s="291" t="s">
        <v>627</v>
      </c>
      <c r="AY36" s="291" t="s">
        <v>627</v>
      </c>
      <c r="AZ36" s="291" t="s">
        <v>627</v>
      </c>
      <c r="BA36" s="291" t="s">
        <v>627</v>
      </c>
      <c r="BB36" s="291" t="s">
        <v>627</v>
      </c>
      <c r="BC36" s="291" t="s">
        <v>627</v>
      </c>
      <c r="BD36" s="291" t="s">
        <v>627</v>
      </c>
      <c r="BE36" s="291" t="s">
        <v>627</v>
      </c>
      <c r="BF36" s="291" t="s">
        <v>627</v>
      </c>
      <c r="BG36" s="291" t="s">
        <v>627</v>
      </c>
      <c r="BH36" s="291" t="s">
        <v>627</v>
      </c>
      <c r="BI36" s="291" t="s">
        <v>627</v>
      </c>
      <c r="BJ36" s="291" t="s">
        <v>627</v>
      </c>
      <c r="BK36" s="291" t="s">
        <v>627</v>
      </c>
      <c r="BL36" s="291" t="s">
        <v>627</v>
      </c>
      <c r="BM36" s="291" t="s">
        <v>627</v>
      </c>
      <c r="BN36" s="291" t="s">
        <v>627</v>
      </c>
      <c r="BO36" s="291" t="s">
        <v>627</v>
      </c>
      <c r="BP36" s="291" t="s">
        <v>627</v>
      </c>
      <c r="BQ36" s="291" t="s">
        <v>627</v>
      </c>
      <c r="BR36" s="291" t="s">
        <v>627</v>
      </c>
      <c r="BS36" s="291" t="s">
        <v>627</v>
      </c>
      <c r="BT36" s="291" t="s">
        <v>627</v>
      </c>
      <c r="BU36" s="291" t="s">
        <v>627</v>
      </c>
      <c r="BV36" s="291" t="s">
        <v>627</v>
      </c>
      <c r="BW36" s="291" t="s">
        <v>627</v>
      </c>
      <c r="BX36" s="291" t="s">
        <v>627</v>
      </c>
      <c r="BY36" s="291" t="s">
        <v>627</v>
      </c>
      <c r="BZ36" s="291" t="s">
        <v>627</v>
      </c>
      <c r="CA36" s="291" t="s">
        <v>627</v>
      </c>
      <c r="CB36" s="291" t="s">
        <v>627</v>
      </c>
      <c r="CC36" s="291" t="s">
        <v>627</v>
      </c>
      <c r="CD36" s="291" t="s">
        <v>627</v>
      </c>
      <c r="CE36" s="291" t="s">
        <v>627</v>
      </c>
      <c r="CF36" s="291" t="s">
        <v>627</v>
      </c>
      <c r="CG36" s="291" t="s">
        <v>627</v>
      </c>
      <c r="CH36" s="291" t="s">
        <v>627</v>
      </c>
      <c r="CI36" s="291" t="s">
        <v>627</v>
      </c>
      <c r="CJ36" s="291" t="s">
        <v>627</v>
      </c>
      <c r="CK36" s="291" t="s">
        <v>627</v>
      </c>
      <c r="CL36" s="291" t="s">
        <v>627</v>
      </c>
      <c r="CM36" s="291" t="s">
        <v>627</v>
      </c>
      <c r="CN36" s="291" t="s">
        <v>627</v>
      </c>
      <c r="CO36" s="291" t="s">
        <v>627</v>
      </c>
      <c r="CP36" s="291" t="s">
        <v>627</v>
      </c>
      <c r="CQ36" s="291" t="s">
        <v>627</v>
      </c>
      <c r="CR36" s="291" t="s">
        <v>627</v>
      </c>
      <c r="CS36" s="291" t="s">
        <v>627</v>
      </c>
      <c r="CT36" s="291" t="s">
        <v>627</v>
      </c>
      <c r="CU36" s="291" t="s">
        <v>627</v>
      </c>
      <c r="CV36" s="291" t="s">
        <v>627</v>
      </c>
      <c r="CW36" s="291" t="s">
        <v>627</v>
      </c>
      <c r="CX36" s="291" t="s">
        <v>627</v>
      </c>
      <c r="CY36" s="291" t="s">
        <v>627</v>
      </c>
      <c r="CZ36" s="291" t="s">
        <v>627</v>
      </c>
      <c r="DA36" s="291" t="s">
        <v>627</v>
      </c>
      <c r="DB36" s="291" t="s">
        <v>627</v>
      </c>
      <c r="DC36" s="291" t="s">
        <v>627</v>
      </c>
      <c r="DD36" s="291" t="s">
        <v>627</v>
      </c>
      <c r="DE36" s="291" t="s">
        <v>627</v>
      </c>
      <c r="DF36" s="291" t="s">
        <v>627</v>
      </c>
      <c r="DG36" s="292" t="s">
        <v>627</v>
      </c>
    </row>
    <row r="37" spans="1:111" ht="15" customHeight="1" x14ac:dyDescent="0.2">
      <c r="A37" s="464">
        <v>31</v>
      </c>
      <c r="B37" s="224" t="s">
        <v>307</v>
      </c>
      <c r="C37" s="222" t="s">
        <v>308</v>
      </c>
      <c r="D37" s="290" t="s">
        <v>627</v>
      </c>
      <c r="E37" s="291" t="s">
        <v>627</v>
      </c>
      <c r="F37" s="291" t="s">
        <v>627</v>
      </c>
      <c r="G37" s="291" t="s">
        <v>627</v>
      </c>
      <c r="H37" s="291" t="s">
        <v>627</v>
      </c>
      <c r="I37" s="291" t="s">
        <v>627</v>
      </c>
      <c r="J37" s="291" t="s">
        <v>627</v>
      </c>
      <c r="K37" s="291" t="s">
        <v>627</v>
      </c>
      <c r="L37" s="291" t="s">
        <v>627</v>
      </c>
      <c r="M37" s="291" t="s">
        <v>627</v>
      </c>
      <c r="N37" s="291" t="s">
        <v>627</v>
      </c>
      <c r="O37" s="291" t="s">
        <v>627</v>
      </c>
      <c r="P37" s="291" t="s">
        <v>627</v>
      </c>
      <c r="Q37" s="291" t="s">
        <v>627</v>
      </c>
      <c r="R37" s="291" t="s">
        <v>627</v>
      </c>
      <c r="S37" s="291" t="s">
        <v>627</v>
      </c>
      <c r="T37" s="291" t="s">
        <v>627</v>
      </c>
      <c r="U37" s="291" t="s">
        <v>627</v>
      </c>
      <c r="V37" s="291" t="s">
        <v>627</v>
      </c>
      <c r="W37" s="291" t="s">
        <v>627</v>
      </c>
      <c r="X37" s="291" t="s">
        <v>627</v>
      </c>
      <c r="Y37" s="291" t="s">
        <v>627</v>
      </c>
      <c r="Z37" s="291" t="s">
        <v>627</v>
      </c>
      <c r="AA37" s="291" t="s">
        <v>627</v>
      </c>
      <c r="AB37" s="291" t="s">
        <v>627</v>
      </c>
      <c r="AC37" s="291" t="s">
        <v>627</v>
      </c>
      <c r="AD37" s="291" t="s">
        <v>627</v>
      </c>
      <c r="AE37" s="291" t="s">
        <v>627</v>
      </c>
      <c r="AF37" s="291" t="s">
        <v>627</v>
      </c>
      <c r="AG37" s="291" t="s">
        <v>627</v>
      </c>
      <c r="AH37" s="291">
        <v>1</v>
      </c>
      <c r="AI37" s="291" t="s">
        <v>627</v>
      </c>
      <c r="AJ37" s="291" t="s">
        <v>627</v>
      </c>
      <c r="AK37" s="291" t="s">
        <v>627</v>
      </c>
      <c r="AL37" s="291" t="s">
        <v>627</v>
      </c>
      <c r="AM37" s="291" t="s">
        <v>627</v>
      </c>
      <c r="AN37" s="291" t="s">
        <v>627</v>
      </c>
      <c r="AO37" s="291" t="s">
        <v>627</v>
      </c>
      <c r="AP37" s="291" t="s">
        <v>627</v>
      </c>
      <c r="AQ37" s="291" t="s">
        <v>627</v>
      </c>
      <c r="AR37" s="291" t="s">
        <v>627</v>
      </c>
      <c r="AS37" s="291" t="s">
        <v>627</v>
      </c>
      <c r="AT37" s="291" t="s">
        <v>627</v>
      </c>
      <c r="AU37" s="291" t="s">
        <v>627</v>
      </c>
      <c r="AV37" s="291" t="s">
        <v>627</v>
      </c>
      <c r="AW37" s="291" t="s">
        <v>627</v>
      </c>
      <c r="AX37" s="291" t="s">
        <v>627</v>
      </c>
      <c r="AY37" s="291" t="s">
        <v>627</v>
      </c>
      <c r="AZ37" s="291" t="s">
        <v>627</v>
      </c>
      <c r="BA37" s="291" t="s">
        <v>627</v>
      </c>
      <c r="BB37" s="291" t="s">
        <v>627</v>
      </c>
      <c r="BC37" s="291" t="s">
        <v>627</v>
      </c>
      <c r="BD37" s="291" t="s">
        <v>627</v>
      </c>
      <c r="BE37" s="291" t="s">
        <v>627</v>
      </c>
      <c r="BF37" s="291" t="s">
        <v>627</v>
      </c>
      <c r="BG37" s="291" t="s">
        <v>627</v>
      </c>
      <c r="BH37" s="291" t="s">
        <v>627</v>
      </c>
      <c r="BI37" s="291" t="s">
        <v>627</v>
      </c>
      <c r="BJ37" s="291" t="s">
        <v>627</v>
      </c>
      <c r="BK37" s="291" t="s">
        <v>627</v>
      </c>
      <c r="BL37" s="291" t="s">
        <v>627</v>
      </c>
      <c r="BM37" s="291" t="s">
        <v>627</v>
      </c>
      <c r="BN37" s="291" t="s">
        <v>627</v>
      </c>
      <c r="BO37" s="291" t="s">
        <v>627</v>
      </c>
      <c r="BP37" s="291" t="s">
        <v>627</v>
      </c>
      <c r="BQ37" s="291" t="s">
        <v>627</v>
      </c>
      <c r="BR37" s="291" t="s">
        <v>627</v>
      </c>
      <c r="BS37" s="291" t="s">
        <v>627</v>
      </c>
      <c r="BT37" s="291" t="s">
        <v>627</v>
      </c>
      <c r="BU37" s="291" t="s">
        <v>627</v>
      </c>
      <c r="BV37" s="291" t="s">
        <v>627</v>
      </c>
      <c r="BW37" s="291" t="s">
        <v>627</v>
      </c>
      <c r="BX37" s="291" t="s">
        <v>627</v>
      </c>
      <c r="BY37" s="291" t="s">
        <v>627</v>
      </c>
      <c r="BZ37" s="291" t="s">
        <v>627</v>
      </c>
      <c r="CA37" s="291" t="s">
        <v>627</v>
      </c>
      <c r="CB37" s="291" t="s">
        <v>627</v>
      </c>
      <c r="CC37" s="291" t="s">
        <v>627</v>
      </c>
      <c r="CD37" s="291" t="s">
        <v>627</v>
      </c>
      <c r="CE37" s="291" t="s">
        <v>627</v>
      </c>
      <c r="CF37" s="291" t="s">
        <v>627</v>
      </c>
      <c r="CG37" s="291" t="s">
        <v>627</v>
      </c>
      <c r="CH37" s="291" t="s">
        <v>627</v>
      </c>
      <c r="CI37" s="291" t="s">
        <v>627</v>
      </c>
      <c r="CJ37" s="291" t="s">
        <v>627</v>
      </c>
      <c r="CK37" s="291" t="s">
        <v>627</v>
      </c>
      <c r="CL37" s="291" t="s">
        <v>627</v>
      </c>
      <c r="CM37" s="291" t="s">
        <v>627</v>
      </c>
      <c r="CN37" s="291" t="s">
        <v>627</v>
      </c>
      <c r="CO37" s="291" t="s">
        <v>627</v>
      </c>
      <c r="CP37" s="291" t="s">
        <v>627</v>
      </c>
      <c r="CQ37" s="291" t="s">
        <v>627</v>
      </c>
      <c r="CR37" s="291" t="s">
        <v>627</v>
      </c>
      <c r="CS37" s="291" t="s">
        <v>627</v>
      </c>
      <c r="CT37" s="291" t="s">
        <v>627</v>
      </c>
      <c r="CU37" s="291" t="s">
        <v>627</v>
      </c>
      <c r="CV37" s="291" t="s">
        <v>627</v>
      </c>
      <c r="CW37" s="291" t="s">
        <v>627</v>
      </c>
      <c r="CX37" s="291" t="s">
        <v>627</v>
      </c>
      <c r="CY37" s="291" t="s">
        <v>627</v>
      </c>
      <c r="CZ37" s="291" t="s">
        <v>627</v>
      </c>
      <c r="DA37" s="291" t="s">
        <v>627</v>
      </c>
      <c r="DB37" s="291" t="s">
        <v>627</v>
      </c>
      <c r="DC37" s="291" t="s">
        <v>627</v>
      </c>
      <c r="DD37" s="291" t="s">
        <v>627</v>
      </c>
      <c r="DE37" s="291" t="s">
        <v>627</v>
      </c>
      <c r="DF37" s="291" t="s">
        <v>627</v>
      </c>
      <c r="DG37" s="292" t="s">
        <v>627</v>
      </c>
    </row>
    <row r="38" spans="1:111" ht="15" customHeight="1" x14ac:dyDescent="0.2">
      <c r="A38" s="464">
        <v>32</v>
      </c>
      <c r="B38" s="224" t="s">
        <v>309</v>
      </c>
      <c r="C38" s="222" t="s">
        <v>216</v>
      </c>
      <c r="D38" s="290" t="s">
        <v>627</v>
      </c>
      <c r="E38" s="291" t="s">
        <v>627</v>
      </c>
      <c r="F38" s="291" t="s">
        <v>627</v>
      </c>
      <c r="G38" s="291" t="s">
        <v>627</v>
      </c>
      <c r="H38" s="291" t="s">
        <v>627</v>
      </c>
      <c r="I38" s="291" t="s">
        <v>627</v>
      </c>
      <c r="J38" s="291" t="s">
        <v>627</v>
      </c>
      <c r="K38" s="291" t="s">
        <v>627</v>
      </c>
      <c r="L38" s="291" t="s">
        <v>627</v>
      </c>
      <c r="M38" s="291" t="s">
        <v>627</v>
      </c>
      <c r="N38" s="291" t="s">
        <v>627</v>
      </c>
      <c r="O38" s="291" t="s">
        <v>627</v>
      </c>
      <c r="P38" s="291" t="s">
        <v>627</v>
      </c>
      <c r="Q38" s="291" t="s">
        <v>627</v>
      </c>
      <c r="R38" s="291" t="s">
        <v>627</v>
      </c>
      <c r="S38" s="291" t="s">
        <v>627</v>
      </c>
      <c r="T38" s="291" t="s">
        <v>627</v>
      </c>
      <c r="U38" s="291" t="s">
        <v>627</v>
      </c>
      <c r="V38" s="291" t="s">
        <v>627</v>
      </c>
      <c r="W38" s="291" t="s">
        <v>627</v>
      </c>
      <c r="X38" s="291" t="s">
        <v>627</v>
      </c>
      <c r="Y38" s="291" t="s">
        <v>627</v>
      </c>
      <c r="Z38" s="291" t="s">
        <v>627</v>
      </c>
      <c r="AA38" s="291" t="s">
        <v>627</v>
      </c>
      <c r="AB38" s="291" t="s">
        <v>627</v>
      </c>
      <c r="AC38" s="291" t="s">
        <v>627</v>
      </c>
      <c r="AD38" s="291" t="s">
        <v>627</v>
      </c>
      <c r="AE38" s="291" t="s">
        <v>627</v>
      </c>
      <c r="AF38" s="291" t="s">
        <v>627</v>
      </c>
      <c r="AG38" s="291" t="s">
        <v>627</v>
      </c>
      <c r="AH38" s="291" t="s">
        <v>627</v>
      </c>
      <c r="AI38" s="291">
        <v>1</v>
      </c>
      <c r="AJ38" s="291" t="s">
        <v>627</v>
      </c>
      <c r="AK38" s="291" t="s">
        <v>627</v>
      </c>
      <c r="AL38" s="291" t="s">
        <v>627</v>
      </c>
      <c r="AM38" s="291" t="s">
        <v>627</v>
      </c>
      <c r="AN38" s="291" t="s">
        <v>627</v>
      </c>
      <c r="AO38" s="291" t="s">
        <v>627</v>
      </c>
      <c r="AP38" s="291" t="s">
        <v>627</v>
      </c>
      <c r="AQ38" s="291" t="s">
        <v>627</v>
      </c>
      <c r="AR38" s="291" t="s">
        <v>627</v>
      </c>
      <c r="AS38" s="291" t="s">
        <v>627</v>
      </c>
      <c r="AT38" s="291" t="s">
        <v>627</v>
      </c>
      <c r="AU38" s="291" t="s">
        <v>627</v>
      </c>
      <c r="AV38" s="291" t="s">
        <v>627</v>
      </c>
      <c r="AW38" s="291" t="s">
        <v>627</v>
      </c>
      <c r="AX38" s="291" t="s">
        <v>627</v>
      </c>
      <c r="AY38" s="291" t="s">
        <v>627</v>
      </c>
      <c r="AZ38" s="291" t="s">
        <v>627</v>
      </c>
      <c r="BA38" s="291" t="s">
        <v>627</v>
      </c>
      <c r="BB38" s="291" t="s">
        <v>627</v>
      </c>
      <c r="BC38" s="291" t="s">
        <v>627</v>
      </c>
      <c r="BD38" s="291" t="s">
        <v>627</v>
      </c>
      <c r="BE38" s="291" t="s">
        <v>627</v>
      </c>
      <c r="BF38" s="291" t="s">
        <v>627</v>
      </c>
      <c r="BG38" s="291" t="s">
        <v>627</v>
      </c>
      <c r="BH38" s="291" t="s">
        <v>627</v>
      </c>
      <c r="BI38" s="291" t="s">
        <v>627</v>
      </c>
      <c r="BJ38" s="291" t="s">
        <v>627</v>
      </c>
      <c r="BK38" s="291" t="s">
        <v>627</v>
      </c>
      <c r="BL38" s="291" t="s">
        <v>627</v>
      </c>
      <c r="BM38" s="291" t="s">
        <v>627</v>
      </c>
      <c r="BN38" s="291" t="s">
        <v>627</v>
      </c>
      <c r="BO38" s="291" t="s">
        <v>627</v>
      </c>
      <c r="BP38" s="291" t="s">
        <v>627</v>
      </c>
      <c r="BQ38" s="291" t="s">
        <v>627</v>
      </c>
      <c r="BR38" s="291" t="s">
        <v>627</v>
      </c>
      <c r="BS38" s="291" t="s">
        <v>627</v>
      </c>
      <c r="BT38" s="291" t="s">
        <v>627</v>
      </c>
      <c r="BU38" s="291" t="s">
        <v>627</v>
      </c>
      <c r="BV38" s="291" t="s">
        <v>627</v>
      </c>
      <c r="BW38" s="291" t="s">
        <v>627</v>
      </c>
      <c r="BX38" s="291" t="s">
        <v>627</v>
      </c>
      <c r="BY38" s="291" t="s">
        <v>627</v>
      </c>
      <c r="BZ38" s="291" t="s">
        <v>627</v>
      </c>
      <c r="CA38" s="291" t="s">
        <v>627</v>
      </c>
      <c r="CB38" s="291" t="s">
        <v>627</v>
      </c>
      <c r="CC38" s="291" t="s">
        <v>627</v>
      </c>
      <c r="CD38" s="291" t="s">
        <v>627</v>
      </c>
      <c r="CE38" s="291" t="s">
        <v>627</v>
      </c>
      <c r="CF38" s="291" t="s">
        <v>627</v>
      </c>
      <c r="CG38" s="291" t="s">
        <v>627</v>
      </c>
      <c r="CH38" s="291" t="s">
        <v>627</v>
      </c>
      <c r="CI38" s="291" t="s">
        <v>627</v>
      </c>
      <c r="CJ38" s="291" t="s">
        <v>627</v>
      </c>
      <c r="CK38" s="291" t="s">
        <v>627</v>
      </c>
      <c r="CL38" s="291" t="s">
        <v>627</v>
      </c>
      <c r="CM38" s="291" t="s">
        <v>627</v>
      </c>
      <c r="CN38" s="291" t="s">
        <v>627</v>
      </c>
      <c r="CO38" s="291" t="s">
        <v>627</v>
      </c>
      <c r="CP38" s="291" t="s">
        <v>627</v>
      </c>
      <c r="CQ38" s="291" t="s">
        <v>627</v>
      </c>
      <c r="CR38" s="291" t="s">
        <v>627</v>
      </c>
      <c r="CS38" s="291" t="s">
        <v>627</v>
      </c>
      <c r="CT38" s="291" t="s">
        <v>627</v>
      </c>
      <c r="CU38" s="291" t="s">
        <v>627</v>
      </c>
      <c r="CV38" s="291" t="s">
        <v>627</v>
      </c>
      <c r="CW38" s="291" t="s">
        <v>627</v>
      </c>
      <c r="CX38" s="291" t="s">
        <v>627</v>
      </c>
      <c r="CY38" s="291" t="s">
        <v>627</v>
      </c>
      <c r="CZ38" s="291" t="s">
        <v>627</v>
      </c>
      <c r="DA38" s="291" t="s">
        <v>627</v>
      </c>
      <c r="DB38" s="291" t="s">
        <v>627</v>
      </c>
      <c r="DC38" s="291" t="s">
        <v>627</v>
      </c>
      <c r="DD38" s="291" t="s">
        <v>627</v>
      </c>
      <c r="DE38" s="291" t="s">
        <v>627</v>
      </c>
      <c r="DF38" s="291" t="s">
        <v>627</v>
      </c>
      <c r="DG38" s="292" t="s">
        <v>627</v>
      </c>
    </row>
    <row r="39" spans="1:111" ht="15" customHeight="1" x14ac:dyDescent="0.2">
      <c r="A39" s="464">
        <v>33</v>
      </c>
      <c r="B39" s="224" t="s">
        <v>310</v>
      </c>
      <c r="C39" s="222" t="s">
        <v>217</v>
      </c>
      <c r="D39" s="290" t="s">
        <v>627</v>
      </c>
      <c r="E39" s="291" t="s">
        <v>627</v>
      </c>
      <c r="F39" s="291" t="s">
        <v>627</v>
      </c>
      <c r="G39" s="291" t="s">
        <v>627</v>
      </c>
      <c r="H39" s="291" t="s">
        <v>627</v>
      </c>
      <c r="I39" s="291" t="s">
        <v>627</v>
      </c>
      <c r="J39" s="291" t="s">
        <v>627</v>
      </c>
      <c r="K39" s="291" t="s">
        <v>627</v>
      </c>
      <c r="L39" s="291" t="s">
        <v>627</v>
      </c>
      <c r="M39" s="291" t="s">
        <v>627</v>
      </c>
      <c r="N39" s="291" t="s">
        <v>627</v>
      </c>
      <c r="O39" s="291" t="s">
        <v>627</v>
      </c>
      <c r="P39" s="291" t="s">
        <v>627</v>
      </c>
      <c r="Q39" s="291" t="s">
        <v>627</v>
      </c>
      <c r="R39" s="291" t="s">
        <v>627</v>
      </c>
      <c r="S39" s="291" t="s">
        <v>627</v>
      </c>
      <c r="T39" s="291" t="s">
        <v>627</v>
      </c>
      <c r="U39" s="291" t="s">
        <v>627</v>
      </c>
      <c r="V39" s="291" t="s">
        <v>627</v>
      </c>
      <c r="W39" s="291" t="s">
        <v>627</v>
      </c>
      <c r="X39" s="291" t="s">
        <v>627</v>
      </c>
      <c r="Y39" s="291" t="s">
        <v>627</v>
      </c>
      <c r="Z39" s="291" t="s">
        <v>627</v>
      </c>
      <c r="AA39" s="291" t="s">
        <v>627</v>
      </c>
      <c r="AB39" s="291" t="s">
        <v>627</v>
      </c>
      <c r="AC39" s="291" t="s">
        <v>627</v>
      </c>
      <c r="AD39" s="291" t="s">
        <v>627</v>
      </c>
      <c r="AE39" s="291" t="s">
        <v>627</v>
      </c>
      <c r="AF39" s="291" t="s">
        <v>627</v>
      </c>
      <c r="AG39" s="291" t="s">
        <v>627</v>
      </c>
      <c r="AH39" s="291" t="s">
        <v>627</v>
      </c>
      <c r="AI39" s="291" t="s">
        <v>627</v>
      </c>
      <c r="AJ39" s="291">
        <v>1</v>
      </c>
      <c r="AK39" s="291" t="s">
        <v>627</v>
      </c>
      <c r="AL39" s="291" t="s">
        <v>627</v>
      </c>
      <c r="AM39" s="291" t="s">
        <v>627</v>
      </c>
      <c r="AN39" s="291" t="s">
        <v>627</v>
      </c>
      <c r="AO39" s="291" t="s">
        <v>627</v>
      </c>
      <c r="AP39" s="291" t="s">
        <v>627</v>
      </c>
      <c r="AQ39" s="291" t="s">
        <v>627</v>
      </c>
      <c r="AR39" s="291" t="s">
        <v>627</v>
      </c>
      <c r="AS39" s="291" t="s">
        <v>627</v>
      </c>
      <c r="AT39" s="291" t="s">
        <v>627</v>
      </c>
      <c r="AU39" s="291" t="s">
        <v>627</v>
      </c>
      <c r="AV39" s="291" t="s">
        <v>627</v>
      </c>
      <c r="AW39" s="291" t="s">
        <v>627</v>
      </c>
      <c r="AX39" s="291" t="s">
        <v>627</v>
      </c>
      <c r="AY39" s="291" t="s">
        <v>627</v>
      </c>
      <c r="AZ39" s="291" t="s">
        <v>627</v>
      </c>
      <c r="BA39" s="291" t="s">
        <v>627</v>
      </c>
      <c r="BB39" s="291" t="s">
        <v>627</v>
      </c>
      <c r="BC39" s="291" t="s">
        <v>627</v>
      </c>
      <c r="BD39" s="291" t="s">
        <v>627</v>
      </c>
      <c r="BE39" s="291" t="s">
        <v>627</v>
      </c>
      <c r="BF39" s="291" t="s">
        <v>627</v>
      </c>
      <c r="BG39" s="291" t="s">
        <v>627</v>
      </c>
      <c r="BH39" s="291" t="s">
        <v>627</v>
      </c>
      <c r="BI39" s="291" t="s">
        <v>627</v>
      </c>
      <c r="BJ39" s="291" t="s">
        <v>627</v>
      </c>
      <c r="BK39" s="291" t="s">
        <v>627</v>
      </c>
      <c r="BL39" s="291" t="s">
        <v>627</v>
      </c>
      <c r="BM39" s="291" t="s">
        <v>627</v>
      </c>
      <c r="BN39" s="291" t="s">
        <v>627</v>
      </c>
      <c r="BO39" s="291" t="s">
        <v>627</v>
      </c>
      <c r="BP39" s="291" t="s">
        <v>627</v>
      </c>
      <c r="BQ39" s="291" t="s">
        <v>627</v>
      </c>
      <c r="BR39" s="291" t="s">
        <v>627</v>
      </c>
      <c r="BS39" s="291" t="s">
        <v>627</v>
      </c>
      <c r="BT39" s="291" t="s">
        <v>627</v>
      </c>
      <c r="BU39" s="291" t="s">
        <v>627</v>
      </c>
      <c r="BV39" s="291" t="s">
        <v>627</v>
      </c>
      <c r="BW39" s="291" t="s">
        <v>627</v>
      </c>
      <c r="BX39" s="291" t="s">
        <v>627</v>
      </c>
      <c r="BY39" s="291" t="s">
        <v>627</v>
      </c>
      <c r="BZ39" s="291" t="s">
        <v>627</v>
      </c>
      <c r="CA39" s="291" t="s">
        <v>627</v>
      </c>
      <c r="CB39" s="291" t="s">
        <v>627</v>
      </c>
      <c r="CC39" s="291" t="s">
        <v>627</v>
      </c>
      <c r="CD39" s="291" t="s">
        <v>627</v>
      </c>
      <c r="CE39" s="291" t="s">
        <v>627</v>
      </c>
      <c r="CF39" s="291" t="s">
        <v>627</v>
      </c>
      <c r="CG39" s="291" t="s">
        <v>627</v>
      </c>
      <c r="CH39" s="291" t="s">
        <v>627</v>
      </c>
      <c r="CI39" s="291" t="s">
        <v>627</v>
      </c>
      <c r="CJ39" s="291" t="s">
        <v>627</v>
      </c>
      <c r="CK39" s="291" t="s">
        <v>627</v>
      </c>
      <c r="CL39" s="291" t="s">
        <v>627</v>
      </c>
      <c r="CM39" s="291" t="s">
        <v>627</v>
      </c>
      <c r="CN39" s="291" t="s">
        <v>627</v>
      </c>
      <c r="CO39" s="291" t="s">
        <v>627</v>
      </c>
      <c r="CP39" s="291" t="s">
        <v>627</v>
      </c>
      <c r="CQ39" s="291" t="s">
        <v>627</v>
      </c>
      <c r="CR39" s="291" t="s">
        <v>627</v>
      </c>
      <c r="CS39" s="291" t="s">
        <v>627</v>
      </c>
      <c r="CT39" s="291" t="s">
        <v>627</v>
      </c>
      <c r="CU39" s="291" t="s">
        <v>627</v>
      </c>
      <c r="CV39" s="291" t="s">
        <v>627</v>
      </c>
      <c r="CW39" s="291" t="s">
        <v>627</v>
      </c>
      <c r="CX39" s="291" t="s">
        <v>627</v>
      </c>
      <c r="CY39" s="291" t="s">
        <v>627</v>
      </c>
      <c r="CZ39" s="291" t="s">
        <v>627</v>
      </c>
      <c r="DA39" s="291" t="s">
        <v>627</v>
      </c>
      <c r="DB39" s="291" t="s">
        <v>627</v>
      </c>
      <c r="DC39" s="291" t="s">
        <v>627</v>
      </c>
      <c r="DD39" s="291" t="s">
        <v>627</v>
      </c>
      <c r="DE39" s="291" t="s">
        <v>627</v>
      </c>
      <c r="DF39" s="291" t="s">
        <v>627</v>
      </c>
      <c r="DG39" s="292" t="s">
        <v>627</v>
      </c>
    </row>
    <row r="40" spans="1:111" ht="15" customHeight="1" x14ac:dyDescent="0.2">
      <c r="A40" s="464">
        <v>34</v>
      </c>
      <c r="B40" s="224" t="s">
        <v>311</v>
      </c>
      <c r="C40" s="222" t="s">
        <v>218</v>
      </c>
      <c r="D40" s="290" t="s">
        <v>627</v>
      </c>
      <c r="E40" s="291" t="s">
        <v>627</v>
      </c>
      <c r="F40" s="291" t="s">
        <v>627</v>
      </c>
      <c r="G40" s="291" t="s">
        <v>627</v>
      </c>
      <c r="H40" s="291" t="s">
        <v>627</v>
      </c>
      <c r="I40" s="291" t="s">
        <v>627</v>
      </c>
      <c r="J40" s="291" t="s">
        <v>627</v>
      </c>
      <c r="K40" s="291" t="s">
        <v>627</v>
      </c>
      <c r="L40" s="291" t="s">
        <v>627</v>
      </c>
      <c r="M40" s="291" t="s">
        <v>627</v>
      </c>
      <c r="N40" s="291" t="s">
        <v>627</v>
      </c>
      <c r="O40" s="291" t="s">
        <v>627</v>
      </c>
      <c r="P40" s="291" t="s">
        <v>627</v>
      </c>
      <c r="Q40" s="291" t="s">
        <v>627</v>
      </c>
      <c r="R40" s="291" t="s">
        <v>627</v>
      </c>
      <c r="S40" s="291" t="s">
        <v>627</v>
      </c>
      <c r="T40" s="291" t="s">
        <v>627</v>
      </c>
      <c r="U40" s="291" t="s">
        <v>627</v>
      </c>
      <c r="V40" s="291" t="s">
        <v>627</v>
      </c>
      <c r="W40" s="291" t="s">
        <v>627</v>
      </c>
      <c r="X40" s="291" t="s">
        <v>627</v>
      </c>
      <c r="Y40" s="291" t="s">
        <v>627</v>
      </c>
      <c r="Z40" s="291" t="s">
        <v>627</v>
      </c>
      <c r="AA40" s="291" t="s">
        <v>627</v>
      </c>
      <c r="AB40" s="291" t="s">
        <v>627</v>
      </c>
      <c r="AC40" s="291" t="s">
        <v>627</v>
      </c>
      <c r="AD40" s="291" t="s">
        <v>627</v>
      </c>
      <c r="AE40" s="291" t="s">
        <v>627</v>
      </c>
      <c r="AF40" s="291" t="s">
        <v>627</v>
      </c>
      <c r="AG40" s="291" t="s">
        <v>627</v>
      </c>
      <c r="AH40" s="291" t="s">
        <v>627</v>
      </c>
      <c r="AI40" s="291" t="s">
        <v>627</v>
      </c>
      <c r="AJ40" s="291" t="s">
        <v>627</v>
      </c>
      <c r="AK40" s="291">
        <v>1</v>
      </c>
      <c r="AL40" s="291" t="s">
        <v>627</v>
      </c>
      <c r="AM40" s="291" t="s">
        <v>627</v>
      </c>
      <c r="AN40" s="291" t="s">
        <v>627</v>
      </c>
      <c r="AO40" s="291" t="s">
        <v>627</v>
      </c>
      <c r="AP40" s="291" t="s">
        <v>627</v>
      </c>
      <c r="AQ40" s="291" t="s">
        <v>627</v>
      </c>
      <c r="AR40" s="291" t="s">
        <v>627</v>
      </c>
      <c r="AS40" s="291" t="s">
        <v>627</v>
      </c>
      <c r="AT40" s="291" t="s">
        <v>627</v>
      </c>
      <c r="AU40" s="291" t="s">
        <v>627</v>
      </c>
      <c r="AV40" s="291" t="s">
        <v>627</v>
      </c>
      <c r="AW40" s="291" t="s">
        <v>627</v>
      </c>
      <c r="AX40" s="291" t="s">
        <v>627</v>
      </c>
      <c r="AY40" s="291" t="s">
        <v>627</v>
      </c>
      <c r="AZ40" s="291" t="s">
        <v>627</v>
      </c>
      <c r="BA40" s="291" t="s">
        <v>627</v>
      </c>
      <c r="BB40" s="291" t="s">
        <v>627</v>
      </c>
      <c r="BC40" s="291" t="s">
        <v>627</v>
      </c>
      <c r="BD40" s="291" t="s">
        <v>627</v>
      </c>
      <c r="BE40" s="291" t="s">
        <v>627</v>
      </c>
      <c r="BF40" s="291" t="s">
        <v>627</v>
      </c>
      <c r="BG40" s="291" t="s">
        <v>627</v>
      </c>
      <c r="BH40" s="291" t="s">
        <v>627</v>
      </c>
      <c r="BI40" s="291" t="s">
        <v>627</v>
      </c>
      <c r="BJ40" s="291" t="s">
        <v>627</v>
      </c>
      <c r="BK40" s="291" t="s">
        <v>627</v>
      </c>
      <c r="BL40" s="291" t="s">
        <v>627</v>
      </c>
      <c r="BM40" s="291" t="s">
        <v>627</v>
      </c>
      <c r="BN40" s="291" t="s">
        <v>627</v>
      </c>
      <c r="BO40" s="291" t="s">
        <v>627</v>
      </c>
      <c r="BP40" s="291" t="s">
        <v>627</v>
      </c>
      <c r="BQ40" s="291" t="s">
        <v>627</v>
      </c>
      <c r="BR40" s="291" t="s">
        <v>627</v>
      </c>
      <c r="BS40" s="291" t="s">
        <v>627</v>
      </c>
      <c r="BT40" s="291" t="s">
        <v>627</v>
      </c>
      <c r="BU40" s="291" t="s">
        <v>627</v>
      </c>
      <c r="BV40" s="291" t="s">
        <v>627</v>
      </c>
      <c r="BW40" s="291" t="s">
        <v>627</v>
      </c>
      <c r="BX40" s="291" t="s">
        <v>627</v>
      </c>
      <c r="BY40" s="291" t="s">
        <v>627</v>
      </c>
      <c r="BZ40" s="291" t="s">
        <v>627</v>
      </c>
      <c r="CA40" s="291" t="s">
        <v>627</v>
      </c>
      <c r="CB40" s="291" t="s">
        <v>627</v>
      </c>
      <c r="CC40" s="291" t="s">
        <v>627</v>
      </c>
      <c r="CD40" s="291" t="s">
        <v>627</v>
      </c>
      <c r="CE40" s="291" t="s">
        <v>627</v>
      </c>
      <c r="CF40" s="291" t="s">
        <v>627</v>
      </c>
      <c r="CG40" s="291" t="s">
        <v>627</v>
      </c>
      <c r="CH40" s="291" t="s">
        <v>627</v>
      </c>
      <c r="CI40" s="291" t="s">
        <v>627</v>
      </c>
      <c r="CJ40" s="291" t="s">
        <v>627</v>
      </c>
      <c r="CK40" s="291" t="s">
        <v>627</v>
      </c>
      <c r="CL40" s="291" t="s">
        <v>627</v>
      </c>
      <c r="CM40" s="291" t="s">
        <v>627</v>
      </c>
      <c r="CN40" s="291" t="s">
        <v>627</v>
      </c>
      <c r="CO40" s="291" t="s">
        <v>627</v>
      </c>
      <c r="CP40" s="291" t="s">
        <v>627</v>
      </c>
      <c r="CQ40" s="291" t="s">
        <v>627</v>
      </c>
      <c r="CR40" s="291" t="s">
        <v>627</v>
      </c>
      <c r="CS40" s="291" t="s">
        <v>627</v>
      </c>
      <c r="CT40" s="291" t="s">
        <v>627</v>
      </c>
      <c r="CU40" s="291" t="s">
        <v>627</v>
      </c>
      <c r="CV40" s="291" t="s">
        <v>627</v>
      </c>
      <c r="CW40" s="291" t="s">
        <v>627</v>
      </c>
      <c r="CX40" s="291" t="s">
        <v>627</v>
      </c>
      <c r="CY40" s="291" t="s">
        <v>627</v>
      </c>
      <c r="CZ40" s="291" t="s">
        <v>627</v>
      </c>
      <c r="DA40" s="291" t="s">
        <v>627</v>
      </c>
      <c r="DB40" s="291" t="s">
        <v>627</v>
      </c>
      <c r="DC40" s="291" t="s">
        <v>627</v>
      </c>
      <c r="DD40" s="291" t="s">
        <v>627</v>
      </c>
      <c r="DE40" s="291" t="s">
        <v>627</v>
      </c>
      <c r="DF40" s="291" t="s">
        <v>627</v>
      </c>
      <c r="DG40" s="292" t="s">
        <v>627</v>
      </c>
    </row>
    <row r="41" spans="1:111" ht="15" customHeight="1" x14ac:dyDescent="0.2">
      <c r="A41" s="464">
        <v>35</v>
      </c>
      <c r="B41" s="224" t="s">
        <v>312</v>
      </c>
      <c r="C41" s="222" t="s">
        <v>219</v>
      </c>
      <c r="D41" s="290" t="s">
        <v>627</v>
      </c>
      <c r="E41" s="291" t="s">
        <v>627</v>
      </c>
      <c r="F41" s="291" t="s">
        <v>627</v>
      </c>
      <c r="G41" s="291" t="s">
        <v>627</v>
      </c>
      <c r="H41" s="291" t="s">
        <v>627</v>
      </c>
      <c r="I41" s="291" t="s">
        <v>627</v>
      </c>
      <c r="J41" s="291" t="s">
        <v>627</v>
      </c>
      <c r="K41" s="291" t="s">
        <v>627</v>
      </c>
      <c r="L41" s="291" t="s">
        <v>627</v>
      </c>
      <c r="M41" s="291" t="s">
        <v>627</v>
      </c>
      <c r="N41" s="291" t="s">
        <v>627</v>
      </c>
      <c r="O41" s="291" t="s">
        <v>627</v>
      </c>
      <c r="P41" s="291" t="s">
        <v>627</v>
      </c>
      <c r="Q41" s="291" t="s">
        <v>627</v>
      </c>
      <c r="R41" s="291" t="s">
        <v>627</v>
      </c>
      <c r="S41" s="291" t="s">
        <v>627</v>
      </c>
      <c r="T41" s="291" t="s">
        <v>627</v>
      </c>
      <c r="U41" s="291" t="s">
        <v>627</v>
      </c>
      <c r="V41" s="291" t="s">
        <v>627</v>
      </c>
      <c r="W41" s="291" t="s">
        <v>627</v>
      </c>
      <c r="X41" s="291" t="s">
        <v>627</v>
      </c>
      <c r="Y41" s="291" t="s">
        <v>627</v>
      </c>
      <c r="Z41" s="291" t="s">
        <v>627</v>
      </c>
      <c r="AA41" s="291" t="s">
        <v>627</v>
      </c>
      <c r="AB41" s="291" t="s">
        <v>627</v>
      </c>
      <c r="AC41" s="291" t="s">
        <v>627</v>
      </c>
      <c r="AD41" s="291" t="s">
        <v>627</v>
      </c>
      <c r="AE41" s="291" t="s">
        <v>627</v>
      </c>
      <c r="AF41" s="291" t="s">
        <v>627</v>
      </c>
      <c r="AG41" s="291" t="s">
        <v>627</v>
      </c>
      <c r="AH41" s="291" t="s">
        <v>627</v>
      </c>
      <c r="AI41" s="291" t="s">
        <v>627</v>
      </c>
      <c r="AJ41" s="291" t="s">
        <v>627</v>
      </c>
      <c r="AK41" s="291" t="s">
        <v>627</v>
      </c>
      <c r="AL41" s="291">
        <v>1</v>
      </c>
      <c r="AM41" s="291" t="s">
        <v>627</v>
      </c>
      <c r="AN41" s="291" t="s">
        <v>627</v>
      </c>
      <c r="AO41" s="291" t="s">
        <v>627</v>
      </c>
      <c r="AP41" s="291" t="s">
        <v>627</v>
      </c>
      <c r="AQ41" s="291" t="s">
        <v>627</v>
      </c>
      <c r="AR41" s="291" t="s">
        <v>627</v>
      </c>
      <c r="AS41" s="291" t="s">
        <v>627</v>
      </c>
      <c r="AT41" s="291" t="s">
        <v>627</v>
      </c>
      <c r="AU41" s="291" t="s">
        <v>627</v>
      </c>
      <c r="AV41" s="291" t="s">
        <v>627</v>
      </c>
      <c r="AW41" s="291" t="s">
        <v>627</v>
      </c>
      <c r="AX41" s="291" t="s">
        <v>627</v>
      </c>
      <c r="AY41" s="291" t="s">
        <v>627</v>
      </c>
      <c r="AZ41" s="291" t="s">
        <v>627</v>
      </c>
      <c r="BA41" s="291" t="s">
        <v>627</v>
      </c>
      <c r="BB41" s="291" t="s">
        <v>627</v>
      </c>
      <c r="BC41" s="291" t="s">
        <v>627</v>
      </c>
      <c r="BD41" s="291" t="s">
        <v>627</v>
      </c>
      <c r="BE41" s="291" t="s">
        <v>627</v>
      </c>
      <c r="BF41" s="291" t="s">
        <v>627</v>
      </c>
      <c r="BG41" s="291" t="s">
        <v>627</v>
      </c>
      <c r="BH41" s="291" t="s">
        <v>627</v>
      </c>
      <c r="BI41" s="291" t="s">
        <v>627</v>
      </c>
      <c r="BJ41" s="291" t="s">
        <v>627</v>
      </c>
      <c r="BK41" s="291" t="s">
        <v>627</v>
      </c>
      <c r="BL41" s="291" t="s">
        <v>627</v>
      </c>
      <c r="BM41" s="291" t="s">
        <v>627</v>
      </c>
      <c r="BN41" s="291" t="s">
        <v>627</v>
      </c>
      <c r="BO41" s="291" t="s">
        <v>627</v>
      </c>
      <c r="BP41" s="291" t="s">
        <v>627</v>
      </c>
      <c r="BQ41" s="291" t="s">
        <v>627</v>
      </c>
      <c r="BR41" s="291" t="s">
        <v>627</v>
      </c>
      <c r="BS41" s="291" t="s">
        <v>627</v>
      </c>
      <c r="BT41" s="291" t="s">
        <v>627</v>
      </c>
      <c r="BU41" s="291" t="s">
        <v>627</v>
      </c>
      <c r="BV41" s="291" t="s">
        <v>627</v>
      </c>
      <c r="BW41" s="291" t="s">
        <v>627</v>
      </c>
      <c r="BX41" s="291" t="s">
        <v>627</v>
      </c>
      <c r="BY41" s="291" t="s">
        <v>627</v>
      </c>
      <c r="BZ41" s="291" t="s">
        <v>627</v>
      </c>
      <c r="CA41" s="291" t="s">
        <v>627</v>
      </c>
      <c r="CB41" s="291" t="s">
        <v>627</v>
      </c>
      <c r="CC41" s="291" t="s">
        <v>627</v>
      </c>
      <c r="CD41" s="291" t="s">
        <v>627</v>
      </c>
      <c r="CE41" s="291" t="s">
        <v>627</v>
      </c>
      <c r="CF41" s="291" t="s">
        <v>627</v>
      </c>
      <c r="CG41" s="291" t="s">
        <v>627</v>
      </c>
      <c r="CH41" s="291" t="s">
        <v>627</v>
      </c>
      <c r="CI41" s="291" t="s">
        <v>627</v>
      </c>
      <c r="CJ41" s="291" t="s">
        <v>627</v>
      </c>
      <c r="CK41" s="291" t="s">
        <v>627</v>
      </c>
      <c r="CL41" s="291" t="s">
        <v>627</v>
      </c>
      <c r="CM41" s="291" t="s">
        <v>627</v>
      </c>
      <c r="CN41" s="291" t="s">
        <v>627</v>
      </c>
      <c r="CO41" s="291" t="s">
        <v>627</v>
      </c>
      <c r="CP41" s="291" t="s">
        <v>627</v>
      </c>
      <c r="CQ41" s="291" t="s">
        <v>627</v>
      </c>
      <c r="CR41" s="291" t="s">
        <v>627</v>
      </c>
      <c r="CS41" s="291" t="s">
        <v>627</v>
      </c>
      <c r="CT41" s="291" t="s">
        <v>627</v>
      </c>
      <c r="CU41" s="291" t="s">
        <v>627</v>
      </c>
      <c r="CV41" s="291" t="s">
        <v>627</v>
      </c>
      <c r="CW41" s="291" t="s">
        <v>627</v>
      </c>
      <c r="CX41" s="291" t="s">
        <v>627</v>
      </c>
      <c r="CY41" s="291" t="s">
        <v>627</v>
      </c>
      <c r="CZ41" s="291" t="s">
        <v>627</v>
      </c>
      <c r="DA41" s="291" t="s">
        <v>627</v>
      </c>
      <c r="DB41" s="291" t="s">
        <v>627</v>
      </c>
      <c r="DC41" s="291" t="s">
        <v>627</v>
      </c>
      <c r="DD41" s="291" t="s">
        <v>627</v>
      </c>
      <c r="DE41" s="291" t="s">
        <v>627</v>
      </c>
      <c r="DF41" s="291" t="s">
        <v>627</v>
      </c>
      <c r="DG41" s="292" t="s">
        <v>627</v>
      </c>
    </row>
    <row r="42" spans="1:111" ht="15" customHeight="1" x14ac:dyDescent="0.2">
      <c r="A42" s="464">
        <v>36</v>
      </c>
      <c r="B42" s="224" t="s">
        <v>313</v>
      </c>
      <c r="C42" s="222" t="s">
        <v>220</v>
      </c>
      <c r="D42" s="290" t="s">
        <v>627</v>
      </c>
      <c r="E42" s="291" t="s">
        <v>627</v>
      </c>
      <c r="F42" s="291" t="s">
        <v>627</v>
      </c>
      <c r="G42" s="291" t="s">
        <v>627</v>
      </c>
      <c r="H42" s="291" t="s">
        <v>627</v>
      </c>
      <c r="I42" s="291" t="s">
        <v>627</v>
      </c>
      <c r="J42" s="291" t="s">
        <v>627</v>
      </c>
      <c r="K42" s="291" t="s">
        <v>627</v>
      </c>
      <c r="L42" s="291" t="s">
        <v>627</v>
      </c>
      <c r="M42" s="291" t="s">
        <v>627</v>
      </c>
      <c r="N42" s="291" t="s">
        <v>627</v>
      </c>
      <c r="O42" s="291" t="s">
        <v>627</v>
      </c>
      <c r="P42" s="291" t="s">
        <v>627</v>
      </c>
      <c r="Q42" s="291" t="s">
        <v>627</v>
      </c>
      <c r="R42" s="291" t="s">
        <v>627</v>
      </c>
      <c r="S42" s="291" t="s">
        <v>627</v>
      </c>
      <c r="T42" s="291" t="s">
        <v>627</v>
      </c>
      <c r="U42" s="291" t="s">
        <v>627</v>
      </c>
      <c r="V42" s="291" t="s">
        <v>627</v>
      </c>
      <c r="W42" s="291" t="s">
        <v>627</v>
      </c>
      <c r="X42" s="291" t="s">
        <v>627</v>
      </c>
      <c r="Y42" s="291" t="s">
        <v>627</v>
      </c>
      <c r="Z42" s="291" t="s">
        <v>627</v>
      </c>
      <c r="AA42" s="291" t="s">
        <v>627</v>
      </c>
      <c r="AB42" s="291" t="s">
        <v>627</v>
      </c>
      <c r="AC42" s="291" t="s">
        <v>627</v>
      </c>
      <c r="AD42" s="291" t="s">
        <v>627</v>
      </c>
      <c r="AE42" s="291" t="s">
        <v>627</v>
      </c>
      <c r="AF42" s="291" t="s">
        <v>627</v>
      </c>
      <c r="AG42" s="291" t="s">
        <v>627</v>
      </c>
      <c r="AH42" s="291" t="s">
        <v>627</v>
      </c>
      <c r="AI42" s="291" t="s">
        <v>627</v>
      </c>
      <c r="AJ42" s="291" t="s">
        <v>627</v>
      </c>
      <c r="AK42" s="291" t="s">
        <v>627</v>
      </c>
      <c r="AL42" s="291" t="s">
        <v>627</v>
      </c>
      <c r="AM42" s="291">
        <v>1</v>
      </c>
      <c r="AN42" s="291" t="s">
        <v>627</v>
      </c>
      <c r="AO42" s="291" t="s">
        <v>627</v>
      </c>
      <c r="AP42" s="291" t="s">
        <v>627</v>
      </c>
      <c r="AQ42" s="291" t="s">
        <v>627</v>
      </c>
      <c r="AR42" s="291" t="s">
        <v>627</v>
      </c>
      <c r="AS42" s="291" t="s">
        <v>627</v>
      </c>
      <c r="AT42" s="291" t="s">
        <v>627</v>
      </c>
      <c r="AU42" s="291" t="s">
        <v>627</v>
      </c>
      <c r="AV42" s="291" t="s">
        <v>627</v>
      </c>
      <c r="AW42" s="291" t="s">
        <v>627</v>
      </c>
      <c r="AX42" s="291" t="s">
        <v>627</v>
      </c>
      <c r="AY42" s="291" t="s">
        <v>627</v>
      </c>
      <c r="AZ42" s="291" t="s">
        <v>627</v>
      </c>
      <c r="BA42" s="291" t="s">
        <v>627</v>
      </c>
      <c r="BB42" s="291" t="s">
        <v>627</v>
      </c>
      <c r="BC42" s="291" t="s">
        <v>627</v>
      </c>
      <c r="BD42" s="291" t="s">
        <v>627</v>
      </c>
      <c r="BE42" s="291" t="s">
        <v>627</v>
      </c>
      <c r="BF42" s="291" t="s">
        <v>627</v>
      </c>
      <c r="BG42" s="291" t="s">
        <v>627</v>
      </c>
      <c r="BH42" s="291" t="s">
        <v>627</v>
      </c>
      <c r="BI42" s="291" t="s">
        <v>627</v>
      </c>
      <c r="BJ42" s="291" t="s">
        <v>627</v>
      </c>
      <c r="BK42" s="291" t="s">
        <v>627</v>
      </c>
      <c r="BL42" s="291" t="s">
        <v>627</v>
      </c>
      <c r="BM42" s="291" t="s">
        <v>627</v>
      </c>
      <c r="BN42" s="291" t="s">
        <v>627</v>
      </c>
      <c r="BO42" s="291" t="s">
        <v>627</v>
      </c>
      <c r="BP42" s="291" t="s">
        <v>627</v>
      </c>
      <c r="BQ42" s="291" t="s">
        <v>627</v>
      </c>
      <c r="BR42" s="291" t="s">
        <v>627</v>
      </c>
      <c r="BS42" s="291" t="s">
        <v>627</v>
      </c>
      <c r="BT42" s="291" t="s">
        <v>627</v>
      </c>
      <c r="BU42" s="291" t="s">
        <v>627</v>
      </c>
      <c r="BV42" s="291" t="s">
        <v>627</v>
      </c>
      <c r="BW42" s="291" t="s">
        <v>627</v>
      </c>
      <c r="BX42" s="291" t="s">
        <v>627</v>
      </c>
      <c r="BY42" s="291" t="s">
        <v>627</v>
      </c>
      <c r="BZ42" s="291" t="s">
        <v>627</v>
      </c>
      <c r="CA42" s="291" t="s">
        <v>627</v>
      </c>
      <c r="CB42" s="291" t="s">
        <v>627</v>
      </c>
      <c r="CC42" s="291" t="s">
        <v>627</v>
      </c>
      <c r="CD42" s="291" t="s">
        <v>627</v>
      </c>
      <c r="CE42" s="291" t="s">
        <v>627</v>
      </c>
      <c r="CF42" s="291" t="s">
        <v>627</v>
      </c>
      <c r="CG42" s="291" t="s">
        <v>627</v>
      </c>
      <c r="CH42" s="291" t="s">
        <v>627</v>
      </c>
      <c r="CI42" s="291" t="s">
        <v>627</v>
      </c>
      <c r="CJ42" s="291" t="s">
        <v>627</v>
      </c>
      <c r="CK42" s="291" t="s">
        <v>627</v>
      </c>
      <c r="CL42" s="291" t="s">
        <v>627</v>
      </c>
      <c r="CM42" s="291" t="s">
        <v>627</v>
      </c>
      <c r="CN42" s="291" t="s">
        <v>627</v>
      </c>
      <c r="CO42" s="291" t="s">
        <v>627</v>
      </c>
      <c r="CP42" s="291" t="s">
        <v>627</v>
      </c>
      <c r="CQ42" s="291" t="s">
        <v>627</v>
      </c>
      <c r="CR42" s="291" t="s">
        <v>627</v>
      </c>
      <c r="CS42" s="291" t="s">
        <v>627</v>
      </c>
      <c r="CT42" s="291" t="s">
        <v>627</v>
      </c>
      <c r="CU42" s="291" t="s">
        <v>627</v>
      </c>
      <c r="CV42" s="291" t="s">
        <v>627</v>
      </c>
      <c r="CW42" s="291" t="s">
        <v>627</v>
      </c>
      <c r="CX42" s="291" t="s">
        <v>627</v>
      </c>
      <c r="CY42" s="291" t="s">
        <v>627</v>
      </c>
      <c r="CZ42" s="291" t="s">
        <v>627</v>
      </c>
      <c r="DA42" s="291" t="s">
        <v>627</v>
      </c>
      <c r="DB42" s="291" t="s">
        <v>627</v>
      </c>
      <c r="DC42" s="291" t="s">
        <v>627</v>
      </c>
      <c r="DD42" s="291" t="s">
        <v>627</v>
      </c>
      <c r="DE42" s="291" t="s">
        <v>627</v>
      </c>
      <c r="DF42" s="291" t="s">
        <v>627</v>
      </c>
      <c r="DG42" s="292" t="s">
        <v>627</v>
      </c>
    </row>
    <row r="43" spans="1:111" ht="15" customHeight="1" x14ac:dyDescent="0.2">
      <c r="A43" s="464">
        <v>37</v>
      </c>
      <c r="B43" s="224" t="s">
        <v>314</v>
      </c>
      <c r="C43" s="222" t="s">
        <v>221</v>
      </c>
      <c r="D43" s="290" t="s">
        <v>627</v>
      </c>
      <c r="E43" s="291" t="s">
        <v>627</v>
      </c>
      <c r="F43" s="291" t="s">
        <v>627</v>
      </c>
      <c r="G43" s="291" t="s">
        <v>627</v>
      </c>
      <c r="H43" s="291" t="s">
        <v>627</v>
      </c>
      <c r="I43" s="291" t="s">
        <v>627</v>
      </c>
      <c r="J43" s="291" t="s">
        <v>627</v>
      </c>
      <c r="K43" s="291" t="s">
        <v>627</v>
      </c>
      <c r="L43" s="291" t="s">
        <v>627</v>
      </c>
      <c r="M43" s="291" t="s">
        <v>627</v>
      </c>
      <c r="N43" s="291" t="s">
        <v>627</v>
      </c>
      <c r="O43" s="291" t="s">
        <v>627</v>
      </c>
      <c r="P43" s="291" t="s">
        <v>627</v>
      </c>
      <c r="Q43" s="291" t="s">
        <v>627</v>
      </c>
      <c r="R43" s="291" t="s">
        <v>627</v>
      </c>
      <c r="S43" s="291" t="s">
        <v>627</v>
      </c>
      <c r="T43" s="291" t="s">
        <v>627</v>
      </c>
      <c r="U43" s="291" t="s">
        <v>627</v>
      </c>
      <c r="V43" s="291" t="s">
        <v>627</v>
      </c>
      <c r="W43" s="291" t="s">
        <v>627</v>
      </c>
      <c r="X43" s="291" t="s">
        <v>627</v>
      </c>
      <c r="Y43" s="291" t="s">
        <v>627</v>
      </c>
      <c r="Z43" s="291" t="s">
        <v>627</v>
      </c>
      <c r="AA43" s="291" t="s">
        <v>627</v>
      </c>
      <c r="AB43" s="291" t="s">
        <v>627</v>
      </c>
      <c r="AC43" s="291" t="s">
        <v>627</v>
      </c>
      <c r="AD43" s="291" t="s">
        <v>627</v>
      </c>
      <c r="AE43" s="291" t="s">
        <v>627</v>
      </c>
      <c r="AF43" s="291" t="s">
        <v>627</v>
      </c>
      <c r="AG43" s="291" t="s">
        <v>627</v>
      </c>
      <c r="AH43" s="291" t="s">
        <v>627</v>
      </c>
      <c r="AI43" s="291" t="s">
        <v>627</v>
      </c>
      <c r="AJ43" s="291" t="s">
        <v>627</v>
      </c>
      <c r="AK43" s="291" t="s">
        <v>627</v>
      </c>
      <c r="AL43" s="291" t="s">
        <v>627</v>
      </c>
      <c r="AM43" s="291" t="s">
        <v>627</v>
      </c>
      <c r="AN43" s="291">
        <v>1</v>
      </c>
      <c r="AO43" s="291" t="s">
        <v>627</v>
      </c>
      <c r="AP43" s="291" t="s">
        <v>627</v>
      </c>
      <c r="AQ43" s="291" t="s">
        <v>627</v>
      </c>
      <c r="AR43" s="291" t="s">
        <v>627</v>
      </c>
      <c r="AS43" s="291" t="s">
        <v>627</v>
      </c>
      <c r="AT43" s="291" t="s">
        <v>627</v>
      </c>
      <c r="AU43" s="291" t="s">
        <v>627</v>
      </c>
      <c r="AV43" s="291" t="s">
        <v>627</v>
      </c>
      <c r="AW43" s="291" t="s">
        <v>627</v>
      </c>
      <c r="AX43" s="291" t="s">
        <v>627</v>
      </c>
      <c r="AY43" s="291" t="s">
        <v>627</v>
      </c>
      <c r="AZ43" s="291" t="s">
        <v>627</v>
      </c>
      <c r="BA43" s="291" t="s">
        <v>627</v>
      </c>
      <c r="BB43" s="291" t="s">
        <v>627</v>
      </c>
      <c r="BC43" s="291" t="s">
        <v>627</v>
      </c>
      <c r="BD43" s="291" t="s">
        <v>627</v>
      </c>
      <c r="BE43" s="291" t="s">
        <v>627</v>
      </c>
      <c r="BF43" s="291" t="s">
        <v>627</v>
      </c>
      <c r="BG43" s="291" t="s">
        <v>627</v>
      </c>
      <c r="BH43" s="291" t="s">
        <v>627</v>
      </c>
      <c r="BI43" s="291" t="s">
        <v>627</v>
      </c>
      <c r="BJ43" s="291" t="s">
        <v>627</v>
      </c>
      <c r="BK43" s="291" t="s">
        <v>627</v>
      </c>
      <c r="BL43" s="291" t="s">
        <v>627</v>
      </c>
      <c r="BM43" s="291" t="s">
        <v>627</v>
      </c>
      <c r="BN43" s="291" t="s">
        <v>627</v>
      </c>
      <c r="BO43" s="291" t="s">
        <v>627</v>
      </c>
      <c r="BP43" s="291" t="s">
        <v>627</v>
      </c>
      <c r="BQ43" s="291" t="s">
        <v>627</v>
      </c>
      <c r="BR43" s="291" t="s">
        <v>627</v>
      </c>
      <c r="BS43" s="291" t="s">
        <v>627</v>
      </c>
      <c r="BT43" s="291" t="s">
        <v>627</v>
      </c>
      <c r="BU43" s="291" t="s">
        <v>627</v>
      </c>
      <c r="BV43" s="291" t="s">
        <v>627</v>
      </c>
      <c r="BW43" s="291" t="s">
        <v>627</v>
      </c>
      <c r="BX43" s="291" t="s">
        <v>627</v>
      </c>
      <c r="BY43" s="291" t="s">
        <v>627</v>
      </c>
      <c r="BZ43" s="291" t="s">
        <v>627</v>
      </c>
      <c r="CA43" s="291" t="s">
        <v>627</v>
      </c>
      <c r="CB43" s="291" t="s">
        <v>627</v>
      </c>
      <c r="CC43" s="291" t="s">
        <v>627</v>
      </c>
      <c r="CD43" s="291" t="s">
        <v>627</v>
      </c>
      <c r="CE43" s="291" t="s">
        <v>627</v>
      </c>
      <c r="CF43" s="291" t="s">
        <v>627</v>
      </c>
      <c r="CG43" s="291" t="s">
        <v>627</v>
      </c>
      <c r="CH43" s="291" t="s">
        <v>627</v>
      </c>
      <c r="CI43" s="291" t="s">
        <v>627</v>
      </c>
      <c r="CJ43" s="291" t="s">
        <v>627</v>
      </c>
      <c r="CK43" s="291" t="s">
        <v>627</v>
      </c>
      <c r="CL43" s="291" t="s">
        <v>627</v>
      </c>
      <c r="CM43" s="291" t="s">
        <v>627</v>
      </c>
      <c r="CN43" s="291" t="s">
        <v>627</v>
      </c>
      <c r="CO43" s="291" t="s">
        <v>627</v>
      </c>
      <c r="CP43" s="291" t="s">
        <v>627</v>
      </c>
      <c r="CQ43" s="291" t="s">
        <v>627</v>
      </c>
      <c r="CR43" s="291" t="s">
        <v>627</v>
      </c>
      <c r="CS43" s="291" t="s">
        <v>627</v>
      </c>
      <c r="CT43" s="291" t="s">
        <v>627</v>
      </c>
      <c r="CU43" s="291" t="s">
        <v>627</v>
      </c>
      <c r="CV43" s="291" t="s">
        <v>627</v>
      </c>
      <c r="CW43" s="291" t="s">
        <v>627</v>
      </c>
      <c r="CX43" s="291" t="s">
        <v>627</v>
      </c>
      <c r="CY43" s="291" t="s">
        <v>627</v>
      </c>
      <c r="CZ43" s="291" t="s">
        <v>627</v>
      </c>
      <c r="DA43" s="291" t="s">
        <v>627</v>
      </c>
      <c r="DB43" s="291" t="s">
        <v>627</v>
      </c>
      <c r="DC43" s="291" t="s">
        <v>627</v>
      </c>
      <c r="DD43" s="291" t="s">
        <v>627</v>
      </c>
      <c r="DE43" s="291" t="s">
        <v>627</v>
      </c>
      <c r="DF43" s="291" t="s">
        <v>627</v>
      </c>
      <c r="DG43" s="292" t="s">
        <v>627</v>
      </c>
    </row>
    <row r="44" spans="1:111" ht="15" customHeight="1" x14ac:dyDescent="0.2">
      <c r="A44" s="464">
        <v>38</v>
      </c>
      <c r="B44" s="224" t="s">
        <v>315</v>
      </c>
      <c r="C44" s="222" t="s">
        <v>316</v>
      </c>
      <c r="D44" s="290" t="s">
        <v>627</v>
      </c>
      <c r="E44" s="291" t="s">
        <v>627</v>
      </c>
      <c r="F44" s="291" t="s">
        <v>627</v>
      </c>
      <c r="G44" s="291" t="s">
        <v>627</v>
      </c>
      <c r="H44" s="291" t="s">
        <v>627</v>
      </c>
      <c r="I44" s="291" t="s">
        <v>627</v>
      </c>
      <c r="J44" s="291" t="s">
        <v>627</v>
      </c>
      <c r="K44" s="291" t="s">
        <v>627</v>
      </c>
      <c r="L44" s="291" t="s">
        <v>627</v>
      </c>
      <c r="M44" s="291" t="s">
        <v>627</v>
      </c>
      <c r="N44" s="291" t="s">
        <v>627</v>
      </c>
      <c r="O44" s="291" t="s">
        <v>627</v>
      </c>
      <c r="P44" s="291" t="s">
        <v>627</v>
      </c>
      <c r="Q44" s="291" t="s">
        <v>627</v>
      </c>
      <c r="R44" s="291" t="s">
        <v>627</v>
      </c>
      <c r="S44" s="291" t="s">
        <v>627</v>
      </c>
      <c r="T44" s="291" t="s">
        <v>627</v>
      </c>
      <c r="U44" s="291" t="s">
        <v>627</v>
      </c>
      <c r="V44" s="291" t="s">
        <v>627</v>
      </c>
      <c r="W44" s="291" t="s">
        <v>627</v>
      </c>
      <c r="X44" s="291" t="s">
        <v>627</v>
      </c>
      <c r="Y44" s="291" t="s">
        <v>627</v>
      </c>
      <c r="Z44" s="291" t="s">
        <v>627</v>
      </c>
      <c r="AA44" s="291" t="s">
        <v>627</v>
      </c>
      <c r="AB44" s="291" t="s">
        <v>627</v>
      </c>
      <c r="AC44" s="291" t="s">
        <v>627</v>
      </c>
      <c r="AD44" s="291" t="s">
        <v>627</v>
      </c>
      <c r="AE44" s="291" t="s">
        <v>627</v>
      </c>
      <c r="AF44" s="291" t="s">
        <v>627</v>
      </c>
      <c r="AG44" s="291" t="s">
        <v>627</v>
      </c>
      <c r="AH44" s="291" t="s">
        <v>627</v>
      </c>
      <c r="AI44" s="291" t="s">
        <v>627</v>
      </c>
      <c r="AJ44" s="291" t="s">
        <v>627</v>
      </c>
      <c r="AK44" s="291" t="s">
        <v>627</v>
      </c>
      <c r="AL44" s="291" t="s">
        <v>627</v>
      </c>
      <c r="AM44" s="291" t="s">
        <v>627</v>
      </c>
      <c r="AN44" s="291" t="s">
        <v>627</v>
      </c>
      <c r="AO44" s="291">
        <v>1</v>
      </c>
      <c r="AP44" s="291" t="s">
        <v>627</v>
      </c>
      <c r="AQ44" s="291" t="s">
        <v>627</v>
      </c>
      <c r="AR44" s="291" t="s">
        <v>627</v>
      </c>
      <c r="AS44" s="291" t="s">
        <v>627</v>
      </c>
      <c r="AT44" s="291" t="s">
        <v>627</v>
      </c>
      <c r="AU44" s="291" t="s">
        <v>627</v>
      </c>
      <c r="AV44" s="291" t="s">
        <v>627</v>
      </c>
      <c r="AW44" s="291" t="s">
        <v>627</v>
      </c>
      <c r="AX44" s="291" t="s">
        <v>627</v>
      </c>
      <c r="AY44" s="291" t="s">
        <v>627</v>
      </c>
      <c r="AZ44" s="291" t="s">
        <v>627</v>
      </c>
      <c r="BA44" s="291" t="s">
        <v>627</v>
      </c>
      <c r="BB44" s="291" t="s">
        <v>627</v>
      </c>
      <c r="BC44" s="291" t="s">
        <v>627</v>
      </c>
      <c r="BD44" s="291" t="s">
        <v>627</v>
      </c>
      <c r="BE44" s="291" t="s">
        <v>627</v>
      </c>
      <c r="BF44" s="291" t="s">
        <v>627</v>
      </c>
      <c r="BG44" s="291" t="s">
        <v>627</v>
      </c>
      <c r="BH44" s="291" t="s">
        <v>627</v>
      </c>
      <c r="BI44" s="291" t="s">
        <v>627</v>
      </c>
      <c r="BJ44" s="291" t="s">
        <v>627</v>
      </c>
      <c r="BK44" s="291" t="s">
        <v>627</v>
      </c>
      <c r="BL44" s="291" t="s">
        <v>627</v>
      </c>
      <c r="BM44" s="291" t="s">
        <v>627</v>
      </c>
      <c r="BN44" s="291" t="s">
        <v>627</v>
      </c>
      <c r="BO44" s="291" t="s">
        <v>627</v>
      </c>
      <c r="BP44" s="291" t="s">
        <v>627</v>
      </c>
      <c r="BQ44" s="291" t="s">
        <v>627</v>
      </c>
      <c r="BR44" s="291" t="s">
        <v>627</v>
      </c>
      <c r="BS44" s="291" t="s">
        <v>627</v>
      </c>
      <c r="BT44" s="291" t="s">
        <v>627</v>
      </c>
      <c r="BU44" s="291" t="s">
        <v>627</v>
      </c>
      <c r="BV44" s="291" t="s">
        <v>627</v>
      </c>
      <c r="BW44" s="291" t="s">
        <v>627</v>
      </c>
      <c r="BX44" s="291" t="s">
        <v>627</v>
      </c>
      <c r="BY44" s="291" t="s">
        <v>627</v>
      </c>
      <c r="BZ44" s="291" t="s">
        <v>627</v>
      </c>
      <c r="CA44" s="291" t="s">
        <v>627</v>
      </c>
      <c r="CB44" s="291" t="s">
        <v>627</v>
      </c>
      <c r="CC44" s="291" t="s">
        <v>627</v>
      </c>
      <c r="CD44" s="291" t="s">
        <v>627</v>
      </c>
      <c r="CE44" s="291" t="s">
        <v>627</v>
      </c>
      <c r="CF44" s="291" t="s">
        <v>627</v>
      </c>
      <c r="CG44" s="291" t="s">
        <v>627</v>
      </c>
      <c r="CH44" s="291" t="s">
        <v>627</v>
      </c>
      <c r="CI44" s="291" t="s">
        <v>627</v>
      </c>
      <c r="CJ44" s="291" t="s">
        <v>627</v>
      </c>
      <c r="CK44" s="291" t="s">
        <v>627</v>
      </c>
      <c r="CL44" s="291" t="s">
        <v>627</v>
      </c>
      <c r="CM44" s="291" t="s">
        <v>627</v>
      </c>
      <c r="CN44" s="291" t="s">
        <v>627</v>
      </c>
      <c r="CO44" s="291" t="s">
        <v>627</v>
      </c>
      <c r="CP44" s="291" t="s">
        <v>627</v>
      </c>
      <c r="CQ44" s="291" t="s">
        <v>627</v>
      </c>
      <c r="CR44" s="291" t="s">
        <v>627</v>
      </c>
      <c r="CS44" s="291" t="s">
        <v>627</v>
      </c>
      <c r="CT44" s="291" t="s">
        <v>627</v>
      </c>
      <c r="CU44" s="291" t="s">
        <v>627</v>
      </c>
      <c r="CV44" s="291" t="s">
        <v>627</v>
      </c>
      <c r="CW44" s="291" t="s">
        <v>627</v>
      </c>
      <c r="CX44" s="291" t="s">
        <v>627</v>
      </c>
      <c r="CY44" s="291" t="s">
        <v>627</v>
      </c>
      <c r="CZ44" s="291" t="s">
        <v>627</v>
      </c>
      <c r="DA44" s="291" t="s">
        <v>627</v>
      </c>
      <c r="DB44" s="291" t="s">
        <v>627</v>
      </c>
      <c r="DC44" s="291" t="s">
        <v>627</v>
      </c>
      <c r="DD44" s="291" t="s">
        <v>627</v>
      </c>
      <c r="DE44" s="291" t="s">
        <v>627</v>
      </c>
      <c r="DF44" s="291" t="s">
        <v>627</v>
      </c>
      <c r="DG44" s="292" t="s">
        <v>627</v>
      </c>
    </row>
    <row r="45" spans="1:111" ht="15" customHeight="1" x14ac:dyDescent="0.2">
      <c r="A45" s="464">
        <v>39</v>
      </c>
      <c r="B45" s="224" t="s">
        <v>317</v>
      </c>
      <c r="C45" s="222" t="s">
        <v>318</v>
      </c>
      <c r="D45" s="290" t="s">
        <v>627</v>
      </c>
      <c r="E45" s="291" t="s">
        <v>627</v>
      </c>
      <c r="F45" s="291" t="s">
        <v>627</v>
      </c>
      <c r="G45" s="291" t="s">
        <v>627</v>
      </c>
      <c r="H45" s="291" t="s">
        <v>627</v>
      </c>
      <c r="I45" s="291" t="s">
        <v>627</v>
      </c>
      <c r="J45" s="291" t="s">
        <v>627</v>
      </c>
      <c r="K45" s="291" t="s">
        <v>627</v>
      </c>
      <c r="L45" s="291" t="s">
        <v>627</v>
      </c>
      <c r="M45" s="291" t="s">
        <v>627</v>
      </c>
      <c r="N45" s="291" t="s">
        <v>627</v>
      </c>
      <c r="O45" s="291" t="s">
        <v>627</v>
      </c>
      <c r="P45" s="291" t="s">
        <v>627</v>
      </c>
      <c r="Q45" s="291" t="s">
        <v>627</v>
      </c>
      <c r="R45" s="291" t="s">
        <v>627</v>
      </c>
      <c r="S45" s="291" t="s">
        <v>627</v>
      </c>
      <c r="T45" s="291" t="s">
        <v>627</v>
      </c>
      <c r="U45" s="291" t="s">
        <v>627</v>
      </c>
      <c r="V45" s="291" t="s">
        <v>627</v>
      </c>
      <c r="W45" s="291" t="s">
        <v>627</v>
      </c>
      <c r="X45" s="291" t="s">
        <v>627</v>
      </c>
      <c r="Y45" s="291" t="s">
        <v>627</v>
      </c>
      <c r="Z45" s="291" t="s">
        <v>627</v>
      </c>
      <c r="AA45" s="291" t="s">
        <v>627</v>
      </c>
      <c r="AB45" s="291" t="s">
        <v>627</v>
      </c>
      <c r="AC45" s="291" t="s">
        <v>627</v>
      </c>
      <c r="AD45" s="291" t="s">
        <v>627</v>
      </c>
      <c r="AE45" s="291" t="s">
        <v>627</v>
      </c>
      <c r="AF45" s="291" t="s">
        <v>627</v>
      </c>
      <c r="AG45" s="291" t="s">
        <v>627</v>
      </c>
      <c r="AH45" s="291" t="s">
        <v>627</v>
      </c>
      <c r="AI45" s="291" t="s">
        <v>627</v>
      </c>
      <c r="AJ45" s="291" t="s">
        <v>627</v>
      </c>
      <c r="AK45" s="291" t="s">
        <v>627</v>
      </c>
      <c r="AL45" s="291" t="s">
        <v>627</v>
      </c>
      <c r="AM45" s="291" t="s">
        <v>627</v>
      </c>
      <c r="AN45" s="291" t="s">
        <v>627</v>
      </c>
      <c r="AO45" s="291" t="s">
        <v>627</v>
      </c>
      <c r="AP45" s="291">
        <v>1</v>
      </c>
      <c r="AQ45" s="291" t="s">
        <v>627</v>
      </c>
      <c r="AR45" s="291" t="s">
        <v>627</v>
      </c>
      <c r="AS45" s="291" t="s">
        <v>627</v>
      </c>
      <c r="AT45" s="291" t="s">
        <v>627</v>
      </c>
      <c r="AU45" s="291" t="s">
        <v>627</v>
      </c>
      <c r="AV45" s="291" t="s">
        <v>627</v>
      </c>
      <c r="AW45" s="291" t="s">
        <v>627</v>
      </c>
      <c r="AX45" s="291" t="s">
        <v>627</v>
      </c>
      <c r="AY45" s="291" t="s">
        <v>627</v>
      </c>
      <c r="AZ45" s="291" t="s">
        <v>627</v>
      </c>
      <c r="BA45" s="291" t="s">
        <v>627</v>
      </c>
      <c r="BB45" s="291" t="s">
        <v>627</v>
      </c>
      <c r="BC45" s="291" t="s">
        <v>627</v>
      </c>
      <c r="BD45" s="291" t="s">
        <v>627</v>
      </c>
      <c r="BE45" s="291" t="s">
        <v>627</v>
      </c>
      <c r="BF45" s="291" t="s">
        <v>627</v>
      </c>
      <c r="BG45" s="291" t="s">
        <v>627</v>
      </c>
      <c r="BH45" s="291" t="s">
        <v>627</v>
      </c>
      <c r="BI45" s="291" t="s">
        <v>627</v>
      </c>
      <c r="BJ45" s="291" t="s">
        <v>627</v>
      </c>
      <c r="BK45" s="291" t="s">
        <v>627</v>
      </c>
      <c r="BL45" s="291" t="s">
        <v>627</v>
      </c>
      <c r="BM45" s="291" t="s">
        <v>627</v>
      </c>
      <c r="BN45" s="291" t="s">
        <v>627</v>
      </c>
      <c r="BO45" s="291" t="s">
        <v>627</v>
      </c>
      <c r="BP45" s="291" t="s">
        <v>627</v>
      </c>
      <c r="BQ45" s="291" t="s">
        <v>627</v>
      </c>
      <c r="BR45" s="291" t="s">
        <v>627</v>
      </c>
      <c r="BS45" s="291" t="s">
        <v>627</v>
      </c>
      <c r="BT45" s="291" t="s">
        <v>627</v>
      </c>
      <c r="BU45" s="291" t="s">
        <v>627</v>
      </c>
      <c r="BV45" s="291" t="s">
        <v>627</v>
      </c>
      <c r="BW45" s="291" t="s">
        <v>627</v>
      </c>
      <c r="BX45" s="291" t="s">
        <v>627</v>
      </c>
      <c r="BY45" s="291" t="s">
        <v>627</v>
      </c>
      <c r="BZ45" s="291" t="s">
        <v>627</v>
      </c>
      <c r="CA45" s="291" t="s">
        <v>627</v>
      </c>
      <c r="CB45" s="291" t="s">
        <v>627</v>
      </c>
      <c r="CC45" s="291" t="s">
        <v>627</v>
      </c>
      <c r="CD45" s="291" t="s">
        <v>627</v>
      </c>
      <c r="CE45" s="291" t="s">
        <v>627</v>
      </c>
      <c r="CF45" s="291" t="s">
        <v>627</v>
      </c>
      <c r="CG45" s="291" t="s">
        <v>627</v>
      </c>
      <c r="CH45" s="291" t="s">
        <v>627</v>
      </c>
      <c r="CI45" s="291" t="s">
        <v>627</v>
      </c>
      <c r="CJ45" s="291" t="s">
        <v>627</v>
      </c>
      <c r="CK45" s="291" t="s">
        <v>627</v>
      </c>
      <c r="CL45" s="291" t="s">
        <v>627</v>
      </c>
      <c r="CM45" s="291" t="s">
        <v>627</v>
      </c>
      <c r="CN45" s="291" t="s">
        <v>627</v>
      </c>
      <c r="CO45" s="291" t="s">
        <v>627</v>
      </c>
      <c r="CP45" s="291" t="s">
        <v>627</v>
      </c>
      <c r="CQ45" s="291" t="s">
        <v>627</v>
      </c>
      <c r="CR45" s="291" t="s">
        <v>627</v>
      </c>
      <c r="CS45" s="291" t="s">
        <v>627</v>
      </c>
      <c r="CT45" s="291" t="s">
        <v>627</v>
      </c>
      <c r="CU45" s="291" t="s">
        <v>627</v>
      </c>
      <c r="CV45" s="291" t="s">
        <v>627</v>
      </c>
      <c r="CW45" s="291" t="s">
        <v>627</v>
      </c>
      <c r="CX45" s="291" t="s">
        <v>627</v>
      </c>
      <c r="CY45" s="291" t="s">
        <v>627</v>
      </c>
      <c r="CZ45" s="291" t="s">
        <v>627</v>
      </c>
      <c r="DA45" s="291" t="s">
        <v>627</v>
      </c>
      <c r="DB45" s="291" t="s">
        <v>627</v>
      </c>
      <c r="DC45" s="291" t="s">
        <v>627</v>
      </c>
      <c r="DD45" s="291" t="s">
        <v>627</v>
      </c>
      <c r="DE45" s="291" t="s">
        <v>627</v>
      </c>
      <c r="DF45" s="291" t="s">
        <v>627</v>
      </c>
      <c r="DG45" s="292" t="s">
        <v>627</v>
      </c>
    </row>
    <row r="46" spans="1:111" ht="15" customHeight="1" x14ac:dyDescent="0.2">
      <c r="A46" s="464">
        <v>40</v>
      </c>
      <c r="B46" s="224" t="s">
        <v>319</v>
      </c>
      <c r="C46" s="222" t="s">
        <v>222</v>
      </c>
      <c r="D46" s="290" t="s">
        <v>627</v>
      </c>
      <c r="E46" s="291" t="s">
        <v>627</v>
      </c>
      <c r="F46" s="291" t="s">
        <v>627</v>
      </c>
      <c r="G46" s="291" t="s">
        <v>627</v>
      </c>
      <c r="H46" s="291" t="s">
        <v>627</v>
      </c>
      <c r="I46" s="291" t="s">
        <v>627</v>
      </c>
      <c r="J46" s="291" t="s">
        <v>627</v>
      </c>
      <c r="K46" s="291" t="s">
        <v>627</v>
      </c>
      <c r="L46" s="291" t="s">
        <v>627</v>
      </c>
      <c r="M46" s="291" t="s">
        <v>627</v>
      </c>
      <c r="N46" s="291" t="s">
        <v>627</v>
      </c>
      <c r="O46" s="291" t="s">
        <v>627</v>
      </c>
      <c r="P46" s="291" t="s">
        <v>627</v>
      </c>
      <c r="Q46" s="291" t="s">
        <v>627</v>
      </c>
      <c r="R46" s="291" t="s">
        <v>627</v>
      </c>
      <c r="S46" s="291" t="s">
        <v>627</v>
      </c>
      <c r="T46" s="291" t="s">
        <v>627</v>
      </c>
      <c r="U46" s="291" t="s">
        <v>627</v>
      </c>
      <c r="V46" s="291" t="s">
        <v>627</v>
      </c>
      <c r="W46" s="291" t="s">
        <v>627</v>
      </c>
      <c r="X46" s="291" t="s">
        <v>627</v>
      </c>
      <c r="Y46" s="291" t="s">
        <v>627</v>
      </c>
      <c r="Z46" s="291" t="s">
        <v>627</v>
      </c>
      <c r="AA46" s="291" t="s">
        <v>627</v>
      </c>
      <c r="AB46" s="291" t="s">
        <v>627</v>
      </c>
      <c r="AC46" s="291" t="s">
        <v>627</v>
      </c>
      <c r="AD46" s="291" t="s">
        <v>627</v>
      </c>
      <c r="AE46" s="291" t="s">
        <v>627</v>
      </c>
      <c r="AF46" s="291" t="s">
        <v>627</v>
      </c>
      <c r="AG46" s="291" t="s">
        <v>627</v>
      </c>
      <c r="AH46" s="291" t="s">
        <v>627</v>
      </c>
      <c r="AI46" s="291" t="s">
        <v>627</v>
      </c>
      <c r="AJ46" s="291" t="s">
        <v>627</v>
      </c>
      <c r="AK46" s="291" t="s">
        <v>627</v>
      </c>
      <c r="AL46" s="291" t="s">
        <v>627</v>
      </c>
      <c r="AM46" s="291" t="s">
        <v>627</v>
      </c>
      <c r="AN46" s="291" t="s">
        <v>627</v>
      </c>
      <c r="AO46" s="291" t="s">
        <v>627</v>
      </c>
      <c r="AP46" s="291" t="s">
        <v>627</v>
      </c>
      <c r="AQ46" s="291">
        <v>1</v>
      </c>
      <c r="AR46" s="291" t="s">
        <v>627</v>
      </c>
      <c r="AS46" s="291" t="s">
        <v>627</v>
      </c>
      <c r="AT46" s="291" t="s">
        <v>627</v>
      </c>
      <c r="AU46" s="291" t="s">
        <v>627</v>
      </c>
      <c r="AV46" s="291" t="s">
        <v>627</v>
      </c>
      <c r="AW46" s="291" t="s">
        <v>627</v>
      </c>
      <c r="AX46" s="291" t="s">
        <v>627</v>
      </c>
      <c r="AY46" s="291" t="s">
        <v>627</v>
      </c>
      <c r="AZ46" s="291" t="s">
        <v>627</v>
      </c>
      <c r="BA46" s="291" t="s">
        <v>627</v>
      </c>
      <c r="BB46" s="291" t="s">
        <v>627</v>
      </c>
      <c r="BC46" s="291" t="s">
        <v>627</v>
      </c>
      <c r="BD46" s="291" t="s">
        <v>627</v>
      </c>
      <c r="BE46" s="291" t="s">
        <v>627</v>
      </c>
      <c r="BF46" s="291" t="s">
        <v>627</v>
      </c>
      <c r="BG46" s="291" t="s">
        <v>627</v>
      </c>
      <c r="BH46" s="291" t="s">
        <v>627</v>
      </c>
      <c r="BI46" s="291" t="s">
        <v>627</v>
      </c>
      <c r="BJ46" s="291" t="s">
        <v>627</v>
      </c>
      <c r="BK46" s="291" t="s">
        <v>627</v>
      </c>
      <c r="BL46" s="291" t="s">
        <v>627</v>
      </c>
      <c r="BM46" s="291" t="s">
        <v>627</v>
      </c>
      <c r="BN46" s="291" t="s">
        <v>627</v>
      </c>
      <c r="BO46" s="291" t="s">
        <v>627</v>
      </c>
      <c r="BP46" s="291" t="s">
        <v>627</v>
      </c>
      <c r="BQ46" s="291" t="s">
        <v>627</v>
      </c>
      <c r="BR46" s="291" t="s">
        <v>627</v>
      </c>
      <c r="BS46" s="291" t="s">
        <v>627</v>
      </c>
      <c r="BT46" s="291" t="s">
        <v>627</v>
      </c>
      <c r="BU46" s="291" t="s">
        <v>627</v>
      </c>
      <c r="BV46" s="291" t="s">
        <v>627</v>
      </c>
      <c r="BW46" s="291" t="s">
        <v>627</v>
      </c>
      <c r="BX46" s="291" t="s">
        <v>627</v>
      </c>
      <c r="BY46" s="291" t="s">
        <v>627</v>
      </c>
      <c r="BZ46" s="291" t="s">
        <v>627</v>
      </c>
      <c r="CA46" s="291" t="s">
        <v>627</v>
      </c>
      <c r="CB46" s="291" t="s">
        <v>627</v>
      </c>
      <c r="CC46" s="291" t="s">
        <v>627</v>
      </c>
      <c r="CD46" s="291" t="s">
        <v>627</v>
      </c>
      <c r="CE46" s="291" t="s">
        <v>627</v>
      </c>
      <c r="CF46" s="291" t="s">
        <v>627</v>
      </c>
      <c r="CG46" s="291" t="s">
        <v>627</v>
      </c>
      <c r="CH46" s="291" t="s">
        <v>627</v>
      </c>
      <c r="CI46" s="291" t="s">
        <v>627</v>
      </c>
      <c r="CJ46" s="291" t="s">
        <v>627</v>
      </c>
      <c r="CK46" s="291" t="s">
        <v>627</v>
      </c>
      <c r="CL46" s="291" t="s">
        <v>627</v>
      </c>
      <c r="CM46" s="291" t="s">
        <v>627</v>
      </c>
      <c r="CN46" s="291" t="s">
        <v>627</v>
      </c>
      <c r="CO46" s="291" t="s">
        <v>627</v>
      </c>
      <c r="CP46" s="291" t="s">
        <v>627</v>
      </c>
      <c r="CQ46" s="291" t="s">
        <v>627</v>
      </c>
      <c r="CR46" s="291" t="s">
        <v>627</v>
      </c>
      <c r="CS46" s="291" t="s">
        <v>627</v>
      </c>
      <c r="CT46" s="291" t="s">
        <v>627</v>
      </c>
      <c r="CU46" s="291" t="s">
        <v>627</v>
      </c>
      <c r="CV46" s="291" t="s">
        <v>627</v>
      </c>
      <c r="CW46" s="291" t="s">
        <v>627</v>
      </c>
      <c r="CX46" s="291" t="s">
        <v>627</v>
      </c>
      <c r="CY46" s="291" t="s">
        <v>627</v>
      </c>
      <c r="CZ46" s="291" t="s">
        <v>627</v>
      </c>
      <c r="DA46" s="291" t="s">
        <v>627</v>
      </c>
      <c r="DB46" s="291" t="s">
        <v>627</v>
      </c>
      <c r="DC46" s="291" t="s">
        <v>627</v>
      </c>
      <c r="DD46" s="291" t="s">
        <v>627</v>
      </c>
      <c r="DE46" s="291" t="s">
        <v>627</v>
      </c>
      <c r="DF46" s="291" t="s">
        <v>627</v>
      </c>
      <c r="DG46" s="292" t="s">
        <v>627</v>
      </c>
    </row>
    <row r="47" spans="1:111" ht="15" customHeight="1" x14ac:dyDescent="0.2">
      <c r="A47" s="464">
        <v>41</v>
      </c>
      <c r="B47" s="224" t="s">
        <v>320</v>
      </c>
      <c r="C47" s="222" t="s">
        <v>223</v>
      </c>
      <c r="D47" s="290" t="s">
        <v>627</v>
      </c>
      <c r="E47" s="291" t="s">
        <v>627</v>
      </c>
      <c r="F47" s="291" t="s">
        <v>627</v>
      </c>
      <c r="G47" s="291" t="s">
        <v>627</v>
      </c>
      <c r="H47" s="291" t="s">
        <v>627</v>
      </c>
      <c r="I47" s="291" t="s">
        <v>627</v>
      </c>
      <c r="J47" s="291" t="s">
        <v>627</v>
      </c>
      <c r="K47" s="291" t="s">
        <v>627</v>
      </c>
      <c r="L47" s="291" t="s">
        <v>627</v>
      </c>
      <c r="M47" s="291" t="s">
        <v>627</v>
      </c>
      <c r="N47" s="291" t="s">
        <v>627</v>
      </c>
      <c r="O47" s="291" t="s">
        <v>627</v>
      </c>
      <c r="P47" s="291" t="s">
        <v>627</v>
      </c>
      <c r="Q47" s="291" t="s">
        <v>627</v>
      </c>
      <c r="R47" s="291" t="s">
        <v>627</v>
      </c>
      <c r="S47" s="291" t="s">
        <v>627</v>
      </c>
      <c r="T47" s="291" t="s">
        <v>627</v>
      </c>
      <c r="U47" s="291" t="s">
        <v>627</v>
      </c>
      <c r="V47" s="291" t="s">
        <v>627</v>
      </c>
      <c r="W47" s="291" t="s">
        <v>627</v>
      </c>
      <c r="X47" s="291" t="s">
        <v>627</v>
      </c>
      <c r="Y47" s="291" t="s">
        <v>627</v>
      </c>
      <c r="Z47" s="291" t="s">
        <v>627</v>
      </c>
      <c r="AA47" s="291" t="s">
        <v>627</v>
      </c>
      <c r="AB47" s="291" t="s">
        <v>627</v>
      </c>
      <c r="AC47" s="291" t="s">
        <v>627</v>
      </c>
      <c r="AD47" s="291" t="s">
        <v>627</v>
      </c>
      <c r="AE47" s="291" t="s">
        <v>627</v>
      </c>
      <c r="AF47" s="291" t="s">
        <v>627</v>
      </c>
      <c r="AG47" s="291" t="s">
        <v>627</v>
      </c>
      <c r="AH47" s="291" t="s">
        <v>627</v>
      </c>
      <c r="AI47" s="291" t="s">
        <v>627</v>
      </c>
      <c r="AJ47" s="291" t="s">
        <v>627</v>
      </c>
      <c r="AK47" s="291" t="s">
        <v>627</v>
      </c>
      <c r="AL47" s="291" t="s">
        <v>627</v>
      </c>
      <c r="AM47" s="291" t="s">
        <v>627</v>
      </c>
      <c r="AN47" s="291" t="s">
        <v>627</v>
      </c>
      <c r="AO47" s="291" t="s">
        <v>627</v>
      </c>
      <c r="AP47" s="291" t="s">
        <v>627</v>
      </c>
      <c r="AQ47" s="291" t="s">
        <v>627</v>
      </c>
      <c r="AR47" s="291">
        <v>1</v>
      </c>
      <c r="AS47" s="291" t="s">
        <v>627</v>
      </c>
      <c r="AT47" s="291" t="s">
        <v>627</v>
      </c>
      <c r="AU47" s="291" t="s">
        <v>627</v>
      </c>
      <c r="AV47" s="291" t="s">
        <v>627</v>
      </c>
      <c r="AW47" s="291" t="s">
        <v>627</v>
      </c>
      <c r="AX47" s="291" t="s">
        <v>627</v>
      </c>
      <c r="AY47" s="291" t="s">
        <v>627</v>
      </c>
      <c r="AZ47" s="291" t="s">
        <v>627</v>
      </c>
      <c r="BA47" s="291" t="s">
        <v>627</v>
      </c>
      <c r="BB47" s="291" t="s">
        <v>627</v>
      </c>
      <c r="BC47" s="291" t="s">
        <v>627</v>
      </c>
      <c r="BD47" s="291" t="s">
        <v>627</v>
      </c>
      <c r="BE47" s="291" t="s">
        <v>627</v>
      </c>
      <c r="BF47" s="291" t="s">
        <v>627</v>
      </c>
      <c r="BG47" s="291" t="s">
        <v>627</v>
      </c>
      <c r="BH47" s="291" t="s">
        <v>627</v>
      </c>
      <c r="BI47" s="291" t="s">
        <v>627</v>
      </c>
      <c r="BJ47" s="291" t="s">
        <v>627</v>
      </c>
      <c r="BK47" s="291" t="s">
        <v>627</v>
      </c>
      <c r="BL47" s="291" t="s">
        <v>627</v>
      </c>
      <c r="BM47" s="291" t="s">
        <v>627</v>
      </c>
      <c r="BN47" s="291" t="s">
        <v>627</v>
      </c>
      <c r="BO47" s="291" t="s">
        <v>627</v>
      </c>
      <c r="BP47" s="291" t="s">
        <v>627</v>
      </c>
      <c r="BQ47" s="291" t="s">
        <v>627</v>
      </c>
      <c r="BR47" s="291" t="s">
        <v>627</v>
      </c>
      <c r="BS47" s="291" t="s">
        <v>627</v>
      </c>
      <c r="BT47" s="291" t="s">
        <v>627</v>
      </c>
      <c r="BU47" s="291" t="s">
        <v>627</v>
      </c>
      <c r="BV47" s="291" t="s">
        <v>627</v>
      </c>
      <c r="BW47" s="291" t="s">
        <v>627</v>
      </c>
      <c r="BX47" s="291" t="s">
        <v>627</v>
      </c>
      <c r="BY47" s="291" t="s">
        <v>627</v>
      </c>
      <c r="BZ47" s="291" t="s">
        <v>627</v>
      </c>
      <c r="CA47" s="291" t="s">
        <v>627</v>
      </c>
      <c r="CB47" s="291" t="s">
        <v>627</v>
      </c>
      <c r="CC47" s="291" t="s">
        <v>627</v>
      </c>
      <c r="CD47" s="291" t="s">
        <v>627</v>
      </c>
      <c r="CE47" s="291" t="s">
        <v>627</v>
      </c>
      <c r="CF47" s="291" t="s">
        <v>627</v>
      </c>
      <c r="CG47" s="291" t="s">
        <v>627</v>
      </c>
      <c r="CH47" s="291" t="s">
        <v>627</v>
      </c>
      <c r="CI47" s="291" t="s">
        <v>627</v>
      </c>
      <c r="CJ47" s="291" t="s">
        <v>627</v>
      </c>
      <c r="CK47" s="291" t="s">
        <v>627</v>
      </c>
      <c r="CL47" s="291" t="s">
        <v>627</v>
      </c>
      <c r="CM47" s="291" t="s">
        <v>627</v>
      </c>
      <c r="CN47" s="291" t="s">
        <v>627</v>
      </c>
      <c r="CO47" s="291" t="s">
        <v>627</v>
      </c>
      <c r="CP47" s="291" t="s">
        <v>627</v>
      </c>
      <c r="CQ47" s="291" t="s">
        <v>627</v>
      </c>
      <c r="CR47" s="291" t="s">
        <v>627</v>
      </c>
      <c r="CS47" s="291" t="s">
        <v>627</v>
      </c>
      <c r="CT47" s="291" t="s">
        <v>627</v>
      </c>
      <c r="CU47" s="291" t="s">
        <v>627</v>
      </c>
      <c r="CV47" s="291" t="s">
        <v>627</v>
      </c>
      <c r="CW47" s="291" t="s">
        <v>627</v>
      </c>
      <c r="CX47" s="291" t="s">
        <v>627</v>
      </c>
      <c r="CY47" s="291" t="s">
        <v>627</v>
      </c>
      <c r="CZ47" s="291" t="s">
        <v>627</v>
      </c>
      <c r="DA47" s="291" t="s">
        <v>627</v>
      </c>
      <c r="DB47" s="291" t="s">
        <v>627</v>
      </c>
      <c r="DC47" s="291" t="s">
        <v>627</v>
      </c>
      <c r="DD47" s="291" t="s">
        <v>627</v>
      </c>
      <c r="DE47" s="291" t="s">
        <v>627</v>
      </c>
      <c r="DF47" s="291" t="s">
        <v>627</v>
      </c>
      <c r="DG47" s="292" t="s">
        <v>627</v>
      </c>
    </row>
    <row r="48" spans="1:111" ht="15" customHeight="1" x14ac:dyDescent="0.2">
      <c r="A48" s="464">
        <v>42</v>
      </c>
      <c r="B48" s="224" t="s">
        <v>321</v>
      </c>
      <c r="C48" s="222" t="s">
        <v>322</v>
      </c>
      <c r="D48" s="290" t="s">
        <v>627</v>
      </c>
      <c r="E48" s="291" t="s">
        <v>627</v>
      </c>
      <c r="F48" s="291" t="s">
        <v>627</v>
      </c>
      <c r="G48" s="291" t="s">
        <v>627</v>
      </c>
      <c r="H48" s="291" t="s">
        <v>627</v>
      </c>
      <c r="I48" s="291" t="s">
        <v>627</v>
      </c>
      <c r="J48" s="291" t="s">
        <v>627</v>
      </c>
      <c r="K48" s="291" t="s">
        <v>627</v>
      </c>
      <c r="L48" s="291" t="s">
        <v>627</v>
      </c>
      <c r="M48" s="291" t="s">
        <v>627</v>
      </c>
      <c r="N48" s="291" t="s">
        <v>627</v>
      </c>
      <c r="O48" s="291" t="s">
        <v>627</v>
      </c>
      <c r="P48" s="291" t="s">
        <v>627</v>
      </c>
      <c r="Q48" s="291" t="s">
        <v>627</v>
      </c>
      <c r="R48" s="291" t="s">
        <v>627</v>
      </c>
      <c r="S48" s="291" t="s">
        <v>627</v>
      </c>
      <c r="T48" s="291" t="s">
        <v>627</v>
      </c>
      <c r="U48" s="291" t="s">
        <v>627</v>
      </c>
      <c r="V48" s="291" t="s">
        <v>627</v>
      </c>
      <c r="W48" s="291" t="s">
        <v>627</v>
      </c>
      <c r="X48" s="291" t="s">
        <v>627</v>
      </c>
      <c r="Y48" s="291" t="s">
        <v>627</v>
      </c>
      <c r="Z48" s="291" t="s">
        <v>627</v>
      </c>
      <c r="AA48" s="291" t="s">
        <v>627</v>
      </c>
      <c r="AB48" s="291" t="s">
        <v>627</v>
      </c>
      <c r="AC48" s="291" t="s">
        <v>627</v>
      </c>
      <c r="AD48" s="291" t="s">
        <v>627</v>
      </c>
      <c r="AE48" s="291" t="s">
        <v>627</v>
      </c>
      <c r="AF48" s="291" t="s">
        <v>627</v>
      </c>
      <c r="AG48" s="291" t="s">
        <v>627</v>
      </c>
      <c r="AH48" s="291" t="s">
        <v>627</v>
      </c>
      <c r="AI48" s="291" t="s">
        <v>627</v>
      </c>
      <c r="AJ48" s="291" t="s">
        <v>627</v>
      </c>
      <c r="AK48" s="291" t="s">
        <v>627</v>
      </c>
      <c r="AL48" s="291" t="s">
        <v>627</v>
      </c>
      <c r="AM48" s="291" t="s">
        <v>627</v>
      </c>
      <c r="AN48" s="291" t="s">
        <v>627</v>
      </c>
      <c r="AO48" s="291" t="s">
        <v>627</v>
      </c>
      <c r="AP48" s="291" t="s">
        <v>627</v>
      </c>
      <c r="AQ48" s="291" t="s">
        <v>627</v>
      </c>
      <c r="AR48" s="291" t="s">
        <v>627</v>
      </c>
      <c r="AS48" s="291">
        <v>1</v>
      </c>
      <c r="AT48" s="291" t="s">
        <v>627</v>
      </c>
      <c r="AU48" s="291" t="s">
        <v>627</v>
      </c>
      <c r="AV48" s="291" t="s">
        <v>627</v>
      </c>
      <c r="AW48" s="291" t="s">
        <v>627</v>
      </c>
      <c r="AX48" s="291" t="s">
        <v>627</v>
      </c>
      <c r="AY48" s="291" t="s">
        <v>627</v>
      </c>
      <c r="AZ48" s="291" t="s">
        <v>627</v>
      </c>
      <c r="BA48" s="291" t="s">
        <v>627</v>
      </c>
      <c r="BB48" s="291" t="s">
        <v>627</v>
      </c>
      <c r="BC48" s="291" t="s">
        <v>627</v>
      </c>
      <c r="BD48" s="291" t="s">
        <v>627</v>
      </c>
      <c r="BE48" s="291" t="s">
        <v>627</v>
      </c>
      <c r="BF48" s="291" t="s">
        <v>627</v>
      </c>
      <c r="BG48" s="291" t="s">
        <v>627</v>
      </c>
      <c r="BH48" s="291" t="s">
        <v>627</v>
      </c>
      <c r="BI48" s="291" t="s">
        <v>627</v>
      </c>
      <c r="BJ48" s="291" t="s">
        <v>627</v>
      </c>
      <c r="BK48" s="291" t="s">
        <v>627</v>
      </c>
      <c r="BL48" s="291" t="s">
        <v>627</v>
      </c>
      <c r="BM48" s="291" t="s">
        <v>627</v>
      </c>
      <c r="BN48" s="291" t="s">
        <v>627</v>
      </c>
      <c r="BO48" s="291" t="s">
        <v>627</v>
      </c>
      <c r="BP48" s="291" t="s">
        <v>627</v>
      </c>
      <c r="BQ48" s="291" t="s">
        <v>627</v>
      </c>
      <c r="BR48" s="291" t="s">
        <v>627</v>
      </c>
      <c r="BS48" s="291" t="s">
        <v>627</v>
      </c>
      <c r="BT48" s="291" t="s">
        <v>627</v>
      </c>
      <c r="BU48" s="291" t="s">
        <v>627</v>
      </c>
      <c r="BV48" s="291" t="s">
        <v>627</v>
      </c>
      <c r="BW48" s="291" t="s">
        <v>627</v>
      </c>
      <c r="BX48" s="291" t="s">
        <v>627</v>
      </c>
      <c r="BY48" s="291" t="s">
        <v>627</v>
      </c>
      <c r="BZ48" s="291" t="s">
        <v>627</v>
      </c>
      <c r="CA48" s="291" t="s">
        <v>627</v>
      </c>
      <c r="CB48" s="291" t="s">
        <v>627</v>
      </c>
      <c r="CC48" s="291" t="s">
        <v>627</v>
      </c>
      <c r="CD48" s="291" t="s">
        <v>627</v>
      </c>
      <c r="CE48" s="291" t="s">
        <v>627</v>
      </c>
      <c r="CF48" s="291" t="s">
        <v>627</v>
      </c>
      <c r="CG48" s="291" t="s">
        <v>627</v>
      </c>
      <c r="CH48" s="291" t="s">
        <v>627</v>
      </c>
      <c r="CI48" s="291" t="s">
        <v>627</v>
      </c>
      <c r="CJ48" s="291" t="s">
        <v>627</v>
      </c>
      <c r="CK48" s="291" t="s">
        <v>627</v>
      </c>
      <c r="CL48" s="291" t="s">
        <v>627</v>
      </c>
      <c r="CM48" s="291" t="s">
        <v>627</v>
      </c>
      <c r="CN48" s="291" t="s">
        <v>627</v>
      </c>
      <c r="CO48" s="291" t="s">
        <v>627</v>
      </c>
      <c r="CP48" s="291" t="s">
        <v>627</v>
      </c>
      <c r="CQ48" s="291" t="s">
        <v>627</v>
      </c>
      <c r="CR48" s="291" t="s">
        <v>627</v>
      </c>
      <c r="CS48" s="291" t="s">
        <v>627</v>
      </c>
      <c r="CT48" s="291" t="s">
        <v>627</v>
      </c>
      <c r="CU48" s="291" t="s">
        <v>627</v>
      </c>
      <c r="CV48" s="291" t="s">
        <v>627</v>
      </c>
      <c r="CW48" s="291" t="s">
        <v>627</v>
      </c>
      <c r="CX48" s="291" t="s">
        <v>627</v>
      </c>
      <c r="CY48" s="291" t="s">
        <v>627</v>
      </c>
      <c r="CZ48" s="291" t="s">
        <v>627</v>
      </c>
      <c r="DA48" s="291" t="s">
        <v>627</v>
      </c>
      <c r="DB48" s="291" t="s">
        <v>627</v>
      </c>
      <c r="DC48" s="291" t="s">
        <v>627</v>
      </c>
      <c r="DD48" s="291" t="s">
        <v>627</v>
      </c>
      <c r="DE48" s="291" t="s">
        <v>627</v>
      </c>
      <c r="DF48" s="291" t="s">
        <v>627</v>
      </c>
      <c r="DG48" s="292" t="s">
        <v>627</v>
      </c>
    </row>
    <row r="49" spans="1:111" ht="15" customHeight="1" x14ac:dyDescent="0.2">
      <c r="A49" s="464">
        <v>43</v>
      </c>
      <c r="B49" s="224" t="s">
        <v>323</v>
      </c>
      <c r="C49" s="222" t="s">
        <v>224</v>
      </c>
      <c r="D49" s="290" t="s">
        <v>627</v>
      </c>
      <c r="E49" s="291" t="s">
        <v>627</v>
      </c>
      <c r="F49" s="291" t="s">
        <v>627</v>
      </c>
      <c r="G49" s="291" t="s">
        <v>627</v>
      </c>
      <c r="H49" s="291" t="s">
        <v>627</v>
      </c>
      <c r="I49" s="291" t="s">
        <v>627</v>
      </c>
      <c r="J49" s="291" t="s">
        <v>627</v>
      </c>
      <c r="K49" s="291" t="s">
        <v>627</v>
      </c>
      <c r="L49" s="291" t="s">
        <v>627</v>
      </c>
      <c r="M49" s="291" t="s">
        <v>627</v>
      </c>
      <c r="N49" s="291" t="s">
        <v>627</v>
      </c>
      <c r="O49" s="291" t="s">
        <v>627</v>
      </c>
      <c r="P49" s="291" t="s">
        <v>627</v>
      </c>
      <c r="Q49" s="291" t="s">
        <v>627</v>
      </c>
      <c r="R49" s="291" t="s">
        <v>627</v>
      </c>
      <c r="S49" s="291" t="s">
        <v>627</v>
      </c>
      <c r="T49" s="291" t="s">
        <v>627</v>
      </c>
      <c r="U49" s="291" t="s">
        <v>627</v>
      </c>
      <c r="V49" s="291" t="s">
        <v>627</v>
      </c>
      <c r="W49" s="291" t="s">
        <v>627</v>
      </c>
      <c r="X49" s="291" t="s">
        <v>627</v>
      </c>
      <c r="Y49" s="291" t="s">
        <v>627</v>
      </c>
      <c r="Z49" s="291" t="s">
        <v>627</v>
      </c>
      <c r="AA49" s="291" t="s">
        <v>627</v>
      </c>
      <c r="AB49" s="291" t="s">
        <v>627</v>
      </c>
      <c r="AC49" s="291" t="s">
        <v>627</v>
      </c>
      <c r="AD49" s="291" t="s">
        <v>627</v>
      </c>
      <c r="AE49" s="291" t="s">
        <v>627</v>
      </c>
      <c r="AF49" s="291" t="s">
        <v>627</v>
      </c>
      <c r="AG49" s="291" t="s">
        <v>627</v>
      </c>
      <c r="AH49" s="291" t="s">
        <v>627</v>
      </c>
      <c r="AI49" s="291" t="s">
        <v>627</v>
      </c>
      <c r="AJ49" s="291" t="s">
        <v>627</v>
      </c>
      <c r="AK49" s="291" t="s">
        <v>627</v>
      </c>
      <c r="AL49" s="291" t="s">
        <v>627</v>
      </c>
      <c r="AM49" s="291" t="s">
        <v>627</v>
      </c>
      <c r="AN49" s="291" t="s">
        <v>627</v>
      </c>
      <c r="AO49" s="291" t="s">
        <v>627</v>
      </c>
      <c r="AP49" s="291" t="s">
        <v>627</v>
      </c>
      <c r="AQ49" s="291" t="s">
        <v>627</v>
      </c>
      <c r="AR49" s="291" t="s">
        <v>627</v>
      </c>
      <c r="AS49" s="291" t="s">
        <v>627</v>
      </c>
      <c r="AT49" s="291">
        <v>1</v>
      </c>
      <c r="AU49" s="291" t="s">
        <v>627</v>
      </c>
      <c r="AV49" s="291" t="s">
        <v>627</v>
      </c>
      <c r="AW49" s="291" t="s">
        <v>627</v>
      </c>
      <c r="AX49" s="291" t="s">
        <v>627</v>
      </c>
      <c r="AY49" s="291" t="s">
        <v>627</v>
      </c>
      <c r="AZ49" s="291" t="s">
        <v>627</v>
      </c>
      <c r="BA49" s="291" t="s">
        <v>627</v>
      </c>
      <c r="BB49" s="291" t="s">
        <v>627</v>
      </c>
      <c r="BC49" s="291" t="s">
        <v>627</v>
      </c>
      <c r="BD49" s="291" t="s">
        <v>627</v>
      </c>
      <c r="BE49" s="291" t="s">
        <v>627</v>
      </c>
      <c r="BF49" s="291" t="s">
        <v>627</v>
      </c>
      <c r="BG49" s="291" t="s">
        <v>627</v>
      </c>
      <c r="BH49" s="291" t="s">
        <v>627</v>
      </c>
      <c r="BI49" s="291" t="s">
        <v>627</v>
      </c>
      <c r="BJ49" s="291" t="s">
        <v>627</v>
      </c>
      <c r="BK49" s="291" t="s">
        <v>627</v>
      </c>
      <c r="BL49" s="291" t="s">
        <v>627</v>
      </c>
      <c r="BM49" s="291" t="s">
        <v>627</v>
      </c>
      <c r="BN49" s="291" t="s">
        <v>627</v>
      </c>
      <c r="BO49" s="291" t="s">
        <v>627</v>
      </c>
      <c r="BP49" s="291" t="s">
        <v>627</v>
      </c>
      <c r="BQ49" s="291" t="s">
        <v>627</v>
      </c>
      <c r="BR49" s="291" t="s">
        <v>627</v>
      </c>
      <c r="BS49" s="291" t="s">
        <v>627</v>
      </c>
      <c r="BT49" s="291" t="s">
        <v>627</v>
      </c>
      <c r="BU49" s="291" t="s">
        <v>627</v>
      </c>
      <c r="BV49" s="291" t="s">
        <v>627</v>
      </c>
      <c r="BW49" s="291" t="s">
        <v>627</v>
      </c>
      <c r="BX49" s="291" t="s">
        <v>627</v>
      </c>
      <c r="BY49" s="291" t="s">
        <v>627</v>
      </c>
      <c r="BZ49" s="291" t="s">
        <v>627</v>
      </c>
      <c r="CA49" s="291" t="s">
        <v>627</v>
      </c>
      <c r="CB49" s="291" t="s">
        <v>627</v>
      </c>
      <c r="CC49" s="291" t="s">
        <v>627</v>
      </c>
      <c r="CD49" s="291" t="s">
        <v>627</v>
      </c>
      <c r="CE49" s="291" t="s">
        <v>627</v>
      </c>
      <c r="CF49" s="291" t="s">
        <v>627</v>
      </c>
      <c r="CG49" s="291" t="s">
        <v>627</v>
      </c>
      <c r="CH49" s="291" t="s">
        <v>627</v>
      </c>
      <c r="CI49" s="291" t="s">
        <v>627</v>
      </c>
      <c r="CJ49" s="291" t="s">
        <v>627</v>
      </c>
      <c r="CK49" s="291" t="s">
        <v>627</v>
      </c>
      <c r="CL49" s="291" t="s">
        <v>627</v>
      </c>
      <c r="CM49" s="291" t="s">
        <v>627</v>
      </c>
      <c r="CN49" s="291" t="s">
        <v>627</v>
      </c>
      <c r="CO49" s="291" t="s">
        <v>627</v>
      </c>
      <c r="CP49" s="291" t="s">
        <v>627</v>
      </c>
      <c r="CQ49" s="291" t="s">
        <v>627</v>
      </c>
      <c r="CR49" s="291" t="s">
        <v>627</v>
      </c>
      <c r="CS49" s="291" t="s">
        <v>627</v>
      </c>
      <c r="CT49" s="291" t="s">
        <v>627</v>
      </c>
      <c r="CU49" s="291" t="s">
        <v>627</v>
      </c>
      <c r="CV49" s="291" t="s">
        <v>627</v>
      </c>
      <c r="CW49" s="291" t="s">
        <v>627</v>
      </c>
      <c r="CX49" s="291" t="s">
        <v>627</v>
      </c>
      <c r="CY49" s="291" t="s">
        <v>627</v>
      </c>
      <c r="CZ49" s="291" t="s">
        <v>627</v>
      </c>
      <c r="DA49" s="291" t="s">
        <v>627</v>
      </c>
      <c r="DB49" s="291" t="s">
        <v>627</v>
      </c>
      <c r="DC49" s="291" t="s">
        <v>627</v>
      </c>
      <c r="DD49" s="291" t="s">
        <v>627</v>
      </c>
      <c r="DE49" s="291" t="s">
        <v>627</v>
      </c>
      <c r="DF49" s="291" t="s">
        <v>627</v>
      </c>
      <c r="DG49" s="292" t="s">
        <v>627</v>
      </c>
    </row>
    <row r="50" spans="1:111" ht="15" customHeight="1" x14ac:dyDescent="0.2">
      <c r="A50" s="464">
        <v>44</v>
      </c>
      <c r="B50" s="224" t="s">
        <v>324</v>
      </c>
      <c r="C50" s="222" t="s">
        <v>194</v>
      </c>
      <c r="D50" s="290" t="s">
        <v>627</v>
      </c>
      <c r="E50" s="291" t="s">
        <v>627</v>
      </c>
      <c r="F50" s="291" t="s">
        <v>627</v>
      </c>
      <c r="G50" s="291" t="s">
        <v>627</v>
      </c>
      <c r="H50" s="291" t="s">
        <v>627</v>
      </c>
      <c r="I50" s="291" t="s">
        <v>627</v>
      </c>
      <c r="J50" s="291" t="s">
        <v>627</v>
      </c>
      <c r="K50" s="291" t="s">
        <v>627</v>
      </c>
      <c r="L50" s="291" t="s">
        <v>627</v>
      </c>
      <c r="M50" s="291" t="s">
        <v>627</v>
      </c>
      <c r="N50" s="291" t="s">
        <v>627</v>
      </c>
      <c r="O50" s="291" t="s">
        <v>627</v>
      </c>
      <c r="P50" s="291" t="s">
        <v>627</v>
      </c>
      <c r="Q50" s="291" t="s">
        <v>627</v>
      </c>
      <c r="R50" s="291" t="s">
        <v>627</v>
      </c>
      <c r="S50" s="291" t="s">
        <v>627</v>
      </c>
      <c r="T50" s="291" t="s">
        <v>627</v>
      </c>
      <c r="U50" s="291" t="s">
        <v>627</v>
      </c>
      <c r="V50" s="291" t="s">
        <v>627</v>
      </c>
      <c r="W50" s="291" t="s">
        <v>627</v>
      </c>
      <c r="X50" s="291" t="s">
        <v>627</v>
      </c>
      <c r="Y50" s="291" t="s">
        <v>627</v>
      </c>
      <c r="Z50" s="291" t="s">
        <v>627</v>
      </c>
      <c r="AA50" s="291" t="s">
        <v>627</v>
      </c>
      <c r="AB50" s="291" t="s">
        <v>627</v>
      </c>
      <c r="AC50" s="291" t="s">
        <v>627</v>
      </c>
      <c r="AD50" s="291" t="s">
        <v>627</v>
      </c>
      <c r="AE50" s="291" t="s">
        <v>627</v>
      </c>
      <c r="AF50" s="291" t="s">
        <v>627</v>
      </c>
      <c r="AG50" s="291" t="s">
        <v>627</v>
      </c>
      <c r="AH50" s="291" t="s">
        <v>627</v>
      </c>
      <c r="AI50" s="291" t="s">
        <v>627</v>
      </c>
      <c r="AJ50" s="291" t="s">
        <v>627</v>
      </c>
      <c r="AK50" s="291" t="s">
        <v>627</v>
      </c>
      <c r="AL50" s="291" t="s">
        <v>627</v>
      </c>
      <c r="AM50" s="291" t="s">
        <v>627</v>
      </c>
      <c r="AN50" s="291" t="s">
        <v>627</v>
      </c>
      <c r="AO50" s="291" t="s">
        <v>627</v>
      </c>
      <c r="AP50" s="291" t="s">
        <v>627</v>
      </c>
      <c r="AQ50" s="291" t="s">
        <v>627</v>
      </c>
      <c r="AR50" s="291" t="s">
        <v>627</v>
      </c>
      <c r="AS50" s="291" t="s">
        <v>627</v>
      </c>
      <c r="AT50" s="291" t="s">
        <v>627</v>
      </c>
      <c r="AU50" s="291">
        <v>1</v>
      </c>
      <c r="AV50" s="291" t="s">
        <v>627</v>
      </c>
      <c r="AW50" s="291" t="s">
        <v>627</v>
      </c>
      <c r="AX50" s="291" t="s">
        <v>627</v>
      </c>
      <c r="AY50" s="291" t="s">
        <v>627</v>
      </c>
      <c r="AZ50" s="291" t="s">
        <v>627</v>
      </c>
      <c r="BA50" s="291" t="s">
        <v>627</v>
      </c>
      <c r="BB50" s="291" t="s">
        <v>627</v>
      </c>
      <c r="BC50" s="291" t="s">
        <v>627</v>
      </c>
      <c r="BD50" s="291" t="s">
        <v>627</v>
      </c>
      <c r="BE50" s="291" t="s">
        <v>627</v>
      </c>
      <c r="BF50" s="291" t="s">
        <v>627</v>
      </c>
      <c r="BG50" s="291" t="s">
        <v>627</v>
      </c>
      <c r="BH50" s="291" t="s">
        <v>627</v>
      </c>
      <c r="BI50" s="291" t="s">
        <v>627</v>
      </c>
      <c r="BJ50" s="291" t="s">
        <v>627</v>
      </c>
      <c r="BK50" s="291" t="s">
        <v>627</v>
      </c>
      <c r="BL50" s="291" t="s">
        <v>627</v>
      </c>
      <c r="BM50" s="291" t="s">
        <v>627</v>
      </c>
      <c r="BN50" s="291" t="s">
        <v>627</v>
      </c>
      <c r="BO50" s="291" t="s">
        <v>627</v>
      </c>
      <c r="BP50" s="291" t="s">
        <v>627</v>
      </c>
      <c r="BQ50" s="291" t="s">
        <v>627</v>
      </c>
      <c r="BR50" s="291" t="s">
        <v>627</v>
      </c>
      <c r="BS50" s="291" t="s">
        <v>627</v>
      </c>
      <c r="BT50" s="291" t="s">
        <v>627</v>
      </c>
      <c r="BU50" s="291" t="s">
        <v>627</v>
      </c>
      <c r="BV50" s="291" t="s">
        <v>627</v>
      </c>
      <c r="BW50" s="291" t="s">
        <v>627</v>
      </c>
      <c r="BX50" s="291" t="s">
        <v>627</v>
      </c>
      <c r="BY50" s="291" t="s">
        <v>627</v>
      </c>
      <c r="BZ50" s="291" t="s">
        <v>627</v>
      </c>
      <c r="CA50" s="291" t="s">
        <v>627</v>
      </c>
      <c r="CB50" s="291" t="s">
        <v>627</v>
      </c>
      <c r="CC50" s="291" t="s">
        <v>627</v>
      </c>
      <c r="CD50" s="291" t="s">
        <v>627</v>
      </c>
      <c r="CE50" s="291" t="s">
        <v>627</v>
      </c>
      <c r="CF50" s="291" t="s">
        <v>627</v>
      </c>
      <c r="CG50" s="291" t="s">
        <v>627</v>
      </c>
      <c r="CH50" s="291" t="s">
        <v>627</v>
      </c>
      <c r="CI50" s="291" t="s">
        <v>627</v>
      </c>
      <c r="CJ50" s="291" t="s">
        <v>627</v>
      </c>
      <c r="CK50" s="291" t="s">
        <v>627</v>
      </c>
      <c r="CL50" s="291" t="s">
        <v>627</v>
      </c>
      <c r="CM50" s="291" t="s">
        <v>627</v>
      </c>
      <c r="CN50" s="291" t="s">
        <v>627</v>
      </c>
      <c r="CO50" s="291" t="s">
        <v>627</v>
      </c>
      <c r="CP50" s="291" t="s">
        <v>627</v>
      </c>
      <c r="CQ50" s="291" t="s">
        <v>627</v>
      </c>
      <c r="CR50" s="291" t="s">
        <v>627</v>
      </c>
      <c r="CS50" s="291" t="s">
        <v>627</v>
      </c>
      <c r="CT50" s="291" t="s">
        <v>627</v>
      </c>
      <c r="CU50" s="291" t="s">
        <v>627</v>
      </c>
      <c r="CV50" s="291" t="s">
        <v>627</v>
      </c>
      <c r="CW50" s="291" t="s">
        <v>627</v>
      </c>
      <c r="CX50" s="291" t="s">
        <v>627</v>
      </c>
      <c r="CY50" s="291" t="s">
        <v>627</v>
      </c>
      <c r="CZ50" s="291" t="s">
        <v>627</v>
      </c>
      <c r="DA50" s="291" t="s">
        <v>627</v>
      </c>
      <c r="DB50" s="291" t="s">
        <v>627</v>
      </c>
      <c r="DC50" s="291" t="s">
        <v>627</v>
      </c>
      <c r="DD50" s="291" t="s">
        <v>627</v>
      </c>
      <c r="DE50" s="291" t="s">
        <v>627</v>
      </c>
      <c r="DF50" s="291" t="s">
        <v>627</v>
      </c>
      <c r="DG50" s="292" t="s">
        <v>627</v>
      </c>
    </row>
    <row r="51" spans="1:111" ht="15" customHeight="1" x14ac:dyDescent="0.2">
      <c r="A51" s="464">
        <v>45</v>
      </c>
      <c r="B51" s="224" t="s">
        <v>325</v>
      </c>
      <c r="C51" s="222" t="s">
        <v>195</v>
      </c>
      <c r="D51" s="290" t="s">
        <v>627</v>
      </c>
      <c r="E51" s="291" t="s">
        <v>627</v>
      </c>
      <c r="F51" s="291" t="s">
        <v>627</v>
      </c>
      <c r="G51" s="291" t="s">
        <v>627</v>
      </c>
      <c r="H51" s="291" t="s">
        <v>627</v>
      </c>
      <c r="I51" s="291" t="s">
        <v>627</v>
      </c>
      <c r="J51" s="291" t="s">
        <v>627</v>
      </c>
      <c r="K51" s="291" t="s">
        <v>627</v>
      </c>
      <c r="L51" s="291" t="s">
        <v>627</v>
      </c>
      <c r="M51" s="291" t="s">
        <v>627</v>
      </c>
      <c r="N51" s="291" t="s">
        <v>627</v>
      </c>
      <c r="O51" s="291" t="s">
        <v>627</v>
      </c>
      <c r="P51" s="291" t="s">
        <v>627</v>
      </c>
      <c r="Q51" s="291" t="s">
        <v>627</v>
      </c>
      <c r="R51" s="291" t="s">
        <v>627</v>
      </c>
      <c r="S51" s="291" t="s">
        <v>627</v>
      </c>
      <c r="T51" s="291" t="s">
        <v>627</v>
      </c>
      <c r="U51" s="291" t="s">
        <v>627</v>
      </c>
      <c r="V51" s="291" t="s">
        <v>627</v>
      </c>
      <c r="W51" s="291" t="s">
        <v>627</v>
      </c>
      <c r="X51" s="291" t="s">
        <v>627</v>
      </c>
      <c r="Y51" s="291" t="s">
        <v>627</v>
      </c>
      <c r="Z51" s="291" t="s">
        <v>627</v>
      </c>
      <c r="AA51" s="291" t="s">
        <v>627</v>
      </c>
      <c r="AB51" s="291" t="s">
        <v>627</v>
      </c>
      <c r="AC51" s="291" t="s">
        <v>627</v>
      </c>
      <c r="AD51" s="291" t="s">
        <v>627</v>
      </c>
      <c r="AE51" s="291" t="s">
        <v>627</v>
      </c>
      <c r="AF51" s="291" t="s">
        <v>627</v>
      </c>
      <c r="AG51" s="291" t="s">
        <v>627</v>
      </c>
      <c r="AH51" s="291" t="s">
        <v>627</v>
      </c>
      <c r="AI51" s="291" t="s">
        <v>627</v>
      </c>
      <c r="AJ51" s="291" t="s">
        <v>627</v>
      </c>
      <c r="AK51" s="291" t="s">
        <v>627</v>
      </c>
      <c r="AL51" s="291" t="s">
        <v>627</v>
      </c>
      <c r="AM51" s="291" t="s">
        <v>627</v>
      </c>
      <c r="AN51" s="291" t="s">
        <v>627</v>
      </c>
      <c r="AO51" s="291" t="s">
        <v>627</v>
      </c>
      <c r="AP51" s="291" t="s">
        <v>627</v>
      </c>
      <c r="AQ51" s="291" t="s">
        <v>627</v>
      </c>
      <c r="AR51" s="291" t="s">
        <v>627</v>
      </c>
      <c r="AS51" s="291" t="s">
        <v>627</v>
      </c>
      <c r="AT51" s="291" t="s">
        <v>627</v>
      </c>
      <c r="AU51" s="291" t="s">
        <v>627</v>
      </c>
      <c r="AV51" s="291">
        <v>1</v>
      </c>
      <c r="AW51" s="291" t="s">
        <v>627</v>
      </c>
      <c r="AX51" s="291" t="s">
        <v>627</v>
      </c>
      <c r="AY51" s="291" t="s">
        <v>627</v>
      </c>
      <c r="AZ51" s="291" t="s">
        <v>627</v>
      </c>
      <c r="BA51" s="291" t="s">
        <v>627</v>
      </c>
      <c r="BB51" s="291" t="s">
        <v>627</v>
      </c>
      <c r="BC51" s="291" t="s">
        <v>627</v>
      </c>
      <c r="BD51" s="291" t="s">
        <v>627</v>
      </c>
      <c r="BE51" s="291" t="s">
        <v>627</v>
      </c>
      <c r="BF51" s="291" t="s">
        <v>627</v>
      </c>
      <c r="BG51" s="291" t="s">
        <v>627</v>
      </c>
      <c r="BH51" s="291" t="s">
        <v>627</v>
      </c>
      <c r="BI51" s="291" t="s">
        <v>627</v>
      </c>
      <c r="BJ51" s="291" t="s">
        <v>627</v>
      </c>
      <c r="BK51" s="291" t="s">
        <v>627</v>
      </c>
      <c r="BL51" s="291" t="s">
        <v>627</v>
      </c>
      <c r="BM51" s="291" t="s">
        <v>627</v>
      </c>
      <c r="BN51" s="291" t="s">
        <v>627</v>
      </c>
      <c r="BO51" s="291" t="s">
        <v>627</v>
      </c>
      <c r="BP51" s="291" t="s">
        <v>627</v>
      </c>
      <c r="BQ51" s="291" t="s">
        <v>627</v>
      </c>
      <c r="BR51" s="291" t="s">
        <v>627</v>
      </c>
      <c r="BS51" s="291" t="s">
        <v>627</v>
      </c>
      <c r="BT51" s="291" t="s">
        <v>627</v>
      </c>
      <c r="BU51" s="291" t="s">
        <v>627</v>
      </c>
      <c r="BV51" s="291" t="s">
        <v>627</v>
      </c>
      <c r="BW51" s="291" t="s">
        <v>627</v>
      </c>
      <c r="BX51" s="291" t="s">
        <v>627</v>
      </c>
      <c r="BY51" s="291" t="s">
        <v>627</v>
      </c>
      <c r="BZ51" s="291" t="s">
        <v>627</v>
      </c>
      <c r="CA51" s="291" t="s">
        <v>627</v>
      </c>
      <c r="CB51" s="291" t="s">
        <v>627</v>
      </c>
      <c r="CC51" s="291" t="s">
        <v>627</v>
      </c>
      <c r="CD51" s="291" t="s">
        <v>627</v>
      </c>
      <c r="CE51" s="291" t="s">
        <v>627</v>
      </c>
      <c r="CF51" s="291" t="s">
        <v>627</v>
      </c>
      <c r="CG51" s="291" t="s">
        <v>627</v>
      </c>
      <c r="CH51" s="291" t="s">
        <v>627</v>
      </c>
      <c r="CI51" s="291" t="s">
        <v>627</v>
      </c>
      <c r="CJ51" s="291" t="s">
        <v>627</v>
      </c>
      <c r="CK51" s="291" t="s">
        <v>627</v>
      </c>
      <c r="CL51" s="291" t="s">
        <v>627</v>
      </c>
      <c r="CM51" s="291" t="s">
        <v>627</v>
      </c>
      <c r="CN51" s="291" t="s">
        <v>627</v>
      </c>
      <c r="CO51" s="291" t="s">
        <v>627</v>
      </c>
      <c r="CP51" s="291" t="s">
        <v>627</v>
      </c>
      <c r="CQ51" s="291" t="s">
        <v>627</v>
      </c>
      <c r="CR51" s="291" t="s">
        <v>627</v>
      </c>
      <c r="CS51" s="291" t="s">
        <v>627</v>
      </c>
      <c r="CT51" s="291" t="s">
        <v>627</v>
      </c>
      <c r="CU51" s="291" t="s">
        <v>627</v>
      </c>
      <c r="CV51" s="291" t="s">
        <v>627</v>
      </c>
      <c r="CW51" s="291" t="s">
        <v>627</v>
      </c>
      <c r="CX51" s="291" t="s">
        <v>627</v>
      </c>
      <c r="CY51" s="291" t="s">
        <v>627</v>
      </c>
      <c r="CZ51" s="291" t="s">
        <v>627</v>
      </c>
      <c r="DA51" s="291" t="s">
        <v>627</v>
      </c>
      <c r="DB51" s="291" t="s">
        <v>627</v>
      </c>
      <c r="DC51" s="291" t="s">
        <v>627</v>
      </c>
      <c r="DD51" s="291" t="s">
        <v>627</v>
      </c>
      <c r="DE51" s="291" t="s">
        <v>627</v>
      </c>
      <c r="DF51" s="291" t="s">
        <v>627</v>
      </c>
      <c r="DG51" s="292" t="s">
        <v>627</v>
      </c>
    </row>
    <row r="52" spans="1:111" ht="15" customHeight="1" x14ac:dyDescent="0.2">
      <c r="A52" s="464">
        <v>46</v>
      </c>
      <c r="B52" s="224" t="s">
        <v>326</v>
      </c>
      <c r="C52" s="222" t="s">
        <v>196</v>
      </c>
      <c r="D52" s="290" t="s">
        <v>627</v>
      </c>
      <c r="E52" s="291" t="s">
        <v>627</v>
      </c>
      <c r="F52" s="291" t="s">
        <v>627</v>
      </c>
      <c r="G52" s="291" t="s">
        <v>627</v>
      </c>
      <c r="H52" s="291" t="s">
        <v>627</v>
      </c>
      <c r="I52" s="291" t="s">
        <v>627</v>
      </c>
      <c r="J52" s="291" t="s">
        <v>627</v>
      </c>
      <c r="K52" s="291" t="s">
        <v>627</v>
      </c>
      <c r="L52" s="291" t="s">
        <v>627</v>
      </c>
      <c r="M52" s="291" t="s">
        <v>627</v>
      </c>
      <c r="N52" s="291" t="s">
        <v>627</v>
      </c>
      <c r="O52" s="291" t="s">
        <v>627</v>
      </c>
      <c r="P52" s="291" t="s">
        <v>627</v>
      </c>
      <c r="Q52" s="291" t="s">
        <v>627</v>
      </c>
      <c r="R52" s="291" t="s">
        <v>627</v>
      </c>
      <c r="S52" s="291" t="s">
        <v>627</v>
      </c>
      <c r="T52" s="291" t="s">
        <v>627</v>
      </c>
      <c r="U52" s="291" t="s">
        <v>627</v>
      </c>
      <c r="V52" s="291" t="s">
        <v>627</v>
      </c>
      <c r="W52" s="291" t="s">
        <v>627</v>
      </c>
      <c r="X52" s="291" t="s">
        <v>627</v>
      </c>
      <c r="Y52" s="291" t="s">
        <v>627</v>
      </c>
      <c r="Z52" s="291" t="s">
        <v>627</v>
      </c>
      <c r="AA52" s="291" t="s">
        <v>627</v>
      </c>
      <c r="AB52" s="291" t="s">
        <v>627</v>
      </c>
      <c r="AC52" s="291" t="s">
        <v>627</v>
      </c>
      <c r="AD52" s="291" t="s">
        <v>627</v>
      </c>
      <c r="AE52" s="291" t="s">
        <v>627</v>
      </c>
      <c r="AF52" s="291" t="s">
        <v>627</v>
      </c>
      <c r="AG52" s="291" t="s">
        <v>627</v>
      </c>
      <c r="AH52" s="291" t="s">
        <v>627</v>
      </c>
      <c r="AI52" s="291" t="s">
        <v>627</v>
      </c>
      <c r="AJ52" s="291" t="s">
        <v>627</v>
      </c>
      <c r="AK52" s="291" t="s">
        <v>627</v>
      </c>
      <c r="AL52" s="291" t="s">
        <v>627</v>
      </c>
      <c r="AM52" s="291" t="s">
        <v>627</v>
      </c>
      <c r="AN52" s="291" t="s">
        <v>627</v>
      </c>
      <c r="AO52" s="291" t="s">
        <v>627</v>
      </c>
      <c r="AP52" s="291" t="s">
        <v>627</v>
      </c>
      <c r="AQ52" s="291" t="s">
        <v>627</v>
      </c>
      <c r="AR52" s="291" t="s">
        <v>627</v>
      </c>
      <c r="AS52" s="291" t="s">
        <v>627</v>
      </c>
      <c r="AT52" s="291" t="s">
        <v>627</v>
      </c>
      <c r="AU52" s="291" t="s">
        <v>627</v>
      </c>
      <c r="AV52" s="291" t="s">
        <v>627</v>
      </c>
      <c r="AW52" s="291">
        <v>1</v>
      </c>
      <c r="AX52" s="291" t="s">
        <v>627</v>
      </c>
      <c r="AY52" s="291" t="s">
        <v>627</v>
      </c>
      <c r="AZ52" s="291" t="s">
        <v>627</v>
      </c>
      <c r="BA52" s="291" t="s">
        <v>627</v>
      </c>
      <c r="BB52" s="291" t="s">
        <v>627</v>
      </c>
      <c r="BC52" s="291" t="s">
        <v>627</v>
      </c>
      <c r="BD52" s="291" t="s">
        <v>627</v>
      </c>
      <c r="BE52" s="291" t="s">
        <v>627</v>
      </c>
      <c r="BF52" s="291" t="s">
        <v>627</v>
      </c>
      <c r="BG52" s="291" t="s">
        <v>627</v>
      </c>
      <c r="BH52" s="291" t="s">
        <v>627</v>
      </c>
      <c r="BI52" s="291" t="s">
        <v>627</v>
      </c>
      <c r="BJ52" s="291" t="s">
        <v>627</v>
      </c>
      <c r="BK52" s="291" t="s">
        <v>627</v>
      </c>
      <c r="BL52" s="291" t="s">
        <v>627</v>
      </c>
      <c r="BM52" s="291" t="s">
        <v>627</v>
      </c>
      <c r="BN52" s="291" t="s">
        <v>627</v>
      </c>
      <c r="BO52" s="291" t="s">
        <v>627</v>
      </c>
      <c r="BP52" s="291" t="s">
        <v>627</v>
      </c>
      <c r="BQ52" s="291" t="s">
        <v>627</v>
      </c>
      <c r="BR52" s="291" t="s">
        <v>627</v>
      </c>
      <c r="BS52" s="291" t="s">
        <v>627</v>
      </c>
      <c r="BT52" s="291" t="s">
        <v>627</v>
      </c>
      <c r="BU52" s="291" t="s">
        <v>627</v>
      </c>
      <c r="BV52" s="291" t="s">
        <v>627</v>
      </c>
      <c r="BW52" s="291" t="s">
        <v>627</v>
      </c>
      <c r="BX52" s="291" t="s">
        <v>627</v>
      </c>
      <c r="BY52" s="291" t="s">
        <v>627</v>
      </c>
      <c r="BZ52" s="291" t="s">
        <v>627</v>
      </c>
      <c r="CA52" s="291" t="s">
        <v>627</v>
      </c>
      <c r="CB52" s="291" t="s">
        <v>627</v>
      </c>
      <c r="CC52" s="291" t="s">
        <v>627</v>
      </c>
      <c r="CD52" s="291" t="s">
        <v>627</v>
      </c>
      <c r="CE52" s="291" t="s">
        <v>627</v>
      </c>
      <c r="CF52" s="291" t="s">
        <v>627</v>
      </c>
      <c r="CG52" s="291" t="s">
        <v>627</v>
      </c>
      <c r="CH52" s="291" t="s">
        <v>627</v>
      </c>
      <c r="CI52" s="291" t="s">
        <v>627</v>
      </c>
      <c r="CJ52" s="291" t="s">
        <v>627</v>
      </c>
      <c r="CK52" s="291" t="s">
        <v>627</v>
      </c>
      <c r="CL52" s="291" t="s">
        <v>627</v>
      </c>
      <c r="CM52" s="291" t="s">
        <v>627</v>
      </c>
      <c r="CN52" s="291" t="s">
        <v>627</v>
      </c>
      <c r="CO52" s="291" t="s">
        <v>627</v>
      </c>
      <c r="CP52" s="291" t="s">
        <v>627</v>
      </c>
      <c r="CQ52" s="291" t="s">
        <v>627</v>
      </c>
      <c r="CR52" s="291" t="s">
        <v>627</v>
      </c>
      <c r="CS52" s="291" t="s">
        <v>627</v>
      </c>
      <c r="CT52" s="291" t="s">
        <v>627</v>
      </c>
      <c r="CU52" s="291" t="s">
        <v>627</v>
      </c>
      <c r="CV52" s="291" t="s">
        <v>627</v>
      </c>
      <c r="CW52" s="291" t="s">
        <v>627</v>
      </c>
      <c r="CX52" s="291" t="s">
        <v>627</v>
      </c>
      <c r="CY52" s="291" t="s">
        <v>627</v>
      </c>
      <c r="CZ52" s="291" t="s">
        <v>627</v>
      </c>
      <c r="DA52" s="291" t="s">
        <v>627</v>
      </c>
      <c r="DB52" s="291" t="s">
        <v>627</v>
      </c>
      <c r="DC52" s="291" t="s">
        <v>627</v>
      </c>
      <c r="DD52" s="291" t="s">
        <v>627</v>
      </c>
      <c r="DE52" s="291" t="s">
        <v>627</v>
      </c>
      <c r="DF52" s="291" t="s">
        <v>627</v>
      </c>
      <c r="DG52" s="292" t="s">
        <v>627</v>
      </c>
    </row>
    <row r="53" spans="1:111" ht="15" customHeight="1" x14ac:dyDescent="0.2">
      <c r="A53" s="464">
        <v>47</v>
      </c>
      <c r="B53" s="224" t="s">
        <v>327</v>
      </c>
      <c r="C53" s="222" t="s">
        <v>328</v>
      </c>
      <c r="D53" s="290" t="s">
        <v>627</v>
      </c>
      <c r="E53" s="291" t="s">
        <v>627</v>
      </c>
      <c r="F53" s="291" t="s">
        <v>627</v>
      </c>
      <c r="G53" s="291" t="s">
        <v>627</v>
      </c>
      <c r="H53" s="291" t="s">
        <v>627</v>
      </c>
      <c r="I53" s="291" t="s">
        <v>627</v>
      </c>
      <c r="J53" s="291" t="s">
        <v>627</v>
      </c>
      <c r="K53" s="291" t="s">
        <v>627</v>
      </c>
      <c r="L53" s="291" t="s">
        <v>627</v>
      </c>
      <c r="M53" s="291" t="s">
        <v>627</v>
      </c>
      <c r="N53" s="291" t="s">
        <v>627</v>
      </c>
      <c r="O53" s="291" t="s">
        <v>627</v>
      </c>
      <c r="P53" s="291" t="s">
        <v>627</v>
      </c>
      <c r="Q53" s="291" t="s">
        <v>627</v>
      </c>
      <c r="R53" s="291" t="s">
        <v>627</v>
      </c>
      <c r="S53" s="291" t="s">
        <v>627</v>
      </c>
      <c r="T53" s="291" t="s">
        <v>627</v>
      </c>
      <c r="U53" s="291" t="s">
        <v>627</v>
      </c>
      <c r="V53" s="291" t="s">
        <v>627</v>
      </c>
      <c r="W53" s="291" t="s">
        <v>627</v>
      </c>
      <c r="X53" s="291" t="s">
        <v>627</v>
      </c>
      <c r="Y53" s="291" t="s">
        <v>627</v>
      </c>
      <c r="Z53" s="291" t="s">
        <v>627</v>
      </c>
      <c r="AA53" s="291" t="s">
        <v>627</v>
      </c>
      <c r="AB53" s="291" t="s">
        <v>627</v>
      </c>
      <c r="AC53" s="291" t="s">
        <v>627</v>
      </c>
      <c r="AD53" s="291" t="s">
        <v>627</v>
      </c>
      <c r="AE53" s="291" t="s">
        <v>627</v>
      </c>
      <c r="AF53" s="291" t="s">
        <v>627</v>
      </c>
      <c r="AG53" s="291" t="s">
        <v>627</v>
      </c>
      <c r="AH53" s="291" t="s">
        <v>627</v>
      </c>
      <c r="AI53" s="291" t="s">
        <v>627</v>
      </c>
      <c r="AJ53" s="291" t="s">
        <v>627</v>
      </c>
      <c r="AK53" s="291" t="s">
        <v>627</v>
      </c>
      <c r="AL53" s="291" t="s">
        <v>627</v>
      </c>
      <c r="AM53" s="291" t="s">
        <v>627</v>
      </c>
      <c r="AN53" s="291" t="s">
        <v>627</v>
      </c>
      <c r="AO53" s="291" t="s">
        <v>627</v>
      </c>
      <c r="AP53" s="291" t="s">
        <v>627</v>
      </c>
      <c r="AQ53" s="291" t="s">
        <v>627</v>
      </c>
      <c r="AR53" s="291" t="s">
        <v>627</v>
      </c>
      <c r="AS53" s="291" t="s">
        <v>627</v>
      </c>
      <c r="AT53" s="291" t="s">
        <v>627</v>
      </c>
      <c r="AU53" s="291" t="s">
        <v>627</v>
      </c>
      <c r="AV53" s="291" t="s">
        <v>627</v>
      </c>
      <c r="AW53" s="291" t="s">
        <v>627</v>
      </c>
      <c r="AX53" s="291">
        <v>1</v>
      </c>
      <c r="AY53" s="291" t="s">
        <v>627</v>
      </c>
      <c r="AZ53" s="291" t="s">
        <v>627</v>
      </c>
      <c r="BA53" s="291" t="s">
        <v>627</v>
      </c>
      <c r="BB53" s="291" t="s">
        <v>627</v>
      </c>
      <c r="BC53" s="291" t="s">
        <v>627</v>
      </c>
      <c r="BD53" s="291" t="s">
        <v>627</v>
      </c>
      <c r="BE53" s="291" t="s">
        <v>627</v>
      </c>
      <c r="BF53" s="291" t="s">
        <v>627</v>
      </c>
      <c r="BG53" s="291" t="s">
        <v>627</v>
      </c>
      <c r="BH53" s="291" t="s">
        <v>627</v>
      </c>
      <c r="BI53" s="291" t="s">
        <v>627</v>
      </c>
      <c r="BJ53" s="291" t="s">
        <v>627</v>
      </c>
      <c r="BK53" s="291" t="s">
        <v>627</v>
      </c>
      <c r="BL53" s="291" t="s">
        <v>627</v>
      </c>
      <c r="BM53" s="291" t="s">
        <v>627</v>
      </c>
      <c r="BN53" s="291" t="s">
        <v>627</v>
      </c>
      <c r="BO53" s="291" t="s">
        <v>627</v>
      </c>
      <c r="BP53" s="291" t="s">
        <v>627</v>
      </c>
      <c r="BQ53" s="291" t="s">
        <v>627</v>
      </c>
      <c r="BR53" s="291" t="s">
        <v>627</v>
      </c>
      <c r="BS53" s="291" t="s">
        <v>627</v>
      </c>
      <c r="BT53" s="291" t="s">
        <v>627</v>
      </c>
      <c r="BU53" s="291" t="s">
        <v>627</v>
      </c>
      <c r="BV53" s="291" t="s">
        <v>627</v>
      </c>
      <c r="BW53" s="291" t="s">
        <v>627</v>
      </c>
      <c r="BX53" s="291" t="s">
        <v>627</v>
      </c>
      <c r="BY53" s="291" t="s">
        <v>627</v>
      </c>
      <c r="BZ53" s="291" t="s">
        <v>627</v>
      </c>
      <c r="CA53" s="291" t="s">
        <v>627</v>
      </c>
      <c r="CB53" s="291" t="s">
        <v>627</v>
      </c>
      <c r="CC53" s="291" t="s">
        <v>627</v>
      </c>
      <c r="CD53" s="291" t="s">
        <v>627</v>
      </c>
      <c r="CE53" s="291" t="s">
        <v>627</v>
      </c>
      <c r="CF53" s="291" t="s">
        <v>627</v>
      </c>
      <c r="CG53" s="291" t="s">
        <v>627</v>
      </c>
      <c r="CH53" s="291" t="s">
        <v>627</v>
      </c>
      <c r="CI53" s="291" t="s">
        <v>627</v>
      </c>
      <c r="CJ53" s="291" t="s">
        <v>627</v>
      </c>
      <c r="CK53" s="291" t="s">
        <v>627</v>
      </c>
      <c r="CL53" s="291" t="s">
        <v>627</v>
      </c>
      <c r="CM53" s="291" t="s">
        <v>627</v>
      </c>
      <c r="CN53" s="291" t="s">
        <v>627</v>
      </c>
      <c r="CO53" s="291" t="s">
        <v>627</v>
      </c>
      <c r="CP53" s="291" t="s">
        <v>627</v>
      </c>
      <c r="CQ53" s="291" t="s">
        <v>627</v>
      </c>
      <c r="CR53" s="291" t="s">
        <v>627</v>
      </c>
      <c r="CS53" s="291" t="s">
        <v>627</v>
      </c>
      <c r="CT53" s="291" t="s">
        <v>627</v>
      </c>
      <c r="CU53" s="291" t="s">
        <v>627</v>
      </c>
      <c r="CV53" s="291" t="s">
        <v>627</v>
      </c>
      <c r="CW53" s="291" t="s">
        <v>627</v>
      </c>
      <c r="CX53" s="291" t="s">
        <v>627</v>
      </c>
      <c r="CY53" s="291" t="s">
        <v>627</v>
      </c>
      <c r="CZ53" s="291" t="s">
        <v>627</v>
      </c>
      <c r="DA53" s="291" t="s">
        <v>627</v>
      </c>
      <c r="DB53" s="291" t="s">
        <v>627</v>
      </c>
      <c r="DC53" s="291" t="s">
        <v>627</v>
      </c>
      <c r="DD53" s="291" t="s">
        <v>627</v>
      </c>
      <c r="DE53" s="291" t="s">
        <v>627</v>
      </c>
      <c r="DF53" s="291" t="s">
        <v>627</v>
      </c>
      <c r="DG53" s="292" t="s">
        <v>627</v>
      </c>
    </row>
    <row r="54" spans="1:111" ht="15" customHeight="1" x14ac:dyDescent="0.2">
      <c r="A54" s="464">
        <v>48</v>
      </c>
      <c r="B54" s="224" t="s">
        <v>329</v>
      </c>
      <c r="C54" s="222" t="s">
        <v>330</v>
      </c>
      <c r="D54" s="290" t="s">
        <v>627</v>
      </c>
      <c r="E54" s="291" t="s">
        <v>627</v>
      </c>
      <c r="F54" s="291" t="s">
        <v>627</v>
      </c>
      <c r="G54" s="291" t="s">
        <v>627</v>
      </c>
      <c r="H54" s="291" t="s">
        <v>627</v>
      </c>
      <c r="I54" s="291" t="s">
        <v>627</v>
      </c>
      <c r="J54" s="291" t="s">
        <v>627</v>
      </c>
      <c r="K54" s="291" t="s">
        <v>627</v>
      </c>
      <c r="L54" s="291" t="s">
        <v>627</v>
      </c>
      <c r="M54" s="291" t="s">
        <v>627</v>
      </c>
      <c r="N54" s="291" t="s">
        <v>627</v>
      </c>
      <c r="O54" s="291" t="s">
        <v>627</v>
      </c>
      <c r="P54" s="291" t="s">
        <v>627</v>
      </c>
      <c r="Q54" s="291" t="s">
        <v>627</v>
      </c>
      <c r="R54" s="291" t="s">
        <v>627</v>
      </c>
      <c r="S54" s="291" t="s">
        <v>627</v>
      </c>
      <c r="T54" s="291" t="s">
        <v>627</v>
      </c>
      <c r="U54" s="291" t="s">
        <v>627</v>
      </c>
      <c r="V54" s="291" t="s">
        <v>627</v>
      </c>
      <c r="W54" s="291" t="s">
        <v>627</v>
      </c>
      <c r="X54" s="291" t="s">
        <v>627</v>
      </c>
      <c r="Y54" s="291" t="s">
        <v>627</v>
      </c>
      <c r="Z54" s="291" t="s">
        <v>627</v>
      </c>
      <c r="AA54" s="291" t="s">
        <v>627</v>
      </c>
      <c r="AB54" s="291" t="s">
        <v>627</v>
      </c>
      <c r="AC54" s="291" t="s">
        <v>627</v>
      </c>
      <c r="AD54" s="291" t="s">
        <v>627</v>
      </c>
      <c r="AE54" s="291" t="s">
        <v>627</v>
      </c>
      <c r="AF54" s="291" t="s">
        <v>627</v>
      </c>
      <c r="AG54" s="291" t="s">
        <v>627</v>
      </c>
      <c r="AH54" s="291" t="s">
        <v>627</v>
      </c>
      <c r="AI54" s="291" t="s">
        <v>627</v>
      </c>
      <c r="AJ54" s="291" t="s">
        <v>627</v>
      </c>
      <c r="AK54" s="291" t="s">
        <v>627</v>
      </c>
      <c r="AL54" s="291" t="s">
        <v>627</v>
      </c>
      <c r="AM54" s="291" t="s">
        <v>627</v>
      </c>
      <c r="AN54" s="291" t="s">
        <v>627</v>
      </c>
      <c r="AO54" s="291" t="s">
        <v>627</v>
      </c>
      <c r="AP54" s="291" t="s">
        <v>627</v>
      </c>
      <c r="AQ54" s="291" t="s">
        <v>627</v>
      </c>
      <c r="AR54" s="291" t="s">
        <v>627</v>
      </c>
      <c r="AS54" s="291" t="s">
        <v>627</v>
      </c>
      <c r="AT54" s="291" t="s">
        <v>627</v>
      </c>
      <c r="AU54" s="291" t="s">
        <v>627</v>
      </c>
      <c r="AV54" s="291" t="s">
        <v>627</v>
      </c>
      <c r="AW54" s="291" t="s">
        <v>627</v>
      </c>
      <c r="AX54" s="291" t="s">
        <v>627</v>
      </c>
      <c r="AY54" s="291">
        <v>1</v>
      </c>
      <c r="AZ54" s="291" t="s">
        <v>627</v>
      </c>
      <c r="BA54" s="291" t="s">
        <v>627</v>
      </c>
      <c r="BB54" s="291" t="s">
        <v>627</v>
      </c>
      <c r="BC54" s="291" t="s">
        <v>627</v>
      </c>
      <c r="BD54" s="291" t="s">
        <v>627</v>
      </c>
      <c r="BE54" s="291" t="s">
        <v>627</v>
      </c>
      <c r="BF54" s="291" t="s">
        <v>627</v>
      </c>
      <c r="BG54" s="291" t="s">
        <v>627</v>
      </c>
      <c r="BH54" s="291" t="s">
        <v>627</v>
      </c>
      <c r="BI54" s="291" t="s">
        <v>627</v>
      </c>
      <c r="BJ54" s="291" t="s">
        <v>627</v>
      </c>
      <c r="BK54" s="291" t="s">
        <v>627</v>
      </c>
      <c r="BL54" s="291" t="s">
        <v>627</v>
      </c>
      <c r="BM54" s="291" t="s">
        <v>627</v>
      </c>
      <c r="BN54" s="291" t="s">
        <v>627</v>
      </c>
      <c r="BO54" s="291" t="s">
        <v>627</v>
      </c>
      <c r="BP54" s="291" t="s">
        <v>627</v>
      </c>
      <c r="BQ54" s="291" t="s">
        <v>627</v>
      </c>
      <c r="BR54" s="291" t="s">
        <v>627</v>
      </c>
      <c r="BS54" s="291" t="s">
        <v>627</v>
      </c>
      <c r="BT54" s="291" t="s">
        <v>627</v>
      </c>
      <c r="BU54" s="291" t="s">
        <v>627</v>
      </c>
      <c r="BV54" s="291" t="s">
        <v>627</v>
      </c>
      <c r="BW54" s="291" t="s">
        <v>627</v>
      </c>
      <c r="BX54" s="291" t="s">
        <v>627</v>
      </c>
      <c r="BY54" s="291" t="s">
        <v>627</v>
      </c>
      <c r="BZ54" s="291" t="s">
        <v>627</v>
      </c>
      <c r="CA54" s="291" t="s">
        <v>627</v>
      </c>
      <c r="CB54" s="291" t="s">
        <v>627</v>
      </c>
      <c r="CC54" s="291" t="s">
        <v>627</v>
      </c>
      <c r="CD54" s="291" t="s">
        <v>627</v>
      </c>
      <c r="CE54" s="291" t="s">
        <v>627</v>
      </c>
      <c r="CF54" s="291" t="s">
        <v>627</v>
      </c>
      <c r="CG54" s="291" t="s">
        <v>627</v>
      </c>
      <c r="CH54" s="291" t="s">
        <v>627</v>
      </c>
      <c r="CI54" s="291" t="s">
        <v>627</v>
      </c>
      <c r="CJ54" s="291" t="s">
        <v>627</v>
      </c>
      <c r="CK54" s="291" t="s">
        <v>627</v>
      </c>
      <c r="CL54" s="291" t="s">
        <v>627</v>
      </c>
      <c r="CM54" s="291" t="s">
        <v>627</v>
      </c>
      <c r="CN54" s="291" t="s">
        <v>627</v>
      </c>
      <c r="CO54" s="291" t="s">
        <v>627</v>
      </c>
      <c r="CP54" s="291" t="s">
        <v>627</v>
      </c>
      <c r="CQ54" s="291" t="s">
        <v>627</v>
      </c>
      <c r="CR54" s="291" t="s">
        <v>627</v>
      </c>
      <c r="CS54" s="291" t="s">
        <v>627</v>
      </c>
      <c r="CT54" s="291" t="s">
        <v>627</v>
      </c>
      <c r="CU54" s="291" t="s">
        <v>627</v>
      </c>
      <c r="CV54" s="291" t="s">
        <v>627</v>
      </c>
      <c r="CW54" s="291" t="s">
        <v>627</v>
      </c>
      <c r="CX54" s="291" t="s">
        <v>627</v>
      </c>
      <c r="CY54" s="291" t="s">
        <v>627</v>
      </c>
      <c r="CZ54" s="291" t="s">
        <v>627</v>
      </c>
      <c r="DA54" s="291" t="s">
        <v>627</v>
      </c>
      <c r="DB54" s="291" t="s">
        <v>627</v>
      </c>
      <c r="DC54" s="291" t="s">
        <v>627</v>
      </c>
      <c r="DD54" s="291" t="s">
        <v>627</v>
      </c>
      <c r="DE54" s="291" t="s">
        <v>627</v>
      </c>
      <c r="DF54" s="291" t="s">
        <v>627</v>
      </c>
      <c r="DG54" s="292" t="s">
        <v>627</v>
      </c>
    </row>
    <row r="55" spans="1:111" ht="15" customHeight="1" x14ac:dyDescent="0.2">
      <c r="A55" s="464">
        <v>49</v>
      </c>
      <c r="B55" s="224" t="s">
        <v>331</v>
      </c>
      <c r="C55" s="222" t="s">
        <v>332</v>
      </c>
      <c r="D55" s="290" t="s">
        <v>627</v>
      </c>
      <c r="E55" s="291" t="s">
        <v>627</v>
      </c>
      <c r="F55" s="291" t="s">
        <v>627</v>
      </c>
      <c r="G55" s="291" t="s">
        <v>627</v>
      </c>
      <c r="H55" s="291" t="s">
        <v>627</v>
      </c>
      <c r="I55" s="291" t="s">
        <v>627</v>
      </c>
      <c r="J55" s="291" t="s">
        <v>627</v>
      </c>
      <c r="K55" s="291" t="s">
        <v>627</v>
      </c>
      <c r="L55" s="291" t="s">
        <v>627</v>
      </c>
      <c r="M55" s="291" t="s">
        <v>627</v>
      </c>
      <c r="N55" s="291" t="s">
        <v>627</v>
      </c>
      <c r="O55" s="291" t="s">
        <v>627</v>
      </c>
      <c r="P55" s="291" t="s">
        <v>627</v>
      </c>
      <c r="Q55" s="291" t="s">
        <v>627</v>
      </c>
      <c r="R55" s="291" t="s">
        <v>627</v>
      </c>
      <c r="S55" s="291" t="s">
        <v>627</v>
      </c>
      <c r="T55" s="291" t="s">
        <v>627</v>
      </c>
      <c r="U55" s="291" t="s">
        <v>627</v>
      </c>
      <c r="V55" s="291" t="s">
        <v>627</v>
      </c>
      <c r="W55" s="291" t="s">
        <v>627</v>
      </c>
      <c r="X55" s="291" t="s">
        <v>627</v>
      </c>
      <c r="Y55" s="291" t="s">
        <v>627</v>
      </c>
      <c r="Z55" s="291" t="s">
        <v>627</v>
      </c>
      <c r="AA55" s="291" t="s">
        <v>627</v>
      </c>
      <c r="AB55" s="291" t="s">
        <v>627</v>
      </c>
      <c r="AC55" s="291" t="s">
        <v>627</v>
      </c>
      <c r="AD55" s="291" t="s">
        <v>627</v>
      </c>
      <c r="AE55" s="291" t="s">
        <v>627</v>
      </c>
      <c r="AF55" s="291" t="s">
        <v>627</v>
      </c>
      <c r="AG55" s="291" t="s">
        <v>627</v>
      </c>
      <c r="AH55" s="291" t="s">
        <v>627</v>
      </c>
      <c r="AI55" s="291" t="s">
        <v>627</v>
      </c>
      <c r="AJ55" s="291" t="s">
        <v>627</v>
      </c>
      <c r="AK55" s="291" t="s">
        <v>627</v>
      </c>
      <c r="AL55" s="291" t="s">
        <v>627</v>
      </c>
      <c r="AM55" s="291" t="s">
        <v>627</v>
      </c>
      <c r="AN55" s="291" t="s">
        <v>627</v>
      </c>
      <c r="AO55" s="291" t="s">
        <v>627</v>
      </c>
      <c r="AP55" s="291" t="s">
        <v>627</v>
      </c>
      <c r="AQ55" s="291" t="s">
        <v>627</v>
      </c>
      <c r="AR55" s="291" t="s">
        <v>627</v>
      </c>
      <c r="AS55" s="291" t="s">
        <v>627</v>
      </c>
      <c r="AT55" s="291" t="s">
        <v>627</v>
      </c>
      <c r="AU55" s="291" t="s">
        <v>627</v>
      </c>
      <c r="AV55" s="291" t="s">
        <v>627</v>
      </c>
      <c r="AW55" s="291" t="s">
        <v>627</v>
      </c>
      <c r="AX55" s="291" t="s">
        <v>627</v>
      </c>
      <c r="AY55" s="291" t="s">
        <v>627</v>
      </c>
      <c r="AZ55" s="291">
        <v>1</v>
      </c>
      <c r="BA55" s="291" t="s">
        <v>627</v>
      </c>
      <c r="BB55" s="291" t="s">
        <v>627</v>
      </c>
      <c r="BC55" s="291" t="s">
        <v>627</v>
      </c>
      <c r="BD55" s="291" t="s">
        <v>627</v>
      </c>
      <c r="BE55" s="291" t="s">
        <v>627</v>
      </c>
      <c r="BF55" s="291" t="s">
        <v>627</v>
      </c>
      <c r="BG55" s="291" t="s">
        <v>627</v>
      </c>
      <c r="BH55" s="291" t="s">
        <v>627</v>
      </c>
      <c r="BI55" s="291" t="s">
        <v>627</v>
      </c>
      <c r="BJ55" s="291" t="s">
        <v>627</v>
      </c>
      <c r="BK55" s="291" t="s">
        <v>627</v>
      </c>
      <c r="BL55" s="291" t="s">
        <v>627</v>
      </c>
      <c r="BM55" s="291" t="s">
        <v>627</v>
      </c>
      <c r="BN55" s="291" t="s">
        <v>627</v>
      </c>
      <c r="BO55" s="291" t="s">
        <v>627</v>
      </c>
      <c r="BP55" s="291" t="s">
        <v>627</v>
      </c>
      <c r="BQ55" s="291" t="s">
        <v>627</v>
      </c>
      <c r="BR55" s="291" t="s">
        <v>627</v>
      </c>
      <c r="BS55" s="291" t="s">
        <v>627</v>
      </c>
      <c r="BT55" s="291" t="s">
        <v>627</v>
      </c>
      <c r="BU55" s="291" t="s">
        <v>627</v>
      </c>
      <c r="BV55" s="291" t="s">
        <v>627</v>
      </c>
      <c r="BW55" s="291" t="s">
        <v>627</v>
      </c>
      <c r="BX55" s="291" t="s">
        <v>627</v>
      </c>
      <c r="BY55" s="291" t="s">
        <v>627</v>
      </c>
      <c r="BZ55" s="291" t="s">
        <v>627</v>
      </c>
      <c r="CA55" s="291" t="s">
        <v>627</v>
      </c>
      <c r="CB55" s="291" t="s">
        <v>627</v>
      </c>
      <c r="CC55" s="291" t="s">
        <v>627</v>
      </c>
      <c r="CD55" s="291" t="s">
        <v>627</v>
      </c>
      <c r="CE55" s="291" t="s">
        <v>627</v>
      </c>
      <c r="CF55" s="291" t="s">
        <v>627</v>
      </c>
      <c r="CG55" s="291" t="s">
        <v>627</v>
      </c>
      <c r="CH55" s="291" t="s">
        <v>627</v>
      </c>
      <c r="CI55" s="291" t="s">
        <v>627</v>
      </c>
      <c r="CJ55" s="291" t="s">
        <v>627</v>
      </c>
      <c r="CK55" s="291" t="s">
        <v>627</v>
      </c>
      <c r="CL55" s="291" t="s">
        <v>627</v>
      </c>
      <c r="CM55" s="291" t="s">
        <v>627</v>
      </c>
      <c r="CN55" s="291" t="s">
        <v>627</v>
      </c>
      <c r="CO55" s="291" t="s">
        <v>627</v>
      </c>
      <c r="CP55" s="291" t="s">
        <v>627</v>
      </c>
      <c r="CQ55" s="291" t="s">
        <v>627</v>
      </c>
      <c r="CR55" s="291" t="s">
        <v>627</v>
      </c>
      <c r="CS55" s="291" t="s">
        <v>627</v>
      </c>
      <c r="CT55" s="291" t="s">
        <v>627</v>
      </c>
      <c r="CU55" s="291" t="s">
        <v>627</v>
      </c>
      <c r="CV55" s="291" t="s">
        <v>627</v>
      </c>
      <c r="CW55" s="291" t="s">
        <v>627</v>
      </c>
      <c r="CX55" s="291" t="s">
        <v>627</v>
      </c>
      <c r="CY55" s="291" t="s">
        <v>627</v>
      </c>
      <c r="CZ55" s="291" t="s">
        <v>627</v>
      </c>
      <c r="DA55" s="291" t="s">
        <v>627</v>
      </c>
      <c r="DB55" s="291" t="s">
        <v>627</v>
      </c>
      <c r="DC55" s="291" t="s">
        <v>627</v>
      </c>
      <c r="DD55" s="291" t="s">
        <v>627</v>
      </c>
      <c r="DE55" s="291" t="s">
        <v>627</v>
      </c>
      <c r="DF55" s="291" t="s">
        <v>627</v>
      </c>
      <c r="DG55" s="292" t="s">
        <v>627</v>
      </c>
    </row>
    <row r="56" spans="1:111" ht="15" customHeight="1" x14ac:dyDescent="0.2">
      <c r="A56" s="464">
        <v>50</v>
      </c>
      <c r="B56" s="224" t="s">
        <v>333</v>
      </c>
      <c r="C56" s="222" t="s">
        <v>334</v>
      </c>
      <c r="D56" s="290" t="s">
        <v>627</v>
      </c>
      <c r="E56" s="291" t="s">
        <v>627</v>
      </c>
      <c r="F56" s="291" t="s">
        <v>627</v>
      </c>
      <c r="G56" s="291" t="s">
        <v>627</v>
      </c>
      <c r="H56" s="291" t="s">
        <v>627</v>
      </c>
      <c r="I56" s="291" t="s">
        <v>627</v>
      </c>
      <c r="J56" s="291" t="s">
        <v>627</v>
      </c>
      <c r="K56" s="291" t="s">
        <v>627</v>
      </c>
      <c r="L56" s="291" t="s">
        <v>627</v>
      </c>
      <c r="M56" s="291" t="s">
        <v>627</v>
      </c>
      <c r="N56" s="291" t="s">
        <v>627</v>
      </c>
      <c r="O56" s="291" t="s">
        <v>627</v>
      </c>
      <c r="P56" s="291" t="s">
        <v>627</v>
      </c>
      <c r="Q56" s="291" t="s">
        <v>627</v>
      </c>
      <c r="R56" s="291" t="s">
        <v>627</v>
      </c>
      <c r="S56" s="291" t="s">
        <v>627</v>
      </c>
      <c r="T56" s="291" t="s">
        <v>627</v>
      </c>
      <c r="U56" s="291" t="s">
        <v>627</v>
      </c>
      <c r="V56" s="291" t="s">
        <v>627</v>
      </c>
      <c r="W56" s="291" t="s">
        <v>627</v>
      </c>
      <c r="X56" s="291" t="s">
        <v>627</v>
      </c>
      <c r="Y56" s="291" t="s">
        <v>627</v>
      </c>
      <c r="Z56" s="291" t="s">
        <v>627</v>
      </c>
      <c r="AA56" s="291" t="s">
        <v>627</v>
      </c>
      <c r="AB56" s="291" t="s">
        <v>627</v>
      </c>
      <c r="AC56" s="291" t="s">
        <v>627</v>
      </c>
      <c r="AD56" s="291" t="s">
        <v>627</v>
      </c>
      <c r="AE56" s="291" t="s">
        <v>627</v>
      </c>
      <c r="AF56" s="291" t="s">
        <v>627</v>
      </c>
      <c r="AG56" s="291" t="s">
        <v>627</v>
      </c>
      <c r="AH56" s="291" t="s">
        <v>627</v>
      </c>
      <c r="AI56" s="291" t="s">
        <v>627</v>
      </c>
      <c r="AJ56" s="291" t="s">
        <v>627</v>
      </c>
      <c r="AK56" s="291" t="s">
        <v>627</v>
      </c>
      <c r="AL56" s="291" t="s">
        <v>627</v>
      </c>
      <c r="AM56" s="291" t="s">
        <v>627</v>
      </c>
      <c r="AN56" s="291" t="s">
        <v>627</v>
      </c>
      <c r="AO56" s="291" t="s">
        <v>627</v>
      </c>
      <c r="AP56" s="291" t="s">
        <v>627</v>
      </c>
      <c r="AQ56" s="291" t="s">
        <v>627</v>
      </c>
      <c r="AR56" s="291" t="s">
        <v>627</v>
      </c>
      <c r="AS56" s="291" t="s">
        <v>627</v>
      </c>
      <c r="AT56" s="291" t="s">
        <v>627</v>
      </c>
      <c r="AU56" s="291" t="s">
        <v>627</v>
      </c>
      <c r="AV56" s="291" t="s">
        <v>627</v>
      </c>
      <c r="AW56" s="291" t="s">
        <v>627</v>
      </c>
      <c r="AX56" s="291" t="s">
        <v>627</v>
      </c>
      <c r="AY56" s="291" t="s">
        <v>627</v>
      </c>
      <c r="AZ56" s="291" t="s">
        <v>627</v>
      </c>
      <c r="BA56" s="291">
        <v>1</v>
      </c>
      <c r="BB56" s="291" t="s">
        <v>627</v>
      </c>
      <c r="BC56" s="291" t="s">
        <v>627</v>
      </c>
      <c r="BD56" s="291" t="s">
        <v>627</v>
      </c>
      <c r="BE56" s="291" t="s">
        <v>627</v>
      </c>
      <c r="BF56" s="291" t="s">
        <v>627</v>
      </c>
      <c r="BG56" s="291" t="s">
        <v>627</v>
      </c>
      <c r="BH56" s="291" t="s">
        <v>627</v>
      </c>
      <c r="BI56" s="291" t="s">
        <v>627</v>
      </c>
      <c r="BJ56" s="291" t="s">
        <v>627</v>
      </c>
      <c r="BK56" s="291" t="s">
        <v>627</v>
      </c>
      <c r="BL56" s="291" t="s">
        <v>627</v>
      </c>
      <c r="BM56" s="291" t="s">
        <v>627</v>
      </c>
      <c r="BN56" s="291" t="s">
        <v>627</v>
      </c>
      <c r="BO56" s="291" t="s">
        <v>627</v>
      </c>
      <c r="BP56" s="291" t="s">
        <v>627</v>
      </c>
      <c r="BQ56" s="291" t="s">
        <v>627</v>
      </c>
      <c r="BR56" s="291" t="s">
        <v>627</v>
      </c>
      <c r="BS56" s="291" t="s">
        <v>627</v>
      </c>
      <c r="BT56" s="291" t="s">
        <v>627</v>
      </c>
      <c r="BU56" s="291" t="s">
        <v>627</v>
      </c>
      <c r="BV56" s="291" t="s">
        <v>627</v>
      </c>
      <c r="BW56" s="291" t="s">
        <v>627</v>
      </c>
      <c r="BX56" s="291" t="s">
        <v>627</v>
      </c>
      <c r="BY56" s="291" t="s">
        <v>627</v>
      </c>
      <c r="BZ56" s="291" t="s">
        <v>627</v>
      </c>
      <c r="CA56" s="291" t="s">
        <v>627</v>
      </c>
      <c r="CB56" s="291" t="s">
        <v>627</v>
      </c>
      <c r="CC56" s="291" t="s">
        <v>627</v>
      </c>
      <c r="CD56" s="291" t="s">
        <v>627</v>
      </c>
      <c r="CE56" s="291" t="s">
        <v>627</v>
      </c>
      <c r="CF56" s="291" t="s">
        <v>627</v>
      </c>
      <c r="CG56" s="291" t="s">
        <v>627</v>
      </c>
      <c r="CH56" s="291" t="s">
        <v>627</v>
      </c>
      <c r="CI56" s="291" t="s">
        <v>627</v>
      </c>
      <c r="CJ56" s="291" t="s">
        <v>627</v>
      </c>
      <c r="CK56" s="291" t="s">
        <v>627</v>
      </c>
      <c r="CL56" s="291" t="s">
        <v>627</v>
      </c>
      <c r="CM56" s="291" t="s">
        <v>627</v>
      </c>
      <c r="CN56" s="291" t="s">
        <v>627</v>
      </c>
      <c r="CO56" s="291" t="s">
        <v>627</v>
      </c>
      <c r="CP56" s="291" t="s">
        <v>627</v>
      </c>
      <c r="CQ56" s="291" t="s">
        <v>627</v>
      </c>
      <c r="CR56" s="291" t="s">
        <v>627</v>
      </c>
      <c r="CS56" s="291" t="s">
        <v>627</v>
      </c>
      <c r="CT56" s="291" t="s">
        <v>627</v>
      </c>
      <c r="CU56" s="291" t="s">
        <v>627</v>
      </c>
      <c r="CV56" s="291" t="s">
        <v>627</v>
      </c>
      <c r="CW56" s="291" t="s">
        <v>627</v>
      </c>
      <c r="CX56" s="291" t="s">
        <v>627</v>
      </c>
      <c r="CY56" s="291" t="s">
        <v>627</v>
      </c>
      <c r="CZ56" s="291" t="s">
        <v>627</v>
      </c>
      <c r="DA56" s="291" t="s">
        <v>627</v>
      </c>
      <c r="DB56" s="291" t="s">
        <v>627</v>
      </c>
      <c r="DC56" s="291" t="s">
        <v>627</v>
      </c>
      <c r="DD56" s="291" t="s">
        <v>627</v>
      </c>
      <c r="DE56" s="291" t="s">
        <v>627</v>
      </c>
      <c r="DF56" s="291" t="s">
        <v>627</v>
      </c>
      <c r="DG56" s="292" t="s">
        <v>627</v>
      </c>
    </row>
    <row r="57" spans="1:111" ht="15" customHeight="1" x14ac:dyDescent="0.2">
      <c r="A57" s="464">
        <v>51</v>
      </c>
      <c r="B57" s="224" t="s">
        <v>335</v>
      </c>
      <c r="C57" s="222" t="s">
        <v>336</v>
      </c>
      <c r="D57" s="290" t="s">
        <v>627</v>
      </c>
      <c r="E57" s="291" t="s">
        <v>627</v>
      </c>
      <c r="F57" s="291" t="s">
        <v>627</v>
      </c>
      <c r="G57" s="291" t="s">
        <v>627</v>
      </c>
      <c r="H57" s="291" t="s">
        <v>627</v>
      </c>
      <c r="I57" s="291" t="s">
        <v>627</v>
      </c>
      <c r="J57" s="291" t="s">
        <v>627</v>
      </c>
      <c r="K57" s="291" t="s">
        <v>627</v>
      </c>
      <c r="L57" s="291" t="s">
        <v>627</v>
      </c>
      <c r="M57" s="291" t="s">
        <v>627</v>
      </c>
      <c r="N57" s="291" t="s">
        <v>627</v>
      </c>
      <c r="O57" s="291" t="s">
        <v>627</v>
      </c>
      <c r="P57" s="291" t="s">
        <v>627</v>
      </c>
      <c r="Q57" s="291" t="s">
        <v>627</v>
      </c>
      <c r="R57" s="291" t="s">
        <v>627</v>
      </c>
      <c r="S57" s="291" t="s">
        <v>627</v>
      </c>
      <c r="T57" s="291" t="s">
        <v>627</v>
      </c>
      <c r="U57" s="291" t="s">
        <v>627</v>
      </c>
      <c r="V57" s="291" t="s">
        <v>627</v>
      </c>
      <c r="W57" s="291" t="s">
        <v>627</v>
      </c>
      <c r="X57" s="291" t="s">
        <v>627</v>
      </c>
      <c r="Y57" s="291" t="s">
        <v>627</v>
      </c>
      <c r="Z57" s="291" t="s">
        <v>627</v>
      </c>
      <c r="AA57" s="291" t="s">
        <v>627</v>
      </c>
      <c r="AB57" s="291" t="s">
        <v>627</v>
      </c>
      <c r="AC57" s="291" t="s">
        <v>627</v>
      </c>
      <c r="AD57" s="291" t="s">
        <v>627</v>
      </c>
      <c r="AE57" s="291" t="s">
        <v>627</v>
      </c>
      <c r="AF57" s="291" t="s">
        <v>627</v>
      </c>
      <c r="AG57" s="291" t="s">
        <v>627</v>
      </c>
      <c r="AH57" s="291" t="s">
        <v>627</v>
      </c>
      <c r="AI57" s="291" t="s">
        <v>627</v>
      </c>
      <c r="AJ57" s="291" t="s">
        <v>627</v>
      </c>
      <c r="AK57" s="291" t="s">
        <v>627</v>
      </c>
      <c r="AL57" s="291" t="s">
        <v>627</v>
      </c>
      <c r="AM57" s="291" t="s">
        <v>627</v>
      </c>
      <c r="AN57" s="291" t="s">
        <v>627</v>
      </c>
      <c r="AO57" s="291" t="s">
        <v>627</v>
      </c>
      <c r="AP57" s="291" t="s">
        <v>627</v>
      </c>
      <c r="AQ57" s="291" t="s">
        <v>627</v>
      </c>
      <c r="AR57" s="291" t="s">
        <v>627</v>
      </c>
      <c r="AS57" s="291" t="s">
        <v>627</v>
      </c>
      <c r="AT57" s="291" t="s">
        <v>627</v>
      </c>
      <c r="AU57" s="291" t="s">
        <v>627</v>
      </c>
      <c r="AV57" s="291" t="s">
        <v>627</v>
      </c>
      <c r="AW57" s="291" t="s">
        <v>627</v>
      </c>
      <c r="AX57" s="291" t="s">
        <v>627</v>
      </c>
      <c r="AY57" s="291" t="s">
        <v>627</v>
      </c>
      <c r="AZ57" s="291" t="s">
        <v>627</v>
      </c>
      <c r="BA57" s="291" t="s">
        <v>627</v>
      </c>
      <c r="BB57" s="291">
        <v>1</v>
      </c>
      <c r="BC57" s="291" t="s">
        <v>627</v>
      </c>
      <c r="BD57" s="291" t="s">
        <v>627</v>
      </c>
      <c r="BE57" s="291" t="s">
        <v>627</v>
      </c>
      <c r="BF57" s="291" t="s">
        <v>627</v>
      </c>
      <c r="BG57" s="291" t="s">
        <v>627</v>
      </c>
      <c r="BH57" s="291" t="s">
        <v>627</v>
      </c>
      <c r="BI57" s="291" t="s">
        <v>627</v>
      </c>
      <c r="BJ57" s="291" t="s">
        <v>627</v>
      </c>
      <c r="BK57" s="291" t="s">
        <v>627</v>
      </c>
      <c r="BL57" s="291" t="s">
        <v>627</v>
      </c>
      <c r="BM57" s="291" t="s">
        <v>627</v>
      </c>
      <c r="BN57" s="291" t="s">
        <v>627</v>
      </c>
      <c r="BO57" s="291" t="s">
        <v>627</v>
      </c>
      <c r="BP57" s="291" t="s">
        <v>627</v>
      </c>
      <c r="BQ57" s="291" t="s">
        <v>627</v>
      </c>
      <c r="BR57" s="291" t="s">
        <v>627</v>
      </c>
      <c r="BS57" s="291" t="s">
        <v>627</v>
      </c>
      <c r="BT57" s="291" t="s">
        <v>627</v>
      </c>
      <c r="BU57" s="291" t="s">
        <v>627</v>
      </c>
      <c r="BV57" s="291" t="s">
        <v>627</v>
      </c>
      <c r="BW57" s="291" t="s">
        <v>627</v>
      </c>
      <c r="BX57" s="291" t="s">
        <v>627</v>
      </c>
      <c r="BY57" s="291" t="s">
        <v>627</v>
      </c>
      <c r="BZ57" s="291" t="s">
        <v>627</v>
      </c>
      <c r="CA57" s="291" t="s">
        <v>627</v>
      </c>
      <c r="CB57" s="291" t="s">
        <v>627</v>
      </c>
      <c r="CC57" s="291" t="s">
        <v>627</v>
      </c>
      <c r="CD57" s="291" t="s">
        <v>627</v>
      </c>
      <c r="CE57" s="291" t="s">
        <v>627</v>
      </c>
      <c r="CF57" s="291" t="s">
        <v>627</v>
      </c>
      <c r="CG57" s="291" t="s">
        <v>627</v>
      </c>
      <c r="CH57" s="291" t="s">
        <v>627</v>
      </c>
      <c r="CI57" s="291" t="s">
        <v>627</v>
      </c>
      <c r="CJ57" s="291" t="s">
        <v>627</v>
      </c>
      <c r="CK57" s="291" t="s">
        <v>627</v>
      </c>
      <c r="CL57" s="291" t="s">
        <v>627</v>
      </c>
      <c r="CM57" s="291" t="s">
        <v>627</v>
      </c>
      <c r="CN57" s="291" t="s">
        <v>627</v>
      </c>
      <c r="CO57" s="291" t="s">
        <v>627</v>
      </c>
      <c r="CP57" s="291" t="s">
        <v>627</v>
      </c>
      <c r="CQ57" s="291" t="s">
        <v>627</v>
      </c>
      <c r="CR57" s="291" t="s">
        <v>627</v>
      </c>
      <c r="CS57" s="291" t="s">
        <v>627</v>
      </c>
      <c r="CT57" s="291" t="s">
        <v>627</v>
      </c>
      <c r="CU57" s="291" t="s">
        <v>627</v>
      </c>
      <c r="CV57" s="291" t="s">
        <v>627</v>
      </c>
      <c r="CW57" s="291" t="s">
        <v>627</v>
      </c>
      <c r="CX57" s="291" t="s">
        <v>627</v>
      </c>
      <c r="CY57" s="291" t="s">
        <v>627</v>
      </c>
      <c r="CZ57" s="291" t="s">
        <v>627</v>
      </c>
      <c r="DA57" s="291" t="s">
        <v>627</v>
      </c>
      <c r="DB57" s="291" t="s">
        <v>627</v>
      </c>
      <c r="DC57" s="291" t="s">
        <v>627</v>
      </c>
      <c r="DD57" s="291" t="s">
        <v>627</v>
      </c>
      <c r="DE57" s="291" t="s">
        <v>627</v>
      </c>
      <c r="DF57" s="291" t="s">
        <v>627</v>
      </c>
      <c r="DG57" s="292" t="s">
        <v>627</v>
      </c>
    </row>
    <row r="58" spans="1:111" ht="15" customHeight="1" x14ac:dyDescent="0.2">
      <c r="A58" s="464">
        <v>52</v>
      </c>
      <c r="B58" s="224" t="s">
        <v>337</v>
      </c>
      <c r="C58" s="222" t="s">
        <v>338</v>
      </c>
      <c r="D58" s="290" t="s">
        <v>627</v>
      </c>
      <c r="E58" s="291" t="s">
        <v>627</v>
      </c>
      <c r="F58" s="291" t="s">
        <v>627</v>
      </c>
      <c r="G58" s="291" t="s">
        <v>627</v>
      </c>
      <c r="H58" s="291" t="s">
        <v>627</v>
      </c>
      <c r="I58" s="291" t="s">
        <v>627</v>
      </c>
      <c r="J58" s="291" t="s">
        <v>627</v>
      </c>
      <c r="K58" s="291" t="s">
        <v>627</v>
      </c>
      <c r="L58" s="291" t="s">
        <v>627</v>
      </c>
      <c r="M58" s="291" t="s">
        <v>627</v>
      </c>
      <c r="N58" s="291" t="s">
        <v>627</v>
      </c>
      <c r="O58" s="291" t="s">
        <v>627</v>
      </c>
      <c r="P58" s="291" t="s">
        <v>627</v>
      </c>
      <c r="Q58" s="291" t="s">
        <v>627</v>
      </c>
      <c r="R58" s="291" t="s">
        <v>627</v>
      </c>
      <c r="S58" s="291" t="s">
        <v>627</v>
      </c>
      <c r="T58" s="291" t="s">
        <v>627</v>
      </c>
      <c r="U58" s="291" t="s">
        <v>627</v>
      </c>
      <c r="V58" s="291" t="s">
        <v>627</v>
      </c>
      <c r="W58" s="291" t="s">
        <v>627</v>
      </c>
      <c r="X58" s="291" t="s">
        <v>627</v>
      </c>
      <c r="Y58" s="291" t="s">
        <v>627</v>
      </c>
      <c r="Z58" s="291" t="s">
        <v>627</v>
      </c>
      <c r="AA58" s="291" t="s">
        <v>627</v>
      </c>
      <c r="AB58" s="291" t="s">
        <v>627</v>
      </c>
      <c r="AC58" s="291" t="s">
        <v>627</v>
      </c>
      <c r="AD58" s="291" t="s">
        <v>627</v>
      </c>
      <c r="AE58" s="291" t="s">
        <v>627</v>
      </c>
      <c r="AF58" s="291" t="s">
        <v>627</v>
      </c>
      <c r="AG58" s="291" t="s">
        <v>627</v>
      </c>
      <c r="AH58" s="291" t="s">
        <v>627</v>
      </c>
      <c r="AI58" s="291" t="s">
        <v>627</v>
      </c>
      <c r="AJ58" s="291" t="s">
        <v>627</v>
      </c>
      <c r="AK58" s="291" t="s">
        <v>627</v>
      </c>
      <c r="AL58" s="291" t="s">
        <v>627</v>
      </c>
      <c r="AM58" s="291" t="s">
        <v>627</v>
      </c>
      <c r="AN58" s="291" t="s">
        <v>627</v>
      </c>
      <c r="AO58" s="291" t="s">
        <v>627</v>
      </c>
      <c r="AP58" s="291" t="s">
        <v>627</v>
      </c>
      <c r="AQ58" s="291" t="s">
        <v>627</v>
      </c>
      <c r="AR58" s="291" t="s">
        <v>627</v>
      </c>
      <c r="AS58" s="291" t="s">
        <v>627</v>
      </c>
      <c r="AT58" s="291" t="s">
        <v>627</v>
      </c>
      <c r="AU58" s="291" t="s">
        <v>627</v>
      </c>
      <c r="AV58" s="291" t="s">
        <v>627</v>
      </c>
      <c r="AW58" s="291" t="s">
        <v>627</v>
      </c>
      <c r="AX58" s="291" t="s">
        <v>627</v>
      </c>
      <c r="AY58" s="291" t="s">
        <v>627</v>
      </c>
      <c r="AZ58" s="291" t="s">
        <v>627</v>
      </c>
      <c r="BA58" s="291" t="s">
        <v>627</v>
      </c>
      <c r="BB58" s="291" t="s">
        <v>627</v>
      </c>
      <c r="BC58" s="291">
        <v>1</v>
      </c>
      <c r="BD58" s="291" t="s">
        <v>627</v>
      </c>
      <c r="BE58" s="291" t="s">
        <v>627</v>
      </c>
      <c r="BF58" s="291" t="s">
        <v>627</v>
      </c>
      <c r="BG58" s="291" t="s">
        <v>627</v>
      </c>
      <c r="BH58" s="291" t="s">
        <v>627</v>
      </c>
      <c r="BI58" s="291" t="s">
        <v>627</v>
      </c>
      <c r="BJ58" s="291" t="s">
        <v>627</v>
      </c>
      <c r="BK58" s="291" t="s">
        <v>627</v>
      </c>
      <c r="BL58" s="291" t="s">
        <v>627</v>
      </c>
      <c r="BM58" s="291" t="s">
        <v>627</v>
      </c>
      <c r="BN58" s="291" t="s">
        <v>627</v>
      </c>
      <c r="BO58" s="291" t="s">
        <v>627</v>
      </c>
      <c r="BP58" s="291" t="s">
        <v>627</v>
      </c>
      <c r="BQ58" s="291" t="s">
        <v>627</v>
      </c>
      <c r="BR58" s="291" t="s">
        <v>627</v>
      </c>
      <c r="BS58" s="291" t="s">
        <v>627</v>
      </c>
      <c r="BT58" s="291" t="s">
        <v>627</v>
      </c>
      <c r="BU58" s="291" t="s">
        <v>627</v>
      </c>
      <c r="BV58" s="291" t="s">
        <v>627</v>
      </c>
      <c r="BW58" s="291" t="s">
        <v>627</v>
      </c>
      <c r="BX58" s="291" t="s">
        <v>627</v>
      </c>
      <c r="BY58" s="291" t="s">
        <v>627</v>
      </c>
      <c r="BZ58" s="291" t="s">
        <v>627</v>
      </c>
      <c r="CA58" s="291" t="s">
        <v>627</v>
      </c>
      <c r="CB58" s="291" t="s">
        <v>627</v>
      </c>
      <c r="CC58" s="291" t="s">
        <v>627</v>
      </c>
      <c r="CD58" s="291" t="s">
        <v>627</v>
      </c>
      <c r="CE58" s="291" t="s">
        <v>627</v>
      </c>
      <c r="CF58" s="291" t="s">
        <v>627</v>
      </c>
      <c r="CG58" s="291" t="s">
        <v>627</v>
      </c>
      <c r="CH58" s="291" t="s">
        <v>627</v>
      </c>
      <c r="CI58" s="291" t="s">
        <v>627</v>
      </c>
      <c r="CJ58" s="291" t="s">
        <v>627</v>
      </c>
      <c r="CK58" s="291" t="s">
        <v>627</v>
      </c>
      <c r="CL58" s="291" t="s">
        <v>627</v>
      </c>
      <c r="CM58" s="291" t="s">
        <v>627</v>
      </c>
      <c r="CN58" s="291" t="s">
        <v>627</v>
      </c>
      <c r="CO58" s="291" t="s">
        <v>627</v>
      </c>
      <c r="CP58" s="291" t="s">
        <v>627</v>
      </c>
      <c r="CQ58" s="291" t="s">
        <v>627</v>
      </c>
      <c r="CR58" s="291" t="s">
        <v>627</v>
      </c>
      <c r="CS58" s="291" t="s">
        <v>627</v>
      </c>
      <c r="CT58" s="291" t="s">
        <v>627</v>
      </c>
      <c r="CU58" s="291" t="s">
        <v>627</v>
      </c>
      <c r="CV58" s="291" t="s">
        <v>627</v>
      </c>
      <c r="CW58" s="291" t="s">
        <v>627</v>
      </c>
      <c r="CX58" s="291" t="s">
        <v>627</v>
      </c>
      <c r="CY58" s="291" t="s">
        <v>627</v>
      </c>
      <c r="CZ58" s="291" t="s">
        <v>627</v>
      </c>
      <c r="DA58" s="291" t="s">
        <v>627</v>
      </c>
      <c r="DB58" s="291" t="s">
        <v>627</v>
      </c>
      <c r="DC58" s="291" t="s">
        <v>627</v>
      </c>
      <c r="DD58" s="291" t="s">
        <v>627</v>
      </c>
      <c r="DE58" s="291" t="s">
        <v>627</v>
      </c>
      <c r="DF58" s="291" t="s">
        <v>627</v>
      </c>
      <c r="DG58" s="292" t="s">
        <v>627</v>
      </c>
    </row>
    <row r="59" spans="1:111" ht="15" customHeight="1" x14ac:dyDescent="0.2">
      <c r="A59" s="464">
        <v>53</v>
      </c>
      <c r="B59" s="224" t="s">
        <v>339</v>
      </c>
      <c r="C59" s="222" t="s">
        <v>340</v>
      </c>
      <c r="D59" s="290" t="s">
        <v>627</v>
      </c>
      <c r="E59" s="291" t="s">
        <v>627</v>
      </c>
      <c r="F59" s="291" t="s">
        <v>627</v>
      </c>
      <c r="G59" s="291" t="s">
        <v>627</v>
      </c>
      <c r="H59" s="291" t="s">
        <v>627</v>
      </c>
      <c r="I59" s="291" t="s">
        <v>627</v>
      </c>
      <c r="J59" s="291" t="s">
        <v>627</v>
      </c>
      <c r="K59" s="291" t="s">
        <v>627</v>
      </c>
      <c r="L59" s="291" t="s">
        <v>627</v>
      </c>
      <c r="M59" s="291" t="s">
        <v>627</v>
      </c>
      <c r="N59" s="291" t="s">
        <v>627</v>
      </c>
      <c r="O59" s="291" t="s">
        <v>627</v>
      </c>
      <c r="P59" s="291" t="s">
        <v>627</v>
      </c>
      <c r="Q59" s="291" t="s">
        <v>627</v>
      </c>
      <c r="R59" s="291" t="s">
        <v>627</v>
      </c>
      <c r="S59" s="291" t="s">
        <v>627</v>
      </c>
      <c r="T59" s="291" t="s">
        <v>627</v>
      </c>
      <c r="U59" s="291" t="s">
        <v>627</v>
      </c>
      <c r="V59" s="291" t="s">
        <v>627</v>
      </c>
      <c r="W59" s="291" t="s">
        <v>627</v>
      </c>
      <c r="X59" s="291" t="s">
        <v>627</v>
      </c>
      <c r="Y59" s="291" t="s">
        <v>627</v>
      </c>
      <c r="Z59" s="291" t="s">
        <v>627</v>
      </c>
      <c r="AA59" s="291" t="s">
        <v>627</v>
      </c>
      <c r="AB59" s="291" t="s">
        <v>627</v>
      </c>
      <c r="AC59" s="291" t="s">
        <v>627</v>
      </c>
      <c r="AD59" s="291" t="s">
        <v>627</v>
      </c>
      <c r="AE59" s="291" t="s">
        <v>627</v>
      </c>
      <c r="AF59" s="291" t="s">
        <v>627</v>
      </c>
      <c r="AG59" s="291" t="s">
        <v>627</v>
      </c>
      <c r="AH59" s="291" t="s">
        <v>627</v>
      </c>
      <c r="AI59" s="291" t="s">
        <v>627</v>
      </c>
      <c r="AJ59" s="291" t="s">
        <v>627</v>
      </c>
      <c r="AK59" s="291" t="s">
        <v>627</v>
      </c>
      <c r="AL59" s="291" t="s">
        <v>627</v>
      </c>
      <c r="AM59" s="291" t="s">
        <v>627</v>
      </c>
      <c r="AN59" s="291" t="s">
        <v>627</v>
      </c>
      <c r="AO59" s="291" t="s">
        <v>627</v>
      </c>
      <c r="AP59" s="291" t="s">
        <v>627</v>
      </c>
      <c r="AQ59" s="291" t="s">
        <v>627</v>
      </c>
      <c r="AR59" s="291" t="s">
        <v>627</v>
      </c>
      <c r="AS59" s="291" t="s">
        <v>627</v>
      </c>
      <c r="AT59" s="291" t="s">
        <v>627</v>
      </c>
      <c r="AU59" s="291" t="s">
        <v>627</v>
      </c>
      <c r="AV59" s="291" t="s">
        <v>627</v>
      </c>
      <c r="AW59" s="291" t="s">
        <v>627</v>
      </c>
      <c r="AX59" s="291" t="s">
        <v>627</v>
      </c>
      <c r="AY59" s="291" t="s">
        <v>627</v>
      </c>
      <c r="AZ59" s="291" t="s">
        <v>627</v>
      </c>
      <c r="BA59" s="291" t="s">
        <v>627</v>
      </c>
      <c r="BB59" s="291" t="s">
        <v>627</v>
      </c>
      <c r="BC59" s="291" t="s">
        <v>627</v>
      </c>
      <c r="BD59" s="291">
        <v>1</v>
      </c>
      <c r="BE59" s="291" t="s">
        <v>627</v>
      </c>
      <c r="BF59" s="291" t="s">
        <v>627</v>
      </c>
      <c r="BG59" s="291" t="s">
        <v>627</v>
      </c>
      <c r="BH59" s="291" t="s">
        <v>627</v>
      </c>
      <c r="BI59" s="291" t="s">
        <v>627</v>
      </c>
      <c r="BJ59" s="291" t="s">
        <v>627</v>
      </c>
      <c r="BK59" s="291" t="s">
        <v>627</v>
      </c>
      <c r="BL59" s="291" t="s">
        <v>627</v>
      </c>
      <c r="BM59" s="291" t="s">
        <v>627</v>
      </c>
      <c r="BN59" s="291" t="s">
        <v>627</v>
      </c>
      <c r="BO59" s="291" t="s">
        <v>627</v>
      </c>
      <c r="BP59" s="291" t="s">
        <v>627</v>
      </c>
      <c r="BQ59" s="291" t="s">
        <v>627</v>
      </c>
      <c r="BR59" s="291" t="s">
        <v>627</v>
      </c>
      <c r="BS59" s="291" t="s">
        <v>627</v>
      </c>
      <c r="BT59" s="291" t="s">
        <v>627</v>
      </c>
      <c r="BU59" s="291" t="s">
        <v>627</v>
      </c>
      <c r="BV59" s="291" t="s">
        <v>627</v>
      </c>
      <c r="BW59" s="291" t="s">
        <v>627</v>
      </c>
      <c r="BX59" s="291" t="s">
        <v>627</v>
      </c>
      <c r="BY59" s="291" t="s">
        <v>627</v>
      </c>
      <c r="BZ59" s="291" t="s">
        <v>627</v>
      </c>
      <c r="CA59" s="291" t="s">
        <v>627</v>
      </c>
      <c r="CB59" s="291" t="s">
        <v>627</v>
      </c>
      <c r="CC59" s="291" t="s">
        <v>627</v>
      </c>
      <c r="CD59" s="291" t="s">
        <v>627</v>
      </c>
      <c r="CE59" s="291" t="s">
        <v>627</v>
      </c>
      <c r="CF59" s="291" t="s">
        <v>627</v>
      </c>
      <c r="CG59" s="291" t="s">
        <v>627</v>
      </c>
      <c r="CH59" s="291" t="s">
        <v>627</v>
      </c>
      <c r="CI59" s="291" t="s">
        <v>627</v>
      </c>
      <c r="CJ59" s="291" t="s">
        <v>627</v>
      </c>
      <c r="CK59" s="291" t="s">
        <v>627</v>
      </c>
      <c r="CL59" s="291" t="s">
        <v>627</v>
      </c>
      <c r="CM59" s="291" t="s">
        <v>627</v>
      </c>
      <c r="CN59" s="291" t="s">
        <v>627</v>
      </c>
      <c r="CO59" s="291" t="s">
        <v>627</v>
      </c>
      <c r="CP59" s="291" t="s">
        <v>627</v>
      </c>
      <c r="CQ59" s="291" t="s">
        <v>627</v>
      </c>
      <c r="CR59" s="291" t="s">
        <v>627</v>
      </c>
      <c r="CS59" s="291" t="s">
        <v>627</v>
      </c>
      <c r="CT59" s="291" t="s">
        <v>627</v>
      </c>
      <c r="CU59" s="291" t="s">
        <v>627</v>
      </c>
      <c r="CV59" s="291" t="s">
        <v>627</v>
      </c>
      <c r="CW59" s="291" t="s">
        <v>627</v>
      </c>
      <c r="CX59" s="291" t="s">
        <v>627</v>
      </c>
      <c r="CY59" s="291" t="s">
        <v>627</v>
      </c>
      <c r="CZ59" s="291" t="s">
        <v>627</v>
      </c>
      <c r="DA59" s="291" t="s">
        <v>627</v>
      </c>
      <c r="DB59" s="291" t="s">
        <v>627</v>
      </c>
      <c r="DC59" s="291" t="s">
        <v>627</v>
      </c>
      <c r="DD59" s="291" t="s">
        <v>627</v>
      </c>
      <c r="DE59" s="291" t="s">
        <v>627</v>
      </c>
      <c r="DF59" s="291" t="s">
        <v>627</v>
      </c>
      <c r="DG59" s="292" t="s">
        <v>627</v>
      </c>
    </row>
    <row r="60" spans="1:111" ht="15" customHeight="1" x14ac:dyDescent="0.2">
      <c r="A60" s="464">
        <v>54</v>
      </c>
      <c r="B60" s="224" t="s">
        <v>341</v>
      </c>
      <c r="C60" s="222" t="s">
        <v>342</v>
      </c>
      <c r="D60" s="290" t="s">
        <v>627</v>
      </c>
      <c r="E60" s="291" t="s">
        <v>627</v>
      </c>
      <c r="F60" s="291" t="s">
        <v>627</v>
      </c>
      <c r="G60" s="291" t="s">
        <v>627</v>
      </c>
      <c r="H60" s="291" t="s">
        <v>627</v>
      </c>
      <c r="I60" s="291" t="s">
        <v>627</v>
      </c>
      <c r="J60" s="291" t="s">
        <v>627</v>
      </c>
      <c r="K60" s="291" t="s">
        <v>627</v>
      </c>
      <c r="L60" s="291" t="s">
        <v>627</v>
      </c>
      <c r="M60" s="291" t="s">
        <v>627</v>
      </c>
      <c r="N60" s="291" t="s">
        <v>627</v>
      </c>
      <c r="O60" s="291" t="s">
        <v>627</v>
      </c>
      <c r="P60" s="291" t="s">
        <v>627</v>
      </c>
      <c r="Q60" s="291" t="s">
        <v>627</v>
      </c>
      <c r="R60" s="291" t="s">
        <v>627</v>
      </c>
      <c r="S60" s="291" t="s">
        <v>627</v>
      </c>
      <c r="T60" s="291" t="s">
        <v>627</v>
      </c>
      <c r="U60" s="291" t="s">
        <v>627</v>
      </c>
      <c r="V60" s="291" t="s">
        <v>627</v>
      </c>
      <c r="W60" s="291" t="s">
        <v>627</v>
      </c>
      <c r="X60" s="291" t="s">
        <v>627</v>
      </c>
      <c r="Y60" s="291" t="s">
        <v>627</v>
      </c>
      <c r="Z60" s="291" t="s">
        <v>627</v>
      </c>
      <c r="AA60" s="291" t="s">
        <v>627</v>
      </c>
      <c r="AB60" s="291" t="s">
        <v>627</v>
      </c>
      <c r="AC60" s="291" t="s">
        <v>627</v>
      </c>
      <c r="AD60" s="291" t="s">
        <v>627</v>
      </c>
      <c r="AE60" s="291" t="s">
        <v>627</v>
      </c>
      <c r="AF60" s="291" t="s">
        <v>627</v>
      </c>
      <c r="AG60" s="291" t="s">
        <v>627</v>
      </c>
      <c r="AH60" s="291" t="s">
        <v>627</v>
      </c>
      <c r="AI60" s="291" t="s">
        <v>627</v>
      </c>
      <c r="AJ60" s="291" t="s">
        <v>627</v>
      </c>
      <c r="AK60" s="291" t="s">
        <v>627</v>
      </c>
      <c r="AL60" s="291" t="s">
        <v>627</v>
      </c>
      <c r="AM60" s="291" t="s">
        <v>627</v>
      </c>
      <c r="AN60" s="291" t="s">
        <v>627</v>
      </c>
      <c r="AO60" s="291" t="s">
        <v>627</v>
      </c>
      <c r="AP60" s="291" t="s">
        <v>627</v>
      </c>
      <c r="AQ60" s="291" t="s">
        <v>627</v>
      </c>
      <c r="AR60" s="291" t="s">
        <v>627</v>
      </c>
      <c r="AS60" s="291" t="s">
        <v>627</v>
      </c>
      <c r="AT60" s="291" t="s">
        <v>627</v>
      </c>
      <c r="AU60" s="291" t="s">
        <v>627</v>
      </c>
      <c r="AV60" s="291" t="s">
        <v>627</v>
      </c>
      <c r="AW60" s="291" t="s">
        <v>627</v>
      </c>
      <c r="AX60" s="291" t="s">
        <v>627</v>
      </c>
      <c r="AY60" s="291" t="s">
        <v>627</v>
      </c>
      <c r="AZ60" s="291" t="s">
        <v>627</v>
      </c>
      <c r="BA60" s="291" t="s">
        <v>627</v>
      </c>
      <c r="BB60" s="291" t="s">
        <v>627</v>
      </c>
      <c r="BC60" s="291" t="s">
        <v>627</v>
      </c>
      <c r="BD60" s="291" t="s">
        <v>627</v>
      </c>
      <c r="BE60" s="291">
        <v>1</v>
      </c>
      <c r="BF60" s="291" t="s">
        <v>627</v>
      </c>
      <c r="BG60" s="291" t="s">
        <v>627</v>
      </c>
      <c r="BH60" s="291" t="s">
        <v>627</v>
      </c>
      <c r="BI60" s="291" t="s">
        <v>627</v>
      </c>
      <c r="BJ60" s="291" t="s">
        <v>627</v>
      </c>
      <c r="BK60" s="291" t="s">
        <v>627</v>
      </c>
      <c r="BL60" s="291" t="s">
        <v>627</v>
      </c>
      <c r="BM60" s="291" t="s">
        <v>627</v>
      </c>
      <c r="BN60" s="291" t="s">
        <v>627</v>
      </c>
      <c r="BO60" s="291" t="s">
        <v>627</v>
      </c>
      <c r="BP60" s="291" t="s">
        <v>627</v>
      </c>
      <c r="BQ60" s="291" t="s">
        <v>627</v>
      </c>
      <c r="BR60" s="291" t="s">
        <v>627</v>
      </c>
      <c r="BS60" s="291" t="s">
        <v>627</v>
      </c>
      <c r="BT60" s="291" t="s">
        <v>627</v>
      </c>
      <c r="BU60" s="291" t="s">
        <v>627</v>
      </c>
      <c r="BV60" s="291" t="s">
        <v>627</v>
      </c>
      <c r="BW60" s="291" t="s">
        <v>627</v>
      </c>
      <c r="BX60" s="291" t="s">
        <v>627</v>
      </c>
      <c r="BY60" s="291" t="s">
        <v>627</v>
      </c>
      <c r="BZ60" s="291" t="s">
        <v>627</v>
      </c>
      <c r="CA60" s="291" t="s">
        <v>627</v>
      </c>
      <c r="CB60" s="291" t="s">
        <v>627</v>
      </c>
      <c r="CC60" s="291" t="s">
        <v>627</v>
      </c>
      <c r="CD60" s="291" t="s">
        <v>627</v>
      </c>
      <c r="CE60" s="291" t="s">
        <v>627</v>
      </c>
      <c r="CF60" s="291" t="s">
        <v>627</v>
      </c>
      <c r="CG60" s="291" t="s">
        <v>627</v>
      </c>
      <c r="CH60" s="291" t="s">
        <v>627</v>
      </c>
      <c r="CI60" s="291" t="s">
        <v>627</v>
      </c>
      <c r="CJ60" s="291" t="s">
        <v>627</v>
      </c>
      <c r="CK60" s="291" t="s">
        <v>627</v>
      </c>
      <c r="CL60" s="291" t="s">
        <v>627</v>
      </c>
      <c r="CM60" s="291" t="s">
        <v>627</v>
      </c>
      <c r="CN60" s="291" t="s">
        <v>627</v>
      </c>
      <c r="CO60" s="291" t="s">
        <v>627</v>
      </c>
      <c r="CP60" s="291" t="s">
        <v>627</v>
      </c>
      <c r="CQ60" s="291" t="s">
        <v>627</v>
      </c>
      <c r="CR60" s="291" t="s">
        <v>627</v>
      </c>
      <c r="CS60" s="291" t="s">
        <v>627</v>
      </c>
      <c r="CT60" s="291" t="s">
        <v>627</v>
      </c>
      <c r="CU60" s="291" t="s">
        <v>627</v>
      </c>
      <c r="CV60" s="291" t="s">
        <v>627</v>
      </c>
      <c r="CW60" s="291" t="s">
        <v>627</v>
      </c>
      <c r="CX60" s="291" t="s">
        <v>627</v>
      </c>
      <c r="CY60" s="291" t="s">
        <v>627</v>
      </c>
      <c r="CZ60" s="291" t="s">
        <v>627</v>
      </c>
      <c r="DA60" s="291" t="s">
        <v>627</v>
      </c>
      <c r="DB60" s="291" t="s">
        <v>627</v>
      </c>
      <c r="DC60" s="291" t="s">
        <v>627</v>
      </c>
      <c r="DD60" s="291" t="s">
        <v>627</v>
      </c>
      <c r="DE60" s="291" t="s">
        <v>627</v>
      </c>
      <c r="DF60" s="291" t="s">
        <v>627</v>
      </c>
      <c r="DG60" s="292" t="s">
        <v>627</v>
      </c>
    </row>
    <row r="61" spans="1:111" ht="15" customHeight="1" x14ac:dyDescent="0.2">
      <c r="A61" s="464">
        <v>55</v>
      </c>
      <c r="B61" s="224" t="s">
        <v>343</v>
      </c>
      <c r="C61" s="222" t="s">
        <v>344</v>
      </c>
      <c r="D61" s="290" t="s">
        <v>627</v>
      </c>
      <c r="E61" s="291" t="s">
        <v>627</v>
      </c>
      <c r="F61" s="291" t="s">
        <v>627</v>
      </c>
      <c r="G61" s="291" t="s">
        <v>627</v>
      </c>
      <c r="H61" s="291" t="s">
        <v>627</v>
      </c>
      <c r="I61" s="291" t="s">
        <v>627</v>
      </c>
      <c r="J61" s="291" t="s">
        <v>627</v>
      </c>
      <c r="K61" s="291" t="s">
        <v>627</v>
      </c>
      <c r="L61" s="291" t="s">
        <v>627</v>
      </c>
      <c r="M61" s="291" t="s">
        <v>627</v>
      </c>
      <c r="N61" s="291" t="s">
        <v>627</v>
      </c>
      <c r="O61" s="291" t="s">
        <v>627</v>
      </c>
      <c r="P61" s="291" t="s">
        <v>627</v>
      </c>
      <c r="Q61" s="291" t="s">
        <v>627</v>
      </c>
      <c r="R61" s="291" t="s">
        <v>627</v>
      </c>
      <c r="S61" s="291" t="s">
        <v>627</v>
      </c>
      <c r="T61" s="291" t="s">
        <v>627</v>
      </c>
      <c r="U61" s="291" t="s">
        <v>627</v>
      </c>
      <c r="V61" s="291" t="s">
        <v>627</v>
      </c>
      <c r="W61" s="291" t="s">
        <v>627</v>
      </c>
      <c r="X61" s="291" t="s">
        <v>627</v>
      </c>
      <c r="Y61" s="291" t="s">
        <v>627</v>
      </c>
      <c r="Z61" s="291" t="s">
        <v>627</v>
      </c>
      <c r="AA61" s="291" t="s">
        <v>627</v>
      </c>
      <c r="AB61" s="291" t="s">
        <v>627</v>
      </c>
      <c r="AC61" s="291" t="s">
        <v>627</v>
      </c>
      <c r="AD61" s="291" t="s">
        <v>627</v>
      </c>
      <c r="AE61" s="291" t="s">
        <v>627</v>
      </c>
      <c r="AF61" s="291" t="s">
        <v>627</v>
      </c>
      <c r="AG61" s="291" t="s">
        <v>627</v>
      </c>
      <c r="AH61" s="291" t="s">
        <v>627</v>
      </c>
      <c r="AI61" s="291" t="s">
        <v>627</v>
      </c>
      <c r="AJ61" s="291" t="s">
        <v>627</v>
      </c>
      <c r="AK61" s="291" t="s">
        <v>627</v>
      </c>
      <c r="AL61" s="291" t="s">
        <v>627</v>
      </c>
      <c r="AM61" s="291" t="s">
        <v>627</v>
      </c>
      <c r="AN61" s="291" t="s">
        <v>627</v>
      </c>
      <c r="AO61" s="291" t="s">
        <v>627</v>
      </c>
      <c r="AP61" s="291" t="s">
        <v>627</v>
      </c>
      <c r="AQ61" s="291" t="s">
        <v>627</v>
      </c>
      <c r="AR61" s="291" t="s">
        <v>627</v>
      </c>
      <c r="AS61" s="291" t="s">
        <v>627</v>
      </c>
      <c r="AT61" s="291" t="s">
        <v>627</v>
      </c>
      <c r="AU61" s="291" t="s">
        <v>627</v>
      </c>
      <c r="AV61" s="291" t="s">
        <v>627</v>
      </c>
      <c r="AW61" s="291" t="s">
        <v>627</v>
      </c>
      <c r="AX61" s="291" t="s">
        <v>627</v>
      </c>
      <c r="AY61" s="291" t="s">
        <v>627</v>
      </c>
      <c r="AZ61" s="291" t="s">
        <v>627</v>
      </c>
      <c r="BA61" s="291" t="s">
        <v>627</v>
      </c>
      <c r="BB61" s="291" t="s">
        <v>627</v>
      </c>
      <c r="BC61" s="291" t="s">
        <v>627</v>
      </c>
      <c r="BD61" s="291" t="s">
        <v>627</v>
      </c>
      <c r="BE61" s="291" t="s">
        <v>627</v>
      </c>
      <c r="BF61" s="291">
        <v>1</v>
      </c>
      <c r="BG61" s="291" t="s">
        <v>627</v>
      </c>
      <c r="BH61" s="291" t="s">
        <v>627</v>
      </c>
      <c r="BI61" s="291" t="s">
        <v>627</v>
      </c>
      <c r="BJ61" s="291" t="s">
        <v>627</v>
      </c>
      <c r="BK61" s="291" t="s">
        <v>627</v>
      </c>
      <c r="BL61" s="291" t="s">
        <v>627</v>
      </c>
      <c r="BM61" s="291" t="s">
        <v>627</v>
      </c>
      <c r="BN61" s="291" t="s">
        <v>627</v>
      </c>
      <c r="BO61" s="291" t="s">
        <v>627</v>
      </c>
      <c r="BP61" s="291" t="s">
        <v>627</v>
      </c>
      <c r="BQ61" s="291" t="s">
        <v>627</v>
      </c>
      <c r="BR61" s="291" t="s">
        <v>627</v>
      </c>
      <c r="BS61" s="291" t="s">
        <v>627</v>
      </c>
      <c r="BT61" s="291" t="s">
        <v>627</v>
      </c>
      <c r="BU61" s="291" t="s">
        <v>627</v>
      </c>
      <c r="BV61" s="291" t="s">
        <v>627</v>
      </c>
      <c r="BW61" s="291" t="s">
        <v>627</v>
      </c>
      <c r="BX61" s="291" t="s">
        <v>627</v>
      </c>
      <c r="BY61" s="291" t="s">
        <v>627</v>
      </c>
      <c r="BZ61" s="291" t="s">
        <v>627</v>
      </c>
      <c r="CA61" s="291" t="s">
        <v>627</v>
      </c>
      <c r="CB61" s="291" t="s">
        <v>627</v>
      </c>
      <c r="CC61" s="291" t="s">
        <v>627</v>
      </c>
      <c r="CD61" s="291" t="s">
        <v>627</v>
      </c>
      <c r="CE61" s="291" t="s">
        <v>627</v>
      </c>
      <c r="CF61" s="291" t="s">
        <v>627</v>
      </c>
      <c r="CG61" s="291" t="s">
        <v>627</v>
      </c>
      <c r="CH61" s="291" t="s">
        <v>627</v>
      </c>
      <c r="CI61" s="291" t="s">
        <v>627</v>
      </c>
      <c r="CJ61" s="291" t="s">
        <v>627</v>
      </c>
      <c r="CK61" s="291" t="s">
        <v>627</v>
      </c>
      <c r="CL61" s="291" t="s">
        <v>627</v>
      </c>
      <c r="CM61" s="291" t="s">
        <v>627</v>
      </c>
      <c r="CN61" s="291" t="s">
        <v>627</v>
      </c>
      <c r="CO61" s="291" t="s">
        <v>627</v>
      </c>
      <c r="CP61" s="291" t="s">
        <v>627</v>
      </c>
      <c r="CQ61" s="291" t="s">
        <v>627</v>
      </c>
      <c r="CR61" s="291" t="s">
        <v>627</v>
      </c>
      <c r="CS61" s="291" t="s">
        <v>627</v>
      </c>
      <c r="CT61" s="291" t="s">
        <v>627</v>
      </c>
      <c r="CU61" s="291" t="s">
        <v>627</v>
      </c>
      <c r="CV61" s="291" t="s">
        <v>627</v>
      </c>
      <c r="CW61" s="291" t="s">
        <v>627</v>
      </c>
      <c r="CX61" s="291" t="s">
        <v>627</v>
      </c>
      <c r="CY61" s="291" t="s">
        <v>627</v>
      </c>
      <c r="CZ61" s="291" t="s">
        <v>627</v>
      </c>
      <c r="DA61" s="291" t="s">
        <v>627</v>
      </c>
      <c r="DB61" s="291" t="s">
        <v>627</v>
      </c>
      <c r="DC61" s="291" t="s">
        <v>627</v>
      </c>
      <c r="DD61" s="291" t="s">
        <v>627</v>
      </c>
      <c r="DE61" s="291" t="s">
        <v>627</v>
      </c>
      <c r="DF61" s="291" t="s">
        <v>627</v>
      </c>
      <c r="DG61" s="292" t="s">
        <v>627</v>
      </c>
    </row>
    <row r="62" spans="1:111" ht="15" customHeight="1" x14ac:dyDescent="0.2">
      <c r="A62" s="464">
        <v>56</v>
      </c>
      <c r="B62" s="224" t="s">
        <v>345</v>
      </c>
      <c r="C62" s="222" t="s">
        <v>346</v>
      </c>
      <c r="D62" s="290" t="s">
        <v>627</v>
      </c>
      <c r="E62" s="291" t="s">
        <v>627</v>
      </c>
      <c r="F62" s="291" t="s">
        <v>627</v>
      </c>
      <c r="G62" s="291" t="s">
        <v>627</v>
      </c>
      <c r="H62" s="291" t="s">
        <v>627</v>
      </c>
      <c r="I62" s="291" t="s">
        <v>627</v>
      </c>
      <c r="J62" s="291" t="s">
        <v>627</v>
      </c>
      <c r="K62" s="291" t="s">
        <v>627</v>
      </c>
      <c r="L62" s="291" t="s">
        <v>627</v>
      </c>
      <c r="M62" s="291" t="s">
        <v>627</v>
      </c>
      <c r="N62" s="291" t="s">
        <v>627</v>
      </c>
      <c r="O62" s="291" t="s">
        <v>627</v>
      </c>
      <c r="P62" s="291" t="s">
        <v>627</v>
      </c>
      <c r="Q62" s="291" t="s">
        <v>627</v>
      </c>
      <c r="R62" s="291" t="s">
        <v>627</v>
      </c>
      <c r="S62" s="291" t="s">
        <v>627</v>
      </c>
      <c r="T62" s="291" t="s">
        <v>627</v>
      </c>
      <c r="U62" s="291" t="s">
        <v>627</v>
      </c>
      <c r="V62" s="291" t="s">
        <v>627</v>
      </c>
      <c r="W62" s="291" t="s">
        <v>627</v>
      </c>
      <c r="X62" s="291" t="s">
        <v>627</v>
      </c>
      <c r="Y62" s="291" t="s">
        <v>627</v>
      </c>
      <c r="Z62" s="291" t="s">
        <v>627</v>
      </c>
      <c r="AA62" s="291" t="s">
        <v>627</v>
      </c>
      <c r="AB62" s="291" t="s">
        <v>627</v>
      </c>
      <c r="AC62" s="291" t="s">
        <v>627</v>
      </c>
      <c r="AD62" s="291" t="s">
        <v>627</v>
      </c>
      <c r="AE62" s="291" t="s">
        <v>627</v>
      </c>
      <c r="AF62" s="291" t="s">
        <v>627</v>
      </c>
      <c r="AG62" s="291" t="s">
        <v>627</v>
      </c>
      <c r="AH62" s="291" t="s">
        <v>627</v>
      </c>
      <c r="AI62" s="291" t="s">
        <v>627</v>
      </c>
      <c r="AJ62" s="291" t="s">
        <v>627</v>
      </c>
      <c r="AK62" s="291" t="s">
        <v>627</v>
      </c>
      <c r="AL62" s="291" t="s">
        <v>627</v>
      </c>
      <c r="AM62" s="291" t="s">
        <v>627</v>
      </c>
      <c r="AN62" s="291" t="s">
        <v>627</v>
      </c>
      <c r="AO62" s="291" t="s">
        <v>627</v>
      </c>
      <c r="AP62" s="291" t="s">
        <v>627</v>
      </c>
      <c r="AQ62" s="291" t="s">
        <v>627</v>
      </c>
      <c r="AR62" s="291" t="s">
        <v>627</v>
      </c>
      <c r="AS62" s="291" t="s">
        <v>627</v>
      </c>
      <c r="AT62" s="291" t="s">
        <v>627</v>
      </c>
      <c r="AU62" s="291" t="s">
        <v>627</v>
      </c>
      <c r="AV62" s="291" t="s">
        <v>627</v>
      </c>
      <c r="AW62" s="291" t="s">
        <v>627</v>
      </c>
      <c r="AX62" s="291" t="s">
        <v>627</v>
      </c>
      <c r="AY62" s="291" t="s">
        <v>627</v>
      </c>
      <c r="AZ62" s="291" t="s">
        <v>627</v>
      </c>
      <c r="BA62" s="291" t="s">
        <v>627</v>
      </c>
      <c r="BB62" s="291" t="s">
        <v>627</v>
      </c>
      <c r="BC62" s="291" t="s">
        <v>627</v>
      </c>
      <c r="BD62" s="291" t="s">
        <v>627</v>
      </c>
      <c r="BE62" s="291" t="s">
        <v>627</v>
      </c>
      <c r="BF62" s="291" t="s">
        <v>627</v>
      </c>
      <c r="BG62" s="291">
        <v>1</v>
      </c>
      <c r="BH62" s="291" t="s">
        <v>627</v>
      </c>
      <c r="BI62" s="291" t="s">
        <v>627</v>
      </c>
      <c r="BJ62" s="291" t="s">
        <v>627</v>
      </c>
      <c r="BK62" s="291" t="s">
        <v>627</v>
      </c>
      <c r="BL62" s="291" t="s">
        <v>627</v>
      </c>
      <c r="BM62" s="291" t="s">
        <v>627</v>
      </c>
      <c r="BN62" s="291" t="s">
        <v>627</v>
      </c>
      <c r="BO62" s="291" t="s">
        <v>627</v>
      </c>
      <c r="BP62" s="291" t="s">
        <v>627</v>
      </c>
      <c r="BQ62" s="291" t="s">
        <v>627</v>
      </c>
      <c r="BR62" s="291" t="s">
        <v>627</v>
      </c>
      <c r="BS62" s="291" t="s">
        <v>627</v>
      </c>
      <c r="BT62" s="291" t="s">
        <v>627</v>
      </c>
      <c r="BU62" s="291" t="s">
        <v>627</v>
      </c>
      <c r="BV62" s="291" t="s">
        <v>627</v>
      </c>
      <c r="BW62" s="291" t="s">
        <v>627</v>
      </c>
      <c r="BX62" s="291" t="s">
        <v>627</v>
      </c>
      <c r="BY62" s="291" t="s">
        <v>627</v>
      </c>
      <c r="BZ62" s="291" t="s">
        <v>627</v>
      </c>
      <c r="CA62" s="291" t="s">
        <v>627</v>
      </c>
      <c r="CB62" s="291" t="s">
        <v>627</v>
      </c>
      <c r="CC62" s="291" t="s">
        <v>627</v>
      </c>
      <c r="CD62" s="291" t="s">
        <v>627</v>
      </c>
      <c r="CE62" s="291" t="s">
        <v>627</v>
      </c>
      <c r="CF62" s="291" t="s">
        <v>627</v>
      </c>
      <c r="CG62" s="291" t="s">
        <v>627</v>
      </c>
      <c r="CH62" s="291" t="s">
        <v>627</v>
      </c>
      <c r="CI62" s="291" t="s">
        <v>627</v>
      </c>
      <c r="CJ62" s="291" t="s">
        <v>627</v>
      </c>
      <c r="CK62" s="291" t="s">
        <v>627</v>
      </c>
      <c r="CL62" s="291" t="s">
        <v>627</v>
      </c>
      <c r="CM62" s="291" t="s">
        <v>627</v>
      </c>
      <c r="CN62" s="291" t="s">
        <v>627</v>
      </c>
      <c r="CO62" s="291" t="s">
        <v>627</v>
      </c>
      <c r="CP62" s="291" t="s">
        <v>627</v>
      </c>
      <c r="CQ62" s="291" t="s">
        <v>627</v>
      </c>
      <c r="CR62" s="291" t="s">
        <v>627</v>
      </c>
      <c r="CS62" s="291" t="s">
        <v>627</v>
      </c>
      <c r="CT62" s="291" t="s">
        <v>627</v>
      </c>
      <c r="CU62" s="291" t="s">
        <v>627</v>
      </c>
      <c r="CV62" s="291" t="s">
        <v>627</v>
      </c>
      <c r="CW62" s="291" t="s">
        <v>627</v>
      </c>
      <c r="CX62" s="291" t="s">
        <v>627</v>
      </c>
      <c r="CY62" s="291" t="s">
        <v>627</v>
      </c>
      <c r="CZ62" s="291" t="s">
        <v>627</v>
      </c>
      <c r="DA62" s="291" t="s">
        <v>627</v>
      </c>
      <c r="DB62" s="291" t="s">
        <v>627</v>
      </c>
      <c r="DC62" s="291" t="s">
        <v>627</v>
      </c>
      <c r="DD62" s="291" t="s">
        <v>627</v>
      </c>
      <c r="DE62" s="291" t="s">
        <v>627</v>
      </c>
      <c r="DF62" s="291" t="s">
        <v>627</v>
      </c>
      <c r="DG62" s="292" t="s">
        <v>627</v>
      </c>
    </row>
    <row r="63" spans="1:111" ht="15" customHeight="1" x14ac:dyDescent="0.2">
      <c r="A63" s="464">
        <v>57</v>
      </c>
      <c r="B63" s="224" t="s">
        <v>347</v>
      </c>
      <c r="C63" s="222" t="s">
        <v>225</v>
      </c>
      <c r="D63" s="290" t="s">
        <v>627</v>
      </c>
      <c r="E63" s="291" t="s">
        <v>627</v>
      </c>
      <c r="F63" s="291" t="s">
        <v>627</v>
      </c>
      <c r="G63" s="291" t="s">
        <v>627</v>
      </c>
      <c r="H63" s="291" t="s">
        <v>627</v>
      </c>
      <c r="I63" s="291" t="s">
        <v>627</v>
      </c>
      <c r="J63" s="291" t="s">
        <v>627</v>
      </c>
      <c r="K63" s="291" t="s">
        <v>627</v>
      </c>
      <c r="L63" s="291" t="s">
        <v>627</v>
      </c>
      <c r="M63" s="291" t="s">
        <v>627</v>
      </c>
      <c r="N63" s="291" t="s">
        <v>627</v>
      </c>
      <c r="O63" s="291" t="s">
        <v>627</v>
      </c>
      <c r="P63" s="291" t="s">
        <v>627</v>
      </c>
      <c r="Q63" s="291" t="s">
        <v>627</v>
      </c>
      <c r="R63" s="291" t="s">
        <v>627</v>
      </c>
      <c r="S63" s="291" t="s">
        <v>627</v>
      </c>
      <c r="T63" s="291" t="s">
        <v>627</v>
      </c>
      <c r="U63" s="291" t="s">
        <v>627</v>
      </c>
      <c r="V63" s="291" t="s">
        <v>627</v>
      </c>
      <c r="W63" s="291" t="s">
        <v>627</v>
      </c>
      <c r="X63" s="291" t="s">
        <v>627</v>
      </c>
      <c r="Y63" s="291" t="s">
        <v>627</v>
      </c>
      <c r="Z63" s="291" t="s">
        <v>627</v>
      </c>
      <c r="AA63" s="291" t="s">
        <v>627</v>
      </c>
      <c r="AB63" s="291" t="s">
        <v>627</v>
      </c>
      <c r="AC63" s="291" t="s">
        <v>627</v>
      </c>
      <c r="AD63" s="291" t="s">
        <v>627</v>
      </c>
      <c r="AE63" s="291" t="s">
        <v>627</v>
      </c>
      <c r="AF63" s="291" t="s">
        <v>627</v>
      </c>
      <c r="AG63" s="291" t="s">
        <v>627</v>
      </c>
      <c r="AH63" s="291" t="s">
        <v>627</v>
      </c>
      <c r="AI63" s="291" t="s">
        <v>627</v>
      </c>
      <c r="AJ63" s="291" t="s">
        <v>627</v>
      </c>
      <c r="AK63" s="291" t="s">
        <v>627</v>
      </c>
      <c r="AL63" s="291" t="s">
        <v>627</v>
      </c>
      <c r="AM63" s="291" t="s">
        <v>627</v>
      </c>
      <c r="AN63" s="291" t="s">
        <v>627</v>
      </c>
      <c r="AO63" s="291" t="s">
        <v>627</v>
      </c>
      <c r="AP63" s="291" t="s">
        <v>627</v>
      </c>
      <c r="AQ63" s="291" t="s">
        <v>627</v>
      </c>
      <c r="AR63" s="291" t="s">
        <v>627</v>
      </c>
      <c r="AS63" s="291" t="s">
        <v>627</v>
      </c>
      <c r="AT63" s="291" t="s">
        <v>627</v>
      </c>
      <c r="AU63" s="291" t="s">
        <v>627</v>
      </c>
      <c r="AV63" s="291" t="s">
        <v>627</v>
      </c>
      <c r="AW63" s="291" t="s">
        <v>627</v>
      </c>
      <c r="AX63" s="291" t="s">
        <v>627</v>
      </c>
      <c r="AY63" s="291" t="s">
        <v>627</v>
      </c>
      <c r="AZ63" s="291" t="s">
        <v>627</v>
      </c>
      <c r="BA63" s="291" t="s">
        <v>627</v>
      </c>
      <c r="BB63" s="291" t="s">
        <v>627</v>
      </c>
      <c r="BC63" s="291" t="s">
        <v>627</v>
      </c>
      <c r="BD63" s="291" t="s">
        <v>627</v>
      </c>
      <c r="BE63" s="291" t="s">
        <v>627</v>
      </c>
      <c r="BF63" s="291" t="s">
        <v>627</v>
      </c>
      <c r="BG63" s="291" t="s">
        <v>627</v>
      </c>
      <c r="BH63" s="291">
        <v>1</v>
      </c>
      <c r="BI63" s="291" t="s">
        <v>627</v>
      </c>
      <c r="BJ63" s="291" t="s">
        <v>627</v>
      </c>
      <c r="BK63" s="291" t="s">
        <v>627</v>
      </c>
      <c r="BL63" s="291" t="s">
        <v>627</v>
      </c>
      <c r="BM63" s="291" t="s">
        <v>627</v>
      </c>
      <c r="BN63" s="291" t="s">
        <v>627</v>
      </c>
      <c r="BO63" s="291" t="s">
        <v>627</v>
      </c>
      <c r="BP63" s="291" t="s">
        <v>627</v>
      </c>
      <c r="BQ63" s="291" t="s">
        <v>627</v>
      </c>
      <c r="BR63" s="291" t="s">
        <v>627</v>
      </c>
      <c r="BS63" s="291" t="s">
        <v>627</v>
      </c>
      <c r="BT63" s="291" t="s">
        <v>627</v>
      </c>
      <c r="BU63" s="291" t="s">
        <v>627</v>
      </c>
      <c r="BV63" s="291" t="s">
        <v>627</v>
      </c>
      <c r="BW63" s="291" t="s">
        <v>627</v>
      </c>
      <c r="BX63" s="291" t="s">
        <v>627</v>
      </c>
      <c r="BY63" s="291" t="s">
        <v>627</v>
      </c>
      <c r="BZ63" s="291" t="s">
        <v>627</v>
      </c>
      <c r="CA63" s="291" t="s">
        <v>627</v>
      </c>
      <c r="CB63" s="291" t="s">
        <v>627</v>
      </c>
      <c r="CC63" s="291" t="s">
        <v>627</v>
      </c>
      <c r="CD63" s="291" t="s">
        <v>627</v>
      </c>
      <c r="CE63" s="291" t="s">
        <v>627</v>
      </c>
      <c r="CF63" s="291" t="s">
        <v>627</v>
      </c>
      <c r="CG63" s="291" t="s">
        <v>627</v>
      </c>
      <c r="CH63" s="291" t="s">
        <v>627</v>
      </c>
      <c r="CI63" s="291" t="s">
        <v>627</v>
      </c>
      <c r="CJ63" s="291" t="s">
        <v>627</v>
      </c>
      <c r="CK63" s="291" t="s">
        <v>627</v>
      </c>
      <c r="CL63" s="291" t="s">
        <v>627</v>
      </c>
      <c r="CM63" s="291" t="s">
        <v>627</v>
      </c>
      <c r="CN63" s="291" t="s">
        <v>627</v>
      </c>
      <c r="CO63" s="291" t="s">
        <v>627</v>
      </c>
      <c r="CP63" s="291" t="s">
        <v>627</v>
      </c>
      <c r="CQ63" s="291" t="s">
        <v>627</v>
      </c>
      <c r="CR63" s="291" t="s">
        <v>627</v>
      </c>
      <c r="CS63" s="291" t="s">
        <v>627</v>
      </c>
      <c r="CT63" s="291" t="s">
        <v>627</v>
      </c>
      <c r="CU63" s="291" t="s">
        <v>627</v>
      </c>
      <c r="CV63" s="291" t="s">
        <v>627</v>
      </c>
      <c r="CW63" s="291" t="s">
        <v>627</v>
      </c>
      <c r="CX63" s="291" t="s">
        <v>627</v>
      </c>
      <c r="CY63" s="291" t="s">
        <v>627</v>
      </c>
      <c r="CZ63" s="291" t="s">
        <v>627</v>
      </c>
      <c r="DA63" s="291" t="s">
        <v>627</v>
      </c>
      <c r="DB63" s="291" t="s">
        <v>627</v>
      </c>
      <c r="DC63" s="291" t="s">
        <v>627</v>
      </c>
      <c r="DD63" s="291" t="s">
        <v>627</v>
      </c>
      <c r="DE63" s="291" t="s">
        <v>627</v>
      </c>
      <c r="DF63" s="291" t="s">
        <v>627</v>
      </c>
      <c r="DG63" s="292" t="s">
        <v>627</v>
      </c>
    </row>
    <row r="64" spans="1:111" ht="15" customHeight="1" x14ac:dyDescent="0.2">
      <c r="A64" s="464">
        <v>58</v>
      </c>
      <c r="B64" s="224" t="s">
        <v>348</v>
      </c>
      <c r="C64" s="222" t="s">
        <v>226</v>
      </c>
      <c r="D64" s="290" t="s">
        <v>627</v>
      </c>
      <c r="E64" s="291" t="s">
        <v>627</v>
      </c>
      <c r="F64" s="291" t="s">
        <v>627</v>
      </c>
      <c r="G64" s="291" t="s">
        <v>627</v>
      </c>
      <c r="H64" s="291" t="s">
        <v>627</v>
      </c>
      <c r="I64" s="291" t="s">
        <v>627</v>
      </c>
      <c r="J64" s="291" t="s">
        <v>627</v>
      </c>
      <c r="K64" s="291" t="s">
        <v>627</v>
      </c>
      <c r="L64" s="291" t="s">
        <v>627</v>
      </c>
      <c r="M64" s="291" t="s">
        <v>627</v>
      </c>
      <c r="N64" s="291" t="s">
        <v>627</v>
      </c>
      <c r="O64" s="291" t="s">
        <v>627</v>
      </c>
      <c r="P64" s="291" t="s">
        <v>627</v>
      </c>
      <c r="Q64" s="291" t="s">
        <v>627</v>
      </c>
      <c r="R64" s="291" t="s">
        <v>627</v>
      </c>
      <c r="S64" s="291" t="s">
        <v>627</v>
      </c>
      <c r="T64" s="291" t="s">
        <v>627</v>
      </c>
      <c r="U64" s="291" t="s">
        <v>627</v>
      </c>
      <c r="V64" s="291" t="s">
        <v>627</v>
      </c>
      <c r="W64" s="291" t="s">
        <v>627</v>
      </c>
      <c r="X64" s="291" t="s">
        <v>627</v>
      </c>
      <c r="Y64" s="291" t="s">
        <v>627</v>
      </c>
      <c r="Z64" s="291" t="s">
        <v>627</v>
      </c>
      <c r="AA64" s="291" t="s">
        <v>627</v>
      </c>
      <c r="AB64" s="291" t="s">
        <v>627</v>
      </c>
      <c r="AC64" s="291" t="s">
        <v>627</v>
      </c>
      <c r="AD64" s="291" t="s">
        <v>627</v>
      </c>
      <c r="AE64" s="291" t="s">
        <v>627</v>
      </c>
      <c r="AF64" s="291" t="s">
        <v>627</v>
      </c>
      <c r="AG64" s="291" t="s">
        <v>627</v>
      </c>
      <c r="AH64" s="291" t="s">
        <v>627</v>
      </c>
      <c r="AI64" s="291" t="s">
        <v>627</v>
      </c>
      <c r="AJ64" s="291" t="s">
        <v>627</v>
      </c>
      <c r="AK64" s="291" t="s">
        <v>627</v>
      </c>
      <c r="AL64" s="291" t="s">
        <v>627</v>
      </c>
      <c r="AM64" s="291" t="s">
        <v>627</v>
      </c>
      <c r="AN64" s="291" t="s">
        <v>627</v>
      </c>
      <c r="AO64" s="291" t="s">
        <v>627</v>
      </c>
      <c r="AP64" s="291" t="s">
        <v>627</v>
      </c>
      <c r="AQ64" s="291" t="s">
        <v>627</v>
      </c>
      <c r="AR64" s="291" t="s">
        <v>627</v>
      </c>
      <c r="AS64" s="291" t="s">
        <v>627</v>
      </c>
      <c r="AT64" s="291" t="s">
        <v>627</v>
      </c>
      <c r="AU64" s="291" t="s">
        <v>627</v>
      </c>
      <c r="AV64" s="291" t="s">
        <v>627</v>
      </c>
      <c r="AW64" s="291" t="s">
        <v>627</v>
      </c>
      <c r="AX64" s="291" t="s">
        <v>627</v>
      </c>
      <c r="AY64" s="291" t="s">
        <v>627</v>
      </c>
      <c r="AZ64" s="291" t="s">
        <v>627</v>
      </c>
      <c r="BA64" s="291" t="s">
        <v>627</v>
      </c>
      <c r="BB64" s="291" t="s">
        <v>627</v>
      </c>
      <c r="BC64" s="291" t="s">
        <v>627</v>
      </c>
      <c r="BD64" s="291" t="s">
        <v>627</v>
      </c>
      <c r="BE64" s="291" t="s">
        <v>627</v>
      </c>
      <c r="BF64" s="291" t="s">
        <v>627</v>
      </c>
      <c r="BG64" s="291" t="s">
        <v>627</v>
      </c>
      <c r="BH64" s="291" t="s">
        <v>627</v>
      </c>
      <c r="BI64" s="291">
        <v>1</v>
      </c>
      <c r="BJ64" s="291" t="s">
        <v>627</v>
      </c>
      <c r="BK64" s="291" t="s">
        <v>627</v>
      </c>
      <c r="BL64" s="291" t="s">
        <v>627</v>
      </c>
      <c r="BM64" s="291" t="s">
        <v>627</v>
      </c>
      <c r="BN64" s="291" t="s">
        <v>627</v>
      </c>
      <c r="BO64" s="291" t="s">
        <v>627</v>
      </c>
      <c r="BP64" s="291" t="s">
        <v>627</v>
      </c>
      <c r="BQ64" s="291" t="s">
        <v>627</v>
      </c>
      <c r="BR64" s="291" t="s">
        <v>627</v>
      </c>
      <c r="BS64" s="291" t="s">
        <v>627</v>
      </c>
      <c r="BT64" s="291" t="s">
        <v>627</v>
      </c>
      <c r="BU64" s="291" t="s">
        <v>627</v>
      </c>
      <c r="BV64" s="291" t="s">
        <v>627</v>
      </c>
      <c r="BW64" s="291" t="s">
        <v>627</v>
      </c>
      <c r="BX64" s="291" t="s">
        <v>627</v>
      </c>
      <c r="BY64" s="291" t="s">
        <v>627</v>
      </c>
      <c r="BZ64" s="291" t="s">
        <v>627</v>
      </c>
      <c r="CA64" s="291" t="s">
        <v>627</v>
      </c>
      <c r="CB64" s="291" t="s">
        <v>627</v>
      </c>
      <c r="CC64" s="291" t="s">
        <v>627</v>
      </c>
      <c r="CD64" s="291" t="s">
        <v>627</v>
      </c>
      <c r="CE64" s="291" t="s">
        <v>627</v>
      </c>
      <c r="CF64" s="291" t="s">
        <v>627</v>
      </c>
      <c r="CG64" s="291" t="s">
        <v>627</v>
      </c>
      <c r="CH64" s="291" t="s">
        <v>627</v>
      </c>
      <c r="CI64" s="291" t="s">
        <v>627</v>
      </c>
      <c r="CJ64" s="291" t="s">
        <v>627</v>
      </c>
      <c r="CK64" s="291" t="s">
        <v>627</v>
      </c>
      <c r="CL64" s="291" t="s">
        <v>627</v>
      </c>
      <c r="CM64" s="291" t="s">
        <v>627</v>
      </c>
      <c r="CN64" s="291" t="s">
        <v>627</v>
      </c>
      <c r="CO64" s="291" t="s">
        <v>627</v>
      </c>
      <c r="CP64" s="291" t="s">
        <v>627</v>
      </c>
      <c r="CQ64" s="291" t="s">
        <v>627</v>
      </c>
      <c r="CR64" s="291" t="s">
        <v>627</v>
      </c>
      <c r="CS64" s="291" t="s">
        <v>627</v>
      </c>
      <c r="CT64" s="291" t="s">
        <v>627</v>
      </c>
      <c r="CU64" s="291" t="s">
        <v>627</v>
      </c>
      <c r="CV64" s="291" t="s">
        <v>627</v>
      </c>
      <c r="CW64" s="291" t="s">
        <v>627</v>
      </c>
      <c r="CX64" s="291" t="s">
        <v>627</v>
      </c>
      <c r="CY64" s="291" t="s">
        <v>627</v>
      </c>
      <c r="CZ64" s="291" t="s">
        <v>627</v>
      </c>
      <c r="DA64" s="291" t="s">
        <v>627</v>
      </c>
      <c r="DB64" s="291" t="s">
        <v>627</v>
      </c>
      <c r="DC64" s="291" t="s">
        <v>627</v>
      </c>
      <c r="DD64" s="291" t="s">
        <v>627</v>
      </c>
      <c r="DE64" s="291" t="s">
        <v>627</v>
      </c>
      <c r="DF64" s="291" t="s">
        <v>627</v>
      </c>
      <c r="DG64" s="292" t="s">
        <v>627</v>
      </c>
    </row>
    <row r="65" spans="1:111" ht="15" customHeight="1" x14ac:dyDescent="0.2">
      <c r="A65" s="464">
        <v>59</v>
      </c>
      <c r="B65" s="224" t="s">
        <v>349</v>
      </c>
      <c r="C65" s="222" t="s">
        <v>227</v>
      </c>
      <c r="D65" s="290" t="s">
        <v>627</v>
      </c>
      <c r="E65" s="291" t="s">
        <v>627</v>
      </c>
      <c r="F65" s="291" t="s">
        <v>627</v>
      </c>
      <c r="G65" s="291" t="s">
        <v>627</v>
      </c>
      <c r="H65" s="291" t="s">
        <v>627</v>
      </c>
      <c r="I65" s="291" t="s">
        <v>627</v>
      </c>
      <c r="J65" s="291" t="s">
        <v>627</v>
      </c>
      <c r="K65" s="291" t="s">
        <v>627</v>
      </c>
      <c r="L65" s="291" t="s">
        <v>627</v>
      </c>
      <c r="M65" s="291" t="s">
        <v>627</v>
      </c>
      <c r="N65" s="291" t="s">
        <v>627</v>
      </c>
      <c r="O65" s="291" t="s">
        <v>627</v>
      </c>
      <c r="P65" s="291" t="s">
        <v>627</v>
      </c>
      <c r="Q65" s="291" t="s">
        <v>627</v>
      </c>
      <c r="R65" s="291" t="s">
        <v>627</v>
      </c>
      <c r="S65" s="291" t="s">
        <v>627</v>
      </c>
      <c r="T65" s="291" t="s">
        <v>627</v>
      </c>
      <c r="U65" s="291" t="s">
        <v>627</v>
      </c>
      <c r="V65" s="291" t="s">
        <v>627</v>
      </c>
      <c r="W65" s="291" t="s">
        <v>627</v>
      </c>
      <c r="X65" s="291" t="s">
        <v>627</v>
      </c>
      <c r="Y65" s="291" t="s">
        <v>627</v>
      </c>
      <c r="Z65" s="291" t="s">
        <v>627</v>
      </c>
      <c r="AA65" s="291" t="s">
        <v>627</v>
      </c>
      <c r="AB65" s="291" t="s">
        <v>627</v>
      </c>
      <c r="AC65" s="291" t="s">
        <v>627</v>
      </c>
      <c r="AD65" s="291" t="s">
        <v>627</v>
      </c>
      <c r="AE65" s="291" t="s">
        <v>627</v>
      </c>
      <c r="AF65" s="291" t="s">
        <v>627</v>
      </c>
      <c r="AG65" s="291" t="s">
        <v>627</v>
      </c>
      <c r="AH65" s="291" t="s">
        <v>627</v>
      </c>
      <c r="AI65" s="291" t="s">
        <v>627</v>
      </c>
      <c r="AJ65" s="291" t="s">
        <v>627</v>
      </c>
      <c r="AK65" s="291" t="s">
        <v>627</v>
      </c>
      <c r="AL65" s="291" t="s">
        <v>627</v>
      </c>
      <c r="AM65" s="291" t="s">
        <v>627</v>
      </c>
      <c r="AN65" s="291" t="s">
        <v>627</v>
      </c>
      <c r="AO65" s="291" t="s">
        <v>627</v>
      </c>
      <c r="AP65" s="291" t="s">
        <v>627</v>
      </c>
      <c r="AQ65" s="291" t="s">
        <v>627</v>
      </c>
      <c r="AR65" s="291" t="s">
        <v>627</v>
      </c>
      <c r="AS65" s="291" t="s">
        <v>627</v>
      </c>
      <c r="AT65" s="291" t="s">
        <v>627</v>
      </c>
      <c r="AU65" s="291" t="s">
        <v>627</v>
      </c>
      <c r="AV65" s="291" t="s">
        <v>627</v>
      </c>
      <c r="AW65" s="291" t="s">
        <v>627</v>
      </c>
      <c r="AX65" s="291" t="s">
        <v>627</v>
      </c>
      <c r="AY65" s="291" t="s">
        <v>627</v>
      </c>
      <c r="AZ65" s="291" t="s">
        <v>627</v>
      </c>
      <c r="BA65" s="291" t="s">
        <v>627</v>
      </c>
      <c r="BB65" s="291" t="s">
        <v>627</v>
      </c>
      <c r="BC65" s="291" t="s">
        <v>627</v>
      </c>
      <c r="BD65" s="291" t="s">
        <v>627</v>
      </c>
      <c r="BE65" s="291" t="s">
        <v>627</v>
      </c>
      <c r="BF65" s="291" t="s">
        <v>627</v>
      </c>
      <c r="BG65" s="291" t="s">
        <v>627</v>
      </c>
      <c r="BH65" s="291" t="s">
        <v>627</v>
      </c>
      <c r="BI65" s="291" t="s">
        <v>627</v>
      </c>
      <c r="BJ65" s="291">
        <v>1</v>
      </c>
      <c r="BK65" s="291" t="s">
        <v>627</v>
      </c>
      <c r="BL65" s="291" t="s">
        <v>627</v>
      </c>
      <c r="BM65" s="291" t="s">
        <v>627</v>
      </c>
      <c r="BN65" s="291" t="s">
        <v>627</v>
      </c>
      <c r="BO65" s="291" t="s">
        <v>627</v>
      </c>
      <c r="BP65" s="291" t="s">
        <v>627</v>
      </c>
      <c r="BQ65" s="291" t="s">
        <v>627</v>
      </c>
      <c r="BR65" s="291" t="s">
        <v>627</v>
      </c>
      <c r="BS65" s="291" t="s">
        <v>627</v>
      </c>
      <c r="BT65" s="291" t="s">
        <v>627</v>
      </c>
      <c r="BU65" s="291" t="s">
        <v>627</v>
      </c>
      <c r="BV65" s="291" t="s">
        <v>627</v>
      </c>
      <c r="BW65" s="291" t="s">
        <v>627</v>
      </c>
      <c r="BX65" s="291" t="s">
        <v>627</v>
      </c>
      <c r="BY65" s="291" t="s">
        <v>627</v>
      </c>
      <c r="BZ65" s="291" t="s">
        <v>627</v>
      </c>
      <c r="CA65" s="291" t="s">
        <v>627</v>
      </c>
      <c r="CB65" s="291" t="s">
        <v>627</v>
      </c>
      <c r="CC65" s="291" t="s">
        <v>627</v>
      </c>
      <c r="CD65" s="291" t="s">
        <v>627</v>
      </c>
      <c r="CE65" s="291" t="s">
        <v>627</v>
      </c>
      <c r="CF65" s="291" t="s">
        <v>627</v>
      </c>
      <c r="CG65" s="291" t="s">
        <v>627</v>
      </c>
      <c r="CH65" s="291" t="s">
        <v>627</v>
      </c>
      <c r="CI65" s="291" t="s">
        <v>627</v>
      </c>
      <c r="CJ65" s="291" t="s">
        <v>627</v>
      </c>
      <c r="CK65" s="291" t="s">
        <v>627</v>
      </c>
      <c r="CL65" s="291" t="s">
        <v>627</v>
      </c>
      <c r="CM65" s="291" t="s">
        <v>627</v>
      </c>
      <c r="CN65" s="291" t="s">
        <v>627</v>
      </c>
      <c r="CO65" s="291" t="s">
        <v>627</v>
      </c>
      <c r="CP65" s="291" t="s">
        <v>627</v>
      </c>
      <c r="CQ65" s="291" t="s">
        <v>627</v>
      </c>
      <c r="CR65" s="291" t="s">
        <v>627</v>
      </c>
      <c r="CS65" s="291" t="s">
        <v>627</v>
      </c>
      <c r="CT65" s="291" t="s">
        <v>627</v>
      </c>
      <c r="CU65" s="291" t="s">
        <v>627</v>
      </c>
      <c r="CV65" s="291" t="s">
        <v>627</v>
      </c>
      <c r="CW65" s="291" t="s">
        <v>627</v>
      </c>
      <c r="CX65" s="291" t="s">
        <v>627</v>
      </c>
      <c r="CY65" s="291" t="s">
        <v>627</v>
      </c>
      <c r="CZ65" s="291" t="s">
        <v>627</v>
      </c>
      <c r="DA65" s="291" t="s">
        <v>627</v>
      </c>
      <c r="DB65" s="291" t="s">
        <v>627</v>
      </c>
      <c r="DC65" s="291" t="s">
        <v>627</v>
      </c>
      <c r="DD65" s="291" t="s">
        <v>627</v>
      </c>
      <c r="DE65" s="291" t="s">
        <v>627</v>
      </c>
      <c r="DF65" s="291" t="s">
        <v>627</v>
      </c>
      <c r="DG65" s="292" t="s">
        <v>627</v>
      </c>
    </row>
    <row r="66" spans="1:111" ht="15" customHeight="1" x14ac:dyDescent="0.2">
      <c r="A66" s="464">
        <v>60</v>
      </c>
      <c r="B66" s="224" t="s">
        <v>350</v>
      </c>
      <c r="C66" s="222" t="s">
        <v>0</v>
      </c>
      <c r="D66" s="290" t="s">
        <v>627</v>
      </c>
      <c r="E66" s="291" t="s">
        <v>627</v>
      </c>
      <c r="F66" s="291" t="s">
        <v>627</v>
      </c>
      <c r="G66" s="291" t="s">
        <v>627</v>
      </c>
      <c r="H66" s="291" t="s">
        <v>627</v>
      </c>
      <c r="I66" s="291" t="s">
        <v>627</v>
      </c>
      <c r="J66" s="291" t="s">
        <v>627</v>
      </c>
      <c r="K66" s="291" t="s">
        <v>627</v>
      </c>
      <c r="L66" s="291" t="s">
        <v>627</v>
      </c>
      <c r="M66" s="291" t="s">
        <v>627</v>
      </c>
      <c r="N66" s="291" t="s">
        <v>627</v>
      </c>
      <c r="O66" s="291" t="s">
        <v>627</v>
      </c>
      <c r="P66" s="291" t="s">
        <v>627</v>
      </c>
      <c r="Q66" s="291" t="s">
        <v>627</v>
      </c>
      <c r="R66" s="291" t="s">
        <v>627</v>
      </c>
      <c r="S66" s="291" t="s">
        <v>627</v>
      </c>
      <c r="T66" s="291" t="s">
        <v>627</v>
      </c>
      <c r="U66" s="291" t="s">
        <v>627</v>
      </c>
      <c r="V66" s="291" t="s">
        <v>627</v>
      </c>
      <c r="W66" s="291" t="s">
        <v>627</v>
      </c>
      <c r="X66" s="291" t="s">
        <v>627</v>
      </c>
      <c r="Y66" s="291" t="s">
        <v>627</v>
      </c>
      <c r="Z66" s="291" t="s">
        <v>627</v>
      </c>
      <c r="AA66" s="291" t="s">
        <v>627</v>
      </c>
      <c r="AB66" s="291" t="s">
        <v>627</v>
      </c>
      <c r="AC66" s="291" t="s">
        <v>627</v>
      </c>
      <c r="AD66" s="291" t="s">
        <v>627</v>
      </c>
      <c r="AE66" s="291" t="s">
        <v>627</v>
      </c>
      <c r="AF66" s="291" t="s">
        <v>627</v>
      </c>
      <c r="AG66" s="291" t="s">
        <v>627</v>
      </c>
      <c r="AH66" s="291" t="s">
        <v>627</v>
      </c>
      <c r="AI66" s="291" t="s">
        <v>627</v>
      </c>
      <c r="AJ66" s="291" t="s">
        <v>627</v>
      </c>
      <c r="AK66" s="291" t="s">
        <v>627</v>
      </c>
      <c r="AL66" s="291" t="s">
        <v>627</v>
      </c>
      <c r="AM66" s="291" t="s">
        <v>627</v>
      </c>
      <c r="AN66" s="291" t="s">
        <v>627</v>
      </c>
      <c r="AO66" s="291" t="s">
        <v>627</v>
      </c>
      <c r="AP66" s="291" t="s">
        <v>627</v>
      </c>
      <c r="AQ66" s="291" t="s">
        <v>627</v>
      </c>
      <c r="AR66" s="291" t="s">
        <v>627</v>
      </c>
      <c r="AS66" s="291" t="s">
        <v>627</v>
      </c>
      <c r="AT66" s="291" t="s">
        <v>627</v>
      </c>
      <c r="AU66" s="291" t="s">
        <v>627</v>
      </c>
      <c r="AV66" s="291" t="s">
        <v>627</v>
      </c>
      <c r="AW66" s="291" t="s">
        <v>627</v>
      </c>
      <c r="AX66" s="291" t="s">
        <v>627</v>
      </c>
      <c r="AY66" s="291" t="s">
        <v>627</v>
      </c>
      <c r="AZ66" s="291" t="s">
        <v>627</v>
      </c>
      <c r="BA66" s="291" t="s">
        <v>627</v>
      </c>
      <c r="BB66" s="291" t="s">
        <v>627</v>
      </c>
      <c r="BC66" s="291" t="s">
        <v>627</v>
      </c>
      <c r="BD66" s="291" t="s">
        <v>627</v>
      </c>
      <c r="BE66" s="291" t="s">
        <v>627</v>
      </c>
      <c r="BF66" s="291" t="s">
        <v>627</v>
      </c>
      <c r="BG66" s="291" t="s">
        <v>627</v>
      </c>
      <c r="BH66" s="291" t="s">
        <v>627</v>
      </c>
      <c r="BI66" s="291" t="s">
        <v>627</v>
      </c>
      <c r="BJ66" s="291" t="s">
        <v>627</v>
      </c>
      <c r="BK66" s="291">
        <v>1</v>
      </c>
      <c r="BL66" s="291" t="s">
        <v>627</v>
      </c>
      <c r="BM66" s="291" t="s">
        <v>627</v>
      </c>
      <c r="BN66" s="291" t="s">
        <v>627</v>
      </c>
      <c r="BO66" s="291" t="s">
        <v>627</v>
      </c>
      <c r="BP66" s="291" t="s">
        <v>627</v>
      </c>
      <c r="BQ66" s="291" t="s">
        <v>627</v>
      </c>
      <c r="BR66" s="291" t="s">
        <v>627</v>
      </c>
      <c r="BS66" s="291" t="s">
        <v>627</v>
      </c>
      <c r="BT66" s="291" t="s">
        <v>627</v>
      </c>
      <c r="BU66" s="291" t="s">
        <v>627</v>
      </c>
      <c r="BV66" s="291" t="s">
        <v>627</v>
      </c>
      <c r="BW66" s="291" t="s">
        <v>627</v>
      </c>
      <c r="BX66" s="291" t="s">
        <v>627</v>
      </c>
      <c r="BY66" s="291" t="s">
        <v>627</v>
      </c>
      <c r="BZ66" s="291" t="s">
        <v>627</v>
      </c>
      <c r="CA66" s="291" t="s">
        <v>627</v>
      </c>
      <c r="CB66" s="291" t="s">
        <v>627</v>
      </c>
      <c r="CC66" s="291" t="s">
        <v>627</v>
      </c>
      <c r="CD66" s="291" t="s">
        <v>627</v>
      </c>
      <c r="CE66" s="291" t="s">
        <v>627</v>
      </c>
      <c r="CF66" s="291" t="s">
        <v>627</v>
      </c>
      <c r="CG66" s="291" t="s">
        <v>627</v>
      </c>
      <c r="CH66" s="291" t="s">
        <v>627</v>
      </c>
      <c r="CI66" s="291" t="s">
        <v>627</v>
      </c>
      <c r="CJ66" s="291" t="s">
        <v>627</v>
      </c>
      <c r="CK66" s="291" t="s">
        <v>627</v>
      </c>
      <c r="CL66" s="291" t="s">
        <v>627</v>
      </c>
      <c r="CM66" s="291" t="s">
        <v>627</v>
      </c>
      <c r="CN66" s="291" t="s">
        <v>627</v>
      </c>
      <c r="CO66" s="291" t="s">
        <v>627</v>
      </c>
      <c r="CP66" s="291" t="s">
        <v>627</v>
      </c>
      <c r="CQ66" s="291" t="s">
        <v>627</v>
      </c>
      <c r="CR66" s="291" t="s">
        <v>627</v>
      </c>
      <c r="CS66" s="291" t="s">
        <v>627</v>
      </c>
      <c r="CT66" s="291" t="s">
        <v>627</v>
      </c>
      <c r="CU66" s="291" t="s">
        <v>627</v>
      </c>
      <c r="CV66" s="291" t="s">
        <v>627</v>
      </c>
      <c r="CW66" s="291" t="s">
        <v>627</v>
      </c>
      <c r="CX66" s="291" t="s">
        <v>627</v>
      </c>
      <c r="CY66" s="291" t="s">
        <v>627</v>
      </c>
      <c r="CZ66" s="291" t="s">
        <v>627</v>
      </c>
      <c r="DA66" s="291" t="s">
        <v>627</v>
      </c>
      <c r="DB66" s="291" t="s">
        <v>627</v>
      </c>
      <c r="DC66" s="291" t="s">
        <v>627</v>
      </c>
      <c r="DD66" s="291" t="s">
        <v>627</v>
      </c>
      <c r="DE66" s="291" t="s">
        <v>627</v>
      </c>
      <c r="DF66" s="291" t="s">
        <v>627</v>
      </c>
      <c r="DG66" s="292" t="s">
        <v>627</v>
      </c>
    </row>
    <row r="67" spans="1:111" ht="15" customHeight="1" x14ac:dyDescent="0.2">
      <c r="A67" s="464">
        <v>61</v>
      </c>
      <c r="B67" s="224" t="s">
        <v>351</v>
      </c>
      <c r="C67" s="222" t="s">
        <v>352</v>
      </c>
      <c r="D67" s="290" t="s">
        <v>627</v>
      </c>
      <c r="E67" s="291" t="s">
        <v>627</v>
      </c>
      <c r="F67" s="291" t="s">
        <v>627</v>
      </c>
      <c r="G67" s="291" t="s">
        <v>627</v>
      </c>
      <c r="H67" s="291" t="s">
        <v>627</v>
      </c>
      <c r="I67" s="291" t="s">
        <v>627</v>
      </c>
      <c r="J67" s="291" t="s">
        <v>627</v>
      </c>
      <c r="K67" s="291" t="s">
        <v>627</v>
      </c>
      <c r="L67" s="291" t="s">
        <v>627</v>
      </c>
      <c r="M67" s="291" t="s">
        <v>627</v>
      </c>
      <c r="N67" s="291" t="s">
        <v>627</v>
      </c>
      <c r="O67" s="291" t="s">
        <v>627</v>
      </c>
      <c r="P67" s="291" t="s">
        <v>627</v>
      </c>
      <c r="Q67" s="291" t="s">
        <v>627</v>
      </c>
      <c r="R67" s="291" t="s">
        <v>627</v>
      </c>
      <c r="S67" s="291" t="s">
        <v>627</v>
      </c>
      <c r="T67" s="291" t="s">
        <v>627</v>
      </c>
      <c r="U67" s="291" t="s">
        <v>627</v>
      </c>
      <c r="V67" s="291" t="s">
        <v>627</v>
      </c>
      <c r="W67" s="291" t="s">
        <v>627</v>
      </c>
      <c r="X67" s="291" t="s">
        <v>627</v>
      </c>
      <c r="Y67" s="291" t="s">
        <v>627</v>
      </c>
      <c r="Z67" s="291" t="s">
        <v>627</v>
      </c>
      <c r="AA67" s="291" t="s">
        <v>627</v>
      </c>
      <c r="AB67" s="291" t="s">
        <v>627</v>
      </c>
      <c r="AC67" s="291" t="s">
        <v>627</v>
      </c>
      <c r="AD67" s="291" t="s">
        <v>627</v>
      </c>
      <c r="AE67" s="291" t="s">
        <v>627</v>
      </c>
      <c r="AF67" s="291" t="s">
        <v>627</v>
      </c>
      <c r="AG67" s="291" t="s">
        <v>627</v>
      </c>
      <c r="AH67" s="291" t="s">
        <v>627</v>
      </c>
      <c r="AI67" s="291" t="s">
        <v>627</v>
      </c>
      <c r="AJ67" s="291" t="s">
        <v>627</v>
      </c>
      <c r="AK67" s="291" t="s">
        <v>627</v>
      </c>
      <c r="AL67" s="291" t="s">
        <v>627</v>
      </c>
      <c r="AM67" s="291" t="s">
        <v>627</v>
      </c>
      <c r="AN67" s="291" t="s">
        <v>627</v>
      </c>
      <c r="AO67" s="291" t="s">
        <v>627</v>
      </c>
      <c r="AP67" s="291" t="s">
        <v>627</v>
      </c>
      <c r="AQ67" s="291" t="s">
        <v>627</v>
      </c>
      <c r="AR67" s="291" t="s">
        <v>627</v>
      </c>
      <c r="AS67" s="291" t="s">
        <v>627</v>
      </c>
      <c r="AT67" s="291" t="s">
        <v>627</v>
      </c>
      <c r="AU67" s="291" t="s">
        <v>627</v>
      </c>
      <c r="AV67" s="291" t="s">
        <v>627</v>
      </c>
      <c r="AW67" s="291" t="s">
        <v>627</v>
      </c>
      <c r="AX67" s="291" t="s">
        <v>627</v>
      </c>
      <c r="AY67" s="291" t="s">
        <v>627</v>
      </c>
      <c r="AZ67" s="291" t="s">
        <v>627</v>
      </c>
      <c r="BA67" s="291" t="s">
        <v>627</v>
      </c>
      <c r="BB67" s="291" t="s">
        <v>627</v>
      </c>
      <c r="BC67" s="291" t="s">
        <v>627</v>
      </c>
      <c r="BD67" s="291" t="s">
        <v>627</v>
      </c>
      <c r="BE67" s="291" t="s">
        <v>627</v>
      </c>
      <c r="BF67" s="291" t="s">
        <v>627</v>
      </c>
      <c r="BG67" s="291" t="s">
        <v>627</v>
      </c>
      <c r="BH67" s="291" t="s">
        <v>627</v>
      </c>
      <c r="BI67" s="291" t="s">
        <v>627</v>
      </c>
      <c r="BJ67" s="291" t="s">
        <v>627</v>
      </c>
      <c r="BK67" s="291" t="s">
        <v>627</v>
      </c>
      <c r="BL67" s="291">
        <v>1</v>
      </c>
      <c r="BM67" s="291" t="s">
        <v>627</v>
      </c>
      <c r="BN67" s="291" t="s">
        <v>627</v>
      </c>
      <c r="BO67" s="291" t="s">
        <v>627</v>
      </c>
      <c r="BP67" s="291" t="s">
        <v>627</v>
      </c>
      <c r="BQ67" s="291" t="s">
        <v>627</v>
      </c>
      <c r="BR67" s="291" t="s">
        <v>627</v>
      </c>
      <c r="BS67" s="291" t="s">
        <v>627</v>
      </c>
      <c r="BT67" s="291" t="s">
        <v>627</v>
      </c>
      <c r="BU67" s="291" t="s">
        <v>627</v>
      </c>
      <c r="BV67" s="291" t="s">
        <v>627</v>
      </c>
      <c r="BW67" s="291" t="s">
        <v>627</v>
      </c>
      <c r="BX67" s="291" t="s">
        <v>627</v>
      </c>
      <c r="BY67" s="291" t="s">
        <v>627</v>
      </c>
      <c r="BZ67" s="291" t="s">
        <v>627</v>
      </c>
      <c r="CA67" s="291" t="s">
        <v>627</v>
      </c>
      <c r="CB67" s="291" t="s">
        <v>627</v>
      </c>
      <c r="CC67" s="291" t="s">
        <v>627</v>
      </c>
      <c r="CD67" s="291" t="s">
        <v>627</v>
      </c>
      <c r="CE67" s="291" t="s">
        <v>627</v>
      </c>
      <c r="CF67" s="291" t="s">
        <v>627</v>
      </c>
      <c r="CG67" s="291" t="s">
        <v>627</v>
      </c>
      <c r="CH67" s="291" t="s">
        <v>627</v>
      </c>
      <c r="CI67" s="291" t="s">
        <v>627</v>
      </c>
      <c r="CJ67" s="291" t="s">
        <v>627</v>
      </c>
      <c r="CK67" s="291" t="s">
        <v>627</v>
      </c>
      <c r="CL67" s="291" t="s">
        <v>627</v>
      </c>
      <c r="CM67" s="291" t="s">
        <v>627</v>
      </c>
      <c r="CN67" s="291" t="s">
        <v>627</v>
      </c>
      <c r="CO67" s="291" t="s">
        <v>627</v>
      </c>
      <c r="CP67" s="291" t="s">
        <v>627</v>
      </c>
      <c r="CQ67" s="291" t="s">
        <v>627</v>
      </c>
      <c r="CR67" s="291" t="s">
        <v>627</v>
      </c>
      <c r="CS67" s="291" t="s">
        <v>627</v>
      </c>
      <c r="CT67" s="291" t="s">
        <v>627</v>
      </c>
      <c r="CU67" s="291" t="s">
        <v>627</v>
      </c>
      <c r="CV67" s="291" t="s">
        <v>627</v>
      </c>
      <c r="CW67" s="291" t="s">
        <v>627</v>
      </c>
      <c r="CX67" s="291" t="s">
        <v>627</v>
      </c>
      <c r="CY67" s="291" t="s">
        <v>627</v>
      </c>
      <c r="CZ67" s="291" t="s">
        <v>627</v>
      </c>
      <c r="DA67" s="291" t="s">
        <v>627</v>
      </c>
      <c r="DB67" s="291" t="s">
        <v>627</v>
      </c>
      <c r="DC67" s="291" t="s">
        <v>627</v>
      </c>
      <c r="DD67" s="291" t="s">
        <v>627</v>
      </c>
      <c r="DE67" s="291" t="s">
        <v>627</v>
      </c>
      <c r="DF67" s="291" t="s">
        <v>627</v>
      </c>
      <c r="DG67" s="292" t="s">
        <v>627</v>
      </c>
    </row>
    <row r="68" spans="1:111" ht="15" customHeight="1" x14ac:dyDescent="0.2">
      <c r="A68" s="464">
        <v>62</v>
      </c>
      <c r="B68" s="224" t="s">
        <v>353</v>
      </c>
      <c r="C68" s="222" t="s">
        <v>228</v>
      </c>
      <c r="D68" s="290" t="s">
        <v>627</v>
      </c>
      <c r="E68" s="291" t="s">
        <v>627</v>
      </c>
      <c r="F68" s="291" t="s">
        <v>627</v>
      </c>
      <c r="G68" s="291" t="s">
        <v>627</v>
      </c>
      <c r="H68" s="291" t="s">
        <v>627</v>
      </c>
      <c r="I68" s="291" t="s">
        <v>627</v>
      </c>
      <c r="J68" s="291" t="s">
        <v>627</v>
      </c>
      <c r="K68" s="291" t="s">
        <v>627</v>
      </c>
      <c r="L68" s="291" t="s">
        <v>627</v>
      </c>
      <c r="M68" s="291" t="s">
        <v>627</v>
      </c>
      <c r="N68" s="291" t="s">
        <v>627</v>
      </c>
      <c r="O68" s="291" t="s">
        <v>627</v>
      </c>
      <c r="P68" s="291" t="s">
        <v>627</v>
      </c>
      <c r="Q68" s="291" t="s">
        <v>627</v>
      </c>
      <c r="R68" s="291" t="s">
        <v>627</v>
      </c>
      <c r="S68" s="291" t="s">
        <v>627</v>
      </c>
      <c r="T68" s="291" t="s">
        <v>627</v>
      </c>
      <c r="U68" s="291" t="s">
        <v>627</v>
      </c>
      <c r="V68" s="291" t="s">
        <v>627</v>
      </c>
      <c r="W68" s="291" t="s">
        <v>627</v>
      </c>
      <c r="X68" s="291" t="s">
        <v>627</v>
      </c>
      <c r="Y68" s="291" t="s">
        <v>627</v>
      </c>
      <c r="Z68" s="291" t="s">
        <v>627</v>
      </c>
      <c r="AA68" s="291" t="s">
        <v>627</v>
      </c>
      <c r="AB68" s="291" t="s">
        <v>627</v>
      </c>
      <c r="AC68" s="291" t="s">
        <v>627</v>
      </c>
      <c r="AD68" s="291" t="s">
        <v>627</v>
      </c>
      <c r="AE68" s="291" t="s">
        <v>627</v>
      </c>
      <c r="AF68" s="291" t="s">
        <v>627</v>
      </c>
      <c r="AG68" s="291" t="s">
        <v>627</v>
      </c>
      <c r="AH68" s="291" t="s">
        <v>627</v>
      </c>
      <c r="AI68" s="291" t="s">
        <v>627</v>
      </c>
      <c r="AJ68" s="291" t="s">
        <v>627</v>
      </c>
      <c r="AK68" s="291" t="s">
        <v>627</v>
      </c>
      <c r="AL68" s="291" t="s">
        <v>627</v>
      </c>
      <c r="AM68" s="291" t="s">
        <v>627</v>
      </c>
      <c r="AN68" s="291" t="s">
        <v>627</v>
      </c>
      <c r="AO68" s="291" t="s">
        <v>627</v>
      </c>
      <c r="AP68" s="291" t="s">
        <v>627</v>
      </c>
      <c r="AQ68" s="291" t="s">
        <v>627</v>
      </c>
      <c r="AR68" s="291" t="s">
        <v>627</v>
      </c>
      <c r="AS68" s="291" t="s">
        <v>627</v>
      </c>
      <c r="AT68" s="291" t="s">
        <v>627</v>
      </c>
      <c r="AU68" s="291" t="s">
        <v>627</v>
      </c>
      <c r="AV68" s="291" t="s">
        <v>627</v>
      </c>
      <c r="AW68" s="291" t="s">
        <v>627</v>
      </c>
      <c r="AX68" s="291" t="s">
        <v>627</v>
      </c>
      <c r="AY68" s="291" t="s">
        <v>627</v>
      </c>
      <c r="AZ68" s="291" t="s">
        <v>627</v>
      </c>
      <c r="BA68" s="291" t="s">
        <v>627</v>
      </c>
      <c r="BB68" s="291" t="s">
        <v>627</v>
      </c>
      <c r="BC68" s="291" t="s">
        <v>627</v>
      </c>
      <c r="BD68" s="291" t="s">
        <v>627</v>
      </c>
      <c r="BE68" s="291" t="s">
        <v>627</v>
      </c>
      <c r="BF68" s="291" t="s">
        <v>627</v>
      </c>
      <c r="BG68" s="291" t="s">
        <v>627</v>
      </c>
      <c r="BH68" s="291" t="s">
        <v>627</v>
      </c>
      <c r="BI68" s="291" t="s">
        <v>627</v>
      </c>
      <c r="BJ68" s="291" t="s">
        <v>627</v>
      </c>
      <c r="BK68" s="291" t="s">
        <v>627</v>
      </c>
      <c r="BL68" s="291" t="s">
        <v>627</v>
      </c>
      <c r="BM68" s="291">
        <v>1</v>
      </c>
      <c r="BN68" s="291" t="s">
        <v>627</v>
      </c>
      <c r="BO68" s="291" t="s">
        <v>627</v>
      </c>
      <c r="BP68" s="291" t="s">
        <v>627</v>
      </c>
      <c r="BQ68" s="291" t="s">
        <v>627</v>
      </c>
      <c r="BR68" s="291" t="s">
        <v>627</v>
      </c>
      <c r="BS68" s="291" t="s">
        <v>627</v>
      </c>
      <c r="BT68" s="291" t="s">
        <v>627</v>
      </c>
      <c r="BU68" s="291" t="s">
        <v>627</v>
      </c>
      <c r="BV68" s="291" t="s">
        <v>627</v>
      </c>
      <c r="BW68" s="291" t="s">
        <v>627</v>
      </c>
      <c r="BX68" s="291" t="s">
        <v>627</v>
      </c>
      <c r="BY68" s="291" t="s">
        <v>627</v>
      </c>
      <c r="BZ68" s="291" t="s">
        <v>627</v>
      </c>
      <c r="CA68" s="291" t="s">
        <v>627</v>
      </c>
      <c r="CB68" s="291" t="s">
        <v>627</v>
      </c>
      <c r="CC68" s="291" t="s">
        <v>627</v>
      </c>
      <c r="CD68" s="291" t="s">
        <v>627</v>
      </c>
      <c r="CE68" s="291" t="s">
        <v>627</v>
      </c>
      <c r="CF68" s="291" t="s">
        <v>627</v>
      </c>
      <c r="CG68" s="291" t="s">
        <v>627</v>
      </c>
      <c r="CH68" s="291" t="s">
        <v>627</v>
      </c>
      <c r="CI68" s="291" t="s">
        <v>627</v>
      </c>
      <c r="CJ68" s="291" t="s">
        <v>627</v>
      </c>
      <c r="CK68" s="291" t="s">
        <v>627</v>
      </c>
      <c r="CL68" s="291" t="s">
        <v>627</v>
      </c>
      <c r="CM68" s="291" t="s">
        <v>627</v>
      </c>
      <c r="CN68" s="291" t="s">
        <v>627</v>
      </c>
      <c r="CO68" s="291" t="s">
        <v>627</v>
      </c>
      <c r="CP68" s="291" t="s">
        <v>627</v>
      </c>
      <c r="CQ68" s="291" t="s">
        <v>627</v>
      </c>
      <c r="CR68" s="291" t="s">
        <v>627</v>
      </c>
      <c r="CS68" s="291" t="s">
        <v>627</v>
      </c>
      <c r="CT68" s="291" t="s">
        <v>627</v>
      </c>
      <c r="CU68" s="291" t="s">
        <v>627</v>
      </c>
      <c r="CV68" s="291" t="s">
        <v>627</v>
      </c>
      <c r="CW68" s="291" t="s">
        <v>627</v>
      </c>
      <c r="CX68" s="291" t="s">
        <v>627</v>
      </c>
      <c r="CY68" s="291" t="s">
        <v>627</v>
      </c>
      <c r="CZ68" s="291" t="s">
        <v>627</v>
      </c>
      <c r="DA68" s="291" t="s">
        <v>627</v>
      </c>
      <c r="DB68" s="291" t="s">
        <v>627</v>
      </c>
      <c r="DC68" s="291" t="s">
        <v>627</v>
      </c>
      <c r="DD68" s="291" t="s">
        <v>627</v>
      </c>
      <c r="DE68" s="291" t="s">
        <v>627</v>
      </c>
      <c r="DF68" s="291" t="s">
        <v>627</v>
      </c>
      <c r="DG68" s="292" t="s">
        <v>627</v>
      </c>
    </row>
    <row r="69" spans="1:111" ht="15" customHeight="1" x14ac:dyDescent="0.2">
      <c r="A69" s="464">
        <v>63</v>
      </c>
      <c r="B69" s="224" t="s">
        <v>354</v>
      </c>
      <c r="C69" s="222" t="s">
        <v>229</v>
      </c>
      <c r="D69" s="290" t="s">
        <v>627</v>
      </c>
      <c r="E69" s="291" t="s">
        <v>627</v>
      </c>
      <c r="F69" s="291" t="s">
        <v>627</v>
      </c>
      <c r="G69" s="291" t="s">
        <v>627</v>
      </c>
      <c r="H69" s="291" t="s">
        <v>627</v>
      </c>
      <c r="I69" s="291" t="s">
        <v>627</v>
      </c>
      <c r="J69" s="291" t="s">
        <v>627</v>
      </c>
      <c r="K69" s="291" t="s">
        <v>627</v>
      </c>
      <c r="L69" s="291" t="s">
        <v>627</v>
      </c>
      <c r="M69" s="291" t="s">
        <v>627</v>
      </c>
      <c r="N69" s="291" t="s">
        <v>627</v>
      </c>
      <c r="O69" s="291" t="s">
        <v>627</v>
      </c>
      <c r="P69" s="291" t="s">
        <v>627</v>
      </c>
      <c r="Q69" s="291" t="s">
        <v>627</v>
      </c>
      <c r="R69" s="291" t="s">
        <v>627</v>
      </c>
      <c r="S69" s="291" t="s">
        <v>627</v>
      </c>
      <c r="T69" s="291" t="s">
        <v>627</v>
      </c>
      <c r="U69" s="291" t="s">
        <v>627</v>
      </c>
      <c r="V69" s="291" t="s">
        <v>627</v>
      </c>
      <c r="W69" s="291" t="s">
        <v>627</v>
      </c>
      <c r="X69" s="291" t="s">
        <v>627</v>
      </c>
      <c r="Y69" s="291" t="s">
        <v>627</v>
      </c>
      <c r="Z69" s="291" t="s">
        <v>627</v>
      </c>
      <c r="AA69" s="291" t="s">
        <v>627</v>
      </c>
      <c r="AB69" s="291" t="s">
        <v>627</v>
      </c>
      <c r="AC69" s="291" t="s">
        <v>627</v>
      </c>
      <c r="AD69" s="291" t="s">
        <v>627</v>
      </c>
      <c r="AE69" s="291" t="s">
        <v>627</v>
      </c>
      <c r="AF69" s="291" t="s">
        <v>627</v>
      </c>
      <c r="AG69" s="291" t="s">
        <v>627</v>
      </c>
      <c r="AH69" s="291" t="s">
        <v>627</v>
      </c>
      <c r="AI69" s="291" t="s">
        <v>627</v>
      </c>
      <c r="AJ69" s="291" t="s">
        <v>627</v>
      </c>
      <c r="AK69" s="291" t="s">
        <v>627</v>
      </c>
      <c r="AL69" s="291" t="s">
        <v>627</v>
      </c>
      <c r="AM69" s="291" t="s">
        <v>627</v>
      </c>
      <c r="AN69" s="291" t="s">
        <v>627</v>
      </c>
      <c r="AO69" s="291" t="s">
        <v>627</v>
      </c>
      <c r="AP69" s="291" t="s">
        <v>627</v>
      </c>
      <c r="AQ69" s="291" t="s">
        <v>627</v>
      </c>
      <c r="AR69" s="291" t="s">
        <v>627</v>
      </c>
      <c r="AS69" s="291" t="s">
        <v>627</v>
      </c>
      <c r="AT69" s="291" t="s">
        <v>627</v>
      </c>
      <c r="AU69" s="291" t="s">
        <v>627</v>
      </c>
      <c r="AV69" s="291" t="s">
        <v>627</v>
      </c>
      <c r="AW69" s="291" t="s">
        <v>627</v>
      </c>
      <c r="AX69" s="291" t="s">
        <v>627</v>
      </c>
      <c r="AY69" s="291" t="s">
        <v>627</v>
      </c>
      <c r="AZ69" s="291" t="s">
        <v>627</v>
      </c>
      <c r="BA69" s="291" t="s">
        <v>627</v>
      </c>
      <c r="BB69" s="291" t="s">
        <v>627</v>
      </c>
      <c r="BC69" s="291" t="s">
        <v>627</v>
      </c>
      <c r="BD69" s="291" t="s">
        <v>627</v>
      </c>
      <c r="BE69" s="291" t="s">
        <v>627</v>
      </c>
      <c r="BF69" s="291" t="s">
        <v>627</v>
      </c>
      <c r="BG69" s="291" t="s">
        <v>627</v>
      </c>
      <c r="BH69" s="291" t="s">
        <v>627</v>
      </c>
      <c r="BI69" s="291" t="s">
        <v>627</v>
      </c>
      <c r="BJ69" s="291" t="s">
        <v>627</v>
      </c>
      <c r="BK69" s="291" t="s">
        <v>627</v>
      </c>
      <c r="BL69" s="291" t="s">
        <v>627</v>
      </c>
      <c r="BM69" s="291" t="s">
        <v>627</v>
      </c>
      <c r="BN69" s="291">
        <v>1</v>
      </c>
      <c r="BO69" s="291" t="s">
        <v>627</v>
      </c>
      <c r="BP69" s="291" t="s">
        <v>627</v>
      </c>
      <c r="BQ69" s="291" t="s">
        <v>627</v>
      </c>
      <c r="BR69" s="291" t="s">
        <v>627</v>
      </c>
      <c r="BS69" s="291" t="s">
        <v>627</v>
      </c>
      <c r="BT69" s="291" t="s">
        <v>627</v>
      </c>
      <c r="BU69" s="291" t="s">
        <v>627</v>
      </c>
      <c r="BV69" s="291" t="s">
        <v>627</v>
      </c>
      <c r="BW69" s="291" t="s">
        <v>627</v>
      </c>
      <c r="BX69" s="291" t="s">
        <v>627</v>
      </c>
      <c r="BY69" s="291" t="s">
        <v>627</v>
      </c>
      <c r="BZ69" s="291" t="s">
        <v>627</v>
      </c>
      <c r="CA69" s="291" t="s">
        <v>627</v>
      </c>
      <c r="CB69" s="291" t="s">
        <v>627</v>
      </c>
      <c r="CC69" s="291" t="s">
        <v>627</v>
      </c>
      <c r="CD69" s="291" t="s">
        <v>627</v>
      </c>
      <c r="CE69" s="291" t="s">
        <v>627</v>
      </c>
      <c r="CF69" s="291" t="s">
        <v>627</v>
      </c>
      <c r="CG69" s="291" t="s">
        <v>627</v>
      </c>
      <c r="CH69" s="291" t="s">
        <v>627</v>
      </c>
      <c r="CI69" s="291" t="s">
        <v>627</v>
      </c>
      <c r="CJ69" s="291" t="s">
        <v>627</v>
      </c>
      <c r="CK69" s="291" t="s">
        <v>627</v>
      </c>
      <c r="CL69" s="291" t="s">
        <v>627</v>
      </c>
      <c r="CM69" s="291" t="s">
        <v>627</v>
      </c>
      <c r="CN69" s="291" t="s">
        <v>627</v>
      </c>
      <c r="CO69" s="291" t="s">
        <v>627</v>
      </c>
      <c r="CP69" s="291" t="s">
        <v>627</v>
      </c>
      <c r="CQ69" s="291" t="s">
        <v>627</v>
      </c>
      <c r="CR69" s="291" t="s">
        <v>627</v>
      </c>
      <c r="CS69" s="291" t="s">
        <v>627</v>
      </c>
      <c r="CT69" s="291" t="s">
        <v>627</v>
      </c>
      <c r="CU69" s="291" t="s">
        <v>627</v>
      </c>
      <c r="CV69" s="291" t="s">
        <v>627</v>
      </c>
      <c r="CW69" s="291" t="s">
        <v>627</v>
      </c>
      <c r="CX69" s="291" t="s">
        <v>627</v>
      </c>
      <c r="CY69" s="291" t="s">
        <v>627</v>
      </c>
      <c r="CZ69" s="291" t="s">
        <v>627</v>
      </c>
      <c r="DA69" s="291" t="s">
        <v>627</v>
      </c>
      <c r="DB69" s="291" t="s">
        <v>627</v>
      </c>
      <c r="DC69" s="291" t="s">
        <v>627</v>
      </c>
      <c r="DD69" s="291" t="s">
        <v>627</v>
      </c>
      <c r="DE69" s="291" t="s">
        <v>627</v>
      </c>
      <c r="DF69" s="291" t="s">
        <v>627</v>
      </c>
      <c r="DG69" s="292" t="s">
        <v>627</v>
      </c>
    </row>
    <row r="70" spans="1:111" ht="15" customHeight="1" x14ac:dyDescent="0.2">
      <c r="A70" s="464">
        <v>64</v>
      </c>
      <c r="B70" s="224" t="s">
        <v>355</v>
      </c>
      <c r="C70" s="222" t="s">
        <v>356</v>
      </c>
      <c r="D70" s="290" t="s">
        <v>627</v>
      </c>
      <c r="E70" s="291" t="s">
        <v>627</v>
      </c>
      <c r="F70" s="291" t="s">
        <v>627</v>
      </c>
      <c r="G70" s="291" t="s">
        <v>627</v>
      </c>
      <c r="H70" s="291" t="s">
        <v>627</v>
      </c>
      <c r="I70" s="291" t="s">
        <v>627</v>
      </c>
      <c r="J70" s="291" t="s">
        <v>627</v>
      </c>
      <c r="K70" s="291" t="s">
        <v>627</v>
      </c>
      <c r="L70" s="291" t="s">
        <v>627</v>
      </c>
      <c r="M70" s="291" t="s">
        <v>627</v>
      </c>
      <c r="N70" s="291" t="s">
        <v>627</v>
      </c>
      <c r="O70" s="291" t="s">
        <v>627</v>
      </c>
      <c r="P70" s="291" t="s">
        <v>627</v>
      </c>
      <c r="Q70" s="291" t="s">
        <v>627</v>
      </c>
      <c r="R70" s="291" t="s">
        <v>627</v>
      </c>
      <c r="S70" s="291" t="s">
        <v>627</v>
      </c>
      <c r="T70" s="291" t="s">
        <v>627</v>
      </c>
      <c r="U70" s="291" t="s">
        <v>627</v>
      </c>
      <c r="V70" s="291" t="s">
        <v>627</v>
      </c>
      <c r="W70" s="291" t="s">
        <v>627</v>
      </c>
      <c r="X70" s="291" t="s">
        <v>627</v>
      </c>
      <c r="Y70" s="291" t="s">
        <v>627</v>
      </c>
      <c r="Z70" s="291" t="s">
        <v>627</v>
      </c>
      <c r="AA70" s="291" t="s">
        <v>627</v>
      </c>
      <c r="AB70" s="291" t="s">
        <v>627</v>
      </c>
      <c r="AC70" s="291" t="s">
        <v>627</v>
      </c>
      <c r="AD70" s="291" t="s">
        <v>627</v>
      </c>
      <c r="AE70" s="291" t="s">
        <v>627</v>
      </c>
      <c r="AF70" s="291" t="s">
        <v>627</v>
      </c>
      <c r="AG70" s="291" t="s">
        <v>627</v>
      </c>
      <c r="AH70" s="291" t="s">
        <v>627</v>
      </c>
      <c r="AI70" s="291" t="s">
        <v>627</v>
      </c>
      <c r="AJ70" s="291" t="s">
        <v>627</v>
      </c>
      <c r="AK70" s="291" t="s">
        <v>627</v>
      </c>
      <c r="AL70" s="291" t="s">
        <v>627</v>
      </c>
      <c r="AM70" s="291" t="s">
        <v>627</v>
      </c>
      <c r="AN70" s="291" t="s">
        <v>627</v>
      </c>
      <c r="AO70" s="291" t="s">
        <v>627</v>
      </c>
      <c r="AP70" s="291" t="s">
        <v>627</v>
      </c>
      <c r="AQ70" s="291" t="s">
        <v>627</v>
      </c>
      <c r="AR70" s="291" t="s">
        <v>627</v>
      </c>
      <c r="AS70" s="291" t="s">
        <v>627</v>
      </c>
      <c r="AT70" s="291" t="s">
        <v>627</v>
      </c>
      <c r="AU70" s="291" t="s">
        <v>627</v>
      </c>
      <c r="AV70" s="291" t="s">
        <v>627</v>
      </c>
      <c r="AW70" s="291" t="s">
        <v>627</v>
      </c>
      <c r="AX70" s="291" t="s">
        <v>627</v>
      </c>
      <c r="AY70" s="291" t="s">
        <v>627</v>
      </c>
      <c r="AZ70" s="291" t="s">
        <v>627</v>
      </c>
      <c r="BA70" s="291" t="s">
        <v>627</v>
      </c>
      <c r="BB70" s="291" t="s">
        <v>627</v>
      </c>
      <c r="BC70" s="291" t="s">
        <v>627</v>
      </c>
      <c r="BD70" s="291" t="s">
        <v>627</v>
      </c>
      <c r="BE70" s="291" t="s">
        <v>627</v>
      </c>
      <c r="BF70" s="291" t="s">
        <v>627</v>
      </c>
      <c r="BG70" s="291" t="s">
        <v>627</v>
      </c>
      <c r="BH70" s="291" t="s">
        <v>627</v>
      </c>
      <c r="BI70" s="291" t="s">
        <v>627</v>
      </c>
      <c r="BJ70" s="291" t="s">
        <v>627</v>
      </c>
      <c r="BK70" s="291" t="s">
        <v>627</v>
      </c>
      <c r="BL70" s="291" t="s">
        <v>627</v>
      </c>
      <c r="BM70" s="291" t="s">
        <v>627</v>
      </c>
      <c r="BN70" s="291" t="s">
        <v>627</v>
      </c>
      <c r="BO70" s="291">
        <v>1</v>
      </c>
      <c r="BP70" s="291" t="s">
        <v>627</v>
      </c>
      <c r="BQ70" s="291" t="s">
        <v>627</v>
      </c>
      <c r="BR70" s="291" t="s">
        <v>627</v>
      </c>
      <c r="BS70" s="291" t="s">
        <v>627</v>
      </c>
      <c r="BT70" s="291" t="s">
        <v>627</v>
      </c>
      <c r="BU70" s="291" t="s">
        <v>627</v>
      </c>
      <c r="BV70" s="291" t="s">
        <v>627</v>
      </c>
      <c r="BW70" s="291" t="s">
        <v>627</v>
      </c>
      <c r="BX70" s="291" t="s">
        <v>627</v>
      </c>
      <c r="BY70" s="291" t="s">
        <v>627</v>
      </c>
      <c r="BZ70" s="291" t="s">
        <v>627</v>
      </c>
      <c r="CA70" s="291" t="s">
        <v>627</v>
      </c>
      <c r="CB70" s="291" t="s">
        <v>627</v>
      </c>
      <c r="CC70" s="291" t="s">
        <v>627</v>
      </c>
      <c r="CD70" s="291" t="s">
        <v>627</v>
      </c>
      <c r="CE70" s="291" t="s">
        <v>627</v>
      </c>
      <c r="CF70" s="291" t="s">
        <v>627</v>
      </c>
      <c r="CG70" s="291" t="s">
        <v>627</v>
      </c>
      <c r="CH70" s="291" t="s">
        <v>627</v>
      </c>
      <c r="CI70" s="291" t="s">
        <v>627</v>
      </c>
      <c r="CJ70" s="291" t="s">
        <v>627</v>
      </c>
      <c r="CK70" s="291" t="s">
        <v>627</v>
      </c>
      <c r="CL70" s="291" t="s">
        <v>627</v>
      </c>
      <c r="CM70" s="291" t="s">
        <v>627</v>
      </c>
      <c r="CN70" s="291" t="s">
        <v>627</v>
      </c>
      <c r="CO70" s="291" t="s">
        <v>627</v>
      </c>
      <c r="CP70" s="291" t="s">
        <v>627</v>
      </c>
      <c r="CQ70" s="291" t="s">
        <v>627</v>
      </c>
      <c r="CR70" s="291" t="s">
        <v>627</v>
      </c>
      <c r="CS70" s="291" t="s">
        <v>627</v>
      </c>
      <c r="CT70" s="291" t="s">
        <v>627</v>
      </c>
      <c r="CU70" s="291" t="s">
        <v>627</v>
      </c>
      <c r="CV70" s="291" t="s">
        <v>627</v>
      </c>
      <c r="CW70" s="291" t="s">
        <v>627</v>
      </c>
      <c r="CX70" s="291" t="s">
        <v>627</v>
      </c>
      <c r="CY70" s="291" t="s">
        <v>627</v>
      </c>
      <c r="CZ70" s="291" t="s">
        <v>627</v>
      </c>
      <c r="DA70" s="291" t="s">
        <v>627</v>
      </c>
      <c r="DB70" s="291" t="s">
        <v>627</v>
      </c>
      <c r="DC70" s="291" t="s">
        <v>627</v>
      </c>
      <c r="DD70" s="291" t="s">
        <v>627</v>
      </c>
      <c r="DE70" s="291" t="s">
        <v>627</v>
      </c>
      <c r="DF70" s="291" t="s">
        <v>627</v>
      </c>
      <c r="DG70" s="292" t="s">
        <v>627</v>
      </c>
    </row>
    <row r="71" spans="1:111" ht="15" customHeight="1" x14ac:dyDescent="0.2">
      <c r="A71" s="464">
        <v>65</v>
      </c>
      <c r="B71" s="224" t="s">
        <v>357</v>
      </c>
      <c r="C71" s="222" t="s">
        <v>358</v>
      </c>
      <c r="D71" s="290" t="s">
        <v>627</v>
      </c>
      <c r="E71" s="291" t="s">
        <v>627</v>
      </c>
      <c r="F71" s="291" t="s">
        <v>627</v>
      </c>
      <c r="G71" s="291" t="s">
        <v>627</v>
      </c>
      <c r="H71" s="291" t="s">
        <v>627</v>
      </c>
      <c r="I71" s="291" t="s">
        <v>627</v>
      </c>
      <c r="J71" s="291" t="s">
        <v>627</v>
      </c>
      <c r="K71" s="291" t="s">
        <v>627</v>
      </c>
      <c r="L71" s="291" t="s">
        <v>627</v>
      </c>
      <c r="M71" s="291" t="s">
        <v>627</v>
      </c>
      <c r="N71" s="291" t="s">
        <v>627</v>
      </c>
      <c r="O71" s="291" t="s">
        <v>627</v>
      </c>
      <c r="P71" s="291" t="s">
        <v>627</v>
      </c>
      <c r="Q71" s="291" t="s">
        <v>627</v>
      </c>
      <c r="R71" s="291" t="s">
        <v>627</v>
      </c>
      <c r="S71" s="291" t="s">
        <v>627</v>
      </c>
      <c r="T71" s="291" t="s">
        <v>627</v>
      </c>
      <c r="U71" s="291" t="s">
        <v>627</v>
      </c>
      <c r="V71" s="291" t="s">
        <v>627</v>
      </c>
      <c r="W71" s="291" t="s">
        <v>627</v>
      </c>
      <c r="X71" s="291" t="s">
        <v>627</v>
      </c>
      <c r="Y71" s="291" t="s">
        <v>627</v>
      </c>
      <c r="Z71" s="291" t="s">
        <v>627</v>
      </c>
      <c r="AA71" s="291" t="s">
        <v>627</v>
      </c>
      <c r="AB71" s="291" t="s">
        <v>627</v>
      </c>
      <c r="AC71" s="291" t="s">
        <v>627</v>
      </c>
      <c r="AD71" s="291" t="s">
        <v>627</v>
      </c>
      <c r="AE71" s="291" t="s">
        <v>627</v>
      </c>
      <c r="AF71" s="291" t="s">
        <v>627</v>
      </c>
      <c r="AG71" s="291" t="s">
        <v>627</v>
      </c>
      <c r="AH71" s="291" t="s">
        <v>627</v>
      </c>
      <c r="AI71" s="291" t="s">
        <v>627</v>
      </c>
      <c r="AJ71" s="291" t="s">
        <v>627</v>
      </c>
      <c r="AK71" s="291" t="s">
        <v>627</v>
      </c>
      <c r="AL71" s="291" t="s">
        <v>627</v>
      </c>
      <c r="AM71" s="291" t="s">
        <v>627</v>
      </c>
      <c r="AN71" s="291" t="s">
        <v>627</v>
      </c>
      <c r="AO71" s="291" t="s">
        <v>627</v>
      </c>
      <c r="AP71" s="291" t="s">
        <v>627</v>
      </c>
      <c r="AQ71" s="291" t="s">
        <v>627</v>
      </c>
      <c r="AR71" s="291" t="s">
        <v>627</v>
      </c>
      <c r="AS71" s="291" t="s">
        <v>627</v>
      </c>
      <c r="AT71" s="291" t="s">
        <v>627</v>
      </c>
      <c r="AU71" s="291" t="s">
        <v>627</v>
      </c>
      <c r="AV71" s="291" t="s">
        <v>627</v>
      </c>
      <c r="AW71" s="291" t="s">
        <v>627</v>
      </c>
      <c r="AX71" s="291" t="s">
        <v>627</v>
      </c>
      <c r="AY71" s="291" t="s">
        <v>627</v>
      </c>
      <c r="AZ71" s="291" t="s">
        <v>627</v>
      </c>
      <c r="BA71" s="291" t="s">
        <v>627</v>
      </c>
      <c r="BB71" s="291" t="s">
        <v>627</v>
      </c>
      <c r="BC71" s="291" t="s">
        <v>627</v>
      </c>
      <c r="BD71" s="291" t="s">
        <v>627</v>
      </c>
      <c r="BE71" s="291" t="s">
        <v>627</v>
      </c>
      <c r="BF71" s="291" t="s">
        <v>627</v>
      </c>
      <c r="BG71" s="291" t="s">
        <v>627</v>
      </c>
      <c r="BH71" s="291" t="s">
        <v>627</v>
      </c>
      <c r="BI71" s="291" t="s">
        <v>627</v>
      </c>
      <c r="BJ71" s="291" t="s">
        <v>627</v>
      </c>
      <c r="BK71" s="291" t="s">
        <v>627</v>
      </c>
      <c r="BL71" s="291" t="s">
        <v>627</v>
      </c>
      <c r="BM71" s="291" t="s">
        <v>627</v>
      </c>
      <c r="BN71" s="291" t="s">
        <v>627</v>
      </c>
      <c r="BO71" s="291" t="s">
        <v>627</v>
      </c>
      <c r="BP71" s="291">
        <v>1</v>
      </c>
      <c r="BQ71" s="291" t="s">
        <v>627</v>
      </c>
      <c r="BR71" s="291" t="s">
        <v>627</v>
      </c>
      <c r="BS71" s="291" t="s">
        <v>627</v>
      </c>
      <c r="BT71" s="291" t="s">
        <v>627</v>
      </c>
      <c r="BU71" s="291" t="s">
        <v>627</v>
      </c>
      <c r="BV71" s="291" t="s">
        <v>627</v>
      </c>
      <c r="BW71" s="291" t="s">
        <v>627</v>
      </c>
      <c r="BX71" s="291" t="s">
        <v>627</v>
      </c>
      <c r="BY71" s="291" t="s">
        <v>627</v>
      </c>
      <c r="BZ71" s="291" t="s">
        <v>627</v>
      </c>
      <c r="CA71" s="291" t="s">
        <v>627</v>
      </c>
      <c r="CB71" s="291" t="s">
        <v>627</v>
      </c>
      <c r="CC71" s="291" t="s">
        <v>627</v>
      </c>
      <c r="CD71" s="291" t="s">
        <v>627</v>
      </c>
      <c r="CE71" s="291" t="s">
        <v>627</v>
      </c>
      <c r="CF71" s="291" t="s">
        <v>627</v>
      </c>
      <c r="CG71" s="291" t="s">
        <v>627</v>
      </c>
      <c r="CH71" s="291" t="s">
        <v>627</v>
      </c>
      <c r="CI71" s="291" t="s">
        <v>627</v>
      </c>
      <c r="CJ71" s="291" t="s">
        <v>627</v>
      </c>
      <c r="CK71" s="291" t="s">
        <v>627</v>
      </c>
      <c r="CL71" s="291" t="s">
        <v>627</v>
      </c>
      <c r="CM71" s="291" t="s">
        <v>627</v>
      </c>
      <c r="CN71" s="291" t="s">
        <v>627</v>
      </c>
      <c r="CO71" s="291" t="s">
        <v>627</v>
      </c>
      <c r="CP71" s="291" t="s">
        <v>627</v>
      </c>
      <c r="CQ71" s="291" t="s">
        <v>627</v>
      </c>
      <c r="CR71" s="291" t="s">
        <v>627</v>
      </c>
      <c r="CS71" s="291" t="s">
        <v>627</v>
      </c>
      <c r="CT71" s="291" t="s">
        <v>627</v>
      </c>
      <c r="CU71" s="291" t="s">
        <v>627</v>
      </c>
      <c r="CV71" s="291" t="s">
        <v>627</v>
      </c>
      <c r="CW71" s="291" t="s">
        <v>627</v>
      </c>
      <c r="CX71" s="291" t="s">
        <v>627</v>
      </c>
      <c r="CY71" s="291" t="s">
        <v>627</v>
      </c>
      <c r="CZ71" s="291" t="s">
        <v>627</v>
      </c>
      <c r="DA71" s="291" t="s">
        <v>627</v>
      </c>
      <c r="DB71" s="291" t="s">
        <v>627</v>
      </c>
      <c r="DC71" s="291" t="s">
        <v>627</v>
      </c>
      <c r="DD71" s="291" t="s">
        <v>627</v>
      </c>
      <c r="DE71" s="291" t="s">
        <v>627</v>
      </c>
      <c r="DF71" s="291" t="s">
        <v>627</v>
      </c>
      <c r="DG71" s="292" t="s">
        <v>627</v>
      </c>
    </row>
    <row r="72" spans="1:111" ht="15" customHeight="1" x14ac:dyDescent="0.2">
      <c r="A72" s="464">
        <v>66</v>
      </c>
      <c r="B72" s="224" t="s">
        <v>359</v>
      </c>
      <c r="C72" s="222" t="s">
        <v>574</v>
      </c>
      <c r="D72" s="290" t="s">
        <v>627</v>
      </c>
      <c r="E72" s="291" t="s">
        <v>627</v>
      </c>
      <c r="F72" s="291" t="s">
        <v>627</v>
      </c>
      <c r="G72" s="291" t="s">
        <v>627</v>
      </c>
      <c r="H72" s="291" t="s">
        <v>627</v>
      </c>
      <c r="I72" s="291" t="s">
        <v>627</v>
      </c>
      <c r="J72" s="291" t="s">
        <v>627</v>
      </c>
      <c r="K72" s="291" t="s">
        <v>627</v>
      </c>
      <c r="L72" s="291" t="s">
        <v>627</v>
      </c>
      <c r="M72" s="291" t="s">
        <v>627</v>
      </c>
      <c r="N72" s="291" t="s">
        <v>627</v>
      </c>
      <c r="O72" s="291" t="s">
        <v>627</v>
      </c>
      <c r="P72" s="291" t="s">
        <v>627</v>
      </c>
      <c r="Q72" s="291" t="s">
        <v>627</v>
      </c>
      <c r="R72" s="291" t="s">
        <v>627</v>
      </c>
      <c r="S72" s="291" t="s">
        <v>627</v>
      </c>
      <c r="T72" s="291" t="s">
        <v>627</v>
      </c>
      <c r="U72" s="291" t="s">
        <v>627</v>
      </c>
      <c r="V72" s="291" t="s">
        <v>627</v>
      </c>
      <c r="W72" s="291" t="s">
        <v>627</v>
      </c>
      <c r="X72" s="291" t="s">
        <v>627</v>
      </c>
      <c r="Y72" s="291" t="s">
        <v>627</v>
      </c>
      <c r="Z72" s="291" t="s">
        <v>627</v>
      </c>
      <c r="AA72" s="291" t="s">
        <v>627</v>
      </c>
      <c r="AB72" s="291" t="s">
        <v>627</v>
      </c>
      <c r="AC72" s="291" t="s">
        <v>627</v>
      </c>
      <c r="AD72" s="291" t="s">
        <v>627</v>
      </c>
      <c r="AE72" s="291" t="s">
        <v>627</v>
      </c>
      <c r="AF72" s="291" t="s">
        <v>627</v>
      </c>
      <c r="AG72" s="291" t="s">
        <v>627</v>
      </c>
      <c r="AH72" s="291" t="s">
        <v>627</v>
      </c>
      <c r="AI72" s="291" t="s">
        <v>627</v>
      </c>
      <c r="AJ72" s="291" t="s">
        <v>627</v>
      </c>
      <c r="AK72" s="291" t="s">
        <v>627</v>
      </c>
      <c r="AL72" s="291" t="s">
        <v>627</v>
      </c>
      <c r="AM72" s="291" t="s">
        <v>627</v>
      </c>
      <c r="AN72" s="291" t="s">
        <v>627</v>
      </c>
      <c r="AO72" s="291" t="s">
        <v>627</v>
      </c>
      <c r="AP72" s="291" t="s">
        <v>627</v>
      </c>
      <c r="AQ72" s="291" t="s">
        <v>627</v>
      </c>
      <c r="AR72" s="291" t="s">
        <v>627</v>
      </c>
      <c r="AS72" s="291" t="s">
        <v>627</v>
      </c>
      <c r="AT72" s="291" t="s">
        <v>627</v>
      </c>
      <c r="AU72" s="291" t="s">
        <v>627</v>
      </c>
      <c r="AV72" s="291" t="s">
        <v>627</v>
      </c>
      <c r="AW72" s="291" t="s">
        <v>627</v>
      </c>
      <c r="AX72" s="291" t="s">
        <v>627</v>
      </c>
      <c r="AY72" s="291" t="s">
        <v>627</v>
      </c>
      <c r="AZ72" s="291" t="s">
        <v>627</v>
      </c>
      <c r="BA72" s="291" t="s">
        <v>627</v>
      </c>
      <c r="BB72" s="291" t="s">
        <v>627</v>
      </c>
      <c r="BC72" s="291" t="s">
        <v>627</v>
      </c>
      <c r="BD72" s="291" t="s">
        <v>627</v>
      </c>
      <c r="BE72" s="291" t="s">
        <v>627</v>
      </c>
      <c r="BF72" s="291" t="s">
        <v>627</v>
      </c>
      <c r="BG72" s="291" t="s">
        <v>627</v>
      </c>
      <c r="BH72" s="291" t="s">
        <v>627</v>
      </c>
      <c r="BI72" s="291" t="s">
        <v>627</v>
      </c>
      <c r="BJ72" s="291" t="s">
        <v>627</v>
      </c>
      <c r="BK72" s="291" t="s">
        <v>627</v>
      </c>
      <c r="BL72" s="291" t="s">
        <v>627</v>
      </c>
      <c r="BM72" s="291" t="s">
        <v>627</v>
      </c>
      <c r="BN72" s="291" t="s">
        <v>627</v>
      </c>
      <c r="BO72" s="291" t="s">
        <v>627</v>
      </c>
      <c r="BP72" s="291" t="s">
        <v>627</v>
      </c>
      <c r="BQ72" s="291">
        <v>1</v>
      </c>
      <c r="BR72" s="291" t="s">
        <v>627</v>
      </c>
      <c r="BS72" s="291" t="s">
        <v>627</v>
      </c>
      <c r="BT72" s="291" t="s">
        <v>627</v>
      </c>
      <c r="BU72" s="291" t="s">
        <v>627</v>
      </c>
      <c r="BV72" s="291" t="s">
        <v>627</v>
      </c>
      <c r="BW72" s="291" t="s">
        <v>627</v>
      </c>
      <c r="BX72" s="291" t="s">
        <v>627</v>
      </c>
      <c r="BY72" s="291" t="s">
        <v>627</v>
      </c>
      <c r="BZ72" s="291" t="s">
        <v>627</v>
      </c>
      <c r="CA72" s="291" t="s">
        <v>627</v>
      </c>
      <c r="CB72" s="291" t="s">
        <v>627</v>
      </c>
      <c r="CC72" s="291" t="s">
        <v>627</v>
      </c>
      <c r="CD72" s="291" t="s">
        <v>627</v>
      </c>
      <c r="CE72" s="291" t="s">
        <v>627</v>
      </c>
      <c r="CF72" s="291" t="s">
        <v>627</v>
      </c>
      <c r="CG72" s="291" t="s">
        <v>627</v>
      </c>
      <c r="CH72" s="291" t="s">
        <v>627</v>
      </c>
      <c r="CI72" s="291" t="s">
        <v>627</v>
      </c>
      <c r="CJ72" s="291" t="s">
        <v>627</v>
      </c>
      <c r="CK72" s="291" t="s">
        <v>627</v>
      </c>
      <c r="CL72" s="291" t="s">
        <v>627</v>
      </c>
      <c r="CM72" s="291" t="s">
        <v>627</v>
      </c>
      <c r="CN72" s="291" t="s">
        <v>627</v>
      </c>
      <c r="CO72" s="291" t="s">
        <v>627</v>
      </c>
      <c r="CP72" s="291" t="s">
        <v>627</v>
      </c>
      <c r="CQ72" s="291" t="s">
        <v>627</v>
      </c>
      <c r="CR72" s="291" t="s">
        <v>627</v>
      </c>
      <c r="CS72" s="291" t="s">
        <v>627</v>
      </c>
      <c r="CT72" s="291" t="s">
        <v>627</v>
      </c>
      <c r="CU72" s="291" t="s">
        <v>627</v>
      </c>
      <c r="CV72" s="291" t="s">
        <v>627</v>
      </c>
      <c r="CW72" s="291" t="s">
        <v>627</v>
      </c>
      <c r="CX72" s="291" t="s">
        <v>627</v>
      </c>
      <c r="CY72" s="291" t="s">
        <v>627</v>
      </c>
      <c r="CZ72" s="291" t="s">
        <v>627</v>
      </c>
      <c r="DA72" s="291" t="s">
        <v>627</v>
      </c>
      <c r="DB72" s="291" t="s">
        <v>627</v>
      </c>
      <c r="DC72" s="291" t="s">
        <v>627</v>
      </c>
      <c r="DD72" s="291" t="s">
        <v>627</v>
      </c>
      <c r="DE72" s="291" t="s">
        <v>627</v>
      </c>
      <c r="DF72" s="291" t="s">
        <v>627</v>
      </c>
      <c r="DG72" s="292" t="s">
        <v>627</v>
      </c>
    </row>
    <row r="73" spans="1:111" ht="15" customHeight="1" x14ac:dyDescent="0.2">
      <c r="A73" s="464">
        <v>67</v>
      </c>
      <c r="B73" s="224" t="s">
        <v>360</v>
      </c>
      <c r="C73" s="222" t="s">
        <v>230</v>
      </c>
      <c r="D73" s="290" t="s">
        <v>627</v>
      </c>
      <c r="E73" s="291" t="s">
        <v>627</v>
      </c>
      <c r="F73" s="291" t="s">
        <v>627</v>
      </c>
      <c r="G73" s="291" t="s">
        <v>627</v>
      </c>
      <c r="H73" s="291" t="s">
        <v>627</v>
      </c>
      <c r="I73" s="291" t="s">
        <v>627</v>
      </c>
      <c r="J73" s="291" t="s">
        <v>627</v>
      </c>
      <c r="K73" s="291" t="s">
        <v>627</v>
      </c>
      <c r="L73" s="291" t="s">
        <v>627</v>
      </c>
      <c r="M73" s="291" t="s">
        <v>627</v>
      </c>
      <c r="N73" s="291" t="s">
        <v>627</v>
      </c>
      <c r="O73" s="291" t="s">
        <v>627</v>
      </c>
      <c r="P73" s="291" t="s">
        <v>627</v>
      </c>
      <c r="Q73" s="291" t="s">
        <v>627</v>
      </c>
      <c r="R73" s="291" t="s">
        <v>627</v>
      </c>
      <c r="S73" s="291" t="s">
        <v>627</v>
      </c>
      <c r="T73" s="291" t="s">
        <v>627</v>
      </c>
      <c r="U73" s="291" t="s">
        <v>627</v>
      </c>
      <c r="V73" s="291" t="s">
        <v>627</v>
      </c>
      <c r="W73" s="291" t="s">
        <v>627</v>
      </c>
      <c r="X73" s="291" t="s">
        <v>627</v>
      </c>
      <c r="Y73" s="291" t="s">
        <v>627</v>
      </c>
      <c r="Z73" s="291" t="s">
        <v>627</v>
      </c>
      <c r="AA73" s="291" t="s">
        <v>627</v>
      </c>
      <c r="AB73" s="291" t="s">
        <v>627</v>
      </c>
      <c r="AC73" s="291" t="s">
        <v>627</v>
      </c>
      <c r="AD73" s="291" t="s">
        <v>627</v>
      </c>
      <c r="AE73" s="291" t="s">
        <v>627</v>
      </c>
      <c r="AF73" s="291" t="s">
        <v>627</v>
      </c>
      <c r="AG73" s="291" t="s">
        <v>627</v>
      </c>
      <c r="AH73" s="291" t="s">
        <v>627</v>
      </c>
      <c r="AI73" s="291" t="s">
        <v>627</v>
      </c>
      <c r="AJ73" s="291" t="s">
        <v>627</v>
      </c>
      <c r="AK73" s="291" t="s">
        <v>627</v>
      </c>
      <c r="AL73" s="291" t="s">
        <v>627</v>
      </c>
      <c r="AM73" s="291" t="s">
        <v>627</v>
      </c>
      <c r="AN73" s="291" t="s">
        <v>627</v>
      </c>
      <c r="AO73" s="291" t="s">
        <v>627</v>
      </c>
      <c r="AP73" s="291" t="s">
        <v>627</v>
      </c>
      <c r="AQ73" s="291" t="s">
        <v>627</v>
      </c>
      <c r="AR73" s="291" t="s">
        <v>627</v>
      </c>
      <c r="AS73" s="291" t="s">
        <v>627</v>
      </c>
      <c r="AT73" s="291" t="s">
        <v>627</v>
      </c>
      <c r="AU73" s="291" t="s">
        <v>627</v>
      </c>
      <c r="AV73" s="291" t="s">
        <v>627</v>
      </c>
      <c r="AW73" s="291" t="s">
        <v>627</v>
      </c>
      <c r="AX73" s="291" t="s">
        <v>627</v>
      </c>
      <c r="AY73" s="291" t="s">
        <v>627</v>
      </c>
      <c r="AZ73" s="291" t="s">
        <v>627</v>
      </c>
      <c r="BA73" s="291" t="s">
        <v>627</v>
      </c>
      <c r="BB73" s="291" t="s">
        <v>627</v>
      </c>
      <c r="BC73" s="291" t="s">
        <v>627</v>
      </c>
      <c r="BD73" s="291" t="s">
        <v>627</v>
      </c>
      <c r="BE73" s="291" t="s">
        <v>627</v>
      </c>
      <c r="BF73" s="291" t="s">
        <v>627</v>
      </c>
      <c r="BG73" s="291" t="s">
        <v>627</v>
      </c>
      <c r="BH73" s="291" t="s">
        <v>627</v>
      </c>
      <c r="BI73" s="291" t="s">
        <v>627</v>
      </c>
      <c r="BJ73" s="291" t="s">
        <v>627</v>
      </c>
      <c r="BK73" s="291" t="s">
        <v>627</v>
      </c>
      <c r="BL73" s="291" t="s">
        <v>627</v>
      </c>
      <c r="BM73" s="291" t="s">
        <v>627</v>
      </c>
      <c r="BN73" s="291" t="s">
        <v>627</v>
      </c>
      <c r="BO73" s="291" t="s">
        <v>627</v>
      </c>
      <c r="BP73" s="291" t="s">
        <v>627</v>
      </c>
      <c r="BQ73" s="291" t="s">
        <v>627</v>
      </c>
      <c r="BR73" s="291">
        <v>1</v>
      </c>
      <c r="BS73" s="291" t="s">
        <v>627</v>
      </c>
      <c r="BT73" s="291" t="s">
        <v>627</v>
      </c>
      <c r="BU73" s="291" t="s">
        <v>627</v>
      </c>
      <c r="BV73" s="291" t="s">
        <v>627</v>
      </c>
      <c r="BW73" s="291" t="s">
        <v>627</v>
      </c>
      <c r="BX73" s="291" t="s">
        <v>627</v>
      </c>
      <c r="BY73" s="291" t="s">
        <v>627</v>
      </c>
      <c r="BZ73" s="291" t="s">
        <v>627</v>
      </c>
      <c r="CA73" s="291" t="s">
        <v>627</v>
      </c>
      <c r="CB73" s="291" t="s">
        <v>627</v>
      </c>
      <c r="CC73" s="291" t="s">
        <v>627</v>
      </c>
      <c r="CD73" s="291" t="s">
        <v>627</v>
      </c>
      <c r="CE73" s="291" t="s">
        <v>627</v>
      </c>
      <c r="CF73" s="291" t="s">
        <v>627</v>
      </c>
      <c r="CG73" s="291" t="s">
        <v>627</v>
      </c>
      <c r="CH73" s="291" t="s">
        <v>627</v>
      </c>
      <c r="CI73" s="291" t="s">
        <v>627</v>
      </c>
      <c r="CJ73" s="291" t="s">
        <v>627</v>
      </c>
      <c r="CK73" s="291" t="s">
        <v>627</v>
      </c>
      <c r="CL73" s="291" t="s">
        <v>627</v>
      </c>
      <c r="CM73" s="291" t="s">
        <v>627</v>
      </c>
      <c r="CN73" s="291" t="s">
        <v>627</v>
      </c>
      <c r="CO73" s="291" t="s">
        <v>627</v>
      </c>
      <c r="CP73" s="291" t="s">
        <v>627</v>
      </c>
      <c r="CQ73" s="291" t="s">
        <v>627</v>
      </c>
      <c r="CR73" s="291" t="s">
        <v>627</v>
      </c>
      <c r="CS73" s="291" t="s">
        <v>627</v>
      </c>
      <c r="CT73" s="291" t="s">
        <v>627</v>
      </c>
      <c r="CU73" s="291" t="s">
        <v>627</v>
      </c>
      <c r="CV73" s="291" t="s">
        <v>627</v>
      </c>
      <c r="CW73" s="291" t="s">
        <v>627</v>
      </c>
      <c r="CX73" s="291" t="s">
        <v>627</v>
      </c>
      <c r="CY73" s="291" t="s">
        <v>627</v>
      </c>
      <c r="CZ73" s="291" t="s">
        <v>627</v>
      </c>
      <c r="DA73" s="291" t="s">
        <v>627</v>
      </c>
      <c r="DB73" s="291" t="s">
        <v>627</v>
      </c>
      <c r="DC73" s="291" t="s">
        <v>627</v>
      </c>
      <c r="DD73" s="291" t="s">
        <v>627</v>
      </c>
      <c r="DE73" s="291" t="s">
        <v>627</v>
      </c>
      <c r="DF73" s="291" t="s">
        <v>627</v>
      </c>
      <c r="DG73" s="292" t="s">
        <v>627</v>
      </c>
    </row>
    <row r="74" spans="1:111" ht="15" customHeight="1" x14ac:dyDescent="0.2">
      <c r="A74" s="464">
        <v>68</v>
      </c>
      <c r="B74" s="224" t="s">
        <v>361</v>
      </c>
      <c r="C74" s="222" t="s">
        <v>231</v>
      </c>
      <c r="D74" s="290" t="s">
        <v>627</v>
      </c>
      <c r="E74" s="291" t="s">
        <v>627</v>
      </c>
      <c r="F74" s="291" t="s">
        <v>627</v>
      </c>
      <c r="G74" s="291" t="s">
        <v>627</v>
      </c>
      <c r="H74" s="291" t="s">
        <v>627</v>
      </c>
      <c r="I74" s="291" t="s">
        <v>627</v>
      </c>
      <c r="J74" s="291" t="s">
        <v>627</v>
      </c>
      <c r="K74" s="291" t="s">
        <v>627</v>
      </c>
      <c r="L74" s="291" t="s">
        <v>627</v>
      </c>
      <c r="M74" s="291" t="s">
        <v>627</v>
      </c>
      <c r="N74" s="291" t="s">
        <v>627</v>
      </c>
      <c r="O74" s="291" t="s">
        <v>627</v>
      </c>
      <c r="P74" s="291" t="s">
        <v>627</v>
      </c>
      <c r="Q74" s="291" t="s">
        <v>627</v>
      </c>
      <c r="R74" s="291" t="s">
        <v>627</v>
      </c>
      <c r="S74" s="291" t="s">
        <v>627</v>
      </c>
      <c r="T74" s="291" t="s">
        <v>627</v>
      </c>
      <c r="U74" s="291" t="s">
        <v>627</v>
      </c>
      <c r="V74" s="291" t="s">
        <v>627</v>
      </c>
      <c r="W74" s="291" t="s">
        <v>627</v>
      </c>
      <c r="X74" s="291" t="s">
        <v>627</v>
      </c>
      <c r="Y74" s="291" t="s">
        <v>627</v>
      </c>
      <c r="Z74" s="291" t="s">
        <v>627</v>
      </c>
      <c r="AA74" s="291" t="s">
        <v>627</v>
      </c>
      <c r="AB74" s="291" t="s">
        <v>627</v>
      </c>
      <c r="AC74" s="291" t="s">
        <v>627</v>
      </c>
      <c r="AD74" s="291" t="s">
        <v>627</v>
      </c>
      <c r="AE74" s="291" t="s">
        <v>627</v>
      </c>
      <c r="AF74" s="291" t="s">
        <v>627</v>
      </c>
      <c r="AG74" s="291" t="s">
        <v>627</v>
      </c>
      <c r="AH74" s="291" t="s">
        <v>627</v>
      </c>
      <c r="AI74" s="291" t="s">
        <v>627</v>
      </c>
      <c r="AJ74" s="291" t="s">
        <v>627</v>
      </c>
      <c r="AK74" s="291" t="s">
        <v>627</v>
      </c>
      <c r="AL74" s="291" t="s">
        <v>627</v>
      </c>
      <c r="AM74" s="291" t="s">
        <v>627</v>
      </c>
      <c r="AN74" s="291" t="s">
        <v>627</v>
      </c>
      <c r="AO74" s="291" t="s">
        <v>627</v>
      </c>
      <c r="AP74" s="291" t="s">
        <v>627</v>
      </c>
      <c r="AQ74" s="291" t="s">
        <v>627</v>
      </c>
      <c r="AR74" s="291" t="s">
        <v>627</v>
      </c>
      <c r="AS74" s="291" t="s">
        <v>627</v>
      </c>
      <c r="AT74" s="291" t="s">
        <v>627</v>
      </c>
      <c r="AU74" s="291" t="s">
        <v>627</v>
      </c>
      <c r="AV74" s="291" t="s">
        <v>627</v>
      </c>
      <c r="AW74" s="291" t="s">
        <v>627</v>
      </c>
      <c r="AX74" s="291" t="s">
        <v>627</v>
      </c>
      <c r="AY74" s="291" t="s">
        <v>627</v>
      </c>
      <c r="AZ74" s="291" t="s">
        <v>627</v>
      </c>
      <c r="BA74" s="291" t="s">
        <v>627</v>
      </c>
      <c r="BB74" s="291" t="s">
        <v>627</v>
      </c>
      <c r="BC74" s="291" t="s">
        <v>627</v>
      </c>
      <c r="BD74" s="291" t="s">
        <v>627</v>
      </c>
      <c r="BE74" s="291" t="s">
        <v>627</v>
      </c>
      <c r="BF74" s="291" t="s">
        <v>627</v>
      </c>
      <c r="BG74" s="291" t="s">
        <v>627</v>
      </c>
      <c r="BH74" s="291" t="s">
        <v>627</v>
      </c>
      <c r="BI74" s="291" t="s">
        <v>627</v>
      </c>
      <c r="BJ74" s="291" t="s">
        <v>627</v>
      </c>
      <c r="BK74" s="291" t="s">
        <v>627</v>
      </c>
      <c r="BL74" s="291" t="s">
        <v>627</v>
      </c>
      <c r="BM74" s="291" t="s">
        <v>627</v>
      </c>
      <c r="BN74" s="291" t="s">
        <v>627</v>
      </c>
      <c r="BO74" s="291" t="s">
        <v>627</v>
      </c>
      <c r="BP74" s="291" t="s">
        <v>627</v>
      </c>
      <c r="BQ74" s="291" t="s">
        <v>627</v>
      </c>
      <c r="BR74" s="291" t="s">
        <v>627</v>
      </c>
      <c r="BS74" s="291">
        <v>1</v>
      </c>
      <c r="BT74" s="291" t="s">
        <v>627</v>
      </c>
      <c r="BU74" s="291" t="s">
        <v>627</v>
      </c>
      <c r="BV74" s="291" t="s">
        <v>627</v>
      </c>
      <c r="BW74" s="291" t="s">
        <v>627</v>
      </c>
      <c r="BX74" s="291" t="s">
        <v>627</v>
      </c>
      <c r="BY74" s="291" t="s">
        <v>627</v>
      </c>
      <c r="BZ74" s="291" t="s">
        <v>627</v>
      </c>
      <c r="CA74" s="291" t="s">
        <v>627</v>
      </c>
      <c r="CB74" s="291" t="s">
        <v>627</v>
      </c>
      <c r="CC74" s="291" t="s">
        <v>627</v>
      </c>
      <c r="CD74" s="291" t="s">
        <v>627</v>
      </c>
      <c r="CE74" s="291" t="s">
        <v>627</v>
      </c>
      <c r="CF74" s="291" t="s">
        <v>627</v>
      </c>
      <c r="CG74" s="291" t="s">
        <v>627</v>
      </c>
      <c r="CH74" s="291" t="s">
        <v>627</v>
      </c>
      <c r="CI74" s="291" t="s">
        <v>627</v>
      </c>
      <c r="CJ74" s="291" t="s">
        <v>627</v>
      </c>
      <c r="CK74" s="291" t="s">
        <v>627</v>
      </c>
      <c r="CL74" s="291" t="s">
        <v>627</v>
      </c>
      <c r="CM74" s="291" t="s">
        <v>627</v>
      </c>
      <c r="CN74" s="291" t="s">
        <v>627</v>
      </c>
      <c r="CO74" s="291" t="s">
        <v>627</v>
      </c>
      <c r="CP74" s="291" t="s">
        <v>627</v>
      </c>
      <c r="CQ74" s="291" t="s">
        <v>627</v>
      </c>
      <c r="CR74" s="291" t="s">
        <v>627</v>
      </c>
      <c r="CS74" s="291" t="s">
        <v>627</v>
      </c>
      <c r="CT74" s="291" t="s">
        <v>627</v>
      </c>
      <c r="CU74" s="291" t="s">
        <v>627</v>
      </c>
      <c r="CV74" s="291" t="s">
        <v>627</v>
      </c>
      <c r="CW74" s="291" t="s">
        <v>627</v>
      </c>
      <c r="CX74" s="291" t="s">
        <v>627</v>
      </c>
      <c r="CY74" s="291" t="s">
        <v>627</v>
      </c>
      <c r="CZ74" s="291" t="s">
        <v>627</v>
      </c>
      <c r="DA74" s="291" t="s">
        <v>627</v>
      </c>
      <c r="DB74" s="291" t="s">
        <v>627</v>
      </c>
      <c r="DC74" s="291" t="s">
        <v>627</v>
      </c>
      <c r="DD74" s="291" t="s">
        <v>627</v>
      </c>
      <c r="DE74" s="291" t="s">
        <v>627</v>
      </c>
      <c r="DF74" s="291" t="s">
        <v>627</v>
      </c>
      <c r="DG74" s="292" t="s">
        <v>627</v>
      </c>
    </row>
    <row r="75" spans="1:111" ht="15" customHeight="1" x14ac:dyDescent="0.2">
      <c r="A75" s="464">
        <v>69</v>
      </c>
      <c r="B75" s="224" t="s">
        <v>362</v>
      </c>
      <c r="C75" s="222" t="s">
        <v>232</v>
      </c>
      <c r="D75" s="290" t="s">
        <v>627</v>
      </c>
      <c r="E75" s="291" t="s">
        <v>627</v>
      </c>
      <c r="F75" s="291" t="s">
        <v>627</v>
      </c>
      <c r="G75" s="291" t="s">
        <v>627</v>
      </c>
      <c r="H75" s="291" t="s">
        <v>627</v>
      </c>
      <c r="I75" s="291" t="s">
        <v>627</v>
      </c>
      <c r="J75" s="291" t="s">
        <v>627</v>
      </c>
      <c r="K75" s="291" t="s">
        <v>627</v>
      </c>
      <c r="L75" s="291" t="s">
        <v>627</v>
      </c>
      <c r="M75" s="291" t="s">
        <v>627</v>
      </c>
      <c r="N75" s="291" t="s">
        <v>627</v>
      </c>
      <c r="O75" s="291" t="s">
        <v>627</v>
      </c>
      <c r="P75" s="291" t="s">
        <v>627</v>
      </c>
      <c r="Q75" s="291" t="s">
        <v>627</v>
      </c>
      <c r="R75" s="291" t="s">
        <v>627</v>
      </c>
      <c r="S75" s="291" t="s">
        <v>627</v>
      </c>
      <c r="T75" s="291" t="s">
        <v>627</v>
      </c>
      <c r="U75" s="291" t="s">
        <v>627</v>
      </c>
      <c r="V75" s="291" t="s">
        <v>627</v>
      </c>
      <c r="W75" s="291" t="s">
        <v>627</v>
      </c>
      <c r="X75" s="291" t="s">
        <v>627</v>
      </c>
      <c r="Y75" s="291" t="s">
        <v>627</v>
      </c>
      <c r="Z75" s="291" t="s">
        <v>627</v>
      </c>
      <c r="AA75" s="291" t="s">
        <v>627</v>
      </c>
      <c r="AB75" s="291" t="s">
        <v>627</v>
      </c>
      <c r="AC75" s="291" t="s">
        <v>627</v>
      </c>
      <c r="AD75" s="291" t="s">
        <v>627</v>
      </c>
      <c r="AE75" s="291" t="s">
        <v>627</v>
      </c>
      <c r="AF75" s="291" t="s">
        <v>627</v>
      </c>
      <c r="AG75" s="291" t="s">
        <v>627</v>
      </c>
      <c r="AH75" s="291" t="s">
        <v>627</v>
      </c>
      <c r="AI75" s="291" t="s">
        <v>627</v>
      </c>
      <c r="AJ75" s="291" t="s">
        <v>627</v>
      </c>
      <c r="AK75" s="291" t="s">
        <v>627</v>
      </c>
      <c r="AL75" s="291" t="s">
        <v>627</v>
      </c>
      <c r="AM75" s="291" t="s">
        <v>627</v>
      </c>
      <c r="AN75" s="291" t="s">
        <v>627</v>
      </c>
      <c r="AO75" s="291" t="s">
        <v>627</v>
      </c>
      <c r="AP75" s="291" t="s">
        <v>627</v>
      </c>
      <c r="AQ75" s="291" t="s">
        <v>627</v>
      </c>
      <c r="AR75" s="291" t="s">
        <v>627</v>
      </c>
      <c r="AS75" s="291" t="s">
        <v>627</v>
      </c>
      <c r="AT75" s="291" t="s">
        <v>627</v>
      </c>
      <c r="AU75" s="291" t="s">
        <v>627</v>
      </c>
      <c r="AV75" s="291" t="s">
        <v>627</v>
      </c>
      <c r="AW75" s="291" t="s">
        <v>627</v>
      </c>
      <c r="AX75" s="291" t="s">
        <v>627</v>
      </c>
      <c r="AY75" s="291" t="s">
        <v>627</v>
      </c>
      <c r="AZ75" s="291" t="s">
        <v>627</v>
      </c>
      <c r="BA75" s="291" t="s">
        <v>627</v>
      </c>
      <c r="BB75" s="291" t="s">
        <v>627</v>
      </c>
      <c r="BC75" s="291" t="s">
        <v>627</v>
      </c>
      <c r="BD75" s="291" t="s">
        <v>627</v>
      </c>
      <c r="BE75" s="291" t="s">
        <v>627</v>
      </c>
      <c r="BF75" s="291" t="s">
        <v>627</v>
      </c>
      <c r="BG75" s="291" t="s">
        <v>627</v>
      </c>
      <c r="BH75" s="291" t="s">
        <v>627</v>
      </c>
      <c r="BI75" s="291" t="s">
        <v>627</v>
      </c>
      <c r="BJ75" s="291" t="s">
        <v>627</v>
      </c>
      <c r="BK75" s="291" t="s">
        <v>627</v>
      </c>
      <c r="BL75" s="291" t="s">
        <v>627</v>
      </c>
      <c r="BM75" s="291" t="s">
        <v>627</v>
      </c>
      <c r="BN75" s="291" t="s">
        <v>627</v>
      </c>
      <c r="BO75" s="291" t="s">
        <v>627</v>
      </c>
      <c r="BP75" s="291" t="s">
        <v>627</v>
      </c>
      <c r="BQ75" s="291" t="s">
        <v>627</v>
      </c>
      <c r="BR75" s="291" t="s">
        <v>627</v>
      </c>
      <c r="BS75" s="291" t="s">
        <v>627</v>
      </c>
      <c r="BT75" s="291">
        <v>1</v>
      </c>
      <c r="BU75" s="291" t="s">
        <v>627</v>
      </c>
      <c r="BV75" s="291" t="s">
        <v>627</v>
      </c>
      <c r="BW75" s="291" t="s">
        <v>627</v>
      </c>
      <c r="BX75" s="291" t="s">
        <v>627</v>
      </c>
      <c r="BY75" s="291" t="s">
        <v>627</v>
      </c>
      <c r="BZ75" s="291" t="s">
        <v>627</v>
      </c>
      <c r="CA75" s="291" t="s">
        <v>627</v>
      </c>
      <c r="CB75" s="291" t="s">
        <v>627</v>
      </c>
      <c r="CC75" s="291" t="s">
        <v>627</v>
      </c>
      <c r="CD75" s="291" t="s">
        <v>627</v>
      </c>
      <c r="CE75" s="291" t="s">
        <v>627</v>
      </c>
      <c r="CF75" s="291" t="s">
        <v>627</v>
      </c>
      <c r="CG75" s="291" t="s">
        <v>627</v>
      </c>
      <c r="CH75" s="291" t="s">
        <v>627</v>
      </c>
      <c r="CI75" s="291" t="s">
        <v>627</v>
      </c>
      <c r="CJ75" s="291" t="s">
        <v>627</v>
      </c>
      <c r="CK75" s="291" t="s">
        <v>627</v>
      </c>
      <c r="CL75" s="291" t="s">
        <v>627</v>
      </c>
      <c r="CM75" s="291" t="s">
        <v>627</v>
      </c>
      <c r="CN75" s="291" t="s">
        <v>627</v>
      </c>
      <c r="CO75" s="291" t="s">
        <v>627</v>
      </c>
      <c r="CP75" s="291" t="s">
        <v>627</v>
      </c>
      <c r="CQ75" s="291" t="s">
        <v>627</v>
      </c>
      <c r="CR75" s="291" t="s">
        <v>627</v>
      </c>
      <c r="CS75" s="291" t="s">
        <v>627</v>
      </c>
      <c r="CT75" s="291" t="s">
        <v>627</v>
      </c>
      <c r="CU75" s="291" t="s">
        <v>627</v>
      </c>
      <c r="CV75" s="291" t="s">
        <v>627</v>
      </c>
      <c r="CW75" s="291" t="s">
        <v>627</v>
      </c>
      <c r="CX75" s="291" t="s">
        <v>627</v>
      </c>
      <c r="CY75" s="291" t="s">
        <v>627</v>
      </c>
      <c r="CZ75" s="291" t="s">
        <v>627</v>
      </c>
      <c r="DA75" s="291" t="s">
        <v>627</v>
      </c>
      <c r="DB75" s="291" t="s">
        <v>627</v>
      </c>
      <c r="DC75" s="291" t="s">
        <v>627</v>
      </c>
      <c r="DD75" s="291" t="s">
        <v>627</v>
      </c>
      <c r="DE75" s="291" t="s">
        <v>627</v>
      </c>
      <c r="DF75" s="291" t="s">
        <v>627</v>
      </c>
      <c r="DG75" s="292" t="s">
        <v>627</v>
      </c>
    </row>
    <row r="76" spans="1:111" ht="15" customHeight="1" x14ac:dyDescent="0.2">
      <c r="A76" s="464">
        <v>70</v>
      </c>
      <c r="B76" s="224" t="s">
        <v>363</v>
      </c>
      <c r="C76" s="222" t="s">
        <v>2</v>
      </c>
      <c r="D76" s="290" t="s">
        <v>627</v>
      </c>
      <c r="E76" s="291" t="s">
        <v>627</v>
      </c>
      <c r="F76" s="291" t="s">
        <v>627</v>
      </c>
      <c r="G76" s="291" t="s">
        <v>627</v>
      </c>
      <c r="H76" s="291" t="s">
        <v>627</v>
      </c>
      <c r="I76" s="291" t="s">
        <v>627</v>
      </c>
      <c r="J76" s="291" t="s">
        <v>627</v>
      </c>
      <c r="K76" s="291" t="s">
        <v>627</v>
      </c>
      <c r="L76" s="291" t="s">
        <v>627</v>
      </c>
      <c r="M76" s="291" t="s">
        <v>627</v>
      </c>
      <c r="N76" s="291" t="s">
        <v>627</v>
      </c>
      <c r="O76" s="291" t="s">
        <v>627</v>
      </c>
      <c r="P76" s="291" t="s">
        <v>627</v>
      </c>
      <c r="Q76" s="291" t="s">
        <v>627</v>
      </c>
      <c r="R76" s="291" t="s">
        <v>627</v>
      </c>
      <c r="S76" s="291" t="s">
        <v>627</v>
      </c>
      <c r="T76" s="291" t="s">
        <v>627</v>
      </c>
      <c r="U76" s="291" t="s">
        <v>627</v>
      </c>
      <c r="V76" s="291" t="s">
        <v>627</v>
      </c>
      <c r="W76" s="291" t="s">
        <v>627</v>
      </c>
      <c r="X76" s="291" t="s">
        <v>627</v>
      </c>
      <c r="Y76" s="291" t="s">
        <v>627</v>
      </c>
      <c r="Z76" s="291" t="s">
        <v>627</v>
      </c>
      <c r="AA76" s="291" t="s">
        <v>627</v>
      </c>
      <c r="AB76" s="291" t="s">
        <v>627</v>
      </c>
      <c r="AC76" s="291" t="s">
        <v>627</v>
      </c>
      <c r="AD76" s="291" t="s">
        <v>627</v>
      </c>
      <c r="AE76" s="291" t="s">
        <v>627</v>
      </c>
      <c r="AF76" s="291" t="s">
        <v>627</v>
      </c>
      <c r="AG76" s="291" t="s">
        <v>627</v>
      </c>
      <c r="AH76" s="291" t="s">
        <v>627</v>
      </c>
      <c r="AI76" s="291" t="s">
        <v>627</v>
      </c>
      <c r="AJ76" s="291" t="s">
        <v>627</v>
      </c>
      <c r="AK76" s="291" t="s">
        <v>627</v>
      </c>
      <c r="AL76" s="291" t="s">
        <v>627</v>
      </c>
      <c r="AM76" s="291" t="s">
        <v>627</v>
      </c>
      <c r="AN76" s="291" t="s">
        <v>627</v>
      </c>
      <c r="AO76" s="291" t="s">
        <v>627</v>
      </c>
      <c r="AP76" s="291" t="s">
        <v>627</v>
      </c>
      <c r="AQ76" s="291" t="s">
        <v>627</v>
      </c>
      <c r="AR76" s="291" t="s">
        <v>627</v>
      </c>
      <c r="AS76" s="291" t="s">
        <v>627</v>
      </c>
      <c r="AT76" s="291" t="s">
        <v>627</v>
      </c>
      <c r="AU76" s="291" t="s">
        <v>627</v>
      </c>
      <c r="AV76" s="291" t="s">
        <v>627</v>
      </c>
      <c r="AW76" s="291" t="s">
        <v>627</v>
      </c>
      <c r="AX76" s="291" t="s">
        <v>627</v>
      </c>
      <c r="AY76" s="291" t="s">
        <v>627</v>
      </c>
      <c r="AZ76" s="291" t="s">
        <v>627</v>
      </c>
      <c r="BA76" s="291" t="s">
        <v>627</v>
      </c>
      <c r="BB76" s="291" t="s">
        <v>627</v>
      </c>
      <c r="BC76" s="291" t="s">
        <v>627</v>
      </c>
      <c r="BD76" s="291" t="s">
        <v>627</v>
      </c>
      <c r="BE76" s="291" t="s">
        <v>627</v>
      </c>
      <c r="BF76" s="291" t="s">
        <v>627</v>
      </c>
      <c r="BG76" s="291" t="s">
        <v>627</v>
      </c>
      <c r="BH76" s="291" t="s">
        <v>627</v>
      </c>
      <c r="BI76" s="291" t="s">
        <v>627</v>
      </c>
      <c r="BJ76" s="291" t="s">
        <v>627</v>
      </c>
      <c r="BK76" s="291" t="s">
        <v>627</v>
      </c>
      <c r="BL76" s="291" t="s">
        <v>627</v>
      </c>
      <c r="BM76" s="291" t="s">
        <v>627</v>
      </c>
      <c r="BN76" s="291" t="s">
        <v>627</v>
      </c>
      <c r="BO76" s="291" t="s">
        <v>627</v>
      </c>
      <c r="BP76" s="291" t="s">
        <v>627</v>
      </c>
      <c r="BQ76" s="291" t="s">
        <v>627</v>
      </c>
      <c r="BR76" s="291" t="s">
        <v>627</v>
      </c>
      <c r="BS76" s="291" t="s">
        <v>627</v>
      </c>
      <c r="BT76" s="291" t="s">
        <v>627</v>
      </c>
      <c r="BU76" s="291">
        <v>1</v>
      </c>
      <c r="BV76" s="291" t="s">
        <v>627</v>
      </c>
      <c r="BW76" s="291" t="s">
        <v>627</v>
      </c>
      <c r="BX76" s="291" t="s">
        <v>627</v>
      </c>
      <c r="BY76" s="291" t="s">
        <v>627</v>
      </c>
      <c r="BZ76" s="291" t="s">
        <v>627</v>
      </c>
      <c r="CA76" s="291" t="s">
        <v>627</v>
      </c>
      <c r="CB76" s="291" t="s">
        <v>627</v>
      </c>
      <c r="CC76" s="291" t="s">
        <v>627</v>
      </c>
      <c r="CD76" s="291" t="s">
        <v>627</v>
      </c>
      <c r="CE76" s="291" t="s">
        <v>627</v>
      </c>
      <c r="CF76" s="291" t="s">
        <v>627</v>
      </c>
      <c r="CG76" s="291" t="s">
        <v>627</v>
      </c>
      <c r="CH76" s="291" t="s">
        <v>627</v>
      </c>
      <c r="CI76" s="291" t="s">
        <v>627</v>
      </c>
      <c r="CJ76" s="291" t="s">
        <v>627</v>
      </c>
      <c r="CK76" s="291" t="s">
        <v>627</v>
      </c>
      <c r="CL76" s="291" t="s">
        <v>627</v>
      </c>
      <c r="CM76" s="291" t="s">
        <v>627</v>
      </c>
      <c r="CN76" s="291" t="s">
        <v>627</v>
      </c>
      <c r="CO76" s="291" t="s">
        <v>627</v>
      </c>
      <c r="CP76" s="291" t="s">
        <v>627</v>
      </c>
      <c r="CQ76" s="291" t="s">
        <v>627</v>
      </c>
      <c r="CR76" s="291" t="s">
        <v>627</v>
      </c>
      <c r="CS76" s="291" t="s">
        <v>627</v>
      </c>
      <c r="CT76" s="291" t="s">
        <v>627</v>
      </c>
      <c r="CU76" s="291" t="s">
        <v>627</v>
      </c>
      <c r="CV76" s="291" t="s">
        <v>627</v>
      </c>
      <c r="CW76" s="291" t="s">
        <v>627</v>
      </c>
      <c r="CX76" s="291" t="s">
        <v>627</v>
      </c>
      <c r="CY76" s="291" t="s">
        <v>627</v>
      </c>
      <c r="CZ76" s="291" t="s">
        <v>627</v>
      </c>
      <c r="DA76" s="291" t="s">
        <v>627</v>
      </c>
      <c r="DB76" s="291" t="s">
        <v>627</v>
      </c>
      <c r="DC76" s="291" t="s">
        <v>627</v>
      </c>
      <c r="DD76" s="291" t="s">
        <v>627</v>
      </c>
      <c r="DE76" s="291" t="s">
        <v>627</v>
      </c>
      <c r="DF76" s="291" t="s">
        <v>627</v>
      </c>
      <c r="DG76" s="292" t="s">
        <v>627</v>
      </c>
    </row>
    <row r="77" spans="1:111" ht="15" customHeight="1" x14ac:dyDescent="0.2">
      <c r="A77" s="464">
        <v>71</v>
      </c>
      <c r="B77" s="224" t="s">
        <v>364</v>
      </c>
      <c r="C77" s="222" t="s">
        <v>3</v>
      </c>
      <c r="D77" s="290" t="s">
        <v>627</v>
      </c>
      <c r="E77" s="291" t="s">
        <v>627</v>
      </c>
      <c r="F77" s="291" t="s">
        <v>627</v>
      </c>
      <c r="G77" s="291" t="s">
        <v>627</v>
      </c>
      <c r="H77" s="291" t="s">
        <v>627</v>
      </c>
      <c r="I77" s="291" t="s">
        <v>627</v>
      </c>
      <c r="J77" s="291" t="s">
        <v>627</v>
      </c>
      <c r="K77" s="291" t="s">
        <v>627</v>
      </c>
      <c r="L77" s="291" t="s">
        <v>627</v>
      </c>
      <c r="M77" s="291" t="s">
        <v>627</v>
      </c>
      <c r="N77" s="291" t="s">
        <v>627</v>
      </c>
      <c r="O77" s="291" t="s">
        <v>627</v>
      </c>
      <c r="P77" s="291" t="s">
        <v>627</v>
      </c>
      <c r="Q77" s="291" t="s">
        <v>627</v>
      </c>
      <c r="R77" s="291" t="s">
        <v>627</v>
      </c>
      <c r="S77" s="291" t="s">
        <v>627</v>
      </c>
      <c r="T77" s="291" t="s">
        <v>627</v>
      </c>
      <c r="U77" s="291" t="s">
        <v>627</v>
      </c>
      <c r="V77" s="291" t="s">
        <v>627</v>
      </c>
      <c r="W77" s="291" t="s">
        <v>627</v>
      </c>
      <c r="X77" s="291" t="s">
        <v>627</v>
      </c>
      <c r="Y77" s="291" t="s">
        <v>627</v>
      </c>
      <c r="Z77" s="291" t="s">
        <v>627</v>
      </c>
      <c r="AA77" s="291" t="s">
        <v>627</v>
      </c>
      <c r="AB77" s="291" t="s">
        <v>627</v>
      </c>
      <c r="AC77" s="291" t="s">
        <v>627</v>
      </c>
      <c r="AD77" s="291" t="s">
        <v>627</v>
      </c>
      <c r="AE77" s="291" t="s">
        <v>627</v>
      </c>
      <c r="AF77" s="291" t="s">
        <v>627</v>
      </c>
      <c r="AG77" s="291" t="s">
        <v>627</v>
      </c>
      <c r="AH77" s="291" t="s">
        <v>627</v>
      </c>
      <c r="AI77" s="291" t="s">
        <v>627</v>
      </c>
      <c r="AJ77" s="291" t="s">
        <v>627</v>
      </c>
      <c r="AK77" s="291" t="s">
        <v>627</v>
      </c>
      <c r="AL77" s="291" t="s">
        <v>627</v>
      </c>
      <c r="AM77" s="291" t="s">
        <v>627</v>
      </c>
      <c r="AN77" s="291" t="s">
        <v>627</v>
      </c>
      <c r="AO77" s="291" t="s">
        <v>627</v>
      </c>
      <c r="AP77" s="291" t="s">
        <v>627</v>
      </c>
      <c r="AQ77" s="291" t="s">
        <v>627</v>
      </c>
      <c r="AR77" s="291" t="s">
        <v>627</v>
      </c>
      <c r="AS77" s="291" t="s">
        <v>627</v>
      </c>
      <c r="AT77" s="291" t="s">
        <v>627</v>
      </c>
      <c r="AU77" s="291" t="s">
        <v>627</v>
      </c>
      <c r="AV77" s="291" t="s">
        <v>627</v>
      </c>
      <c r="AW77" s="291" t="s">
        <v>627</v>
      </c>
      <c r="AX77" s="291" t="s">
        <v>627</v>
      </c>
      <c r="AY77" s="291" t="s">
        <v>627</v>
      </c>
      <c r="AZ77" s="291" t="s">
        <v>627</v>
      </c>
      <c r="BA77" s="291" t="s">
        <v>627</v>
      </c>
      <c r="BB77" s="291" t="s">
        <v>627</v>
      </c>
      <c r="BC77" s="291" t="s">
        <v>627</v>
      </c>
      <c r="BD77" s="291" t="s">
        <v>627</v>
      </c>
      <c r="BE77" s="291" t="s">
        <v>627</v>
      </c>
      <c r="BF77" s="291" t="s">
        <v>627</v>
      </c>
      <c r="BG77" s="291" t="s">
        <v>627</v>
      </c>
      <c r="BH77" s="291" t="s">
        <v>627</v>
      </c>
      <c r="BI77" s="291" t="s">
        <v>627</v>
      </c>
      <c r="BJ77" s="291" t="s">
        <v>627</v>
      </c>
      <c r="BK77" s="291" t="s">
        <v>627</v>
      </c>
      <c r="BL77" s="291" t="s">
        <v>627</v>
      </c>
      <c r="BM77" s="291" t="s">
        <v>627</v>
      </c>
      <c r="BN77" s="291" t="s">
        <v>627</v>
      </c>
      <c r="BO77" s="291" t="s">
        <v>627</v>
      </c>
      <c r="BP77" s="291" t="s">
        <v>627</v>
      </c>
      <c r="BQ77" s="291" t="s">
        <v>627</v>
      </c>
      <c r="BR77" s="291" t="s">
        <v>627</v>
      </c>
      <c r="BS77" s="291" t="s">
        <v>627</v>
      </c>
      <c r="BT77" s="291" t="s">
        <v>627</v>
      </c>
      <c r="BU77" s="291" t="s">
        <v>627</v>
      </c>
      <c r="BV77" s="291">
        <v>1</v>
      </c>
      <c r="BW77" s="291" t="s">
        <v>627</v>
      </c>
      <c r="BX77" s="291" t="s">
        <v>627</v>
      </c>
      <c r="BY77" s="291" t="s">
        <v>627</v>
      </c>
      <c r="BZ77" s="291" t="s">
        <v>627</v>
      </c>
      <c r="CA77" s="291" t="s">
        <v>627</v>
      </c>
      <c r="CB77" s="291" t="s">
        <v>627</v>
      </c>
      <c r="CC77" s="291" t="s">
        <v>627</v>
      </c>
      <c r="CD77" s="291" t="s">
        <v>627</v>
      </c>
      <c r="CE77" s="291" t="s">
        <v>627</v>
      </c>
      <c r="CF77" s="291" t="s">
        <v>627</v>
      </c>
      <c r="CG77" s="291" t="s">
        <v>627</v>
      </c>
      <c r="CH77" s="291" t="s">
        <v>627</v>
      </c>
      <c r="CI77" s="291" t="s">
        <v>627</v>
      </c>
      <c r="CJ77" s="291" t="s">
        <v>627</v>
      </c>
      <c r="CK77" s="291" t="s">
        <v>627</v>
      </c>
      <c r="CL77" s="291" t="s">
        <v>627</v>
      </c>
      <c r="CM77" s="291" t="s">
        <v>627</v>
      </c>
      <c r="CN77" s="291" t="s">
        <v>627</v>
      </c>
      <c r="CO77" s="291" t="s">
        <v>627</v>
      </c>
      <c r="CP77" s="291" t="s">
        <v>627</v>
      </c>
      <c r="CQ77" s="291" t="s">
        <v>627</v>
      </c>
      <c r="CR77" s="291" t="s">
        <v>627</v>
      </c>
      <c r="CS77" s="291" t="s">
        <v>627</v>
      </c>
      <c r="CT77" s="291" t="s">
        <v>627</v>
      </c>
      <c r="CU77" s="291" t="s">
        <v>627</v>
      </c>
      <c r="CV77" s="291" t="s">
        <v>627</v>
      </c>
      <c r="CW77" s="291" t="s">
        <v>627</v>
      </c>
      <c r="CX77" s="291" t="s">
        <v>627</v>
      </c>
      <c r="CY77" s="291" t="s">
        <v>627</v>
      </c>
      <c r="CZ77" s="291" t="s">
        <v>627</v>
      </c>
      <c r="DA77" s="291" t="s">
        <v>627</v>
      </c>
      <c r="DB77" s="291" t="s">
        <v>627</v>
      </c>
      <c r="DC77" s="291" t="s">
        <v>627</v>
      </c>
      <c r="DD77" s="291" t="s">
        <v>627</v>
      </c>
      <c r="DE77" s="291" t="s">
        <v>627</v>
      </c>
      <c r="DF77" s="291" t="s">
        <v>627</v>
      </c>
      <c r="DG77" s="292" t="s">
        <v>627</v>
      </c>
    </row>
    <row r="78" spans="1:111" ht="15" customHeight="1" x14ac:dyDescent="0.2">
      <c r="A78" s="464">
        <v>72</v>
      </c>
      <c r="B78" s="224" t="s">
        <v>365</v>
      </c>
      <c r="C78" s="222" t="s">
        <v>233</v>
      </c>
      <c r="D78" s="290" t="s">
        <v>627</v>
      </c>
      <c r="E78" s="291" t="s">
        <v>627</v>
      </c>
      <c r="F78" s="291" t="s">
        <v>627</v>
      </c>
      <c r="G78" s="291" t="s">
        <v>627</v>
      </c>
      <c r="H78" s="291" t="s">
        <v>627</v>
      </c>
      <c r="I78" s="291" t="s">
        <v>627</v>
      </c>
      <c r="J78" s="291" t="s">
        <v>627</v>
      </c>
      <c r="K78" s="291" t="s">
        <v>627</v>
      </c>
      <c r="L78" s="291" t="s">
        <v>627</v>
      </c>
      <c r="M78" s="291" t="s">
        <v>627</v>
      </c>
      <c r="N78" s="291" t="s">
        <v>627</v>
      </c>
      <c r="O78" s="291" t="s">
        <v>627</v>
      </c>
      <c r="P78" s="291" t="s">
        <v>627</v>
      </c>
      <c r="Q78" s="291" t="s">
        <v>627</v>
      </c>
      <c r="R78" s="291" t="s">
        <v>627</v>
      </c>
      <c r="S78" s="291" t="s">
        <v>627</v>
      </c>
      <c r="T78" s="291" t="s">
        <v>627</v>
      </c>
      <c r="U78" s="291" t="s">
        <v>627</v>
      </c>
      <c r="V78" s="291" t="s">
        <v>627</v>
      </c>
      <c r="W78" s="291" t="s">
        <v>627</v>
      </c>
      <c r="X78" s="291" t="s">
        <v>627</v>
      </c>
      <c r="Y78" s="291" t="s">
        <v>627</v>
      </c>
      <c r="Z78" s="291" t="s">
        <v>627</v>
      </c>
      <c r="AA78" s="291" t="s">
        <v>627</v>
      </c>
      <c r="AB78" s="291" t="s">
        <v>627</v>
      </c>
      <c r="AC78" s="291" t="s">
        <v>627</v>
      </c>
      <c r="AD78" s="291" t="s">
        <v>627</v>
      </c>
      <c r="AE78" s="291" t="s">
        <v>627</v>
      </c>
      <c r="AF78" s="291" t="s">
        <v>627</v>
      </c>
      <c r="AG78" s="291" t="s">
        <v>627</v>
      </c>
      <c r="AH78" s="291" t="s">
        <v>627</v>
      </c>
      <c r="AI78" s="291" t="s">
        <v>627</v>
      </c>
      <c r="AJ78" s="291" t="s">
        <v>627</v>
      </c>
      <c r="AK78" s="291" t="s">
        <v>627</v>
      </c>
      <c r="AL78" s="291" t="s">
        <v>627</v>
      </c>
      <c r="AM78" s="291" t="s">
        <v>627</v>
      </c>
      <c r="AN78" s="291" t="s">
        <v>627</v>
      </c>
      <c r="AO78" s="291" t="s">
        <v>627</v>
      </c>
      <c r="AP78" s="291" t="s">
        <v>627</v>
      </c>
      <c r="AQ78" s="291" t="s">
        <v>627</v>
      </c>
      <c r="AR78" s="291" t="s">
        <v>627</v>
      </c>
      <c r="AS78" s="291" t="s">
        <v>627</v>
      </c>
      <c r="AT78" s="291" t="s">
        <v>627</v>
      </c>
      <c r="AU78" s="291" t="s">
        <v>627</v>
      </c>
      <c r="AV78" s="291" t="s">
        <v>627</v>
      </c>
      <c r="AW78" s="291" t="s">
        <v>627</v>
      </c>
      <c r="AX78" s="291" t="s">
        <v>627</v>
      </c>
      <c r="AY78" s="291" t="s">
        <v>627</v>
      </c>
      <c r="AZ78" s="291" t="s">
        <v>627</v>
      </c>
      <c r="BA78" s="291" t="s">
        <v>627</v>
      </c>
      <c r="BB78" s="291" t="s">
        <v>627</v>
      </c>
      <c r="BC78" s="291" t="s">
        <v>627</v>
      </c>
      <c r="BD78" s="291" t="s">
        <v>627</v>
      </c>
      <c r="BE78" s="291" t="s">
        <v>627</v>
      </c>
      <c r="BF78" s="291" t="s">
        <v>627</v>
      </c>
      <c r="BG78" s="291" t="s">
        <v>627</v>
      </c>
      <c r="BH78" s="291" t="s">
        <v>627</v>
      </c>
      <c r="BI78" s="291" t="s">
        <v>627</v>
      </c>
      <c r="BJ78" s="291" t="s">
        <v>627</v>
      </c>
      <c r="BK78" s="291" t="s">
        <v>627</v>
      </c>
      <c r="BL78" s="291" t="s">
        <v>627</v>
      </c>
      <c r="BM78" s="291" t="s">
        <v>627</v>
      </c>
      <c r="BN78" s="291" t="s">
        <v>627</v>
      </c>
      <c r="BO78" s="291" t="s">
        <v>627</v>
      </c>
      <c r="BP78" s="291" t="s">
        <v>627</v>
      </c>
      <c r="BQ78" s="291" t="s">
        <v>627</v>
      </c>
      <c r="BR78" s="291" t="s">
        <v>627</v>
      </c>
      <c r="BS78" s="291" t="s">
        <v>627</v>
      </c>
      <c r="BT78" s="291" t="s">
        <v>627</v>
      </c>
      <c r="BU78" s="291" t="s">
        <v>627</v>
      </c>
      <c r="BV78" s="291" t="s">
        <v>627</v>
      </c>
      <c r="BW78" s="291">
        <v>1</v>
      </c>
      <c r="BX78" s="291" t="s">
        <v>627</v>
      </c>
      <c r="BY78" s="291" t="s">
        <v>627</v>
      </c>
      <c r="BZ78" s="291" t="s">
        <v>627</v>
      </c>
      <c r="CA78" s="291" t="s">
        <v>627</v>
      </c>
      <c r="CB78" s="291" t="s">
        <v>627</v>
      </c>
      <c r="CC78" s="291" t="s">
        <v>627</v>
      </c>
      <c r="CD78" s="291" t="s">
        <v>627</v>
      </c>
      <c r="CE78" s="291" t="s">
        <v>627</v>
      </c>
      <c r="CF78" s="291" t="s">
        <v>627</v>
      </c>
      <c r="CG78" s="291" t="s">
        <v>627</v>
      </c>
      <c r="CH78" s="291" t="s">
        <v>627</v>
      </c>
      <c r="CI78" s="291" t="s">
        <v>627</v>
      </c>
      <c r="CJ78" s="291" t="s">
        <v>627</v>
      </c>
      <c r="CK78" s="291" t="s">
        <v>627</v>
      </c>
      <c r="CL78" s="291" t="s">
        <v>627</v>
      </c>
      <c r="CM78" s="291" t="s">
        <v>627</v>
      </c>
      <c r="CN78" s="291" t="s">
        <v>627</v>
      </c>
      <c r="CO78" s="291" t="s">
        <v>627</v>
      </c>
      <c r="CP78" s="291" t="s">
        <v>627</v>
      </c>
      <c r="CQ78" s="291" t="s">
        <v>627</v>
      </c>
      <c r="CR78" s="291" t="s">
        <v>627</v>
      </c>
      <c r="CS78" s="291" t="s">
        <v>627</v>
      </c>
      <c r="CT78" s="291" t="s">
        <v>627</v>
      </c>
      <c r="CU78" s="291" t="s">
        <v>627</v>
      </c>
      <c r="CV78" s="291" t="s">
        <v>627</v>
      </c>
      <c r="CW78" s="291" t="s">
        <v>627</v>
      </c>
      <c r="CX78" s="291" t="s">
        <v>627</v>
      </c>
      <c r="CY78" s="291" t="s">
        <v>627</v>
      </c>
      <c r="CZ78" s="291" t="s">
        <v>627</v>
      </c>
      <c r="DA78" s="291" t="s">
        <v>627</v>
      </c>
      <c r="DB78" s="291" t="s">
        <v>627</v>
      </c>
      <c r="DC78" s="291" t="s">
        <v>627</v>
      </c>
      <c r="DD78" s="291" t="s">
        <v>627</v>
      </c>
      <c r="DE78" s="291" t="s">
        <v>627</v>
      </c>
      <c r="DF78" s="291" t="s">
        <v>627</v>
      </c>
      <c r="DG78" s="292" t="s">
        <v>627</v>
      </c>
    </row>
    <row r="79" spans="1:111" ht="15" customHeight="1" x14ac:dyDescent="0.2">
      <c r="A79" s="464">
        <v>73</v>
      </c>
      <c r="B79" s="224" t="s">
        <v>366</v>
      </c>
      <c r="C79" s="222" t="s">
        <v>234</v>
      </c>
      <c r="D79" s="290" t="s">
        <v>627</v>
      </c>
      <c r="E79" s="291" t="s">
        <v>627</v>
      </c>
      <c r="F79" s="291" t="s">
        <v>627</v>
      </c>
      <c r="G79" s="291" t="s">
        <v>627</v>
      </c>
      <c r="H79" s="291" t="s">
        <v>627</v>
      </c>
      <c r="I79" s="291" t="s">
        <v>627</v>
      </c>
      <c r="J79" s="291" t="s">
        <v>627</v>
      </c>
      <c r="K79" s="291" t="s">
        <v>627</v>
      </c>
      <c r="L79" s="291" t="s">
        <v>627</v>
      </c>
      <c r="M79" s="291" t="s">
        <v>627</v>
      </c>
      <c r="N79" s="291" t="s">
        <v>627</v>
      </c>
      <c r="O79" s="291" t="s">
        <v>627</v>
      </c>
      <c r="P79" s="291" t="s">
        <v>627</v>
      </c>
      <c r="Q79" s="291" t="s">
        <v>627</v>
      </c>
      <c r="R79" s="291" t="s">
        <v>627</v>
      </c>
      <c r="S79" s="291" t="s">
        <v>627</v>
      </c>
      <c r="T79" s="291" t="s">
        <v>627</v>
      </c>
      <c r="U79" s="291" t="s">
        <v>627</v>
      </c>
      <c r="V79" s="291" t="s">
        <v>627</v>
      </c>
      <c r="W79" s="291" t="s">
        <v>627</v>
      </c>
      <c r="X79" s="291" t="s">
        <v>627</v>
      </c>
      <c r="Y79" s="291" t="s">
        <v>627</v>
      </c>
      <c r="Z79" s="291" t="s">
        <v>627</v>
      </c>
      <c r="AA79" s="291" t="s">
        <v>627</v>
      </c>
      <c r="AB79" s="291" t="s">
        <v>627</v>
      </c>
      <c r="AC79" s="291" t="s">
        <v>627</v>
      </c>
      <c r="AD79" s="291" t="s">
        <v>627</v>
      </c>
      <c r="AE79" s="291" t="s">
        <v>627</v>
      </c>
      <c r="AF79" s="291" t="s">
        <v>627</v>
      </c>
      <c r="AG79" s="291" t="s">
        <v>627</v>
      </c>
      <c r="AH79" s="291" t="s">
        <v>627</v>
      </c>
      <c r="AI79" s="291" t="s">
        <v>627</v>
      </c>
      <c r="AJ79" s="291" t="s">
        <v>627</v>
      </c>
      <c r="AK79" s="291" t="s">
        <v>627</v>
      </c>
      <c r="AL79" s="291" t="s">
        <v>627</v>
      </c>
      <c r="AM79" s="291" t="s">
        <v>627</v>
      </c>
      <c r="AN79" s="291" t="s">
        <v>627</v>
      </c>
      <c r="AO79" s="291" t="s">
        <v>627</v>
      </c>
      <c r="AP79" s="291" t="s">
        <v>627</v>
      </c>
      <c r="AQ79" s="291" t="s">
        <v>627</v>
      </c>
      <c r="AR79" s="291" t="s">
        <v>627</v>
      </c>
      <c r="AS79" s="291" t="s">
        <v>627</v>
      </c>
      <c r="AT79" s="291" t="s">
        <v>627</v>
      </c>
      <c r="AU79" s="291" t="s">
        <v>627</v>
      </c>
      <c r="AV79" s="291" t="s">
        <v>627</v>
      </c>
      <c r="AW79" s="291" t="s">
        <v>627</v>
      </c>
      <c r="AX79" s="291" t="s">
        <v>627</v>
      </c>
      <c r="AY79" s="291" t="s">
        <v>627</v>
      </c>
      <c r="AZ79" s="291" t="s">
        <v>627</v>
      </c>
      <c r="BA79" s="291" t="s">
        <v>627</v>
      </c>
      <c r="BB79" s="291" t="s">
        <v>627</v>
      </c>
      <c r="BC79" s="291" t="s">
        <v>627</v>
      </c>
      <c r="BD79" s="291" t="s">
        <v>627</v>
      </c>
      <c r="BE79" s="291" t="s">
        <v>627</v>
      </c>
      <c r="BF79" s="291" t="s">
        <v>627</v>
      </c>
      <c r="BG79" s="291" t="s">
        <v>627</v>
      </c>
      <c r="BH79" s="291" t="s">
        <v>627</v>
      </c>
      <c r="BI79" s="291" t="s">
        <v>627</v>
      </c>
      <c r="BJ79" s="291" t="s">
        <v>627</v>
      </c>
      <c r="BK79" s="291" t="s">
        <v>627</v>
      </c>
      <c r="BL79" s="291" t="s">
        <v>627</v>
      </c>
      <c r="BM79" s="291" t="s">
        <v>627</v>
      </c>
      <c r="BN79" s="291" t="s">
        <v>627</v>
      </c>
      <c r="BO79" s="291" t="s">
        <v>627</v>
      </c>
      <c r="BP79" s="291" t="s">
        <v>627</v>
      </c>
      <c r="BQ79" s="291" t="s">
        <v>627</v>
      </c>
      <c r="BR79" s="291" t="s">
        <v>627</v>
      </c>
      <c r="BS79" s="291" t="s">
        <v>627</v>
      </c>
      <c r="BT79" s="291" t="s">
        <v>627</v>
      </c>
      <c r="BU79" s="291" t="s">
        <v>627</v>
      </c>
      <c r="BV79" s="291" t="s">
        <v>627</v>
      </c>
      <c r="BW79" s="291" t="s">
        <v>627</v>
      </c>
      <c r="BX79" s="291">
        <v>1</v>
      </c>
      <c r="BY79" s="291" t="s">
        <v>627</v>
      </c>
      <c r="BZ79" s="291" t="s">
        <v>627</v>
      </c>
      <c r="CA79" s="291" t="s">
        <v>627</v>
      </c>
      <c r="CB79" s="291" t="s">
        <v>627</v>
      </c>
      <c r="CC79" s="291" t="s">
        <v>627</v>
      </c>
      <c r="CD79" s="291" t="s">
        <v>627</v>
      </c>
      <c r="CE79" s="291" t="s">
        <v>627</v>
      </c>
      <c r="CF79" s="291" t="s">
        <v>627</v>
      </c>
      <c r="CG79" s="291" t="s">
        <v>627</v>
      </c>
      <c r="CH79" s="291" t="s">
        <v>627</v>
      </c>
      <c r="CI79" s="291" t="s">
        <v>627</v>
      </c>
      <c r="CJ79" s="291" t="s">
        <v>627</v>
      </c>
      <c r="CK79" s="291" t="s">
        <v>627</v>
      </c>
      <c r="CL79" s="291" t="s">
        <v>627</v>
      </c>
      <c r="CM79" s="291" t="s">
        <v>627</v>
      </c>
      <c r="CN79" s="291" t="s">
        <v>627</v>
      </c>
      <c r="CO79" s="291" t="s">
        <v>627</v>
      </c>
      <c r="CP79" s="291" t="s">
        <v>627</v>
      </c>
      <c r="CQ79" s="291" t="s">
        <v>627</v>
      </c>
      <c r="CR79" s="291" t="s">
        <v>627</v>
      </c>
      <c r="CS79" s="291" t="s">
        <v>627</v>
      </c>
      <c r="CT79" s="291" t="s">
        <v>627</v>
      </c>
      <c r="CU79" s="291" t="s">
        <v>627</v>
      </c>
      <c r="CV79" s="291" t="s">
        <v>627</v>
      </c>
      <c r="CW79" s="291" t="s">
        <v>627</v>
      </c>
      <c r="CX79" s="291" t="s">
        <v>627</v>
      </c>
      <c r="CY79" s="291" t="s">
        <v>627</v>
      </c>
      <c r="CZ79" s="291" t="s">
        <v>627</v>
      </c>
      <c r="DA79" s="291" t="s">
        <v>627</v>
      </c>
      <c r="DB79" s="291" t="s">
        <v>627</v>
      </c>
      <c r="DC79" s="291" t="s">
        <v>627</v>
      </c>
      <c r="DD79" s="291" t="s">
        <v>627</v>
      </c>
      <c r="DE79" s="291" t="s">
        <v>627</v>
      </c>
      <c r="DF79" s="291" t="s">
        <v>627</v>
      </c>
      <c r="DG79" s="292" t="s">
        <v>627</v>
      </c>
    </row>
    <row r="80" spans="1:111" ht="15" customHeight="1" x14ac:dyDescent="0.2">
      <c r="A80" s="464">
        <v>74</v>
      </c>
      <c r="B80" s="224" t="s">
        <v>367</v>
      </c>
      <c r="C80" s="222" t="s">
        <v>368</v>
      </c>
      <c r="D80" s="290" t="s">
        <v>627</v>
      </c>
      <c r="E80" s="291" t="s">
        <v>627</v>
      </c>
      <c r="F80" s="291" t="s">
        <v>627</v>
      </c>
      <c r="G80" s="291" t="s">
        <v>627</v>
      </c>
      <c r="H80" s="291" t="s">
        <v>627</v>
      </c>
      <c r="I80" s="291" t="s">
        <v>627</v>
      </c>
      <c r="J80" s="291" t="s">
        <v>627</v>
      </c>
      <c r="K80" s="291" t="s">
        <v>627</v>
      </c>
      <c r="L80" s="291" t="s">
        <v>627</v>
      </c>
      <c r="M80" s="291" t="s">
        <v>627</v>
      </c>
      <c r="N80" s="291" t="s">
        <v>627</v>
      </c>
      <c r="O80" s="291" t="s">
        <v>627</v>
      </c>
      <c r="P80" s="291" t="s">
        <v>627</v>
      </c>
      <c r="Q80" s="291" t="s">
        <v>627</v>
      </c>
      <c r="R80" s="291" t="s">
        <v>627</v>
      </c>
      <c r="S80" s="291" t="s">
        <v>627</v>
      </c>
      <c r="T80" s="291" t="s">
        <v>627</v>
      </c>
      <c r="U80" s="291" t="s">
        <v>627</v>
      </c>
      <c r="V80" s="291" t="s">
        <v>627</v>
      </c>
      <c r="W80" s="291" t="s">
        <v>627</v>
      </c>
      <c r="X80" s="291" t="s">
        <v>627</v>
      </c>
      <c r="Y80" s="291" t="s">
        <v>627</v>
      </c>
      <c r="Z80" s="291" t="s">
        <v>627</v>
      </c>
      <c r="AA80" s="291" t="s">
        <v>627</v>
      </c>
      <c r="AB80" s="291" t="s">
        <v>627</v>
      </c>
      <c r="AC80" s="291" t="s">
        <v>627</v>
      </c>
      <c r="AD80" s="291" t="s">
        <v>627</v>
      </c>
      <c r="AE80" s="291" t="s">
        <v>627</v>
      </c>
      <c r="AF80" s="291" t="s">
        <v>627</v>
      </c>
      <c r="AG80" s="291" t="s">
        <v>627</v>
      </c>
      <c r="AH80" s="291" t="s">
        <v>627</v>
      </c>
      <c r="AI80" s="291" t="s">
        <v>627</v>
      </c>
      <c r="AJ80" s="291" t="s">
        <v>627</v>
      </c>
      <c r="AK80" s="291" t="s">
        <v>627</v>
      </c>
      <c r="AL80" s="291" t="s">
        <v>627</v>
      </c>
      <c r="AM80" s="291" t="s">
        <v>627</v>
      </c>
      <c r="AN80" s="291" t="s">
        <v>627</v>
      </c>
      <c r="AO80" s="291" t="s">
        <v>627</v>
      </c>
      <c r="AP80" s="291" t="s">
        <v>627</v>
      </c>
      <c r="AQ80" s="291" t="s">
        <v>627</v>
      </c>
      <c r="AR80" s="291" t="s">
        <v>627</v>
      </c>
      <c r="AS80" s="291" t="s">
        <v>627</v>
      </c>
      <c r="AT80" s="291" t="s">
        <v>627</v>
      </c>
      <c r="AU80" s="291" t="s">
        <v>627</v>
      </c>
      <c r="AV80" s="291" t="s">
        <v>627</v>
      </c>
      <c r="AW80" s="291" t="s">
        <v>627</v>
      </c>
      <c r="AX80" s="291" t="s">
        <v>627</v>
      </c>
      <c r="AY80" s="291" t="s">
        <v>627</v>
      </c>
      <c r="AZ80" s="291" t="s">
        <v>627</v>
      </c>
      <c r="BA80" s="291" t="s">
        <v>627</v>
      </c>
      <c r="BB80" s="291" t="s">
        <v>627</v>
      </c>
      <c r="BC80" s="291" t="s">
        <v>627</v>
      </c>
      <c r="BD80" s="291" t="s">
        <v>627</v>
      </c>
      <c r="BE80" s="291" t="s">
        <v>627</v>
      </c>
      <c r="BF80" s="291" t="s">
        <v>627</v>
      </c>
      <c r="BG80" s="291" t="s">
        <v>627</v>
      </c>
      <c r="BH80" s="291" t="s">
        <v>627</v>
      </c>
      <c r="BI80" s="291" t="s">
        <v>627</v>
      </c>
      <c r="BJ80" s="291" t="s">
        <v>627</v>
      </c>
      <c r="BK80" s="291" t="s">
        <v>627</v>
      </c>
      <c r="BL80" s="291" t="s">
        <v>627</v>
      </c>
      <c r="BM80" s="291" t="s">
        <v>627</v>
      </c>
      <c r="BN80" s="291" t="s">
        <v>627</v>
      </c>
      <c r="BO80" s="291" t="s">
        <v>627</v>
      </c>
      <c r="BP80" s="291" t="s">
        <v>627</v>
      </c>
      <c r="BQ80" s="291" t="s">
        <v>627</v>
      </c>
      <c r="BR80" s="291" t="s">
        <v>627</v>
      </c>
      <c r="BS80" s="291" t="s">
        <v>627</v>
      </c>
      <c r="BT80" s="291" t="s">
        <v>627</v>
      </c>
      <c r="BU80" s="291" t="s">
        <v>627</v>
      </c>
      <c r="BV80" s="291" t="s">
        <v>627</v>
      </c>
      <c r="BW80" s="291" t="s">
        <v>627</v>
      </c>
      <c r="BX80" s="291" t="s">
        <v>627</v>
      </c>
      <c r="BY80" s="291">
        <v>1</v>
      </c>
      <c r="BZ80" s="291" t="s">
        <v>627</v>
      </c>
      <c r="CA80" s="291" t="s">
        <v>627</v>
      </c>
      <c r="CB80" s="291" t="s">
        <v>627</v>
      </c>
      <c r="CC80" s="291" t="s">
        <v>627</v>
      </c>
      <c r="CD80" s="291" t="s">
        <v>627</v>
      </c>
      <c r="CE80" s="291" t="s">
        <v>627</v>
      </c>
      <c r="CF80" s="291" t="s">
        <v>627</v>
      </c>
      <c r="CG80" s="291" t="s">
        <v>627</v>
      </c>
      <c r="CH80" s="291" t="s">
        <v>627</v>
      </c>
      <c r="CI80" s="291" t="s">
        <v>627</v>
      </c>
      <c r="CJ80" s="291" t="s">
        <v>627</v>
      </c>
      <c r="CK80" s="291" t="s">
        <v>627</v>
      </c>
      <c r="CL80" s="291" t="s">
        <v>627</v>
      </c>
      <c r="CM80" s="291" t="s">
        <v>627</v>
      </c>
      <c r="CN80" s="291" t="s">
        <v>627</v>
      </c>
      <c r="CO80" s="291" t="s">
        <v>627</v>
      </c>
      <c r="CP80" s="291" t="s">
        <v>627</v>
      </c>
      <c r="CQ80" s="291" t="s">
        <v>627</v>
      </c>
      <c r="CR80" s="291" t="s">
        <v>627</v>
      </c>
      <c r="CS80" s="291" t="s">
        <v>627</v>
      </c>
      <c r="CT80" s="291" t="s">
        <v>627</v>
      </c>
      <c r="CU80" s="291" t="s">
        <v>627</v>
      </c>
      <c r="CV80" s="291" t="s">
        <v>627</v>
      </c>
      <c r="CW80" s="291" t="s">
        <v>627</v>
      </c>
      <c r="CX80" s="291" t="s">
        <v>627</v>
      </c>
      <c r="CY80" s="291" t="s">
        <v>627</v>
      </c>
      <c r="CZ80" s="291" t="s">
        <v>627</v>
      </c>
      <c r="DA80" s="291" t="s">
        <v>627</v>
      </c>
      <c r="DB80" s="291" t="s">
        <v>627</v>
      </c>
      <c r="DC80" s="291" t="s">
        <v>627</v>
      </c>
      <c r="DD80" s="291" t="s">
        <v>627</v>
      </c>
      <c r="DE80" s="291" t="s">
        <v>627</v>
      </c>
      <c r="DF80" s="291" t="s">
        <v>627</v>
      </c>
      <c r="DG80" s="292" t="s">
        <v>627</v>
      </c>
    </row>
    <row r="81" spans="1:111" ht="15" customHeight="1" x14ac:dyDescent="0.2">
      <c r="A81" s="464">
        <v>75</v>
      </c>
      <c r="B81" s="224" t="s">
        <v>369</v>
      </c>
      <c r="C81" s="222" t="s">
        <v>235</v>
      </c>
      <c r="D81" s="290" t="s">
        <v>627</v>
      </c>
      <c r="E81" s="291" t="s">
        <v>627</v>
      </c>
      <c r="F81" s="291" t="s">
        <v>627</v>
      </c>
      <c r="G81" s="291" t="s">
        <v>627</v>
      </c>
      <c r="H81" s="291" t="s">
        <v>627</v>
      </c>
      <c r="I81" s="291" t="s">
        <v>627</v>
      </c>
      <c r="J81" s="291" t="s">
        <v>627</v>
      </c>
      <c r="K81" s="291" t="s">
        <v>627</v>
      </c>
      <c r="L81" s="291" t="s">
        <v>627</v>
      </c>
      <c r="M81" s="291" t="s">
        <v>627</v>
      </c>
      <c r="N81" s="291" t="s">
        <v>627</v>
      </c>
      <c r="O81" s="291" t="s">
        <v>627</v>
      </c>
      <c r="P81" s="291" t="s">
        <v>627</v>
      </c>
      <c r="Q81" s="291" t="s">
        <v>627</v>
      </c>
      <c r="R81" s="291" t="s">
        <v>627</v>
      </c>
      <c r="S81" s="291" t="s">
        <v>627</v>
      </c>
      <c r="T81" s="291" t="s">
        <v>627</v>
      </c>
      <c r="U81" s="291" t="s">
        <v>627</v>
      </c>
      <c r="V81" s="291" t="s">
        <v>627</v>
      </c>
      <c r="W81" s="291" t="s">
        <v>627</v>
      </c>
      <c r="X81" s="291" t="s">
        <v>627</v>
      </c>
      <c r="Y81" s="291" t="s">
        <v>627</v>
      </c>
      <c r="Z81" s="291" t="s">
        <v>627</v>
      </c>
      <c r="AA81" s="291" t="s">
        <v>627</v>
      </c>
      <c r="AB81" s="291" t="s">
        <v>627</v>
      </c>
      <c r="AC81" s="291" t="s">
        <v>627</v>
      </c>
      <c r="AD81" s="291" t="s">
        <v>627</v>
      </c>
      <c r="AE81" s="291" t="s">
        <v>627</v>
      </c>
      <c r="AF81" s="291" t="s">
        <v>627</v>
      </c>
      <c r="AG81" s="291" t="s">
        <v>627</v>
      </c>
      <c r="AH81" s="291" t="s">
        <v>627</v>
      </c>
      <c r="AI81" s="291" t="s">
        <v>627</v>
      </c>
      <c r="AJ81" s="291" t="s">
        <v>627</v>
      </c>
      <c r="AK81" s="291" t="s">
        <v>627</v>
      </c>
      <c r="AL81" s="291" t="s">
        <v>627</v>
      </c>
      <c r="AM81" s="291" t="s">
        <v>627</v>
      </c>
      <c r="AN81" s="291" t="s">
        <v>627</v>
      </c>
      <c r="AO81" s="291" t="s">
        <v>627</v>
      </c>
      <c r="AP81" s="291" t="s">
        <v>627</v>
      </c>
      <c r="AQ81" s="291" t="s">
        <v>627</v>
      </c>
      <c r="AR81" s="291" t="s">
        <v>627</v>
      </c>
      <c r="AS81" s="291" t="s">
        <v>627</v>
      </c>
      <c r="AT81" s="291" t="s">
        <v>627</v>
      </c>
      <c r="AU81" s="291" t="s">
        <v>627</v>
      </c>
      <c r="AV81" s="291" t="s">
        <v>627</v>
      </c>
      <c r="AW81" s="291" t="s">
        <v>627</v>
      </c>
      <c r="AX81" s="291" t="s">
        <v>627</v>
      </c>
      <c r="AY81" s="291" t="s">
        <v>627</v>
      </c>
      <c r="AZ81" s="291" t="s">
        <v>627</v>
      </c>
      <c r="BA81" s="291" t="s">
        <v>627</v>
      </c>
      <c r="BB81" s="291" t="s">
        <v>627</v>
      </c>
      <c r="BC81" s="291" t="s">
        <v>627</v>
      </c>
      <c r="BD81" s="291" t="s">
        <v>627</v>
      </c>
      <c r="BE81" s="291" t="s">
        <v>627</v>
      </c>
      <c r="BF81" s="291" t="s">
        <v>627</v>
      </c>
      <c r="BG81" s="291" t="s">
        <v>627</v>
      </c>
      <c r="BH81" s="291" t="s">
        <v>627</v>
      </c>
      <c r="BI81" s="291" t="s">
        <v>627</v>
      </c>
      <c r="BJ81" s="291" t="s">
        <v>627</v>
      </c>
      <c r="BK81" s="291" t="s">
        <v>627</v>
      </c>
      <c r="BL81" s="291" t="s">
        <v>627</v>
      </c>
      <c r="BM81" s="291" t="s">
        <v>627</v>
      </c>
      <c r="BN81" s="291" t="s">
        <v>627</v>
      </c>
      <c r="BO81" s="291" t="s">
        <v>627</v>
      </c>
      <c r="BP81" s="291" t="s">
        <v>627</v>
      </c>
      <c r="BQ81" s="291" t="s">
        <v>627</v>
      </c>
      <c r="BR81" s="291" t="s">
        <v>627</v>
      </c>
      <c r="BS81" s="291" t="s">
        <v>627</v>
      </c>
      <c r="BT81" s="291" t="s">
        <v>627</v>
      </c>
      <c r="BU81" s="291" t="s">
        <v>627</v>
      </c>
      <c r="BV81" s="291" t="s">
        <v>627</v>
      </c>
      <c r="BW81" s="291" t="s">
        <v>627</v>
      </c>
      <c r="BX81" s="291" t="s">
        <v>627</v>
      </c>
      <c r="BY81" s="291" t="s">
        <v>627</v>
      </c>
      <c r="BZ81" s="291">
        <v>1</v>
      </c>
      <c r="CA81" s="291" t="s">
        <v>627</v>
      </c>
      <c r="CB81" s="291" t="s">
        <v>627</v>
      </c>
      <c r="CC81" s="291" t="s">
        <v>627</v>
      </c>
      <c r="CD81" s="291" t="s">
        <v>627</v>
      </c>
      <c r="CE81" s="291" t="s">
        <v>627</v>
      </c>
      <c r="CF81" s="291" t="s">
        <v>627</v>
      </c>
      <c r="CG81" s="291" t="s">
        <v>627</v>
      </c>
      <c r="CH81" s="291" t="s">
        <v>627</v>
      </c>
      <c r="CI81" s="291" t="s">
        <v>627</v>
      </c>
      <c r="CJ81" s="291" t="s">
        <v>627</v>
      </c>
      <c r="CK81" s="291" t="s">
        <v>627</v>
      </c>
      <c r="CL81" s="291" t="s">
        <v>627</v>
      </c>
      <c r="CM81" s="291" t="s">
        <v>627</v>
      </c>
      <c r="CN81" s="291" t="s">
        <v>627</v>
      </c>
      <c r="CO81" s="291" t="s">
        <v>627</v>
      </c>
      <c r="CP81" s="291" t="s">
        <v>627</v>
      </c>
      <c r="CQ81" s="291" t="s">
        <v>627</v>
      </c>
      <c r="CR81" s="291" t="s">
        <v>627</v>
      </c>
      <c r="CS81" s="291" t="s">
        <v>627</v>
      </c>
      <c r="CT81" s="291" t="s">
        <v>627</v>
      </c>
      <c r="CU81" s="291" t="s">
        <v>627</v>
      </c>
      <c r="CV81" s="291" t="s">
        <v>627</v>
      </c>
      <c r="CW81" s="291" t="s">
        <v>627</v>
      </c>
      <c r="CX81" s="291" t="s">
        <v>627</v>
      </c>
      <c r="CY81" s="291" t="s">
        <v>627</v>
      </c>
      <c r="CZ81" s="291" t="s">
        <v>627</v>
      </c>
      <c r="DA81" s="291" t="s">
        <v>627</v>
      </c>
      <c r="DB81" s="291" t="s">
        <v>627</v>
      </c>
      <c r="DC81" s="291" t="s">
        <v>627</v>
      </c>
      <c r="DD81" s="291" t="s">
        <v>627</v>
      </c>
      <c r="DE81" s="291" t="s">
        <v>627</v>
      </c>
      <c r="DF81" s="291" t="s">
        <v>627</v>
      </c>
      <c r="DG81" s="292" t="s">
        <v>627</v>
      </c>
    </row>
    <row r="82" spans="1:111" ht="15" customHeight="1" x14ac:dyDescent="0.2">
      <c r="A82" s="464">
        <v>76</v>
      </c>
      <c r="B82" s="224" t="s">
        <v>370</v>
      </c>
      <c r="C82" s="222" t="s">
        <v>371</v>
      </c>
      <c r="D82" s="290" t="s">
        <v>627</v>
      </c>
      <c r="E82" s="291" t="s">
        <v>627</v>
      </c>
      <c r="F82" s="291" t="s">
        <v>627</v>
      </c>
      <c r="G82" s="291" t="s">
        <v>627</v>
      </c>
      <c r="H82" s="291" t="s">
        <v>627</v>
      </c>
      <c r="I82" s="291" t="s">
        <v>627</v>
      </c>
      <c r="J82" s="291" t="s">
        <v>627</v>
      </c>
      <c r="K82" s="291" t="s">
        <v>627</v>
      </c>
      <c r="L82" s="291" t="s">
        <v>627</v>
      </c>
      <c r="M82" s="291" t="s">
        <v>627</v>
      </c>
      <c r="N82" s="291" t="s">
        <v>627</v>
      </c>
      <c r="O82" s="291" t="s">
        <v>627</v>
      </c>
      <c r="P82" s="291" t="s">
        <v>627</v>
      </c>
      <c r="Q82" s="291" t="s">
        <v>627</v>
      </c>
      <c r="R82" s="291" t="s">
        <v>627</v>
      </c>
      <c r="S82" s="291" t="s">
        <v>627</v>
      </c>
      <c r="T82" s="291" t="s">
        <v>627</v>
      </c>
      <c r="U82" s="291" t="s">
        <v>627</v>
      </c>
      <c r="V82" s="291" t="s">
        <v>627</v>
      </c>
      <c r="W82" s="291" t="s">
        <v>627</v>
      </c>
      <c r="X82" s="291" t="s">
        <v>627</v>
      </c>
      <c r="Y82" s="291" t="s">
        <v>627</v>
      </c>
      <c r="Z82" s="291" t="s">
        <v>627</v>
      </c>
      <c r="AA82" s="291" t="s">
        <v>627</v>
      </c>
      <c r="AB82" s="291" t="s">
        <v>627</v>
      </c>
      <c r="AC82" s="291" t="s">
        <v>627</v>
      </c>
      <c r="AD82" s="291" t="s">
        <v>627</v>
      </c>
      <c r="AE82" s="291" t="s">
        <v>627</v>
      </c>
      <c r="AF82" s="291" t="s">
        <v>627</v>
      </c>
      <c r="AG82" s="291" t="s">
        <v>627</v>
      </c>
      <c r="AH82" s="291" t="s">
        <v>627</v>
      </c>
      <c r="AI82" s="291" t="s">
        <v>627</v>
      </c>
      <c r="AJ82" s="291" t="s">
        <v>627</v>
      </c>
      <c r="AK82" s="291" t="s">
        <v>627</v>
      </c>
      <c r="AL82" s="291" t="s">
        <v>627</v>
      </c>
      <c r="AM82" s="291" t="s">
        <v>627</v>
      </c>
      <c r="AN82" s="291" t="s">
        <v>627</v>
      </c>
      <c r="AO82" s="291" t="s">
        <v>627</v>
      </c>
      <c r="AP82" s="291" t="s">
        <v>627</v>
      </c>
      <c r="AQ82" s="291" t="s">
        <v>627</v>
      </c>
      <c r="AR82" s="291" t="s">
        <v>627</v>
      </c>
      <c r="AS82" s="291" t="s">
        <v>627</v>
      </c>
      <c r="AT82" s="291" t="s">
        <v>627</v>
      </c>
      <c r="AU82" s="291" t="s">
        <v>627</v>
      </c>
      <c r="AV82" s="291" t="s">
        <v>627</v>
      </c>
      <c r="AW82" s="291" t="s">
        <v>627</v>
      </c>
      <c r="AX82" s="291" t="s">
        <v>627</v>
      </c>
      <c r="AY82" s="291" t="s">
        <v>627</v>
      </c>
      <c r="AZ82" s="291" t="s">
        <v>627</v>
      </c>
      <c r="BA82" s="291" t="s">
        <v>627</v>
      </c>
      <c r="BB82" s="291" t="s">
        <v>627</v>
      </c>
      <c r="BC82" s="291" t="s">
        <v>627</v>
      </c>
      <c r="BD82" s="291" t="s">
        <v>627</v>
      </c>
      <c r="BE82" s="291" t="s">
        <v>627</v>
      </c>
      <c r="BF82" s="291" t="s">
        <v>627</v>
      </c>
      <c r="BG82" s="291" t="s">
        <v>627</v>
      </c>
      <c r="BH82" s="291" t="s">
        <v>627</v>
      </c>
      <c r="BI82" s="291" t="s">
        <v>627</v>
      </c>
      <c r="BJ82" s="291" t="s">
        <v>627</v>
      </c>
      <c r="BK82" s="291" t="s">
        <v>627</v>
      </c>
      <c r="BL82" s="291" t="s">
        <v>627</v>
      </c>
      <c r="BM82" s="291" t="s">
        <v>627</v>
      </c>
      <c r="BN82" s="291" t="s">
        <v>627</v>
      </c>
      <c r="BO82" s="291" t="s">
        <v>627</v>
      </c>
      <c r="BP82" s="291" t="s">
        <v>627</v>
      </c>
      <c r="BQ82" s="291" t="s">
        <v>627</v>
      </c>
      <c r="BR82" s="291" t="s">
        <v>627</v>
      </c>
      <c r="BS82" s="291" t="s">
        <v>627</v>
      </c>
      <c r="BT82" s="291" t="s">
        <v>627</v>
      </c>
      <c r="BU82" s="291" t="s">
        <v>627</v>
      </c>
      <c r="BV82" s="291" t="s">
        <v>627</v>
      </c>
      <c r="BW82" s="291" t="s">
        <v>627</v>
      </c>
      <c r="BX82" s="291" t="s">
        <v>627</v>
      </c>
      <c r="BY82" s="291" t="s">
        <v>627</v>
      </c>
      <c r="BZ82" s="291" t="s">
        <v>627</v>
      </c>
      <c r="CA82" s="291">
        <v>1</v>
      </c>
      <c r="CB82" s="291" t="s">
        <v>627</v>
      </c>
      <c r="CC82" s="291" t="s">
        <v>627</v>
      </c>
      <c r="CD82" s="291" t="s">
        <v>627</v>
      </c>
      <c r="CE82" s="291" t="s">
        <v>627</v>
      </c>
      <c r="CF82" s="291" t="s">
        <v>627</v>
      </c>
      <c r="CG82" s="291" t="s">
        <v>627</v>
      </c>
      <c r="CH82" s="291" t="s">
        <v>627</v>
      </c>
      <c r="CI82" s="291" t="s">
        <v>627</v>
      </c>
      <c r="CJ82" s="291" t="s">
        <v>627</v>
      </c>
      <c r="CK82" s="291" t="s">
        <v>627</v>
      </c>
      <c r="CL82" s="291" t="s">
        <v>627</v>
      </c>
      <c r="CM82" s="291" t="s">
        <v>627</v>
      </c>
      <c r="CN82" s="291" t="s">
        <v>627</v>
      </c>
      <c r="CO82" s="291" t="s">
        <v>627</v>
      </c>
      <c r="CP82" s="291" t="s">
        <v>627</v>
      </c>
      <c r="CQ82" s="291" t="s">
        <v>627</v>
      </c>
      <c r="CR82" s="291" t="s">
        <v>627</v>
      </c>
      <c r="CS82" s="291" t="s">
        <v>627</v>
      </c>
      <c r="CT82" s="291" t="s">
        <v>627</v>
      </c>
      <c r="CU82" s="291" t="s">
        <v>627</v>
      </c>
      <c r="CV82" s="291" t="s">
        <v>627</v>
      </c>
      <c r="CW82" s="291" t="s">
        <v>627</v>
      </c>
      <c r="CX82" s="291" t="s">
        <v>627</v>
      </c>
      <c r="CY82" s="291" t="s">
        <v>627</v>
      </c>
      <c r="CZ82" s="291" t="s">
        <v>627</v>
      </c>
      <c r="DA82" s="291" t="s">
        <v>627</v>
      </c>
      <c r="DB82" s="291" t="s">
        <v>627</v>
      </c>
      <c r="DC82" s="291" t="s">
        <v>627</v>
      </c>
      <c r="DD82" s="291" t="s">
        <v>627</v>
      </c>
      <c r="DE82" s="291" t="s">
        <v>627</v>
      </c>
      <c r="DF82" s="291" t="s">
        <v>627</v>
      </c>
      <c r="DG82" s="292" t="s">
        <v>627</v>
      </c>
    </row>
    <row r="83" spans="1:111" ht="15" customHeight="1" x14ac:dyDescent="0.2">
      <c r="A83" s="464">
        <v>77</v>
      </c>
      <c r="B83" s="224" t="s">
        <v>372</v>
      </c>
      <c r="C83" s="222" t="s">
        <v>236</v>
      </c>
      <c r="D83" s="290" t="s">
        <v>627</v>
      </c>
      <c r="E83" s="291" t="s">
        <v>627</v>
      </c>
      <c r="F83" s="291" t="s">
        <v>627</v>
      </c>
      <c r="G83" s="291" t="s">
        <v>627</v>
      </c>
      <c r="H83" s="291" t="s">
        <v>627</v>
      </c>
      <c r="I83" s="291" t="s">
        <v>627</v>
      </c>
      <c r="J83" s="291" t="s">
        <v>627</v>
      </c>
      <c r="K83" s="291" t="s">
        <v>627</v>
      </c>
      <c r="L83" s="291" t="s">
        <v>627</v>
      </c>
      <c r="M83" s="291" t="s">
        <v>627</v>
      </c>
      <c r="N83" s="291" t="s">
        <v>627</v>
      </c>
      <c r="O83" s="291" t="s">
        <v>627</v>
      </c>
      <c r="P83" s="291" t="s">
        <v>627</v>
      </c>
      <c r="Q83" s="291" t="s">
        <v>627</v>
      </c>
      <c r="R83" s="291" t="s">
        <v>627</v>
      </c>
      <c r="S83" s="291" t="s">
        <v>627</v>
      </c>
      <c r="T83" s="291" t="s">
        <v>627</v>
      </c>
      <c r="U83" s="291" t="s">
        <v>627</v>
      </c>
      <c r="V83" s="291" t="s">
        <v>627</v>
      </c>
      <c r="W83" s="291" t="s">
        <v>627</v>
      </c>
      <c r="X83" s="291" t="s">
        <v>627</v>
      </c>
      <c r="Y83" s="291" t="s">
        <v>627</v>
      </c>
      <c r="Z83" s="291" t="s">
        <v>627</v>
      </c>
      <c r="AA83" s="291" t="s">
        <v>627</v>
      </c>
      <c r="AB83" s="291" t="s">
        <v>627</v>
      </c>
      <c r="AC83" s="291" t="s">
        <v>627</v>
      </c>
      <c r="AD83" s="291" t="s">
        <v>627</v>
      </c>
      <c r="AE83" s="291" t="s">
        <v>627</v>
      </c>
      <c r="AF83" s="291" t="s">
        <v>627</v>
      </c>
      <c r="AG83" s="291" t="s">
        <v>627</v>
      </c>
      <c r="AH83" s="291" t="s">
        <v>627</v>
      </c>
      <c r="AI83" s="291" t="s">
        <v>627</v>
      </c>
      <c r="AJ83" s="291" t="s">
        <v>627</v>
      </c>
      <c r="AK83" s="291" t="s">
        <v>627</v>
      </c>
      <c r="AL83" s="291" t="s">
        <v>627</v>
      </c>
      <c r="AM83" s="291" t="s">
        <v>627</v>
      </c>
      <c r="AN83" s="291" t="s">
        <v>627</v>
      </c>
      <c r="AO83" s="291" t="s">
        <v>627</v>
      </c>
      <c r="AP83" s="291" t="s">
        <v>627</v>
      </c>
      <c r="AQ83" s="291" t="s">
        <v>627</v>
      </c>
      <c r="AR83" s="291" t="s">
        <v>627</v>
      </c>
      <c r="AS83" s="291" t="s">
        <v>627</v>
      </c>
      <c r="AT83" s="291" t="s">
        <v>627</v>
      </c>
      <c r="AU83" s="291" t="s">
        <v>627</v>
      </c>
      <c r="AV83" s="291" t="s">
        <v>627</v>
      </c>
      <c r="AW83" s="291" t="s">
        <v>627</v>
      </c>
      <c r="AX83" s="291" t="s">
        <v>627</v>
      </c>
      <c r="AY83" s="291" t="s">
        <v>627</v>
      </c>
      <c r="AZ83" s="291" t="s">
        <v>627</v>
      </c>
      <c r="BA83" s="291" t="s">
        <v>627</v>
      </c>
      <c r="BB83" s="291" t="s">
        <v>627</v>
      </c>
      <c r="BC83" s="291" t="s">
        <v>627</v>
      </c>
      <c r="BD83" s="291" t="s">
        <v>627</v>
      </c>
      <c r="BE83" s="291" t="s">
        <v>627</v>
      </c>
      <c r="BF83" s="291" t="s">
        <v>627</v>
      </c>
      <c r="BG83" s="291" t="s">
        <v>627</v>
      </c>
      <c r="BH83" s="291" t="s">
        <v>627</v>
      </c>
      <c r="BI83" s="291" t="s">
        <v>627</v>
      </c>
      <c r="BJ83" s="291" t="s">
        <v>627</v>
      </c>
      <c r="BK83" s="291" t="s">
        <v>627</v>
      </c>
      <c r="BL83" s="291" t="s">
        <v>627</v>
      </c>
      <c r="BM83" s="291" t="s">
        <v>627</v>
      </c>
      <c r="BN83" s="291" t="s">
        <v>627</v>
      </c>
      <c r="BO83" s="291" t="s">
        <v>627</v>
      </c>
      <c r="BP83" s="291" t="s">
        <v>627</v>
      </c>
      <c r="BQ83" s="291" t="s">
        <v>627</v>
      </c>
      <c r="BR83" s="291" t="s">
        <v>627</v>
      </c>
      <c r="BS83" s="291" t="s">
        <v>627</v>
      </c>
      <c r="BT83" s="291" t="s">
        <v>627</v>
      </c>
      <c r="BU83" s="291" t="s">
        <v>627</v>
      </c>
      <c r="BV83" s="291" t="s">
        <v>627</v>
      </c>
      <c r="BW83" s="291" t="s">
        <v>627</v>
      </c>
      <c r="BX83" s="291" t="s">
        <v>627</v>
      </c>
      <c r="BY83" s="291" t="s">
        <v>627</v>
      </c>
      <c r="BZ83" s="291" t="s">
        <v>627</v>
      </c>
      <c r="CA83" s="291" t="s">
        <v>627</v>
      </c>
      <c r="CB83" s="291">
        <v>1</v>
      </c>
      <c r="CC83" s="291" t="s">
        <v>627</v>
      </c>
      <c r="CD83" s="291" t="s">
        <v>627</v>
      </c>
      <c r="CE83" s="291" t="s">
        <v>627</v>
      </c>
      <c r="CF83" s="291" t="s">
        <v>627</v>
      </c>
      <c r="CG83" s="291" t="s">
        <v>627</v>
      </c>
      <c r="CH83" s="291" t="s">
        <v>627</v>
      </c>
      <c r="CI83" s="291" t="s">
        <v>627</v>
      </c>
      <c r="CJ83" s="291" t="s">
        <v>627</v>
      </c>
      <c r="CK83" s="291" t="s">
        <v>627</v>
      </c>
      <c r="CL83" s="291" t="s">
        <v>627</v>
      </c>
      <c r="CM83" s="291" t="s">
        <v>627</v>
      </c>
      <c r="CN83" s="291" t="s">
        <v>627</v>
      </c>
      <c r="CO83" s="291" t="s">
        <v>627</v>
      </c>
      <c r="CP83" s="291" t="s">
        <v>627</v>
      </c>
      <c r="CQ83" s="291" t="s">
        <v>627</v>
      </c>
      <c r="CR83" s="291" t="s">
        <v>627</v>
      </c>
      <c r="CS83" s="291" t="s">
        <v>627</v>
      </c>
      <c r="CT83" s="291" t="s">
        <v>627</v>
      </c>
      <c r="CU83" s="291" t="s">
        <v>627</v>
      </c>
      <c r="CV83" s="291" t="s">
        <v>627</v>
      </c>
      <c r="CW83" s="291" t="s">
        <v>627</v>
      </c>
      <c r="CX83" s="291" t="s">
        <v>627</v>
      </c>
      <c r="CY83" s="291" t="s">
        <v>627</v>
      </c>
      <c r="CZ83" s="291" t="s">
        <v>627</v>
      </c>
      <c r="DA83" s="291" t="s">
        <v>627</v>
      </c>
      <c r="DB83" s="291" t="s">
        <v>627</v>
      </c>
      <c r="DC83" s="291" t="s">
        <v>627</v>
      </c>
      <c r="DD83" s="291" t="s">
        <v>627</v>
      </c>
      <c r="DE83" s="291" t="s">
        <v>627</v>
      </c>
      <c r="DF83" s="291" t="s">
        <v>627</v>
      </c>
      <c r="DG83" s="292" t="s">
        <v>627</v>
      </c>
    </row>
    <row r="84" spans="1:111" ht="15" customHeight="1" x14ac:dyDescent="0.2">
      <c r="A84" s="464">
        <v>78</v>
      </c>
      <c r="B84" s="224" t="s">
        <v>373</v>
      </c>
      <c r="C84" s="222" t="s">
        <v>237</v>
      </c>
      <c r="D84" s="290" t="s">
        <v>627</v>
      </c>
      <c r="E84" s="291" t="s">
        <v>627</v>
      </c>
      <c r="F84" s="291" t="s">
        <v>627</v>
      </c>
      <c r="G84" s="291" t="s">
        <v>627</v>
      </c>
      <c r="H84" s="291" t="s">
        <v>627</v>
      </c>
      <c r="I84" s="291" t="s">
        <v>627</v>
      </c>
      <c r="J84" s="291" t="s">
        <v>627</v>
      </c>
      <c r="K84" s="291" t="s">
        <v>627</v>
      </c>
      <c r="L84" s="291" t="s">
        <v>627</v>
      </c>
      <c r="M84" s="291" t="s">
        <v>627</v>
      </c>
      <c r="N84" s="291" t="s">
        <v>627</v>
      </c>
      <c r="O84" s="291" t="s">
        <v>627</v>
      </c>
      <c r="P84" s="291" t="s">
        <v>627</v>
      </c>
      <c r="Q84" s="291" t="s">
        <v>627</v>
      </c>
      <c r="R84" s="291" t="s">
        <v>627</v>
      </c>
      <c r="S84" s="291" t="s">
        <v>627</v>
      </c>
      <c r="T84" s="291" t="s">
        <v>627</v>
      </c>
      <c r="U84" s="291" t="s">
        <v>627</v>
      </c>
      <c r="V84" s="291" t="s">
        <v>627</v>
      </c>
      <c r="W84" s="291" t="s">
        <v>627</v>
      </c>
      <c r="X84" s="291" t="s">
        <v>627</v>
      </c>
      <c r="Y84" s="291" t="s">
        <v>627</v>
      </c>
      <c r="Z84" s="291" t="s">
        <v>627</v>
      </c>
      <c r="AA84" s="291" t="s">
        <v>627</v>
      </c>
      <c r="AB84" s="291" t="s">
        <v>627</v>
      </c>
      <c r="AC84" s="291" t="s">
        <v>627</v>
      </c>
      <c r="AD84" s="291" t="s">
        <v>627</v>
      </c>
      <c r="AE84" s="291" t="s">
        <v>627</v>
      </c>
      <c r="AF84" s="291" t="s">
        <v>627</v>
      </c>
      <c r="AG84" s="291" t="s">
        <v>627</v>
      </c>
      <c r="AH84" s="291" t="s">
        <v>627</v>
      </c>
      <c r="AI84" s="291" t="s">
        <v>627</v>
      </c>
      <c r="AJ84" s="291" t="s">
        <v>627</v>
      </c>
      <c r="AK84" s="291" t="s">
        <v>627</v>
      </c>
      <c r="AL84" s="291" t="s">
        <v>627</v>
      </c>
      <c r="AM84" s="291" t="s">
        <v>627</v>
      </c>
      <c r="AN84" s="291" t="s">
        <v>627</v>
      </c>
      <c r="AO84" s="291" t="s">
        <v>627</v>
      </c>
      <c r="AP84" s="291" t="s">
        <v>627</v>
      </c>
      <c r="AQ84" s="291" t="s">
        <v>627</v>
      </c>
      <c r="AR84" s="291" t="s">
        <v>627</v>
      </c>
      <c r="AS84" s="291" t="s">
        <v>627</v>
      </c>
      <c r="AT84" s="291" t="s">
        <v>627</v>
      </c>
      <c r="AU84" s="291" t="s">
        <v>627</v>
      </c>
      <c r="AV84" s="291" t="s">
        <v>627</v>
      </c>
      <c r="AW84" s="291" t="s">
        <v>627</v>
      </c>
      <c r="AX84" s="291" t="s">
        <v>627</v>
      </c>
      <c r="AY84" s="291" t="s">
        <v>627</v>
      </c>
      <c r="AZ84" s="291" t="s">
        <v>627</v>
      </c>
      <c r="BA84" s="291" t="s">
        <v>627</v>
      </c>
      <c r="BB84" s="291" t="s">
        <v>627</v>
      </c>
      <c r="BC84" s="291" t="s">
        <v>627</v>
      </c>
      <c r="BD84" s="291" t="s">
        <v>627</v>
      </c>
      <c r="BE84" s="291" t="s">
        <v>627</v>
      </c>
      <c r="BF84" s="291" t="s">
        <v>627</v>
      </c>
      <c r="BG84" s="291" t="s">
        <v>627</v>
      </c>
      <c r="BH84" s="291" t="s">
        <v>627</v>
      </c>
      <c r="BI84" s="291" t="s">
        <v>627</v>
      </c>
      <c r="BJ84" s="291" t="s">
        <v>627</v>
      </c>
      <c r="BK84" s="291" t="s">
        <v>627</v>
      </c>
      <c r="BL84" s="291" t="s">
        <v>627</v>
      </c>
      <c r="BM84" s="291" t="s">
        <v>627</v>
      </c>
      <c r="BN84" s="291" t="s">
        <v>627</v>
      </c>
      <c r="BO84" s="291" t="s">
        <v>627</v>
      </c>
      <c r="BP84" s="291" t="s">
        <v>627</v>
      </c>
      <c r="BQ84" s="291" t="s">
        <v>627</v>
      </c>
      <c r="BR84" s="291" t="s">
        <v>627</v>
      </c>
      <c r="BS84" s="291" t="s">
        <v>627</v>
      </c>
      <c r="BT84" s="291" t="s">
        <v>627</v>
      </c>
      <c r="BU84" s="291" t="s">
        <v>627</v>
      </c>
      <c r="BV84" s="291" t="s">
        <v>627</v>
      </c>
      <c r="BW84" s="291" t="s">
        <v>627</v>
      </c>
      <c r="BX84" s="291" t="s">
        <v>627</v>
      </c>
      <c r="BY84" s="291" t="s">
        <v>627</v>
      </c>
      <c r="BZ84" s="291" t="s">
        <v>627</v>
      </c>
      <c r="CA84" s="291" t="s">
        <v>627</v>
      </c>
      <c r="CB84" s="291" t="s">
        <v>627</v>
      </c>
      <c r="CC84" s="291">
        <v>1</v>
      </c>
      <c r="CD84" s="291" t="s">
        <v>627</v>
      </c>
      <c r="CE84" s="291" t="s">
        <v>627</v>
      </c>
      <c r="CF84" s="291" t="s">
        <v>627</v>
      </c>
      <c r="CG84" s="291" t="s">
        <v>627</v>
      </c>
      <c r="CH84" s="291" t="s">
        <v>627</v>
      </c>
      <c r="CI84" s="291" t="s">
        <v>627</v>
      </c>
      <c r="CJ84" s="291" t="s">
        <v>627</v>
      </c>
      <c r="CK84" s="291" t="s">
        <v>627</v>
      </c>
      <c r="CL84" s="291" t="s">
        <v>627</v>
      </c>
      <c r="CM84" s="291" t="s">
        <v>627</v>
      </c>
      <c r="CN84" s="291" t="s">
        <v>627</v>
      </c>
      <c r="CO84" s="291" t="s">
        <v>627</v>
      </c>
      <c r="CP84" s="291" t="s">
        <v>627</v>
      </c>
      <c r="CQ84" s="291" t="s">
        <v>627</v>
      </c>
      <c r="CR84" s="291" t="s">
        <v>627</v>
      </c>
      <c r="CS84" s="291" t="s">
        <v>627</v>
      </c>
      <c r="CT84" s="291" t="s">
        <v>627</v>
      </c>
      <c r="CU84" s="291" t="s">
        <v>627</v>
      </c>
      <c r="CV84" s="291" t="s">
        <v>627</v>
      </c>
      <c r="CW84" s="291" t="s">
        <v>627</v>
      </c>
      <c r="CX84" s="291" t="s">
        <v>627</v>
      </c>
      <c r="CY84" s="291" t="s">
        <v>627</v>
      </c>
      <c r="CZ84" s="291" t="s">
        <v>627</v>
      </c>
      <c r="DA84" s="291" t="s">
        <v>627</v>
      </c>
      <c r="DB84" s="291" t="s">
        <v>627</v>
      </c>
      <c r="DC84" s="291" t="s">
        <v>627</v>
      </c>
      <c r="DD84" s="291" t="s">
        <v>627</v>
      </c>
      <c r="DE84" s="291" t="s">
        <v>627</v>
      </c>
      <c r="DF84" s="291" t="s">
        <v>627</v>
      </c>
      <c r="DG84" s="292" t="s">
        <v>627</v>
      </c>
    </row>
    <row r="85" spans="1:111" ht="15" customHeight="1" x14ac:dyDescent="0.2">
      <c r="A85" s="464">
        <v>79</v>
      </c>
      <c r="B85" s="224" t="s">
        <v>374</v>
      </c>
      <c r="C85" s="222" t="s">
        <v>238</v>
      </c>
      <c r="D85" s="290" t="s">
        <v>627</v>
      </c>
      <c r="E85" s="291" t="s">
        <v>627</v>
      </c>
      <c r="F85" s="291" t="s">
        <v>627</v>
      </c>
      <c r="G85" s="291" t="s">
        <v>627</v>
      </c>
      <c r="H85" s="291" t="s">
        <v>627</v>
      </c>
      <c r="I85" s="291" t="s">
        <v>627</v>
      </c>
      <c r="J85" s="291" t="s">
        <v>627</v>
      </c>
      <c r="K85" s="291" t="s">
        <v>627</v>
      </c>
      <c r="L85" s="291" t="s">
        <v>627</v>
      </c>
      <c r="M85" s="291" t="s">
        <v>627</v>
      </c>
      <c r="N85" s="291" t="s">
        <v>627</v>
      </c>
      <c r="O85" s="291" t="s">
        <v>627</v>
      </c>
      <c r="P85" s="291" t="s">
        <v>627</v>
      </c>
      <c r="Q85" s="291" t="s">
        <v>627</v>
      </c>
      <c r="R85" s="291" t="s">
        <v>627</v>
      </c>
      <c r="S85" s="291" t="s">
        <v>627</v>
      </c>
      <c r="T85" s="291" t="s">
        <v>627</v>
      </c>
      <c r="U85" s="291" t="s">
        <v>627</v>
      </c>
      <c r="V85" s="291" t="s">
        <v>627</v>
      </c>
      <c r="W85" s="291" t="s">
        <v>627</v>
      </c>
      <c r="X85" s="291" t="s">
        <v>627</v>
      </c>
      <c r="Y85" s="291" t="s">
        <v>627</v>
      </c>
      <c r="Z85" s="291" t="s">
        <v>627</v>
      </c>
      <c r="AA85" s="291" t="s">
        <v>627</v>
      </c>
      <c r="AB85" s="291" t="s">
        <v>627</v>
      </c>
      <c r="AC85" s="291" t="s">
        <v>627</v>
      </c>
      <c r="AD85" s="291" t="s">
        <v>627</v>
      </c>
      <c r="AE85" s="291" t="s">
        <v>627</v>
      </c>
      <c r="AF85" s="291" t="s">
        <v>627</v>
      </c>
      <c r="AG85" s="291" t="s">
        <v>627</v>
      </c>
      <c r="AH85" s="291" t="s">
        <v>627</v>
      </c>
      <c r="AI85" s="291" t="s">
        <v>627</v>
      </c>
      <c r="AJ85" s="291" t="s">
        <v>627</v>
      </c>
      <c r="AK85" s="291" t="s">
        <v>627</v>
      </c>
      <c r="AL85" s="291" t="s">
        <v>627</v>
      </c>
      <c r="AM85" s="291" t="s">
        <v>627</v>
      </c>
      <c r="AN85" s="291" t="s">
        <v>627</v>
      </c>
      <c r="AO85" s="291" t="s">
        <v>627</v>
      </c>
      <c r="AP85" s="291" t="s">
        <v>627</v>
      </c>
      <c r="AQ85" s="291" t="s">
        <v>627</v>
      </c>
      <c r="AR85" s="291" t="s">
        <v>627</v>
      </c>
      <c r="AS85" s="291" t="s">
        <v>627</v>
      </c>
      <c r="AT85" s="291" t="s">
        <v>627</v>
      </c>
      <c r="AU85" s="291" t="s">
        <v>627</v>
      </c>
      <c r="AV85" s="291" t="s">
        <v>627</v>
      </c>
      <c r="AW85" s="291" t="s">
        <v>627</v>
      </c>
      <c r="AX85" s="291" t="s">
        <v>627</v>
      </c>
      <c r="AY85" s="291" t="s">
        <v>627</v>
      </c>
      <c r="AZ85" s="291" t="s">
        <v>627</v>
      </c>
      <c r="BA85" s="291" t="s">
        <v>627</v>
      </c>
      <c r="BB85" s="291" t="s">
        <v>627</v>
      </c>
      <c r="BC85" s="291" t="s">
        <v>627</v>
      </c>
      <c r="BD85" s="291" t="s">
        <v>627</v>
      </c>
      <c r="BE85" s="291" t="s">
        <v>627</v>
      </c>
      <c r="BF85" s="291" t="s">
        <v>627</v>
      </c>
      <c r="BG85" s="291" t="s">
        <v>627</v>
      </c>
      <c r="BH85" s="291" t="s">
        <v>627</v>
      </c>
      <c r="BI85" s="291" t="s">
        <v>627</v>
      </c>
      <c r="BJ85" s="291" t="s">
        <v>627</v>
      </c>
      <c r="BK85" s="291" t="s">
        <v>627</v>
      </c>
      <c r="BL85" s="291" t="s">
        <v>627</v>
      </c>
      <c r="BM85" s="291" t="s">
        <v>627</v>
      </c>
      <c r="BN85" s="291" t="s">
        <v>627</v>
      </c>
      <c r="BO85" s="291" t="s">
        <v>627</v>
      </c>
      <c r="BP85" s="291" t="s">
        <v>627</v>
      </c>
      <c r="BQ85" s="291" t="s">
        <v>627</v>
      </c>
      <c r="BR85" s="291" t="s">
        <v>627</v>
      </c>
      <c r="BS85" s="291" t="s">
        <v>627</v>
      </c>
      <c r="BT85" s="291" t="s">
        <v>627</v>
      </c>
      <c r="BU85" s="291" t="s">
        <v>627</v>
      </c>
      <c r="BV85" s="291" t="s">
        <v>627</v>
      </c>
      <c r="BW85" s="291" t="s">
        <v>627</v>
      </c>
      <c r="BX85" s="291" t="s">
        <v>627</v>
      </c>
      <c r="BY85" s="291" t="s">
        <v>627</v>
      </c>
      <c r="BZ85" s="291" t="s">
        <v>627</v>
      </c>
      <c r="CA85" s="291" t="s">
        <v>627</v>
      </c>
      <c r="CB85" s="291" t="s">
        <v>627</v>
      </c>
      <c r="CC85" s="291" t="s">
        <v>627</v>
      </c>
      <c r="CD85" s="291">
        <v>1</v>
      </c>
      <c r="CE85" s="291" t="s">
        <v>627</v>
      </c>
      <c r="CF85" s="291" t="s">
        <v>627</v>
      </c>
      <c r="CG85" s="291" t="s">
        <v>627</v>
      </c>
      <c r="CH85" s="291" t="s">
        <v>627</v>
      </c>
      <c r="CI85" s="291" t="s">
        <v>627</v>
      </c>
      <c r="CJ85" s="291" t="s">
        <v>627</v>
      </c>
      <c r="CK85" s="291" t="s">
        <v>627</v>
      </c>
      <c r="CL85" s="291" t="s">
        <v>627</v>
      </c>
      <c r="CM85" s="291" t="s">
        <v>627</v>
      </c>
      <c r="CN85" s="291" t="s">
        <v>627</v>
      </c>
      <c r="CO85" s="291" t="s">
        <v>627</v>
      </c>
      <c r="CP85" s="291" t="s">
        <v>627</v>
      </c>
      <c r="CQ85" s="291" t="s">
        <v>627</v>
      </c>
      <c r="CR85" s="291" t="s">
        <v>627</v>
      </c>
      <c r="CS85" s="291" t="s">
        <v>627</v>
      </c>
      <c r="CT85" s="291" t="s">
        <v>627</v>
      </c>
      <c r="CU85" s="291" t="s">
        <v>627</v>
      </c>
      <c r="CV85" s="291" t="s">
        <v>627</v>
      </c>
      <c r="CW85" s="291" t="s">
        <v>627</v>
      </c>
      <c r="CX85" s="291" t="s">
        <v>627</v>
      </c>
      <c r="CY85" s="291" t="s">
        <v>627</v>
      </c>
      <c r="CZ85" s="291" t="s">
        <v>627</v>
      </c>
      <c r="DA85" s="291" t="s">
        <v>627</v>
      </c>
      <c r="DB85" s="291" t="s">
        <v>627</v>
      </c>
      <c r="DC85" s="291" t="s">
        <v>627</v>
      </c>
      <c r="DD85" s="291" t="s">
        <v>627</v>
      </c>
      <c r="DE85" s="291" t="s">
        <v>627</v>
      </c>
      <c r="DF85" s="291" t="s">
        <v>627</v>
      </c>
      <c r="DG85" s="292" t="s">
        <v>627</v>
      </c>
    </row>
    <row r="86" spans="1:111" ht="15" customHeight="1" x14ac:dyDescent="0.2">
      <c r="A86" s="464">
        <v>80</v>
      </c>
      <c r="B86" s="224" t="s">
        <v>375</v>
      </c>
      <c r="C86" s="222" t="s">
        <v>376</v>
      </c>
      <c r="D86" s="290" t="s">
        <v>627</v>
      </c>
      <c r="E86" s="291" t="s">
        <v>627</v>
      </c>
      <c r="F86" s="291" t="s">
        <v>627</v>
      </c>
      <c r="G86" s="291" t="s">
        <v>627</v>
      </c>
      <c r="H86" s="291" t="s">
        <v>627</v>
      </c>
      <c r="I86" s="291" t="s">
        <v>627</v>
      </c>
      <c r="J86" s="291" t="s">
        <v>627</v>
      </c>
      <c r="K86" s="291" t="s">
        <v>627</v>
      </c>
      <c r="L86" s="291" t="s">
        <v>627</v>
      </c>
      <c r="M86" s="291" t="s">
        <v>627</v>
      </c>
      <c r="N86" s="291" t="s">
        <v>627</v>
      </c>
      <c r="O86" s="291" t="s">
        <v>627</v>
      </c>
      <c r="P86" s="291" t="s">
        <v>627</v>
      </c>
      <c r="Q86" s="291" t="s">
        <v>627</v>
      </c>
      <c r="R86" s="291" t="s">
        <v>627</v>
      </c>
      <c r="S86" s="291" t="s">
        <v>627</v>
      </c>
      <c r="T86" s="291" t="s">
        <v>627</v>
      </c>
      <c r="U86" s="291" t="s">
        <v>627</v>
      </c>
      <c r="V86" s="291" t="s">
        <v>627</v>
      </c>
      <c r="W86" s="291" t="s">
        <v>627</v>
      </c>
      <c r="X86" s="291" t="s">
        <v>627</v>
      </c>
      <c r="Y86" s="291" t="s">
        <v>627</v>
      </c>
      <c r="Z86" s="291" t="s">
        <v>627</v>
      </c>
      <c r="AA86" s="291" t="s">
        <v>627</v>
      </c>
      <c r="AB86" s="291" t="s">
        <v>627</v>
      </c>
      <c r="AC86" s="291" t="s">
        <v>627</v>
      </c>
      <c r="AD86" s="291" t="s">
        <v>627</v>
      </c>
      <c r="AE86" s="291" t="s">
        <v>627</v>
      </c>
      <c r="AF86" s="291" t="s">
        <v>627</v>
      </c>
      <c r="AG86" s="291" t="s">
        <v>627</v>
      </c>
      <c r="AH86" s="291" t="s">
        <v>627</v>
      </c>
      <c r="AI86" s="291" t="s">
        <v>627</v>
      </c>
      <c r="AJ86" s="291" t="s">
        <v>627</v>
      </c>
      <c r="AK86" s="291" t="s">
        <v>627</v>
      </c>
      <c r="AL86" s="291" t="s">
        <v>627</v>
      </c>
      <c r="AM86" s="291" t="s">
        <v>627</v>
      </c>
      <c r="AN86" s="291" t="s">
        <v>627</v>
      </c>
      <c r="AO86" s="291" t="s">
        <v>627</v>
      </c>
      <c r="AP86" s="291" t="s">
        <v>627</v>
      </c>
      <c r="AQ86" s="291" t="s">
        <v>627</v>
      </c>
      <c r="AR86" s="291" t="s">
        <v>627</v>
      </c>
      <c r="AS86" s="291" t="s">
        <v>627</v>
      </c>
      <c r="AT86" s="291" t="s">
        <v>627</v>
      </c>
      <c r="AU86" s="291" t="s">
        <v>627</v>
      </c>
      <c r="AV86" s="291" t="s">
        <v>627</v>
      </c>
      <c r="AW86" s="291" t="s">
        <v>627</v>
      </c>
      <c r="AX86" s="291" t="s">
        <v>627</v>
      </c>
      <c r="AY86" s="291" t="s">
        <v>627</v>
      </c>
      <c r="AZ86" s="291" t="s">
        <v>627</v>
      </c>
      <c r="BA86" s="291" t="s">
        <v>627</v>
      </c>
      <c r="BB86" s="291" t="s">
        <v>627</v>
      </c>
      <c r="BC86" s="291" t="s">
        <v>627</v>
      </c>
      <c r="BD86" s="291" t="s">
        <v>627</v>
      </c>
      <c r="BE86" s="291" t="s">
        <v>627</v>
      </c>
      <c r="BF86" s="291" t="s">
        <v>627</v>
      </c>
      <c r="BG86" s="291" t="s">
        <v>627</v>
      </c>
      <c r="BH86" s="291" t="s">
        <v>627</v>
      </c>
      <c r="BI86" s="291" t="s">
        <v>627</v>
      </c>
      <c r="BJ86" s="291" t="s">
        <v>627</v>
      </c>
      <c r="BK86" s="291" t="s">
        <v>627</v>
      </c>
      <c r="BL86" s="291" t="s">
        <v>627</v>
      </c>
      <c r="BM86" s="291" t="s">
        <v>627</v>
      </c>
      <c r="BN86" s="291" t="s">
        <v>627</v>
      </c>
      <c r="BO86" s="291" t="s">
        <v>627</v>
      </c>
      <c r="BP86" s="291" t="s">
        <v>627</v>
      </c>
      <c r="BQ86" s="291" t="s">
        <v>627</v>
      </c>
      <c r="BR86" s="291" t="s">
        <v>627</v>
      </c>
      <c r="BS86" s="291" t="s">
        <v>627</v>
      </c>
      <c r="BT86" s="291" t="s">
        <v>627</v>
      </c>
      <c r="BU86" s="291" t="s">
        <v>627</v>
      </c>
      <c r="BV86" s="291" t="s">
        <v>627</v>
      </c>
      <c r="BW86" s="291" t="s">
        <v>627</v>
      </c>
      <c r="BX86" s="291" t="s">
        <v>627</v>
      </c>
      <c r="BY86" s="291" t="s">
        <v>627</v>
      </c>
      <c r="BZ86" s="291" t="s">
        <v>627</v>
      </c>
      <c r="CA86" s="291" t="s">
        <v>627</v>
      </c>
      <c r="CB86" s="291" t="s">
        <v>627</v>
      </c>
      <c r="CC86" s="291" t="s">
        <v>627</v>
      </c>
      <c r="CD86" s="291" t="s">
        <v>627</v>
      </c>
      <c r="CE86" s="291">
        <v>1</v>
      </c>
      <c r="CF86" s="291" t="s">
        <v>627</v>
      </c>
      <c r="CG86" s="291" t="s">
        <v>627</v>
      </c>
      <c r="CH86" s="291" t="s">
        <v>627</v>
      </c>
      <c r="CI86" s="291" t="s">
        <v>627</v>
      </c>
      <c r="CJ86" s="291" t="s">
        <v>627</v>
      </c>
      <c r="CK86" s="291" t="s">
        <v>627</v>
      </c>
      <c r="CL86" s="291" t="s">
        <v>627</v>
      </c>
      <c r="CM86" s="291" t="s">
        <v>627</v>
      </c>
      <c r="CN86" s="291" t="s">
        <v>627</v>
      </c>
      <c r="CO86" s="291" t="s">
        <v>627</v>
      </c>
      <c r="CP86" s="291" t="s">
        <v>627</v>
      </c>
      <c r="CQ86" s="291" t="s">
        <v>627</v>
      </c>
      <c r="CR86" s="291" t="s">
        <v>627</v>
      </c>
      <c r="CS86" s="291" t="s">
        <v>627</v>
      </c>
      <c r="CT86" s="291" t="s">
        <v>627</v>
      </c>
      <c r="CU86" s="291" t="s">
        <v>627</v>
      </c>
      <c r="CV86" s="291" t="s">
        <v>627</v>
      </c>
      <c r="CW86" s="291" t="s">
        <v>627</v>
      </c>
      <c r="CX86" s="291" t="s">
        <v>627</v>
      </c>
      <c r="CY86" s="291" t="s">
        <v>627</v>
      </c>
      <c r="CZ86" s="291" t="s">
        <v>627</v>
      </c>
      <c r="DA86" s="291" t="s">
        <v>627</v>
      </c>
      <c r="DB86" s="291" t="s">
        <v>627</v>
      </c>
      <c r="DC86" s="291" t="s">
        <v>627</v>
      </c>
      <c r="DD86" s="291" t="s">
        <v>627</v>
      </c>
      <c r="DE86" s="291" t="s">
        <v>627</v>
      </c>
      <c r="DF86" s="291" t="s">
        <v>627</v>
      </c>
      <c r="DG86" s="292" t="s">
        <v>627</v>
      </c>
    </row>
    <row r="87" spans="1:111" ht="15" customHeight="1" x14ac:dyDescent="0.2">
      <c r="A87" s="464">
        <v>81</v>
      </c>
      <c r="B87" s="224" t="s">
        <v>377</v>
      </c>
      <c r="C87" s="222" t="s">
        <v>239</v>
      </c>
      <c r="D87" s="290" t="s">
        <v>627</v>
      </c>
      <c r="E87" s="291" t="s">
        <v>627</v>
      </c>
      <c r="F87" s="291" t="s">
        <v>627</v>
      </c>
      <c r="G87" s="291" t="s">
        <v>627</v>
      </c>
      <c r="H87" s="291" t="s">
        <v>627</v>
      </c>
      <c r="I87" s="291" t="s">
        <v>627</v>
      </c>
      <c r="J87" s="291" t="s">
        <v>627</v>
      </c>
      <c r="K87" s="291" t="s">
        <v>627</v>
      </c>
      <c r="L87" s="291" t="s">
        <v>627</v>
      </c>
      <c r="M87" s="291" t="s">
        <v>627</v>
      </c>
      <c r="N87" s="291" t="s">
        <v>627</v>
      </c>
      <c r="O87" s="291" t="s">
        <v>627</v>
      </c>
      <c r="P87" s="291" t="s">
        <v>627</v>
      </c>
      <c r="Q87" s="291" t="s">
        <v>627</v>
      </c>
      <c r="R87" s="291" t="s">
        <v>627</v>
      </c>
      <c r="S87" s="291" t="s">
        <v>627</v>
      </c>
      <c r="T87" s="291" t="s">
        <v>627</v>
      </c>
      <c r="U87" s="291" t="s">
        <v>627</v>
      </c>
      <c r="V87" s="291" t="s">
        <v>627</v>
      </c>
      <c r="W87" s="291" t="s">
        <v>627</v>
      </c>
      <c r="X87" s="291" t="s">
        <v>627</v>
      </c>
      <c r="Y87" s="291" t="s">
        <v>627</v>
      </c>
      <c r="Z87" s="291" t="s">
        <v>627</v>
      </c>
      <c r="AA87" s="291" t="s">
        <v>627</v>
      </c>
      <c r="AB87" s="291" t="s">
        <v>627</v>
      </c>
      <c r="AC87" s="291" t="s">
        <v>627</v>
      </c>
      <c r="AD87" s="291" t="s">
        <v>627</v>
      </c>
      <c r="AE87" s="291" t="s">
        <v>627</v>
      </c>
      <c r="AF87" s="291" t="s">
        <v>627</v>
      </c>
      <c r="AG87" s="291" t="s">
        <v>627</v>
      </c>
      <c r="AH87" s="291" t="s">
        <v>627</v>
      </c>
      <c r="AI87" s="291" t="s">
        <v>627</v>
      </c>
      <c r="AJ87" s="291" t="s">
        <v>627</v>
      </c>
      <c r="AK87" s="291" t="s">
        <v>627</v>
      </c>
      <c r="AL87" s="291" t="s">
        <v>627</v>
      </c>
      <c r="AM87" s="291" t="s">
        <v>627</v>
      </c>
      <c r="AN87" s="291" t="s">
        <v>627</v>
      </c>
      <c r="AO87" s="291" t="s">
        <v>627</v>
      </c>
      <c r="AP87" s="291" t="s">
        <v>627</v>
      </c>
      <c r="AQ87" s="291" t="s">
        <v>627</v>
      </c>
      <c r="AR87" s="291" t="s">
        <v>627</v>
      </c>
      <c r="AS87" s="291" t="s">
        <v>627</v>
      </c>
      <c r="AT87" s="291" t="s">
        <v>627</v>
      </c>
      <c r="AU87" s="291" t="s">
        <v>627</v>
      </c>
      <c r="AV87" s="291" t="s">
        <v>627</v>
      </c>
      <c r="AW87" s="291" t="s">
        <v>627</v>
      </c>
      <c r="AX87" s="291" t="s">
        <v>627</v>
      </c>
      <c r="AY87" s="291" t="s">
        <v>627</v>
      </c>
      <c r="AZ87" s="291" t="s">
        <v>627</v>
      </c>
      <c r="BA87" s="291" t="s">
        <v>627</v>
      </c>
      <c r="BB87" s="291" t="s">
        <v>627</v>
      </c>
      <c r="BC87" s="291" t="s">
        <v>627</v>
      </c>
      <c r="BD87" s="291" t="s">
        <v>627</v>
      </c>
      <c r="BE87" s="291" t="s">
        <v>627</v>
      </c>
      <c r="BF87" s="291" t="s">
        <v>627</v>
      </c>
      <c r="BG87" s="291" t="s">
        <v>627</v>
      </c>
      <c r="BH87" s="291" t="s">
        <v>627</v>
      </c>
      <c r="BI87" s="291" t="s">
        <v>627</v>
      </c>
      <c r="BJ87" s="291" t="s">
        <v>627</v>
      </c>
      <c r="BK87" s="291" t="s">
        <v>627</v>
      </c>
      <c r="BL87" s="291" t="s">
        <v>627</v>
      </c>
      <c r="BM87" s="291" t="s">
        <v>627</v>
      </c>
      <c r="BN87" s="291" t="s">
        <v>627</v>
      </c>
      <c r="BO87" s="291" t="s">
        <v>627</v>
      </c>
      <c r="BP87" s="291" t="s">
        <v>627</v>
      </c>
      <c r="BQ87" s="291" t="s">
        <v>627</v>
      </c>
      <c r="BR87" s="291" t="s">
        <v>627</v>
      </c>
      <c r="BS87" s="291" t="s">
        <v>627</v>
      </c>
      <c r="BT87" s="291" t="s">
        <v>627</v>
      </c>
      <c r="BU87" s="291" t="s">
        <v>627</v>
      </c>
      <c r="BV87" s="291" t="s">
        <v>627</v>
      </c>
      <c r="BW87" s="291" t="s">
        <v>627</v>
      </c>
      <c r="BX87" s="291" t="s">
        <v>627</v>
      </c>
      <c r="BY87" s="291" t="s">
        <v>627</v>
      </c>
      <c r="BZ87" s="291" t="s">
        <v>627</v>
      </c>
      <c r="CA87" s="291" t="s">
        <v>627</v>
      </c>
      <c r="CB87" s="291" t="s">
        <v>627</v>
      </c>
      <c r="CC87" s="291" t="s">
        <v>627</v>
      </c>
      <c r="CD87" s="291" t="s">
        <v>627</v>
      </c>
      <c r="CE87" s="291" t="s">
        <v>627</v>
      </c>
      <c r="CF87" s="291">
        <v>1</v>
      </c>
      <c r="CG87" s="291" t="s">
        <v>627</v>
      </c>
      <c r="CH87" s="291" t="s">
        <v>627</v>
      </c>
      <c r="CI87" s="291" t="s">
        <v>627</v>
      </c>
      <c r="CJ87" s="291" t="s">
        <v>627</v>
      </c>
      <c r="CK87" s="291" t="s">
        <v>627</v>
      </c>
      <c r="CL87" s="291" t="s">
        <v>627</v>
      </c>
      <c r="CM87" s="291" t="s">
        <v>627</v>
      </c>
      <c r="CN87" s="291" t="s">
        <v>627</v>
      </c>
      <c r="CO87" s="291" t="s">
        <v>627</v>
      </c>
      <c r="CP87" s="291" t="s">
        <v>627</v>
      </c>
      <c r="CQ87" s="291" t="s">
        <v>627</v>
      </c>
      <c r="CR87" s="291" t="s">
        <v>627</v>
      </c>
      <c r="CS87" s="291" t="s">
        <v>627</v>
      </c>
      <c r="CT87" s="291" t="s">
        <v>627</v>
      </c>
      <c r="CU87" s="291" t="s">
        <v>627</v>
      </c>
      <c r="CV87" s="291" t="s">
        <v>627</v>
      </c>
      <c r="CW87" s="291" t="s">
        <v>627</v>
      </c>
      <c r="CX87" s="291" t="s">
        <v>627</v>
      </c>
      <c r="CY87" s="291" t="s">
        <v>627</v>
      </c>
      <c r="CZ87" s="291" t="s">
        <v>627</v>
      </c>
      <c r="DA87" s="291" t="s">
        <v>627</v>
      </c>
      <c r="DB87" s="291" t="s">
        <v>627</v>
      </c>
      <c r="DC87" s="291" t="s">
        <v>627</v>
      </c>
      <c r="DD87" s="291" t="s">
        <v>627</v>
      </c>
      <c r="DE87" s="291" t="s">
        <v>627</v>
      </c>
      <c r="DF87" s="291" t="s">
        <v>627</v>
      </c>
      <c r="DG87" s="292" t="s">
        <v>627</v>
      </c>
    </row>
    <row r="88" spans="1:111" ht="15" customHeight="1" x14ac:dyDescent="0.2">
      <c r="A88" s="464">
        <v>82</v>
      </c>
      <c r="B88" s="224" t="s">
        <v>378</v>
      </c>
      <c r="C88" s="222" t="s">
        <v>379</v>
      </c>
      <c r="D88" s="290" t="s">
        <v>627</v>
      </c>
      <c r="E88" s="291" t="s">
        <v>627</v>
      </c>
      <c r="F88" s="291" t="s">
        <v>627</v>
      </c>
      <c r="G88" s="291" t="s">
        <v>627</v>
      </c>
      <c r="H88" s="291" t="s">
        <v>627</v>
      </c>
      <c r="I88" s="291" t="s">
        <v>627</v>
      </c>
      <c r="J88" s="291" t="s">
        <v>627</v>
      </c>
      <c r="K88" s="291" t="s">
        <v>627</v>
      </c>
      <c r="L88" s="291" t="s">
        <v>627</v>
      </c>
      <c r="M88" s="291" t="s">
        <v>627</v>
      </c>
      <c r="N88" s="291" t="s">
        <v>627</v>
      </c>
      <c r="O88" s="291" t="s">
        <v>627</v>
      </c>
      <c r="P88" s="291" t="s">
        <v>627</v>
      </c>
      <c r="Q88" s="291" t="s">
        <v>627</v>
      </c>
      <c r="R88" s="291" t="s">
        <v>627</v>
      </c>
      <c r="S88" s="291" t="s">
        <v>627</v>
      </c>
      <c r="T88" s="291" t="s">
        <v>627</v>
      </c>
      <c r="U88" s="291" t="s">
        <v>627</v>
      </c>
      <c r="V88" s="291" t="s">
        <v>627</v>
      </c>
      <c r="W88" s="291" t="s">
        <v>627</v>
      </c>
      <c r="X88" s="291" t="s">
        <v>627</v>
      </c>
      <c r="Y88" s="291" t="s">
        <v>627</v>
      </c>
      <c r="Z88" s="291" t="s">
        <v>627</v>
      </c>
      <c r="AA88" s="291" t="s">
        <v>627</v>
      </c>
      <c r="AB88" s="291" t="s">
        <v>627</v>
      </c>
      <c r="AC88" s="291" t="s">
        <v>627</v>
      </c>
      <c r="AD88" s="291" t="s">
        <v>627</v>
      </c>
      <c r="AE88" s="291" t="s">
        <v>627</v>
      </c>
      <c r="AF88" s="291" t="s">
        <v>627</v>
      </c>
      <c r="AG88" s="291" t="s">
        <v>627</v>
      </c>
      <c r="AH88" s="291" t="s">
        <v>627</v>
      </c>
      <c r="AI88" s="291" t="s">
        <v>627</v>
      </c>
      <c r="AJ88" s="291" t="s">
        <v>627</v>
      </c>
      <c r="AK88" s="291" t="s">
        <v>627</v>
      </c>
      <c r="AL88" s="291" t="s">
        <v>627</v>
      </c>
      <c r="AM88" s="291" t="s">
        <v>627</v>
      </c>
      <c r="AN88" s="291" t="s">
        <v>627</v>
      </c>
      <c r="AO88" s="291" t="s">
        <v>627</v>
      </c>
      <c r="AP88" s="291" t="s">
        <v>627</v>
      </c>
      <c r="AQ88" s="291" t="s">
        <v>627</v>
      </c>
      <c r="AR88" s="291" t="s">
        <v>627</v>
      </c>
      <c r="AS88" s="291" t="s">
        <v>627</v>
      </c>
      <c r="AT88" s="291" t="s">
        <v>627</v>
      </c>
      <c r="AU88" s="291" t="s">
        <v>627</v>
      </c>
      <c r="AV88" s="291" t="s">
        <v>627</v>
      </c>
      <c r="AW88" s="291" t="s">
        <v>627</v>
      </c>
      <c r="AX88" s="291" t="s">
        <v>627</v>
      </c>
      <c r="AY88" s="291" t="s">
        <v>627</v>
      </c>
      <c r="AZ88" s="291" t="s">
        <v>627</v>
      </c>
      <c r="BA88" s="291" t="s">
        <v>627</v>
      </c>
      <c r="BB88" s="291" t="s">
        <v>627</v>
      </c>
      <c r="BC88" s="291" t="s">
        <v>627</v>
      </c>
      <c r="BD88" s="291" t="s">
        <v>627</v>
      </c>
      <c r="BE88" s="291" t="s">
        <v>627</v>
      </c>
      <c r="BF88" s="291" t="s">
        <v>627</v>
      </c>
      <c r="BG88" s="291" t="s">
        <v>627</v>
      </c>
      <c r="BH88" s="291" t="s">
        <v>627</v>
      </c>
      <c r="BI88" s="291" t="s">
        <v>627</v>
      </c>
      <c r="BJ88" s="291" t="s">
        <v>627</v>
      </c>
      <c r="BK88" s="291" t="s">
        <v>627</v>
      </c>
      <c r="BL88" s="291" t="s">
        <v>627</v>
      </c>
      <c r="BM88" s="291" t="s">
        <v>627</v>
      </c>
      <c r="BN88" s="291" t="s">
        <v>627</v>
      </c>
      <c r="BO88" s="291" t="s">
        <v>627</v>
      </c>
      <c r="BP88" s="291" t="s">
        <v>627</v>
      </c>
      <c r="BQ88" s="291" t="s">
        <v>627</v>
      </c>
      <c r="BR88" s="291" t="s">
        <v>627</v>
      </c>
      <c r="BS88" s="291" t="s">
        <v>627</v>
      </c>
      <c r="BT88" s="291" t="s">
        <v>627</v>
      </c>
      <c r="BU88" s="291" t="s">
        <v>627</v>
      </c>
      <c r="BV88" s="291" t="s">
        <v>627</v>
      </c>
      <c r="BW88" s="291" t="s">
        <v>627</v>
      </c>
      <c r="BX88" s="291" t="s">
        <v>627</v>
      </c>
      <c r="BY88" s="291" t="s">
        <v>627</v>
      </c>
      <c r="BZ88" s="291" t="s">
        <v>627</v>
      </c>
      <c r="CA88" s="291" t="s">
        <v>627</v>
      </c>
      <c r="CB88" s="291" t="s">
        <v>627</v>
      </c>
      <c r="CC88" s="291" t="s">
        <v>627</v>
      </c>
      <c r="CD88" s="291" t="s">
        <v>627</v>
      </c>
      <c r="CE88" s="291" t="s">
        <v>627</v>
      </c>
      <c r="CF88" s="291" t="s">
        <v>627</v>
      </c>
      <c r="CG88" s="291">
        <v>1</v>
      </c>
      <c r="CH88" s="291" t="s">
        <v>627</v>
      </c>
      <c r="CI88" s="291" t="s">
        <v>627</v>
      </c>
      <c r="CJ88" s="291" t="s">
        <v>627</v>
      </c>
      <c r="CK88" s="291" t="s">
        <v>627</v>
      </c>
      <c r="CL88" s="291" t="s">
        <v>627</v>
      </c>
      <c r="CM88" s="291" t="s">
        <v>627</v>
      </c>
      <c r="CN88" s="291" t="s">
        <v>627</v>
      </c>
      <c r="CO88" s="291" t="s">
        <v>627</v>
      </c>
      <c r="CP88" s="291" t="s">
        <v>627</v>
      </c>
      <c r="CQ88" s="291" t="s">
        <v>627</v>
      </c>
      <c r="CR88" s="291" t="s">
        <v>627</v>
      </c>
      <c r="CS88" s="291" t="s">
        <v>627</v>
      </c>
      <c r="CT88" s="291" t="s">
        <v>627</v>
      </c>
      <c r="CU88" s="291" t="s">
        <v>627</v>
      </c>
      <c r="CV88" s="291" t="s">
        <v>627</v>
      </c>
      <c r="CW88" s="291" t="s">
        <v>627</v>
      </c>
      <c r="CX88" s="291" t="s">
        <v>627</v>
      </c>
      <c r="CY88" s="291" t="s">
        <v>627</v>
      </c>
      <c r="CZ88" s="291" t="s">
        <v>627</v>
      </c>
      <c r="DA88" s="291" t="s">
        <v>627</v>
      </c>
      <c r="DB88" s="291" t="s">
        <v>627</v>
      </c>
      <c r="DC88" s="291" t="s">
        <v>627</v>
      </c>
      <c r="DD88" s="291" t="s">
        <v>627</v>
      </c>
      <c r="DE88" s="291" t="s">
        <v>627</v>
      </c>
      <c r="DF88" s="291" t="s">
        <v>627</v>
      </c>
      <c r="DG88" s="292" t="s">
        <v>627</v>
      </c>
    </row>
    <row r="89" spans="1:111" ht="15" customHeight="1" x14ac:dyDescent="0.2">
      <c r="A89" s="464">
        <v>83</v>
      </c>
      <c r="B89" s="224" t="s">
        <v>380</v>
      </c>
      <c r="C89" s="222" t="s">
        <v>381</v>
      </c>
      <c r="D89" s="290" t="s">
        <v>627</v>
      </c>
      <c r="E89" s="291" t="s">
        <v>627</v>
      </c>
      <c r="F89" s="291" t="s">
        <v>627</v>
      </c>
      <c r="G89" s="291" t="s">
        <v>627</v>
      </c>
      <c r="H89" s="291" t="s">
        <v>627</v>
      </c>
      <c r="I89" s="291" t="s">
        <v>627</v>
      </c>
      <c r="J89" s="291" t="s">
        <v>627</v>
      </c>
      <c r="K89" s="291" t="s">
        <v>627</v>
      </c>
      <c r="L89" s="291" t="s">
        <v>627</v>
      </c>
      <c r="M89" s="291" t="s">
        <v>627</v>
      </c>
      <c r="N89" s="291" t="s">
        <v>627</v>
      </c>
      <c r="O89" s="291" t="s">
        <v>627</v>
      </c>
      <c r="P89" s="291" t="s">
        <v>627</v>
      </c>
      <c r="Q89" s="291" t="s">
        <v>627</v>
      </c>
      <c r="R89" s="291" t="s">
        <v>627</v>
      </c>
      <c r="S89" s="291" t="s">
        <v>627</v>
      </c>
      <c r="T89" s="291" t="s">
        <v>627</v>
      </c>
      <c r="U89" s="291" t="s">
        <v>627</v>
      </c>
      <c r="V89" s="291" t="s">
        <v>627</v>
      </c>
      <c r="W89" s="291" t="s">
        <v>627</v>
      </c>
      <c r="X89" s="291" t="s">
        <v>627</v>
      </c>
      <c r="Y89" s="291" t="s">
        <v>627</v>
      </c>
      <c r="Z89" s="291" t="s">
        <v>627</v>
      </c>
      <c r="AA89" s="291" t="s">
        <v>627</v>
      </c>
      <c r="AB89" s="291" t="s">
        <v>627</v>
      </c>
      <c r="AC89" s="291" t="s">
        <v>627</v>
      </c>
      <c r="AD89" s="291" t="s">
        <v>627</v>
      </c>
      <c r="AE89" s="291" t="s">
        <v>627</v>
      </c>
      <c r="AF89" s="291" t="s">
        <v>627</v>
      </c>
      <c r="AG89" s="291" t="s">
        <v>627</v>
      </c>
      <c r="AH89" s="291" t="s">
        <v>627</v>
      </c>
      <c r="AI89" s="291" t="s">
        <v>627</v>
      </c>
      <c r="AJ89" s="291" t="s">
        <v>627</v>
      </c>
      <c r="AK89" s="291" t="s">
        <v>627</v>
      </c>
      <c r="AL89" s="291" t="s">
        <v>627</v>
      </c>
      <c r="AM89" s="291" t="s">
        <v>627</v>
      </c>
      <c r="AN89" s="291" t="s">
        <v>627</v>
      </c>
      <c r="AO89" s="291" t="s">
        <v>627</v>
      </c>
      <c r="AP89" s="291" t="s">
        <v>627</v>
      </c>
      <c r="AQ89" s="291" t="s">
        <v>627</v>
      </c>
      <c r="AR89" s="291" t="s">
        <v>627</v>
      </c>
      <c r="AS89" s="291" t="s">
        <v>627</v>
      </c>
      <c r="AT89" s="291" t="s">
        <v>627</v>
      </c>
      <c r="AU89" s="291" t="s">
        <v>627</v>
      </c>
      <c r="AV89" s="291" t="s">
        <v>627</v>
      </c>
      <c r="AW89" s="291" t="s">
        <v>627</v>
      </c>
      <c r="AX89" s="291" t="s">
        <v>627</v>
      </c>
      <c r="AY89" s="291" t="s">
        <v>627</v>
      </c>
      <c r="AZ89" s="291" t="s">
        <v>627</v>
      </c>
      <c r="BA89" s="291" t="s">
        <v>627</v>
      </c>
      <c r="BB89" s="291" t="s">
        <v>627</v>
      </c>
      <c r="BC89" s="291" t="s">
        <v>627</v>
      </c>
      <c r="BD89" s="291" t="s">
        <v>627</v>
      </c>
      <c r="BE89" s="291" t="s">
        <v>627</v>
      </c>
      <c r="BF89" s="291" t="s">
        <v>627</v>
      </c>
      <c r="BG89" s="291" t="s">
        <v>627</v>
      </c>
      <c r="BH89" s="291" t="s">
        <v>627</v>
      </c>
      <c r="BI89" s="291" t="s">
        <v>627</v>
      </c>
      <c r="BJ89" s="291" t="s">
        <v>627</v>
      </c>
      <c r="BK89" s="291" t="s">
        <v>627</v>
      </c>
      <c r="BL89" s="291" t="s">
        <v>627</v>
      </c>
      <c r="BM89" s="291" t="s">
        <v>627</v>
      </c>
      <c r="BN89" s="291" t="s">
        <v>627</v>
      </c>
      <c r="BO89" s="291" t="s">
        <v>627</v>
      </c>
      <c r="BP89" s="291" t="s">
        <v>627</v>
      </c>
      <c r="BQ89" s="291" t="s">
        <v>627</v>
      </c>
      <c r="BR89" s="291" t="s">
        <v>627</v>
      </c>
      <c r="BS89" s="291" t="s">
        <v>627</v>
      </c>
      <c r="BT89" s="291" t="s">
        <v>627</v>
      </c>
      <c r="BU89" s="291" t="s">
        <v>627</v>
      </c>
      <c r="BV89" s="291" t="s">
        <v>627</v>
      </c>
      <c r="BW89" s="291" t="s">
        <v>627</v>
      </c>
      <c r="BX89" s="291" t="s">
        <v>627</v>
      </c>
      <c r="BY89" s="291" t="s">
        <v>627</v>
      </c>
      <c r="BZ89" s="291" t="s">
        <v>627</v>
      </c>
      <c r="CA89" s="291" t="s">
        <v>627</v>
      </c>
      <c r="CB89" s="291" t="s">
        <v>627</v>
      </c>
      <c r="CC89" s="291" t="s">
        <v>627</v>
      </c>
      <c r="CD89" s="291" t="s">
        <v>627</v>
      </c>
      <c r="CE89" s="291" t="s">
        <v>627</v>
      </c>
      <c r="CF89" s="291" t="s">
        <v>627</v>
      </c>
      <c r="CG89" s="291" t="s">
        <v>627</v>
      </c>
      <c r="CH89" s="291">
        <v>1</v>
      </c>
      <c r="CI89" s="291" t="s">
        <v>627</v>
      </c>
      <c r="CJ89" s="291" t="s">
        <v>627</v>
      </c>
      <c r="CK89" s="291" t="s">
        <v>627</v>
      </c>
      <c r="CL89" s="291" t="s">
        <v>627</v>
      </c>
      <c r="CM89" s="291" t="s">
        <v>627</v>
      </c>
      <c r="CN89" s="291" t="s">
        <v>627</v>
      </c>
      <c r="CO89" s="291" t="s">
        <v>627</v>
      </c>
      <c r="CP89" s="291" t="s">
        <v>627</v>
      </c>
      <c r="CQ89" s="291" t="s">
        <v>627</v>
      </c>
      <c r="CR89" s="291" t="s">
        <v>627</v>
      </c>
      <c r="CS89" s="291" t="s">
        <v>627</v>
      </c>
      <c r="CT89" s="291" t="s">
        <v>627</v>
      </c>
      <c r="CU89" s="291" t="s">
        <v>627</v>
      </c>
      <c r="CV89" s="291" t="s">
        <v>627</v>
      </c>
      <c r="CW89" s="291" t="s">
        <v>627</v>
      </c>
      <c r="CX89" s="291" t="s">
        <v>627</v>
      </c>
      <c r="CY89" s="291" t="s">
        <v>627</v>
      </c>
      <c r="CZ89" s="291" t="s">
        <v>627</v>
      </c>
      <c r="DA89" s="291" t="s">
        <v>627</v>
      </c>
      <c r="DB89" s="291" t="s">
        <v>627</v>
      </c>
      <c r="DC89" s="291" t="s">
        <v>627</v>
      </c>
      <c r="DD89" s="291" t="s">
        <v>627</v>
      </c>
      <c r="DE89" s="291" t="s">
        <v>627</v>
      </c>
      <c r="DF89" s="291" t="s">
        <v>627</v>
      </c>
      <c r="DG89" s="292" t="s">
        <v>627</v>
      </c>
    </row>
    <row r="90" spans="1:111" ht="15" customHeight="1" x14ac:dyDescent="0.2">
      <c r="A90" s="464">
        <v>84</v>
      </c>
      <c r="B90" s="224" t="s">
        <v>382</v>
      </c>
      <c r="C90" s="222" t="s">
        <v>383</v>
      </c>
      <c r="D90" s="290" t="s">
        <v>627</v>
      </c>
      <c r="E90" s="291" t="s">
        <v>627</v>
      </c>
      <c r="F90" s="291" t="s">
        <v>627</v>
      </c>
      <c r="G90" s="291" t="s">
        <v>627</v>
      </c>
      <c r="H90" s="291" t="s">
        <v>627</v>
      </c>
      <c r="I90" s="291" t="s">
        <v>627</v>
      </c>
      <c r="J90" s="291" t="s">
        <v>627</v>
      </c>
      <c r="K90" s="291" t="s">
        <v>627</v>
      </c>
      <c r="L90" s="291" t="s">
        <v>627</v>
      </c>
      <c r="M90" s="291" t="s">
        <v>627</v>
      </c>
      <c r="N90" s="291" t="s">
        <v>627</v>
      </c>
      <c r="O90" s="291" t="s">
        <v>627</v>
      </c>
      <c r="P90" s="291" t="s">
        <v>627</v>
      </c>
      <c r="Q90" s="291" t="s">
        <v>627</v>
      </c>
      <c r="R90" s="291" t="s">
        <v>627</v>
      </c>
      <c r="S90" s="291" t="s">
        <v>627</v>
      </c>
      <c r="T90" s="291" t="s">
        <v>627</v>
      </c>
      <c r="U90" s="291" t="s">
        <v>627</v>
      </c>
      <c r="V90" s="291" t="s">
        <v>627</v>
      </c>
      <c r="W90" s="291" t="s">
        <v>627</v>
      </c>
      <c r="X90" s="291" t="s">
        <v>627</v>
      </c>
      <c r="Y90" s="291" t="s">
        <v>627</v>
      </c>
      <c r="Z90" s="291" t="s">
        <v>627</v>
      </c>
      <c r="AA90" s="291" t="s">
        <v>627</v>
      </c>
      <c r="AB90" s="291" t="s">
        <v>627</v>
      </c>
      <c r="AC90" s="291" t="s">
        <v>627</v>
      </c>
      <c r="AD90" s="291" t="s">
        <v>627</v>
      </c>
      <c r="AE90" s="291" t="s">
        <v>627</v>
      </c>
      <c r="AF90" s="291" t="s">
        <v>627</v>
      </c>
      <c r="AG90" s="291" t="s">
        <v>627</v>
      </c>
      <c r="AH90" s="291" t="s">
        <v>627</v>
      </c>
      <c r="AI90" s="291" t="s">
        <v>627</v>
      </c>
      <c r="AJ90" s="291" t="s">
        <v>627</v>
      </c>
      <c r="AK90" s="291" t="s">
        <v>627</v>
      </c>
      <c r="AL90" s="291" t="s">
        <v>627</v>
      </c>
      <c r="AM90" s="291" t="s">
        <v>627</v>
      </c>
      <c r="AN90" s="291" t="s">
        <v>627</v>
      </c>
      <c r="AO90" s="291" t="s">
        <v>627</v>
      </c>
      <c r="AP90" s="291" t="s">
        <v>627</v>
      </c>
      <c r="AQ90" s="291" t="s">
        <v>627</v>
      </c>
      <c r="AR90" s="291" t="s">
        <v>627</v>
      </c>
      <c r="AS90" s="291" t="s">
        <v>627</v>
      </c>
      <c r="AT90" s="291" t="s">
        <v>627</v>
      </c>
      <c r="AU90" s="291" t="s">
        <v>627</v>
      </c>
      <c r="AV90" s="291" t="s">
        <v>627</v>
      </c>
      <c r="AW90" s="291" t="s">
        <v>627</v>
      </c>
      <c r="AX90" s="291" t="s">
        <v>627</v>
      </c>
      <c r="AY90" s="291" t="s">
        <v>627</v>
      </c>
      <c r="AZ90" s="291" t="s">
        <v>627</v>
      </c>
      <c r="BA90" s="291" t="s">
        <v>627</v>
      </c>
      <c r="BB90" s="291" t="s">
        <v>627</v>
      </c>
      <c r="BC90" s="291" t="s">
        <v>627</v>
      </c>
      <c r="BD90" s="291" t="s">
        <v>627</v>
      </c>
      <c r="BE90" s="291" t="s">
        <v>627</v>
      </c>
      <c r="BF90" s="291" t="s">
        <v>627</v>
      </c>
      <c r="BG90" s="291" t="s">
        <v>627</v>
      </c>
      <c r="BH90" s="291" t="s">
        <v>627</v>
      </c>
      <c r="BI90" s="291" t="s">
        <v>627</v>
      </c>
      <c r="BJ90" s="291" t="s">
        <v>627</v>
      </c>
      <c r="BK90" s="291" t="s">
        <v>627</v>
      </c>
      <c r="BL90" s="291" t="s">
        <v>627</v>
      </c>
      <c r="BM90" s="291" t="s">
        <v>627</v>
      </c>
      <c r="BN90" s="291" t="s">
        <v>627</v>
      </c>
      <c r="BO90" s="291" t="s">
        <v>627</v>
      </c>
      <c r="BP90" s="291" t="s">
        <v>627</v>
      </c>
      <c r="BQ90" s="291" t="s">
        <v>627</v>
      </c>
      <c r="BR90" s="291" t="s">
        <v>627</v>
      </c>
      <c r="BS90" s="291" t="s">
        <v>627</v>
      </c>
      <c r="BT90" s="291" t="s">
        <v>627</v>
      </c>
      <c r="BU90" s="291" t="s">
        <v>627</v>
      </c>
      <c r="BV90" s="291" t="s">
        <v>627</v>
      </c>
      <c r="BW90" s="291" t="s">
        <v>627</v>
      </c>
      <c r="BX90" s="291" t="s">
        <v>627</v>
      </c>
      <c r="BY90" s="291" t="s">
        <v>627</v>
      </c>
      <c r="BZ90" s="291" t="s">
        <v>627</v>
      </c>
      <c r="CA90" s="291" t="s">
        <v>627</v>
      </c>
      <c r="CB90" s="291" t="s">
        <v>627</v>
      </c>
      <c r="CC90" s="291" t="s">
        <v>627</v>
      </c>
      <c r="CD90" s="291" t="s">
        <v>627</v>
      </c>
      <c r="CE90" s="291" t="s">
        <v>627</v>
      </c>
      <c r="CF90" s="291" t="s">
        <v>627</v>
      </c>
      <c r="CG90" s="291" t="s">
        <v>627</v>
      </c>
      <c r="CH90" s="291" t="s">
        <v>627</v>
      </c>
      <c r="CI90" s="291">
        <v>1</v>
      </c>
      <c r="CJ90" s="291" t="s">
        <v>627</v>
      </c>
      <c r="CK90" s="291" t="s">
        <v>627</v>
      </c>
      <c r="CL90" s="291" t="s">
        <v>627</v>
      </c>
      <c r="CM90" s="291" t="s">
        <v>627</v>
      </c>
      <c r="CN90" s="291" t="s">
        <v>627</v>
      </c>
      <c r="CO90" s="291" t="s">
        <v>627</v>
      </c>
      <c r="CP90" s="291" t="s">
        <v>627</v>
      </c>
      <c r="CQ90" s="291" t="s">
        <v>627</v>
      </c>
      <c r="CR90" s="291" t="s">
        <v>627</v>
      </c>
      <c r="CS90" s="291" t="s">
        <v>627</v>
      </c>
      <c r="CT90" s="291" t="s">
        <v>627</v>
      </c>
      <c r="CU90" s="291" t="s">
        <v>627</v>
      </c>
      <c r="CV90" s="291" t="s">
        <v>627</v>
      </c>
      <c r="CW90" s="291" t="s">
        <v>627</v>
      </c>
      <c r="CX90" s="291" t="s">
        <v>627</v>
      </c>
      <c r="CY90" s="291" t="s">
        <v>627</v>
      </c>
      <c r="CZ90" s="291" t="s">
        <v>627</v>
      </c>
      <c r="DA90" s="291" t="s">
        <v>627</v>
      </c>
      <c r="DB90" s="291" t="s">
        <v>627</v>
      </c>
      <c r="DC90" s="291" t="s">
        <v>627</v>
      </c>
      <c r="DD90" s="291" t="s">
        <v>627</v>
      </c>
      <c r="DE90" s="291" t="s">
        <v>627</v>
      </c>
      <c r="DF90" s="291" t="s">
        <v>627</v>
      </c>
      <c r="DG90" s="292" t="s">
        <v>627</v>
      </c>
    </row>
    <row r="91" spans="1:111" ht="15" customHeight="1" x14ac:dyDescent="0.2">
      <c r="A91" s="464">
        <v>85</v>
      </c>
      <c r="B91" s="224" t="s">
        <v>384</v>
      </c>
      <c r="C91" s="222" t="s">
        <v>240</v>
      </c>
      <c r="D91" s="290" t="s">
        <v>627</v>
      </c>
      <c r="E91" s="291" t="s">
        <v>627</v>
      </c>
      <c r="F91" s="291" t="s">
        <v>627</v>
      </c>
      <c r="G91" s="291" t="s">
        <v>627</v>
      </c>
      <c r="H91" s="291" t="s">
        <v>627</v>
      </c>
      <c r="I91" s="291" t="s">
        <v>627</v>
      </c>
      <c r="J91" s="291" t="s">
        <v>627</v>
      </c>
      <c r="K91" s="291" t="s">
        <v>627</v>
      </c>
      <c r="L91" s="291" t="s">
        <v>627</v>
      </c>
      <c r="M91" s="291" t="s">
        <v>627</v>
      </c>
      <c r="N91" s="291" t="s">
        <v>627</v>
      </c>
      <c r="O91" s="291" t="s">
        <v>627</v>
      </c>
      <c r="P91" s="291" t="s">
        <v>627</v>
      </c>
      <c r="Q91" s="291" t="s">
        <v>627</v>
      </c>
      <c r="R91" s="291" t="s">
        <v>627</v>
      </c>
      <c r="S91" s="291" t="s">
        <v>627</v>
      </c>
      <c r="T91" s="291" t="s">
        <v>627</v>
      </c>
      <c r="U91" s="291" t="s">
        <v>627</v>
      </c>
      <c r="V91" s="291" t="s">
        <v>627</v>
      </c>
      <c r="W91" s="291" t="s">
        <v>627</v>
      </c>
      <c r="X91" s="291" t="s">
        <v>627</v>
      </c>
      <c r="Y91" s="291" t="s">
        <v>627</v>
      </c>
      <c r="Z91" s="291" t="s">
        <v>627</v>
      </c>
      <c r="AA91" s="291" t="s">
        <v>627</v>
      </c>
      <c r="AB91" s="291" t="s">
        <v>627</v>
      </c>
      <c r="AC91" s="291" t="s">
        <v>627</v>
      </c>
      <c r="AD91" s="291" t="s">
        <v>627</v>
      </c>
      <c r="AE91" s="291" t="s">
        <v>627</v>
      </c>
      <c r="AF91" s="291" t="s">
        <v>627</v>
      </c>
      <c r="AG91" s="291" t="s">
        <v>627</v>
      </c>
      <c r="AH91" s="291" t="s">
        <v>627</v>
      </c>
      <c r="AI91" s="291" t="s">
        <v>627</v>
      </c>
      <c r="AJ91" s="291" t="s">
        <v>627</v>
      </c>
      <c r="AK91" s="291" t="s">
        <v>627</v>
      </c>
      <c r="AL91" s="291" t="s">
        <v>627</v>
      </c>
      <c r="AM91" s="291" t="s">
        <v>627</v>
      </c>
      <c r="AN91" s="291" t="s">
        <v>627</v>
      </c>
      <c r="AO91" s="291" t="s">
        <v>627</v>
      </c>
      <c r="AP91" s="291" t="s">
        <v>627</v>
      </c>
      <c r="AQ91" s="291" t="s">
        <v>627</v>
      </c>
      <c r="AR91" s="291" t="s">
        <v>627</v>
      </c>
      <c r="AS91" s="291" t="s">
        <v>627</v>
      </c>
      <c r="AT91" s="291" t="s">
        <v>627</v>
      </c>
      <c r="AU91" s="291" t="s">
        <v>627</v>
      </c>
      <c r="AV91" s="291" t="s">
        <v>627</v>
      </c>
      <c r="AW91" s="291" t="s">
        <v>627</v>
      </c>
      <c r="AX91" s="291" t="s">
        <v>627</v>
      </c>
      <c r="AY91" s="291" t="s">
        <v>627</v>
      </c>
      <c r="AZ91" s="291" t="s">
        <v>627</v>
      </c>
      <c r="BA91" s="291" t="s">
        <v>627</v>
      </c>
      <c r="BB91" s="291" t="s">
        <v>627</v>
      </c>
      <c r="BC91" s="291" t="s">
        <v>627</v>
      </c>
      <c r="BD91" s="291" t="s">
        <v>627</v>
      </c>
      <c r="BE91" s="291" t="s">
        <v>627</v>
      </c>
      <c r="BF91" s="291" t="s">
        <v>627</v>
      </c>
      <c r="BG91" s="291" t="s">
        <v>627</v>
      </c>
      <c r="BH91" s="291" t="s">
        <v>627</v>
      </c>
      <c r="BI91" s="291" t="s">
        <v>627</v>
      </c>
      <c r="BJ91" s="291" t="s">
        <v>627</v>
      </c>
      <c r="BK91" s="291" t="s">
        <v>627</v>
      </c>
      <c r="BL91" s="291" t="s">
        <v>627</v>
      </c>
      <c r="BM91" s="291" t="s">
        <v>627</v>
      </c>
      <c r="BN91" s="291" t="s">
        <v>627</v>
      </c>
      <c r="BO91" s="291" t="s">
        <v>627</v>
      </c>
      <c r="BP91" s="291" t="s">
        <v>627</v>
      </c>
      <c r="BQ91" s="291" t="s">
        <v>627</v>
      </c>
      <c r="BR91" s="291" t="s">
        <v>627</v>
      </c>
      <c r="BS91" s="291" t="s">
        <v>627</v>
      </c>
      <c r="BT91" s="291" t="s">
        <v>627</v>
      </c>
      <c r="BU91" s="291" t="s">
        <v>627</v>
      </c>
      <c r="BV91" s="291" t="s">
        <v>627</v>
      </c>
      <c r="BW91" s="291" t="s">
        <v>627</v>
      </c>
      <c r="BX91" s="291" t="s">
        <v>627</v>
      </c>
      <c r="BY91" s="291" t="s">
        <v>627</v>
      </c>
      <c r="BZ91" s="291" t="s">
        <v>627</v>
      </c>
      <c r="CA91" s="291" t="s">
        <v>627</v>
      </c>
      <c r="CB91" s="291" t="s">
        <v>627</v>
      </c>
      <c r="CC91" s="291" t="s">
        <v>627</v>
      </c>
      <c r="CD91" s="291" t="s">
        <v>627</v>
      </c>
      <c r="CE91" s="291" t="s">
        <v>627</v>
      </c>
      <c r="CF91" s="291" t="s">
        <v>627</v>
      </c>
      <c r="CG91" s="291" t="s">
        <v>627</v>
      </c>
      <c r="CH91" s="291" t="s">
        <v>627</v>
      </c>
      <c r="CI91" s="291" t="s">
        <v>627</v>
      </c>
      <c r="CJ91" s="291">
        <v>1</v>
      </c>
      <c r="CK91" s="291" t="s">
        <v>627</v>
      </c>
      <c r="CL91" s="291" t="s">
        <v>627</v>
      </c>
      <c r="CM91" s="291" t="s">
        <v>627</v>
      </c>
      <c r="CN91" s="291" t="s">
        <v>627</v>
      </c>
      <c r="CO91" s="291" t="s">
        <v>627</v>
      </c>
      <c r="CP91" s="291" t="s">
        <v>627</v>
      </c>
      <c r="CQ91" s="291" t="s">
        <v>627</v>
      </c>
      <c r="CR91" s="291" t="s">
        <v>627</v>
      </c>
      <c r="CS91" s="291" t="s">
        <v>627</v>
      </c>
      <c r="CT91" s="291" t="s">
        <v>627</v>
      </c>
      <c r="CU91" s="291" t="s">
        <v>627</v>
      </c>
      <c r="CV91" s="291" t="s">
        <v>627</v>
      </c>
      <c r="CW91" s="291" t="s">
        <v>627</v>
      </c>
      <c r="CX91" s="291" t="s">
        <v>627</v>
      </c>
      <c r="CY91" s="291" t="s">
        <v>627</v>
      </c>
      <c r="CZ91" s="291" t="s">
        <v>627</v>
      </c>
      <c r="DA91" s="291" t="s">
        <v>627</v>
      </c>
      <c r="DB91" s="291" t="s">
        <v>627</v>
      </c>
      <c r="DC91" s="291" t="s">
        <v>627</v>
      </c>
      <c r="DD91" s="291" t="s">
        <v>627</v>
      </c>
      <c r="DE91" s="291" t="s">
        <v>627</v>
      </c>
      <c r="DF91" s="291" t="s">
        <v>627</v>
      </c>
      <c r="DG91" s="292" t="s">
        <v>627</v>
      </c>
    </row>
    <row r="92" spans="1:111" ht="15" customHeight="1" x14ac:dyDescent="0.2">
      <c r="A92" s="464">
        <v>86</v>
      </c>
      <c r="B92" s="224" t="s">
        <v>385</v>
      </c>
      <c r="C92" s="222" t="s">
        <v>386</v>
      </c>
      <c r="D92" s="290" t="s">
        <v>627</v>
      </c>
      <c r="E92" s="291" t="s">
        <v>627</v>
      </c>
      <c r="F92" s="291" t="s">
        <v>627</v>
      </c>
      <c r="G92" s="291" t="s">
        <v>627</v>
      </c>
      <c r="H92" s="291" t="s">
        <v>627</v>
      </c>
      <c r="I92" s="291" t="s">
        <v>627</v>
      </c>
      <c r="J92" s="291" t="s">
        <v>627</v>
      </c>
      <c r="K92" s="291" t="s">
        <v>627</v>
      </c>
      <c r="L92" s="291" t="s">
        <v>627</v>
      </c>
      <c r="M92" s="291" t="s">
        <v>627</v>
      </c>
      <c r="N92" s="291" t="s">
        <v>627</v>
      </c>
      <c r="O92" s="291" t="s">
        <v>627</v>
      </c>
      <c r="P92" s="291" t="s">
        <v>627</v>
      </c>
      <c r="Q92" s="291" t="s">
        <v>627</v>
      </c>
      <c r="R92" s="291" t="s">
        <v>627</v>
      </c>
      <c r="S92" s="291" t="s">
        <v>627</v>
      </c>
      <c r="T92" s="291" t="s">
        <v>627</v>
      </c>
      <c r="U92" s="291" t="s">
        <v>627</v>
      </c>
      <c r="V92" s="291" t="s">
        <v>627</v>
      </c>
      <c r="W92" s="291" t="s">
        <v>627</v>
      </c>
      <c r="X92" s="291" t="s">
        <v>627</v>
      </c>
      <c r="Y92" s="291" t="s">
        <v>627</v>
      </c>
      <c r="Z92" s="291" t="s">
        <v>627</v>
      </c>
      <c r="AA92" s="291" t="s">
        <v>627</v>
      </c>
      <c r="AB92" s="291" t="s">
        <v>627</v>
      </c>
      <c r="AC92" s="291" t="s">
        <v>627</v>
      </c>
      <c r="AD92" s="291" t="s">
        <v>627</v>
      </c>
      <c r="AE92" s="291" t="s">
        <v>627</v>
      </c>
      <c r="AF92" s="291" t="s">
        <v>627</v>
      </c>
      <c r="AG92" s="291" t="s">
        <v>627</v>
      </c>
      <c r="AH92" s="291" t="s">
        <v>627</v>
      </c>
      <c r="AI92" s="291" t="s">
        <v>627</v>
      </c>
      <c r="AJ92" s="291" t="s">
        <v>627</v>
      </c>
      <c r="AK92" s="291" t="s">
        <v>627</v>
      </c>
      <c r="AL92" s="291" t="s">
        <v>627</v>
      </c>
      <c r="AM92" s="291" t="s">
        <v>627</v>
      </c>
      <c r="AN92" s="291" t="s">
        <v>627</v>
      </c>
      <c r="AO92" s="291" t="s">
        <v>627</v>
      </c>
      <c r="AP92" s="291" t="s">
        <v>627</v>
      </c>
      <c r="AQ92" s="291" t="s">
        <v>627</v>
      </c>
      <c r="AR92" s="291" t="s">
        <v>627</v>
      </c>
      <c r="AS92" s="291" t="s">
        <v>627</v>
      </c>
      <c r="AT92" s="291" t="s">
        <v>627</v>
      </c>
      <c r="AU92" s="291" t="s">
        <v>627</v>
      </c>
      <c r="AV92" s="291" t="s">
        <v>627</v>
      </c>
      <c r="AW92" s="291" t="s">
        <v>627</v>
      </c>
      <c r="AX92" s="291" t="s">
        <v>627</v>
      </c>
      <c r="AY92" s="291" t="s">
        <v>627</v>
      </c>
      <c r="AZ92" s="291" t="s">
        <v>627</v>
      </c>
      <c r="BA92" s="291" t="s">
        <v>627</v>
      </c>
      <c r="BB92" s="291" t="s">
        <v>627</v>
      </c>
      <c r="BC92" s="291" t="s">
        <v>627</v>
      </c>
      <c r="BD92" s="291" t="s">
        <v>627</v>
      </c>
      <c r="BE92" s="291" t="s">
        <v>627</v>
      </c>
      <c r="BF92" s="291" t="s">
        <v>627</v>
      </c>
      <c r="BG92" s="291" t="s">
        <v>627</v>
      </c>
      <c r="BH92" s="291" t="s">
        <v>627</v>
      </c>
      <c r="BI92" s="291" t="s">
        <v>627</v>
      </c>
      <c r="BJ92" s="291" t="s">
        <v>627</v>
      </c>
      <c r="BK92" s="291" t="s">
        <v>627</v>
      </c>
      <c r="BL92" s="291" t="s">
        <v>627</v>
      </c>
      <c r="BM92" s="291" t="s">
        <v>627</v>
      </c>
      <c r="BN92" s="291" t="s">
        <v>627</v>
      </c>
      <c r="BO92" s="291" t="s">
        <v>627</v>
      </c>
      <c r="BP92" s="291" t="s">
        <v>627</v>
      </c>
      <c r="BQ92" s="291" t="s">
        <v>627</v>
      </c>
      <c r="BR92" s="291" t="s">
        <v>627</v>
      </c>
      <c r="BS92" s="291" t="s">
        <v>627</v>
      </c>
      <c r="BT92" s="291" t="s">
        <v>627</v>
      </c>
      <c r="BU92" s="291" t="s">
        <v>627</v>
      </c>
      <c r="BV92" s="291" t="s">
        <v>627</v>
      </c>
      <c r="BW92" s="291" t="s">
        <v>627</v>
      </c>
      <c r="BX92" s="291" t="s">
        <v>627</v>
      </c>
      <c r="BY92" s="291" t="s">
        <v>627</v>
      </c>
      <c r="BZ92" s="291" t="s">
        <v>627</v>
      </c>
      <c r="CA92" s="291" t="s">
        <v>627</v>
      </c>
      <c r="CB92" s="291" t="s">
        <v>627</v>
      </c>
      <c r="CC92" s="291" t="s">
        <v>627</v>
      </c>
      <c r="CD92" s="291" t="s">
        <v>627</v>
      </c>
      <c r="CE92" s="291" t="s">
        <v>627</v>
      </c>
      <c r="CF92" s="291" t="s">
        <v>627</v>
      </c>
      <c r="CG92" s="291" t="s">
        <v>627</v>
      </c>
      <c r="CH92" s="291" t="s">
        <v>627</v>
      </c>
      <c r="CI92" s="291" t="s">
        <v>627</v>
      </c>
      <c r="CJ92" s="291" t="s">
        <v>627</v>
      </c>
      <c r="CK92" s="291">
        <v>1</v>
      </c>
      <c r="CL92" s="291" t="s">
        <v>627</v>
      </c>
      <c r="CM92" s="291" t="s">
        <v>627</v>
      </c>
      <c r="CN92" s="291" t="s">
        <v>627</v>
      </c>
      <c r="CO92" s="291" t="s">
        <v>627</v>
      </c>
      <c r="CP92" s="291" t="s">
        <v>627</v>
      </c>
      <c r="CQ92" s="291" t="s">
        <v>627</v>
      </c>
      <c r="CR92" s="291" t="s">
        <v>627</v>
      </c>
      <c r="CS92" s="291" t="s">
        <v>627</v>
      </c>
      <c r="CT92" s="291" t="s">
        <v>627</v>
      </c>
      <c r="CU92" s="291" t="s">
        <v>627</v>
      </c>
      <c r="CV92" s="291" t="s">
        <v>627</v>
      </c>
      <c r="CW92" s="291" t="s">
        <v>627</v>
      </c>
      <c r="CX92" s="291" t="s">
        <v>627</v>
      </c>
      <c r="CY92" s="291" t="s">
        <v>627</v>
      </c>
      <c r="CZ92" s="291" t="s">
        <v>627</v>
      </c>
      <c r="DA92" s="291" t="s">
        <v>627</v>
      </c>
      <c r="DB92" s="291" t="s">
        <v>627</v>
      </c>
      <c r="DC92" s="291" t="s">
        <v>627</v>
      </c>
      <c r="DD92" s="291" t="s">
        <v>627</v>
      </c>
      <c r="DE92" s="291" t="s">
        <v>627</v>
      </c>
      <c r="DF92" s="291" t="s">
        <v>627</v>
      </c>
      <c r="DG92" s="292" t="s">
        <v>627</v>
      </c>
    </row>
    <row r="93" spans="1:111" ht="15" customHeight="1" x14ac:dyDescent="0.2">
      <c r="A93" s="464">
        <v>87</v>
      </c>
      <c r="B93" s="224" t="s">
        <v>387</v>
      </c>
      <c r="C93" s="222" t="s">
        <v>388</v>
      </c>
      <c r="D93" s="290" t="s">
        <v>627</v>
      </c>
      <c r="E93" s="291" t="s">
        <v>627</v>
      </c>
      <c r="F93" s="291" t="s">
        <v>627</v>
      </c>
      <c r="G93" s="291" t="s">
        <v>627</v>
      </c>
      <c r="H93" s="291" t="s">
        <v>627</v>
      </c>
      <c r="I93" s="291" t="s">
        <v>627</v>
      </c>
      <c r="J93" s="291" t="s">
        <v>627</v>
      </c>
      <c r="K93" s="291" t="s">
        <v>627</v>
      </c>
      <c r="L93" s="291" t="s">
        <v>627</v>
      </c>
      <c r="M93" s="291" t="s">
        <v>627</v>
      </c>
      <c r="N93" s="291" t="s">
        <v>627</v>
      </c>
      <c r="O93" s="291" t="s">
        <v>627</v>
      </c>
      <c r="P93" s="291" t="s">
        <v>627</v>
      </c>
      <c r="Q93" s="291" t="s">
        <v>627</v>
      </c>
      <c r="R93" s="291" t="s">
        <v>627</v>
      </c>
      <c r="S93" s="291" t="s">
        <v>627</v>
      </c>
      <c r="T93" s="291" t="s">
        <v>627</v>
      </c>
      <c r="U93" s="291" t="s">
        <v>627</v>
      </c>
      <c r="V93" s="291" t="s">
        <v>627</v>
      </c>
      <c r="W93" s="291" t="s">
        <v>627</v>
      </c>
      <c r="X93" s="291" t="s">
        <v>627</v>
      </c>
      <c r="Y93" s="291" t="s">
        <v>627</v>
      </c>
      <c r="Z93" s="291" t="s">
        <v>627</v>
      </c>
      <c r="AA93" s="291" t="s">
        <v>627</v>
      </c>
      <c r="AB93" s="291" t="s">
        <v>627</v>
      </c>
      <c r="AC93" s="291" t="s">
        <v>627</v>
      </c>
      <c r="AD93" s="291" t="s">
        <v>627</v>
      </c>
      <c r="AE93" s="291" t="s">
        <v>627</v>
      </c>
      <c r="AF93" s="291" t="s">
        <v>627</v>
      </c>
      <c r="AG93" s="291" t="s">
        <v>627</v>
      </c>
      <c r="AH93" s="291" t="s">
        <v>627</v>
      </c>
      <c r="AI93" s="291" t="s">
        <v>627</v>
      </c>
      <c r="AJ93" s="291" t="s">
        <v>627</v>
      </c>
      <c r="AK93" s="291" t="s">
        <v>627</v>
      </c>
      <c r="AL93" s="291" t="s">
        <v>627</v>
      </c>
      <c r="AM93" s="291" t="s">
        <v>627</v>
      </c>
      <c r="AN93" s="291" t="s">
        <v>627</v>
      </c>
      <c r="AO93" s="291" t="s">
        <v>627</v>
      </c>
      <c r="AP93" s="291" t="s">
        <v>627</v>
      </c>
      <c r="AQ93" s="291" t="s">
        <v>627</v>
      </c>
      <c r="AR93" s="291" t="s">
        <v>627</v>
      </c>
      <c r="AS93" s="291" t="s">
        <v>627</v>
      </c>
      <c r="AT93" s="291" t="s">
        <v>627</v>
      </c>
      <c r="AU93" s="291" t="s">
        <v>627</v>
      </c>
      <c r="AV93" s="291" t="s">
        <v>627</v>
      </c>
      <c r="AW93" s="291" t="s">
        <v>627</v>
      </c>
      <c r="AX93" s="291" t="s">
        <v>627</v>
      </c>
      <c r="AY93" s="291" t="s">
        <v>627</v>
      </c>
      <c r="AZ93" s="291" t="s">
        <v>627</v>
      </c>
      <c r="BA93" s="291" t="s">
        <v>627</v>
      </c>
      <c r="BB93" s="291" t="s">
        <v>627</v>
      </c>
      <c r="BC93" s="291" t="s">
        <v>627</v>
      </c>
      <c r="BD93" s="291" t="s">
        <v>627</v>
      </c>
      <c r="BE93" s="291" t="s">
        <v>627</v>
      </c>
      <c r="BF93" s="291" t="s">
        <v>627</v>
      </c>
      <c r="BG93" s="291" t="s">
        <v>627</v>
      </c>
      <c r="BH93" s="291" t="s">
        <v>627</v>
      </c>
      <c r="BI93" s="291" t="s">
        <v>627</v>
      </c>
      <c r="BJ93" s="291" t="s">
        <v>627</v>
      </c>
      <c r="BK93" s="291" t="s">
        <v>627</v>
      </c>
      <c r="BL93" s="291" t="s">
        <v>627</v>
      </c>
      <c r="BM93" s="291" t="s">
        <v>627</v>
      </c>
      <c r="BN93" s="291" t="s">
        <v>627</v>
      </c>
      <c r="BO93" s="291" t="s">
        <v>627</v>
      </c>
      <c r="BP93" s="291" t="s">
        <v>627</v>
      </c>
      <c r="BQ93" s="291" t="s">
        <v>627</v>
      </c>
      <c r="BR93" s="291" t="s">
        <v>627</v>
      </c>
      <c r="BS93" s="291" t="s">
        <v>627</v>
      </c>
      <c r="BT93" s="291" t="s">
        <v>627</v>
      </c>
      <c r="BU93" s="291" t="s">
        <v>627</v>
      </c>
      <c r="BV93" s="291" t="s">
        <v>627</v>
      </c>
      <c r="BW93" s="291" t="s">
        <v>627</v>
      </c>
      <c r="BX93" s="291" t="s">
        <v>627</v>
      </c>
      <c r="BY93" s="291" t="s">
        <v>627</v>
      </c>
      <c r="BZ93" s="291" t="s">
        <v>627</v>
      </c>
      <c r="CA93" s="291" t="s">
        <v>627</v>
      </c>
      <c r="CB93" s="291" t="s">
        <v>627</v>
      </c>
      <c r="CC93" s="291" t="s">
        <v>627</v>
      </c>
      <c r="CD93" s="291" t="s">
        <v>627</v>
      </c>
      <c r="CE93" s="291" t="s">
        <v>627</v>
      </c>
      <c r="CF93" s="291" t="s">
        <v>627</v>
      </c>
      <c r="CG93" s="291" t="s">
        <v>627</v>
      </c>
      <c r="CH93" s="291" t="s">
        <v>627</v>
      </c>
      <c r="CI93" s="291" t="s">
        <v>627</v>
      </c>
      <c r="CJ93" s="291" t="s">
        <v>627</v>
      </c>
      <c r="CK93" s="291" t="s">
        <v>627</v>
      </c>
      <c r="CL93" s="291">
        <v>1</v>
      </c>
      <c r="CM93" s="291" t="s">
        <v>627</v>
      </c>
      <c r="CN93" s="291" t="s">
        <v>627</v>
      </c>
      <c r="CO93" s="291" t="s">
        <v>627</v>
      </c>
      <c r="CP93" s="291" t="s">
        <v>627</v>
      </c>
      <c r="CQ93" s="291" t="s">
        <v>627</v>
      </c>
      <c r="CR93" s="291" t="s">
        <v>627</v>
      </c>
      <c r="CS93" s="291" t="s">
        <v>627</v>
      </c>
      <c r="CT93" s="291" t="s">
        <v>627</v>
      </c>
      <c r="CU93" s="291" t="s">
        <v>627</v>
      </c>
      <c r="CV93" s="291" t="s">
        <v>627</v>
      </c>
      <c r="CW93" s="291" t="s">
        <v>627</v>
      </c>
      <c r="CX93" s="291" t="s">
        <v>627</v>
      </c>
      <c r="CY93" s="291" t="s">
        <v>627</v>
      </c>
      <c r="CZ93" s="291" t="s">
        <v>627</v>
      </c>
      <c r="DA93" s="291" t="s">
        <v>627</v>
      </c>
      <c r="DB93" s="291" t="s">
        <v>627</v>
      </c>
      <c r="DC93" s="291" t="s">
        <v>627</v>
      </c>
      <c r="DD93" s="291" t="s">
        <v>627</v>
      </c>
      <c r="DE93" s="291" t="s">
        <v>627</v>
      </c>
      <c r="DF93" s="291" t="s">
        <v>627</v>
      </c>
      <c r="DG93" s="292" t="s">
        <v>627</v>
      </c>
    </row>
    <row r="94" spans="1:111" ht="15" customHeight="1" x14ac:dyDescent="0.2">
      <c r="A94" s="464">
        <v>88</v>
      </c>
      <c r="B94" s="224" t="s">
        <v>389</v>
      </c>
      <c r="C94" s="222" t="s">
        <v>390</v>
      </c>
      <c r="D94" s="290" t="s">
        <v>627</v>
      </c>
      <c r="E94" s="291" t="s">
        <v>627</v>
      </c>
      <c r="F94" s="291" t="s">
        <v>627</v>
      </c>
      <c r="G94" s="291" t="s">
        <v>627</v>
      </c>
      <c r="H94" s="291" t="s">
        <v>627</v>
      </c>
      <c r="I94" s="291" t="s">
        <v>627</v>
      </c>
      <c r="J94" s="291" t="s">
        <v>627</v>
      </c>
      <c r="K94" s="291" t="s">
        <v>627</v>
      </c>
      <c r="L94" s="291" t="s">
        <v>627</v>
      </c>
      <c r="M94" s="291" t="s">
        <v>627</v>
      </c>
      <c r="N94" s="291" t="s">
        <v>627</v>
      </c>
      <c r="O94" s="291" t="s">
        <v>627</v>
      </c>
      <c r="P94" s="291" t="s">
        <v>627</v>
      </c>
      <c r="Q94" s="291" t="s">
        <v>627</v>
      </c>
      <c r="R94" s="291" t="s">
        <v>627</v>
      </c>
      <c r="S94" s="291" t="s">
        <v>627</v>
      </c>
      <c r="T94" s="291" t="s">
        <v>627</v>
      </c>
      <c r="U94" s="291" t="s">
        <v>627</v>
      </c>
      <c r="V94" s="291" t="s">
        <v>627</v>
      </c>
      <c r="W94" s="291" t="s">
        <v>627</v>
      </c>
      <c r="X94" s="291" t="s">
        <v>627</v>
      </c>
      <c r="Y94" s="291" t="s">
        <v>627</v>
      </c>
      <c r="Z94" s="291" t="s">
        <v>627</v>
      </c>
      <c r="AA94" s="291" t="s">
        <v>627</v>
      </c>
      <c r="AB94" s="291" t="s">
        <v>627</v>
      </c>
      <c r="AC94" s="291" t="s">
        <v>627</v>
      </c>
      <c r="AD94" s="291" t="s">
        <v>627</v>
      </c>
      <c r="AE94" s="291" t="s">
        <v>627</v>
      </c>
      <c r="AF94" s="291" t="s">
        <v>627</v>
      </c>
      <c r="AG94" s="291" t="s">
        <v>627</v>
      </c>
      <c r="AH94" s="291" t="s">
        <v>627</v>
      </c>
      <c r="AI94" s="291" t="s">
        <v>627</v>
      </c>
      <c r="AJ94" s="291" t="s">
        <v>627</v>
      </c>
      <c r="AK94" s="291" t="s">
        <v>627</v>
      </c>
      <c r="AL94" s="291" t="s">
        <v>627</v>
      </c>
      <c r="AM94" s="291" t="s">
        <v>627</v>
      </c>
      <c r="AN94" s="291" t="s">
        <v>627</v>
      </c>
      <c r="AO94" s="291" t="s">
        <v>627</v>
      </c>
      <c r="AP94" s="291" t="s">
        <v>627</v>
      </c>
      <c r="AQ94" s="291" t="s">
        <v>627</v>
      </c>
      <c r="AR94" s="291" t="s">
        <v>627</v>
      </c>
      <c r="AS94" s="291" t="s">
        <v>627</v>
      </c>
      <c r="AT94" s="291" t="s">
        <v>627</v>
      </c>
      <c r="AU94" s="291" t="s">
        <v>627</v>
      </c>
      <c r="AV94" s="291" t="s">
        <v>627</v>
      </c>
      <c r="AW94" s="291" t="s">
        <v>627</v>
      </c>
      <c r="AX94" s="291" t="s">
        <v>627</v>
      </c>
      <c r="AY94" s="291" t="s">
        <v>627</v>
      </c>
      <c r="AZ94" s="291" t="s">
        <v>627</v>
      </c>
      <c r="BA94" s="291" t="s">
        <v>627</v>
      </c>
      <c r="BB94" s="291" t="s">
        <v>627</v>
      </c>
      <c r="BC94" s="291" t="s">
        <v>627</v>
      </c>
      <c r="BD94" s="291" t="s">
        <v>627</v>
      </c>
      <c r="BE94" s="291" t="s">
        <v>627</v>
      </c>
      <c r="BF94" s="291" t="s">
        <v>627</v>
      </c>
      <c r="BG94" s="291" t="s">
        <v>627</v>
      </c>
      <c r="BH94" s="291" t="s">
        <v>627</v>
      </c>
      <c r="BI94" s="291" t="s">
        <v>627</v>
      </c>
      <c r="BJ94" s="291" t="s">
        <v>627</v>
      </c>
      <c r="BK94" s="291" t="s">
        <v>627</v>
      </c>
      <c r="BL94" s="291" t="s">
        <v>627</v>
      </c>
      <c r="BM94" s="291" t="s">
        <v>627</v>
      </c>
      <c r="BN94" s="291" t="s">
        <v>627</v>
      </c>
      <c r="BO94" s="291" t="s">
        <v>627</v>
      </c>
      <c r="BP94" s="291" t="s">
        <v>627</v>
      </c>
      <c r="BQ94" s="291" t="s">
        <v>627</v>
      </c>
      <c r="BR94" s="291" t="s">
        <v>627</v>
      </c>
      <c r="BS94" s="291" t="s">
        <v>627</v>
      </c>
      <c r="BT94" s="291" t="s">
        <v>627</v>
      </c>
      <c r="BU94" s="291" t="s">
        <v>627</v>
      </c>
      <c r="BV94" s="291" t="s">
        <v>627</v>
      </c>
      <c r="BW94" s="291" t="s">
        <v>627</v>
      </c>
      <c r="BX94" s="291" t="s">
        <v>627</v>
      </c>
      <c r="BY94" s="291" t="s">
        <v>627</v>
      </c>
      <c r="BZ94" s="291" t="s">
        <v>627</v>
      </c>
      <c r="CA94" s="291" t="s">
        <v>627</v>
      </c>
      <c r="CB94" s="291" t="s">
        <v>627</v>
      </c>
      <c r="CC94" s="291" t="s">
        <v>627</v>
      </c>
      <c r="CD94" s="291" t="s">
        <v>627</v>
      </c>
      <c r="CE94" s="291" t="s">
        <v>627</v>
      </c>
      <c r="CF94" s="291" t="s">
        <v>627</v>
      </c>
      <c r="CG94" s="291" t="s">
        <v>627</v>
      </c>
      <c r="CH94" s="291" t="s">
        <v>627</v>
      </c>
      <c r="CI94" s="291" t="s">
        <v>627</v>
      </c>
      <c r="CJ94" s="291" t="s">
        <v>627</v>
      </c>
      <c r="CK94" s="291" t="s">
        <v>627</v>
      </c>
      <c r="CL94" s="291" t="s">
        <v>627</v>
      </c>
      <c r="CM94" s="291">
        <v>1</v>
      </c>
      <c r="CN94" s="291" t="s">
        <v>627</v>
      </c>
      <c r="CO94" s="291" t="s">
        <v>627</v>
      </c>
      <c r="CP94" s="291" t="s">
        <v>627</v>
      </c>
      <c r="CQ94" s="291" t="s">
        <v>627</v>
      </c>
      <c r="CR94" s="291" t="s">
        <v>627</v>
      </c>
      <c r="CS94" s="291" t="s">
        <v>627</v>
      </c>
      <c r="CT94" s="291" t="s">
        <v>627</v>
      </c>
      <c r="CU94" s="291" t="s">
        <v>627</v>
      </c>
      <c r="CV94" s="291" t="s">
        <v>627</v>
      </c>
      <c r="CW94" s="291" t="s">
        <v>627</v>
      </c>
      <c r="CX94" s="291" t="s">
        <v>627</v>
      </c>
      <c r="CY94" s="291" t="s">
        <v>627</v>
      </c>
      <c r="CZ94" s="291" t="s">
        <v>627</v>
      </c>
      <c r="DA94" s="291" t="s">
        <v>627</v>
      </c>
      <c r="DB94" s="291" t="s">
        <v>627</v>
      </c>
      <c r="DC94" s="291" t="s">
        <v>627</v>
      </c>
      <c r="DD94" s="291" t="s">
        <v>627</v>
      </c>
      <c r="DE94" s="291" t="s">
        <v>627</v>
      </c>
      <c r="DF94" s="291" t="s">
        <v>627</v>
      </c>
      <c r="DG94" s="292" t="s">
        <v>627</v>
      </c>
    </row>
    <row r="95" spans="1:111" ht="15" customHeight="1" x14ac:dyDescent="0.2">
      <c r="A95" s="464">
        <v>89</v>
      </c>
      <c r="B95" s="224" t="s">
        <v>391</v>
      </c>
      <c r="C95" s="222" t="s">
        <v>4</v>
      </c>
      <c r="D95" s="290" t="s">
        <v>627</v>
      </c>
      <c r="E95" s="291" t="s">
        <v>627</v>
      </c>
      <c r="F95" s="291" t="s">
        <v>627</v>
      </c>
      <c r="G95" s="291" t="s">
        <v>627</v>
      </c>
      <c r="H95" s="291" t="s">
        <v>627</v>
      </c>
      <c r="I95" s="291" t="s">
        <v>627</v>
      </c>
      <c r="J95" s="291" t="s">
        <v>627</v>
      </c>
      <c r="K95" s="291" t="s">
        <v>627</v>
      </c>
      <c r="L95" s="291" t="s">
        <v>627</v>
      </c>
      <c r="M95" s="291" t="s">
        <v>627</v>
      </c>
      <c r="N95" s="291" t="s">
        <v>627</v>
      </c>
      <c r="O95" s="291" t="s">
        <v>627</v>
      </c>
      <c r="P95" s="291" t="s">
        <v>627</v>
      </c>
      <c r="Q95" s="291" t="s">
        <v>627</v>
      </c>
      <c r="R95" s="291" t="s">
        <v>627</v>
      </c>
      <c r="S95" s="291" t="s">
        <v>627</v>
      </c>
      <c r="T95" s="291" t="s">
        <v>627</v>
      </c>
      <c r="U95" s="291" t="s">
        <v>627</v>
      </c>
      <c r="V95" s="291" t="s">
        <v>627</v>
      </c>
      <c r="W95" s="291" t="s">
        <v>627</v>
      </c>
      <c r="X95" s="291" t="s">
        <v>627</v>
      </c>
      <c r="Y95" s="291" t="s">
        <v>627</v>
      </c>
      <c r="Z95" s="291" t="s">
        <v>627</v>
      </c>
      <c r="AA95" s="291" t="s">
        <v>627</v>
      </c>
      <c r="AB95" s="291" t="s">
        <v>627</v>
      </c>
      <c r="AC95" s="291" t="s">
        <v>627</v>
      </c>
      <c r="AD95" s="291" t="s">
        <v>627</v>
      </c>
      <c r="AE95" s="291" t="s">
        <v>627</v>
      </c>
      <c r="AF95" s="291" t="s">
        <v>627</v>
      </c>
      <c r="AG95" s="291" t="s">
        <v>627</v>
      </c>
      <c r="AH95" s="291" t="s">
        <v>627</v>
      </c>
      <c r="AI95" s="291" t="s">
        <v>627</v>
      </c>
      <c r="AJ95" s="291" t="s">
        <v>627</v>
      </c>
      <c r="AK95" s="291" t="s">
        <v>627</v>
      </c>
      <c r="AL95" s="291" t="s">
        <v>627</v>
      </c>
      <c r="AM95" s="291" t="s">
        <v>627</v>
      </c>
      <c r="AN95" s="291" t="s">
        <v>627</v>
      </c>
      <c r="AO95" s="291" t="s">
        <v>627</v>
      </c>
      <c r="AP95" s="291" t="s">
        <v>627</v>
      </c>
      <c r="AQ95" s="291" t="s">
        <v>627</v>
      </c>
      <c r="AR95" s="291" t="s">
        <v>627</v>
      </c>
      <c r="AS95" s="291" t="s">
        <v>627</v>
      </c>
      <c r="AT95" s="291" t="s">
        <v>627</v>
      </c>
      <c r="AU95" s="291" t="s">
        <v>627</v>
      </c>
      <c r="AV95" s="291" t="s">
        <v>627</v>
      </c>
      <c r="AW95" s="291" t="s">
        <v>627</v>
      </c>
      <c r="AX95" s="291" t="s">
        <v>627</v>
      </c>
      <c r="AY95" s="291" t="s">
        <v>627</v>
      </c>
      <c r="AZ95" s="291" t="s">
        <v>627</v>
      </c>
      <c r="BA95" s="291" t="s">
        <v>627</v>
      </c>
      <c r="BB95" s="291" t="s">
        <v>627</v>
      </c>
      <c r="BC95" s="291" t="s">
        <v>627</v>
      </c>
      <c r="BD95" s="291" t="s">
        <v>627</v>
      </c>
      <c r="BE95" s="291" t="s">
        <v>627</v>
      </c>
      <c r="BF95" s="291" t="s">
        <v>627</v>
      </c>
      <c r="BG95" s="291" t="s">
        <v>627</v>
      </c>
      <c r="BH95" s="291" t="s">
        <v>627</v>
      </c>
      <c r="BI95" s="291" t="s">
        <v>627</v>
      </c>
      <c r="BJ95" s="291" t="s">
        <v>627</v>
      </c>
      <c r="BK95" s="291" t="s">
        <v>627</v>
      </c>
      <c r="BL95" s="291" t="s">
        <v>627</v>
      </c>
      <c r="BM95" s="291" t="s">
        <v>627</v>
      </c>
      <c r="BN95" s="291" t="s">
        <v>627</v>
      </c>
      <c r="BO95" s="291" t="s">
        <v>627</v>
      </c>
      <c r="BP95" s="291" t="s">
        <v>627</v>
      </c>
      <c r="BQ95" s="291" t="s">
        <v>627</v>
      </c>
      <c r="BR95" s="291" t="s">
        <v>627</v>
      </c>
      <c r="BS95" s="291" t="s">
        <v>627</v>
      </c>
      <c r="BT95" s="291" t="s">
        <v>627</v>
      </c>
      <c r="BU95" s="291" t="s">
        <v>627</v>
      </c>
      <c r="BV95" s="291" t="s">
        <v>627</v>
      </c>
      <c r="BW95" s="291" t="s">
        <v>627</v>
      </c>
      <c r="BX95" s="291" t="s">
        <v>627</v>
      </c>
      <c r="BY95" s="291" t="s">
        <v>627</v>
      </c>
      <c r="BZ95" s="291" t="s">
        <v>627</v>
      </c>
      <c r="CA95" s="291" t="s">
        <v>627</v>
      </c>
      <c r="CB95" s="291" t="s">
        <v>627</v>
      </c>
      <c r="CC95" s="291" t="s">
        <v>627</v>
      </c>
      <c r="CD95" s="291" t="s">
        <v>627</v>
      </c>
      <c r="CE95" s="291" t="s">
        <v>627</v>
      </c>
      <c r="CF95" s="291" t="s">
        <v>627</v>
      </c>
      <c r="CG95" s="291" t="s">
        <v>627</v>
      </c>
      <c r="CH95" s="291" t="s">
        <v>627</v>
      </c>
      <c r="CI95" s="291" t="s">
        <v>627</v>
      </c>
      <c r="CJ95" s="291" t="s">
        <v>627</v>
      </c>
      <c r="CK95" s="291" t="s">
        <v>627</v>
      </c>
      <c r="CL95" s="291" t="s">
        <v>627</v>
      </c>
      <c r="CM95" s="291" t="s">
        <v>627</v>
      </c>
      <c r="CN95" s="291">
        <v>1</v>
      </c>
      <c r="CO95" s="291" t="s">
        <v>627</v>
      </c>
      <c r="CP95" s="291" t="s">
        <v>627</v>
      </c>
      <c r="CQ95" s="291" t="s">
        <v>627</v>
      </c>
      <c r="CR95" s="291" t="s">
        <v>627</v>
      </c>
      <c r="CS95" s="291" t="s">
        <v>627</v>
      </c>
      <c r="CT95" s="291" t="s">
        <v>627</v>
      </c>
      <c r="CU95" s="291" t="s">
        <v>627</v>
      </c>
      <c r="CV95" s="291" t="s">
        <v>627</v>
      </c>
      <c r="CW95" s="291" t="s">
        <v>627</v>
      </c>
      <c r="CX95" s="291" t="s">
        <v>627</v>
      </c>
      <c r="CY95" s="291" t="s">
        <v>627</v>
      </c>
      <c r="CZ95" s="291" t="s">
        <v>627</v>
      </c>
      <c r="DA95" s="291" t="s">
        <v>627</v>
      </c>
      <c r="DB95" s="291" t="s">
        <v>627</v>
      </c>
      <c r="DC95" s="291" t="s">
        <v>627</v>
      </c>
      <c r="DD95" s="291" t="s">
        <v>627</v>
      </c>
      <c r="DE95" s="291" t="s">
        <v>627</v>
      </c>
      <c r="DF95" s="291" t="s">
        <v>627</v>
      </c>
      <c r="DG95" s="292" t="s">
        <v>627</v>
      </c>
    </row>
    <row r="96" spans="1:111" ht="15" customHeight="1" x14ac:dyDescent="0.2">
      <c r="A96" s="464">
        <v>90</v>
      </c>
      <c r="B96" s="224" t="s">
        <v>392</v>
      </c>
      <c r="C96" s="222" t="s">
        <v>241</v>
      </c>
      <c r="D96" s="290" t="s">
        <v>627</v>
      </c>
      <c r="E96" s="291" t="s">
        <v>627</v>
      </c>
      <c r="F96" s="291" t="s">
        <v>627</v>
      </c>
      <c r="G96" s="291" t="s">
        <v>627</v>
      </c>
      <c r="H96" s="291" t="s">
        <v>627</v>
      </c>
      <c r="I96" s="291" t="s">
        <v>627</v>
      </c>
      <c r="J96" s="291" t="s">
        <v>627</v>
      </c>
      <c r="K96" s="291" t="s">
        <v>627</v>
      </c>
      <c r="L96" s="291" t="s">
        <v>627</v>
      </c>
      <c r="M96" s="291" t="s">
        <v>627</v>
      </c>
      <c r="N96" s="291" t="s">
        <v>627</v>
      </c>
      <c r="O96" s="291" t="s">
        <v>627</v>
      </c>
      <c r="P96" s="291" t="s">
        <v>627</v>
      </c>
      <c r="Q96" s="291" t="s">
        <v>627</v>
      </c>
      <c r="R96" s="291" t="s">
        <v>627</v>
      </c>
      <c r="S96" s="291" t="s">
        <v>627</v>
      </c>
      <c r="T96" s="291" t="s">
        <v>627</v>
      </c>
      <c r="U96" s="291" t="s">
        <v>627</v>
      </c>
      <c r="V96" s="291" t="s">
        <v>627</v>
      </c>
      <c r="W96" s="291" t="s">
        <v>627</v>
      </c>
      <c r="X96" s="291" t="s">
        <v>627</v>
      </c>
      <c r="Y96" s="291" t="s">
        <v>627</v>
      </c>
      <c r="Z96" s="291" t="s">
        <v>627</v>
      </c>
      <c r="AA96" s="291" t="s">
        <v>627</v>
      </c>
      <c r="AB96" s="291" t="s">
        <v>627</v>
      </c>
      <c r="AC96" s="291" t="s">
        <v>627</v>
      </c>
      <c r="AD96" s="291" t="s">
        <v>627</v>
      </c>
      <c r="AE96" s="291" t="s">
        <v>627</v>
      </c>
      <c r="AF96" s="291" t="s">
        <v>627</v>
      </c>
      <c r="AG96" s="291" t="s">
        <v>627</v>
      </c>
      <c r="AH96" s="291" t="s">
        <v>627</v>
      </c>
      <c r="AI96" s="291" t="s">
        <v>627</v>
      </c>
      <c r="AJ96" s="291" t="s">
        <v>627</v>
      </c>
      <c r="AK96" s="291" t="s">
        <v>627</v>
      </c>
      <c r="AL96" s="291" t="s">
        <v>627</v>
      </c>
      <c r="AM96" s="291" t="s">
        <v>627</v>
      </c>
      <c r="AN96" s="291" t="s">
        <v>627</v>
      </c>
      <c r="AO96" s="291" t="s">
        <v>627</v>
      </c>
      <c r="AP96" s="291" t="s">
        <v>627</v>
      </c>
      <c r="AQ96" s="291" t="s">
        <v>627</v>
      </c>
      <c r="AR96" s="291" t="s">
        <v>627</v>
      </c>
      <c r="AS96" s="291" t="s">
        <v>627</v>
      </c>
      <c r="AT96" s="291" t="s">
        <v>627</v>
      </c>
      <c r="AU96" s="291" t="s">
        <v>627</v>
      </c>
      <c r="AV96" s="291" t="s">
        <v>627</v>
      </c>
      <c r="AW96" s="291" t="s">
        <v>627</v>
      </c>
      <c r="AX96" s="291" t="s">
        <v>627</v>
      </c>
      <c r="AY96" s="291" t="s">
        <v>627</v>
      </c>
      <c r="AZ96" s="291" t="s">
        <v>627</v>
      </c>
      <c r="BA96" s="291" t="s">
        <v>627</v>
      </c>
      <c r="BB96" s="291" t="s">
        <v>627</v>
      </c>
      <c r="BC96" s="291" t="s">
        <v>627</v>
      </c>
      <c r="BD96" s="291" t="s">
        <v>627</v>
      </c>
      <c r="BE96" s="291" t="s">
        <v>627</v>
      </c>
      <c r="BF96" s="291" t="s">
        <v>627</v>
      </c>
      <c r="BG96" s="291" t="s">
        <v>627</v>
      </c>
      <c r="BH96" s="291" t="s">
        <v>627</v>
      </c>
      <c r="BI96" s="291" t="s">
        <v>627</v>
      </c>
      <c r="BJ96" s="291" t="s">
        <v>627</v>
      </c>
      <c r="BK96" s="291" t="s">
        <v>627</v>
      </c>
      <c r="BL96" s="291" t="s">
        <v>627</v>
      </c>
      <c r="BM96" s="291" t="s">
        <v>627</v>
      </c>
      <c r="BN96" s="291" t="s">
        <v>627</v>
      </c>
      <c r="BO96" s="291" t="s">
        <v>627</v>
      </c>
      <c r="BP96" s="291" t="s">
        <v>627</v>
      </c>
      <c r="BQ96" s="291" t="s">
        <v>627</v>
      </c>
      <c r="BR96" s="291" t="s">
        <v>627</v>
      </c>
      <c r="BS96" s="291" t="s">
        <v>627</v>
      </c>
      <c r="BT96" s="291" t="s">
        <v>627</v>
      </c>
      <c r="BU96" s="291" t="s">
        <v>627</v>
      </c>
      <c r="BV96" s="291" t="s">
        <v>627</v>
      </c>
      <c r="BW96" s="291" t="s">
        <v>627</v>
      </c>
      <c r="BX96" s="291" t="s">
        <v>627</v>
      </c>
      <c r="BY96" s="291" t="s">
        <v>627</v>
      </c>
      <c r="BZ96" s="291" t="s">
        <v>627</v>
      </c>
      <c r="CA96" s="291" t="s">
        <v>627</v>
      </c>
      <c r="CB96" s="291" t="s">
        <v>627</v>
      </c>
      <c r="CC96" s="291" t="s">
        <v>627</v>
      </c>
      <c r="CD96" s="291" t="s">
        <v>627</v>
      </c>
      <c r="CE96" s="291" t="s">
        <v>627</v>
      </c>
      <c r="CF96" s="291" t="s">
        <v>627</v>
      </c>
      <c r="CG96" s="291" t="s">
        <v>627</v>
      </c>
      <c r="CH96" s="291" t="s">
        <v>627</v>
      </c>
      <c r="CI96" s="291" t="s">
        <v>627</v>
      </c>
      <c r="CJ96" s="291" t="s">
        <v>627</v>
      </c>
      <c r="CK96" s="291" t="s">
        <v>627</v>
      </c>
      <c r="CL96" s="291" t="s">
        <v>627</v>
      </c>
      <c r="CM96" s="291" t="s">
        <v>627</v>
      </c>
      <c r="CN96" s="291" t="s">
        <v>627</v>
      </c>
      <c r="CO96" s="291">
        <v>1</v>
      </c>
      <c r="CP96" s="291" t="s">
        <v>627</v>
      </c>
      <c r="CQ96" s="291" t="s">
        <v>627</v>
      </c>
      <c r="CR96" s="291" t="s">
        <v>627</v>
      </c>
      <c r="CS96" s="291" t="s">
        <v>627</v>
      </c>
      <c r="CT96" s="291" t="s">
        <v>627</v>
      </c>
      <c r="CU96" s="291" t="s">
        <v>627</v>
      </c>
      <c r="CV96" s="291" t="s">
        <v>627</v>
      </c>
      <c r="CW96" s="291" t="s">
        <v>627</v>
      </c>
      <c r="CX96" s="291" t="s">
        <v>627</v>
      </c>
      <c r="CY96" s="291" t="s">
        <v>627</v>
      </c>
      <c r="CZ96" s="291" t="s">
        <v>627</v>
      </c>
      <c r="DA96" s="291" t="s">
        <v>627</v>
      </c>
      <c r="DB96" s="291" t="s">
        <v>627</v>
      </c>
      <c r="DC96" s="291" t="s">
        <v>627</v>
      </c>
      <c r="DD96" s="291" t="s">
        <v>627</v>
      </c>
      <c r="DE96" s="291" t="s">
        <v>627</v>
      </c>
      <c r="DF96" s="291" t="s">
        <v>627</v>
      </c>
      <c r="DG96" s="292" t="s">
        <v>627</v>
      </c>
    </row>
    <row r="97" spans="1:111" ht="15" customHeight="1" x14ac:dyDescent="0.2">
      <c r="A97" s="464">
        <v>91</v>
      </c>
      <c r="B97" s="224" t="s">
        <v>393</v>
      </c>
      <c r="C97" s="222" t="s">
        <v>242</v>
      </c>
      <c r="D97" s="290" t="s">
        <v>627</v>
      </c>
      <c r="E97" s="291" t="s">
        <v>627</v>
      </c>
      <c r="F97" s="291" t="s">
        <v>627</v>
      </c>
      <c r="G97" s="291" t="s">
        <v>627</v>
      </c>
      <c r="H97" s="291" t="s">
        <v>627</v>
      </c>
      <c r="I97" s="291" t="s">
        <v>627</v>
      </c>
      <c r="J97" s="291" t="s">
        <v>627</v>
      </c>
      <c r="K97" s="291" t="s">
        <v>627</v>
      </c>
      <c r="L97" s="291" t="s">
        <v>627</v>
      </c>
      <c r="M97" s="291" t="s">
        <v>627</v>
      </c>
      <c r="N97" s="291" t="s">
        <v>627</v>
      </c>
      <c r="O97" s="291" t="s">
        <v>627</v>
      </c>
      <c r="P97" s="291" t="s">
        <v>627</v>
      </c>
      <c r="Q97" s="291" t="s">
        <v>627</v>
      </c>
      <c r="R97" s="291" t="s">
        <v>627</v>
      </c>
      <c r="S97" s="291" t="s">
        <v>627</v>
      </c>
      <c r="T97" s="291" t="s">
        <v>627</v>
      </c>
      <c r="U97" s="291" t="s">
        <v>627</v>
      </c>
      <c r="V97" s="291" t="s">
        <v>627</v>
      </c>
      <c r="W97" s="291" t="s">
        <v>627</v>
      </c>
      <c r="X97" s="291" t="s">
        <v>627</v>
      </c>
      <c r="Y97" s="291" t="s">
        <v>627</v>
      </c>
      <c r="Z97" s="291" t="s">
        <v>627</v>
      </c>
      <c r="AA97" s="291" t="s">
        <v>627</v>
      </c>
      <c r="AB97" s="291" t="s">
        <v>627</v>
      </c>
      <c r="AC97" s="291" t="s">
        <v>627</v>
      </c>
      <c r="AD97" s="291" t="s">
        <v>627</v>
      </c>
      <c r="AE97" s="291" t="s">
        <v>627</v>
      </c>
      <c r="AF97" s="291" t="s">
        <v>627</v>
      </c>
      <c r="AG97" s="291" t="s">
        <v>627</v>
      </c>
      <c r="AH97" s="291" t="s">
        <v>627</v>
      </c>
      <c r="AI97" s="291" t="s">
        <v>627</v>
      </c>
      <c r="AJ97" s="291" t="s">
        <v>627</v>
      </c>
      <c r="AK97" s="291" t="s">
        <v>627</v>
      </c>
      <c r="AL97" s="291" t="s">
        <v>627</v>
      </c>
      <c r="AM97" s="291" t="s">
        <v>627</v>
      </c>
      <c r="AN97" s="291" t="s">
        <v>627</v>
      </c>
      <c r="AO97" s="291" t="s">
        <v>627</v>
      </c>
      <c r="AP97" s="291" t="s">
        <v>627</v>
      </c>
      <c r="AQ97" s="291" t="s">
        <v>627</v>
      </c>
      <c r="AR97" s="291" t="s">
        <v>627</v>
      </c>
      <c r="AS97" s="291" t="s">
        <v>627</v>
      </c>
      <c r="AT97" s="291" t="s">
        <v>627</v>
      </c>
      <c r="AU97" s="291" t="s">
        <v>627</v>
      </c>
      <c r="AV97" s="291" t="s">
        <v>627</v>
      </c>
      <c r="AW97" s="291" t="s">
        <v>627</v>
      </c>
      <c r="AX97" s="291" t="s">
        <v>627</v>
      </c>
      <c r="AY97" s="291" t="s">
        <v>627</v>
      </c>
      <c r="AZ97" s="291" t="s">
        <v>627</v>
      </c>
      <c r="BA97" s="291" t="s">
        <v>627</v>
      </c>
      <c r="BB97" s="291" t="s">
        <v>627</v>
      </c>
      <c r="BC97" s="291" t="s">
        <v>627</v>
      </c>
      <c r="BD97" s="291" t="s">
        <v>627</v>
      </c>
      <c r="BE97" s="291" t="s">
        <v>627</v>
      </c>
      <c r="BF97" s="291" t="s">
        <v>627</v>
      </c>
      <c r="BG97" s="291" t="s">
        <v>627</v>
      </c>
      <c r="BH97" s="291" t="s">
        <v>627</v>
      </c>
      <c r="BI97" s="291" t="s">
        <v>627</v>
      </c>
      <c r="BJ97" s="291" t="s">
        <v>627</v>
      </c>
      <c r="BK97" s="291" t="s">
        <v>627</v>
      </c>
      <c r="BL97" s="291" t="s">
        <v>627</v>
      </c>
      <c r="BM97" s="291" t="s">
        <v>627</v>
      </c>
      <c r="BN97" s="291" t="s">
        <v>627</v>
      </c>
      <c r="BO97" s="291" t="s">
        <v>627</v>
      </c>
      <c r="BP97" s="291" t="s">
        <v>627</v>
      </c>
      <c r="BQ97" s="291" t="s">
        <v>627</v>
      </c>
      <c r="BR97" s="291" t="s">
        <v>627</v>
      </c>
      <c r="BS97" s="291" t="s">
        <v>627</v>
      </c>
      <c r="BT97" s="291" t="s">
        <v>627</v>
      </c>
      <c r="BU97" s="291" t="s">
        <v>627</v>
      </c>
      <c r="BV97" s="291" t="s">
        <v>627</v>
      </c>
      <c r="BW97" s="291" t="s">
        <v>627</v>
      </c>
      <c r="BX97" s="291" t="s">
        <v>627</v>
      </c>
      <c r="BY97" s="291" t="s">
        <v>627</v>
      </c>
      <c r="BZ97" s="291" t="s">
        <v>627</v>
      </c>
      <c r="CA97" s="291" t="s">
        <v>627</v>
      </c>
      <c r="CB97" s="291" t="s">
        <v>627</v>
      </c>
      <c r="CC97" s="291" t="s">
        <v>627</v>
      </c>
      <c r="CD97" s="291" t="s">
        <v>627</v>
      </c>
      <c r="CE97" s="291" t="s">
        <v>627</v>
      </c>
      <c r="CF97" s="291" t="s">
        <v>627</v>
      </c>
      <c r="CG97" s="291" t="s">
        <v>627</v>
      </c>
      <c r="CH97" s="291" t="s">
        <v>627</v>
      </c>
      <c r="CI97" s="291" t="s">
        <v>627</v>
      </c>
      <c r="CJ97" s="291" t="s">
        <v>627</v>
      </c>
      <c r="CK97" s="291" t="s">
        <v>627</v>
      </c>
      <c r="CL97" s="291" t="s">
        <v>627</v>
      </c>
      <c r="CM97" s="291" t="s">
        <v>627</v>
      </c>
      <c r="CN97" s="291" t="s">
        <v>627</v>
      </c>
      <c r="CO97" s="291" t="s">
        <v>627</v>
      </c>
      <c r="CP97" s="291">
        <v>1</v>
      </c>
      <c r="CQ97" s="291" t="s">
        <v>627</v>
      </c>
      <c r="CR97" s="291" t="s">
        <v>627</v>
      </c>
      <c r="CS97" s="291" t="s">
        <v>627</v>
      </c>
      <c r="CT97" s="291" t="s">
        <v>627</v>
      </c>
      <c r="CU97" s="291" t="s">
        <v>627</v>
      </c>
      <c r="CV97" s="291" t="s">
        <v>627</v>
      </c>
      <c r="CW97" s="291" t="s">
        <v>627</v>
      </c>
      <c r="CX97" s="291" t="s">
        <v>627</v>
      </c>
      <c r="CY97" s="291" t="s">
        <v>627</v>
      </c>
      <c r="CZ97" s="291" t="s">
        <v>627</v>
      </c>
      <c r="DA97" s="291" t="s">
        <v>627</v>
      </c>
      <c r="DB97" s="291" t="s">
        <v>627</v>
      </c>
      <c r="DC97" s="291" t="s">
        <v>627</v>
      </c>
      <c r="DD97" s="291" t="s">
        <v>627</v>
      </c>
      <c r="DE97" s="291" t="s">
        <v>627</v>
      </c>
      <c r="DF97" s="291" t="s">
        <v>627</v>
      </c>
      <c r="DG97" s="292" t="s">
        <v>627</v>
      </c>
    </row>
    <row r="98" spans="1:111" ht="15" customHeight="1" x14ac:dyDescent="0.2">
      <c r="A98" s="464">
        <v>92</v>
      </c>
      <c r="B98" s="224" t="s">
        <v>394</v>
      </c>
      <c r="C98" s="222" t="s">
        <v>395</v>
      </c>
      <c r="D98" s="290" t="s">
        <v>627</v>
      </c>
      <c r="E98" s="291" t="s">
        <v>627</v>
      </c>
      <c r="F98" s="291" t="s">
        <v>627</v>
      </c>
      <c r="G98" s="291" t="s">
        <v>627</v>
      </c>
      <c r="H98" s="291" t="s">
        <v>627</v>
      </c>
      <c r="I98" s="291" t="s">
        <v>627</v>
      </c>
      <c r="J98" s="291" t="s">
        <v>627</v>
      </c>
      <c r="K98" s="291" t="s">
        <v>627</v>
      </c>
      <c r="L98" s="291" t="s">
        <v>627</v>
      </c>
      <c r="M98" s="291" t="s">
        <v>627</v>
      </c>
      <c r="N98" s="291" t="s">
        <v>627</v>
      </c>
      <c r="O98" s="291" t="s">
        <v>627</v>
      </c>
      <c r="P98" s="291" t="s">
        <v>627</v>
      </c>
      <c r="Q98" s="291" t="s">
        <v>627</v>
      </c>
      <c r="R98" s="291" t="s">
        <v>627</v>
      </c>
      <c r="S98" s="291" t="s">
        <v>627</v>
      </c>
      <c r="T98" s="291" t="s">
        <v>627</v>
      </c>
      <c r="U98" s="291" t="s">
        <v>627</v>
      </c>
      <c r="V98" s="291" t="s">
        <v>627</v>
      </c>
      <c r="W98" s="291" t="s">
        <v>627</v>
      </c>
      <c r="X98" s="291" t="s">
        <v>627</v>
      </c>
      <c r="Y98" s="291" t="s">
        <v>627</v>
      </c>
      <c r="Z98" s="291" t="s">
        <v>627</v>
      </c>
      <c r="AA98" s="291" t="s">
        <v>627</v>
      </c>
      <c r="AB98" s="291" t="s">
        <v>627</v>
      </c>
      <c r="AC98" s="291" t="s">
        <v>627</v>
      </c>
      <c r="AD98" s="291" t="s">
        <v>627</v>
      </c>
      <c r="AE98" s="291" t="s">
        <v>627</v>
      </c>
      <c r="AF98" s="291" t="s">
        <v>627</v>
      </c>
      <c r="AG98" s="291" t="s">
        <v>627</v>
      </c>
      <c r="AH98" s="291" t="s">
        <v>627</v>
      </c>
      <c r="AI98" s="291" t="s">
        <v>627</v>
      </c>
      <c r="AJ98" s="291" t="s">
        <v>627</v>
      </c>
      <c r="AK98" s="291" t="s">
        <v>627</v>
      </c>
      <c r="AL98" s="291" t="s">
        <v>627</v>
      </c>
      <c r="AM98" s="291" t="s">
        <v>627</v>
      </c>
      <c r="AN98" s="291" t="s">
        <v>627</v>
      </c>
      <c r="AO98" s="291" t="s">
        <v>627</v>
      </c>
      <c r="AP98" s="291" t="s">
        <v>627</v>
      </c>
      <c r="AQ98" s="291" t="s">
        <v>627</v>
      </c>
      <c r="AR98" s="291" t="s">
        <v>627</v>
      </c>
      <c r="AS98" s="291" t="s">
        <v>627</v>
      </c>
      <c r="AT98" s="291" t="s">
        <v>627</v>
      </c>
      <c r="AU98" s="291" t="s">
        <v>627</v>
      </c>
      <c r="AV98" s="291" t="s">
        <v>627</v>
      </c>
      <c r="AW98" s="291" t="s">
        <v>627</v>
      </c>
      <c r="AX98" s="291" t="s">
        <v>627</v>
      </c>
      <c r="AY98" s="291" t="s">
        <v>627</v>
      </c>
      <c r="AZ98" s="291" t="s">
        <v>627</v>
      </c>
      <c r="BA98" s="291" t="s">
        <v>627</v>
      </c>
      <c r="BB98" s="291" t="s">
        <v>627</v>
      </c>
      <c r="BC98" s="291" t="s">
        <v>627</v>
      </c>
      <c r="BD98" s="291" t="s">
        <v>627</v>
      </c>
      <c r="BE98" s="291" t="s">
        <v>627</v>
      </c>
      <c r="BF98" s="291" t="s">
        <v>627</v>
      </c>
      <c r="BG98" s="291" t="s">
        <v>627</v>
      </c>
      <c r="BH98" s="291" t="s">
        <v>627</v>
      </c>
      <c r="BI98" s="291" t="s">
        <v>627</v>
      </c>
      <c r="BJ98" s="291" t="s">
        <v>627</v>
      </c>
      <c r="BK98" s="291" t="s">
        <v>627</v>
      </c>
      <c r="BL98" s="291" t="s">
        <v>627</v>
      </c>
      <c r="BM98" s="291" t="s">
        <v>627</v>
      </c>
      <c r="BN98" s="291" t="s">
        <v>627</v>
      </c>
      <c r="BO98" s="291" t="s">
        <v>627</v>
      </c>
      <c r="BP98" s="291" t="s">
        <v>627</v>
      </c>
      <c r="BQ98" s="291" t="s">
        <v>627</v>
      </c>
      <c r="BR98" s="291" t="s">
        <v>627</v>
      </c>
      <c r="BS98" s="291" t="s">
        <v>627</v>
      </c>
      <c r="BT98" s="291" t="s">
        <v>627</v>
      </c>
      <c r="BU98" s="291" t="s">
        <v>627</v>
      </c>
      <c r="BV98" s="291" t="s">
        <v>627</v>
      </c>
      <c r="BW98" s="291" t="s">
        <v>627</v>
      </c>
      <c r="BX98" s="291" t="s">
        <v>627</v>
      </c>
      <c r="BY98" s="291" t="s">
        <v>627</v>
      </c>
      <c r="BZ98" s="291" t="s">
        <v>627</v>
      </c>
      <c r="CA98" s="291" t="s">
        <v>627</v>
      </c>
      <c r="CB98" s="291" t="s">
        <v>627</v>
      </c>
      <c r="CC98" s="291" t="s">
        <v>627</v>
      </c>
      <c r="CD98" s="291" t="s">
        <v>627</v>
      </c>
      <c r="CE98" s="291" t="s">
        <v>627</v>
      </c>
      <c r="CF98" s="291" t="s">
        <v>627</v>
      </c>
      <c r="CG98" s="291" t="s">
        <v>627</v>
      </c>
      <c r="CH98" s="291" t="s">
        <v>627</v>
      </c>
      <c r="CI98" s="291" t="s">
        <v>627</v>
      </c>
      <c r="CJ98" s="291" t="s">
        <v>627</v>
      </c>
      <c r="CK98" s="291" t="s">
        <v>627</v>
      </c>
      <c r="CL98" s="291" t="s">
        <v>627</v>
      </c>
      <c r="CM98" s="291" t="s">
        <v>627</v>
      </c>
      <c r="CN98" s="291" t="s">
        <v>627</v>
      </c>
      <c r="CO98" s="291" t="s">
        <v>627</v>
      </c>
      <c r="CP98" s="291" t="s">
        <v>627</v>
      </c>
      <c r="CQ98" s="291">
        <v>1</v>
      </c>
      <c r="CR98" s="291" t="s">
        <v>627</v>
      </c>
      <c r="CS98" s="291" t="s">
        <v>627</v>
      </c>
      <c r="CT98" s="291" t="s">
        <v>627</v>
      </c>
      <c r="CU98" s="291" t="s">
        <v>627</v>
      </c>
      <c r="CV98" s="291" t="s">
        <v>627</v>
      </c>
      <c r="CW98" s="291" t="s">
        <v>627</v>
      </c>
      <c r="CX98" s="291" t="s">
        <v>627</v>
      </c>
      <c r="CY98" s="291" t="s">
        <v>627</v>
      </c>
      <c r="CZ98" s="291" t="s">
        <v>627</v>
      </c>
      <c r="DA98" s="291" t="s">
        <v>627</v>
      </c>
      <c r="DB98" s="291" t="s">
        <v>627</v>
      </c>
      <c r="DC98" s="291" t="s">
        <v>627</v>
      </c>
      <c r="DD98" s="291" t="s">
        <v>627</v>
      </c>
      <c r="DE98" s="291" t="s">
        <v>627</v>
      </c>
      <c r="DF98" s="291" t="s">
        <v>627</v>
      </c>
      <c r="DG98" s="292" t="s">
        <v>627</v>
      </c>
    </row>
    <row r="99" spans="1:111" ht="15" customHeight="1" x14ac:dyDescent="0.2">
      <c r="A99" s="464">
        <v>93</v>
      </c>
      <c r="B99" s="224" t="s">
        <v>396</v>
      </c>
      <c r="C99" s="222" t="s">
        <v>397</v>
      </c>
      <c r="D99" s="290" t="s">
        <v>627</v>
      </c>
      <c r="E99" s="291" t="s">
        <v>627</v>
      </c>
      <c r="F99" s="291" t="s">
        <v>627</v>
      </c>
      <c r="G99" s="291" t="s">
        <v>627</v>
      </c>
      <c r="H99" s="291" t="s">
        <v>627</v>
      </c>
      <c r="I99" s="291" t="s">
        <v>627</v>
      </c>
      <c r="J99" s="291" t="s">
        <v>627</v>
      </c>
      <c r="K99" s="291" t="s">
        <v>627</v>
      </c>
      <c r="L99" s="291" t="s">
        <v>627</v>
      </c>
      <c r="M99" s="291" t="s">
        <v>627</v>
      </c>
      <c r="N99" s="291" t="s">
        <v>627</v>
      </c>
      <c r="O99" s="291" t="s">
        <v>627</v>
      </c>
      <c r="P99" s="291" t="s">
        <v>627</v>
      </c>
      <c r="Q99" s="291" t="s">
        <v>627</v>
      </c>
      <c r="R99" s="291" t="s">
        <v>627</v>
      </c>
      <c r="S99" s="291" t="s">
        <v>627</v>
      </c>
      <c r="T99" s="291" t="s">
        <v>627</v>
      </c>
      <c r="U99" s="291" t="s">
        <v>627</v>
      </c>
      <c r="V99" s="291" t="s">
        <v>627</v>
      </c>
      <c r="W99" s="291" t="s">
        <v>627</v>
      </c>
      <c r="X99" s="291" t="s">
        <v>627</v>
      </c>
      <c r="Y99" s="291" t="s">
        <v>627</v>
      </c>
      <c r="Z99" s="291" t="s">
        <v>627</v>
      </c>
      <c r="AA99" s="291" t="s">
        <v>627</v>
      </c>
      <c r="AB99" s="291" t="s">
        <v>627</v>
      </c>
      <c r="AC99" s="291" t="s">
        <v>627</v>
      </c>
      <c r="AD99" s="291" t="s">
        <v>627</v>
      </c>
      <c r="AE99" s="291" t="s">
        <v>627</v>
      </c>
      <c r="AF99" s="291" t="s">
        <v>627</v>
      </c>
      <c r="AG99" s="291" t="s">
        <v>627</v>
      </c>
      <c r="AH99" s="291" t="s">
        <v>627</v>
      </c>
      <c r="AI99" s="291" t="s">
        <v>627</v>
      </c>
      <c r="AJ99" s="291" t="s">
        <v>627</v>
      </c>
      <c r="AK99" s="291" t="s">
        <v>627</v>
      </c>
      <c r="AL99" s="291" t="s">
        <v>627</v>
      </c>
      <c r="AM99" s="291" t="s">
        <v>627</v>
      </c>
      <c r="AN99" s="291" t="s">
        <v>627</v>
      </c>
      <c r="AO99" s="291" t="s">
        <v>627</v>
      </c>
      <c r="AP99" s="291" t="s">
        <v>627</v>
      </c>
      <c r="AQ99" s="291" t="s">
        <v>627</v>
      </c>
      <c r="AR99" s="291" t="s">
        <v>627</v>
      </c>
      <c r="AS99" s="291" t="s">
        <v>627</v>
      </c>
      <c r="AT99" s="291" t="s">
        <v>627</v>
      </c>
      <c r="AU99" s="291" t="s">
        <v>627</v>
      </c>
      <c r="AV99" s="291" t="s">
        <v>627</v>
      </c>
      <c r="AW99" s="291" t="s">
        <v>627</v>
      </c>
      <c r="AX99" s="291" t="s">
        <v>627</v>
      </c>
      <c r="AY99" s="291" t="s">
        <v>627</v>
      </c>
      <c r="AZ99" s="291" t="s">
        <v>627</v>
      </c>
      <c r="BA99" s="291" t="s">
        <v>627</v>
      </c>
      <c r="BB99" s="291" t="s">
        <v>627</v>
      </c>
      <c r="BC99" s="291" t="s">
        <v>627</v>
      </c>
      <c r="BD99" s="291" t="s">
        <v>627</v>
      </c>
      <c r="BE99" s="291" t="s">
        <v>627</v>
      </c>
      <c r="BF99" s="291" t="s">
        <v>627</v>
      </c>
      <c r="BG99" s="291" t="s">
        <v>627</v>
      </c>
      <c r="BH99" s="291" t="s">
        <v>627</v>
      </c>
      <c r="BI99" s="291" t="s">
        <v>627</v>
      </c>
      <c r="BJ99" s="291" t="s">
        <v>627</v>
      </c>
      <c r="BK99" s="291" t="s">
        <v>627</v>
      </c>
      <c r="BL99" s="291" t="s">
        <v>627</v>
      </c>
      <c r="BM99" s="291" t="s">
        <v>627</v>
      </c>
      <c r="BN99" s="291" t="s">
        <v>627</v>
      </c>
      <c r="BO99" s="291" t="s">
        <v>627</v>
      </c>
      <c r="BP99" s="291" t="s">
        <v>627</v>
      </c>
      <c r="BQ99" s="291" t="s">
        <v>627</v>
      </c>
      <c r="BR99" s="291" t="s">
        <v>627</v>
      </c>
      <c r="BS99" s="291" t="s">
        <v>627</v>
      </c>
      <c r="BT99" s="291" t="s">
        <v>627</v>
      </c>
      <c r="BU99" s="291" t="s">
        <v>627</v>
      </c>
      <c r="BV99" s="291" t="s">
        <v>627</v>
      </c>
      <c r="BW99" s="291" t="s">
        <v>627</v>
      </c>
      <c r="BX99" s="291" t="s">
        <v>627</v>
      </c>
      <c r="BY99" s="291" t="s">
        <v>627</v>
      </c>
      <c r="BZ99" s="291" t="s">
        <v>627</v>
      </c>
      <c r="CA99" s="291" t="s">
        <v>627</v>
      </c>
      <c r="CB99" s="291" t="s">
        <v>627</v>
      </c>
      <c r="CC99" s="291" t="s">
        <v>627</v>
      </c>
      <c r="CD99" s="291" t="s">
        <v>627</v>
      </c>
      <c r="CE99" s="291" t="s">
        <v>627</v>
      </c>
      <c r="CF99" s="291" t="s">
        <v>627</v>
      </c>
      <c r="CG99" s="291" t="s">
        <v>627</v>
      </c>
      <c r="CH99" s="291" t="s">
        <v>627</v>
      </c>
      <c r="CI99" s="291" t="s">
        <v>627</v>
      </c>
      <c r="CJ99" s="291" t="s">
        <v>627</v>
      </c>
      <c r="CK99" s="291" t="s">
        <v>627</v>
      </c>
      <c r="CL99" s="291" t="s">
        <v>627</v>
      </c>
      <c r="CM99" s="291" t="s">
        <v>627</v>
      </c>
      <c r="CN99" s="291" t="s">
        <v>627</v>
      </c>
      <c r="CO99" s="291" t="s">
        <v>627</v>
      </c>
      <c r="CP99" s="291" t="s">
        <v>627</v>
      </c>
      <c r="CQ99" s="291" t="s">
        <v>627</v>
      </c>
      <c r="CR99" s="291">
        <v>1</v>
      </c>
      <c r="CS99" s="291" t="s">
        <v>627</v>
      </c>
      <c r="CT99" s="291" t="s">
        <v>627</v>
      </c>
      <c r="CU99" s="291" t="s">
        <v>627</v>
      </c>
      <c r="CV99" s="291" t="s">
        <v>627</v>
      </c>
      <c r="CW99" s="291" t="s">
        <v>627</v>
      </c>
      <c r="CX99" s="291" t="s">
        <v>627</v>
      </c>
      <c r="CY99" s="291" t="s">
        <v>627</v>
      </c>
      <c r="CZ99" s="291" t="s">
        <v>627</v>
      </c>
      <c r="DA99" s="291" t="s">
        <v>627</v>
      </c>
      <c r="DB99" s="291" t="s">
        <v>627</v>
      </c>
      <c r="DC99" s="291" t="s">
        <v>627</v>
      </c>
      <c r="DD99" s="291" t="s">
        <v>627</v>
      </c>
      <c r="DE99" s="291" t="s">
        <v>627</v>
      </c>
      <c r="DF99" s="291" t="s">
        <v>627</v>
      </c>
      <c r="DG99" s="292" t="s">
        <v>627</v>
      </c>
    </row>
    <row r="100" spans="1:111" ht="15" customHeight="1" x14ac:dyDescent="0.2">
      <c r="A100" s="464">
        <v>94</v>
      </c>
      <c r="B100" s="224" t="s">
        <v>398</v>
      </c>
      <c r="C100" s="222" t="s">
        <v>399</v>
      </c>
      <c r="D100" s="290" t="s">
        <v>627</v>
      </c>
      <c r="E100" s="291" t="s">
        <v>627</v>
      </c>
      <c r="F100" s="291" t="s">
        <v>627</v>
      </c>
      <c r="G100" s="291" t="s">
        <v>627</v>
      </c>
      <c r="H100" s="291" t="s">
        <v>627</v>
      </c>
      <c r="I100" s="291" t="s">
        <v>627</v>
      </c>
      <c r="J100" s="291" t="s">
        <v>627</v>
      </c>
      <c r="K100" s="291" t="s">
        <v>627</v>
      </c>
      <c r="L100" s="291" t="s">
        <v>627</v>
      </c>
      <c r="M100" s="291" t="s">
        <v>627</v>
      </c>
      <c r="N100" s="291" t="s">
        <v>627</v>
      </c>
      <c r="O100" s="291" t="s">
        <v>627</v>
      </c>
      <c r="P100" s="291" t="s">
        <v>627</v>
      </c>
      <c r="Q100" s="291" t="s">
        <v>627</v>
      </c>
      <c r="R100" s="291" t="s">
        <v>627</v>
      </c>
      <c r="S100" s="291" t="s">
        <v>627</v>
      </c>
      <c r="T100" s="291" t="s">
        <v>627</v>
      </c>
      <c r="U100" s="291" t="s">
        <v>627</v>
      </c>
      <c r="V100" s="291" t="s">
        <v>627</v>
      </c>
      <c r="W100" s="291" t="s">
        <v>627</v>
      </c>
      <c r="X100" s="291" t="s">
        <v>627</v>
      </c>
      <c r="Y100" s="291" t="s">
        <v>627</v>
      </c>
      <c r="Z100" s="291" t="s">
        <v>627</v>
      </c>
      <c r="AA100" s="291" t="s">
        <v>627</v>
      </c>
      <c r="AB100" s="291" t="s">
        <v>627</v>
      </c>
      <c r="AC100" s="291" t="s">
        <v>627</v>
      </c>
      <c r="AD100" s="291" t="s">
        <v>627</v>
      </c>
      <c r="AE100" s="291" t="s">
        <v>627</v>
      </c>
      <c r="AF100" s="291" t="s">
        <v>627</v>
      </c>
      <c r="AG100" s="291" t="s">
        <v>627</v>
      </c>
      <c r="AH100" s="291" t="s">
        <v>627</v>
      </c>
      <c r="AI100" s="291" t="s">
        <v>627</v>
      </c>
      <c r="AJ100" s="291" t="s">
        <v>627</v>
      </c>
      <c r="AK100" s="291" t="s">
        <v>627</v>
      </c>
      <c r="AL100" s="291" t="s">
        <v>627</v>
      </c>
      <c r="AM100" s="291" t="s">
        <v>627</v>
      </c>
      <c r="AN100" s="291" t="s">
        <v>627</v>
      </c>
      <c r="AO100" s="291" t="s">
        <v>627</v>
      </c>
      <c r="AP100" s="291" t="s">
        <v>627</v>
      </c>
      <c r="AQ100" s="291" t="s">
        <v>627</v>
      </c>
      <c r="AR100" s="291" t="s">
        <v>627</v>
      </c>
      <c r="AS100" s="291" t="s">
        <v>627</v>
      </c>
      <c r="AT100" s="291" t="s">
        <v>627</v>
      </c>
      <c r="AU100" s="291" t="s">
        <v>627</v>
      </c>
      <c r="AV100" s="291" t="s">
        <v>627</v>
      </c>
      <c r="AW100" s="291" t="s">
        <v>627</v>
      </c>
      <c r="AX100" s="291" t="s">
        <v>627</v>
      </c>
      <c r="AY100" s="291" t="s">
        <v>627</v>
      </c>
      <c r="AZ100" s="291" t="s">
        <v>627</v>
      </c>
      <c r="BA100" s="291" t="s">
        <v>627</v>
      </c>
      <c r="BB100" s="291" t="s">
        <v>627</v>
      </c>
      <c r="BC100" s="291" t="s">
        <v>627</v>
      </c>
      <c r="BD100" s="291" t="s">
        <v>627</v>
      </c>
      <c r="BE100" s="291" t="s">
        <v>627</v>
      </c>
      <c r="BF100" s="291" t="s">
        <v>627</v>
      </c>
      <c r="BG100" s="291" t="s">
        <v>627</v>
      </c>
      <c r="BH100" s="291" t="s">
        <v>627</v>
      </c>
      <c r="BI100" s="291" t="s">
        <v>627</v>
      </c>
      <c r="BJ100" s="291" t="s">
        <v>627</v>
      </c>
      <c r="BK100" s="291" t="s">
        <v>627</v>
      </c>
      <c r="BL100" s="291" t="s">
        <v>627</v>
      </c>
      <c r="BM100" s="291" t="s">
        <v>627</v>
      </c>
      <c r="BN100" s="291" t="s">
        <v>627</v>
      </c>
      <c r="BO100" s="291" t="s">
        <v>627</v>
      </c>
      <c r="BP100" s="291" t="s">
        <v>627</v>
      </c>
      <c r="BQ100" s="291" t="s">
        <v>627</v>
      </c>
      <c r="BR100" s="291" t="s">
        <v>627</v>
      </c>
      <c r="BS100" s="291" t="s">
        <v>627</v>
      </c>
      <c r="BT100" s="291" t="s">
        <v>627</v>
      </c>
      <c r="BU100" s="291" t="s">
        <v>627</v>
      </c>
      <c r="BV100" s="291" t="s">
        <v>627</v>
      </c>
      <c r="BW100" s="291" t="s">
        <v>627</v>
      </c>
      <c r="BX100" s="291" t="s">
        <v>627</v>
      </c>
      <c r="BY100" s="291" t="s">
        <v>627</v>
      </c>
      <c r="BZ100" s="291" t="s">
        <v>627</v>
      </c>
      <c r="CA100" s="291" t="s">
        <v>627</v>
      </c>
      <c r="CB100" s="291" t="s">
        <v>627</v>
      </c>
      <c r="CC100" s="291" t="s">
        <v>627</v>
      </c>
      <c r="CD100" s="291" t="s">
        <v>627</v>
      </c>
      <c r="CE100" s="291" t="s">
        <v>627</v>
      </c>
      <c r="CF100" s="291" t="s">
        <v>627</v>
      </c>
      <c r="CG100" s="291" t="s">
        <v>627</v>
      </c>
      <c r="CH100" s="291" t="s">
        <v>627</v>
      </c>
      <c r="CI100" s="291" t="s">
        <v>627</v>
      </c>
      <c r="CJ100" s="291" t="s">
        <v>627</v>
      </c>
      <c r="CK100" s="291" t="s">
        <v>627</v>
      </c>
      <c r="CL100" s="291" t="s">
        <v>627</v>
      </c>
      <c r="CM100" s="291" t="s">
        <v>627</v>
      </c>
      <c r="CN100" s="291" t="s">
        <v>627</v>
      </c>
      <c r="CO100" s="291" t="s">
        <v>627</v>
      </c>
      <c r="CP100" s="291" t="s">
        <v>627</v>
      </c>
      <c r="CQ100" s="291" t="s">
        <v>627</v>
      </c>
      <c r="CR100" s="291" t="s">
        <v>627</v>
      </c>
      <c r="CS100" s="291">
        <v>1</v>
      </c>
      <c r="CT100" s="291" t="s">
        <v>627</v>
      </c>
      <c r="CU100" s="291" t="s">
        <v>627</v>
      </c>
      <c r="CV100" s="291" t="s">
        <v>627</v>
      </c>
      <c r="CW100" s="291" t="s">
        <v>627</v>
      </c>
      <c r="CX100" s="291" t="s">
        <v>627</v>
      </c>
      <c r="CY100" s="291" t="s">
        <v>627</v>
      </c>
      <c r="CZ100" s="291" t="s">
        <v>627</v>
      </c>
      <c r="DA100" s="291" t="s">
        <v>627</v>
      </c>
      <c r="DB100" s="291" t="s">
        <v>627</v>
      </c>
      <c r="DC100" s="291" t="s">
        <v>627</v>
      </c>
      <c r="DD100" s="291" t="s">
        <v>627</v>
      </c>
      <c r="DE100" s="291" t="s">
        <v>627</v>
      </c>
      <c r="DF100" s="291" t="s">
        <v>627</v>
      </c>
      <c r="DG100" s="292" t="s">
        <v>627</v>
      </c>
    </row>
    <row r="101" spans="1:111" ht="15" customHeight="1" x14ac:dyDescent="0.2">
      <c r="A101" s="464">
        <v>95</v>
      </c>
      <c r="B101" s="224" t="s">
        <v>400</v>
      </c>
      <c r="C101" s="222" t="s">
        <v>401</v>
      </c>
      <c r="D101" s="290" t="s">
        <v>627</v>
      </c>
      <c r="E101" s="291" t="s">
        <v>627</v>
      </c>
      <c r="F101" s="291" t="s">
        <v>627</v>
      </c>
      <c r="G101" s="291" t="s">
        <v>627</v>
      </c>
      <c r="H101" s="291" t="s">
        <v>627</v>
      </c>
      <c r="I101" s="291" t="s">
        <v>627</v>
      </c>
      <c r="J101" s="291" t="s">
        <v>627</v>
      </c>
      <c r="K101" s="291" t="s">
        <v>627</v>
      </c>
      <c r="L101" s="291" t="s">
        <v>627</v>
      </c>
      <c r="M101" s="291" t="s">
        <v>627</v>
      </c>
      <c r="N101" s="291" t="s">
        <v>627</v>
      </c>
      <c r="O101" s="291" t="s">
        <v>627</v>
      </c>
      <c r="P101" s="291" t="s">
        <v>627</v>
      </c>
      <c r="Q101" s="291" t="s">
        <v>627</v>
      </c>
      <c r="R101" s="291" t="s">
        <v>627</v>
      </c>
      <c r="S101" s="291" t="s">
        <v>627</v>
      </c>
      <c r="T101" s="291" t="s">
        <v>627</v>
      </c>
      <c r="U101" s="291" t="s">
        <v>627</v>
      </c>
      <c r="V101" s="291" t="s">
        <v>627</v>
      </c>
      <c r="W101" s="291" t="s">
        <v>627</v>
      </c>
      <c r="X101" s="291" t="s">
        <v>627</v>
      </c>
      <c r="Y101" s="291" t="s">
        <v>627</v>
      </c>
      <c r="Z101" s="291" t="s">
        <v>627</v>
      </c>
      <c r="AA101" s="291" t="s">
        <v>627</v>
      </c>
      <c r="AB101" s="291" t="s">
        <v>627</v>
      </c>
      <c r="AC101" s="291" t="s">
        <v>627</v>
      </c>
      <c r="AD101" s="291" t="s">
        <v>627</v>
      </c>
      <c r="AE101" s="291" t="s">
        <v>627</v>
      </c>
      <c r="AF101" s="291" t="s">
        <v>627</v>
      </c>
      <c r="AG101" s="291" t="s">
        <v>627</v>
      </c>
      <c r="AH101" s="291" t="s">
        <v>627</v>
      </c>
      <c r="AI101" s="291" t="s">
        <v>627</v>
      </c>
      <c r="AJ101" s="291" t="s">
        <v>627</v>
      </c>
      <c r="AK101" s="291" t="s">
        <v>627</v>
      </c>
      <c r="AL101" s="291" t="s">
        <v>627</v>
      </c>
      <c r="AM101" s="291" t="s">
        <v>627</v>
      </c>
      <c r="AN101" s="291" t="s">
        <v>627</v>
      </c>
      <c r="AO101" s="291" t="s">
        <v>627</v>
      </c>
      <c r="AP101" s="291" t="s">
        <v>627</v>
      </c>
      <c r="AQ101" s="291" t="s">
        <v>627</v>
      </c>
      <c r="AR101" s="291" t="s">
        <v>627</v>
      </c>
      <c r="AS101" s="291" t="s">
        <v>627</v>
      </c>
      <c r="AT101" s="291" t="s">
        <v>627</v>
      </c>
      <c r="AU101" s="291" t="s">
        <v>627</v>
      </c>
      <c r="AV101" s="291" t="s">
        <v>627</v>
      </c>
      <c r="AW101" s="291" t="s">
        <v>627</v>
      </c>
      <c r="AX101" s="291" t="s">
        <v>627</v>
      </c>
      <c r="AY101" s="291" t="s">
        <v>627</v>
      </c>
      <c r="AZ101" s="291" t="s">
        <v>627</v>
      </c>
      <c r="BA101" s="291" t="s">
        <v>627</v>
      </c>
      <c r="BB101" s="291" t="s">
        <v>627</v>
      </c>
      <c r="BC101" s="291" t="s">
        <v>627</v>
      </c>
      <c r="BD101" s="291" t="s">
        <v>627</v>
      </c>
      <c r="BE101" s="291" t="s">
        <v>627</v>
      </c>
      <c r="BF101" s="291" t="s">
        <v>627</v>
      </c>
      <c r="BG101" s="291" t="s">
        <v>627</v>
      </c>
      <c r="BH101" s="291" t="s">
        <v>627</v>
      </c>
      <c r="BI101" s="291" t="s">
        <v>627</v>
      </c>
      <c r="BJ101" s="291" t="s">
        <v>627</v>
      </c>
      <c r="BK101" s="291" t="s">
        <v>627</v>
      </c>
      <c r="BL101" s="291" t="s">
        <v>627</v>
      </c>
      <c r="BM101" s="291" t="s">
        <v>627</v>
      </c>
      <c r="BN101" s="291" t="s">
        <v>627</v>
      </c>
      <c r="BO101" s="291" t="s">
        <v>627</v>
      </c>
      <c r="BP101" s="291" t="s">
        <v>627</v>
      </c>
      <c r="BQ101" s="291" t="s">
        <v>627</v>
      </c>
      <c r="BR101" s="291" t="s">
        <v>627</v>
      </c>
      <c r="BS101" s="291" t="s">
        <v>627</v>
      </c>
      <c r="BT101" s="291" t="s">
        <v>627</v>
      </c>
      <c r="BU101" s="291" t="s">
        <v>627</v>
      </c>
      <c r="BV101" s="291" t="s">
        <v>627</v>
      </c>
      <c r="BW101" s="291" t="s">
        <v>627</v>
      </c>
      <c r="BX101" s="291" t="s">
        <v>627</v>
      </c>
      <c r="BY101" s="291" t="s">
        <v>627</v>
      </c>
      <c r="BZ101" s="291" t="s">
        <v>627</v>
      </c>
      <c r="CA101" s="291" t="s">
        <v>627</v>
      </c>
      <c r="CB101" s="291" t="s">
        <v>627</v>
      </c>
      <c r="CC101" s="291" t="s">
        <v>627</v>
      </c>
      <c r="CD101" s="291" t="s">
        <v>627</v>
      </c>
      <c r="CE101" s="291" t="s">
        <v>627</v>
      </c>
      <c r="CF101" s="291" t="s">
        <v>627</v>
      </c>
      <c r="CG101" s="291" t="s">
        <v>627</v>
      </c>
      <c r="CH101" s="291" t="s">
        <v>627</v>
      </c>
      <c r="CI101" s="291" t="s">
        <v>627</v>
      </c>
      <c r="CJ101" s="291" t="s">
        <v>627</v>
      </c>
      <c r="CK101" s="291" t="s">
        <v>627</v>
      </c>
      <c r="CL101" s="291" t="s">
        <v>627</v>
      </c>
      <c r="CM101" s="291" t="s">
        <v>627</v>
      </c>
      <c r="CN101" s="291" t="s">
        <v>627</v>
      </c>
      <c r="CO101" s="291" t="s">
        <v>627</v>
      </c>
      <c r="CP101" s="291" t="s">
        <v>627</v>
      </c>
      <c r="CQ101" s="291" t="s">
        <v>627</v>
      </c>
      <c r="CR101" s="291" t="s">
        <v>627</v>
      </c>
      <c r="CS101" s="291" t="s">
        <v>627</v>
      </c>
      <c r="CT101" s="291">
        <v>1</v>
      </c>
      <c r="CU101" s="291" t="s">
        <v>627</v>
      </c>
      <c r="CV101" s="291" t="s">
        <v>627</v>
      </c>
      <c r="CW101" s="291" t="s">
        <v>627</v>
      </c>
      <c r="CX101" s="291" t="s">
        <v>627</v>
      </c>
      <c r="CY101" s="291" t="s">
        <v>627</v>
      </c>
      <c r="CZ101" s="291" t="s">
        <v>627</v>
      </c>
      <c r="DA101" s="291" t="s">
        <v>627</v>
      </c>
      <c r="DB101" s="291" t="s">
        <v>627</v>
      </c>
      <c r="DC101" s="291" t="s">
        <v>627</v>
      </c>
      <c r="DD101" s="291" t="s">
        <v>627</v>
      </c>
      <c r="DE101" s="291" t="s">
        <v>627</v>
      </c>
      <c r="DF101" s="291" t="s">
        <v>627</v>
      </c>
      <c r="DG101" s="292" t="s">
        <v>627</v>
      </c>
    </row>
    <row r="102" spans="1:111" ht="15" customHeight="1" x14ac:dyDescent="0.2">
      <c r="A102" s="464">
        <v>96</v>
      </c>
      <c r="B102" s="224" t="s">
        <v>402</v>
      </c>
      <c r="C102" s="222" t="s">
        <v>403</v>
      </c>
      <c r="D102" s="290" t="s">
        <v>627</v>
      </c>
      <c r="E102" s="291" t="s">
        <v>627</v>
      </c>
      <c r="F102" s="291" t="s">
        <v>627</v>
      </c>
      <c r="G102" s="291" t="s">
        <v>627</v>
      </c>
      <c r="H102" s="291" t="s">
        <v>627</v>
      </c>
      <c r="I102" s="291" t="s">
        <v>627</v>
      </c>
      <c r="J102" s="291" t="s">
        <v>627</v>
      </c>
      <c r="K102" s="291" t="s">
        <v>627</v>
      </c>
      <c r="L102" s="291" t="s">
        <v>627</v>
      </c>
      <c r="M102" s="291" t="s">
        <v>627</v>
      </c>
      <c r="N102" s="291" t="s">
        <v>627</v>
      </c>
      <c r="O102" s="291" t="s">
        <v>627</v>
      </c>
      <c r="P102" s="291" t="s">
        <v>627</v>
      </c>
      <c r="Q102" s="291" t="s">
        <v>627</v>
      </c>
      <c r="R102" s="291" t="s">
        <v>627</v>
      </c>
      <c r="S102" s="291" t="s">
        <v>627</v>
      </c>
      <c r="T102" s="291" t="s">
        <v>627</v>
      </c>
      <c r="U102" s="291" t="s">
        <v>627</v>
      </c>
      <c r="V102" s="291" t="s">
        <v>627</v>
      </c>
      <c r="W102" s="291" t="s">
        <v>627</v>
      </c>
      <c r="X102" s="291" t="s">
        <v>627</v>
      </c>
      <c r="Y102" s="291" t="s">
        <v>627</v>
      </c>
      <c r="Z102" s="291" t="s">
        <v>627</v>
      </c>
      <c r="AA102" s="291" t="s">
        <v>627</v>
      </c>
      <c r="AB102" s="291" t="s">
        <v>627</v>
      </c>
      <c r="AC102" s="291" t="s">
        <v>627</v>
      </c>
      <c r="AD102" s="291" t="s">
        <v>627</v>
      </c>
      <c r="AE102" s="291" t="s">
        <v>627</v>
      </c>
      <c r="AF102" s="291" t="s">
        <v>627</v>
      </c>
      <c r="AG102" s="291" t="s">
        <v>627</v>
      </c>
      <c r="AH102" s="291" t="s">
        <v>627</v>
      </c>
      <c r="AI102" s="291" t="s">
        <v>627</v>
      </c>
      <c r="AJ102" s="291" t="s">
        <v>627</v>
      </c>
      <c r="AK102" s="291" t="s">
        <v>627</v>
      </c>
      <c r="AL102" s="291" t="s">
        <v>627</v>
      </c>
      <c r="AM102" s="291" t="s">
        <v>627</v>
      </c>
      <c r="AN102" s="291" t="s">
        <v>627</v>
      </c>
      <c r="AO102" s="291" t="s">
        <v>627</v>
      </c>
      <c r="AP102" s="291" t="s">
        <v>627</v>
      </c>
      <c r="AQ102" s="291" t="s">
        <v>627</v>
      </c>
      <c r="AR102" s="291" t="s">
        <v>627</v>
      </c>
      <c r="AS102" s="291" t="s">
        <v>627</v>
      </c>
      <c r="AT102" s="291" t="s">
        <v>627</v>
      </c>
      <c r="AU102" s="291" t="s">
        <v>627</v>
      </c>
      <c r="AV102" s="291" t="s">
        <v>627</v>
      </c>
      <c r="AW102" s="291" t="s">
        <v>627</v>
      </c>
      <c r="AX102" s="291" t="s">
        <v>627</v>
      </c>
      <c r="AY102" s="291" t="s">
        <v>627</v>
      </c>
      <c r="AZ102" s="291" t="s">
        <v>627</v>
      </c>
      <c r="BA102" s="291" t="s">
        <v>627</v>
      </c>
      <c r="BB102" s="291" t="s">
        <v>627</v>
      </c>
      <c r="BC102" s="291" t="s">
        <v>627</v>
      </c>
      <c r="BD102" s="291" t="s">
        <v>627</v>
      </c>
      <c r="BE102" s="291" t="s">
        <v>627</v>
      </c>
      <c r="BF102" s="291" t="s">
        <v>627</v>
      </c>
      <c r="BG102" s="291" t="s">
        <v>627</v>
      </c>
      <c r="BH102" s="291" t="s">
        <v>627</v>
      </c>
      <c r="BI102" s="291" t="s">
        <v>627</v>
      </c>
      <c r="BJ102" s="291" t="s">
        <v>627</v>
      </c>
      <c r="BK102" s="291" t="s">
        <v>627</v>
      </c>
      <c r="BL102" s="291" t="s">
        <v>627</v>
      </c>
      <c r="BM102" s="291" t="s">
        <v>627</v>
      </c>
      <c r="BN102" s="291" t="s">
        <v>627</v>
      </c>
      <c r="BO102" s="291" t="s">
        <v>627</v>
      </c>
      <c r="BP102" s="291" t="s">
        <v>627</v>
      </c>
      <c r="BQ102" s="291" t="s">
        <v>627</v>
      </c>
      <c r="BR102" s="291" t="s">
        <v>627</v>
      </c>
      <c r="BS102" s="291" t="s">
        <v>627</v>
      </c>
      <c r="BT102" s="291" t="s">
        <v>627</v>
      </c>
      <c r="BU102" s="291" t="s">
        <v>627</v>
      </c>
      <c r="BV102" s="291" t="s">
        <v>627</v>
      </c>
      <c r="BW102" s="291" t="s">
        <v>627</v>
      </c>
      <c r="BX102" s="291" t="s">
        <v>627</v>
      </c>
      <c r="BY102" s="291" t="s">
        <v>627</v>
      </c>
      <c r="BZ102" s="291" t="s">
        <v>627</v>
      </c>
      <c r="CA102" s="291" t="s">
        <v>627</v>
      </c>
      <c r="CB102" s="291" t="s">
        <v>627</v>
      </c>
      <c r="CC102" s="291" t="s">
        <v>627</v>
      </c>
      <c r="CD102" s="291" t="s">
        <v>627</v>
      </c>
      <c r="CE102" s="291" t="s">
        <v>627</v>
      </c>
      <c r="CF102" s="291" t="s">
        <v>627</v>
      </c>
      <c r="CG102" s="291" t="s">
        <v>627</v>
      </c>
      <c r="CH102" s="291" t="s">
        <v>627</v>
      </c>
      <c r="CI102" s="291" t="s">
        <v>627</v>
      </c>
      <c r="CJ102" s="291" t="s">
        <v>627</v>
      </c>
      <c r="CK102" s="291" t="s">
        <v>627</v>
      </c>
      <c r="CL102" s="291" t="s">
        <v>627</v>
      </c>
      <c r="CM102" s="291" t="s">
        <v>627</v>
      </c>
      <c r="CN102" s="291" t="s">
        <v>627</v>
      </c>
      <c r="CO102" s="291" t="s">
        <v>627</v>
      </c>
      <c r="CP102" s="291" t="s">
        <v>627</v>
      </c>
      <c r="CQ102" s="291" t="s">
        <v>627</v>
      </c>
      <c r="CR102" s="291" t="s">
        <v>627</v>
      </c>
      <c r="CS102" s="291" t="s">
        <v>627</v>
      </c>
      <c r="CT102" s="291" t="s">
        <v>627</v>
      </c>
      <c r="CU102" s="291">
        <v>1</v>
      </c>
      <c r="CV102" s="291" t="s">
        <v>627</v>
      </c>
      <c r="CW102" s="291" t="s">
        <v>627</v>
      </c>
      <c r="CX102" s="291" t="s">
        <v>627</v>
      </c>
      <c r="CY102" s="291" t="s">
        <v>627</v>
      </c>
      <c r="CZ102" s="291" t="s">
        <v>627</v>
      </c>
      <c r="DA102" s="291" t="s">
        <v>627</v>
      </c>
      <c r="DB102" s="291" t="s">
        <v>627</v>
      </c>
      <c r="DC102" s="291" t="s">
        <v>627</v>
      </c>
      <c r="DD102" s="291" t="s">
        <v>627</v>
      </c>
      <c r="DE102" s="291" t="s">
        <v>627</v>
      </c>
      <c r="DF102" s="291" t="s">
        <v>627</v>
      </c>
      <c r="DG102" s="292" t="s">
        <v>627</v>
      </c>
    </row>
    <row r="103" spans="1:111" ht="15" customHeight="1" x14ac:dyDescent="0.2">
      <c r="A103" s="464">
        <v>97</v>
      </c>
      <c r="B103" s="224" t="s">
        <v>404</v>
      </c>
      <c r="C103" s="222" t="s">
        <v>243</v>
      </c>
      <c r="D103" s="290" t="s">
        <v>627</v>
      </c>
      <c r="E103" s="291" t="s">
        <v>627</v>
      </c>
      <c r="F103" s="291" t="s">
        <v>627</v>
      </c>
      <c r="G103" s="291" t="s">
        <v>627</v>
      </c>
      <c r="H103" s="291" t="s">
        <v>627</v>
      </c>
      <c r="I103" s="291" t="s">
        <v>627</v>
      </c>
      <c r="J103" s="291" t="s">
        <v>627</v>
      </c>
      <c r="K103" s="291" t="s">
        <v>627</v>
      </c>
      <c r="L103" s="291" t="s">
        <v>627</v>
      </c>
      <c r="M103" s="291" t="s">
        <v>627</v>
      </c>
      <c r="N103" s="291" t="s">
        <v>627</v>
      </c>
      <c r="O103" s="291" t="s">
        <v>627</v>
      </c>
      <c r="P103" s="291" t="s">
        <v>627</v>
      </c>
      <c r="Q103" s="291" t="s">
        <v>627</v>
      </c>
      <c r="R103" s="291" t="s">
        <v>627</v>
      </c>
      <c r="S103" s="291" t="s">
        <v>627</v>
      </c>
      <c r="T103" s="291" t="s">
        <v>627</v>
      </c>
      <c r="U103" s="291" t="s">
        <v>627</v>
      </c>
      <c r="V103" s="291" t="s">
        <v>627</v>
      </c>
      <c r="W103" s="291" t="s">
        <v>627</v>
      </c>
      <c r="X103" s="291" t="s">
        <v>627</v>
      </c>
      <c r="Y103" s="291" t="s">
        <v>627</v>
      </c>
      <c r="Z103" s="291" t="s">
        <v>627</v>
      </c>
      <c r="AA103" s="291" t="s">
        <v>627</v>
      </c>
      <c r="AB103" s="291" t="s">
        <v>627</v>
      </c>
      <c r="AC103" s="291" t="s">
        <v>627</v>
      </c>
      <c r="AD103" s="291" t="s">
        <v>627</v>
      </c>
      <c r="AE103" s="291" t="s">
        <v>627</v>
      </c>
      <c r="AF103" s="291" t="s">
        <v>627</v>
      </c>
      <c r="AG103" s="291" t="s">
        <v>627</v>
      </c>
      <c r="AH103" s="291" t="s">
        <v>627</v>
      </c>
      <c r="AI103" s="291" t="s">
        <v>627</v>
      </c>
      <c r="AJ103" s="291" t="s">
        <v>627</v>
      </c>
      <c r="AK103" s="291" t="s">
        <v>627</v>
      </c>
      <c r="AL103" s="291" t="s">
        <v>627</v>
      </c>
      <c r="AM103" s="291" t="s">
        <v>627</v>
      </c>
      <c r="AN103" s="291" t="s">
        <v>627</v>
      </c>
      <c r="AO103" s="291" t="s">
        <v>627</v>
      </c>
      <c r="AP103" s="291" t="s">
        <v>627</v>
      </c>
      <c r="AQ103" s="291" t="s">
        <v>627</v>
      </c>
      <c r="AR103" s="291" t="s">
        <v>627</v>
      </c>
      <c r="AS103" s="291" t="s">
        <v>627</v>
      </c>
      <c r="AT103" s="291" t="s">
        <v>627</v>
      </c>
      <c r="AU103" s="291" t="s">
        <v>627</v>
      </c>
      <c r="AV103" s="291" t="s">
        <v>627</v>
      </c>
      <c r="AW103" s="291" t="s">
        <v>627</v>
      </c>
      <c r="AX103" s="291" t="s">
        <v>627</v>
      </c>
      <c r="AY103" s="291" t="s">
        <v>627</v>
      </c>
      <c r="AZ103" s="291" t="s">
        <v>627</v>
      </c>
      <c r="BA103" s="291" t="s">
        <v>627</v>
      </c>
      <c r="BB103" s="291" t="s">
        <v>627</v>
      </c>
      <c r="BC103" s="291" t="s">
        <v>627</v>
      </c>
      <c r="BD103" s="291" t="s">
        <v>627</v>
      </c>
      <c r="BE103" s="291" t="s">
        <v>627</v>
      </c>
      <c r="BF103" s="291" t="s">
        <v>627</v>
      </c>
      <c r="BG103" s="291" t="s">
        <v>627</v>
      </c>
      <c r="BH103" s="291" t="s">
        <v>627</v>
      </c>
      <c r="BI103" s="291" t="s">
        <v>627</v>
      </c>
      <c r="BJ103" s="291" t="s">
        <v>627</v>
      </c>
      <c r="BK103" s="291" t="s">
        <v>627</v>
      </c>
      <c r="BL103" s="291" t="s">
        <v>627</v>
      </c>
      <c r="BM103" s="291" t="s">
        <v>627</v>
      </c>
      <c r="BN103" s="291" t="s">
        <v>627</v>
      </c>
      <c r="BO103" s="291" t="s">
        <v>627</v>
      </c>
      <c r="BP103" s="291" t="s">
        <v>627</v>
      </c>
      <c r="BQ103" s="291" t="s">
        <v>627</v>
      </c>
      <c r="BR103" s="291" t="s">
        <v>627</v>
      </c>
      <c r="BS103" s="291" t="s">
        <v>627</v>
      </c>
      <c r="BT103" s="291" t="s">
        <v>627</v>
      </c>
      <c r="BU103" s="291" t="s">
        <v>627</v>
      </c>
      <c r="BV103" s="291" t="s">
        <v>627</v>
      </c>
      <c r="BW103" s="291" t="s">
        <v>627</v>
      </c>
      <c r="BX103" s="291" t="s">
        <v>627</v>
      </c>
      <c r="BY103" s="291" t="s">
        <v>627</v>
      </c>
      <c r="BZ103" s="291" t="s">
        <v>627</v>
      </c>
      <c r="CA103" s="291" t="s">
        <v>627</v>
      </c>
      <c r="CB103" s="291" t="s">
        <v>627</v>
      </c>
      <c r="CC103" s="291" t="s">
        <v>627</v>
      </c>
      <c r="CD103" s="291" t="s">
        <v>627</v>
      </c>
      <c r="CE103" s="291" t="s">
        <v>627</v>
      </c>
      <c r="CF103" s="291" t="s">
        <v>627</v>
      </c>
      <c r="CG103" s="291" t="s">
        <v>627</v>
      </c>
      <c r="CH103" s="291" t="s">
        <v>627</v>
      </c>
      <c r="CI103" s="291" t="s">
        <v>627</v>
      </c>
      <c r="CJ103" s="291" t="s">
        <v>627</v>
      </c>
      <c r="CK103" s="291" t="s">
        <v>627</v>
      </c>
      <c r="CL103" s="291" t="s">
        <v>627</v>
      </c>
      <c r="CM103" s="291" t="s">
        <v>627</v>
      </c>
      <c r="CN103" s="291" t="s">
        <v>627</v>
      </c>
      <c r="CO103" s="291" t="s">
        <v>627</v>
      </c>
      <c r="CP103" s="291" t="s">
        <v>627</v>
      </c>
      <c r="CQ103" s="291" t="s">
        <v>627</v>
      </c>
      <c r="CR103" s="291" t="s">
        <v>627</v>
      </c>
      <c r="CS103" s="291" t="s">
        <v>627</v>
      </c>
      <c r="CT103" s="291" t="s">
        <v>627</v>
      </c>
      <c r="CU103" s="291" t="s">
        <v>627</v>
      </c>
      <c r="CV103" s="291">
        <v>1</v>
      </c>
      <c r="CW103" s="291" t="s">
        <v>627</v>
      </c>
      <c r="CX103" s="291" t="s">
        <v>627</v>
      </c>
      <c r="CY103" s="291" t="s">
        <v>627</v>
      </c>
      <c r="CZ103" s="291" t="s">
        <v>627</v>
      </c>
      <c r="DA103" s="291" t="s">
        <v>627</v>
      </c>
      <c r="DB103" s="291" t="s">
        <v>627</v>
      </c>
      <c r="DC103" s="291" t="s">
        <v>627</v>
      </c>
      <c r="DD103" s="291" t="s">
        <v>627</v>
      </c>
      <c r="DE103" s="291" t="s">
        <v>627</v>
      </c>
      <c r="DF103" s="291" t="s">
        <v>627</v>
      </c>
      <c r="DG103" s="292" t="s">
        <v>627</v>
      </c>
    </row>
    <row r="104" spans="1:111" ht="15" customHeight="1" x14ac:dyDescent="0.2">
      <c r="A104" s="464">
        <v>98</v>
      </c>
      <c r="B104" s="224" t="s">
        <v>405</v>
      </c>
      <c r="C104" s="222" t="s">
        <v>244</v>
      </c>
      <c r="D104" s="290" t="s">
        <v>627</v>
      </c>
      <c r="E104" s="291" t="s">
        <v>627</v>
      </c>
      <c r="F104" s="291" t="s">
        <v>627</v>
      </c>
      <c r="G104" s="291" t="s">
        <v>627</v>
      </c>
      <c r="H104" s="291" t="s">
        <v>627</v>
      </c>
      <c r="I104" s="291" t="s">
        <v>627</v>
      </c>
      <c r="J104" s="291" t="s">
        <v>627</v>
      </c>
      <c r="K104" s="291" t="s">
        <v>627</v>
      </c>
      <c r="L104" s="291" t="s">
        <v>627</v>
      </c>
      <c r="M104" s="291" t="s">
        <v>627</v>
      </c>
      <c r="N104" s="291" t="s">
        <v>627</v>
      </c>
      <c r="O104" s="291" t="s">
        <v>627</v>
      </c>
      <c r="P104" s="291" t="s">
        <v>627</v>
      </c>
      <c r="Q104" s="291" t="s">
        <v>627</v>
      </c>
      <c r="R104" s="291" t="s">
        <v>627</v>
      </c>
      <c r="S104" s="291" t="s">
        <v>627</v>
      </c>
      <c r="T104" s="291" t="s">
        <v>627</v>
      </c>
      <c r="U104" s="291" t="s">
        <v>627</v>
      </c>
      <c r="V104" s="291" t="s">
        <v>627</v>
      </c>
      <c r="W104" s="291" t="s">
        <v>627</v>
      </c>
      <c r="X104" s="291" t="s">
        <v>627</v>
      </c>
      <c r="Y104" s="291" t="s">
        <v>627</v>
      </c>
      <c r="Z104" s="291" t="s">
        <v>627</v>
      </c>
      <c r="AA104" s="291" t="s">
        <v>627</v>
      </c>
      <c r="AB104" s="291" t="s">
        <v>627</v>
      </c>
      <c r="AC104" s="291" t="s">
        <v>627</v>
      </c>
      <c r="AD104" s="291" t="s">
        <v>627</v>
      </c>
      <c r="AE104" s="291" t="s">
        <v>627</v>
      </c>
      <c r="AF104" s="291" t="s">
        <v>627</v>
      </c>
      <c r="AG104" s="291" t="s">
        <v>627</v>
      </c>
      <c r="AH104" s="291" t="s">
        <v>627</v>
      </c>
      <c r="AI104" s="291" t="s">
        <v>627</v>
      </c>
      <c r="AJ104" s="291" t="s">
        <v>627</v>
      </c>
      <c r="AK104" s="291" t="s">
        <v>627</v>
      </c>
      <c r="AL104" s="291" t="s">
        <v>627</v>
      </c>
      <c r="AM104" s="291" t="s">
        <v>627</v>
      </c>
      <c r="AN104" s="291" t="s">
        <v>627</v>
      </c>
      <c r="AO104" s="291" t="s">
        <v>627</v>
      </c>
      <c r="AP104" s="291" t="s">
        <v>627</v>
      </c>
      <c r="AQ104" s="291" t="s">
        <v>627</v>
      </c>
      <c r="AR104" s="291" t="s">
        <v>627</v>
      </c>
      <c r="AS104" s="291" t="s">
        <v>627</v>
      </c>
      <c r="AT104" s="291" t="s">
        <v>627</v>
      </c>
      <c r="AU104" s="291" t="s">
        <v>627</v>
      </c>
      <c r="AV104" s="291" t="s">
        <v>627</v>
      </c>
      <c r="AW104" s="291" t="s">
        <v>627</v>
      </c>
      <c r="AX104" s="291" t="s">
        <v>627</v>
      </c>
      <c r="AY104" s="291" t="s">
        <v>627</v>
      </c>
      <c r="AZ104" s="291" t="s">
        <v>627</v>
      </c>
      <c r="BA104" s="291" t="s">
        <v>627</v>
      </c>
      <c r="BB104" s="291" t="s">
        <v>627</v>
      </c>
      <c r="BC104" s="291" t="s">
        <v>627</v>
      </c>
      <c r="BD104" s="291" t="s">
        <v>627</v>
      </c>
      <c r="BE104" s="291" t="s">
        <v>627</v>
      </c>
      <c r="BF104" s="291" t="s">
        <v>627</v>
      </c>
      <c r="BG104" s="291" t="s">
        <v>627</v>
      </c>
      <c r="BH104" s="291" t="s">
        <v>627</v>
      </c>
      <c r="BI104" s="291" t="s">
        <v>627</v>
      </c>
      <c r="BJ104" s="291" t="s">
        <v>627</v>
      </c>
      <c r="BK104" s="291" t="s">
        <v>627</v>
      </c>
      <c r="BL104" s="291" t="s">
        <v>627</v>
      </c>
      <c r="BM104" s="291" t="s">
        <v>627</v>
      </c>
      <c r="BN104" s="291" t="s">
        <v>627</v>
      </c>
      <c r="BO104" s="291" t="s">
        <v>627</v>
      </c>
      <c r="BP104" s="291" t="s">
        <v>627</v>
      </c>
      <c r="BQ104" s="291" t="s">
        <v>627</v>
      </c>
      <c r="BR104" s="291" t="s">
        <v>627</v>
      </c>
      <c r="BS104" s="291" t="s">
        <v>627</v>
      </c>
      <c r="BT104" s="291" t="s">
        <v>627</v>
      </c>
      <c r="BU104" s="291" t="s">
        <v>627</v>
      </c>
      <c r="BV104" s="291" t="s">
        <v>627</v>
      </c>
      <c r="BW104" s="291" t="s">
        <v>627</v>
      </c>
      <c r="BX104" s="291" t="s">
        <v>627</v>
      </c>
      <c r="BY104" s="291" t="s">
        <v>627</v>
      </c>
      <c r="BZ104" s="291" t="s">
        <v>627</v>
      </c>
      <c r="CA104" s="291" t="s">
        <v>627</v>
      </c>
      <c r="CB104" s="291" t="s">
        <v>627</v>
      </c>
      <c r="CC104" s="291" t="s">
        <v>627</v>
      </c>
      <c r="CD104" s="291" t="s">
        <v>627</v>
      </c>
      <c r="CE104" s="291" t="s">
        <v>627</v>
      </c>
      <c r="CF104" s="291" t="s">
        <v>627</v>
      </c>
      <c r="CG104" s="291" t="s">
        <v>627</v>
      </c>
      <c r="CH104" s="291" t="s">
        <v>627</v>
      </c>
      <c r="CI104" s="291" t="s">
        <v>627</v>
      </c>
      <c r="CJ104" s="291" t="s">
        <v>627</v>
      </c>
      <c r="CK104" s="291" t="s">
        <v>627</v>
      </c>
      <c r="CL104" s="291" t="s">
        <v>627</v>
      </c>
      <c r="CM104" s="291" t="s">
        <v>627</v>
      </c>
      <c r="CN104" s="291" t="s">
        <v>627</v>
      </c>
      <c r="CO104" s="291" t="s">
        <v>627</v>
      </c>
      <c r="CP104" s="291" t="s">
        <v>627</v>
      </c>
      <c r="CQ104" s="291" t="s">
        <v>627</v>
      </c>
      <c r="CR104" s="291" t="s">
        <v>627</v>
      </c>
      <c r="CS104" s="291" t="s">
        <v>627</v>
      </c>
      <c r="CT104" s="291" t="s">
        <v>627</v>
      </c>
      <c r="CU104" s="291" t="s">
        <v>627</v>
      </c>
      <c r="CV104" s="291" t="s">
        <v>627</v>
      </c>
      <c r="CW104" s="291">
        <v>1</v>
      </c>
      <c r="CX104" s="291" t="s">
        <v>627</v>
      </c>
      <c r="CY104" s="291" t="s">
        <v>627</v>
      </c>
      <c r="CZ104" s="291" t="s">
        <v>627</v>
      </c>
      <c r="DA104" s="291" t="s">
        <v>627</v>
      </c>
      <c r="DB104" s="291" t="s">
        <v>627</v>
      </c>
      <c r="DC104" s="291" t="s">
        <v>627</v>
      </c>
      <c r="DD104" s="291" t="s">
        <v>627</v>
      </c>
      <c r="DE104" s="291" t="s">
        <v>627</v>
      </c>
      <c r="DF104" s="291" t="s">
        <v>627</v>
      </c>
      <c r="DG104" s="292" t="s">
        <v>627</v>
      </c>
    </row>
    <row r="105" spans="1:111" ht="15" customHeight="1" x14ac:dyDescent="0.2">
      <c r="A105" s="464">
        <v>99</v>
      </c>
      <c r="B105" s="224" t="s">
        <v>406</v>
      </c>
      <c r="C105" s="222" t="s">
        <v>245</v>
      </c>
      <c r="D105" s="290" t="s">
        <v>627</v>
      </c>
      <c r="E105" s="291" t="s">
        <v>627</v>
      </c>
      <c r="F105" s="291" t="s">
        <v>627</v>
      </c>
      <c r="G105" s="291" t="s">
        <v>627</v>
      </c>
      <c r="H105" s="291" t="s">
        <v>627</v>
      </c>
      <c r="I105" s="291" t="s">
        <v>627</v>
      </c>
      <c r="J105" s="291" t="s">
        <v>627</v>
      </c>
      <c r="K105" s="291" t="s">
        <v>627</v>
      </c>
      <c r="L105" s="291" t="s">
        <v>627</v>
      </c>
      <c r="M105" s="291" t="s">
        <v>627</v>
      </c>
      <c r="N105" s="291" t="s">
        <v>627</v>
      </c>
      <c r="O105" s="291" t="s">
        <v>627</v>
      </c>
      <c r="P105" s="291" t="s">
        <v>627</v>
      </c>
      <c r="Q105" s="291" t="s">
        <v>627</v>
      </c>
      <c r="R105" s="291" t="s">
        <v>627</v>
      </c>
      <c r="S105" s="291" t="s">
        <v>627</v>
      </c>
      <c r="T105" s="291" t="s">
        <v>627</v>
      </c>
      <c r="U105" s="291" t="s">
        <v>627</v>
      </c>
      <c r="V105" s="291" t="s">
        <v>627</v>
      </c>
      <c r="W105" s="291" t="s">
        <v>627</v>
      </c>
      <c r="X105" s="291" t="s">
        <v>627</v>
      </c>
      <c r="Y105" s="291" t="s">
        <v>627</v>
      </c>
      <c r="Z105" s="291" t="s">
        <v>627</v>
      </c>
      <c r="AA105" s="291" t="s">
        <v>627</v>
      </c>
      <c r="AB105" s="291" t="s">
        <v>627</v>
      </c>
      <c r="AC105" s="291" t="s">
        <v>627</v>
      </c>
      <c r="AD105" s="291" t="s">
        <v>627</v>
      </c>
      <c r="AE105" s="291" t="s">
        <v>627</v>
      </c>
      <c r="AF105" s="291" t="s">
        <v>627</v>
      </c>
      <c r="AG105" s="291" t="s">
        <v>627</v>
      </c>
      <c r="AH105" s="291" t="s">
        <v>627</v>
      </c>
      <c r="AI105" s="291" t="s">
        <v>627</v>
      </c>
      <c r="AJ105" s="291" t="s">
        <v>627</v>
      </c>
      <c r="AK105" s="291" t="s">
        <v>627</v>
      </c>
      <c r="AL105" s="291" t="s">
        <v>627</v>
      </c>
      <c r="AM105" s="291" t="s">
        <v>627</v>
      </c>
      <c r="AN105" s="291" t="s">
        <v>627</v>
      </c>
      <c r="AO105" s="291" t="s">
        <v>627</v>
      </c>
      <c r="AP105" s="291" t="s">
        <v>627</v>
      </c>
      <c r="AQ105" s="291" t="s">
        <v>627</v>
      </c>
      <c r="AR105" s="291" t="s">
        <v>627</v>
      </c>
      <c r="AS105" s="291" t="s">
        <v>627</v>
      </c>
      <c r="AT105" s="291" t="s">
        <v>627</v>
      </c>
      <c r="AU105" s="291" t="s">
        <v>627</v>
      </c>
      <c r="AV105" s="291" t="s">
        <v>627</v>
      </c>
      <c r="AW105" s="291" t="s">
        <v>627</v>
      </c>
      <c r="AX105" s="291" t="s">
        <v>627</v>
      </c>
      <c r="AY105" s="291" t="s">
        <v>627</v>
      </c>
      <c r="AZ105" s="291" t="s">
        <v>627</v>
      </c>
      <c r="BA105" s="291" t="s">
        <v>627</v>
      </c>
      <c r="BB105" s="291" t="s">
        <v>627</v>
      </c>
      <c r="BC105" s="291" t="s">
        <v>627</v>
      </c>
      <c r="BD105" s="291" t="s">
        <v>627</v>
      </c>
      <c r="BE105" s="291" t="s">
        <v>627</v>
      </c>
      <c r="BF105" s="291" t="s">
        <v>627</v>
      </c>
      <c r="BG105" s="291" t="s">
        <v>627</v>
      </c>
      <c r="BH105" s="291" t="s">
        <v>627</v>
      </c>
      <c r="BI105" s="291" t="s">
        <v>627</v>
      </c>
      <c r="BJ105" s="291" t="s">
        <v>627</v>
      </c>
      <c r="BK105" s="291" t="s">
        <v>627</v>
      </c>
      <c r="BL105" s="291" t="s">
        <v>627</v>
      </c>
      <c r="BM105" s="291" t="s">
        <v>627</v>
      </c>
      <c r="BN105" s="291" t="s">
        <v>627</v>
      </c>
      <c r="BO105" s="291" t="s">
        <v>627</v>
      </c>
      <c r="BP105" s="291" t="s">
        <v>627</v>
      </c>
      <c r="BQ105" s="291" t="s">
        <v>627</v>
      </c>
      <c r="BR105" s="291" t="s">
        <v>627</v>
      </c>
      <c r="BS105" s="291" t="s">
        <v>627</v>
      </c>
      <c r="BT105" s="291" t="s">
        <v>627</v>
      </c>
      <c r="BU105" s="291" t="s">
        <v>627</v>
      </c>
      <c r="BV105" s="291" t="s">
        <v>627</v>
      </c>
      <c r="BW105" s="291" t="s">
        <v>627</v>
      </c>
      <c r="BX105" s="291" t="s">
        <v>627</v>
      </c>
      <c r="BY105" s="291" t="s">
        <v>627</v>
      </c>
      <c r="BZ105" s="291" t="s">
        <v>627</v>
      </c>
      <c r="CA105" s="291" t="s">
        <v>627</v>
      </c>
      <c r="CB105" s="291" t="s">
        <v>627</v>
      </c>
      <c r="CC105" s="291" t="s">
        <v>627</v>
      </c>
      <c r="CD105" s="291" t="s">
        <v>627</v>
      </c>
      <c r="CE105" s="291" t="s">
        <v>627</v>
      </c>
      <c r="CF105" s="291" t="s">
        <v>627</v>
      </c>
      <c r="CG105" s="291" t="s">
        <v>627</v>
      </c>
      <c r="CH105" s="291" t="s">
        <v>627</v>
      </c>
      <c r="CI105" s="291" t="s">
        <v>627</v>
      </c>
      <c r="CJ105" s="291" t="s">
        <v>627</v>
      </c>
      <c r="CK105" s="291" t="s">
        <v>627</v>
      </c>
      <c r="CL105" s="291" t="s">
        <v>627</v>
      </c>
      <c r="CM105" s="291" t="s">
        <v>627</v>
      </c>
      <c r="CN105" s="291" t="s">
        <v>627</v>
      </c>
      <c r="CO105" s="291" t="s">
        <v>627</v>
      </c>
      <c r="CP105" s="291" t="s">
        <v>627</v>
      </c>
      <c r="CQ105" s="291" t="s">
        <v>627</v>
      </c>
      <c r="CR105" s="291" t="s">
        <v>627</v>
      </c>
      <c r="CS105" s="291" t="s">
        <v>627</v>
      </c>
      <c r="CT105" s="291" t="s">
        <v>627</v>
      </c>
      <c r="CU105" s="291" t="s">
        <v>627</v>
      </c>
      <c r="CV105" s="291" t="s">
        <v>627</v>
      </c>
      <c r="CW105" s="291" t="s">
        <v>627</v>
      </c>
      <c r="CX105" s="291">
        <v>1</v>
      </c>
      <c r="CY105" s="291" t="s">
        <v>627</v>
      </c>
      <c r="CZ105" s="291" t="s">
        <v>627</v>
      </c>
      <c r="DA105" s="291" t="s">
        <v>627</v>
      </c>
      <c r="DB105" s="291" t="s">
        <v>627</v>
      </c>
      <c r="DC105" s="291" t="s">
        <v>627</v>
      </c>
      <c r="DD105" s="291" t="s">
        <v>627</v>
      </c>
      <c r="DE105" s="291" t="s">
        <v>627</v>
      </c>
      <c r="DF105" s="291" t="s">
        <v>627</v>
      </c>
      <c r="DG105" s="292" t="s">
        <v>627</v>
      </c>
    </row>
    <row r="106" spans="1:111" ht="15" customHeight="1" x14ac:dyDescent="0.2">
      <c r="A106" s="464">
        <v>100</v>
      </c>
      <c r="B106" s="224" t="s">
        <v>407</v>
      </c>
      <c r="C106" s="222" t="s">
        <v>408</v>
      </c>
      <c r="D106" s="290" t="s">
        <v>627</v>
      </c>
      <c r="E106" s="291" t="s">
        <v>627</v>
      </c>
      <c r="F106" s="291" t="s">
        <v>627</v>
      </c>
      <c r="G106" s="291" t="s">
        <v>627</v>
      </c>
      <c r="H106" s="291" t="s">
        <v>627</v>
      </c>
      <c r="I106" s="291" t="s">
        <v>627</v>
      </c>
      <c r="J106" s="291" t="s">
        <v>627</v>
      </c>
      <c r="K106" s="291" t="s">
        <v>627</v>
      </c>
      <c r="L106" s="291" t="s">
        <v>627</v>
      </c>
      <c r="M106" s="291" t="s">
        <v>627</v>
      </c>
      <c r="N106" s="291" t="s">
        <v>627</v>
      </c>
      <c r="O106" s="291" t="s">
        <v>627</v>
      </c>
      <c r="P106" s="291" t="s">
        <v>627</v>
      </c>
      <c r="Q106" s="291" t="s">
        <v>627</v>
      </c>
      <c r="R106" s="291" t="s">
        <v>627</v>
      </c>
      <c r="S106" s="291" t="s">
        <v>627</v>
      </c>
      <c r="T106" s="291" t="s">
        <v>627</v>
      </c>
      <c r="U106" s="291" t="s">
        <v>627</v>
      </c>
      <c r="V106" s="291" t="s">
        <v>627</v>
      </c>
      <c r="W106" s="291" t="s">
        <v>627</v>
      </c>
      <c r="X106" s="291" t="s">
        <v>627</v>
      </c>
      <c r="Y106" s="291" t="s">
        <v>627</v>
      </c>
      <c r="Z106" s="291" t="s">
        <v>627</v>
      </c>
      <c r="AA106" s="291" t="s">
        <v>627</v>
      </c>
      <c r="AB106" s="291" t="s">
        <v>627</v>
      </c>
      <c r="AC106" s="291" t="s">
        <v>627</v>
      </c>
      <c r="AD106" s="291" t="s">
        <v>627</v>
      </c>
      <c r="AE106" s="291" t="s">
        <v>627</v>
      </c>
      <c r="AF106" s="291" t="s">
        <v>627</v>
      </c>
      <c r="AG106" s="291" t="s">
        <v>627</v>
      </c>
      <c r="AH106" s="291" t="s">
        <v>627</v>
      </c>
      <c r="AI106" s="291" t="s">
        <v>627</v>
      </c>
      <c r="AJ106" s="291" t="s">
        <v>627</v>
      </c>
      <c r="AK106" s="291" t="s">
        <v>627</v>
      </c>
      <c r="AL106" s="291" t="s">
        <v>627</v>
      </c>
      <c r="AM106" s="291" t="s">
        <v>627</v>
      </c>
      <c r="AN106" s="291" t="s">
        <v>627</v>
      </c>
      <c r="AO106" s="291" t="s">
        <v>627</v>
      </c>
      <c r="AP106" s="291" t="s">
        <v>627</v>
      </c>
      <c r="AQ106" s="291" t="s">
        <v>627</v>
      </c>
      <c r="AR106" s="291" t="s">
        <v>627</v>
      </c>
      <c r="AS106" s="291" t="s">
        <v>627</v>
      </c>
      <c r="AT106" s="291" t="s">
        <v>627</v>
      </c>
      <c r="AU106" s="291" t="s">
        <v>627</v>
      </c>
      <c r="AV106" s="291" t="s">
        <v>627</v>
      </c>
      <c r="AW106" s="291" t="s">
        <v>627</v>
      </c>
      <c r="AX106" s="291" t="s">
        <v>627</v>
      </c>
      <c r="AY106" s="291" t="s">
        <v>627</v>
      </c>
      <c r="AZ106" s="291" t="s">
        <v>627</v>
      </c>
      <c r="BA106" s="291" t="s">
        <v>627</v>
      </c>
      <c r="BB106" s="291" t="s">
        <v>627</v>
      </c>
      <c r="BC106" s="291" t="s">
        <v>627</v>
      </c>
      <c r="BD106" s="291" t="s">
        <v>627</v>
      </c>
      <c r="BE106" s="291" t="s">
        <v>627</v>
      </c>
      <c r="BF106" s="291" t="s">
        <v>627</v>
      </c>
      <c r="BG106" s="291" t="s">
        <v>627</v>
      </c>
      <c r="BH106" s="291" t="s">
        <v>627</v>
      </c>
      <c r="BI106" s="291" t="s">
        <v>627</v>
      </c>
      <c r="BJ106" s="291" t="s">
        <v>627</v>
      </c>
      <c r="BK106" s="291" t="s">
        <v>627</v>
      </c>
      <c r="BL106" s="291" t="s">
        <v>627</v>
      </c>
      <c r="BM106" s="291" t="s">
        <v>627</v>
      </c>
      <c r="BN106" s="291" t="s">
        <v>627</v>
      </c>
      <c r="BO106" s="291" t="s">
        <v>627</v>
      </c>
      <c r="BP106" s="291" t="s">
        <v>627</v>
      </c>
      <c r="BQ106" s="291" t="s">
        <v>627</v>
      </c>
      <c r="BR106" s="291" t="s">
        <v>627</v>
      </c>
      <c r="BS106" s="291" t="s">
        <v>627</v>
      </c>
      <c r="BT106" s="291" t="s">
        <v>627</v>
      </c>
      <c r="BU106" s="291" t="s">
        <v>627</v>
      </c>
      <c r="BV106" s="291" t="s">
        <v>627</v>
      </c>
      <c r="BW106" s="291" t="s">
        <v>627</v>
      </c>
      <c r="BX106" s="291" t="s">
        <v>627</v>
      </c>
      <c r="BY106" s="291" t="s">
        <v>627</v>
      </c>
      <c r="BZ106" s="291" t="s">
        <v>627</v>
      </c>
      <c r="CA106" s="291" t="s">
        <v>627</v>
      </c>
      <c r="CB106" s="291" t="s">
        <v>627</v>
      </c>
      <c r="CC106" s="291" t="s">
        <v>627</v>
      </c>
      <c r="CD106" s="291" t="s">
        <v>627</v>
      </c>
      <c r="CE106" s="291" t="s">
        <v>627</v>
      </c>
      <c r="CF106" s="291" t="s">
        <v>627</v>
      </c>
      <c r="CG106" s="291" t="s">
        <v>627</v>
      </c>
      <c r="CH106" s="291" t="s">
        <v>627</v>
      </c>
      <c r="CI106" s="291" t="s">
        <v>627</v>
      </c>
      <c r="CJ106" s="291" t="s">
        <v>627</v>
      </c>
      <c r="CK106" s="291" t="s">
        <v>627</v>
      </c>
      <c r="CL106" s="291" t="s">
        <v>627</v>
      </c>
      <c r="CM106" s="291" t="s">
        <v>627</v>
      </c>
      <c r="CN106" s="291" t="s">
        <v>627</v>
      </c>
      <c r="CO106" s="291" t="s">
        <v>627</v>
      </c>
      <c r="CP106" s="291" t="s">
        <v>627</v>
      </c>
      <c r="CQ106" s="291" t="s">
        <v>627</v>
      </c>
      <c r="CR106" s="291" t="s">
        <v>627</v>
      </c>
      <c r="CS106" s="291" t="s">
        <v>627</v>
      </c>
      <c r="CT106" s="291" t="s">
        <v>627</v>
      </c>
      <c r="CU106" s="291" t="s">
        <v>627</v>
      </c>
      <c r="CV106" s="291" t="s">
        <v>627</v>
      </c>
      <c r="CW106" s="291" t="s">
        <v>627</v>
      </c>
      <c r="CX106" s="291" t="s">
        <v>627</v>
      </c>
      <c r="CY106" s="291">
        <v>1</v>
      </c>
      <c r="CZ106" s="291" t="s">
        <v>627</v>
      </c>
      <c r="DA106" s="291" t="s">
        <v>627</v>
      </c>
      <c r="DB106" s="291" t="s">
        <v>627</v>
      </c>
      <c r="DC106" s="291" t="s">
        <v>627</v>
      </c>
      <c r="DD106" s="291" t="s">
        <v>627</v>
      </c>
      <c r="DE106" s="291" t="s">
        <v>627</v>
      </c>
      <c r="DF106" s="291" t="s">
        <v>627</v>
      </c>
      <c r="DG106" s="292" t="s">
        <v>627</v>
      </c>
    </row>
    <row r="107" spans="1:111" ht="15" customHeight="1" x14ac:dyDescent="0.2">
      <c r="A107" s="464">
        <v>101</v>
      </c>
      <c r="B107" s="224" t="s">
        <v>409</v>
      </c>
      <c r="C107" s="222" t="s">
        <v>410</v>
      </c>
      <c r="D107" s="290" t="s">
        <v>627</v>
      </c>
      <c r="E107" s="291" t="s">
        <v>627</v>
      </c>
      <c r="F107" s="291" t="s">
        <v>627</v>
      </c>
      <c r="G107" s="291" t="s">
        <v>627</v>
      </c>
      <c r="H107" s="291" t="s">
        <v>627</v>
      </c>
      <c r="I107" s="291" t="s">
        <v>627</v>
      </c>
      <c r="J107" s="291" t="s">
        <v>627</v>
      </c>
      <c r="K107" s="291" t="s">
        <v>627</v>
      </c>
      <c r="L107" s="291" t="s">
        <v>627</v>
      </c>
      <c r="M107" s="291" t="s">
        <v>627</v>
      </c>
      <c r="N107" s="291" t="s">
        <v>627</v>
      </c>
      <c r="O107" s="291" t="s">
        <v>627</v>
      </c>
      <c r="P107" s="291" t="s">
        <v>627</v>
      </c>
      <c r="Q107" s="291" t="s">
        <v>627</v>
      </c>
      <c r="R107" s="291" t="s">
        <v>627</v>
      </c>
      <c r="S107" s="291" t="s">
        <v>627</v>
      </c>
      <c r="T107" s="291" t="s">
        <v>627</v>
      </c>
      <c r="U107" s="291" t="s">
        <v>627</v>
      </c>
      <c r="V107" s="291" t="s">
        <v>627</v>
      </c>
      <c r="W107" s="291" t="s">
        <v>627</v>
      </c>
      <c r="X107" s="291" t="s">
        <v>627</v>
      </c>
      <c r="Y107" s="291" t="s">
        <v>627</v>
      </c>
      <c r="Z107" s="291" t="s">
        <v>627</v>
      </c>
      <c r="AA107" s="291" t="s">
        <v>627</v>
      </c>
      <c r="AB107" s="291" t="s">
        <v>627</v>
      </c>
      <c r="AC107" s="291" t="s">
        <v>627</v>
      </c>
      <c r="AD107" s="291" t="s">
        <v>627</v>
      </c>
      <c r="AE107" s="291" t="s">
        <v>627</v>
      </c>
      <c r="AF107" s="291" t="s">
        <v>627</v>
      </c>
      <c r="AG107" s="291" t="s">
        <v>627</v>
      </c>
      <c r="AH107" s="291" t="s">
        <v>627</v>
      </c>
      <c r="AI107" s="291" t="s">
        <v>627</v>
      </c>
      <c r="AJ107" s="291" t="s">
        <v>627</v>
      </c>
      <c r="AK107" s="291" t="s">
        <v>627</v>
      </c>
      <c r="AL107" s="291" t="s">
        <v>627</v>
      </c>
      <c r="AM107" s="291" t="s">
        <v>627</v>
      </c>
      <c r="AN107" s="291" t="s">
        <v>627</v>
      </c>
      <c r="AO107" s="291" t="s">
        <v>627</v>
      </c>
      <c r="AP107" s="291" t="s">
        <v>627</v>
      </c>
      <c r="AQ107" s="291" t="s">
        <v>627</v>
      </c>
      <c r="AR107" s="291" t="s">
        <v>627</v>
      </c>
      <c r="AS107" s="291" t="s">
        <v>627</v>
      </c>
      <c r="AT107" s="291" t="s">
        <v>627</v>
      </c>
      <c r="AU107" s="291" t="s">
        <v>627</v>
      </c>
      <c r="AV107" s="291" t="s">
        <v>627</v>
      </c>
      <c r="AW107" s="291" t="s">
        <v>627</v>
      </c>
      <c r="AX107" s="291" t="s">
        <v>627</v>
      </c>
      <c r="AY107" s="291" t="s">
        <v>627</v>
      </c>
      <c r="AZ107" s="291" t="s">
        <v>627</v>
      </c>
      <c r="BA107" s="291" t="s">
        <v>627</v>
      </c>
      <c r="BB107" s="291" t="s">
        <v>627</v>
      </c>
      <c r="BC107" s="291" t="s">
        <v>627</v>
      </c>
      <c r="BD107" s="291" t="s">
        <v>627</v>
      </c>
      <c r="BE107" s="291" t="s">
        <v>627</v>
      </c>
      <c r="BF107" s="291" t="s">
        <v>627</v>
      </c>
      <c r="BG107" s="291" t="s">
        <v>627</v>
      </c>
      <c r="BH107" s="291" t="s">
        <v>627</v>
      </c>
      <c r="BI107" s="291" t="s">
        <v>627</v>
      </c>
      <c r="BJ107" s="291" t="s">
        <v>627</v>
      </c>
      <c r="BK107" s="291" t="s">
        <v>627</v>
      </c>
      <c r="BL107" s="291" t="s">
        <v>627</v>
      </c>
      <c r="BM107" s="291" t="s">
        <v>627</v>
      </c>
      <c r="BN107" s="291" t="s">
        <v>627</v>
      </c>
      <c r="BO107" s="291" t="s">
        <v>627</v>
      </c>
      <c r="BP107" s="291" t="s">
        <v>627</v>
      </c>
      <c r="BQ107" s="291" t="s">
        <v>627</v>
      </c>
      <c r="BR107" s="291" t="s">
        <v>627</v>
      </c>
      <c r="BS107" s="291" t="s">
        <v>627</v>
      </c>
      <c r="BT107" s="291" t="s">
        <v>627</v>
      </c>
      <c r="BU107" s="291" t="s">
        <v>627</v>
      </c>
      <c r="BV107" s="291" t="s">
        <v>627</v>
      </c>
      <c r="BW107" s="291" t="s">
        <v>627</v>
      </c>
      <c r="BX107" s="291" t="s">
        <v>627</v>
      </c>
      <c r="BY107" s="291" t="s">
        <v>627</v>
      </c>
      <c r="BZ107" s="291" t="s">
        <v>627</v>
      </c>
      <c r="CA107" s="291" t="s">
        <v>627</v>
      </c>
      <c r="CB107" s="291" t="s">
        <v>627</v>
      </c>
      <c r="CC107" s="291" t="s">
        <v>627</v>
      </c>
      <c r="CD107" s="291" t="s">
        <v>627</v>
      </c>
      <c r="CE107" s="291" t="s">
        <v>627</v>
      </c>
      <c r="CF107" s="291" t="s">
        <v>627</v>
      </c>
      <c r="CG107" s="291" t="s">
        <v>627</v>
      </c>
      <c r="CH107" s="291" t="s">
        <v>627</v>
      </c>
      <c r="CI107" s="291" t="s">
        <v>627</v>
      </c>
      <c r="CJ107" s="291" t="s">
        <v>627</v>
      </c>
      <c r="CK107" s="291" t="s">
        <v>627</v>
      </c>
      <c r="CL107" s="291" t="s">
        <v>627</v>
      </c>
      <c r="CM107" s="291" t="s">
        <v>627</v>
      </c>
      <c r="CN107" s="291" t="s">
        <v>627</v>
      </c>
      <c r="CO107" s="291" t="s">
        <v>627</v>
      </c>
      <c r="CP107" s="291" t="s">
        <v>627</v>
      </c>
      <c r="CQ107" s="291" t="s">
        <v>627</v>
      </c>
      <c r="CR107" s="291" t="s">
        <v>627</v>
      </c>
      <c r="CS107" s="291" t="s">
        <v>627</v>
      </c>
      <c r="CT107" s="291" t="s">
        <v>627</v>
      </c>
      <c r="CU107" s="291" t="s">
        <v>627</v>
      </c>
      <c r="CV107" s="291" t="s">
        <v>627</v>
      </c>
      <c r="CW107" s="291" t="s">
        <v>627</v>
      </c>
      <c r="CX107" s="291" t="s">
        <v>627</v>
      </c>
      <c r="CY107" s="291" t="s">
        <v>627</v>
      </c>
      <c r="CZ107" s="291">
        <v>1</v>
      </c>
      <c r="DA107" s="291" t="s">
        <v>627</v>
      </c>
      <c r="DB107" s="291" t="s">
        <v>627</v>
      </c>
      <c r="DC107" s="291" t="s">
        <v>627</v>
      </c>
      <c r="DD107" s="291" t="s">
        <v>627</v>
      </c>
      <c r="DE107" s="291" t="s">
        <v>627</v>
      </c>
      <c r="DF107" s="291" t="s">
        <v>627</v>
      </c>
      <c r="DG107" s="292" t="s">
        <v>627</v>
      </c>
    </row>
    <row r="108" spans="1:111" ht="15" customHeight="1" x14ac:dyDescent="0.2">
      <c r="A108" s="464">
        <v>102</v>
      </c>
      <c r="B108" s="224" t="s">
        <v>411</v>
      </c>
      <c r="C108" s="222" t="s">
        <v>412</v>
      </c>
      <c r="D108" s="290" t="s">
        <v>627</v>
      </c>
      <c r="E108" s="291" t="s">
        <v>627</v>
      </c>
      <c r="F108" s="291" t="s">
        <v>627</v>
      </c>
      <c r="G108" s="291" t="s">
        <v>627</v>
      </c>
      <c r="H108" s="291" t="s">
        <v>627</v>
      </c>
      <c r="I108" s="291" t="s">
        <v>627</v>
      </c>
      <c r="J108" s="291" t="s">
        <v>627</v>
      </c>
      <c r="K108" s="291" t="s">
        <v>627</v>
      </c>
      <c r="L108" s="291" t="s">
        <v>627</v>
      </c>
      <c r="M108" s="291" t="s">
        <v>627</v>
      </c>
      <c r="N108" s="291" t="s">
        <v>627</v>
      </c>
      <c r="O108" s="291" t="s">
        <v>627</v>
      </c>
      <c r="P108" s="291" t="s">
        <v>627</v>
      </c>
      <c r="Q108" s="291" t="s">
        <v>627</v>
      </c>
      <c r="R108" s="291" t="s">
        <v>627</v>
      </c>
      <c r="S108" s="291" t="s">
        <v>627</v>
      </c>
      <c r="T108" s="291" t="s">
        <v>627</v>
      </c>
      <c r="U108" s="291" t="s">
        <v>627</v>
      </c>
      <c r="V108" s="291" t="s">
        <v>627</v>
      </c>
      <c r="W108" s="291" t="s">
        <v>627</v>
      </c>
      <c r="X108" s="291" t="s">
        <v>627</v>
      </c>
      <c r="Y108" s="291" t="s">
        <v>627</v>
      </c>
      <c r="Z108" s="291" t="s">
        <v>627</v>
      </c>
      <c r="AA108" s="291" t="s">
        <v>627</v>
      </c>
      <c r="AB108" s="291" t="s">
        <v>627</v>
      </c>
      <c r="AC108" s="291" t="s">
        <v>627</v>
      </c>
      <c r="AD108" s="291" t="s">
        <v>627</v>
      </c>
      <c r="AE108" s="291" t="s">
        <v>627</v>
      </c>
      <c r="AF108" s="291" t="s">
        <v>627</v>
      </c>
      <c r="AG108" s="291" t="s">
        <v>627</v>
      </c>
      <c r="AH108" s="291" t="s">
        <v>627</v>
      </c>
      <c r="AI108" s="291" t="s">
        <v>627</v>
      </c>
      <c r="AJ108" s="291" t="s">
        <v>627</v>
      </c>
      <c r="AK108" s="291" t="s">
        <v>627</v>
      </c>
      <c r="AL108" s="291" t="s">
        <v>627</v>
      </c>
      <c r="AM108" s="291" t="s">
        <v>627</v>
      </c>
      <c r="AN108" s="291" t="s">
        <v>627</v>
      </c>
      <c r="AO108" s="291" t="s">
        <v>627</v>
      </c>
      <c r="AP108" s="291" t="s">
        <v>627</v>
      </c>
      <c r="AQ108" s="291" t="s">
        <v>627</v>
      </c>
      <c r="AR108" s="291" t="s">
        <v>627</v>
      </c>
      <c r="AS108" s="291" t="s">
        <v>627</v>
      </c>
      <c r="AT108" s="291" t="s">
        <v>627</v>
      </c>
      <c r="AU108" s="291" t="s">
        <v>627</v>
      </c>
      <c r="AV108" s="291" t="s">
        <v>627</v>
      </c>
      <c r="AW108" s="291" t="s">
        <v>627</v>
      </c>
      <c r="AX108" s="291" t="s">
        <v>627</v>
      </c>
      <c r="AY108" s="291" t="s">
        <v>627</v>
      </c>
      <c r="AZ108" s="291" t="s">
        <v>627</v>
      </c>
      <c r="BA108" s="291" t="s">
        <v>627</v>
      </c>
      <c r="BB108" s="291" t="s">
        <v>627</v>
      </c>
      <c r="BC108" s="291" t="s">
        <v>627</v>
      </c>
      <c r="BD108" s="291" t="s">
        <v>627</v>
      </c>
      <c r="BE108" s="291" t="s">
        <v>627</v>
      </c>
      <c r="BF108" s="291" t="s">
        <v>627</v>
      </c>
      <c r="BG108" s="291" t="s">
        <v>627</v>
      </c>
      <c r="BH108" s="291" t="s">
        <v>627</v>
      </c>
      <c r="BI108" s="291" t="s">
        <v>627</v>
      </c>
      <c r="BJ108" s="291" t="s">
        <v>627</v>
      </c>
      <c r="BK108" s="291" t="s">
        <v>627</v>
      </c>
      <c r="BL108" s="291" t="s">
        <v>627</v>
      </c>
      <c r="BM108" s="291" t="s">
        <v>627</v>
      </c>
      <c r="BN108" s="291" t="s">
        <v>627</v>
      </c>
      <c r="BO108" s="291" t="s">
        <v>627</v>
      </c>
      <c r="BP108" s="291" t="s">
        <v>627</v>
      </c>
      <c r="BQ108" s="291" t="s">
        <v>627</v>
      </c>
      <c r="BR108" s="291" t="s">
        <v>627</v>
      </c>
      <c r="BS108" s="291" t="s">
        <v>627</v>
      </c>
      <c r="BT108" s="291" t="s">
        <v>627</v>
      </c>
      <c r="BU108" s="291" t="s">
        <v>627</v>
      </c>
      <c r="BV108" s="291" t="s">
        <v>627</v>
      </c>
      <c r="BW108" s="291" t="s">
        <v>627</v>
      </c>
      <c r="BX108" s="291" t="s">
        <v>627</v>
      </c>
      <c r="BY108" s="291" t="s">
        <v>627</v>
      </c>
      <c r="BZ108" s="291" t="s">
        <v>627</v>
      </c>
      <c r="CA108" s="291" t="s">
        <v>627</v>
      </c>
      <c r="CB108" s="291" t="s">
        <v>627</v>
      </c>
      <c r="CC108" s="291" t="s">
        <v>627</v>
      </c>
      <c r="CD108" s="291" t="s">
        <v>627</v>
      </c>
      <c r="CE108" s="291" t="s">
        <v>627</v>
      </c>
      <c r="CF108" s="291" t="s">
        <v>627</v>
      </c>
      <c r="CG108" s="291" t="s">
        <v>627</v>
      </c>
      <c r="CH108" s="291" t="s">
        <v>627</v>
      </c>
      <c r="CI108" s="291" t="s">
        <v>627</v>
      </c>
      <c r="CJ108" s="291" t="s">
        <v>627</v>
      </c>
      <c r="CK108" s="291" t="s">
        <v>627</v>
      </c>
      <c r="CL108" s="291" t="s">
        <v>627</v>
      </c>
      <c r="CM108" s="291" t="s">
        <v>627</v>
      </c>
      <c r="CN108" s="291" t="s">
        <v>627</v>
      </c>
      <c r="CO108" s="291" t="s">
        <v>627</v>
      </c>
      <c r="CP108" s="291" t="s">
        <v>627</v>
      </c>
      <c r="CQ108" s="291" t="s">
        <v>627</v>
      </c>
      <c r="CR108" s="291" t="s">
        <v>627</v>
      </c>
      <c r="CS108" s="291" t="s">
        <v>627</v>
      </c>
      <c r="CT108" s="291" t="s">
        <v>627</v>
      </c>
      <c r="CU108" s="291" t="s">
        <v>627</v>
      </c>
      <c r="CV108" s="291" t="s">
        <v>627</v>
      </c>
      <c r="CW108" s="291" t="s">
        <v>627</v>
      </c>
      <c r="CX108" s="291" t="s">
        <v>627</v>
      </c>
      <c r="CY108" s="291" t="s">
        <v>627</v>
      </c>
      <c r="CZ108" s="291" t="s">
        <v>627</v>
      </c>
      <c r="DA108" s="291">
        <v>1</v>
      </c>
      <c r="DB108" s="291" t="s">
        <v>627</v>
      </c>
      <c r="DC108" s="291" t="s">
        <v>627</v>
      </c>
      <c r="DD108" s="291" t="s">
        <v>627</v>
      </c>
      <c r="DE108" s="291" t="s">
        <v>627</v>
      </c>
      <c r="DF108" s="291" t="s">
        <v>627</v>
      </c>
      <c r="DG108" s="292" t="s">
        <v>627</v>
      </c>
    </row>
    <row r="109" spans="1:111" ht="15" customHeight="1" x14ac:dyDescent="0.2">
      <c r="A109" s="464">
        <v>103</v>
      </c>
      <c r="B109" s="224" t="s">
        <v>413</v>
      </c>
      <c r="C109" s="222" t="s">
        <v>414</v>
      </c>
      <c r="D109" s="290" t="s">
        <v>627</v>
      </c>
      <c r="E109" s="291" t="s">
        <v>627</v>
      </c>
      <c r="F109" s="291" t="s">
        <v>627</v>
      </c>
      <c r="G109" s="291" t="s">
        <v>627</v>
      </c>
      <c r="H109" s="291" t="s">
        <v>627</v>
      </c>
      <c r="I109" s="291" t="s">
        <v>627</v>
      </c>
      <c r="J109" s="291" t="s">
        <v>627</v>
      </c>
      <c r="K109" s="291" t="s">
        <v>627</v>
      </c>
      <c r="L109" s="291" t="s">
        <v>627</v>
      </c>
      <c r="M109" s="291" t="s">
        <v>627</v>
      </c>
      <c r="N109" s="291" t="s">
        <v>627</v>
      </c>
      <c r="O109" s="291" t="s">
        <v>627</v>
      </c>
      <c r="P109" s="291" t="s">
        <v>627</v>
      </c>
      <c r="Q109" s="291" t="s">
        <v>627</v>
      </c>
      <c r="R109" s="291" t="s">
        <v>627</v>
      </c>
      <c r="S109" s="291" t="s">
        <v>627</v>
      </c>
      <c r="T109" s="291" t="s">
        <v>627</v>
      </c>
      <c r="U109" s="291" t="s">
        <v>627</v>
      </c>
      <c r="V109" s="291" t="s">
        <v>627</v>
      </c>
      <c r="W109" s="291" t="s">
        <v>627</v>
      </c>
      <c r="X109" s="291" t="s">
        <v>627</v>
      </c>
      <c r="Y109" s="291" t="s">
        <v>627</v>
      </c>
      <c r="Z109" s="291" t="s">
        <v>627</v>
      </c>
      <c r="AA109" s="291" t="s">
        <v>627</v>
      </c>
      <c r="AB109" s="291" t="s">
        <v>627</v>
      </c>
      <c r="AC109" s="291" t="s">
        <v>627</v>
      </c>
      <c r="AD109" s="291" t="s">
        <v>627</v>
      </c>
      <c r="AE109" s="291" t="s">
        <v>627</v>
      </c>
      <c r="AF109" s="291" t="s">
        <v>627</v>
      </c>
      <c r="AG109" s="291" t="s">
        <v>627</v>
      </c>
      <c r="AH109" s="291" t="s">
        <v>627</v>
      </c>
      <c r="AI109" s="291" t="s">
        <v>627</v>
      </c>
      <c r="AJ109" s="291" t="s">
        <v>627</v>
      </c>
      <c r="AK109" s="291" t="s">
        <v>627</v>
      </c>
      <c r="AL109" s="291" t="s">
        <v>627</v>
      </c>
      <c r="AM109" s="291" t="s">
        <v>627</v>
      </c>
      <c r="AN109" s="291" t="s">
        <v>627</v>
      </c>
      <c r="AO109" s="291" t="s">
        <v>627</v>
      </c>
      <c r="AP109" s="291" t="s">
        <v>627</v>
      </c>
      <c r="AQ109" s="291" t="s">
        <v>627</v>
      </c>
      <c r="AR109" s="291" t="s">
        <v>627</v>
      </c>
      <c r="AS109" s="291" t="s">
        <v>627</v>
      </c>
      <c r="AT109" s="291" t="s">
        <v>627</v>
      </c>
      <c r="AU109" s="291" t="s">
        <v>627</v>
      </c>
      <c r="AV109" s="291" t="s">
        <v>627</v>
      </c>
      <c r="AW109" s="291" t="s">
        <v>627</v>
      </c>
      <c r="AX109" s="291" t="s">
        <v>627</v>
      </c>
      <c r="AY109" s="291" t="s">
        <v>627</v>
      </c>
      <c r="AZ109" s="291" t="s">
        <v>627</v>
      </c>
      <c r="BA109" s="291" t="s">
        <v>627</v>
      </c>
      <c r="BB109" s="291" t="s">
        <v>627</v>
      </c>
      <c r="BC109" s="291" t="s">
        <v>627</v>
      </c>
      <c r="BD109" s="291" t="s">
        <v>627</v>
      </c>
      <c r="BE109" s="291" t="s">
        <v>627</v>
      </c>
      <c r="BF109" s="291" t="s">
        <v>627</v>
      </c>
      <c r="BG109" s="291" t="s">
        <v>627</v>
      </c>
      <c r="BH109" s="291" t="s">
        <v>627</v>
      </c>
      <c r="BI109" s="291" t="s">
        <v>627</v>
      </c>
      <c r="BJ109" s="291" t="s">
        <v>627</v>
      </c>
      <c r="BK109" s="291" t="s">
        <v>627</v>
      </c>
      <c r="BL109" s="291" t="s">
        <v>627</v>
      </c>
      <c r="BM109" s="291" t="s">
        <v>627</v>
      </c>
      <c r="BN109" s="291" t="s">
        <v>627</v>
      </c>
      <c r="BO109" s="291" t="s">
        <v>627</v>
      </c>
      <c r="BP109" s="291" t="s">
        <v>627</v>
      </c>
      <c r="BQ109" s="291" t="s">
        <v>627</v>
      </c>
      <c r="BR109" s="291" t="s">
        <v>627</v>
      </c>
      <c r="BS109" s="291" t="s">
        <v>627</v>
      </c>
      <c r="BT109" s="291" t="s">
        <v>627</v>
      </c>
      <c r="BU109" s="291" t="s">
        <v>627</v>
      </c>
      <c r="BV109" s="291" t="s">
        <v>627</v>
      </c>
      <c r="BW109" s="291" t="s">
        <v>627</v>
      </c>
      <c r="BX109" s="291" t="s">
        <v>627</v>
      </c>
      <c r="BY109" s="291" t="s">
        <v>627</v>
      </c>
      <c r="BZ109" s="291" t="s">
        <v>627</v>
      </c>
      <c r="CA109" s="291" t="s">
        <v>627</v>
      </c>
      <c r="CB109" s="291" t="s">
        <v>627</v>
      </c>
      <c r="CC109" s="291" t="s">
        <v>627</v>
      </c>
      <c r="CD109" s="291" t="s">
        <v>627</v>
      </c>
      <c r="CE109" s="291" t="s">
        <v>627</v>
      </c>
      <c r="CF109" s="291" t="s">
        <v>627</v>
      </c>
      <c r="CG109" s="291" t="s">
        <v>627</v>
      </c>
      <c r="CH109" s="291" t="s">
        <v>627</v>
      </c>
      <c r="CI109" s="291" t="s">
        <v>627</v>
      </c>
      <c r="CJ109" s="291" t="s">
        <v>627</v>
      </c>
      <c r="CK109" s="291" t="s">
        <v>627</v>
      </c>
      <c r="CL109" s="291" t="s">
        <v>627</v>
      </c>
      <c r="CM109" s="291" t="s">
        <v>627</v>
      </c>
      <c r="CN109" s="291" t="s">
        <v>627</v>
      </c>
      <c r="CO109" s="291" t="s">
        <v>627</v>
      </c>
      <c r="CP109" s="291" t="s">
        <v>627</v>
      </c>
      <c r="CQ109" s="291" t="s">
        <v>627</v>
      </c>
      <c r="CR109" s="291" t="s">
        <v>627</v>
      </c>
      <c r="CS109" s="291" t="s">
        <v>627</v>
      </c>
      <c r="CT109" s="291" t="s">
        <v>627</v>
      </c>
      <c r="CU109" s="291" t="s">
        <v>627</v>
      </c>
      <c r="CV109" s="291" t="s">
        <v>627</v>
      </c>
      <c r="CW109" s="291" t="s">
        <v>627</v>
      </c>
      <c r="CX109" s="291" t="s">
        <v>627</v>
      </c>
      <c r="CY109" s="291" t="s">
        <v>627</v>
      </c>
      <c r="CZ109" s="291" t="s">
        <v>627</v>
      </c>
      <c r="DA109" s="291" t="s">
        <v>627</v>
      </c>
      <c r="DB109" s="291">
        <v>1</v>
      </c>
      <c r="DC109" s="291" t="s">
        <v>627</v>
      </c>
      <c r="DD109" s="291" t="s">
        <v>627</v>
      </c>
      <c r="DE109" s="291" t="s">
        <v>627</v>
      </c>
      <c r="DF109" s="291" t="s">
        <v>627</v>
      </c>
      <c r="DG109" s="292" t="s">
        <v>627</v>
      </c>
    </row>
    <row r="110" spans="1:111" ht="15" customHeight="1" x14ac:dyDescent="0.2">
      <c r="A110" s="464">
        <v>104</v>
      </c>
      <c r="B110" s="224" t="s">
        <v>415</v>
      </c>
      <c r="C110" s="222" t="s">
        <v>416</v>
      </c>
      <c r="D110" s="290" t="s">
        <v>627</v>
      </c>
      <c r="E110" s="291" t="s">
        <v>627</v>
      </c>
      <c r="F110" s="291" t="s">
        <v>627</v>
      </c>
      <c r="G110" s="291" t="s">
        <v>627</v>
      </c>
      <c r="H110" s="291" t="s">
        <v>627</v>
      </c>
      <c r="I110" s="291" t="s">
        <v>627</v>
      </c>
      <c r="J110" s="291" t="s">
        <v>627</v>
      </c>
      <c r="K110" s="291" t="s">
        <v>627</v>
      </c>
      <c r="L110" s="291" t="s">
        <v>627</v>
      </c>
      <c r="M110" s="291" t="s">
        <v>627</v>
      </c>
      <c r="N110" s="291" t="s">
        <v>627</v>
      </c>
      <c r="O110" s="291" t="s">
        <v>627</v>
      </c>
      <c r="P110" s="291" t="s">
        <v>627</v>
      </c>
      <c r="Q110" s="291" t="s">
        <v>627</v>
      </c>
      <c r="R110" s="291" t="s">
        <v>627</v>
      </c>
      <c r="S110" s="291" t="s">
        <v>627</v>
      </c>
      <c r="T110" s="291" t="s">
        <v>627</v>
      </c>
      <c r="U110" s="291" t="s">
        <v>627</v>
      </c>
      <c r="V110" s="291" t="s">
        <v>627</v>
      </c>
      <c r="W110" s="291" t="s">
        <v>627</v>
      </c>
      <c r="X110" s="291" t="s">
        <v>627</v>
      </c>
      <c r="Y110" s="291" t="s">
        <v>627</v>
      </c>
      <c r="Z110" s="291" t="s">
        <v>627</v>
      </c>
      <c r="AA110" s="291" t="s">
        <v>627</v>
      </c>
      <c r="AB110" s="291" t="s">
        <v>627</v>
      </c>
      <c r="AC110" s="291" t="s">
        <v>627</v>
      </c>
      <c r="AD110" s="291" t="s">
        <v>627</v>
      </c>
      <c r="AE110" s="291" t="s">
        <v>627</v>
      </c>
      <c r="AF110" s="291" t="s">
        <v>627</v>
      </c>
      <c r="AG110" s="291" t="s">
        <v>627</v>
      </c>
      <c r="AH110" s="291" t="s">
        <v>627</v>
      </c>
      <c r="AI110" s="291" t="s">
        <v>627</v>
      </c>
      <c r="AJ110" s="291" t="s">
        <v>627</v>
      </c>
      <c r="AK110" s="291" t="s">
        <v>627</v>
      </c>
      <c r="AL110" s="291" t="s">
        <v>627</v>
      </c>
      <c r="AM110" s="291" t="s">
        <v>627</v>
      </c>
      <c r="AN110" s="291" t="s">
        <v>627</v>
      </c>
      <c r="AO110" s="291" t="s">
        <v>627</v>
      </c>
      <c r="AP110" s="291" t="s">
        <v>627</v>
      </c>
      <c r="AQ110" s="291" t="s">
        <v>627</v>
      </c>
      <c r="AR110" s="291" t="s">
        <v>627</v>
      </c>
      <c r="AS110" s="291" t="s">
        <v>627</v>
      </c>
      <c r="AT110" s="291" t="s">
        <v>627</v>
      </c>
      <c r="AU110" s="291" t="s">
        <v>627</v>
      </c>
      <c r="AV110" s="291" t="s">
        <v>627</v>
      </c>
      <c r="AW110" s="291" t="s">
        <v>627</v>
      </c>
      <c r="AX110" s="291" t="s">
        <v>627</v>
      </c>
      <c r="AY110" s="291" t="s">
        <v>627</v>
      </c>
      <c r="AZ110" s="291" t="s">
        <v>627</v>
      </c>
      <c r="BA110" s="291" t="s">
        <v>627</v>
      </c>
      <c r="BB110" s="291" t="s">
        <v>627</v>
      </c>
      <c r="BC110" s="291" t="s">
        <v>627</v>
      </c>
      <c r="BD110" s="291" t="s">
        <v>627</v>
      </c>
      <c r="BE110" s="291" t="s">
        <v>627</v>
      </c>
      <c r="BF110" s="291" t="s">
        <v>627</v>
      </c>
      <c r="BG110" s="291" t="s">
        <v>627</v>
      </c>
      <c r="BH110" s="291" t="s">
        <v>627</v>
      </c>
      <c r="BI110" s="291" t="s">
        <v>627</v>
      </c>
      <c r="BJ110" s="291" t="s">
        <v>627</v>
      </c>
      <c r="BK110" s="291" t="s">
        <v>627</v>
      </c>
      <c r="BL110" s="291" t="s">
        <v>627</v>
      </c>
      <c r="BM110" s="291" t="s">
        <v>627</v>
      </c>
      <c r="BN110" s="291" t="s">
        <v>627</v>
      </c>
      <c r="BO110" s="291" t="s">
        <v>627</v>
      </c>
      <c r="BP110" s="291" t="s">
        <v>627</v>
      </c>
      <c r="BQ110" s="291" t="s">
        <v>627</v>
      </c>
      <c r="BR110" s="291" t="s">
        <v>627</v>
      </c>
      <c r="BS110" s="291" t="s">
        <v>627</v>
      </c>
      <c r="BT110" s="291" t="s">
        <v>627</v>
      </c>
      <c r="BU110" s="291" t="s">
        <v>627</v>
      </c>
      <c r="BV110" s="291" t="s">
        <v>627</v>
      </c>
      <c r="BW110" s="291" t="s">
        <v>627</v>
      </c>
      <c r="BX110" s="291" t="s">
        <v>627</v>
      </c>
      <c r="BY110" s="291" t="s">
        <v>627</v>
      </c>
      <c r="BZ110" s="291" t="s">
        <v>627</v>
      </c>
      <c r="CA110" s="291" t="s">
        <v>627</v>
      </c>
      <c r="CB110" s="291" t="s">
        <v>627</v>
      </c>
      <c r="CC110" s="291" t="s">
        <v>627</v>
      </c>
      <c r="CD110" s="291" t="s">
        <v>627</v>
      </c>
      <c r="CE110" s="291" t="s">
        <v>627</v>
      </c>
      <c r="CF110" s="291" t="s">
        <v>627</v>
      </c>
      <c r="CG110" s="291" t="s">
        <v>627</v>
      </c>
      <c r="CH110" s="291" t="s">
        <v>627</v>
      </c>
      <c r="CI110" s="291" t="s">
        <v>627</v>
      </c>
      <c r="CJ110" s="291" t="s">
        <v>627</v>
      </c>
      <c r="CK110" s="291" t="s">
        <v>627</v>
      </c>
      <c r="CL110" s="291" t="s">
        <v>627</v>
      </c>
      <c r="CM110" s="291" t="s">
        <v>627</v>
      </c>
      <c r="CN110" s="291" t="s">
        <v>627</v>
      </c>
      <c r="CO110" s="291" t="s">
        <v>627</v>
      </c>
      <c r="CP110" s="291" t="s">
        <v>627</v>
      </c>
      <c r="CQ110" s="291" t="s">
        <v>627</v>
      </c>
      <c r="CR110" s="291" t="s">
        <v>627</v>
      </c>
      <c r="CS110" s="291" t="s">
        <v>627</v>
      </c>
      <c r="CT110" s="291" t="s">
        <v>627</v>
      </c>
      <c r="CU110" s="291" t="s">
        <v>627</v>
      </c>
      <c r="CV110" s="291" t="s">
        <v>627</v>
      </c>
      <c r="CW110" s="291" t="s">
        <v>627</v>
      </c>
      <c r="CX110" s="291" t="s">
        <v>627</v>
      </c>
      <c r="CY110" s="291" t="s">
        <v>627</v>
      </c>
      <c r="CZ110" s="291" t="s">
        <v>627</v>
      </c>
      <c r="DA110" s="291" t="s">
        <v>627</v>
      </c>
      <c r="DB110" s="291" t="s">
        <v>627</v>
      </c>
      <c r="DC110" s="291">
        <v>1</v>
      </c>
      <c r="DD110" s="291" t="s">
        <v>627</v>
      </c>
      <c r="DE110" s="291" t="s">
        <v>627</v>
      </c>
      <c r="DF110" s="291" t="s">
        <v>627</v>
      </c>
      <c r="DG110" s="292" t="s">
        <v>627</v>
      </c>
    </row>
    <row r="111" spans="1:111" ht="15" customHeight="1" x14ac:dyDescent="0.2">
      <c r="A111" s="464">
        <v>105</v>
      </c>
      <c r="B111" s="224" t="s">
        <v>591</v>
      </c>
      <c r="C111" s="222" t="s">
        <v>575</v>
      </c>
      <c r="D111" s="290" t="s">
        <v>627</v>
      </c>
      <c r="E111" s="291" t="s">
        <v>627</v>
      </c>
      <c r="F111" s="291" t="s">
        <v>627</v>
      </c>
      <c r="G111" s="291" t="s">
        <v>627</v>
      </c>
      <c r="H111" s="291" t="s">
        <v>627</v>
      </c>
      <c r="I111" s="291" t="s">
        <v>627</v>
      </c>
      <c r="J111" s="291" t="s">
        <v>627</v>
      </c>
      <c r="K111" s="291" t="s">
        <v>627</v>
      </c>
      <c r="L111" s="291" t="s">
        <v>627</v>
      </c>
      <c r="M111" s="291" t="s">
        <v>627</v>
      </c>
      <c r="N111" s="291" t="s">
        <v>627</v>
      </c>
      <c r="O111" s="291" t="s">
        <v>627</v>
      </c>
      <c r="P111" s="291" t="s">
        <v>627</v>
      </c>
      <c r="Q111" s="291" t="s">
        <v>627</v>
      </c>
      <c r="R111" s="291" t="s">
        <v>627</v>
      </c>
      <c r="S111" s="291" t="s">
        <v>627</v>
      </c>
      <c r="T111" s="291" t="s">
        <v>627</v>
      </c>
      <c r="U111" s="291" t="s">
        <v>627</v>
      </c>
      <c r="V111" s="291" t="s">
        <v>627</v>
      </c>
      <c r="W111" s="291" t="s">
        <v>627</v>
      </c>
      <c r="X111" s="291" t="s">
        <v>627</v>
      </c>
      <c r="Y111" s="291" t="s">
        <v>627</v>
      </c>
      <c r="Z111" s="291" t="s">
        <v>627</v>
      </c>
      <c r="AA111" s="291" t="s">
        <v>627</v>
      </c>
      <c r="AB111" s="291" t="s">
        <v>627</v>
      </c>
      <c r="AC111" s="291" t="s">
        <v>627</v>
      </c>
      <c r="AD111" s="291" t="s">
        <v>627</v>
      </c>
      <c r="AE111" s="291" t="s">
        <v>627</v>
      </c>
      <c r="AF111" s="291" t="s">
        <v>627</v>
      </c>
      <c r="AG111" s="291" t="s">
        <v>627</v>
      </c>
      <c r="AH111" s="291" t="s">
        <v>627</v>
      </c>
      <c r="AI111" s="291" t="s">
        <v>627</v>
      </c>
      <c r="AJ111" s="291" t="s">
        <v>627</v>
      </c>
      <c r="AK111" s="291" t="s">
        <v>627</v>
      </c>
      <c r="AL111" s="291" t="s">
        <v>627</v>
      </c>
      <c r="AM111" s="291" t="s">
        <v>627</v>
      </c>
      <c r="AN111" s="291" t="s">
        <v>627</v>
      </c>
      <c r="AO111" s="291" t="s">
        <v>627</v>
      </c>
      <c r="AP111" s="291" t="s">
        <v>627</v>
      </c>
      <c r="AQ111" s="291" t="s">
        <v>627</v>
      </c>
      <c r="AR111" s="291" t="s">
        <v>627</v>
      </c>
      <c r="AS111" s="291" t="s">
        <v>627</v>
      </c>
      <c r="AT111" s="291" t="s">
        <v>627</v>
      </c>
      <c r="AU111" s="291" t="s">
        <v>627</v>
      </c>
      <c r="AV111" s="291" t="s">
        <v>627</v>
      </c>
      <c r="AW111" s="291" t="s">
        <v>627</v>
      </c>
      <c r="AX111" s="291" t="s">
        <v>627</v>
      </c>
      <c r="AY111" s="291" t="s">
        <v>627</v>
      </c>
      <c r="AZ111" s="291" t="s">
        <v>627</v>
      </c>
      <c r="BA111" s="291" t="s">
        <v>627</v>
      </c>
      <c r="BB111" s="291" t="s">
        <v>627</v>
      </c>
      <c r="BC111" s="291" t="s">
        <v>627</v>
      </c>
      <c r="BD111" s="291" t="s">
        <v>627</v>
      </c>
      <c r="BE111" s="291" t="s">
        <v>627</v>
      </c>
      <c r="BF111" s="291" t="s">
        <v>627</v>
      </c>
      <c r="BG111" s="291" t="s">
        <v>627</v>
      </c>
      <c r="BH111" s="291" t="s">
        <v>627</v>
      </c>
      <c r="BI111" s="291" t="s">
        <v>627</v>
      </c>
      <c r="BJ111" s="291" t="s">
        <v>627</v>
      </c>
      <c r="BK111" s="291" t="s">
        <v>627</v>
      </c>
      <c r="BL111" s="291" t="s">
        <v>627</v>
      </c>
      <c r="BM111" s="291" t="s">
        <v>627</v>
      </c>
      <c r="BN111" s="291" t="s">
        <v>627</v>
      </c>
      <c r="BO111" s="291" t="s">
        <v>627</v>
      </c>
      <c r="BP111" s="291" t="s">
        <v>627</v>
      </c>
      <c r="BQ111" s="291" t="s">
        <v>627</v>
      </c>
      <c r="BR111" s="291" t="s">
        <v>627</v>
      </c>
      <c r="BS111" s="291" t="s">
        <v>627</v>
      </c>
      <c r="BT111" s="291" t="s">
        <v>627</v>
      </c>
      <c r="BU111" s="291" t="s">
        <v>627</v>
      </c>
      <c r="BV111" s="291" t="s">
        <v>627</v>
      </c>
      <c r="BW111" s="291" t="s">
        <v>627</v>
      </c>
      <c r="BX111" s="291" t="s">
        <v>627</v>
      </c>
      <c r="BY111" s="291" t="s">
        <v>627</v>
      </c>
      <c r="BZ111" s="291" t="s">
        <v>627</v>
      </c>
      <c r="CA111" s="291" t="s">
        <v>627</v>
      </c>
      <c r="CB111" s="291" t="s">
        <v>627</v>
      </c>
      <c r="CC111" s="291" t="s">
        <v>627</v>
      </c>
      <c r="CD111" s="291" t="s">
        <v>627</v>
      </c>
      <c r="CE111" s="291" t="s">
        <v>627</v>
      </c>
      <c r="CF111" s="291" t="s">
        <v>627</v>
      </c>
      <c r="CG111" s="291" t="s">
        <v>627</v>
      </c>
      <c r="CH111" s="291" t="s">
        <v>627</v>
      </c>
      <c r="CI111" s="291" t="s">
        <v>627</v>
      </c>
      <c r="CJ111" s="291" t="s">
        <v>627</v>
      </c>
      <c r="CK111" s="291" t="s">
        <v>627</v>
      </c>
      <c r="CL111" s="291" t="s">
        <v>627</v>
      </c>
      <c r="CM111" s="291" t="s">
        <v>627</v>
      </c>
      <c r="CN111" s="291" t="s">
        <v>627</v>
      </c>
      <c r="CO111" s="291" t="s">
        <v>627</v>
      </c>
      <c r="CP111" s="291" t="s">
        <v>627</v>
      </c>
      <c r="CQ111" s="291" t="s">
        <v>627</v>
      </c>
      <c r="CR111" s="291" t="s">
        <v>627</v>
      </c>
      <c r="CS111" s="291" t="s">
        <v>627</v>
      </c>
      <c r="CT111" s="291" t="s">
        <v>627</v>
      </c>
      <c r="CU111" s="291" t="s">
        <v>627</v>
      </c>
      <c r="CV111" s="291" t="s">
        <v>627</v>
      </c>
      <c r="CW111" s="291" t="s">
        <v>627</v>
      </c>
      <c r="CX111" s="291" t="s">
        <v>627</v>
      </c>
      <c r="CY111" s="291" t="s">
        <v>627</v>
      </c>
      <c r="CZ111" s="291" t="s">
        <v>627</v>
      </c>
      <c r="DA111" s="291" t="s">
        <v>627</v>
      </c>
      <c r="DB111" s="291" t="s">
        <v>627</v>
      </c>
      <c r="DC111" s="291" t="s">
        <v>627</v>
      </c>
      <c r="DD111" s="291">
        <v>1</v>
      </c>
      <c r="DE111" s="291" t="s">
        <v>627</v>
      </c>
      <c r="DF111" s="291" t="s">
        <v>627</v>
      </c>
      <c r="DG111" s="292" t="s">
        <v>627</v>
      </c>
    </row>
    <row r="112" spans="1:111" ht="15" customHeight="1" x14ac:dyDescent="0.2">
      <c r="A112" s="464">
        <v>106</v>
      </c>
      <c r="B112" s="224" t="s">
        <v>417</v>
      </c>
      <c r="C112" s="222" t="s">
        <v>246</v>
      </c>
      <c r="D112" s="290" t="s">
        <v>627</v>
      </c>
      <c r="E112" s="291" t="s">
        <v>627</v>
      </c>
      <c r="F112" s="291" t="s">
        <v>627</v>
      </c>
      <c r="G112" s="291" t="s">
        <v>627</v>
      </c>
      <c r="H112" s="291" t="s">
        <v>627</v>
      </c>
      <c r="I112" s="291" t="s">
        <v>627</v>
      </c>
      <c r="J112" s="291" t="s">
        <v>627</v>
      </c>
      <c r="K112" s="291" t="s">
        <v>627</v>
      </c>
      <c r="L112" s="291" t="s">
        <v>627</v>
      </c>
      <c r="M112" s="291" t="s">
        <v>627</v>
      </c>
      <c r="N112" s="291" t="s">
        <v>627</v>
      </c>
      <c r="O112" s="291" t="s">
        <v>627</v>
      </c>
      <c r="P112" s="291" t="s">
        <v>627</v>
      </c>
      <c r="Q112" s="291" t="s">
        <v>627</v>
      </c>
      <c r="R112" s="291" t="s">
        <v>627</v>
      </c>
      <c r="S112" s="291" t="s">
        <v>627</v>
      </c>
      <c r="T112" s="291" t="s">
        <v>627</v>
      </c>
      <c r="U112" s="291" t="s">
        <v>627</v>
      </c>
      <c r="V112" s="291" t="s">
        <v>627</v>
      </c>
      <c r="W112" s="291" t="s">
        <v>627</v>
      </c>
      <c r="X112" s="291" t="s">
        <v>627</v>
      </c>
      <c r="Y112" s="291" t="s">
        <v>627</v>
      </c>
      <c r="Z112" s="291" t="s">
        <v>627</v>
      </c>
      <c r="AA112" s="291" t="s">
        <v>627</v>
      </c>
      <c r="AB112" s="291" t="s">
        <v>627</v>
      </c>
      <c r="AC112" s="291" t="s">
        <v>627</v>
      </c>
      <c r="AD112" s="291" t="s">
        <v>627</v>
      </c>
      <c r="AE112" s="291" t="s">
        <v>627</v>
      </c>
      <c r="AF112" s="291" t="s">
        <v>627</v>
      </c>
      <c r="AG112" s="291" t="s">
        <v>627</v>
      </c>
      <c r="AH112" s="291" t="s">
        <v>627</v>
      </c>
      <c r="AI112" s="291" t="s">
        <v>627</v>
      </c>
      <c r="AJ112" s="291" t="s">
        <v>627</v>
      </c>
      <c r="AK112" s="291" t="s">
        <v>627</v>
      </c>
      <c r="AL112" s="291" t="s">
        <v>627</v>
      </c>
      <c r="AM112" s="291" t="s">
        <v>627</v>
      </c>
      <c r="AN112" s="291" t="s">
        <v>627</v>
      </c>
      <c r="AO112" s="291" t="s">
        <v>627</v>
      </c>
      <c r="AP112" s="291" t="s">
        <v>627</v>
      </c>
      <c r="AQ112" s="291" t="s">
        <v>627</v>
      </c>
      <c r="AR112" s="291" t="s">
        <v>627</v>
      </c>
      <c r="AS112" s="291" t="s">
        <v>627</v>
      </c>
      <c r="AT112" s="291" t="s">
        <v>627</v>
      </c>
      <c r="AU112" s="291" t="s">
        <v>627</v>
      </c>
      <c r="AV112" s="291" t="s">
        <v>627</v>
      </c>
      <c r="AW112" s="291" t="s">
        <v>627</v>
      </c>
      <c r="AX112" s="291" t="s">
        <v>627</v>
      </c>
      <c r="AY112" s="291" t="s">
        <v>627</v>
      </c>
      <c r="AZ112" s="291" t="s">
        <v>627</v>
      </c>
      <c r="BA112" s="291" t="s">
        <v>627</v>
      </c>
      <c r="BB112" s="291" t="s">
        <v>627</v>
      </c>
      <c r="BC112" s="291" t="s">
        <v>627</v>
      </c>
      <c r="BD112" s="291" t="s">
        <v>627</v>
      </c>
      <c r="BE112" s="291" t="s">
        <v>627</v>
      </c>
      <c r="BF112" s="291" t="s">
        <v>627</v>
      </c>
      <c r="BG112" s="291" t="s">
        <v>627</v>
      </c>
      <c r="BH112" s="291" t="s">
        <v>627</v>
      </c>
      <c r="BI112" s="291" t="s">
        <v>627</v>
      </c>
      <c r="BJ112" s="291" t="s">
        <v>627</v>
      </c>
      <c r="BK112" s="291" t="s">
        <v>627</v>
      </c>
      <c r="BL112" s="291" t="s">
        <v>627</v>
      </c>
      <c r="BM112" s="291" t="s">
        <v>627</v>
      </c>
      <c r="BN112" s="291" t="s">
        <v>627</v>
      </c>
      <c r="BO112" s="291" t="s">
        <v>627</v>
      </c>
      <c r="BP112" s="291" t="s">
        <v>627</v>
      </c>
      <c r="BQ112" s="291" t="s">
        <v>627</v>
      </c>
      <c r="BR112" s="291" t="s">
        <v>627</v>
      </c>
      <c r="BS112" s="291" t="s">
        <v>627</v>
      </c>
      <c r="BT112" s="291" t="s">
        <v>627</v>
      </c>
      <c r="BU112" s="291" t="s">
        <v>627</v>
      </c>
      <c r="BV112" s="291" t="s">
        <v>627</v>
      </c>
      <c r="BW112" s="291" t="s">
        <v>627</v>
      </c>
      <c r="BX112" s="291" t="s">
        <v>627</v>
      </c>
      <c r="BY112" s="291" t="s">
        <v>627</v>
      </c>
      <c r="BZ112" s="291" t="s">
        <v>627</v>
      </c>
      <c r="CA112" s="291" t="s">
        <v>627</v>
      </c>
      <c r="CB112" s="291" t="s">
        <v>627</v>
      </c>
      <c r="CC112" s="291" t="s">
        <v>627</v>
      </c>
      <c r="CD112" s="291" t="s">
        <v>627</v>
      </c>
      <c r="CE112" s="291" t="s">
        <v>627</v>
      </c>
      <c r="CF112" s="291" t="s">
        <v>627</v>
      </c>
      <c r="CG112" s="291" t="s">
        <v>627</v>
      </c>
      <c r="CH112" s="291" t="s">
        <v>627</v>
      </c>
      <c r="CI112" s="291" t="s">
        <v>627</v>
      </c>
      <c r="CJ112" s="291" t="s">
        <v>627</v>
      </c>
      <c r="CK112" s="291" t="s">
        <v>627</v>
      </c>
      <c r="CL112" s="291" t="s">
        <v>627</v>
      </c>
      <c r="CM112" s="291" t="s">
        <v>627</v>
      </c>
      <c r="CN112" s="291" t="s">
        <v>627</v>
      </c>
      <c r="CO112" s="291" t="s">
        <v>627</v>
      </c>
      <c r="CP112" s="291" t="s">
        <v>627</v>
      </c>
      <c r="CQ112" s="291" t="s">
        <v>627</v>
      </c>
      <c r="CR112" s="291" t="s">
        <v>627</v>
      </c>
      <c r="CS112" s="291" t="s">
        <v>627</v>
      </c>
      <c r="CT112" s="291" t="s">
        <v>627</v>
      </c>
      <c r="CU112" s="291" t="s">
        <v>627</v>
      </c>
      <c r="CV112" s="291" t="s">
        <v>627</v>
      </c>
      <c r="CW112" s="291" t="s">
        <v>627</v>
      </c>
      <c r="CX112" s="291" t="s">
        <v>627</v>
      </c>
      <c r="CY112" s="291" t="s">
        <v>627</v>
      </c>
      <c r="CZ112" s="291" t="s">
        <v>627</v>
      </c>
      <c r="DA112" s="291" t="s">
        <v>627</v>
      </c>
      <c r="DB112" s="291" t="s">
        <v>627</v>
      </c>
      <c r="DC112" s="291" t="s">
        <v>627</v>
      </c>
      <c r="DD112" s="291" t="s">
        <v>627</v>
      </c>
      <c r="DE112" s="291">
        <v>1</v>
      </c>
      <c r="DF112" s="291" t="s">
        <v>627</v>
      </c>
      <c r="DG112" s="292" t="s">
        <v>627</v>
      </c>
    </row>
    <row r="113" spans="1:112" ht="15" customHeight="1" x14ac:dyDescent="0.2">
      <c r="A113" s="464">
        <v>107</v>
      </c>
      <c r="B113" s="224" t="s">
        <v>418</v>
      </c>
      <c r="C113" s="222" t="s">
        <v>249</v>
      </c>
      <c r="D113" s="290" t="s">
        <v>627</v>
      </c>
      <c r="E113" s="291" t="s">
        <v>627</v>
      </c>
      <c r="F113" s="291" t="s">
        <v>627</v>
      </c>
      <c r="G113" s="291" t="s">
        <v>627</v>
      </c>
      <c r="H113" s="291" t="s">
        <v>627</v>
      </c>
      <c r="I113" s="291" t="s">
        <v>627</v>
      </c>
      <c r="J113" s="291" t="s">
        <v>627</v>
      </c>
      <c r="K113" s="291" t="s">
        <v>627</v>
      </c>
      <c r="L113" s="291" t="s">
        <v>627</v>
      </c>
      <c r="M113" s="291" t="s">
        <v>627</v>
      </c>
      <c r="N113" s="291" t="s">
        <v>627</v>
      </c>
      <c r="O113" s="291" t="s">
        <v>627</v>
      </c>
      <c r="P113" s="291" t="s">
        <v>627</v>
      </c>
      <c r="Q113" s="291" t="s">
        <v>627</v>
      </c>
      <c r="R113" s="291" t="s">
        <v>627</v>
      </c>
      <c r="S113" s="291" t="s">
        <v>627</v>
      </c>
      <c r="T113" s="291" t="s">
        <v>627</v>
      </c>
      <c r="U113" s="291" t="s">
        <v>627</v>
      </c>
      <c r="V113" s="291" t="s">
        <v>627</v>
      </c>
      <c r="W113" s="291" t="s">
        <v>627</v>
      </c>
      <c r="X113" s="291" t="s">
        <v>627</v>
      </c>
      <c r="Y113" s="291" t="s">
        <v>627</v>
      </c>
      <c r="Z113" s="291" t="s">
        <v>627</v>
      </c>
      <c r="AA113" s="291" t="s">
        <v>627</v>
      </c>
      <c r="AB113" s="291" t="s">
        <v>627</v>
      </c>
      <c r="AC113" s="291" t="s">
        <v>627</v>
      </c>
      <c r="AD113" s="291" t="s">
        <v>627</v>
      </c>
      <c r="AE113" s="291" t="s">
        <v>627</v>
      </c>
      <c r="AF113" s="291" t="s">
        <v>627</v>
      </c>
      <c r="AG113" s="291" t="s">
        <v>627</v>
      </c>
      <c r="AH113" s="291" t="s">
        <v>627</v>
      </c>
      <c r="AI113" s="291" t="s">
        <v>627</v>
      </c>
      <c r="AJ113" s="291" t="s">
        <v>627</v>
      </c>
      <c r="AK113" s="291" t="s">
        <v>627</v>
      </c>
      <c r="AL113" s="291" t="s">
        <v>627</v>
      </c>
      <c r="AM113" s="291" t="s">
        <v>627</v>
      </c>
      <c r="AN113" s="291" t="s">
        <v>627</v>
      </c>
      <c r="AO113" s="291" t="s">
        <v>627</v>
      </c>
      <c r="AP113" s="291" t="s">
        <v>627</v>
      </c>
      <c r="AQ113" s="291" t="s">
        <v>627</v>
      </c>
      <c r="AR113" s="291" t="s">
        <v>627</v>
      </c>
      <c r="AS113" s="291" t="s">
        <v>627</v>
      </c>
      <c r="AT113" s="291" t="s">
        <v>627</v>
      </c>
      <c r="AU113" s="291" t="s">
        <v>627</v>
      </c>
      <c r="AV113" s="291" t="s">
        <v>627</v>
      </c>
      <c r="AW113" s="291" t="s">
        <v>627</v>
      </c>
      <c r="AX113" s="291" t="s">
        <v>627</v>
      </c>
      <c r="AY113" s="291" t="s">
        <v>627</v>
      </c>
      <c r="AZ113" s="291" t="s">
        <v>627</v>
      </c>
      <c r="BA113" s="291" t="s">
        <v>627</v>
      </c>
      <c r="BB113" s="291" t="s">
        <v>627</v>
      </c>
      <c r="BC113" s="291" t="s">
        <v>627</v>
      </c>
      <c r="BD113" s="291" t="s">
        <v>627</v>
      </c>
      <c r="BE113" s="291" t="s">
        <v>627</v>
      </c>
      <c r="BF113" s="291" t="s">
        <v>627</v>
      </c>
      <c r="BG113" s="291" t="s">
        <v>627</v>
      </c>
      <c r="BH113" s="291" t="s">
        <v>627</v>
      </c>
      <c r="BI113" s="291" t="s">
        <v>627</v>
      </c>
      <c r="BJ113" s="291" t="s">
        <v>627</v>
      </c>
      <c r="BK113" s="291" t="s">
        <v>627</v>
      </c>
      <c r="BL113" s="291" t="s">
        <v>627</v>
      </c>
      <c r="BM113" s="291" t="s">
        <v>627</v>
      </c>
      <c r="BN113" s="291" t="s">
        <v>627</v>
      </c>
      <c r="BO113" s="291" t="s">
        <v>627</v>
      </c>
      <c r="BP113" s="291" t="s">
        <v>627</v>
      </c>
      <c r="BQ113" s="291" t="s">
        <v>627</v>
      </c>
      <c r="BR113" s="291" t="s">
        <v>627</v>
      </c>
      <c r="BS113" s="291" t="s">
        <v>627</v>
      </c>
      <c r="BT113" s="291" t="s">
        <v>627</v>
      </c>
      <c r="BU113" s="291" t="s">
        <v>627</v>
      </c>
      <c r="BV113" s="291" t="s">
        <v>627</v>
      </c>
      <c r="BW113" s="291" t="s">
        <v>627</v>
      </c>
      <c r="BX113" s="291" t="s">
        <v>627</v>
      </c>
      <c r="BY113" s="291" t="s">
        <v>627</v>
      </c>
      <c r="BZ113" s="291" t="s">
        <v>627</v>
      </c>
      <c r="CA113" s="291" t="s">
        <v>627</v>
      </c>
      <c r="CB113" s="291" t="s">
        <v>627</v>
      </c>
      <c r="CC113" s="291" t="s">
        <v>627</v>
      </c>
      <c r="CD113" s="291" t="s">
        <v>627</v>
      </c>
      <c r="CE113" s="291" t="s">
        <v>627</v>
      </c>
      <c r="CF113" s="291" t="s">
        <v>627</v>
      </c>
      <c r="CG113" s="291" t="s">
        <v>627</v>
      </c>
      <c r="CH113" s="291" t="s">
        <v>627</v>
      </c>
      <c r="CI113" s="291" t="s">
        <v>627</v>
      </c>
      <c r="CJ113" s="291" t="s">
        <v>627</v>
      </c>
      <c r="CK113" s="291" t="s">
        <v>627</v>
      </c>
      <c r="CL113" s="291" t="s">
        <v>627</v>
      </c>
      <c r="CM113" s="291" t="s">
        <v>627</v>
      </c>
      <c r="CN113" s="291" t="s">
        <v>627</v>
      </c>
      <c r="CO113" s="291" t="s">
        <v>627</v>
      </c>
      <c r="CP113" s="291" t="s">
        <v>627</v>
      </c>
      <c r="CQ113" s="291" t="s">
        <v>627</v>
      </c>
      <c r="CR113" s="291" t="s">
        <v>627</v>
      </c>
      <c r="CS113" s="291" t="s">
        <v>627</v>
      </c>
      <c r="CT113" s="291" t="s">
        <v>627</v>
      </c>
      <c r="CU113" s="291" t="s">
        <v>627</v>
      </c>
      <c r="CV113" s="291" t="s">
        <v>627</v>
      </c>
      <c r="CW113" s="291" t="s">
        <v>627</v>
      </c>
      <c r="CX113" s="291" t="s">
        <v>627</v>
      </c>
      <c r="CY113" s="291" t="s">
        <v>627</v>
      </c>
      <c r="CZ113" s="291" t="s">
        <v>627</v>
      </c>
      <c r="DA113" s="291" t="s">
        <v>627</v>
      </c>
      <c r="DB113" s="291" t="s">
        <v>627</v>
      </c>
      <c r="DC113" s="291" t="s">
        <v>627</v>
      </c>
      <c r="DD113" s="291" t="s">
        <v>627</v>
      </c>
      <c r="DE113" s="291" t="s">
        <v>627</v>
      </c>
      <c r="DF113" s="291">
        <v>1</v>
      </c>
      <c r="DG113" s="292" t="s">
        <v>627</v>
      </c>
    </row>
    <row r="114" spans="1:112" ht="15" customHeight="1" thickBot="1" x14ac:dyDescent="0.25">
      <c r="A114" s="464">
        <v>108</v>
      </c>
      <c r="B114" s="293" t="s">
        <v>419</v>
      </c>
      <c r="C114" s="294" t="s">
        <v>250</v>
      </c>
      <c r="D114" s="295" t="s">
        <v>627</v>
      </c>
      <c r="E114" s="296" t="s">
        <v>627</v>
      </c>
      <c r="F114" s="296" t="s">
        <v>627</v>
      </c>
      <c r="G114" s="296" t="s">
        <v>627</v>
      </c>
      <c r="H114" s="296" t="s">
        <v>627</v>
      </c>
      <c r="I114" s="296" t="s">
        <v>627</v>
      </c>
      <c r="J114" s="296" t="s">
        <v>627</v>
      </c>
      <c r="K114" s="296" t="s">
        <v>627</v>
      </c>
      <c r="L114" s="296" t="s">
        <v>627</v>
      </c>
      <c r="M114" s="296" t="s">
        <v>627</v>
      </c>
      <c r="N114" s="296" t="s">
        <v>627</v>
      </c>
      <c r="O114" s="296" t="s">
        <v>627</v>
      </c>
      <c r="P114" s="296" t="s">
        <v>627</v>
      </c>
      <c r="Q114" s="296" t="s">
        <v>627</v>
      </c>
      <c r="R114" s="296" t="s">
        <v>627</v>
      </c>
      <c r="S114" s="296" t="s">
        <v>627</v>
      </c>
      <c r="T114" s="296" t="s">
        <v>627</v>
      </c>
      <c r="U114" s="296" t="s">
        <v>627</v>
      </c>
      <c r="V114" s="296" t="s">
        <v>627</v>
      </c>
      <c r="W114" s="296" t="s">
        <v>627</v>
      </c>
      <c r="X114" s="296" t="s">
        <v>627</v>
      </c>
      <c r="Y114" s="296" t="s">
        <v>627</v>
      </c>
      <c r="Z114" s="296" t="s">
        <v>627</v>
      </c>
      <c r="AA114" s="296" t="s">
        <v>627</v>
      </c>
      <c r="AB114" s="296" t="s">
        <v>627</v>
      </c>
      <c r="AC114" s="296" t="s">
        <v>627</v>
      </c>
      <c r="AD114" s="296" t="s">
        <v>627</v>
      </c>
      <c r="AE114" s="296" t="s">
        <v>627</v>
      </c>
      <c r="AF114" s="296" t="s">
        <v>627</v>
      </c>
      <c r="AG114" s="296" t="s">
        <v>627</v>
      </c>
      <c r="AH114" s="296" t="s">
        <v>627</v>
      </c>
      <c r="AI114" s="296" t="s">
        <v>627</v>
      </c>
      <c r="AJ114" s="296" t="s">
        <v>627</v>
      </c>
      <c r="AK114" s="296" t="s">
        <v>627</v>
      </c>
      <c r="AL114" s="296" t="s">
        <v>627</v>
      </c>
      <c r="AM114" s="296" t="s">
        <v>627</v>
      </c>
      <c r="AN114" s="296" t="s">
        <v>627</v>
      </c>
      <c r="AO114" s="296" t="s">
        <v>627</v>
      </c>
      <c r="AP114" s="296" t="s">
        <v>627</v>
      </c>
      <c r="AQ114" s="296" t="s">
        <v>627</v>
      </c>
      <c r="AR114" s="296" t="s">
        <v>627</v>
      </c>
      <c r="AS114" s="296" t="s">
        <v>627</v>
      </c>
      <c r="AT114" s="296" t="s">
        <v>627</v>
      </c>
      <c r="AU114" s="296" t="s">
        <v>627</v>
      </c>
      <c r="AV114" s="296" t="s">
        <v>627</v>
      </c>
      <c r="AW114" s="296" t="s">
        <v>627</v>
      </c>
      <c r="AX114" s="296" t="s">
        <v>627</v>
      </c>
      <c r="AY114" s="296" t="s">
        <v>627</v>
      </c>
      <c r="AZ114" s="296" t="s">
        <v>627</v>
      </c>
      <c r="BA114" s="296" t="s">
        <v>627</v>
      </c>
      <c r="BB114" s="296" t="s">
        <v>627</v>
      </c>
      <c r="BC114" s="296" t="s">
        <v>627</v>
      </c>
      <c r="BD114" s="296" t="s">
        <v>627</v>
      </c>
      <c r="BE114" s="296" t="s">
        <v>627</v>
      </c>
      <c r="BF114" s="296" t="s">
        <v>627</v>
      </c>
      <c r="BG114" s="296" t="s">
        <v>627</v>
      </c>
      <c r="BH114" s="296" t="s">
        <v>627</v>
      </c>
      <c r="BI114" s="296" t="s">
        <v>627</v>
      </c>
      <c r="BJ114" s="296" t="s">
        <v>627</v>
      </c>
      <c r="BK114" s="296" t="s">
        <v>627</v>
      </c>
      <c r="BL114" s="296" t="s">
        <v>627</v>
      </c>
      <c r="BM114" s="296" t="s">
        <v>627</v>
      </c>
      <c r="BN114" s="296" t="s">
        <v>627</v>
      </c>
      <c r="BO114" s="296" t="s">
        <v>627</v>
      </c>
      <c r="BP114" s="296" t="s">
        <v>627</v>
      </c>
      <c r="BQ114" s="296" t="s">
        <v>627</v>
      </c>
      <c r="BR114" s="296" t="s">
        <v>627</v>
      </c>
      <c r="BS114" s="296" t="s">
        <v>627</v>
      </c>
      <c r="BT114" s="296" t="s">
        <v>627</v>
      </c>
      <c r="BU114" s="296" t="s">
        <v>627</v>
      </c>
      <c r="BV114" s="296" t="s">
        <v>627</v>
      </c>
      <c r="BW114" s="296" t="s">
        <v>627</v>
      </c>
      <c r="BX114" s="296" t="s">
        <v>627</v>
      </c>
      <c r="BY114" s="296" t="s">
        <v>627</v>
      </c>
      <c r="BZ114" s="296" t="s">
        <v>627</v>
      </c>
      <c r="CA114" s="296" t="s">
        <v>627</v>
      </c>
      <c r="CB114" s="296" t="s">
        <v>627</v>
      </c>
      <c r="CC114" s="296" t="s">
        <v>627</v>
      </c>
      <c r="CD114" s="296" t="s">
        <v>627</v>
      </c>
      <c r="CE114" s="296" t="s">
        <v>627</v>
      </c>
      <c r="CF114" s="296" t="s">
        <v>627</v>
      </c>
      <c r="CG114" s="296" t="s">
        <v>627</v>
      </c>
      <c r="CH114" s="296" t="s">
        <v>627</v>
      </c>
      <c r="CI114" s="296" t="s">
        <v>627</v>
      </c>
      <c r="CJ114" s="296" t="s">
        <v>627</v>
      </c>
      <c r="CK114" s="296" t="s">
        <v>627</v>
      </c>
      <c r="CL114" s="296" t="s">
        <v>627</v>
      </c>
      <c r="CM114" s="296" t="s">
        <v>627</v>
      </c>
      <c r="CN114" s="296" t="s">
        <v>627</v>
      </c>
      <c r="CO114" s="296" t="s">
        <v>627</v>
      </c>
      <c r="CP114" s="296" t="s">
        <v>627</v>
      </c>
      <c r="CQ114" s="296" t="s">
        <v>627</v>
      </c>
      <c r="CR114" s="296" t="s">
        <v>627</v>
      </c>
      <c r="CS114" s="296" t="s">
        <v>627</v>
      </c>
      <c r="CT114" s="296" t="s">
        <v>627</v>
      </c>
      <c r="CU114" s="296" t="s">
        <v>627</v>
      </c>
      <c r="CV114" s="296" t="s">
        <v>627</v>
      </c>
      <c r="CW114" s="296" t="s">
        <v>627</v>
      </c>
      <c r="CX114" s="296" t="s">
        <v>627</v>
      </c>
      <c r="CY114" s="296" t="s">
        <v>627</v>
      </c>
      <c r="CZ114" s="296" t="s">
        <v>627</v>
      </c>
      <c r="DA114" s="296" t="s">
        <v>627</v>
      </c>
      <c r="DB114" s="296" t="s">
        <v>627</v>
      </c>
      <c r="DC114" s="296" t="s">
        <v>627</v>
      </c>
      <c r="DD114" s="296" t="s">
        <v>627</v>
      </c>
      <c r="DE114" s="296" t="s">
        <v>627</v>
      </c>
      <c r="DF114" s="296" t="s">
        <v>627</v>
      </c>
      <c r="DG114" s="297">
        <v>1</v>
      </c>
    </row>
    <row r="115" spans="1:112" ht="15" customHeight="1" x14ac:dyDescent="0.15">
      <c r="DH115" s="314">
        <f>SUM(D7:DG114)</f>
        <v>108</v>
      </c>
    </row>
    <row r="116" spans="1:112" ht="15" customHeight="1" x14ac:dyDescent="0.15"/>
    <row r="117" spans="1:112" ht="15" customHeight="1" x14ac:dyDescent="0.15"/>
    <row r="118" spans="1:112" ht="15" customHeight="1" x14ac:dyDescent="0.15"/>
  </sheetData>
  <mergeCells count="1">
    <mergeCell ref="B5:C6"/>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22C63-1596-48F8-81A5-55ED1264173D}">
  <dimension ref="A1:DG115"/>
  <sheetViews>
    <sheetView workbookViewId="0"/>
  </sheetViews>
  <sheetFormatPr defaultColWidth="17.125" defaultRowHeight="12" x14ac:dyDescent="0.15"/>
  <cols>
    <col min="1" max="1" width="4.875" style="465" customWidth="1"/>
    <col min="2" max="2" width="7.625" style="200" customWidth="1"/>
    <col min="3" max="3" width="32.5" style="199" customWidth="1"/>
    <col min="4" max="111" width="11.875" style="200" customWidth="1"/>
    <col min="112" max="16384" width="17.125" style="200"/>
  </cols>
  <sheetData>
    <row r="1" spans="1:111" ht="31.35" customHeight="1" x14ac:dyDescent="0.15">
      <c r="C1" s="315"/>
      <c r="D1" s="298"/>
    </row>
    <row r="2" spans="1:111" ht="7.5" customHeight="1" x14ac:dyDescent="0.15">
      <c r="D2" s="299"/>
    </row>
    <row r="3" spans="1:111" s="202" customFormat="1" ht="7.5" customHeight="1" x14ac:dyDescent="0.15">
      <c r="A3" s="466"/>
      <c r="B3" s="203"/>
      <c r="D3" s="203"/>
      <c r="E3" s="203"/>
      <c r="F3" s="203"/>
      <c r="G3" s="300"/>
      <c r="H3" s="300"/>
      <c r="I3" s="300"/>
      <c r="J3" s="203"/>
      <c r="K3" s="203"/>
      <c r="L3" s="203"/>
      <c r="M3" s="203"/>
      <c r="N3" s="203"/>
      <c r="O3" s="203"/>
      <c r="P3" s="203"/>
    </row>
    <row r="4" spans="1:111" ht="7.5" customHeight="1" thickBot="1" x14ac:dyDescent="0.2">
      <c r="B4" s="205"/>
      <c r="C4" s="204"/>
      <c r="D4" s="205"/>
      <c r="E4" s="205"/>
      <c r="F4" s="205"/>
      <c r="G4" s="205"/>
      <c r="H4" s="205"/>
      <c r="I4" s="205"/>
      <c r="J4" s="205"/>
      <c r="K4" s="205"/>
      <c r="L4" s="205"/>
      <c r="M4" s="205"/>
      <c r="N4" s="205"/>
      <c r="O4" s="205"/>
      <c r="P4" s="205"/>
    </row>
    <row r="5" spans="1:111" s="197" customFormat="1" x14ac:dyDescent="0.15">
      <c r="A5" s="458"/>
      <c r="B5" s="802" t="s">
        <v>628</v>
      </c>
      <c r="C5" s="803"/>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591</v>
      </c>
      <c r="DE5" s="208" t="s">
        <v>417</v>
      </c>
      <c r="DF5" s="208" t="s">
        <v>418</v>
      </c>
      <c r="DG5" s="282" t="s">
        <v>419</v>
      </c>
    </row>
    <row r="6" spans="1:111" s="220" customFormat="1" ht="48.75" thickBot="1" x14ac:dyDescent="0.2">
      <c r="A6" s="467"/>
      <c r="B6" s="804"/>
      <c r="C6" s="805"/>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574</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575</v>
      </c>
      <c r="DE6" s="214" t="s">
        <v>246</v>
      </c>
      <c r="DF6" s="214" t="s">
        <v>249</v>
      </c>
      <c r="DG6" s="284" t="s">
        <v>250</v>
      </c>
    </row>
    <row r="7" spans="1:111" ht="15.6" customHeight="1" x14ac:dyDescent="0.2">
      <c r="A7" s="228">
        <v>1</v>
      </c>
      <c r="B7" s="221" t="s">
        <v>589</v>
      </c>
      <c r="C7" s="222" t="s">
        <v>198</v>
      </c>
      <c r="D7" s="301">
        <f t="array" ref="D7">-生産者価格評価表!$DX7/(MMULT(投入係数表!$D7:$DG7,生産者価格評価表!$DZ$7:$DZ$114)+生産者価格評価表!$DO7)</f>
        <v>0.7152501990916067</v>
      </c>
      <c r="E7" s="317">
        <v>0</v>
      </c>
      <c r="F7" s="302">
        <v>0</v>
      </c>
      <c r="G7" s="302">
        <v>0</v>
      </c>
      <c r="H7" s="302">
        <v>0</v>
      </c>
      <c r="I7" s="302">
        <v>0</v>
      </c>
      <c r="J7" s="302">
        <v>0</v>
      </c>
      <c r="K7" s="302">
        <v>0</v>
      </c>
      <c r="L7" s="302">
        <v>0</v>
      </c>
      <c r="M7" s="302">
        <v>0</v>
      </c>
      <c r="N7" s="302">
        <v>0</v>
      </c>
      <c r="O7" s="302">
        <v>0</v>
      </c>
      <c r="P7" s="302">
        <v>0</v>
      </c>
      <c r="Q7" s="302">
        <v>0</v>
      </c>
      <c r="R7" s="302">
        <v>0</v>
      </c>
      <c r="S7" s="302">
        <v>0</v>
      </c>
      <c r="T7" s="302">
        <v>0</v>
      </c>
      <c r="U7" s="302">
        <v>0</v>
      </c>
      <c r="V7" s="302">
        <v>0</v>
      </c>
      <c r="W7" s="302">
        <v>0</v>
      </c>
      <c r="X7" s="302">
        <v>0</v>
      </c>
      <c r="Y7" s="302">
        <v>0</v>
      </c>
      <c r="Z7" s="302">
        <v>0</v>
      </c>
      <c r="AA7" s="302">
        <v>0</v>
      </c>
      <c r="AB7" s="302">
        <v>0</v>
      </c>
      <c r="AC7" s="302">
        <v>0</v>
      </c>
      <c r="AD7" s="302">
        <v>0</v>
      </c>
      <c r="AE7" s="302">
        <v>0</v>
      </c>
      <c r="AF7" s="302">
        <v>0</v>
      </c>
      <c r="AG7" s="302">
        <v>0</v>
      </c>
      <c r="AH7" s="302">
        <v>0</v>
      </c>
      <c r="AI7" s="302">
        <v>0</v>
      </c>
      <c r="AJ7" s="302">
        <v>0</v>
      </c>
      <c r="AK7" s="302">
        <v>0</v>
      </c>
      <c r="AL7" s="302">
        <v>0</v>
      </c>
      <c r="AM7" s="302">
        <v>0</v>
      </c>
      <c r="AN7" s="302">
        <v>0</v>
      </c>
      <c r="AO7" s="302">
        <v>0</v>
      </c>
      <c r="AP7" s="302">
        <v>0</v>
      </c>
      <c r="AQ7" s="302">
        <v>0</v>
      </c>
      <c r="AR7" s="302">
        <v>0</v>
      </c>
      <c r="AS7" s="302">
        <v>0</v>
      </c>
      <c r="AT7" s="302">
        <v>0</v>
      </c>
      <c r="AU7" s="302">
        <v>0</v>
      </c>
      <c r="AV7" s="302">
        <v>0</v>
      </c>
      <c r="AW7" s="302">
        <v>0</v>
      </c>
      <c r="AX7" s="302">
        <v>0</v>
      </c>
      <c r="AY7" s="302">
        <v>0</v>
      </c>
      <c r="AZ7" s="302">
        <v>0</v>
      </c>
      <c r="BA7" s="302">
        <v>0</v>
      </c>
      <c r="BB7" s="302">
        <v>0</v>
      </c>
      <c r="BC7" s="302">
        <v>0</v>
      </c>
      <c r="BD7" s="302">
        <v>0</v>
      </c>
      <c r="BE7" s="302">
        <v>0</v>
      </c>
      <c r="BF7" s="302">
        <v>0</v>
      </c>
      <c r="BG7" s="302">
        <v>0</v>
      </c>
      <c r="BH7" s="302">
        <v>0</v>
      </c>
      <c r="BI7" s="302">
        <v>0</v>
      </c>
      <c r="BJ7" s="302">
        <v>0</v>
      </c>
      <c r="BK7" s="302">
        <v>0</v>
      </c>
      <c r="BL7" s="302">
        <v>0</v>
      </c>
      <c r="BM7" s="302">
        <v>0</v>
      </c>
      <c r="BN7" s="302">
        <v>0</v>
      </c>
      <c r="BO7" s="302">
        <v>0</v>
      </c>
      <c r="BP7" s="302">
        <v>0</v>
      </c>
      <c r="BQ7" s="302">
        <v>0</v>
      </c>
      <c r="BR7" s="302">
        <v>0</v>
      </c>
      <c r="BS7" s="302">
        <v>0</v>
      </c>
      <c r="BT7" s="302">
        <v>0</v>
      </c>
      <c r="BU7" s="302">
        <v>0</v>
      </c>
      <c r="BV7" s="302">
        <v>0</v>
      </c>
      <c r="BW7" s="302">
        <v>0</v>
      </c>
      <c r="BX7" s="302">
        <v>0</v>
      </c>
      <c r="BY7" s="302">
        <v>0</v>
      </c>
      <c r="BZ7" s="302">
        <v>0</v>
      </c>
      <c r="CA7" s="302">
        <v>0</v>
      </c>
      <c r="CB7" s="302">
        <v>0</v>
      </c>
      <c r="CC7" s="302">
        <v>0</v>
      </c>
      <c r="CD7" s="302">
        <v>0</v>
      </c>
      <c r="CE7" s="302">
        <v>0</v>
      </c>
      <c r="CF7" s="302">
        <v>0</v>
      </c>
      <c r="CG7" s="302">
        <v>0</v>
      </c>
      <c r="CH7" s="302">
        <v>0</v>
      </c>
      <c r="CI7" s="302">
        <v>0</v>
      </c>
      <c r="CJ7" s="302">
        <v>0</v>
      </c>
      <c r="CK7" s="302">
        <v>0</v>
      </c>
      <c r="CL7" s="302">
        <v>0</v>
      </c>
      <c r="CM7" s="302">
        <v>0</v>
      </c>
      <c r="CN7" s="302">
        <v>0</v>
      </c>
      <c r="CO7" s="302">
        <v>0</v>
      </c>
      <c r="CP7" s="302">
        <v>0</v>
      </c>
      <c r="CQ7" s="302">
        <v>0</v>
      </c>
      <c r="CR7" s="302">
        <v>0</v>
      </c>
      <c r="CS7" s="302">
        <v>0</v>
      </c>
      <c r="CT7" s="302">
        <v>0</v>
      </c>
      <c r="CU7" s="302">
        <v>0</v>
      </c>
      <c r="CV7" s="302">
        <v>0</v>
      </c>
      <c r="CW7" s="302">
        <v>0</v>
      </c>
      <c r="CX7" s="302">
        <v>0</v>
      </c>
      <c r="CY7" s="302">
        <v>0</v>
      </c>
      <c r="CZ7" s="302">
        <v>0</v>
      </c>
      <c r="DA7" s="302">
        <v>0</v>
      </c>
      <c r="DB7" s="302">
        <v>0</v>
      </c>
      <c r="DC7" s="302">
        <v>0</v>
      </c>
      <c r="DD7" s="302">
        <v>0</v>
      </c>
      <c r="DE7" s="302">
        <v>0</v>
      </c>
      <c r="DF7" s="302">
        <v>0</v>
      </c>
      <c r="DG7" s="303">
        <v>0</v>
      </c>
    </row>
    <row r="8" spans="1:111" ht="15.6" customHeight="1" x14ac:dyDescent="0.2">
      <c r="A8" s="228">
        <v>2</v>
      </c>
      <c r="B8" s="224" t="s">
        <v>268</v>
      </c>
      <c r="C8" s="222" t="s">
        <v>199</v>
      </c>
      <c r="D8" s="316">
        <v>0</v>
      </c>
      <c r="E8" s="305">
        <f t="array" ref="E8">-生産者価格評価表!$DX8/(MMULT(投入係数表!$D8:$DG8,生産者価格評価表!$DZ$7:$DZ$114)+生産者価格評価表!$DO8)</f>
        <v>0.60942861440307516</v>
      </c>
      <c r="F8" s="306">
        <v>0</v>
      </c>
      <c r="G8" s="306">
        <v>0</v>
      </c>
      <c r="H8" s="306">
        <v>0</v>
      </c>
      <c r="I8" s="306">
        <v>0</v>
      </c>
      <c r="J8" s="306">
        <v>0</v>
      </c>
      <c r="K8" s="306">
        <v>0</v>
      </c>
      <c r="L8" s="306">
        <v>0</v>
      </c>
      <c r="M8" s="306">
        <v>0</v>
      </c>
      <c r="N8" s="306">
        <v>0</v>
      </c>
      <c r="O8" s="306">
        <v>0</v>
      </c>
      <c r="P8" s="306">
        <v>0</v>
      </c>
      <c r="Q8" s="306">
        <v>0</v>
      </c>
      <c r="R8" s="306">
        <v>0</v>
      </c>
      <c r="S8" s="306">
        <v>0</v>
      </c>
      <c r="T8" s="306">
        <v>0</v>
      </c>
      <c r="U8" s="306">
        <v>0</v>
      </c>
      <c r="V8" s="306">
        <v>0</v>
      </c>
      <c r="W8" s="306">
        <v>0</v>
      </c>
      <c r="X8" s="306">
        <v>0</v>
      </c>
      <c r="Y8" s="306">
        <v>0</v>
      </c>
      <c r="Z8" s="306">
        <v>0</v>
      </c>
      <c r="AA8" s="306">
        <v>0</v>
      </c>
      <c r="AB8" s="306">
        <v>0</v>
      </c>
      <c r="AC8" s="306">
        <v>0</v>
      </c>
      <c r="AD8" s="306">
        <v>0</v>
      </c>
      <c r="AE8" s="306">
        <v>0</v>
      </c>
      <c r="AF8" s="306">
        <v>0</v>
      </c>
      <c r="AG8" s="306">
        <v>0</v>
      </c>
      <c r="AH8" s="306">
        <v>0</v>
      </c>
      <c r="AI8" s="306">
        <v>0</v>
      </c>
      <c r="AJ8" s="306">
        <v>0</v>
      </c>
      <c r="AK8" s="306">
        <v>0</v>
      </c>
      <c r="AL8" s="306">
        <v>0</v>
      </c>
      <c r="AM8" s="306">
        <v>0</v>
      </c>
      <c r="AN8" s="306">
        <v>0</v>
      </c>
      <c r="AO8" s="306">
        <v>0</v>
      </c>
      <c r="AP8" s="306">
        <v>0</v>
      </c>
      <c r="AQ8" s="306">
        <v>0</v>
      </c>
      <c r="AR8" s="306">
        <v>0</v>
      </c>
      <c r="AS8" s="306">
        <v>0</v>
      </c>
      <c r="AT8" s="306">
        <v>0</v>
      </c>
      <c r="AU8" s="306">
        <v>0</v>
      </c>
      <c r="AV8" s="306">
        <v>0</v>
      </c>
      <c r="AW8" s="306">
        <v>0</v>
      </c>
      <c r="AX8" s="306">
        <v>0</v>
      </c>
      <c r="AY8" s="306">
        <v>0</v>
      </c>
      <c r="AZ8" s="306">
        <v>0</v>
      </c>
      <c r="BA8" s="306">
        <v>0</v>
      </c>
      <c r="BB8" s="306">
        <v>0</v>
      </c>
      <c r="BC8" s="306">
        <v>0</v>
      </c>
      <c r="BD8" s="306">
        <v>0</v>
      </c>
      <c r="BE8" s="306">
        <v>0</v>
      </c>
      <c r="BF8" s="306">
        <v>0</v>
      </c>
      <c r="BG8" s="306">
        <v>0</v>
      </c>
      <c r="BH8" s="306">
        <v>0</v>
      </c>
      <c r="BI8" s="306">
        <v>0</v>
      </c>
      <c r="BJ8" s="306">
        <v>0</v>
      </c>
      <c r="BK8" s="306">
        <v>0</v>
      </c>
      <c r="BL8" s="306">
        <v>0</v>
      </c>
      <c r="BM8" s="306">
        <v>0</v>
      </c>
      <c r="BN8" s="306">
        <v>0</v>
      </c>
      <c r="BO8" s="306">
        <v>0</v>
      </c>
      <c r="BP8" s="306">
        <v>0</v>
      </c>
      <c r="BQ8" s="306">
        <v>0</v>
      </c>
      <c r="BR8" s="306">
        <v>0</v>
      </c>
      <c r="BS8" s="306">
        <v>0</v>
      </c>
      <c r="BT8" s="306">
        <v>0</v>
      </c>
      <c r="BU8" s="306">
        <v>0</v>
      </c>
      <c r="BV8" s="306">
        <v>0</v>
      </c>
      <c r="BW8" s="306">
        <v>0</v>
      </c>
      <c r="BX8" s="306">
        <v>0</v>
      </c>
      <c r="BY8" s="306">
        <v>0</v>
      </c>
      <c r="BZ8" s="306">
        <v>0</v>
      </c>
      <c r="CA8" s="306">
        <v>0</v>
      </c>
      <c r="CB8" s="306">
        <v>0</v>
      </c>
      <c r="CC8" s="306">
        <v>0</v>
      </c>
      <c r="CD8" s="306">
        <v>0</v>
      </c>
      <c r="CE8" s="306">
        <v>0</v>
      </c>
      <c r="CF8" s="306">
        <v>0</v>
      </c>
      <c r="CG8" s="306">
        <v>0</v>
      </c>
      <c r="CH8" s="306">
        <v>0</v>
      </c>
      <c r="CI8" s="306">
        <v>0</v>
      </c>
      <c r="CJ8" s="306">
        <v>0</v>
      </c>
      <c r="CK8" s="306">
        <v>0</v>
      </c>
      <c r="CL8" s="306">
        <v>0</v>
      </c>
      <c r="CM8" s="306">
        <v>0</v>
      </c>
      <c r="CN8" s="306">
        <v>0</v>
      </c>
      <c r="CO8" s="306">
        <v>0</v>
      </c>
      <c r="CP8" s="306">
        <v>0</v>
      </c>
      <c r="CQ8" s="306">
        <v>0</v>
      </c>
      <c r="CR8" s="306">
        <v>0</v>
      </c>
      <c r="CS8" s="306">
        <v>0</v>
      </c>
      <c r="CT8" s="306">
        <v>0</v>
      </c>
      <c r="CU8" s="306">
        <v>0</v>
      </c>
      <c r="CV8" s="306">
        <v>0</v>
      </c>
      <c r="CW8" s="306">
        <v>0</v>
      </c>
      <c r="CX8" s="306">
        <v>0</v>
      </c>
      <c r="CY8" s="306">
        <v>0</v>
      </c>
      <c r="CZ8" s="306">
        <v>0</v>
      </c>
      <c r="DA8" s="306">
        <v>0</v>
      </c>
      <c r="DB8" s="306">
        <v>0</v>
      </c>
      <c r="DC8" s="306">
        <v>0</v>
      </c>
      <c r="DD8" s="306">
        <v>0</v>
      </c>
      <c r="DE8" s="306">
        <v>0</v>
      </c>
      <c r="DF8" s="306">
        <v>0</v>
      </c>
      <c r="DG8" s="307">
        <v>0</v>
      </c>
    </row>
    <row r="9" spans="1:111" ht="15.6" customHeight="1" x14ac:dyDescent="0.2">
      <c r="A9" s="228">
        <v>3</v>
      </c>
      <c r="B9" s="224" t="s">
        <v>269</v>
      </c>
      <c r="C9" s="222" t="s">
        <v>200</v>
      </c>
      <c r="D9" s="304">
        <v>0</v>
      </c>
      <c r="E9" s="306">
        <v>0</v>
      </c>
      <c r="F9" s="305">
        <f t="array" ref="F9">-生産者価格評価表!$DX9/(MMULT(投入係数表!$D9:$DG9,生産者価格評価表!$DZ$7:$DZ$114)+生産者価格評価表!$DO9)</f>
        <v>0</v>
      </c>
      <c r="G9" s="306">
        <v>0</v>
      </c>
      <c r="H9" s="306">
        <v>0</v>
      </c>
      <c r="I9" s="306">
        <v>0</v>
      </c>
      <c r="J9" s="306">
        <v>0</v>
      </c>
      <c r="K9" s="306">
        <v>0</v>
      </c>
      <c r="L9" s="306">
        <v>0</v>
      </c>
      <c r="M9" s="306">
        <v>0</v>
      </c>
      <c r="N9" s="306">
        <v>0</v>
      </c>
      <c r="O9" s="306">
        <v>0</v>
      </c>
      <c r="P9" s="306">
        <v>0</v>
      </c>
      <c r="Q9" s="306">
        <v>0</v>
      </c>
      <c r="R9" s="306">
        <v>0</v>
      </c>
      <c r="S9" s="306">
        <v>0</v>
      </c>
      <c r="T9" s="306">
        <v>0</v>
      </c>
      <c r="U9" s="306">
        <v>0</v>
      </c>
      <c r="V9" s="306">
        <v>0</v>
      </c>
      <c r="W9" s="306">
        <v>0</v>
      </c>
      <c r="X9" s="306">
        <v>0</v>
      </c>
      <c r="Y9" s="306">
        <v>0</v>
      </c>
      <c r="Z9" s="306">
        <v>0</v>
      </c>
      <c r="AA9" s="306">
        <v>0</v>
      </c>
      <c r="AB9" s="306">
        <v>0</v>
      </c>
      <c r="AC9" s="306">
        <v>0</v>
      </c>
      <c r="AD9" s="306">
        <v>0</v>
      </c>
      <c r="AE9" s="306">
        <v>0</v>
      </c>
      <c r="AF9" s="306">
        <v>0</v>
      </c>
      <c r="AG9" s="306">
        <v>0</v>
      </c>
      <c r="AH9" s="306">
        <v>0</v>
      </c>
      <c r="AI9" s="306">
        <v>0</v>
      </c>
      <c r="AJ9" s="306">
        <v>0</v>
      </c>
      <c r="AK9" s="306">
        <v>0</v>
      </c>
      <c r="AL9" s="306">
        <v>0</v>
      </c>
      <c r="AM9" s="306">
        <v>0</v>
      </c>
      <c r="AN9" s="306">
        <v>0</v>
      </c>
      <c r="AO9" s="306">
        <v>0</v>
      </c>
      <c r="AP9" s="306">
        <v>0</v>
      </c>
      <c r="AQ9" s="306">
        <v>0</v>
      </c>
      <c r="AR9" s="306">
        <v>0</v>
      </c>
      <c r="AS9" s="306">
        <v>0</v>
      </c>
      <c r="AT9" s="306">
        <v>0</v>
      </c>
      <c r="AU9" s="306">
        <v>0</v>
      </c>
      <c r="AV9" s="306">
        <v>0</v>
      </c>
      <c r="AW9" s="306">
        <v>0</v>
      </c>
      <c r="AX9" s="306">
        <v>0</v>
      </c>
      <c r="AY9" s="306">
        <v>0</v>
      </c>
      <c r="AZ9" s="306">
        <v>0</v>
      </c>
      <c r="BA9" s="306">
        <v>0</v>
      </c>
      <c r="BB9" s="306">
        <v>0</v>
      </c>
      <c r="BC9" s="306">
        <v>0</v>
      </c>
      <c r="BD9" s="306">
        <v>0</v>
      </c>
      <c r="BE9" s="306">
        <v>0</v>
      </c>
      <c r="BF9" s="306">
        <v>0</v>
      </c>
      <c r="BG9" s="306">
        <v>0</v>
      </c>
      <c r="BH9" s="306">
        <v>0</v>
      </c>
      <c r="BI9" s="306">
        <v>0</v>
      </c>
      <c r="BJ9" s="306">
        <v>0</v>
      </c>
      <c r="BK9" s="306">
        <v>0</v>
      </c>
      <c r="BL9" s="306">
        <v>0</v>
      </c>
      <c r="BM9" s="306">
        <v>0</v>
      </c>
      <c r="BN9" s="306">
        <v>0</v>
      </c>
      <c r="BO9" s="306">
        <v>0</v>
      </c>
      <c r="BP9" s="306">
        <v>0</v>
      </c>
      <c r="BQ9" s="306">
        <v>0</v>
      </c>
      <c r="BR9" s="306">
        <v>0</v>
      </c>
      <c r="BS9" s="306">
        <v>0</v>
      </c>
      <c r="BT9" s="306">
        <v>0</v>
      </c>
      <c r="BU9" s="306">
        <v>0</v>
      </c>
      <c r="BV9" s="306">
        <v>0</v>
      </c>
      <c r="BW9" s="306">
        <v>0</v>
      </c>
      <c r="BX9" s="306">
        <v>0</v>
      </c>
      <c r="BY9" s="306">
        <v>0</v>
      </c>
      <c r="BZ9" s="306">
        <v>0</v>
      </c>
      <c r="CA9" s="306">
        <v>0</v>
      </c>
      <c r="CB9" s="306">
        <v>0</v>
      </c>
      <c r="CC9" s="306">
        <v>0</v>
      </c>
      <c r="CD9" s="306">
        <v>0</v>
      </c>
      <c r="CE9" s="306">
        <v>0</v>
      </c>
      <c r="CF9" s="306">
        <v>0</v>
      </c>
      <c r="CG9" s="306">
        <v>0</v>
      </c>
      <c r="CH9" s="306">
        <v>0</v>
      </c>
      <c r="CI9" s="306">
        <v>0</v>
      </c>
      <c r="CJ9" s="306">
        <v>0</v>
      </c>
      <c r="CK9" s="306">
        <v>0</v>
      </c>
      <c r="CL9" s="306">
        <v>0</v>
      </c>
      <c r="CM9" s="306">
        <v>0</v>
      </c>
      <c r="CN9" s="306">
        <v>0</v>
      </c>
      <c r="CO9" s="306">
        <v>0</v>
      </c>
      <c r="CP9" s="306">
        <v>0</v>
      </c>
      <c r="CQ9" s="306">
        <v>0</v>
      </c>
      <c r="CR9" s="306">
        <v>0</v>
      </c>
      <c r="CS9" s="306">
        <v>0</v>
      </c>
      <c r="CT9" s="306">
        <v>0</v>
      </c>
      <c r="CU9" s="306">
        <v>0</v>
      </c>
      <c r="CV9" s="306">
        <v>0</v>
      </c>
      <c r="CW9" s="306">
        <v>0</v>
      </c>
      <c r="CX9" s="306">
        <v>0</v>
      </c>
      <c r="CY9" s="306">
        <v>0</v>
      </c>
      <c r="CZ9" s="306">
        <v>0</v>
      </c>
      <c r="DA9" s="306">
        <v>0</v>
      </c>
      <c r="DB9" s="306">
        <v>0</v>
      </c>
      <c r="DC9" s="306">
        <v>0</v>
      </c>
      <c r="DD9" s="306">
        <v>0</v>
      </c>
      <c r="DE9" s="306">
        <v>0</v>
      </c>
      <c r="DF9" s="306">
        <v>0</v>
      </c>
      <c r="DG9" s="307">
        <v>0</v>
      </c>
    </row>
    <row r="10" spans="1:111" ht="15.6" customHeight="1" x14ac:dyDescent="0.2">
      <c r="A10" s="228">
        <v>4</v>
      </c>
      <c r="B10" s="224" t="s">
        <v>270</v>
      </c>
      <c r="C10" s="222" t="s">
        <v>6</v>
      </c>
      <c r="D10" s="304">
        <v>0</v>
      </c>
      <c r="E10" s="306">
        <v>0</v>
      </c>
      <c r="F10" s="306">
        <v>0</v>
      </c>
      <c r="G10" s="305">
        <f t="array" ref="G10">-生産者価格評価表!$DX10/(MMULT(投入係数表!$D10:$DG10,生産者価格評価表!$DZ$7:$DZ$114)+生産者価格評価表!$DO10)</f>
        <v>0.82594063497277992</v>
      </c>
      <c r="H10" s="306">
        <v>0</v>
      </c>
      <c r="I10" s="306">
        <v>0</v>
      </c>
      <c r="J10" s="306">
        <v>0</v>
      </c>
      <c r="K10" s="306">
        <v>0</v>
      </c>
      <c r="L10" s="306">
        <v>0</v>
      </c>
      <c r="M10" s="306">
        <v>0</v>
      </c>
      <c r="N10" s="306">
        <v>0</v>
      </c>
      <c r="O10" s="306">
        <v>0</v>
      </c>
      <c r="P10" s="306">
        <v>0</v>
      </c>
      <c r="Q10" s="306">
        <v>0</v>
      </c>
      <c r="R10" s="306">
        <v>0</v>
      </c>
      <c r="S10" s="306">
        <v>0</v>
      </c>
      <c r="T10" s="306">
        <v>0</v>
      </c>
      <c r="U10" s="306">
        <v>0</v>
      </c>
      <c r="V10" s="306">
        <v>0</v>
      </c>
      <c r="W10" s="306">
        <v>0</v>
      </c>
      <c r="X10" s="306">
        <v>0</v>
      </c>
      <c r="Y10" s="306">
        <v>0</v>
      </c>
      <c r="Z10" s="306">
        <v>0</v>
      </c>
      <c r="AA10" s="306">
        <v>0</v>
      </c>
      <c r="AB10" s="306">
        <v>0</v>
      </c>
      <c r="AC10" s="306">
        <v>0</v>
      </c>
      <c r="AD10" s="306">
        <v>0</v>
      </c>
      <c r="AE10" s="306">
        <v>0</v>
      </c>
      <c r="AF10" s="306">
        <v>0</v>
      </c>
      <c r="AG10" s="306">
        <v>0</v>
      </c>
      <c r="AH10" s="306">
        <v>0</v>
      </c>
      <c r="AI10" s="306">
        <v>0</v>
      </c>
      <c r="AJ10" s="306">
        <v>0</v>
      </c>
      <c r="AK10" s="306">
        <v>0</v>
      </c>
      <c r="AL10" s="306">
        <v>0</v>
      </c>
      <c r="AM10" s="306">
        <v>0</v>
      </c>
      <c r="AN10" s="306">
        <v>0</v>
      </c>
      <c r="AO10" s="306">
        <v>0</v>
      </c>
      <c r="AP10" s="306">
        <v>0</v>
      </c>
      <c r="AQ10" s="306">
        <v>0</v>
      </c>
      <c r="AR10" s="306">
        <v>0</v>
      </c>
      <c r="AS10" s="306">
        <v>0</v>
      </c>
      <c r="AT10" s="306">
        <v>0</v>
      </c>
      <c r="AU10" s="308">
        <v>0</v>
      </c>
      <c r="AV10" s="308">
        <v>0</v>
      </c>
      <c r="AW10" s="308">
        <v>0</v>
      </c>
      <c r="AX10" s="308">
        <v>0</v>
      </c>
      <c r="AY10" s="308">
        <v>0</v>
      </c>
      <c r="AZ10" s="308">
        <v>0</v>
      </c>
      <c r="BA10" s="308">
        <v>0</v>
      </c>
      <c r="BB10" s="308">
        <v>0</v>
      </c>
      <c r="BC10" s="308">
        <v>0</v>
      </c>
      <c r="BD10" s="308">
        <v>0</v>
      </c>
      <c r="BE10" s="308">
        <v>0</v>
      </c>
      <c r="BF10" s="308">
        <v>0</v>
      </c>
      <c r="BG10" s="308">
        <v>0</v>
      </c>
      <c r="BH10" s="308">
        <v>0</v>
      </c>
      <c r="BI10" s="308">
        <v>0</v>
      </c>
      <c r="BJ10" s="308">
        <v>0</v>
      </c>
      <c r="BK10" s="308">
        <v>0</v>
      </c>
      <c r="BL10" s="308">
        <v>0</v>
      </c>
      <c r="BM10" s="308">
        <v>0</v>
      </c>
      <c r="BN10" s="308">
        <v>0</v>
      </c>
      <c r="BO10" s="308">
        <v>0</v>
      </c>
      <c r="BP10" s="308">
        <v>0</v>
      </c>
      <c r="BQ10" s="308">
        <v>0</v>
      </c>
      <c r="BR10" s="308">
        <v>0</v>
      </c>
      <c r="BS10" s="308">
        <v>0</v>
      </c>
      <c r="BT10" s="308">
        <v>0</v>
      </c>
      <c r="BU10" s="308">
        <v>0</v>
      </c>
      <c r="BV10" s="308">
        <v>0</v>
      </c>
      <c r="BW10" s="308">
        <v>0</v>
      </c>
      <c r="BX10" s="308">
        <v>0</v>
      </c>
      <c r="BY10" s="308">
        <v>0</v>
      </c>
      <c r="BZ10" s="308">
        <v>0</v>
      </c>
      <c r="CA10" s="308">
        <v>0</v>
      </c>
      <c r="CB10" s="308">
        <v>0</v>
      </c>
      <c r="CC10" s="308">
        <v>0</v>
      </c>
      <c r="CD10" s="308">
        <v>0</v>
      </c>
      <c r="CE10" s="308">
        <v>0</v>
      </c>
      <c r="CF10" s="308">
        <v>0</v>
      </c>
      <c r="CG10" s="308">
        <v>0</v>
      </c>
      <c r="CH10" s="308">
        <v>0</v>
      </c>
      <c r="CI10" s="308">
        <v>0</v>
      </c>
      <c r="CJ10" s="308">
        <v>0</v>
      </c>
      <c r="CK10" s="308">
        <v>0</v>
      </c>
      <c r="CL10" s="308">
        <v>0</v>
      </c>
      <c r="CM10" s="308">
        <v>0</v>
      </c>
      <c r="CN10" s="308">
        <v>0</v>
      </c>
      <c r="CO10" s="308">
        <v>0</v>
      </c>
      <c r="CP10" s="308">
        <v>0</v>
      </c>
      <c r="CQ10" s="308">
        <v>0</v>
      </c>
      <c r="CR10" s="308">
        <v>0</v>
      </c>
      <c r="CS10" s="308">
        <v>0</v>
      </c>
      <c r="CT10" s="308">
        <v>0</v>
      </c>
      <c r="CU10" s="308">
        <v>0</v>
      </c>
      <c r="CV10" s="308">
        <v>0</v>
      </c>
      <c r="CW10" s="308">
        <v>0</v>
      </c>
      <c r="CX10" s="308">
        <v>0</v>
      </c>
      <c r="CY10" s="308">
        <v>0</v>
      </c>
      <c r="CZ10" s="308">
        <v>0</v>
      </c>
      <c r="DA10" s="308">
        <v>0</v>
      </c>
      <c r="DB10" s="308">
        <v>0</v>
      </c>
      <c r="DC10" s="308">
        <v>0</v>
      </c>
      <c r="DD10" s="308">
        <v>0</v>
      </c>
      <c r="DE10" s="308">
        <v>0</v>
      </c>
      <c r="DF10" s="308">
        <v>0</v>
      </c>
      <c r="DG10" s="309">
        <v>0</v>
      </c>
    </row>
    <row r="11" spans="1:111" ht="15.6" customHeight="1" x14ac:dyDescent="0.2">
      <c r="A11" s="228">
        <v>5</v>
      </c>
      <c r="B11" s="224" t="s">
        <v>271</v>
      </c>
      <c r="C11" s="222" t="s">
        <v>7</v>
      </c>
      <c r="D11" s="304">
        <v>0</v>
      </c>
      <c r="E11" s="306">
        <v>0</v>
      </c>
      <c r="F11" s="306">
        <v>0</v>
      </c>
      <c r="G11" s="306">
        <v>0</v>
      </c>
      <c r="H11" s="305">
        <f t="array" ref="H11">-生産者価格評価表!$DX11/(MMULT(投入係数表!$D11:$DG11,生産者価格評価表!$DZ$7:$DZ$114)+生産者価格評価表!$DO11)</f>
        <v>0.65638250635290118</v>
      </c>
      <c r="I11" s="306">
        <v>0</v>
      </c>
      <c r="J11" s="306">
        <v>0</v>
      </c>
      <c r="K11" s="306">
        <v>0</v>
      </c>
      <c r="L11" s="306">
        <v>0</v>
      </c>
      <c r="M11" s="306">
        <v>0</v>
      </c>
      <c r="N11" s="306">
        <v>0</v>
      </c>
      <c r="O11" s="306">
        <v>0</v>
      </c>
      <c r="P11" s="306">
        <v>0</v>
      </c>
      <c r="Q11" s="306">
        <v>0</v>
      </c>
      <c r="R11" s="306">
        <v>0</v>
      </c>
      <c r="S11" s="306">
        <v>0</v>
      </c>
      <c r="T11" s="306">
        <v>0</v>
      </c>
      <c r="U11" s="306">
        <v>0</v>
      </c>
      <c r="V11" s="306">
        <v>0</v>
      </c>
      <c r="W11" s="306">
        <v>0</v>
      </c>
      <c r="X11" s="306">
        <v>0</v>
      </c>
      <c r="Y11" s="306">
        <v>0</v>
      </c>
      <c r="Z11" s="306">
        <v>0</v>
      </c>
      <c r="AA11" s="306">
        <v>0</v>
      </c>
      <c r="AB11" s="306">
        <v>0</v>
      </c>
      <c r="AC11" s="306">
        <v>0</v>
      </c>
      <c r="AD11" s="306">
        <v>0</v>
      </c>
      <c r="AE11" s="306">
        <v>0</v>
      </c>
      <c r="AF11" s="306">
        <v>0</v>
      </c>
      <c r="AG11" s="306">
        <v>0</v>
      </c>
      <c r="AH11" s="306">
        <v>0</v>
      </c>
      <c r="AI11" s="306">
        <v>0</v>
      </c>
      <c r="AJ11" s="306">
        <v>0</v>
      </c>
      <c r="AK11" s="306">
        <v>0</v>
      </c>
      <c r="AL11" s="306">
        <v>0</v>
      </c>
      <c r="AM11" s="306">
        <v>0</v>
      </c>
      <c r="AN11" s="306">
        <v>0</v>
      </c>
      <c r="AO11" s="306">
        <v>0</v>
      </c>
      <c r="AP11" s="306">
        <v>0</v>
      </c>
      <c r="AQ11" s="306">
        <v>0</v>
      </c>
      <c r="AR11" s="306">
        <v>0</v>
      </c>
      <c r="AS11" s="306">
        <v>0</v>
      </c>
      <c r="AT11" s="306">
        <v>0</v>
      </c>
      <c r="AU11" s="308">
        <v>0</v>
      </c>
      <c r="AV11" s="308">
        <v>0</v>
      </c>
      <c r="AW11" s="308">
        <v>0</v>
      </c>
      <c r="AX11" s="308">
        <v>0</v>
      </c>
      <c r="AY11" s="308">
        <v>0</v>
      </c>
      <c r="AZ11" s="308">
        <v>0</v>
      </c>
      <c r="BA11" s="308">
        <v>0</v>
      </c>
      <c r="BB11" s="308">
        <v>0</v>
      </c>
      <c r="BC11" s="308">
        <v>0</v>
      </c>
      <c r="BD11" s="308">
        <v>0</v>
      </c>
      <c r="BE11" s="308">
        <v>0</v>
      </c>
      <c r="BF11" s="308">
        <v>0</v>
      </c>
      <c r="BG11" s="308">
        <v>0</v>
      </c>
      <c r="BH11" s="308">
        <v>0</v>
      </c>
      <c r="BI11" s="308">
        <v>0</v>
      </c>
      <c r="BJ11" s="308">
        <v>0</v>
      </c>
      <c r="BK11" s="308">
        <v>0</v>
      </c>
      <c r="BL11" s="308">
        <v>0</v>
      </c>
      <c r="BM11" s="308">
        <v>0</v>
      </c>
      <c r="BN11" s="308">
        <v>0</v>
      </c>
      <c r="BO11" s="308">
        <v>0</v>
      </c>
      <c r="BP11" s="308">
        <v>0</v>
      </c>
      <c r="BQ11" s="308">
        <v>0</v>
      </c>
      <c r="BR11" s="308">
        <v>0</v>
      </c>
      <c r="BS11" s="308">
        <v>0</v>
      </c>
      <c r="BT11" s="308">
        <v>0</v>
      </c>
      <c r="BU11" s="308">
        <v>0</v>
      </c>
      <c r="BV11" s="308">
        <v>0</v>
      </c>
      <c r="BW11" s="308">
        <v>0</v>
      </c>
      <c r="BX11" s="308">
        <v>0</v>
      </c>
      <c r="BY11" s="308">
        <v>0</v>
      </c>
      <c r="BZ11" s="308">
        <v>0</v>
      </c>
      <c r="CA11" s="308">
        <v>0</v>
      </c>
      <c r="CB11" s="308">
        <v>0</v>
      </c>
      <c r="CC11" s="308">
        <v>0</v>
      </c>
      <c r="CD11" s="308">
        <v>0</v>
      </c>
      <c r="CE11" s="308">
        <v>0</v>
      </c>
      <c r="CF11" s="308">
        <v>0</v>
      </c>
      <c r="CG11" s="308">
        <v>0</v>
      </c>
      <c r="CH11" s="308">
        <v>0</v>
      </c>
      <c r="CI11" s="308">
        <v>0</v>
      </c>
      <c r="CJ11" s="308">
        <v>0</v>
      </c>
      <c r="CK11" s="308">
        <v>0</v>
      </c>
      <c r="CL11" s="308">
        <v>0</v>
      </c>
      <c r="CM11" s="308">
        <v>0</v>
      </c>
      <c r="CN11" s="308">
        <v>0</v>
      </c>
      <c r="CO11" s="308">
        <v>0</v>
      </c>
      <c r="CP11" s="308">
        <v>0</v>
      </c>
      <c r="CQ11" s="308">
        <v>0</v>
      </c>
      <c r="CR11" s="308">
        <v>0</v>
      </c>
      <c r="CS11" s="308">
        <v>0</v>
      </c>
      <c r="CT11" s="308">
        <v>0</v>
      </c>
      <c r="CU11" s="308">
        <v>0</v>
      </c>
      <c r="CV11" s="308">
        <v>0</v>
      </c>
      <c r="CW11" s="308">
        <v>0</v>
      </c>
      <c r="CX11" s="308">
        <v>0</v>
      </c>
      <c r="CY11" s="308">
        <v>0</v>
      </c>
      <c r="CZ11" s="308">
        <v>0</v>
      </c>
      <c r="DA11" s="308">
        <v>0</v>
      </c>
      <c r="DB11" s="308">
        <v>0</v>
      </c>
      <c r="DC11" s="308">
        <v>0</v>
      </c>
      <c r="DD11" s="308">
        <v>0</v>
      </c>
      <c r="DE11" s="308">
        <v>0</v>
      </c>
      <c r="DF11" s="308">
        <v>0</v>
      </c>
      <c r="DG11" s="309">
        <v>0</v>
      </c>
    </row>
    <row r="12" spans="1:111" ht="15.6" customHeight="1" x14ac:dyDescent="0.2">
      <c r="A12" s="228">
        <v>6</v>
      </c>
      <c r="B12" s="224" t="s">
        <v>272</v>
      </c>
      <c r="C12" s="222" t="s">
        <v>201</v>
      </c>
      <c r="D12" s="304">
        <v>0</v>
      </c>
      <c r="E12" s="306">
        <v>0</v>
      </c>
      <c r="F12" s="306">
        <v>0</v>
      </c>
      <c r="G12" s="306">
        <v>0</v>
      </c>
      <c r="H12" s="306">
        <v>0</v>
      </c>
      <c r="I12" s="305">
        <f t="array" ref="I12">-生産者価格評価表!$DX12/(MMULT(投入係数表!$D12:$DG12,生産者価格評価表!$DZ$7:$DZ$114)+生産者価格評価表!$DO12)</f>
        <v>0.99999972572184637</v>
      </c>
      <c r="J12" s="306">
        <v>0</v>
      </c>
      <c r="K12" s="306">
        <v>0</v>
      </c>
      <c r="L12" s="306">
        <v>0</v>
      </c>
      <c r="M12" s="306">
        <v>0</v>
      </c>
      <c r="N12" s="306">
        <v>0</v>
      </c>
      <c r="O12" s="306">
        <v>0</v>
      </c>
      <c r="P12" s="306">
        <v>0</v>
      </c>
      <c r="Q12" s="306">
        <v>0</v>
      </c>
      <c r="R12" s="306">
        <v>0</v>
      </c>
      <c r="S12" s="306">
        <v>0</v>
      </c>
      <c r="T12" s="306">
        <v>0</v>
      </c>
      <c r="U12" s="306">
        <v>0</v>
      </c>
      <c r="V12" s="306">
        <v>0</v>
      </c>
      <c r="W12" s="306">
        <v>0</v>
      </c>
      <c r="X12" s="306">
        <v>0</v>
      </c>
      <c r="Y12" s="306">
        <v>0</v>
      </c>
      <c r="Z12" s="306">
        <v>0</v>
      </c>
      <c r="AA12" s="306">
        <v>0</v>
      </c>
      <c r="AB12" s="306">
        <v>0</v>
      </c>
      <c r="AC12" s="306">
        <v>0</v>
      </c>
      <c r="AD12" s="306">
        <v>0</v>
      </c>
      <c r="AE12" s="306">
        <v>0</v>
      </c>
      <c r="AF12" s="306">
        <v>0</v>
      </c>
      <c r="AG12" s="306">
        <v>0</v>
      </c>
      <c r="AH12" s="306">
        <v>0</v>
      </c>
      <c r="AI12" s="306">
        <v>0</v>
      </c>
      <c r="AJ12" s="306">
        <v>0</v>
      </c>
      <c r="AK12" s="306">
        <v>0</v>
      </c>
      <c r="AL12" s="306">
        <v>0</v>
      </c>
      <c r="AM12" s="306">
        <v>0</v>
      </c>
      <c r="AN12" s="306">
        <v>0</v>
      </c>
      <c r="AO12" s="306">
        <v>0</v>
      </c>
      <c r="AP12" s="306">
        <v>0</v>
      </c>
      <c r="AQ12" s="306">
        <v>0</v>
      </c>
      <c r="AR12" s="306">
        <v>0</v>
      </c>
      <c r="AS12" s="306">
        <v>0</v>
      </c>
      <c r="AT12" s="306">
        <v>0</v>
      </c>
      <c r="AU12" s="308">
        <v>0</v>
      </c>
      <c r="AV12" s="308">
        <v>0</v>
      </c>
      <c r="AW12" s="308">
        <v>0</v>
      </c>
      <c r="AX12" s="308">
        <v>0</v>
      </c>
      <c r="AY12" s="308">
        <v>0</v>
      </c>
      <c r="AZ12" s="308">
        <v>0</v>
      </c>
      <c r="BA12" s="308">
        <v>0</v>
      </c>
      <c r="BB12" s="308">
        <v>0</v>
      </c>
      <c r="BC12" s="308">
        <v>0</v>
      </c>
      <c r="BD12" s="308">
        <v>0</v>
      </c>
      <c r="BE12" s="308">
        <v>0</v>
      </c>
      <c r="BF12" s="308">
        <v>0</v>
      </c>
      <c r="BG12" s="308">
        <v>0</v>
      </c>
      <c r="BH12" s="308">
        <v>0</v>
      </c>
      <c r="BI12" s="308">
        <v>0</v>
      </c>
      <c r="BJ12" s="308">
        <v>0</v>
      </c>
      <c r="BK12" s="308">
        <v>0</v>
      </c>
      <c r="BL12" s="308">
        <v>0</v>
      </c>
      <c r="BM12" s="308">
        <v>0</v>
      </c>
      <c r="BN12" s="308">
        <v>0</v>
      </c>
      <c r="BO12" s="308">
        <v>0</v>
      </c>
      <c r="BP12" s="308">
        <v>0</v>
      </c>
      <c r="BQ12" s="308">
        <v>0</v>
      </c>
      <c r="BR12" s="308">
        <v>0</v>
      </c>
      <c r="BS12" s="308">
        <v>0</v>
      </c>
      <c r="BT12" s="308">
        <v>0</v>
      </c>
      <c r="BU12" s="308">
        <v>0</v>
      </c>
      <c r="BV12" s="308">
        <v>0</v>
      </c>
      <c r="BW12" s="308">
        <v>0</v>
      </c>
      <c r="BX12" s="308">
        <v>0</v>
      </c>
      <c r="BY12" s="308">
        <v>0</v>
      </c>
      <c r="BZ12" s="308">
        <v>0</v>
      </c>
      <c r="CA12" s="308">
        <v>0</v>
      </c>
      <c r="CB12" s="308">
        <v>0</v>
      </c>
      <c r="CC12" s="308">
        <v>0</v>
      </c>
      <c r="CD12" s="308">
        <v>0</v>
      </c>
      <c r="CE12" s="308">
        <v>0</v>
      </c>
      <c r="CF12" s="308">
        <v>0</v>
      </c>
      <c r="CG12" s="308">
        <v>0</v>
      </c>
      <c r="CH12" s="308">
        <v>0</v>
      </c>
      <c r="CI12" s="308">
        <v>0</v>
      </c>
      <c r="CJ12" s="308">
        <v>0</v>
      </c>
      <c r="CK12" s="308">
        <v>0</v>
      </c>
      <c r="CL12" s="308">
        <v>0</v>
      </c>
      <c r="CM12" s="308">
        <v>0</v>
      </c>
      <c r="CN12" s="308">
        <v>0</v>
      </c>
      <c r="CO12" s="308">
        <v>0</v>
      </c>
      <c r="CP12" s="308">
        <v>0</v>
      </c>
      <c r="CQ12" s="308">
        <v>0</v>
      </c>
      <c r="CR12" s="308">
        <v>0</v>
      </c>
      <c r="CS12" s="308">
        <v>0</v>
      </c>
      <c r="CT12" s="308">
        <v>0</v>
      </c>
      <c r="CU12" s="308">
        <v>0</v>
      </c>
      <c r="CV12" s="308">
        <v>0</v>
      </c>
      <c r="CW12" s="308">
        <v>0</v>
      </c>
      <c r="CX12" s="308">
        <v>0</v>
      </c>
      <c r="CY12" s="308">
        <v>0</v>
      </c>
      <c r="CZ12" s="308">
        <v>0</v>
      </c>
      <c r="DA12" s="308">
        <v>0</v>
      </c>
      <c r="DB12" s="308">
        <v>0</v>
      </c>
      <c r="DC12" s="308">
        <v>0</v>
      </c>
      <c r="DD12" s="308">
        <v>0</v>
      </c>
      <c r="DE12" s="308">
        <v>0</v>
      </c>
      <c r="DF12" s="308">
        <v>0</v>
      </c>
      <c r="DG12" s="309">
        <v>0</v>
      </c>
    </row>
    <row r="13" spans="1:111" ht="15.6" customHeight="1" x14ac:dyDescent="0.2">
      <c r="A13" s="228">
        <v>7</v>
      </c>
      <c r="B13" s="224" t="s">
        <v>273</v>
      </c>
      <c r="C13" s="222" t="s">
        <v>274</v>
      </c>
      <c r="D13" s="304">
        <v>0</v>
      </c>
      <c r="E13" s="306">
        <v>0</v>
      </c>
      <c r="F13" s="306">
        <v>0</v>
      </c>
      <c r="G13" s="306">
        <v>0</v>
      </c>
      <c r="H13" s="306">
        <v>0</v>
      </c>
      <c r="I13" s="306">
        <v>0</v>
      </c>
      <c r="J13" s="305">
        <v>0.88381102891530028</v>
      </c>
      <c r="K13" s="306">
        <v>0</v>
      </c>
      <c r="L13" s="306">
        <v>0</v>
      </c>
      <c r="M13" s="306">
        <v>0</v>
      </c>
      <c r="N13" s="306">
        <v>0</v>
      </c>
      <c r="O13" s="306">
        <v>0</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v>0</v>
      </c>
      <c r="AO13" s="306">
        <v>0</v>
      </c>
      <c r="AP13" s="306">
        <v>0</v>
      </c>
      <c r="AQ13" s="306">
        <v>0</v>
      </c>
      <c r="AR13" s="306">
        <v>0</v>
      </c>
      <c r="AS13" s="306">
        <v>0</v>
      </c>
      <c r="AT13" s="306">
        <v>0</v>
      </c>
      <c r="AU13" s="308">
        <v>0</v>
      </c>
      <c r="AV13" s="308">
        <v>0</v>
      </c>
      <c r="AW13" s="308">
        <v>0</v>
      </c>
      <c r="AX13" s="308">
        <v>0</v>
      </c>
      <c r="AY13" s="308">
        <v>0</v>
      </c>
      <c r="AZ13" s="308">
        <v>0</v>
      </c>
      <c r="BA13" s="308">
        <v>0</v>
      </c>
      <c r="BB13" s="308">
        <v>0</v>
      </c>
      <c r="BC13" s="308">
        <v>0</v>
      </c>
      <c r="BD13" s="308">
        <v>0</v>
      </c>
      <c r="BE13" s="308">
        <v>0</v>
      </c>
      <c r="BF13" s="308">
        <v>0</v>
      </c>
      <c r="BG13" s="308">
        <v>0</v>
      </c>
      <c r="BH13" s="308">
        <v>0</v>
      </c>
      <c r="BI13" s="308">
        <v>0</v>
      </c>
      <c r="BJ13" s="308">
        <v>0</v>
      </c>
      <c r="BK13" s="308">
        <v>0</v>
      </c>
      <c r="BL13" s="308">
        <v>0</v>
      </c>
      <c r="BM13" s="308">
        <v>0</v>
      </c>
      <c r="BN13" s="308">
        <v>0</v>
      </c>
      <c r="BO13" s="308">
        <v>0</v>
      </c>
      <c r="BP13" s="308">
        <v>0</v>
      </c>
      <c r="BQ13" s="308">
        <v>0</v>
      </c>
      <c r="BR13" s="308">
        <v>0</v>
      </c>
      <c r="BS13" s="308">
        <v>0</v>
      </c>
      <c r="BT13" s="308">
        <v>0</v>
      </c>
      <c r="BU13" s="308">
        <v>0</v>
      </c>
      <c r="BV13" s="308">
        <v>0</v>
      </c>
      <c r="BW13" s="308">
        <v>0</v>
      </c>
      <c r="BX13" s="308">
        <v>0</v>
      </c>
      <c r="BY13" s="308">
        <v>0</v>
      </c>
      <c r="BZ13" s="308">
        <v>0</v>
      </c>
      <c r="CA13" s="308">
        <v>0</v>
      </c>
      <c r="CB13" s="308">
        <v>0</v>
      </c>
      <c r="CC13" s="308">
        <v>0</v>
      </c>
      <c r="CD13" s="308">
        <v>0</v>
      </c>
      <c r="CE13" s="308">
        <v>0</v>
      </c>
      <c r="CF13" s="308">
        <v>0</v>
      </c>
      <c r="CG13" s="308">
        <v>0</v>
      </c>
      <c r="CH13" s="308">
        <v>0</v>
      </c>
      <c r="CI13" s="308">
        <v>0</v>
      </c>
      <c r="CJ13" s="308">
        <v>0</v>
      </c>
      <c r="CK13" s="308">
        <v>0</v>
      </c>
      <c r="CL13" s="308">
        <v>0</v>
      </c>
      <c r="CM13" s="308">
        <v>0</v>
      </c>
      <c r="CN13" s="308">
        <v>0</v>
      </c>
      <c r="CO13" s="308">
        <v>0</v>
      </c>
      <c r="CP13" s="308">
        <v>0</v>
      </c>
      <c r="CQ13" s="308">
        <v>0</v>
      </c>
      <c r="CR13" s="308">
        <v>0</v>
      </c>
      <c r="CS13" s="308">
        <v>0</v>
      </c>
      <c r="CT13" s="308">
        <v>0</v>
      </c>
      <c r="CU13" s="308">
        <v>0</v>
      </c>
      <c r="CV13" s="308">
        <v>0</v>
      </c>
      <c r="CW13" s="308">
        <v>0</v>
      </c>
      <c r="CX13" s="308">
        <v>0</v>
      </c>
      <c r="CY13" s="308">
        <v>0</v>
      </c>
      <c r="CZ13" s="308">
        <v>0</v>
      </c>
      <c r="DA13" s="308">
        <v>0</v>
      </c>
      <c r="DB13" s="308">
        <v>0</v>
      </c>
      <c r="DC13" s="308">
        <v>0</v>
      </c>
      <c r="DD13" s="308">
        <v>0</v>
      </c>
      <c r="DE13" s="308">
        <v>0</v>
      </c>
      <c r="DF13" s="308">
        <v>0</v>
      </c>
      <c r="DG13" s="309">
        <v>0</v>
      </c>
    </row>
    <row r="14" spans="1:111" ht="15.6" customHeight="1" x14ac:dyDescent="0.2">
      <c r="A14" s="228">
        <v>8</v>
      </c>
      <c r="B14" s="224" t="s">
        <v>275</v>
      </c>
      <c r="C14" s="222" t="s">
        <v>202</v>
      </c>
      <c r="D14" s="304">
        <v>0</v>
      </c>
      <c r="E14" s="306">
        <v>0</v>
      </c>
      <c r="F14" s="306">
        <v>0</v>
      </c>
      <c r="G14" s="306">
        <v>0</v>
      </c>
      <c r="H14" s="306">
        <v>0</v>
      </c>
      <c r="I14" s="306">
        <v>0</v>
      </c>
      <c r="J14" s="306">
        <v>0</v>
      </c>
      <c r="K14" s="305">
        <f t="array" ref="K14">-生産者価格評価表!$DX14/(MMULT(投入係数表!$D14:$DG14,生産者価格評価表!$DZ$7:$DZ$114)+生産者価格評価表!$DO14)</f>
        <v>0.70532119662594583</v>
      </c>
      <c r="L14" s="306">
        <v>0</v>
      </c>
      <c r="M14" s="306">
        <v>0</v>
      </c>
      <c r="N14" s="306">
        <v>0</v>
      </c>
      <c r="O14" s="306">
        <v>0</v>
      </c>
      <c r="P14" s="306">
        <v>0</v>
      </c>
      <c r="Q14" s="306">
        <v>0</v>
      </c>
      <c r="R14" s="306">
        <v>0</v>
      </c>
      <c r="S14" s="306">
        <v>0</v>
      </c>
      <c r="T14" s="306">
        <v>0</v>
      </c>
      <c r="U14" s="306">
        <v>0</v>
      </c>
      <c r="V14" s="306">
        <v>0</v>
      </c>
      <c r="W14" s="306">
        <v>0</v>
      </c>
      <c r="X14" s="306">
        <v>0</v>
      </c>
      <c r="Y14" s="306">
        <v>0</v>
      </c>
      <c r="Z14" s="306">
        <v>0</v>
      </c>
      <c r="AA14" s="306">
        <v>0</v>
      </c>
      <c r="AB14" s="306">
        <v>0</v>
      </c>
      <c r="AC14" s="306">
        <v>0</v>
      </c>
      <c r="AD14" s="306">
        <v>0</v>
      </c>
      <c r="AE14" s="306">
        <v>0</v>
      </c>
      <c r="AF14" s="306">
        <v>0</v>
      </c>
      <c r="AG14" s="306">
        <v>0</v>
      </c>
      <c r="AH14" s="306">
        <v>0</v>
      </c>
      <c r="AI14" s="306">
        <v>0</v>
      </c>
      <c r="AJ14" s="306">
        <v>0</v>
      </c>
      <c r="AK14" s="306">
        <v>0</v>
      </c>
      <c r="AL14" s="306">
        <v>0</v>
      </c>
      <c r="AM14" s="306">
        <v>0</v>
      </c>
      <c r="AN14" s="306">
        <v>0</v>
      </c>
      <c r="AO14" s="306">
        <v>0</v>
      </c>
      <c r="AP14" s="306">
        <v>0</v>
      </c>
      <c r="AQ14" s="306">
        <v>0</v>
      </c>
      <c r="AR14" s="306">
        <v>0</v>
      </c>
      <c r="AS14" s="306">
        <v>0</v>
      </c>
      <c r="AT14" s="306">
        <v>0</v>
      </c>
      <c r="AU14" s="308">
        <v>0</v>
      </c>
      <c r="AV14" s="308">
        <v>0</v>
      </c>
      <c r="AW14" s="308">
        <v>0</v>
      </c>
      <c r="AX14" s="308">
        <v>0</v>
      </c>
      <c r="AY14" s="308">
        <v>0</v>
      </c>
      <c r="AZ14" s="308">
        <v>0</v>
      </c>
      <c r="BA14" s="308">
        <v>0</v>
      </c>
      <c r="BB14" s="308">
        <v>0</v>
      </c>
      <c r="BC14" s="308">
        <v>0</v>
      </c>
      <c r="BD14" s="308">
        <v>0</v>
      </c>
      <c r="BE14" s="308">
        <v>0</v>
      </c>
      <c r="BF14" s="308">
        <v>0</v>
      </c>
      <c r="BG14" s="308">
        <v>0</v>
      </c>
      <c r="BH14" s="308">
        <v>0</v>
      </c>
      <c r="BI14" s="308">
        <v>0</v>
      </c>
      <c r="BJ14" s="308">
        <v>0</v>
      </c>
      <c r="BK14" s="308">
        <v>0</v>
      </c>
      <c r="BL14" s="308">
        <v>0</v>
      </c>
      <c r="BM14" s="308">
        <v>0</v>
      </c>
      <c r="BN14" s="308">
        <v>0</v>
      </c>
      <c r="BO14" s="308">
        <v>0</v>
      </c>
      <c r="BP14" s="308">
        <v>0</v>
      </c>
      <c r="BQ14" s="308">
        <v>0</v>
      </c>
      <c r="BR14" s="308">
        <v>0</v>
      </c>
      <c r="BS14" s="308">
        <v>0</v>
      </c>
      <c r="BT14" s="308">
        <v>0</v>
      </c>
      <c r="BU14" s="308">
        <v>0</v>
      </c>
      <c r="BV14" s="308">
        <v>0</v>
      </c>
      <c r="BW14" s="308">
        <v>0</v>
      </c>
      <c r="BX14" s="308">
        <v>0</v>
      </c>
      <c r="BY14" s="308">
        <v>0</v>
      </c>
      <c r="BZ14" s="308">
        <v>0</v>
      </c>
      <c r="CA14" s="308">
        <v>0</v>
      </c>
      <c r="CB14" s="308">
        <v>0</v>
      </c>
      <c r="CC14" s="308">
        <v>0</v>
      </c>
      <c r="CD14" s="308">
        <v>0</v>
      </c>
      <c r="CE14" s="308">
        <v>0</v>
      </c>
      <c r="CF14" s="308">
        <v>0</v>
      </c>
      <c r="CG14" s="308">
        <v>0</v>
      </c>
      <c r="CH14" s="308">
        <v>0</v>
      </c>
      <c r="CI14" s="308">
        <v>0</v>
      </c>
      <c r="CJ14" s="308">
        <v>0</v>
      </c>
      <c r="CK14" s="308">
        <v>0</v>
      </c>
      <c r="CL14" s="308">
        <v>0</v>
      </c>
      <c r="CM14" s="308">
        <v>0</v>
      </c>
      <c r="CN14" s="308">
        <v>0</v>
      </c>
      <c r="CO14" s="308">
        <v>0</v>
      </c>
      <c r="CP14" s="308">
        <v>0</v>
      </c>
      <c r="CQ14" s="308">
        <v>0</v>
      </c>
      <c r="CR14" s="308">
        <v>0</v>
      </c>
      <c r="CS14" s="308">
        <v>0</v>
      </c>
      <c r="CT14" s="308">
        <v>0</v>
      </c>
      <c r="CU14" s="308">
        <v>0</v>
      </c>
      <c r="CV14" s="308">
        <v>0</v>
      </c>
      <c r="CW14" s="308">
        <v>0</v>
      </c>
      <c r="CX14" s="308">
        <v>0</v>
      </c>
      <c r="CY14" s="308">
        <v>0</v>
      </c>
      <c r="CZ14" s="308">
        <v>0</v>
      </c>
      <c r="DA14" s="308">
        <v>0</v>
      </c>
      <c r="DB14" s="308">
        <v>0</v>
      </c>
      <c r="DC14" s="308">
        <v>0</v>
      </c>
      <c r="DD14" s="308">
        <v>0</v>
      </c>
      <c r="DE14" s="308">
        <v>0</v>
      </c>
      <c r="DF14" s="308">
        <v>0</v>
      </c>
      <c r="DG14" s="309">
        <v>0</v>
      </c>
    </row>
    <row r="15" spans="1:111" ht="15.6" customHeight="1" x14ac:dyDescent="0.2">
      <c r="A15" s="228">
        <v>9</v>
      </c>
      <c r="B15" s="224" t="s">
        <v>276</v>
      </c>
      <c r="C15" s="222" t="s">
        <v>277</v>
      </c>
      <c r="D15" s="304">
        <v>0</v>
      </c>
      <c r="E15" s="306">
        <v>0</v>
      </c>
      <c r="F15" s="306">
        <v>0</v>
      </c>
      <c r="G15" s="306">
        <v>0</v>
      </c>
      <c r="H15" s="306">
        <v>0</v>
      </c>
      <c r="I15" s="306">
        <v>0</v>
      </c>
      <c r="J15" s="306">
        <v>0</v>
      </c>
      <c r="K15" s="306">
        <v>0</v>
      </c>
      <c r="L15" s="305">
        <f t="array" ref="L15">-生産者価格評価表!$DX15/(MMULT(投入係数表!$D15:$DG15,生産者価格評価表!$DZ$7:$DZ$114)+生産者価格評価表!$DO15)</f>
        <v>0.76866897965284209</v>
      </c>
      <c r="M15" s="306">
        <v>0</v>
      </c>
      <c r="N15" s="306">
        <v>0</v>
      </c>
      <c r="O15" s="306">
        <v>0</v>
      </c>
      <c r="P15" s="306">
        <v>0</v>
      </c>
      <c r="Q15" s="306">
        <v>0</v>
      </c>
      <c r="R15" s="306">
        <v>0</v>
      </c>
      <c r="S15" s="306">
        <v>0</v>
      </c>
      <c r="T15" s="306">
        <v>0</v>
      </c>
      <c r="U15" s="306">
        <v>0</v>
      </c>
      <c r="V15" s="306">
        <v>0</v>
      </c>
      <c r="W15" s="306">
        <v>0</v>
      </c>
      <c r="X15" s="306">
        <v>0</v>
      </c>
      <c r="Y15" s="306">
        <v>0</v>
      </c>
      <c r="Z15" s="306">
        <v>0</v>
      </c>
      <c r="AA15" s="306">
        <v>0</v>
      </c>
      <c r="AB15" s="306">
        <v>0</v>
      </c>
      <c r="AC15" s="306">
        <v>0</v>
      </c>
      <c r="AD15" s="306">
        <v>0</v>
      </c>
      <c r="AE15" s="306">
        <v>0</v>
      </c>
      <c r="AF15" s="306">
        <v>0</v>
      </c>
      <c r="AG15" s="306">
        <v>0</v>
      </c>
      <c r="AH15" s="306">
        <v>0</v>
      </c>
      <c r="AI15" s="306">
        <v>0</v>
      </c>
      <c r="AJ15" s="306">
        <v>0</v>
      </c>
      <c r="AK15" s="306">
        <v>0</v>
      </c>
      <c r="AL15" s="306">
        <v>0</v>
      </c>
      <c r="AM15" s="306">
        <v>0</v>
      </c>
      <c r="AN15" s="306">
        <v>0</v>
      </c>
      <c r="AO15" s="306">
        <v>0</v>
      </c>
      <c r="AP15" s="306">
        <v>0</v>
      </c>
      <c r="AQ15" s="306">
        <v>0</v>
      </c>
      <c r="AR15" s="306">
        <v>0</v>
      </c>
      <c r="AS15" s="306">
        <v>0</v>
      </c>
      <c r="AT15" s="306">
        <v>0</v>
      </c>
      <c r="AU15" s="308">
        <v>0</v>
      </c>
      <c r="AV15" s="308">
        <v>0</v>
      </c>
      <c r="AW15" s="308">
        <v>0</v>
      </c>
      <c r="AX15" s="308">
        <v>0</v>
      </c>
      <c r="AY15" s="308">
        <v>0</v>
      </c>
      <c r="AZ15" s="308">
        <v>0</v>
      </c>
      <c r="BA15" s="308">
        <v>0</v>
      </c>
      <c r="BB15" s="308">
        <v>0</v>
      </c>
      <c r="BC15" s="308">
        <v>0</v>
      </c>
      <c r="BD15" s="308">
        <v>0</v>
      </c>
      <c r="BE15" s="308">
        <v>0</v>
      </c>
      <c r="BF15" s="308">
        <v>0</v>
      </c>
      <c r="BG15" s="308">
        <v>0</v>
      </c>
      <c r="BH15" s="308">
        <v>0</v>
      </c>
      <c r="BI15" s="308">
        <v>0</v>
      </c>
      <c r="BJ15" s="308">
        <v>0</v>
      </c>
      <c r="BK15" s="308">
        <v>0</v>
      </c>
      <c r="BL15" s="308">
        <v>0</v>
      </c>
      <c r="BM15" s="308">
        <v>0</v>
      </c>
      <c r="BN15" s="308">
        <v>0</v>
      </c>
      <c r="BO15" s="308">
        <v>0</v>
      </c>
      <c r="BP15" s="308">
        <v>0</v>
      </c>
      <c r="BQ15" s="308">
        <v>0</v>
      </c>
      <c r="BR15" s="308">
        <v>0</v>
      </c>
      <c r="BS15" s="308">
        <v>0</v>
      </c>
      <c r="BT15" s="308">
        <v>0</v>
      </c>
      <c r="BU15" s="308">
        <v>0</v>
      </c>
      <c r="BV15" s="308">
        <v>0</v>
      </c>
      <c r="BW15" s="308">
        <v>0</v>
      </c>
      <c r="BX15" s="308">
        <v>0</v>
      </c>
      <c r="BY15" s="308">
        <v>0</v>
      </c>
      <c r="BZ15" s="308">
        <v>0</v>
      </c>
      <c r="CA15" s="308">
        <v>0</v>
      </c>
      <c r="CB15" s="308">
        <v>0</v>
      </c>
      <c r="CC15" s="308">
        <v>0</v>
      </c>
      <c r="CD15" s="308">
        <v>0</v>
      </c>
      <c r="CE15" s="308">
        <v>0</v>
      </c>
      <c r="CF15" s="308">
        <v>0</v>
      </c>
      <c r="CG15" s="308">
        <v>0</v>
      </c>
      <c r="CH15" s="308">
        <v>0</v>
      </c>
      <c r="CI15" s="308">
        <v>0</v>
      </c>
      <c r="CJ15" s="308">
        <v>0</v>
      </c>
      <c r="CK15" s="308">
        <v>0</v>
      </c>
      <c r="CL15" s="308">
        <v>0</v>
      </c>
      <c r="CM15" s="308">
        <v>0</v>
      </c>
      <c r="CN15" s="308">
        <v>0</v>
      </c>
      <c r="CO15" s="308">
        <v>0</v>
      </c>
      <c r="CP15" s="308">
        <v>0</v>
      </c>
      <c r="CQ15" s="308">
        <v>0</v>
      </c>
      <c r="CR15" s="308">
        <v>0</v>
      </c>
      <c r="CS15" s="308">
        <v>0</v>
      </c>
      <c r="CT15" s="308">
        <v>0</v>
      </c>
      <c r="CU15" s="308">
        <v>0</v>
      </c>
      <c r="CV15" s="308">
        <v>0</v>
      </c>
      <c r="CW15" s="308">
        <v>0</v>
      </c>
      <c r="CX15" s="308">
        <v>0</v>
      </c>
      <c r="CY15" s="308">
        <v>0</v>
      </c>
      <c r="CZ15" s="308">
        <v>0</v>
      </c>
      <c r="DA15" s="308">
        <v>0</v>
      </c>
      <c r="DB15" s="308">
        <v>0</v>
      </c>
      <c r="DC15" s="308">
        <v>0</v>
      </c>
      <c r="DD15" s="308">
        <v>0</v>
      </c>
      <c r="DE15" s="308">
        <v>0</v>
      </c>
      <c r="DF15" s="308">
        <v>0</v>
      </c>
      <c r="DG15" s="309">
        <v>0</v>
      </c>
    </row>
    <row r="16" spans="1:111" ht="15.6" customHeight="1" x14ac:dyDescent="0.2">
      <c r="A16" s="228">
        <v>10</v>
      </c>
      <c r="B16" s="224" t="s">
        <v>278</v>
      </c>
      <c r="C16" s="222" t="s">
        <v>203</v>
      </c>
      <c r="D16" s="304">
        <v>0</v>
      </c>
      <c r="E16" s="306">
        <v>0</v>
      </c>
      <c r="F16" s="306">
        <v>0</v>
      </c>
      <c r="G16" s="306">
        <v>0</v>
      </c>
      <c r="H16" s="306">
        <v>0</v>
      </c>
      <c r="I16" s="306">
        <v>0</v>
      </c>
      <c r="J16" s="306">
        <v>0</v>
      </c>
      <c r="K16" s="306">
        <v>0</v>
      </c>
      <c r="L16" s="306">
        <v>0</v>
      </c>
      <c r="M16" s="305">
        <f t="array" ref="M16">-生産者価格評価表!$DX16/(MMULT(投入係数表!$D16:$DG16,生産者価格評価表!$DZ$7:$DZ$114)+生産者価格評価表!$DO16)</f>
        <v>0.45578372061629963</v>
      </c>
      <c r="N16" s="306">
        <v>0</v>
      </c>
      <c r="O16" s="306">
        <v>0</v>
      </c>
      <c r="P16" s="306">
        <v>0</v>
      </c>
      <c r="Q16" s="306">
        <v>0</v>
      </c>
      <c r="R16" s="306">
        <v>0</v>
      </c>
      <c r="S16" s="306">
        <v>0</v>
      </c>
      <c r="T16" s="306">
        <v>0</v>
      </c>
      <c r="U16" s="306">
        <v>0</v>
      </c>
      <c r="V16" s="306">
        <v>0</v>
      </c>
      <c r="W16" s="306">
        <v>0</v>
      </c>
      <c r="X16" s="306">
        <v>0</v>
      </c>
      <c r="Y16" s="306">
        <v>0</v>
      </c>
      <c r="Z16" s="306">
        <v>0</v>
      </c>
      <c r="AA16" s="306">
        <v>0</v>
      </c>
      <c r="AB16" s="306">
        <v>0</v>
      </c>
      <c r="AC16" s="306">
        <v>0</v>
      </c>
      <c r="AD16" s="306">
        <v>0</v>
      </c>
      <c r="AE16" s="306">
        <v>0</v>
      </c>
      <c r="AF16" s="306">
        <v>0</v>
      </c>
      <c r="AG16" s="306">
        <v>0</v>
      </c>
      <c r="AH16" s="306">
        <v>0</v>
      </c>
      <c r="AI16" s="306">
        <v>0</v>
      </c>
      <c r="AJ16" s="306">
        <v>0</v>
      </c>
      <c r="AK16" s="306">
        <v>0</v>
      </c>
      <c r="AL16" s="306">
        <v>0</v>
      </c>
      <c r="AM16" s="306">
        <v>0</v>
      </c>
      <c r="AN16" s="306">
        <v>0</v>
      </c>
      <c r="AO16" s="306">
        <v>0</v>
      </c>
      <c r="AP16" s="306">
        <v>0</v>
      </c>
      <c r="AQ16" s="306">
        <v>0</v>
      </c>
      <c r="AR16" s="306">
        <v>0</v>
      </c>
      <c r="AS16" s="306">
        <v>0</v>
      </c>
      <c r="AT16" s="306">
        <v>0</v>
      </c>
      <c r="AU16" s="308">
        <v>0</v>
      </c>
      <c r="AV16" s="308">
        <v>0</v>
      </c>
      <c r="AW16" s="308">
        <v>0</v>
      </c>
      <c r="AX16" s="308">
        <v>0</v>
      </c>
      <c r="AY16" s="308">
        <v>0</v>
      </c>
      <c r="AZ16" s="308">
        <v>0</v>
      </c>
      <c r="BA16" s="308">
        <v>0</v>
      </c>
      <c r="BB16" s="308">
        <v>0</v>
      </c>
      <c r="BC16" s="308">
        <v>0</v>
      </c>
      <c r="BD16" s="308">
        <v>0</v>
      </c>
      <c r="BE16" s="308">
        <v>0</v>
      </c>
      <c r="BF16" s="308">
        <v>0</v>
      </c>
      <c r="BG16" s="308">
        <v>0</v>
      </c>
      <c r="BH16" s="308">
        <v>0</v>
      </c>
      <c r="BI16" s="308">
        <v>0</v>
      </c>
      <c r="BJ16" s="308">
        <v>0</v>
      </c>
      <c r="BK16" s="308">
        <v>0</v>
      </c>
      <c r="BL16" s="308">
        <v>0</v>
      </c>
      <c r="BM16" s="308">
        <v>0</v>
      </c>
      <c r="BN16" s="308">
        <v>0</v>
      </c>
      <c r="BO16" s="308">
        <v>0</v>
      </c>
      <c r="BP16" s="308">
        <v>0</v>
      </c>
      <c r="BQ16" s="308">
        <v>0</v>
      </c>
      <c r="BR16" s="308">
        <v>0</v>
      </c>
      <c r="BS16" s="308">
        <v>0</v>
      </c>
      <c r="BT16" s="308">
        <v>0</v>
      </c>
      <c r="BU16" s="308">
        <v>0</v>
      </c>
      <c r="BV16" s="308">
        <v>0</v>
      </c>
      <c r="BW16" s="308">
        <v>0</v>
      </c>
      <c r="BX16" s="308">
        <v>0</v>
      </c>
      <c r="BY16" s="308">
        <v>0</v>
      </c>
      <c r="BZ16" s="308">
        <v>0</v>
      </c>
      <c r="CA16" s="308">
        <v>0</v>
      </c>
      <c r="CB16" s="308">
        <v>0</v>
      </c>
      <c r="CC16" s="308">
        <v>0</v>
      </c>
      <c r="CD16" s="308">
        <v>0</v>
      </c>
      <c r="CE16" s="308">
        <v>0</v>
      </c>
      <c r="CF16" s="308">
        <v>0</v>
      </c>
      <c r="CG16" s="308">
        <v>0</v>
      </c>
      <c r="CH16" s="308">
        <v>0</v>
      </c>
      <c r="CI16" s="308">
        <v>0</v>
      </c>
      <c r="CJ16" s="308">
        <v>0</v>
      </c>
      <c r="CK16" s="308">
        <v>0</v>
      </c>
      <c r="CL16" s="308">
        <v>0</v>
      </c>
      <c r="CM16" s="308">
        <v>0</v>
      </c>
      <c r="CN16" s="308">
        <v>0</v>
      </c>
      <c r="CO16" s="308">
        <v>0</v>
      </c>
      <c r="CP16" s="308">
        <v>0</v>
      </c>
      <c r="CQ16" s="308">
        <v>0</v>
      </c>
      <c r="CR16" s="308">
        <v>0</v>
      </c>
      <c r="CS16" s="308">
        <v>0</v>
      </c>
      <c r="CT16" s="308">
        <v>0</v>
      </c>
      <c r="CU16" s="308">
        <v>0</v>
      </c>
      <c r="CV16" s="308">
        <v>0</v>
      </c>
      <c r="CW16" s="308">
        <v>0</v>
      </c>
      <c r="CX16" s="308">
        <v>0</v>
      </c>
      <c r="CY16" s="308">
        <v>0</v>
      </c>
      <c r="CZ16" s="308">
        <v>0</v>
      </c>
      <c r="DA16" s="308">
        <v>0</v>
      </c>
      <c r="DB16" s="308">
        <v>0</v>
      </c>
      <c r="DC16" s="308">
        <v>0</v>
      </c>
      <c r="DD16" s="308">
        <v>0</v>
      </c>
      <c r="DE16" s="308">
        <v>0</v>
      </c>
      <c r="DF16" s="308">
        <v>0</v>
      </c>
      <c r="DG16" s="309">
        <v>0</v>
      </c>
    </row>
    <row r="17" spans="1:111" ht="15.6" customHeight="1" x14ac:dyDescent="0.2">
      <c r="A17" s="228">
        <v>11</v>
      </c>
      <c r="B17" s="224" t="s">
        <v>279</v>
      </c>
      <c r="C17" s="222" t="s">
        <v>204</v>
      </c>
      <c r="D17" s="304">
        <v>0</v>
      </c>
      <c r="E17" s="306">
        <v>0</v>
      </c>
      <c r="F17" s="306">
        <v>0</v>
      </c>
      <c r="G17" s="306">
        <v>0</v>
      </c>
      <c r="H17" s="306">
        <v>0</v>
      </c>
      <c r="I17" s="306">
        <v>0</v>
      </c>
      <c r="J17" s="306">
        <v>0</v>
      </c>
      <c r="K17" s="306">
        <v>0</v>
      </c>
      <c r="L17" s="306">
        <v>0</v>
      </c>
      <c r="M17" s="306">
        <v>0</v>
      </c>
      <c r="N17" s="305">
        <f t="array" ref="N17">-生産者価格評価表!$DX17/(MMULT(投入係数表!$D17:$DG17,生産者価格評価表!$DZ$7:$DZ$114)+生産者価格評価表!$DO17)</f>
        <v>1.0000000000000002</v>
      </c>
      <c r="O17" s="306">
        <v>0</v>
      </c>
      <c r="P17" s="306">
        <v>0</v>
      </c>
      <c r="Q17" s="306">
        <v>0</v>
      </c>
      <c r="R17" s="306">
        <v>0</v>
      </c>
      <c r="S17" s="306">
        <v>0</v>
      </c>
      <c r="T17" s="306">
        <v>0</v>
      </c>
      <c r="U17" s="306">
        <v>0</v>
      </c>
      <c r="V17" s="306">
        <v>0</v>
      </c>
      <c r="W17" s="306">
        <v>0</v>
      </c>
      <c r="X17" s="306">
        <v>0</v>
      </c>
      <c r="Y17" s="306">
        <v>0</v>
      </c>
      <c r="Z17" s="306">
        <v>0</v>
      </c>
      <c r="AA17" s="306">
        <v>0</v>
      </c>
      <c r="AB17" s="306">
        <v>0</v>
      </c>
      <c r="AC17" s="306">
        <v>0</v>
      </c>
      <c r="AD17" s="306">
        <v>0</v>
      </c>
      <c r="AE17" s="306">
        <v>0</v>
      </c>
      <c r="AF17" s="306">
        <v>0</v>
      </c>
      <c r="AG17" s="306">
        <v>0</v>
      </c>
      <c r="AH17" s="306">
        <v>0</v>
      </c>
      <c r="AI17" s="306">
        <v>0</v>
      </c>
      <c r="AJ17" s="306">
        <v>0</v>
      </c>
      <c r="AK17" s="306">
        <v>0</v>
      </c>
      <c r="AL17" s="306">
        <v>0</v>
      </c>
      <c r="AM17" s="306">
        <v>0</v>
      </c>
      <c r="AN17" s="306">
        <v>0</v>
      </c>
      <c r="AO17" s="306">
        <v>0</v>
      </c>
      <c r="AP17" s="306">
        <v>0</v>
      </c>
      <c r="AQ17" s="306">
        <v>0</v>
      </c>
      <c r="AR17" s="306">
        <v>0</v>
      </c>
      <c r="AS17" s="306">
        <v>0</v>
      </c>
      <c r="AT17" s="306">
        <v>0</v>
      </c>
      <c r="AU17" s="308">
        <v>0</v>
      </c>
      <c r="AV17" s="308">
        <v>0</v>
      </c>
      <c r="AW17" s="308">
        <v>0</v>
      </c>
      <c r="AX17" s="308">
        <v>0</v>
      </c>
      <c r="AY17" s="308">
        <v>0</v>
      </c>
      <c r="AZ17" s="308">
        <v>0</v>
      </c>
      <c r="BA17" s="308">
        <v>0</v>
      </c>
      <c r="BB17" s="308">
        <v>0</v>
      </c>
      <c r="BC17" s="308">
        <v>0</v>
      </c>
      <c r="BD17" s="308">
        <v>0</v>
      </c>
      <c r="BE17" s="308">
        <v>0</v>
      </c>
      <c r="BF17" s="308">
        <v>0</v>
      </c>
      <c r="BG17" s="308">
        <v>0</v>
      </c>
      <c r="BH17" s="308">
        <v>0</v>
      </c>
      <c r="BI17" s="308">
        <v>0</v>
      </c>
      <c r="BJ17" s="308">
        <v>0</v>
      </c>
      <c r="BK17" s="308">
        <v>0</v>
      </c>
      <c r="BL17" s="308">
        <v>0</v>
      </c>
      <c r="BM17" s="308">
        <v>0</v>
      </c>
      <c r="BN17" s="308">
        <v>0</v>
      </c>
      <c r="BO17" s="308">
        <v>0</v>
      </c>
      <c r="BP17" s="308">
        <v>0</v>
      </c>
      <c r="BQ17" s="308">
        <v>0</v>
      </c>
      <c r="BR17" s="308">
        <v>0</v>
      </c>
      <c r="BS17" s="308">
        <v>0</v>
      </c>
      <c r="BT17" s="308">
        <v>0</v>
      </c>
      <c r="BU17" s="308">
        <v>0</v>
      </c>
      <c r="BV17" s="308">
        <v>0</v>
      </c>
      <c r="BW17" s="308">
        <v>0</v>
      </c>
      <c r="BX17" s="308">
        <v>0</v>
      </c>
      <c r="BY17" s="308">
        <v>0</v>
      </c>
      <c r="BZ17" s="308">
        <v>0</v>
      </c>
      <c r="CA17" s="308">
        <v>0</v>
      </c>
      <c r="CB17" s="308">
        <v>0</v>
      </c>
      <c r="CC17" s="308">
        <v>0</v>
      </c>
      <c r="CD17" s="308">
        <v>0</v>
      </c>
      <c r="CE17" s="308">
        <v>0</v>
      </c>
      <c r="CF17" s="308">
        <v>0</v>
      </c>
      <c r="CG17" s="308">
        <v>0</v>
      </c>
      <c r="CH17" s="308">
        <v>0</v>
      </c>
      <c r="CI17" s="308">
        <v>0</v>
      </c>
      <c r="CJ17" s="308">
        <v>0</v>
      </c>
      <c r="CK17" s="308">
        <v>0</v>
      </c>
      <c r="CL17" s="308">
        <v>0</v>
      </c>
      <c r="CM17" s="308">
        <v>0</v>
      </c>
      <c r="CN17" s="308">
        <v>0</v>
      </c>
      <c r="CO17" s="308">
        <v>0</v>
      </c>
      <c r="CP17" s="308">
        <v>0</v>
      </c>
      <c r="CQ17" s="308">
        <v>0</v>
      </c>
      <c r="CR17" s="308">
        <v>0</v>
      </c>
      <c r="CS17" s="308">
        <v>0</v>
      </c>
      <c r="CT17" s="308">
        <v>0</v>
      </c>
      <c r="CU17" s="308">
        <v>0</v>
      </c>
      <c r="CV17" s="308">
        <v>0</v>
      </c>
      <c r="CW17" s="308">
        <v>0</v>
      </c>
      <c r="CX17" s="308">
        <v>0</v>
      </c>
      <c r="CY17" s="308">
        <v>0</v>
      </c>
      <c r="CZ17" s="308">
        <v>0</v>
      </c>
      <c r="DA17" s="308">
        <v>0</v>
      </c>
      <c r="DB17" s="308">
        <v>0</v>
      </c>
      <c r="DC17" s="308">
        <v>0</v>
      </c>
      <c r="DD17" s="308">
        <v>0</v>
      </c>
      <c r="DE17" s="308">
        <v>0</v>
      </c>
      <c r="DF17" s="308">
        <v>0</v>
      </c>
      <c r="DG17" s="309">
        <v>0</v>
      </c>
    </row>
    <row r="18" spans="1:111" ht="15.6" customHeight="1" x14ac:dyDescent="0.2">
      <c r="A18" s="228">
        <v>12</v>
      </c>
      <c r="B18" s="224" t="s">
        <v>280</v>
      </c>
      <c r="C18" s="222" t="s">
        <v>205</v>
      </c>
      <c r="D18" s="304">
        <v>0</v>
      </c>
      <c r="E18" s="306">
        <v>0</v>
      </c>
      <c r="F18" s="306">
        <v>0</v>
      </c>
      <c r="G18" s="306">
        <v>0</v>
      </c>
      <c r="H18" s="306">
        <v>0</v>
      </c>
      <c r="I18" s="306">
        <v>0</v>
      </c>
      <c r="J18" s="306">
        <v>0</v>
      </c>
      <c r="K18" s="306">
        <v>0</v>
      </c>
      <c r="L18" s="306">
        <v>0</v>
      </c>
      <c r="M18" s="306">
        <v>0</v>
      </c>
      <c r="N18" s="306">
        <v>0</v>
      </c>
      <c r="O18" s="305">
        <f t="array" ref="O18">-生産者価格評価表!$DX18/(MMULT(投入係数表!$D18:$DG18,生産者価格評価表!$DZ$7:$DZ$114)+生産者価格評価表!$DO18)</f>
        <v>0.78008606456688601</v>
      </c>
      <c r="P18" s="306">
        <v>0</v>
      </c>
      <c r="Q18" s="306">
        <v>0</v>
      </c>
      <c r="R18" s="306">
        <v>0</v>
      </c>
      <c r="S18" s="306">
        <v>0</v>
      </c>
      <c r="T18" s="306">
        <v>0</v>
      </c>
      <c r="U18" s="306">
        <v>0</v>
      </c>
      <c r="V18" s="306">
        <v>0</v>
      </c>
      <c r="W18" s="306">
        <v>0</v>
      </c>
      <c r="X18" s="306">
        <v>0</v>
      </c>
      <c r="Y18" s="306">
        <v>0</v>
      </c>
      <c r="Z18" s="306">
        <v>0</v>
      </c>
      <c r="AA18" s="306">
        <v>0</v>
      </c>
      <c r="AB18" s="306">
        <v>0</v>
      </c>
      <c r="AC18" s="306">
        <v>0</v>
      </c>
      <c r="AD18" s="306">
        <v>0</v>
      </c>
      <c r="AE18" s="306">
        <v>0</v>
      </c>
      <c r="AF18" s="306">
        <v>0</v>
      </c>
      <c r="AG18" s="306">
        <v>0</v>
      </c>
      <c r="AH18" s="306">
        <v>0</v>
      </c>
      <c r="AI18" s="306">
        <v>0</v>
      </c>
      <c r="AJ18" s="306">
        <v>0</v>
      </c>
      <c r="AK18" s="306">
        <v>0</v>
      </c>
      <c r="AL18" s="306">
        <v>0</v>
      </c>
      <c r="AM18" s="306">
        <v>0</v>
      </c>
      <c r="AN18" s="306">
        <v>0</v>
      </c>
      <c r="AO18" s="306">
        <v>0</v>
      </c>
      <c r="AP18" s="306">
        <v>0</v>
      </c>
      <c r="AQ18" s="306">
        <v>0</v>
      </c>
      <c r="AR18" s="306">
        <v>0</v>
      </c>
      <c r="AS18" s="306">
        <v>0</v>
      </c>
      <c r="AT18" s="306">
        <v>0</v>
      </c>
      <c r="AU18" s="308">
        <v>0</v>
      </c>
      <c r="AV18" s="308">
        <v>0</v>
      </c>
      <c r="AW18" s="308">
        <v>0</v>
      </c>
      <c r="AX18" s="308">
        <v>0</v>
      </c>
      <c r="AY18" s="308">
        <v>0</v>
      </c>
      <c r="AZ18" s="308">
        <v>0</v>
      </c>
      <c r="BA18" s="308">
        <v>0</v>
      </c>
      <c r="BB18" s="308">
        <v>0</v>
      </c>
      <c r="BC18" s="308">
        <v>0</v>
      </c>
      <c r="BD18" s="308">
        <v>0</v>
      </c>
      <c r="BE18" s="308">
        <v>0</v>
      </c>
      <c r="BF18" s="308">
        <v>0</v>
      </c>
      <c r="BG18" s="308">
        <v>0</v>
      </c>
      <c r="BH18" s="308">
        <v>0</v>
      </c>
      <c r="BI18" s="308">
        <v>0</v>
      </c>
      <c r="BJ18" s="308">
        <v>0</v>
      </c>
      <c r="BK18" s="308">
        <v>0</v>
      </c>
      <c r="BL18" s="308">
        <v>0</v>
      </c>
      <c r="BM18" s="308">
        <v>0</v>
      </c>
      <c r="BN18" s="308">
        <v>0</v>
      </c>
      <c r="BO18" s="308">
        <v>0</v>
      </c>
      <c r="BP18" s="308">
        <v>0</v>
      </c>
      <c r="BQ18" s="308">
        <v>0</v>
      </c>
      <c r="BR18" s="308">
        <v>0</v>
      </c>
      <c r="BS18" s="308">
        <v>0</v>
      </c>
      <c r="BT18" s="308">
        <v>0</v>
      </c>
      <c r="BU18" s="308">
        <v>0</v>
      </c>
      <c r="BV18" s="308">
        <v>0</v>
      </c>
      <c r="BW18" s="308">
        <v>0</v>
      </c>
      <c r="BX18" s="308">
        <v>0</v>
      </c>
      <c r="BY18" s="308">
        <v>0</v>
      </c>
      <c r="BZ18" s="308">
        <v>0</v>
      </c>
      <c r="CA18" s="308">
        <v>0</v>
      </c>
      <c r="CB18" s="308">
        <v>0</v>
      </c>
      <c r="CC18" s="308">
        <v>0</v>
      </c>
      <c r="CD18" s="308">
        <v>0</v>
      </c>
      <c r="CE18" s="308">
        <v>0</v>
      </c>
      <c r="CF18" s="308">
        <v>0</v>
      </c>
      <c r="CG18" s="308">
        <v>0</v>
      </c>
      <c r="CH18" s="308">
        <v>0</v>
      </c>
      <c r="CI18" s="308">
        <v>0</v>
      </c>
      <c r="CJ18" s="308">
        <v>0</v>
      </c>
      <c r="CK18" s="308">
        <v>0</v>
      </c>
      <c r="CL18" s="308">
        <v>0</v>
      </c>
      <c r="CM18" s="308">
        <v>0</v>
      </c>
      <c r="CN18" s="308">
        <v>0</v>
      </c>
      <c r="CO18" s="308">
        <v>0</v>
      </c>
      <c r="CP18" s="308">
        <v>0</v>
      </c>
      <c r="CQ18" s="308">
        <v>0</v>
      </c>
      <c r="CR18" s="308">
        <v>0</v>
      </c>
      <c r="CS18" s="308">
        <v>0</v>
      </c>
      <c r="CT18" s="308">
        <v>0</v>
      </c>
      <c r="CU18" s="308">
        <v>0</v>
      </c>
      <c r="CV18" s="308">
        <v>0</v>
      </c>
      <c r="CW18" s="308">
        <v>0</v>
      </c>
      <c r="CX18" s="308">
        <v>0</v>
      </c>
      <c r="CY18" s="308">
        <v>0</v>
      </c>
      <c r="CZ18" s="308">
        <v>0</v>
      </c>
      <c r="DA18" s="308">
        <v>0</v>
      </c>
      <c r="DB18" s="308">
        <v>0</v>
      </c>
      <c r="DC18" s="308">
        <v>0</v>
      </c>
      <c r="DD18" s="308">
        <v>0</v>
      </c>
      <c r="DE18" s="308">
        <v>0</v>
      </c>
      <c r="DF18" s="308">
        <v>0</v>
      </c>
      <c r="DG18" s="309">
        <v>0</v>
      </c>
    </row>
    <row r="19" spans="1:111" ht="15.6" customHeight="1" x14ac:dyDescent="0.2">
      <c r="A19" s="228">
        <v>13</v>
      </c>
      <c r="B19" s="224" t="s">
        <v>281</v>
      </c>
      <c r="C19" s="222" t="s">
        <v>282</v>
      </c>
      <c r="D19" s="304">
        <v>0</v>
      </c>
      <c r="E19" s="306">
        <v>0</v>
      </c>
      <c r="F19" s="306">
        <v>0</v>
      </c>
      <c r="G19" s="306">
        <v>0</v>
      </c>
      <c r="H19" s="306">
        <v>0</v>
      </c>
      <c r="I19" s="306">
        <v>0</v>
      </c>
      <c r="J19" s="306">
        <v>0</v>
      </c>
      <c r="K19" s="306">
        <v>0</v>
      </c>
      <c r="L19" s="306">
        <v>0</v>
      </c>
      <c r="M19" s="306">
        <v>0</v>
      </c>
      <c r="N19" s="306">
        <v>0</v>
      </c>
      <c r="O19" s="306">
        <v>0</v>
      </c>
      <c r="P19" s="305">
        <f t="array" ref="P19">-生産者価格評価表!$DX19/(MMULT(投入係数表!$D19:$DG19,生産者価格評価表!$DZ$7:$DZ$114)+生産者価格評価表!$DO19)</f>
        <v>0.92817464182440113</v>
      </c>
      <c r="Q19" s="306">
        <v>0</v>
      </c>
      <c r="R19" s="306">
        <v>0</v>
      </c>
      <c r="S19" s="306">
        <v>0</v>
      </c>
      <c r="T19" s="306">
        <v>0</v>
      </c>
      <c r="U19" s="306">
        <v>0</v>
      </c>
      <c r="V19" s="306">
        <v>0</v>
      </c>
      <c r="W19" s="306">
        <v>0</v>
      </c>
      <c r="X19" s="306">
        <v>0</v>
      </c>
      <c r="Y19" s="306">
        <v>0</v>
      </c>
      <c r="Z19" s="306">
        <v>0</v>
      </c>
      <c r="AA19" s="306">
        <v>0</v>
      </c>
      <c r="AB19" s="306">
        <v>0</v>
      </c>
      <c r="AC19" s="306">
        <v>0</v>
      </c>
      <c r="AD19" s="306">
        <v>0</v>
      </c>
      <c r="AE19" s="306">
        <v>0</v>
      </c>
      <c r="AF19" s="306">
        <v>0</v>
      </c>
      <c r="AG19" s="306">
        <v>0</v>
      </c>
      <c r="AH19" s="306">
        <v>0</v>
      </c>
      <c r="AI19" s="306">
        <v>0</v>
      </c>
      <c r="AJ19" s="306">
        <v>0</v>
      </c>
      <c r="AK19" s="306">
        <v>0</v>
      </c>
      <c r="AL19" s="306">
        <v>0</v>
      </c>
      <c r="AM19" s="306">
        <v>0</v>
      </c>
      <c r="AN19" s="306">
        <v>0</v>
      </c>
      <c r="AO19" s="306">
        <v>0</v>
      </c>
      <c r="AP19" s="306">
        <v>0</v>
      </c>
      <c r="AQ19" s="306">
        <v>0</v>
      </c>
      <c r="AR19" s="306">
        <v>0</v>
      </c>
      <c r="AS19" s="306">
        <v>0</v>
      </c>
      <c r="AT19" s="306">
        <v>0</v>
      </c>
      <c r="AU19" s="308">
        <v>0</v>
      </c>
      <c r="AV19" s="308">
        <v>0</v>
      </c>
      <c r="AW19" s="308">
        <v>0</v>
      </c>
      <c r="AX19" s="308">
        <v>0</v>
      </c>
      <c r="AY19" s="308">
        <v>0</v>
      </c>
      <c r="AZ19" s="308">
        <v>0</v>
      </c>
      <c r="BA19" s="308">
        <v>0</v>
      </c>
      <c r="BB19" s="308">
        <v>0</v>
      </c>
      <c r="BC19" s="308">
        <v>0</v>
      </c>
      <c r="BD19" s="308">
        <v>0</v>
      </c>
      <c r="BE19" s="308">
        <v>0</v>
      </c>
      <c r="BF19" s="308">
        <v>0</v>
      </c>
      <c r="BG19" s="308">
        <v>0</v>
      </c>
      <c r="BH19" s="308">
        <v>0</v>
      </c>
      <c r="BI19" s="308">
        <v>0</v>
      </c>
      <c r="BJ19" s="308">
        <v>0</v>
      </c>
      <c r="BK19" s="308">
        <v>0</v>
      </c>
      <c r="BL19" s="308">
        <v>0</v>
      </c>
      <c r="BM19" s="308">
        <v>0</v>
      </c>
      <c r="BN19" s="308">
        <v>0</v>
      </c>
      <c r="BO19" s="308">
        <v>0</v>
      </c>
      <c r="BP19" s="308">
        <v>0</v>
      </c>
      <c r="BQ19" s="308">
        <v>0</v>
      </c>
      <c r="BR19" s="308">
        <v>0</v>
      </c>
      <c r="BS19" s="308">
        <v>0</v>
      </c>
      <c r="BT19" s="308">
        <v>0</v>
      </c>
      <c r="BU19" s="308">
        <v>0</v>
      </c>
      <c r="BV19" s="308">
        <v>0</v>
      </c>
      <c r="BW19" s="308">
        <v>0</v>
      </c>
      <c r="BX19" s="308">
        <v>0</v>
      </c>
      <c r="BY19" s="308">
        <v>0</v>
      </c>
      <c r="BZ19" s="308">
        <v>0</v>
      </c>
      <c r="CA19" s="308">
        <v>0</v>
      </c>
      <c r="CB19" s="308">
        <v>0</v>
      </c>
      <c r="CC19" s="308">
        <v>0</v>
      </c>
      <c r="CD19" s="308">
        <v>0</v>
      </c>
      <c r="CE19" s="308">
        <v>0</v>
      </c>
      <c r="CF19" s="308">
        <v>0</v>
      </c>
      <c r="CG19" s="308">
        <v>0</v>
      </c>
      <c r="CH19" s="308">
        <v>0</v>
      </c>
      <c r="CI19" s="308">
        <v>0</v>
      </c>
      <c r="CJ19" s="308">
        <v>0</v>
      </c>
      <c r="CK19" s="308">
        <v>0</v>
      </c>
      <c r="CL19" s="308">
        <v>0</v>
      </c>
      <c r="CM19" s="308">
        <v>0</v>
      </c>
      <c r="CN19" s="308">
        <v>0</v>
      </c>
      <c r="CO19" s="308">
        <v>0</v>
      </c>
      <c r="CP19" s="308">
        <v>0</v>
      </c>
      <c r="CQ19" s="308">
        <v>0</v>
      </c>
      <c r="CR19" s="308">
        <v>0</v>
      </c>
      <c r="CS19" s="308">
        <v>0</v>
      </c>
      <c r="CT19" s="308">
        <v>0</v>
      </c>
      <c r="CU19" s="308">
        <v>0</v>
      </c>
      <c r="CV19" s="308">
        <v>0</v>
      </c>
      <c r="CW19" s="308">
        <v>0</v>
      </c>
      <c r="CX19" s="308">
        <v>0</v>
      </c>
      <c r="CY19" s="308">
        <v>0</v>
      </c>
      <c r="CZ19" s="308">
        <v>0</v>
      </c>
      <c r="DA19" s="308">
        <v>0</v>
      </c>
      <c r="DB19" s="308">
        <v>0</v>
      </c>
      <c r="DC19" s="308">
        <v>0</v>
      </c>
      <c r="DD19" s="308">
        <v>0</v>
      </c>
      <c r="DE19" s="308">
        <v>0</v>
      </c>
      <c r="DF19" s="308">
        <v>0</v>
      </c>
      <c r="DG19" s="309">
        <v>0</v>
      </c>
    </row>
    <row r="20" spans="1:111" ht="15.6" customHeight="1" x14ac:dyDescent="0.2">
      <c r="A20" s="228">
        <v>14</v>
      </c>
      <c r="B20" s="224" t="s">
        <v>283</v>
      </c>
      <c r="C20" s="222" t="s">
        <v>284</v>
      </c>
      <c r="D20" s="304">
        <v>0</v>
      </c>
      <c r="E20" s="306">
        <v>0</v>
      </c>
      <c r="F20" s="306">
        <v>0</v>
      </c>
      <c r="G20" s="306">
        <v>0</v>
      </c>
      <c r="H20" s="306">
        <v>0</v>
      </c>
      <c r="I20" s="306">
        <v>0</v>
      </c>
      <c r="J20" s="306">
        <v>0</v>
      </c>
      <c r="K20" s="306">
        <v>0</v>
      </c>
      <c r="L20" s="306">
        <v>0</v>
      </c>
      <c r="M20" s="306">
        <v>0</v>
      </c>
      <c r="N20" s="306">
        <v>0</v>
      </c>
      <c r="O20" s="306">
        <v>0</v>
      </c>
      <c r="P20" s="306">
        <v>0</v>
      </c>
      <c r="Q20" s="305">
        <f t="array" ref="Q20">-生産者価格評価表!$DX20/(MMULT(投入係数表!$D20:$DG20,生産者価格評価表!$DZ$7:$DZ$114)+生産者価格評価表!$DO20)</f>
        <v>0.71151963900105908</v>
      </c>
      <c r="R20" s="306">
        <v>0</v>
      </c>
      <c r="S20" s="306">
        <v>0</v>
      </c>
      <c r="T20" s="306">
        <v>0</v>
      </c>
      <c r="U20" s="306">
        <v>0</v>
      </c>
      <c r="V20" s="306">
        <v>0</v>
      </c>
      <c r="W20" s="306">
        <v>0</v>
      </c>
      <c r="X20" s="306">
        <v>0</v>
      </c>
      <c r="Y20" s="306">
        <v>0</v>
      </c>
      <c r="Z20" s="306">
        <v>0</v>
      </c>
      <c r="AA20" s="306">
        <v>0</v>
      </c>
      <c r="AB20" s="306">
        <v>0</v>
      </c>
      <c r="AC20" s="306">
        <v>0</v>
      </c>
      <c r="AD20" s="306">
        <v>0</v>
      </c>
      <c r="AE20" s="306">
        <v>0</v>
      </c>
      <c r="AF20" s="306">
        <v>0</v>
      </c>
      <c r="AG20" s="306">
        <v>0</v>
      </c>
      <c r="AH20" s="306">
        <v>0</v>
      </c>
      <c r="AI20" s="306">
        <v>0</v>
      </c>
      <c r="AJ20" s="306">
        <v>0</v>
      </c>
      <c r="AK20" s="306">
        <v>0</v>
      </c>
      <c r="AL20" s="306">
        <v>0</v>
      </c>
      <c r="AM20" s="306">
        <v>0</v>
      </c>
      <c r="AN20" s="306">
        <v>0</v>
      </c>
      <c r="AO20" s="306">
        <v>0</v>
      </c>
      <c r="AP20" s="306">
        <v>0</v>
      </c>
      <c r="AQ20" s="306">
        <v>0</v>
      </c>
      <c r="AR20" s="306">
        <v>0</v>
      </c>
      <c r="AS20" s="306">
        <v>0</v>
      </c>
      <c r="AT20" s="306">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D20" s="308">
        <v>0</v>
      </c>
      <c r="DE20" s="308">
        <v>0</v>
      </c>
      <c r="DF20" s="308">
        <v>0</v>
      </c>
      <c r="DG20" s="309">
        <v>0</v>
      </c>
    </row>
    <row r="21" spans="1:111" ht="15.6" customHeight="1" x14ac:dyDescent="0.2">
      <c r="A21" s="228">
        <v>15</v>
      </c>
      <c r="B21" s="224" t="s">
        <v>285</v>
      </c>
      <c r="C21" s="222" t="s">
        <v>206</v>
      </c>
      <c r="D21" s="304">
        <v>0</v>
      </c>
      <c r="E21" s="306">
        <v>0</v>
      </c>
      <c r="F21" s="306">
        <v>0</v>
      </c>
      <c r="G21" s="306">
        <v>0</v>
      </c>
      <c r="H21" s="306">
        <v>0</v>
      </c>
      <c r="I21" s="306">
        <v>0</v>
      </c>
      <c r="J21" s="306">
        <v>0</v>
      </c>
      <c r="K21" s="306">
        <v>0</v>
      </c>
      <c r="L21" s="306">
        <v>0</v>
      </c>
      <c r="M21" s="306">
        <v>0</v>
      </c>
      <c r="N21" s="306">
        <v>0</v>
      </c>
      <c r="O21" s="306">
        <v>0</v>
      </c>
      <c r="P21" s="306">
        <v>0</v>
      </c>
      <c r="Q21" s="306">
        <v>0</v>
      </c>
      <c r="R21" s="305">
        <f t="array" ref="R21">-生産者価格評価表!$DX21/(MMULT(投入係数表!$D21:$DG21,生産者価格評価表!$DZ$7:$DZ$114)+生産者価格評価表!$DO21)</f>
        <v>0.89004870891254162</v>
      </c>
      <c r="S21" s="306">
        <v>0</v>
      </c>
      <c r="T21" s="306">
        <v>0</v>
      </c>
      <c r="U21" s="306">
        <v>0</v>
      </c>
      <c r="V21" s="306">
        <v>0</v>
      </c>
      <c r="W21" s="306">
        <v>0</v>
      </c>
      <c r="X21" s="306">
        <v>0</v>
      </c>
      <c r="Y21" s="306">
        <v>0</v>
      </c>
      <c r="Z21" s="306">
        <v>0</v>
      </c>
      <c r="AA21" s="306">
        <v>0</v>
      </c>
      <c r="AB21" s="306">
        <v>0</v>
      </c>
      <c r="AC21" s="306">
        <v>0</v>
      </c>
      <c r="AD21" s="306">
        <v>0</v>
      </c>
      <c r="AE21" s="306">
        <v>0</v>
      </c>
      <c r="AF21" s="306">
        <v>0</v>
      </c>
      <c r="AG21" s="306">
        <v>0</v>
      </c>
      <c r="AH21" s="306">
        <v>0</v>
      </c>
      <c r="AI21" s="306">
        <v>0</v>
      </c>
      <c r="AJ21" s="306">
        <v>0</v>
      </c>
      <c r="AK21" s="306">
        <v>0</v>
      </c>
      <c r="AL21" s="306">
        <v>0</v>
      </c>
      <c r="AM21" s="306">
        <v>0</v>
      </c>
      <c r="AN21" s="306">
        <v>0</v>
      </c>
      <c r="AO21" s="306">
        <v>0</v>
      </c>
      <c r="AP21" s="306">
        <v>0</v>
      </c>
      <c r="AQ21" s="306">
        <v>0</v>
      </c>
      <c r="AR21" s="306">
        <v>0</v>
      </c>
      <c r="AS21" s="306">
        <v>0</v>
      </c>
      <c r="AT21" s="306">
        <v>0</v>
      </c>
      <c r="AU21" s="308">
        <v>0</v>
      </c>
      <c r="AV21" s="308">
        <v>0</v>
      </c>
      <c r="AW21" s="308">
        <v>0</v>
      </c>
      <c r="AX21" s="308">
        <v>0</v>
      </c>
      <c r="AY21" s="308">
        <v>0</v>
      </c>
      <c r="AZ21" s="308">
        <v>0</v>
      </c>
      <c r="BA21" s="308">
        <v>0</v>
      </c>
      <c r="BB21" s="308">
        <v>0</v>
      </c>
      <c r="BC21" s="308">
        <v>0</v>
      </c>
      <c r="BD21" s="308">
        <v>0</v>
      </c>
      <c r="BE21" s="308">
        <v>0</v>
      </c>
      <c r="BF21" s="308">
        <v>0</v>
      </c>
      <c r="BG21" s="308">
        <v>0</v>
      </c>
      <c r="BH21" s="308">
        <v>0</v>
      </c>
      <c r="BI21" s="308">
        <v>0</v>
      </c>
      <c r="BJ21" s="308">
        <v>0</v>
      </c>
      <c r="BK21" s="308">
        <v>0</v>
      </c>
      <c r="BL21" s="308">
        <v>0</v>
      </c>
      <c r="BM21" s="308">
        <v>0</v>
      </c>
      <c r="BN21" s="308">
        <v>0</v>
      </c>
      <c r="BO21" s="308">
        <v>0</v>
      </c>
      <c r="BP21" s="308">
        <v>0</v>
      </c>
      <c r="BQ21" s="308">
        <v>0</v>
      </c>
      <c r="BR21" s="308">
        <v>0</v>
      </c>
      <c r="BS21" s="308">
        <v>0</v>
      </c>
      <c r="BT21" s="308">
        <v>0</v>
      </c>
      <c r="BU21" s="308">
        <v>0</v>
      </c>
      <c r="BV21" s="308">
        <v>0</v>
      </c>
      <c r="BW21" s="308">
        <v>0</v>
      </c>
      <c r="BX21" s="308">
        <v>0</v>
      </c>
      <c r="BY21" s="308">
        <v>0</v>
      </c>
      <c r="BZ21" s="308">
        <v>0</v>
      </c>
      <c r="CA21" s="308">
        <v>0</v>
      </c>
      <c r="CB21" s="308">
        <v>0</v>
      </c>
      <c r="CC21" s="308">
        <v>0</v>
      </c>
      <c r="CD21" s="308">
        <v>0</v>
      </c>
      <c r="CE21" s="308">
        <v>0</v>
      </c>
      <c r="CF21" s="308">
        <v>0</v>
      </c>
      <c r="CG21" s="308">
        <v>0</v>
      </c>
      <c r="CH21" s="308">
        <v>0</v>
      </c>
      <c r="CI21" s="308">
        <v>0</v>
      </c>
      <c r="CJ21" s="308">
        <v>0</v>
      </c>
      <c r="CK21" s="308">
        <v>0</v>
      </c>
      <c r="CL21" s="308">
        <v>0</v>
      </c>
      <c r="CM21" s="308">
        <v>0</v>
      </c>
      <c r="CN21" s="308">
        <v>0</v>
      </c>
      <c r="CO21" s="308">
        <v>0</v>
      </c>
      <c r="CP21" s="308">
        <v>0</v>
      </c>
      <c r="CQ21" s="308">
        <v>0</v>
      </c>
      <c r="CR21" s="308">
        <v>0</v>
      </c>
      <c r="CS21" s="308">
        <v>0</v>
      </c>
      <c r="CT21" s="308">
        <v>0</v>
      </c>
      <c r="CU21" s="308">
        <v>0</v>
      </c>
      <c r="CV21" s="308">
        <v>0</v>
      </c>
      <c r="CW21" s="308">
        <v>0</v>
      </c>
      <c r="CX21" s="308">
        <v>0</v>
      </c>
      <c r="CY21" s="308">
        <v>0</v>
      </c>
      <c r="CZ21" s="308">
        <v>0</v>
      </c>
      <c r="DA21" s="308">
        <v>0</v>
      </c>
      <c r="DB21" s="308">
        <v>0</v>
      </c>
      <c r="DC21" s="308">
        <v>0</v>
      </c>
      <c r="DD21" s="308">
        <v>0</v>
      </c>
      <c r="DE21" s="308">
        <v>0</v>
      </c>
      <c r="DF21" s="308">
        <v>0</v>
      </c>
      <c r="DG21" s="309">
        <v>0</v>
      </c>
    </row>
    <row r="22" spans="1:111" ht="15.6" customHeight="1" x14ac:dyDescent="0.2">
      <c r="A22" s="228">
        <v>16</v>
      </c>
      <c r="B22" s="224" t="s">
        <v>286</v>
      </c>
      <c r="C22" s="222" t="s">
        <v>207</v>
      </c>
      <c r="D22" s="304">
        <v>0</v>
      </c>
      <c r="E22" s="306">
        <v>0</v>
      </c>
      <c r="F22" s="306">
        <v>0</v>
      </c>
      <c r="G22" s="306">
        <v>0</v>
      </c>
      <c r="H22" s="306">
        <v>0</v>
      </c>
      <c r="I22" s="306">
        <v>0</v>
      </c>
      <c r="J22" s="306">
        <v>0</v>
      </c>
      <c r="K22" s="306">
        <v>0</v>
      </c>
      <c r="L22" s="306">
        <v>0</v>
      </c>
      <c r="M22" s="306">
        <v>0</v>
      </c>
      <c r="N22" s="306">
        <v>0</v>
      </c>
      <c r="O22" s="306">
        <v>0</v>
      </c>
      <c r="P22" s="306">
        <v>0</v>
      </c>
      <c r="Q22" s="306">
        <v>0</v>
      </c>
      <c r="R22" s="306">
        <v>0</v>
      </c>
      <c r="S22" s="305">
        <f t="array" ref="S22">-生産者価格評価表!$DX22/(MMULT(投入係数表!$D22:$DG22,生産者価格評価表!$DZ$7:$DZ$114)+生産者価格評価表!$DO22)</f>
        <v>0.64634663076337362</v>
      </c>
      <c r="T22" s="306">
        <v>0</v>
      </c>
      <c r="U22" s="306">
        <v>0</v>
      </c>
      <c r="V22" s="306">
        <v>0</v>
      </c>
      <c r="W22" s="306">
        <v>0</v>
      </c>
      <c r="X22" s="306">
        <v>0</v>
      </c>
      <c r="Y22" s="306">
        <v>0</v>
      </c>
      <c r="Z22" s="306">
        <v>0</v>
      </c>
      <c r="AA22" s="306">
        <v>0</v>
      </c>
      <c r="AB22" s="306">
        <v>0</v>
      </c>
      <c r="AC22" s="306">
        <v>0</v>
      </c>
      <c r="AD22" s="306">
        <v>0</v>
      </c>
      <c r="AE22" s="306">
        <v>0</v>
      </c>
      <c r="AF22" s="306">
        <v>0</v>
      </c>
      <c r="AG22" s="306">
        <v>0</v>
      </c>
      <c r="AH22" s="306">
        <v>0</v>
      </c>
      <c r="AI22" s="306">
        <v>0</v>
      </c>
      <c r="AJ22" s="306">
        <v>0</v>
      </c>
      <c r="AK22" s="306">
        <v>0</v>
      </c>
      <c r="AL22" s="306">
        <v>0</v>
      </c>
      <c r="AM22" s="306">
        <v>0</v>
      </c>
      <c r="AN22" s="306">
        <v>0</v>
      </c>
      <c r="AO22" s="306">
        <v>0</v>
      </c>
      <c r="AP22" s="306">
        <v>0</v>
      </c>
      <c r="AQ22" s="306">
        <v>0</v>
      </c>
      <c r="AR22" s="306">
        <v>0</v>
      </c>
      <c r="AS22" s="306">
        <v>0</v>
      </c>
      <c r="AT22" s="306">
        <v>0</v>
      </c>
      <c r="AU22" s="308">
        <v>0</v>
      </c>
      <c r="AV22" s="308">
        <v>0</v>
      </c>
      <c r="AW22" s="308">
        <v>0</v>
      </c>
      <c r="AX22" s="308">
        <v>0</v>
      </c>
      <c r="AY22" s="308">
        <v>0</v>
      </c>
      <c r="AZ22" s="308">
        <v>0</v>
      </c>
      <c r="BA22" s="308">
        <v>0</v>
      </c>
      <c r="BB22" s="308">
        <v>0</v>
      </c>
      <c r="BC22" s="308">
        <v>0</v>
      </c>
      <c r="BD22" s="308">
        <v>0</v>
      </c>
      <c r="BE22" s="308">
        <v>0</v>
      </c>
      <c r="BF22" s="308">
        <v>0</v>
      </c>
      <c r="BG22" s="308">
        <v>0</v>
      </c>
      <c r="BH22" s="308">
        <v>0</v>
      </c>
      <c r="BI22" s="308">
        <v>0</v>
      </c>
      <c r="BJ22" s="308">
        <v>0</v>
      </c>
      <c r="BK22" s="308">
        <v>0</v>
      </c>
      <c r="BL22" s="308">
        <v>0</v>
      </c>
      <c r="BM22" s="308">
        <v>0</v>
      </c>
      <c r="BN22" s="308">
        <v>0</v>
      </c>
      <c r="BO22" s="308">
        <v>0</v>
      </c>
      <c r="BP22" s="308">
        <v>0</v>
      </c>
      <c r="BQ22" s="308">
        <v>0</v>
      </c>
      <c r="BR22" s="308">
        <v>0</v>
      </c>
      <c r="BS22" s="308">
        <v>0</v>
      </c>
      <c r="BT22" s="308">
        <v>0</v>
      </c>
      <c r="BU22" s="308">
        <v>0</v>
      </c>
      <c r="BV22" s="308">
        <v>0</v>
      </c>
      <c r="BW22" s="308">
        <v>0</v>
      </c>
      <c r="BX22" s="308">
        <v>0</v>
      </c>
      <c r="BY22" s="308">
        <v>0</v>
      </c>
      <c r="BZ22" s="308">
        <v>0</v>
      </c>
      <c r="CA22" s="308">
        <v>0</v>
      </c>
      <c r="CB22" s="308">
        <v>0</v>
      </c>
      <c r="CC22" s="308">
        <v>0</v>
      </c>
      <c r="CD22" s="308">
        <v>0</v>
      </c>
      <c r="CE22" s="308">
        <v>0</v>
      </c>
      <c r="CF22" s="308">
        <v>0</v>
      </c>
      <c r="CG22" s="308">
        <v>0</v>
      </c>
      <c r="CH22" s="308">
        <v>0</v>
      </c>
      <c r="CI22" s="308">
        <v>0</v>
      </c>
      <c r="CJ22" s="308">
        <v>0</v>
      </c>
      <c r="CK22" s="308">
        <v>0</v>
      </c>
      <c r="CL22" s="308">
        <v>0</v>
      </c>
      <c r="CM22" s="308">
        <v>0</v>
      </c>
      <c r="CN22" s="308">
        <v>0</v>
      </c>
      <c r="CO22" s="308">
        <v>0</v>
      </c>
      <c r="CP22" s="308">
        <v>0</v>
      </c>
      <c r="CQ22" s="308">
        <v>0</v>
      </c>
      <c r="CR22" s="308">
        <v>0</v>
      </c>
      <c r="CS22" s="308">
        <v>0</v>
      </c>
      <c r="CT22" s="308">
        <v>0</v>
      </c>
      <c r="CU22" s="308">
        <v>0</v>
      </c>
      <c r="CV22" s="308">
        <v>0</v>
      </c>
      <c r="CW22" s="308">
        <v>0</v>
      </c>
      <c r="CX22" s="308">
        <v>0</v>
      </c>
      <c r="CY22" s="308">
        <v>0</v>
      </c>
      <c r="CZ22" s="308">
        <v>0</v>
      </c>
      <c r="DA22" s="308">
        <v>0</v>
      </c>
      <c r="DB22" s="308">
        <v>0</v>
      </c>
      <c r="DC22" s="308">
        <v>0</v>
      </c>
      <c r="DD22" s="308">
        <v>0</v>
      </c>
      <c r="DE22" s="308">
        <v>0</v>
      </c>
      <c r="DF22" s="308">
        <v>0</v>
      </c>
      <c r="DG22" s="309">
        <v>0</v>
      </c>
    </row>
    <row r="23" spans="1:111" ht="15.6" customHeight="1" x14ac:dyDescent="0.2">
      <c r="A23" s="228">
        <v>17</v>
      </c>
      <c r="B23" s="224" t="s">
        <v>287</v>
      </c>
      <c r="C23" s="222" t="s">
        <v>208</v>
      </c>
      <c r="D23" s="304">
        <v>0</v>
      </c>
      <c r="E23" s="306">
        <v>0</v>
      </c>
      <c r="F23" s="306">
        <v>0</v>
      </c>
      <c r="G23" s="306">
        <v>0</v>
      </c>
      <c r="H23" s="306">
        <v>0</v>
      </c>
      <c r="I23" s="306">
        <v>0</v>
      </c>
      <c r="J23" s="306">
        <v>0</v>
      </c>
      <c r="K23" s="306">
        <v>0</v>
      </c>
      <c r="L23" s="306">
        <v>0</v>
      </c>
      <c r="M23" s="306">
        <v>0</v>
      </c>
      <c r="N23" s="306">
        <v>0</v>
      </c>
      <c r="O23" s="306">
        <v>0</v>
      </c>
      <c r="P23" s="306">
        <v>0</v>
      </c>
      <c r="Q23" s="306">
        <v>0</v>
      </c>
      <c r="R23" s="306">
        <v>0</v>
      </c>
      <c r="S23" s="306">
        <v>0</v>
      </c>
      <c r="T23" s="305">
        <f t="array" ref="T23">-生産者価格評価表!$DX23/(MMULT(投入係数表!$D23:$DG23,生産者価格評価表!$DZ$7:$DZ$114)+生産者価格評価表!$DO23)</f>
        <v>0.56226220176628172</v>
      </c>
      <c r="U23" s="306">
        <v>0</v>
      </c>
      <c r="V23" s="306">
        <v>0</v>
      </c>
      <c r="W23" s="306">
        <v>0</v>
      </c>
      <c r="X23" s="306">
        <v>0</v>
      </c>
      <c r="Y23" s="306">
        <v>0</v>
      </c>
      <c r="Z23" s="306">
        <v>0</v>
      </c>
      <c r="AA23" s="306">
        <v>0</v>
      </c>
      <c r="AB23" s="306">
        <v>0</v>
      </c>
      <c r="AC23" s="306">
        <v>0</v>
      </c>
      <c r="AD23" s="306">
        <v>0</v>
      </c>
      <c r="AE23" s="306">
        <v>0</v>
      </c>
      <c r="AF23" s="306">
        <v>0</v>
      </c>
      <c r="AG23" s="306">
        <v>0</v>
      </c>
      <c r="AH23" s="306">
        <v>0</v>
      </c>
      <c r="AI23" s="306">
        <v>0</v>
      </c>
      <c r="AJ23" s="306">
        <v>0</v>
      </c>
      <c r="AK23" s="306">
        <v>0</v>
      </c>
      <c r="AL23" s="306">
        <v>0</v>
      </c>
      <c r="AM23" s="306">
        <v>0</v>
      </c>
      <c r="AN23" s="306">
        <v>0</v>
      </c>
      <c r="AO23" s="306">
        <v>0</v>
      </c>
      <c r="AP23" s="306">
        <v>0</v>
      </c>
      <c r="AQ23" s="306">
        <v>0</v>
      </c>
      <c r="AR23" s="306">
        <v>0</v>
      </c>
      <c r="AS23" s="306">
        <v>0</v>
      </c>
      <c r="AT23" s="306">
        <v>0</v>
      </c>
      <c r="AU23" s="308">
        <v>0</v>
      </c>
      <c r="AV23" s="308">
        <v>0</v>
      </c>
      <c r="AW23" s="308">
        <v>0</v>
      </c>
      <c r="AX23" s="308">
        <v>0</v>
      </c>
      <c r="AY23" s="308">
        <v>0</v>
      </c>
      <c r="AZ23" s="308">
        <v>0</v>
      </c>
      <c r="BA23" s="308">
        <v>0</v>
      </c>
      <c r="BB23" s="308">
        <v>0</v>
      </c>
      <c r="BC23" s="308">
        <v>0</v>
      </c>
      <c r="BD23" s="308">
        <v>0</v>
      </c>
      <c r="BE23" s="308">
        <v>0</v>
      </c>
      <c r="BF23" s="308">
        <v>0</v>
      </c>
      <c r="BG23" s="308">
        <v>0</v>
      </c>
      <c r="BH23" s="308">
        <v>0</v>
      </c>
      <c r="BI23" s="308">
        <v>0</v>
      </c>
      <c r="BJ23" s="308">
        <v>0</v>
      </c>
      <c r="BK23" s="308">
        <v>0</v>
      </c>
      <c r="BL23" s="308">
        <v>0</v>
      </c>
      <c r="BM23" s="308">
        <v>0</v>
      </c>
      <c r="BN23" s="308">
        <v>0</v>
      </c>
      <c r="BO23" s="308">
        <v>0</v>
      </c>
      <c r="BP23" s="308">
        <v>0</v>
      </c>
      <c r="BQ23" s="308">
        <v>0</v>
      </c>
      <c r="BR23" s="308">
        <v>0</v>
      </c>
      <c r="BS23" s="308">
        <v>0</v>
      </c>
      <c r="BT23" s="308">
        <v>0</v>
      </c>
      <c r="BU23" s="308">
        <v>0</v>
      </c>
      <c r="BV23" s="308">
        <v>0</v>
      </c>
      <c r="BW23" s="308">
        <v>0</v>
      </c>
      <c r="BX23" s="308">
        <v>0</v>
      </c>
      <c r="BY23" s="308">
        <v>0</v>
      </c>
      <c r="BZ23" s="308">
        <v>0</v>
      </c>
      <c r="CA23" s="308">
        <v>0</v>
      </c>
      <c r="CB23" s="308">
        <v>0</v>
      </c>
      <c r="CC23" s="308">
        <v>0</v>
      </c>
      <c r="CD23" s="308">
        <v>0</v>
      </c>
      <c r="CE23" s="308">
        <v>0</v>
      </c>
      <c r="CF23" s="308">
        <v>0</v>
      </c>
      <c r="CG23" s="308">
        <v>0</v>
      </c>
      <c r="CH23" s="308">
        <v>0</v>
      </c>
      <c r="CI23" s="308">
        <v>0</v>
      </c>
      <c r="CJ23" s="308">
        <v>0</v>
      </c>
      <c r="CK23" s="308">
        <v>0</v>
      </c>
      <c r="CL23" s="308">
        <v>0</v>
      </c>
      <c r="CM23" s="308">
        <v>0</v>
      </c>
      <c r="CN23" s="308">
        <v>0</v>
      </c>
      <c r="CO23" s="308">
        <v>0</v>
      </c>
      <c r="CP23" s="308">
        <v>0</v>
      </c>
      <c r="CQ23" s="308">
        <v>0</v>
      </c>
      <c r="CR23" s="308">
        <v>0</v>
      </c>
      <c r="CS23" s="308">
        <v>0</v>
      </c>
      <c r="CT23" s="308">
        <v>0</v>
      </c>
      <c r="CU23" s="308">
        <v>0</v>
      </c>
      <c r="CV23" s="308">
        <v>0</v>
      </c>
      <c r="CW23" s="308">
        <v>0</v>
      </c>
      <c r="CX23" s="308">
        <v>0</v>
      </c>
      <c r="CY23" s="308">
        <v>0</v>
      </c>
      <c r="CZ23" s="308">
        <v>0</v>
      </c>
      <c r="DA23" s="308">
        <v>0</v>
      </c>
      <c r="DB23" s="308">
        <v>0</v>
      </c>
      <c r="DC23" s="308">
        <v>0</v>
      </c>
      <c r="DD23" s="308">
        <v>0</v>
      </c>
      <c r="DE23" s="308">
        <v>0</v>
      </c>
      <c r="DF23" s="308">
        <v>0</v>
      </c>
      <c r="DG23" s="309">
        <v>0</v>
      </c>
    </row>
    <row r="24" spans="1:111" ht="15.6" customHeight="1" x14ac:dyDescent="0.2">
      <c r="A24" s="228">
        <v>18</v>
      </c>
      <c r="B24" s="224" t="s">
        <v>288</v>
      </c>
      <c r="C24" s="222" t="s">
        <v>289</v>
      </c>
      <c r="D24" s="304">
        <v>0</v>
      </c>
      <c r="E24" s="306">
        <v>0</v>
      </c>
      <c r="F24" s="306">
        <v>0</v>
      </c>
      <c r="G24" s="306">
        <v>0</v>
      </c>
      <c r="H24" s="306">
        <v>0</v>
      </c>
      <c r="I24" s="306">
        <v>0</v>
      </c>
      <c r="J24" s="306">
        <v>0</v>
      </c>
      <c r="K24" s="306">
        <v>0</v>
      </c>
      <c r="L24" s="306">
        <v>0</v>
      </c>
      <c r="M24" s="306">
        <v>0</v>
      </c>
      <c r="N24" s="306">
        <v>0</v>
      </c>
      <c r="O24" s="306">
        <v>0</v>
      </c>
      <c r="P24" s="306">
        <v>0</v>
      </c>
      <c r="Q24" s="306">
        <v>0</v>
      </c>
      <c r="R24" s="306">
        <v>0</v>
      </c>
      <c r="S24" s="306">
        <v>0</v>
      </c>
      <c r="T24" s="306">
        <v>0</v>
      </c>
      <c r="U24" s="305">
        <f t="array" ref="U24">-生産者価格評価表!$DX24/(MMULT(投入係数表!$D24:$DG24,生産者価格評価表!$DZ$7:$DZ$114)+生産者価格評価表!$DO24)</f>
        <v>0.52325283313632986</v>
      </c>
      <c r="V24" s="306">
        <v>0</v>
      </c>
      <c r="W24" s="306">
        <v>0</v>
      </c>
      <c r="X24" s="306">
        <v>0</v>
      </c>
      <c r="Y24" s="306">
        <v>0</v>
      </c>
      <c r="Z24" s="306">
        <v>0</v>
      </c>
      <c r="AA24" s="306">
        <v>0</v>
      </c>
      <c r="AB24" s="306">
        <v>0</v>
      </c>
      <c r="AC24" s="306">
        <v>0</v>
      </c>
      <c r="AD24" s="306">
        <v>0</v>
      </c>
      <c r="AE24" s="306">
        <v>0</v>
      </c>
      <c r="AF24" s="306">
        <v>0</v>
      </c>
      <c r="AG24" s="306">
        <v>0</v>
      </c>
      <c r="AH24" s="306">
        <v>0</v>
      </c>
      <c r="AI24" s="306">
        <v>0</v>
      </c>
      <c r="AJ24" s="306">
        <v>0</v>
      </c>
      <c r="AK24" s="306">
        <v>0</v>
      </c>
      <c r="AL24" s="306">
        <v>0</v>
      </c>
      <c r="AM24" s="306">
        <v>0</v>
      </c>
      <c r="AN24" s="306">
        <v>0</v>
      </c>
      <c r="AO24" s="306">
        <v>0</v>
      </c>
      <c r="AP24" s="306">
        <v>0</v>
      </c>
      <c r="AQ24" s="306">
        <v>0</v>
      </c>
      <c r="AR24" s="306">
        <v>0</v>
      </c>
      <c r="AS24" s="306">
        <v>0</v>
      </c>
      <c r="AT24" s="306">
        <v>0</v>
      </c>
      <c r="AU24" s="308">
        <v>0</v>
      </c>
      <c r="AV24" s="308">
        <v>0</v>
      </c>
      <c r="AW24" s="308">
        <v>0</v>
      </c>
      <c r="AX24" s="308">
        <v>0</v>
      </c>
      <c r="AY24" s="308">
        <v>0</v>
      </c>
      <c r="AZ24" s="308">
        <v>0</v>
      </c>
      <c r="BA24" s="308">
        <v>0</v>
      </c>
      <c r="BB24" s="308">
        <v>0</v>
      </c>
      <c r="BC24" s="308">
        <v>0</v>
      </c>
      <c r="BD24" s="308">
        <v>0</v>
      </c>
      <c r="BE24" s="308">
        <v>0</v>
      </c>
      <c r="BF24" s="308">
        <v>0</v>
      </c>
      <c r="BG24" s="308">
        <v>0</v>
      </c>
      <c r="BH24" s="308">
        <v>0</v>
      </c>
      <c r="BI24" s="308">
        <v>0</v>
      </c>
      <c r="BJ24" s="308">
        <v>0</v>
      </c>
      <c r="BK24" s="308">
        <v>0</v>
      </c>
      <c r="BL24" s="308">
        <v>0</v>
      </c>
      <c r="BM24" s="308">
        <v>0</v>
      </c>
      <c r="BN24" s="308">
        <v>0</v>
      </c>
      <c r="BO24" s="308">
        <v>0</v>
      </c>
      <c r="BP24" s="308">
        <v>0</v>
      </c>
      <c r="BQ24" s="308">
        <v>0</v>
      </c>
      <c r="BR24" s="308">
        <v>0</v>
      </c>
      <c r="BS24" s="308">
        <v>0</v>
      </c>
      <c r="BT24" s="308">
        <v>0</v>
      </c>
      <c r="BU24" s="308">
        <v>0</v>
      </c>
      <c r="BV24" s="308">
        <v>0</v>
      </c>
      <c r="BW24" s="308">
        <v>0</v>
      </c>
      <c r="BX24" s="308">
        <v>0</v>
      </c>
      <c r="BY24" s="308">
        <v>0</v>
      </c>
      <c r="BZ24" s="308">
        <v>0</v>
      </c>
      <c r="CA24" s="308">
        <v>0</v>
      </c>
      <c r="CB24" s="308">
        <v>0</v>
      </c>
      <c r="CC24" s="308">
        <v>0</v>
      </c>
      <c r="CD24" s="308">
        <v>0</v>
      </c>
      <c r="CE24" s="308">
        <v>0</v>
      </c>
      <c r="CF24" s="308">
        <v>0</v>
      </c>
      <c r="CG24" s="308">
        <v>0</v>
      </c>
      <c r="CH24" s="308">
        <v>0</v>
      </c>
      <c r="CI24" s="308">
        <v>0</v>
      </c>
      <c r="CJ24" s="308">
        <v>0</v>
      </c>
      <c r="CK24" s="308">
        <v>0</v>
      </c>
      <c r="CL24" s="308">
        <v>0</v>
      </c>
      <c r="CM24" s="308">
        <v>0</v>
      </c>
      <c r="CN24" s="308">
        <v>0</v>
      </c>
      <c r="CO24" s="308">
        <v>0</v>
      </c>
      <c r="CP24" s="308">
        <v>0</v>
      </c>
      <c r="CQ24" s="308">
        <v>0</v>
      </c>
      <c r="CR24" s="308">
        <v>0</v>
      </c>
      <c r="CS24" s="308">
        <v>0</v>
      </c>
      <c r="CT24" s="308">
        <v>0</v>
      </c>
      <c r="CU24" s="308">
        <v>0</v>
      </c>
      <c r="CV24" s="308">
        <v>0</v>
      </c>
      <c r="CW24" s="308">
        <v>0</v>
      </c>
      <c r="CX24" s="308">
        <v>0</v>
      </c>
      <c r="CY24" s="308">
        <v>0</v>
      </c>
      <c r="CZ24" s="308">
        <v>0</v>
      </c>
      <c r="DA24" s="308">
        <v>0</v>
      </c>
      <c r="DB24" s="308">
        <v>0</v>
      </c>
      <c r="DC24" s="308">
        <v>0</v>
      </c>
      <c r="DD24" s="308">
        <v>0</v>
      </c>
      <c r="DE24" s="308">
        <v>0</v>
      </c>
      <c r="DF24" s="308">
        <v>0</v>
      </c>
      <c r="DG24" s="309">
        <v>0</v>
      </c>
    </row>
    <row r="25" spans="1:111" ht="15.6" customHeight="1" x14ac:dyDescent="0.2">
      <c r="A25" s="228">
        <v>19</v>
      </c>
      <c r="B25" s="224" t="s">
        <v>290</v>
      </c>
      <c r="C25" s="222" t="s">
        <v>209</v>
      </c>
      <c r="D25" s="304">
        <v>0</v>
      </c>
      <c r="E25" s="306">
        <v>0</v>
      </c>
      <c r="F25" s="306">
        <v>0</v>
      </c>
      <c r="G25" s="306">
        <v>0</v>
      </c>
      <c r="H25" s="306">
        <v>0</v>
      </c>
      <c r="I25" s="306">
        <v>0</v>
      </c>
      <c r="J25" s="306">
        <v>0</v>
      </c>
      <c r="K25" s="306">
        <v>0</v>
      </c>
      <c r="L25" s="306">
        <v>0</v>
      </c>
      <c r="M25" s="306">
        <v>0</v>
      </c>
      <c r="N25" s="306">
        <v>0</v>
      </c>
      <c r="O25" s="306">
        <v>0</v>
      </c>
      <c r="P25" s="306">
        <v>0</v>
      </c>
      <c r="Q25" s="306">
        <v>0</v>
      </c>
      <c r="R25" s="306">
        <v>0</v>
      </c>
      <c r="S25" s="306">
        <v>0</v>
      </c>
      <c r="T25" s="306">
        <v>0</v>
      </c>
      <c r="U25" s="306">
        <v>0</v>
      </c>
      <c r="V25" s="305">
        <f t="array" ref="V25">-生産者価格評価表!$DX25/(MMULT(投入係数表!$D25:$DG25,生産者価格評価表!$DZ$7:$DZ$114)+生産者価格評価表!$DO25)</f>
        <v>0.49283064372255392</v>
      </c>
      <c r="W25" s="306">
        <v>0</v>
      </c>
      <c r="X25" s="306">
        <v>0</v>
      </c>
      <c r="Y25" s="306">
        <v>0</v>
      </c>
      <c r="Z25" s="306">
        <v>0</v>
      </c>
      <c r="AA25" s="306">
        <v>0</v>
      </c>
      <c r="AB25" s="306">
        <v>0</v>
      </c>
      <c r="AC25" s="306">
        <v>0</v>
      </c>
      <c r="AD25" s="306">
        <v>0</v>
      </c>
      <c r="AE25" s="306">
        <v>0</v>
      </c>
      <c r="AF25" s="306">
        <v>0</v>
      </c>
      <c r="AG25" s="306">
        <v>0</v>
      </c>
      <c r="AH25" s="306">
        <v>0</v>
      </c>
      <c r="AI25" s="306">
        <v>0</v>
      </c>
      <c r="AJ25" s="306">
        <v>0</v>
      </c>
      <c r="AK25" s="306">
        <v>0</v>
      </c>
      <c r="AL25" s="306">
        <v>0</v>
      </c>
      <c r="AM25" s="306">
        <v>0</v>
      </c>
      <c r="AN25" s="306">
        <v>0</v>
      </c>
      <c r="AO25" s="306">
        <v>0</v>
      </c>
      <c r="AP25" s="306">
        <v>0</v>
      </c>
      <c r="AQ25" s="306">
        <v>0</v>
      </c>
      <c r="AR25" s="306">
        <v>0</v>
      </c>
      <c r="AS25" s="306">
        <v>0</v>
      </c>
      <c r="AT25" s="306">
        <v>0</v>
      </c>
      <c r="AU25" s="308">
        <v>0</v>
      </c>
      <c r="AV25" s="308">
        <v>0</v>
      </c>
      <c r="AW25" s="308">
        <v>0</v>
      </c>
      <c r="AX25" s="308">
        <v>0</v>
      </c>
      <c r="AY25" s="308">
        <v>0</v>
      </c>
      <c r="AZ25" s="308">
        <v>0</v>
      </c>
      <c r="BA25" s="308">
        <v>0</v>
      </c>
      <c r="BB25" s="308">
        <v>0</v>
      </c>
      <c r="BC25" s="308">
        <v>0</v>
      </c>
      <c r="BD25" s="308">
        <v>0</v>
      </c>
      <c r="BE25" s="308">
        <v>0</v>
      </c>
      <c r="BF25" s="308">
        <v>0</v>
      </c>
      <c r="BG25" s="308">
        <v>0</v>
      </c>
      <c r="BH25" s="308">
        <v>0</v>
      </c>
      <c r="BI25" s="308">
        <v>0</v>
      </c>
      <c r="BJ25" s="308">
        <v>0</v>
      </c>
      <c r="BK25" s="308">
        <v>0</v>
      </c>
      <c r="BL25" s="308">
        <v>0</v>
      </c>
      <c r="BM25" s="308">
        <v>0</v>
      </c>
      <c r="BN25" s="308">
        <v>0</v>
      </c>
      <c r="BO25" s="308">
        <v>0</v>
      </c>
      <c r="BP25" s="308">
        <v>0</v>
      </c>
      <c r="BQ25" s="308">
        <v>0</v>
      </c>
      <c r="BR25" s="308">
        <v>0</v>
      </c>
      <c r="BS25" s="308">
        <v>0</v>
      </c>
      <c r="BT25" s="308">
        <v>0</v>
      </c>
      <c r="BU25" s="308">
        <v>0</v>
      </c>
      <c r="BV25" s="308">
        <v>0</v>
      </c>
      <c r="BW25" s="308">
        <v>0</v>
      </c>
      <c r="BX25" s="308">
        <v>0</v>
      </c>
      <c r="BY25" s="308">
        <v>0</v>
      </c>
      <c r="BZ25" s="308">
        <v>0</v>
      </c>
      <c r="CA25" s="308">
        <v>0</v>
      </c>
      <c r="CB25" s="308">
        <v>0</v>
      </c>
      <c r="CC25" s="308">
        <v>0</v>
      </c>
      <c r="CD25" s="308">
        <v>0</v>
      </c>
      <c r="CE25" s="308">
        <v>0</v>
      </c>
      <c r="CF25" s="308">
        <v>0</v>
      </c>
      <c r="CG25" s="308">
        <v>0</v>
      </c>
      <c r="CH25" s="308">
        <v>0</v>
      </c>
      <c r="CI25" s="308">
        <v>0</v>
      </c>
      <c r="CJ25" s="308">
        <v>0</v>
      </c>
      <c r="CK25" s="308">
        <v>0</v>
      </c>
      <c r="CL25" s="308">
        <v>0</v>
      </c>
      <c r="CM25" s="308">
        <v>0</v>
      </c>
      <c r="CN25" s="308">
        <v>0</v>
      </c>
      <c r="CO25" s="308">
        <v>0</v>
      </c>
      <c r="CP25" s="308">
        <v>0</v>
      </c>
      <c r="CQ25" s="308">
        <v>0</v>
      </c>
      <c r="CR25" s="308">
        <v>0</v>
      </c>
      <c r="CS25" s="308">
        <v>0</v>
      </c>
      <c r="CT25" s="308">
        <v>0</v>
      </c>
      <c r="CU25" s="308">
        <v>0</v>
      </c>
      <c r="CV25" s="308">
        <v>0</v>
      </c>
      <c r="CW25" s="308">
        <v>0</v>
      </c>
      <c r="CX25" s="308">
        <v>0</v>
      </c>
      <c r="CY25" s="308">
        <v>0</v>
      </c>
      <c r="CZ25" s="308">
        <v>0</v>
      </c>
      <c r="DA25" s="308">
        <v>0</v>
      </c>
      <c r="DB25" s="308">
        <v>0</v>
      </c>
      <c r="DC25" s="308">
        <v>0</v>
      </c>
      <c r="DD25" s="308">
        <v>0</v>
      </c>
      <c r="DE25" s="308">
        <v>0</v>
      </c>
      <c r="DF25" s="308">
        <v>0</v>
      </c>
      <c r="DG25" s="309">
        <v>0</v>
      </c>
    </row>
    <row r="26" spans="1:111" ht="15.6" customHeight="1" x14ac:dyDescent="0.2">
      <c r="A26" s="228">
        <v>20</v>
      </c>
      <c r="B26" s="224" t="s">
        <v>291</v>
      </c>
      <c r="C26" s="222" t="s">
        <v>292</v>
      </c>
      <c r="D26" s="304">
        <v>0</v>
      </c>
      <c r="E26" s="306">
        <v>0</v>
      </c>
      <c r="F26" s="306">
        <v>0</v>
      </c>
      <c r="G26" s="306">
        <v>0</v>
      </c>
      <c r="H26" s="306">
        <v>0</v>
      </c>
      <c r="I26" s="306">
        <v>0</v>
      </c>
      <c r="J26" s="306">
        <v>0</v>
      </c>
      <c r="K26" s="306">
        <v>0</v>
      </c>
      <c r="L26" s="306">
        <v>0</v>
      </c>
      <c r="M26" s="306">
        <v>0</v>
      </c>
      <c r="N26" s="306">
        <v>0</v>
      </c>
      <c r="O26" s="306">
        <v>0</v>
      </c>
      <c r="P26" s="306">
        <v>0</v>
      </c>
      <c r="Q26" s="306">
        <v>0</v>
      </c>
      <c r="R26" s="306">
        <v>0</v>
      </c>
      <c r="S26" s="306">
        <v>0</v>
      </c>
      <c r="T26" s="306">
        <v>0</v>
      </c>
      <c r="U26" s="306">
        <v>0</v>
      </c>
      <c r="V26" s="306">
        <v>0</v>
      </c>
      <c r="W26" s="305">
        <f t="array" ref="W26">-生産者価格評価表!$DX26/(MMULT(投入係数表!$D26:$DG26,生産者価格評価表!$DZ$7:$DZ$114)+生産者価格評価表!$DO26)</f>
        <v>0.82831143832075871</v>
      </c>
      <c r="X26" s="306">
        <v>0</v>
      </c>
      <c r="Y26" s="306">
        <v>0</v>
      </c>
      <c r="Z26" s="306">
        <v>0</v>
      </c>
      <c r="AA26" s="306">
        <v>0</v>
      </c>
      <c r="AB26" s="306">
        <v>0</v>
      </c>
      <c r="AC26" s="306">
        <v>0</v>
      </c>
      <c r="AD26" s="306">
        <v>0</v>
      </c>
      <c r="AE26" s="306">
        <v>0</v>
      </c>
      <c r="AF26" s="306">
        <v>0</v>
      </c>
      <c r="AG26" s="306">
        <v>0</v>
      </c>
      <c r="AH26" s="306">
        <v>0</v>
      </c>
      <c r="AI26" s="306">
        <v>0</v>
      </c>
      <c r="AJ26" s="306">
        <v>0</v>
      </c>
      <c r="AK26" s="306">
        <v>0</v>
      </c>
      <c r="AL26" s="306">
        <v>0</v>
      </c>
      <c r="AM26" s="306">
        <v>0</v>
      </c>
      <c r="AN26" s="306">
        <v>0</v>
      </c>
      <c r="AO26" s="306">
        <v>0</v>
      </c>
      <c r="AP26" s="306">
        <v>0</v>
      </c>
      <c r="AQ26" s="306">
        <v>0</v>
      </c>
      <c r="AR26" s="306">
        <v>0</v>
      </c>
      <c r="AS26" s="306">
        <v>0</v>
      </c>
      <c r="AT26" s="306">
        <v>0</v>
      </c>
      <c r="AU26" s="308">
        <v>0</v>
      </c>
      <c r="AV26" s="308">
        <v>0</v>
      </c>
      <c r="AW26" s="308">
        <v>0</v>
      </c>
      <c r="AX26" s="308">
        <v>0</v>
      </c>
      <c r="AY26" s="308">
        <v>0</v>
      </c>
      <c r="AZ26" s="308">
        <v>0</v>
      </c>
      <c r="BA26" s="308">
        <v>0</v>
      </c>
      <c r="BB26" s="308">
        <v>0</v>
      </c>
      <c r="BC26" s="308">
        <v>0</v>
      </c>
      <c r="BD26" s="308">
        <v>0</v>
      </c>
      <c r="BE26" s="308">
        <v>0</v>
      </c>
      <c r="BF26" s="308">
        <v>0</v>
      </c>
      <c r="BG26" s="308">
        <v>0</v>
      </c>
      <c r="BH26" s="308">
        <v>0</v>
      </c>
      <c r="BI26" s="308">
        <v>0</v>
      </c>
      <c r="BJ26" s="308">
        <v>0</v>
      </c>
      <c r="BK26" s="308">
        <v>0</v>
      </c>
      <c r="BL26" s="308">
        <v>0</v>
      </c>
      <c r="BM26" s="308">
        <v>0</v>
      </c>
      <c r="BN26" s="308">
        <v>0</v>
      </c>
      <c r="BO26" s="308">
        <v>0</v>
      </c>
      <c r="BP26" s="308">
        <v>0</v>
      </c>
      <c r="BQ26" s="308">
        <v>0</v>
      </c>
      <c r="BR26" s="308">
        <v>0</v>
      </c>
      <c r="BS26" s="308">
        <v>0</v>
      </c>
      <c r="BT26" s="308">
        <v>0</v>
      </c>
      <c r="BU26" s="308">
        <v>0</v>
      </c>
      <c r="BV26" s="308">
        <v>0</v>
      </c>
      <c r="BW26" s="308">
        <v>0</v>
      </c>
      <c r="BX26" s="308">
        <v>0</v>
      </c>
      <c r="BY26" s="308">
        <v>0</v>
      </c>
      <c r="BZ26" s="308">
        <v>0</v>
      </c>
      <c r="CA26" s="308">
        <v>0</v>
      </c>
      <c r="CB26" s="308">
        <v>0</v>
      </c>
      <c r="CC26" s="308">
        <v>0</v>
      </c>
      <c r="CD26" s="308">
        <v>0</v>
      </c>
      <c r="CE26" s="308">
        <v>0</v>
      </c>
      <c r="CF26" s="308">
        <v>0</v>
      </c>
      <c r="CG26" s="308">
        <v>0</v>
      </c>
      <c r="CH26" s="308">
        <v>0</v>
      </c>
      <c r="CI26" s="308">
        <v>0</v>
      </c>
      <c r="CJ26" s="308">
        <v>0</v>
      </c>
      <c r="CK26" s="308">
        <v>0</v>
      </c>
      <c r="CL26" s="308">
        <v>0</v>
      </c>
      <c r="CM26" s="308">
        <v>0</v>
      </c>
      <c r="CN26" s="308">
        <v>0</v>
      </c>
      <c r="CO26" s="308">
        <v>0</v>
      </c>
      <c r="CP26" s="308">
        <v>0</v>
      </c>
      <c r="CQ26" s="308">
        <v>0</v>
      </c>
      <c r="CR26" s="308">
        <v>0</v>
      </c>
      <c r="CS26" s="308">
        <v>0</v>
      </c>
      <c r="CT26" s="308">
        <v>0</v>
      </c>
      <c r="CU26" s="308">
        <v>0</v>
      </c>
      <c r="CV26" s="308">
        <v>0</v>
      </c>
      <c r="CW26" s="308">
        <v>0</v>
      </c>
      <c r="CX26" s="308">
        <v>0</v>
      </c>
      <c r="CY26" s="308">
        <v>0</v>
      </c>
      <c r="CZ26" s="308">
        <v>0</v>
      </c>
      <c r="DA26" s="308">
        <v>0</v>
      </c>
      <c r="DB26" s="308">
        <v>0</v>
      </c>
      <c r="DC26" s="308">
        <v>0</v>
      </c>
      <c r="DD26" s="308">
        <v>0</v>
      </c>
      <c r="DE26" s="308">
        <v>0</v>
      </c>
      <c r="DF26" s="308">
        <v>0</v>
      </c>
      <c r="DG26" s="309">
        <v>0</v>
      </c>
    </row>
    <row r="27" spans="1:111" ht="15.6" customHeight="1" x14ac:dyDescent="0.2">
      <c r="A27" s="228">
        <v>21</v>
      </c>
      <c r="B27" s="224" t="s">
        <v>293</v>
      </c>
      <c r="C27" s="222" t="s">
        <v>294</v>
      </c>
      <c r="D27" s="304">
        <v>0</v>
      </c>
      <c r="E27" s="306">
        <v>0</v>
      </c>
      <c r="F27" s="306">
        <v>0</v>
      </c>
      <c r="G27" s="306">
        <v>0</v>
      </c>
      <c r="H27" s="306">
        <v>0</v>
      </c>
      <c r="I27" s="306">
        <v>0</v>
      </c>
      <c r="J27" s="306">
        <v>0</v>
      </c>
      <c r="K27" s="306">
        <v>0</v>
      </c>
      <c r="L27" s="306">
        <v>0</v>
      </c>
      <c r="M27" s="306">
        <v>0</v>
      </c>
      <c r="N27" s="306">
        <v>0</v>
      </c>
      <c r="O27" s="306">
        <v>0</v>
      </c>
      <c r="P27" s="306">
        <v>0</v>
      </c>
      <c r="Q27" s="306">
        <v>0</v>
      </c>
      <c r="R27" s="306">
        <v>0</v>
      </c>
      <c r="S27" s="306">
        <v>0</v>
      </c>
      <c r="T27" s="306">
        <v>0</v>
      </c>
      <c r="U27" s="306">
        <v>0</v>
      </c>
      <c r="V27" s="306">
        <v>0</v>
      </c>
      <c r="W27" s="306">
        <v>0</v>
      </c>
      <c r="X27" s="305">
        <f t="array" ref="X27">-生産者価格評価表!$DX27/(MMULT(投入係数表!$D27:$DG27,生産者価格評価表!$DZ$7:$DZ$114)+生産者価格評価表!$DO27)</f>
        <v>0.71351445455631368</v>
      </c>
      <c r="Y27" s="306">
        <v>0</v>
      </c>
      <c r="Z27" s="306">
        <v>0</v>
      </c>
      <c r="AA27" s="306">
        <v>0</v>
      </c>
      <c r="AB27" s="306">
        <v>0</v>
      </c>
      <c r="AC27" s="306">
        <v>0</v>
      </c>
      <c r="AD27" s="306">
        <v>0</v>
      </c>
      <c r="AE27" s="306">
        <v>0</v>
      </c>
      <c r="AF27" s="306">
        <v>0</v>
      </c>
      <c r="AG27" s="306">
        <v>0</v>
      </c>
      <c r="AH27" s="306">
        <v>0</v>
      </c>
      <c r="AI27" s="306">
        <v>0</v>
      </c>
      <c r="AJ27" s="306">
        <v>0</v>
      </c>
      <c r="AK27" s="306">
        <v>0</v>
      </c>
      <c r="AL27" s="306">
        <v>0</v>
      </c>
      <c r="AM27" s="306">
        <v>0</v>
      </c>
      <c r="AN27" s="306">
        <v>0</v>
      </c>
      <c r="AO27" s="306">
        <v>0</v>
      </c>
      <c r="AP27" s="306">
        <v>0</v>
      </c>
      <c r="AQ27" s="306">
        <v>0</v>
      </c>
      <c r="AR27" s="306">
        <v>0</v>
      </c>
      <c r="AS27" s="306">
        <v>0</v>
      </c>
      <c r="AT27" s="306">
        <v>0</v>
      </c>
      <c r="AU27" s="308">
        <v>0</v>
      </c>
      <c r="AV27" s="308">
        <v>0</v>
      </c>
      <c r="AW27" s="308">
        <v>0</v>
      </c>
      <c r="AX27" s="308">
        <v>0</v>
      </c>
      <c r="AY27" s="308">
        <v>0</v>
      </c>
      <c r="AZ27" s="308">
        <v>0</v>
      </c>
      <c r="BA27" s="308">
        <v>0</v>
      </c>
      <c r="BB27" s="308">
        <v>0</v>
      </c>
      <c r="BC27" s="308">
        <v>0</v>
      </c>
      <c r="BD27" s="308">
        <v>0</v>
      </c>
      <c r="BE27" s="308">
        <v>0</v>
      </c>
      <c r="BF27" s="308">
        <v>0</v>
      </c>
      <c r="BG27" s="308">
        <v>0</v>
      </c>
      <c r="BH27" s="308">
        <v>0</v>
      </c>
      <c r="BI27" s="308">
        <v>0</v>
      </c>
      <c r="BJ27" s="308">
        <v>0</v>
      </c>
      <c r="BK27" s="308">
        <v>0</v>
      </c>
      <c r="BL27" s="308">
        <v>0</v>
      </c>
      <c r="BM27" s="308">
        <v>0</v>
      </c>
      <c r="BN27" s="308">
        <v>0</v>
      </c>
      <c r="BO27" s="308">
        <v>0</v>
      </c>
      <c r="BP27" s="308">
        <v>0</v>
      </c>
      <c r="BQ27" s="308">
        <v>0</v>
      </c>
      <c r="BR27" s="308">
        <v>0</v>
      </c>
      <c r="BS27" s="308">
        <v>0</v>
      </c>
      <c r="BT27" s="308">
        <v>0</v>
      </c>
      <c r="BU27" s="308">
        <v>0</v>
      </c>
      <c r="BV27" s="308">
        <v>0</v>
      </c>
      <c r="BW27" s="308">
        <v>0</v>
      </c>
      <c r="BX27" s="308">
        <v>0</v>
      </c>
      <c r="BY27" s="308">
        <v>0</v>
      </c>
      <c r="BZ27" s="308">
        <v>0</v>
      </c>
      <c r="CA27" s="308">
        <v>0</v>
      </c>
      <c r="CB27" s="308">
        <v>0</v>
      </c>
      <c r="CC27" s="308">
        <v>0</v>
      </c>
      <c r="CD27" s="308">
        <v>0</v>
      </c>
      <c r="CE27" s="308">
        <v>0</v>
      </c>
      <c r="CF27" s="308">
        <v>0</v>
      </c>
      <c r="CG27" s="308">
        <v>0</v>
      </c>
      <c r="CH27" s="308">
        <v>0</v>
      </c>
      <c r="CI27" s="308">
        <v>0</v>
      </c>
      <c r="CJ27" s="308">
        <v>0</v>
      </c>
      <c r="CK27" s="308">
        <v>0</v>
      </c>
      <c r="CL27" s="308">
        <v>0</v>
      </c>
      <c r="CM27" s="308">
        <v>0</v>
      </c>
      <c r="CN27" s="308">
        <v>0</v>
      </c>
      <c r="CO27" s="308">
        <v>0</v>
      </c>
      <c r="CP27" s="308">
        <v>0</v>
      </c>
      <c r="CQ27" s="308">
        <v>0</v>
      </c>
      <c r="CR27" s="308">
        <v>0</v>
      </c>
      <c r="CS27" s="308">
        <v>0</v>
      </c>
      <c r="CT27" s="308">
        <v>0</v>
      </c>
      <c r="CU27" s="308">
        <v>0</v>
      </c>
      <c r="CV27" s="308">
        <v>0</v>
      </c>
      <c r="CW27" s="308">
        <v>0</v>
      </c>
      <c r="CX27" s="308">
        <v>0</v>
      </c>
      <c r="CY27" s="308">
        <v>0</v>
      </c>
      <c r="CZ27" s="308">
        <v>0</v>
      </c>
      <c r="DA27" s="308">
        <v>0</v>
      </c>
      <c r="DB27" s="308">
        <v>0</v>
      </c>
      <c r="DC27" s="308">
        <v>0</v>
      </c>
      <c r="DD27" s="308">
        <v>0</v>
      </c>
      <c r="DE27" s="308">
        <v>0</v>
      </c>
      <c r="DF27" s="308">
        <v>0</v>
      </c>
      <c r="DG27" s="309">
        <v>0</v>
      </c>
    </row>
    <row r="28" spans="1:111" ht="15.6" customHeight="1" x14ac:dyDescent="0.2">
      <c r="A28" s="228">
        <v>22</v>
      </c>
      <c r="B28" s="224" t="s">
        <v>295</v>
      </c>
      <c r="C28" s="222" t="s">
        <v>296</v>
      </c>
      <c r="D28" s="304">
        <v>0</v>
      </c>
      <c r="E28" s="306">
        <v>0</v>
      </c>
      <c r="F28" s="306">
        <v>0</v>
      </c>
      <c r="G28" s="306">
        <v>0</v>
      </c>
      <c r="H28" s="306">
        <v>0</v>
      </c>
      <c r="I28" s="306">
        <v>0</v>
      </c>
      <c r="J28" s="306">
        <v>0</v>
      </c>
      <c r="K28" s="306">
        <v>0</v>
      </c>
      <c r="L28" s="306">
        <v>0</v>
      </c>
      <c r="M28" s="306">
        <v>0</v>
      </c>
      <c r="N28" s="306">
        <v>0</v>
      </c>
      <c r="O28" s="306">
        <v>0</v>
      </c>
      <c r="P28" s="306">
        <v>0</v>
      </c>
      <c r="Q28" s="306">
        <v>0</v>
      </c>
      <c r="R28" s="306">
        <v>0</v>
      </c>
      <c r="S28" s="306">
        <v>0</v>
      </c>
      <c r="T28" s="306">
        <v>0</v>
      </c>
      <c r="U28" s="306">
        <v>0</v>
      </c>
      <c r="V28" s="306">
        <v>0</v>
      </c>
      <c r="W28" s="306">
        <v>0</v>
      </c>
      <c r="X28" s="306">
        <v>0</v>
      </c>
      <c r="Y28" s="305">
        <f t="array" ref="Y28">-生産者価格評価表!$DX28/(MMULT(投入係数表!$D28:$DG28,生産者価格評価表!$DZ$7:$DZ$114)+生産者価格評価表!$DO28)</f>
        <v>0.83016117796417377</v>
      </c>
      <c r="Z28" s="306">
        <v>0</v>
      </c>
      <c r="AA28" s="306">
        <v>0</v>
      </c>
      <c r="AB28" s="306">
        <v>0</v>
      </c>
      <c r="AC28" s="306">
        <v>0</v>
      </c>
      <c r="AD28" s="306">
        <v>0</v>
      </c>
      <c r="AE28" s="306">
        <v>0</v>
      </c>
      <c r="AF28" s="306">
        <v>0</v>
      </c>
      <c r="AG28" s="306">
        <v>0</v>
      </c>
      <c r="AH28" s="306">
        <v>0</v>
      </c>
      <c r="AI28" s="306">
        <v>0</v>
      </c>
      <c r="AJ28" s="306">
        <v>0</v>
      </c>
      <c r="AK28" s="306">
        <v>0</v>
      </c>
      <c r="AL28" s="306">
        <v>0</v>
      </c>
      <c r="AM28" s="306">
        <v>0</v>
      </c>
      <c r="AN28" s="306">
        <v>0</v>
      </c>
      <c r="AO28" s="306">
        <v>0</v>
      </c>
      <c r="AP28" s="306">
        <v>0</v>
      </c>
      <c r="AQ28" s="306">
        <v>0</v>
      </c>
      <c r="AR28" s="306">
        <v>0</v>
      </c>
      <c r="AS28" s="306">
        <v>0</v>
      </c>
      <c r="AT28" s="306">
        <v>0</v>
      </c>
      <c r="AU28" s="308">
        <v>0</v>
      </c>
      <c r="AV28" s="308">
        <v>0</v>
      </c>
      <c r="AW28" s="308">
        <v>0</v>
      </c>
      <c r="AX28" s="308">
        <v>0</v>
      </c>
      <c r="AY28" s="308">
        <v>0</v>
      </c>
      <c r="AZ28" s="308">
        <v>0</v>
      </c>
      <c r="BA28" s="308">
        <v>0</v>
      </c>
      <c r="BB28" s="308">
        <v>0</v>
      </c>
      <c r="BC28" s="308">
        <v>0</v>
      </c>
      <c r="BD28" s="308">
        <v>0</v>
      </c>
      <c r="BE28" s="308">
        <v>0</v>
      </c>
      <c r="BF28" s="308">
        <v>0</v>
      </c>
      <c r="BG28" s="308">
        <v>0</v>
      </c>
      <c r="BH28" s="308">
        <v>0</v>
      </c>
      <c r="BI28" s="308">
        <v>0</v>
      </c>
      <c r="BJ28" s="308">
        <v>0</v>
      </c>
      <c r="BK28" s="308">
        <v>0</v>
      </c>
      <c r="BL28" s="308">
        <v>0</v>
      </c>
      <c r="BM28" s="308">
        <v>0</v>
      </c>
      <c r="BN28" s="308">
        <v>0</v>
      </c>
      <c r="BO28" s="308">
        <v>0</v>
      </c>
      <c r="BP28" s="308">
        <v>0</v>
      </c>
      <c r="BQ28" s="308">
        <v>0</v>
      </c>
      <c r="BR28" s="308">
        <v>0</v>
      </c>
      <c r="BS28" s="308">
        <v>0</v>
      </c>
      <c r="BT28" s="308">
        <v>0</v>
      </c>
      <c r="BU28" s="308">
        <v>0</v>
      </c>
      <c r="BV28" s="308">
        <v>0</v>
      </c>
      <c r="BW28" s="308">
        <v>0</v>
      </c>
      <c r="BX28" s="308">
        <v>0</v>
      </c>
      <c r="BY28" s="308">
        <v>0</v>
      </c>
      <c r="BZ28" s="308">
        <v>0</v>
      </c>
      <c r="CA28" s="308">
        <v>0</v>
      </c>
      <c r="CB28" s="308">
        <v>0</v>
      </c>
      <c r="CC28" s="308">
        <v>0</v>
      </c>
      <c r="CD28" s="308">
        <v>0</v>
      </c>
      <c r="CE28" s="308">
        <v>0</v>
      </c>
      <c r="CF28" s="308">
        <v>0</v>
      </c>
      <c r="CG28" s="308">
        <v>0</v>
      </c>
      <c r="CH28" s="308">
        <v>0</v>
      </c>
      <c r="CI28" s="308">
        <v>0</v>
      </c>
      <c r="CJ28" s="308">
        <v>0</v>
      </c>
      <c r="CK28" s="308">
        <v>0</v>
      </c>
      <c r="CL28" s="308">
        <v>0</v>
      </c>
      <c r="CM28" s="308">
        <v>0</v>
      </c>
      <c r="CN28" s="308">
        <v>0</v>
      </c>
      <c r="CO28" s="308">
        <v>0</v>
      </c>
      <c r="CP28" s="308">
        <v>0</v>
      </c>
      <c r="CQ28" s="308">
        <v>0</v>
      </c>
      <c r="CR28" s="308">
        <v>0</v>
      </c>
      <c r="CS28" s="308">
        <v>0</v>
      </c>
      <c r="CT28" s="308">
        <v>0</v>
      </c>
      <c r="CU28" s="308">
        <v>0</v>
      </c>
      <c r="CV28" s="308">
        <v>0</v>
      </c>
      <c r="CW28" s="308">
        <v>0</v>
      </c>
      <c r="CX28" s="308">
        <v>0</v>
      </c>
      <c r="CY28" s="308">
        <v>0</v>
      </c>
      <c r="CZ28" s="308">
        <v>0</v>
      </c>
      <c r="DA28" s="308">
        <v>0</v>
      </c>
      <c r="DB28" s="308">
        <v>0</v>
      </c>
      <c r="DC28" s="308">
        <v>0</v>
      </c>
      <c r="DD28" s="308">
        <v>0</v>
      </c>
      <c r="DE28" s="308">
        <v>0</v>
      </c>
      <c r="DF28" s="308">
        <v>0</v>
      </c>
      <c r="DG28" s="309">
        <v>0</v>
      </c>
    </row>
    <row r="29" spans="1:111" ht="15.6" customHeight="1" x14ac:dyDescent="0.2">
      <c r="A29" s="228">
        <v>23</v>
      </c>
      <c r="B29" s="224" t="s">
        <v>297</v>
      </c>
      <c r="C29" s="222" t="s">
        <v>210</v>
      </c>
      <c r="D29" s="304">
        <v>0</v>
      </c>
      <c r="E29" s="306">
        <v>0</v>
      </c>
      <c r="F29" s="306">
        <v>0</v>
      </c>
      <c r="G29" s="306">
        <v>0</v>
      </c>
      <c r="H29" s="306">
        <v>0</v>
      </c>
      <c r="I29" s="306">
        <v>0</v>
      </c>
      <c r="J29" s="306">
        <v>0</v>
      </c>
      <c r="K29" s="306">
        <v>0</v>
      </c>
      <c r="L29" s="306">
        <v>0</v>
      </c>
      <c r="M29" s="306">
        <v>0</v>
      </c>
      <c r="N29" s="306">
        <v>0</v>
      </c>
      <c r="O29" s="306">
        <v>0</v>
      </c>
      <c r="P29" s="306">
        <v>0</v>
      </c>
      <c r="Q29" s="306">
        <v>0</v>
      </c>
      <c r="R29" s="306">
        <v>0</v>
      </c>
      <c r="S29" s="306">
        <v>0</v>
      </c>
      <c r="T29" s="306">
        <v>0</v>
      </c>
      <c r="U29" s="306">
        <v>0</v>
      </c>
      <c r="V29" s="306">
        <v>0</v>
      </c>
      <c r="W29" s="306">
        <v>0</v>
      </c>
      <c r="X29" s="306">
        <v>0</v>
      </c>
      <c r="Y29" s="306">
        <v>0</v>
      </c>
      <c r="Z29" s="305">
        <f t="array" ref="Z29">-生産者価格評価表!$DX29/(MMULT(投入係数表!$D29:$DG29,生産者価格評価表!$DZ$7:$DZ$114)+生産者価格評価表!$DO29)</f>
        <v>0.92492055768089732</v>
      </c>
      <c r="AA29" s="306">
        <v>0</v>
      </c>
      <c r="AB29" s="306">
        <v>0</v>
      </c>
      <c r="AC29" s="306">
        <v>0</v>
      </c>
      <c r="AD29" s="306">
        <v>0</v>
      </c>
      <c r="AE29" s="306">
        <v>0</v>
      </c>
      <c r="AF29" s="306">
        <v>0</v>
      </c>
      <c r="AG29" s="306">
        <v>0</v>
      </c>
      <c r="AH29" s="306">
        <v>0</v>
      </c>
      <c r="AI29" s="306">
        <v>0</v>
      </c>
      <c r="AJ29" s="306">
        <v>0</v>
      </c>
      <c r="AK29" s="306">
        <v>0</v>
      </c>
      <c r="AL29" s="306">
        <v>0</v>
      </c>
      <c r="AM29" s="306">
        <v>0</v>
      </c>
      <c r="AN29" s="306">
        <v>0</v>
      </c>
      <c r="AO29" s="306">
        <v>0</v>
      </c>
      <c r="AP29" s="306">
        <v>0</v>
      </c>
      <c r="AQ29" s="306">
        <v>0</v>
      </c>
      <c r="AR29" s="306">
        <v>0</v>
      </c>
      <c r="AS29" s="306">
        <v>0</v>
      </c>
      <c r="AT29" s="306">
        <v>0</v>
      </c>
      <c r="AU29" s="308">
        <v>0</v>
      </c>
      <c r="AV29" s="308">
        <v>0</v>
      </c>
      <c r="AW29" s="308">
        <v>0</v>
      </c>
      <c r="AX29" s="308">
        <v>0</v>
      </c>
      <c r="AY29" s="308">
        <v>0</v>
      </c>
      <c r="AZ29" s="308">
        <v>0</v>
      </c>
      <c r="BA29" s="308">
        <v>0</v>
      </c>
      <c r="BB29" s="308">
        <v>0</v>
      </c>
      <c r="BC29" s="308">
        <v>0</v>
      </c>
      <c r="BD29" s="308">
        <v>0</v>
      </c>
      <c r="BE29" s="308">
        <v>0</v>
      </c>
      <c r="BF29" s="308">
        <v>0</v>
      </c>
      <c r="BG29" s="308">
        <v>0</v>
      </c>
      <c r="BH29" s="308">
        <v>0</v>
      </c>
      <c r="BI29" s="308">
        <v>0</v>
      </c>
      <c r="BJ29" s="308">
        <v>0</v>
      </c>
      <c r="BK29" s="308">
        <v>0</v>
      </c>
      <c r="BL29" s="308">
        <v>0</v>
      </c>
      <c r="BM29" s="308">
        <v>0</v>
      </c>
      <c r="BN29" s="308">
        <v>0</v>
      </c>
      <c r="BO29" s="308">
        <v>0</v>
      </c>
      <c r="BP29" s="308">
        <v>0</v>
      </c>
      <c r="BQ29" s="308">
        <v>0</v>
      </c>
      <c r="BR29" s="308">
        <v>0</v>
      </c>
      <c r="BS29" s="308">
        <v>0</v>
      </c>
      <c r="BT29" s="308">
        <v>0</v>
      </c>
      <c r="BU29" s="308">
        <v>0</v>
      </c>
      <c r="BV29" s="308">
        <v>0</v>
      </c>
      <c r="BW29" s="308">
        <v>0</v>
      </c>
      <c r="BX29" s="308">
        <v>0</v>
      </c>
      <c r="BY29" s="308">
        <v>0</v>
      </c>
      <c r="BZ29" s="308">
        <v>0</v>
      </c>
      <c r="CA29" s="308">
        <v>0</v>
      </c>
      <c r="CB29" s="308">
        <v>0</v>
      </c>
      <c r="CC29" s="308">
        <v>0</v>
      </c>
      <c r="CD29" s="308">
        <v>0</v>
      </c>
      <c r="CE29" s="308">
        <v>0</v>
      </c>
      <c r="CF29" s="308">
        <v>0</v>
      </c>
      <c r="CG29" s="308">
        <v>0</v>
      </c>
      <c r="CH29" s="308">
        <v>0</v>
      </c>
      <c r="CI29" s="308">
        <v>0</v>
      </c>
      <c r="CJ29" s="308">
        <v>0</v>
      </c>
      <c r="CK29" s="308">
        <v>0</v>
      </c>
      <c r="CL29" s="308">
        <v>0</v>
      </c>
      <c r="CM29" s="308">
        <v>0</v>
      </c>
      <c r="CN29" s="308">
        <v>0</v>
      </c>
      <c r="CO29" s="308">
        <v>0</v>
      </c>
      <c r="CP29" s="308">
        <v>0</v>
      </c>
      <c r="CQ29" s="308">
        <v>0</v>
      </c>
      <c r="CR29" s="308">
        <v>0</v>
      </c>
      <c r="CS29" s="308">
        <v>0</v>
      </c>
      <c r="CT29" s="308">
        <v>0</v>
      </c>
      <c r="CU29" s="308">
        <v>0</v>
      </c>
      <c r="CV29" s="308">
        <v>0</v>
      </c>
      <c r="CW29" s="308">
        <v>0</v>
      </c>
      <c r="CX29" s="308">
        <v>0</v>
      </c>
      <c r="CY29" s="308">
        <v>0</v>
      </c>
      <c r="CZ29" s="308">
        <v>0</v>
      </c>
      <c r="DA29" s="308">
        <v>0</v>
      </c>
      <c r="DB29" s="308">
        <v>0</v>
      </c>
      <c r="DC29" s="308">
        <v>0</v>
      </c>
      <c r="DD29" s="308">
        <v>0</v>
      </c>
      <c r="DE29" s="308">
        <v>0</v>
      </c>
      <c r="DF29" s="308">
        <v>0</v>
      </c>
      <c r="DG29" s="309">
        <v>0</v>
      </c>
    </row>
    <row r="30" spans="1:111" ht="15.6" customHeight="1" x14ac:dyDescent="0.2">
      <c r="A30" s="228">
        <v>24</v>
      </c>
      <c r="B30" s="224" t="s">
        <v>298</v>
      </c>
      <c r="C30" s="222" t="s">
        <v>211</v>
      </c>
      <c r="D30" s="304">
        <v>0</v>
      </c>
      <c r="E30" s="306">
        <v>0</v>
      </c>
      <c r="F30" s="306">
        <v>0</v>
      </c>
      <c r="G30" s="306">
        <v>0</v>
      </c>
      <c r="H30" s="306">
        <v>0</v>
      </c>
      <c r="I30" s="306">
        <v>0</v>
      </c>
      <c r="J30" s="306">
        <v>0</v>
      </c>
      <c r="K30" s="306">
        <v>0</v>
      </c>
      <c r="L30" s="306">
        <v>0</v>
      </c>
      <c r="M30" s="306">
        <v>0</v>
      </c>
      <c r="N30" s="306">
        <v>0</v>
      </c>
      <c r="O30" s="306">
        <v>0</v>
      </c>
      <c r="P30" s="306">
        <v>0</v>
      </c>
      <c r="Q30" s="306">
        <v>0</v>
      </c>
      <c r="R30" s="306">
        <v>0</v>
      </c>
      <c r="S30" s="306">
        <v>0</v>
      </c>
      <c r="T30" s="306">
        <v>0</v>
      </c>
      <c r="U30" s="306">
        <v>0</v>
      </c>
      <c r="V30" s="306">
        <v>0</v>
      </c>
      <c r="W30" s="306">
        <v>0</v>
      </c>
      <c r="X30" s="306">
        <v>0</v>
      </c>
      <c r="Y30" s="306">
        <v>0</v>
      </c>
      <c r="Z30" s="306">
        <v>0</v>
      </c>
      <c r="AA30" s="305">
        <f t="array" ref="AA30">-生産者価格評価表!$DX30/(MMULT(投入係数表!$D30:$DG30,生産者価格評価表!$DZ$7:$DZ$114)+生産者価格評価表!$DO30)</f>
        <v>0.81827282872545082</v>
      </c>
      <c r="AB30" s="306">
        <v>0</v>
      </c>
      <c r="AC30" s="306">
        <v>0</v>
      </c>
      <c r="AD30" s="306">
        <v>0</v>
      </c>
      <c r="AE30" s="306">
        <v>0</v>
      </c>
      <c r="AF30" s="306">
        <v>0</v>
      </c>
      <c r="AG30" s="306">
        <v>0</v>
      </c>
      <c r="AH30" s="306">
        <v>0</v>
      </c>
      <c r="AI30" s="306">
        <v>0</v>
      </c>
      <c r="AJ30" s="306">
        <v>0</v>
      </c>
      <c r="AK30" s="306">
        <v>0</v>
      </c>
      <c r="AL30" s="306">
        <v>0</v>
      </c>
      <c r="AM30" s="306">
        <v>0</v>
      </c>
      <c r="AN30" s="306">
        <v>0</v>
      </c>
      <c r="AO30" s="306">
        <v>0</v>
      </c>
      <c r="AP30" s="306">
        <v>0</v>
      </c>
      <c r="AQ30" s="306">
        <v>0</v>
      </c>
      <c r="AR30" s="306">
        <v>0</v>
      </c>
      <c r="AS30" s="306">
        <v>0</v>
      </c>
      <c r="AT30" s="306">
        <v>0</v>
      </c>
      <c r="AU30" s="308">
        <v>0</v>
      </c>
      <c r="AV30" s="308">
        <v>0</v>
      </c>
      <c r="AW30" s="308">
        <v>0</v>
      </c>
      <c r="AX30" s="308">
        <v>0</v>
      </c>
      <c r="AY30" s="308">
        <v>0</v>
      </c>
      <c r="AZ30" s="308">
        <v>0</v>
      </c>
      <c r="BA30" s="308">
        <v>0</v>
      </c>
      <c r="BB30" s="308">
        <v>0</v>
      </c>
      <c r="BC30" s="308">
        <v>0</v>
      </c>
      <c r="BD30" s="308">
        <v>0</v>
      </c>
      <c r="BE30" s="308">
        <v>0</v>
      </c>
      <c r="BF30" s="308">
        <v>0</v>
      </c>
      <c r="BG30" s="308">
        <v>0</v>
      </c>
      <c r="BH30" s="308">
        <v>0</v>
      </c>
      <c r="BI30" s="308">
        <v>0</v>
      </c>
      <c r="BJ30" s="308">
        <v>0</v>
      </c>
      <c r="BK30" s="308">
        <v>0</v>
      </c>
      <c r="BL30" s="308">
        <v>0</v>
      </c>
      <c r="BM30" s="308">
        <v>0</v>
      </c>
      <c r="BN30" s="308">
        <v>0</v>
      </c>
      <c r="BO30" s="308">
        <v>0</v>
      </c>
      <c r="BP30" s="308">
        <v>0</v>
      </c>
      <c r="BQ30" s="308">
        <v>0</v>
      </c>
      <c r="BR30" s="308">
        <v>0</v>
      </c>
      <c r="BS30" s="308">
        <v>0</v>
      </c>
      <c r="BT30" s="308">
        <v>0</v>
      </c>
      <c r="BU30" s="308">
        <v>0</v>
      </c>
      <c r="BV30" s="308">
        <v>0</v>
      </c>
      <c r="BW30" s="308">
        <v>0</v>
      </c>
      <c r="BX30" s="308">
        <v>0</v>
      </c>
      <c r="BY30" s="308">
        <v>0</v>
      </c>
      <c r="BZ30" s="308">
        <v>0</v>
      </c>
      <c r="CA30" s="308">
        <v>0</v>
      </c>
      <c r="CB30" s="308">
        <v>0</v>
      </c>
      <c r="CC30" s="308">
        <v>0</v>
      </c>
      <c r="CD30" s="308">
        <v>0</v>
      </c>
      <c r="CE30" s="308">
        <v>0</v>
      </c>
      <c r="CF30" s="308">
        <v>0</v>
      </c>
      <c r="CG30" s="308">
        <v>0</v>
      </c>
      <c r="CH30" s="308">
        <v>0</v>
      </c>
      <c r="CI30" s="308">
        <v>0</v>
      </c>
      <c r="CJ30" s="308">
        <v>0</v>
      </c>
      <c r="CK30" s="308">
        <v>0</v>
      </c>
      <c r="CL30" s="308">
        <v>0</v>
      </c>
      <c r="CM30" s="308">
        <v>0</v>
      </c>
      <c r="CN30" s="308">
        <v>0</v>
      </c>
      <c r="CO30" s="308">
        <v>0</v>
      </c>
      <c r="CP30" s="308">
        <v>0</v>
      </c>
      <c r="CQ30" s="308">
        <v>0</v>
      </c>
      <c r="CR30" s="308">
        <v>0</v>
      </c>
      <c r="CS30" s="308">
        <v>0</v>
      </c>
      <c r="CT30" s="308">
        <v>0</v>
      </c>
      <c r="CU30" s="308">
        <v>0</v>
      </c>
      <c r="CV30" s="308">
        <v>0</v>
      </c>
      <c r="CW30" s="308">
        <v>0</v>
      </c>
      <c r="CX30" s="308">
        <v>0</v>
      </c>
      <c r="CY30" s="308">
        <v>0</v>
      </c>
      <c r="CZ30" s="308">
        <v>0</v>
      </c>
      <c r="DA30" s="308">
        <v>0</v>
      </c>
      <c r="DB30" s="308">
        <v>0</v>
      </c>
      <c r="DC30" s="308">
        <v>0</v>
      </c>
      <c r="DD30" s="308">
        <v>0</v>
      </c>
      <c r="DE30" s="308">
        <v>0</v>
      </c>
      <c r="DF30" s="308">
        <v>0</v>
      </c>
      <c r="DG30" s="309">
        <v>0</v>
      </c>
    </row>
    <row r="31" spans="1:111" ht="15.6" customHeight="1" x14ac:dyDescent="0.2">
      <c r="A31" s="228">
        <v>25</v>
      </c>
      <c r="B31" s="224" t="s">
        <v>299</v>
      </c>
      <c r="C31" s="222" t="s">
        <v>300</v>
      </c>
      <c r="D31" s="304">
        <v>0</v>
      </c>
      <c r="E31" s="306">
        <v>0</v>
      </c>
      <c r="F31" s="306">
        <v>0</v>
      </c>
      <c r="G31" s="306">
        <v>0</v>
      </c>
      <c r="H31" s="306">
        <v>0</v>
      </c>
      <c r="I31" s="306">
        <v>0</v>
      </c>
      <c r="J31" s="306">
        <v>0</v>
      </c>
      <c r="K31" s="306">
        <v>0</v>
      </c>
      <c r="L31" s="306">
        <v>0</v>
      </c>
      <c r="M31" s="306">
        <v>0</v>
      </c>
      <c r="N31" s="306">
        <v>0</v>
      </c>
      <c r="O31" s="306">
        <v>0</v>
      </c>
      <c r="P31" s="306">
        <v>0</v>
      </c>
      <c r="Q31" s="306">
        <v>0</v>
      </c>
      <c r="R31" s="306">
        <v>0</v>
      </c>
      <c r="S31" s="306">
        <v>0</v>
      </c>
      <c r="T31" s="306">
        <v>0</v>
      </c>
      <c r="U31" s="306">
        <v>0</v>
      </c>
      <c r="V31" s="306">
        <v>0</v>
      </c>
      <c r="W31" s="306">
        <v>0</v>
      </c>
      <c r="X31" s="306">
        <v>0</v>
      </c>
      <c r="Y31" s="306">
        <v>0</v>
      </c>
      <c r="Z31" s="306">
        <v>0</v>
      </c>
      <c r="AA31" s="306">
        <v>0</v>
      </c>
      <c r="AB31" s="305">
        <f t="array" ref="AB31">-生産者価格評価表!$DX31/(MMULT(投入係数表!$D31:$DG31,生産者価格評価表!$DZ$7:$DZ$114)+生産者価格評価表!$DO31)</f>
        <v>0.69777234447130942</v>
      </c>
      <c r="AC31" s="306">
        <v>0</v>
      </c>
      <c r="AD31" s="306">
        <v>0</v>
      </c>
      <c r="AE31" s="306">
        <v>0</v>
      </c>
      <c r="AF31" s="306">
        <v>0</v>
      </c>
      <c r="AG31" s="306">
        <v>0</v>
      </c>
      <c r="AH31" s="306">
        <v>0</v>
      </c>
      <c r="AI31" s="306">
        <v>0</v>
      </c>
      <c r="AJ31" s="306">
        <v>0</v>
      </c>
      <c r="AK31" s="306">
        <v>0</v>
      </c>
      <c r="AL31" s="306">
        <v>0</v>
      </c>
      <c r="AM31" s="306">
        <v>0</v>
      </c>
      <c r="AN31" s="306">
        <v>0</v>
      </c>
      <c r="AO31" s="306">
        <v>0</v>
      </c>
      <c r="AP31" s="306">
        <v>0</v>
      </c>
      <c r="AQ31" s="306">
        <v>0</v>
      </c>
      <c r="AR31" s="306">
        <v>0</v>
      </c>
      <c r="AS31" s="306">
        <v>0</v>
      </c>
      <c r="AT31" s="306">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D31" s="308">
        <v>0</v>
      </c>
      <c r="DE31" s="308">
        <v>0</v>
      </c>
      <c r="DF31" s="308">
        <v>0</v>
      </c>
      <c r="DG31" s="309">
        <v>0</v>
      </c>
    </row>
    <row r="32" spans="1:111" ht="15.6" customHeight="1" x14ac:dyDescent="0.2">
      <c r="A32" s="228">
        <v>26</v>
      </c>
      <c r="B32" s="224" t="s">
        <v>301</v>
      </c>
      <c r="C32" s="222" t="s">
        <v>302</v>
      </c>
      <c r="D32" s="304">
        <v>0</v>
      </c>
      <c r="E32" s="306">
        <v>0</v>
      </c>
      <c r="F32" s="306">
        <v>0</v>
      </c>
      <c r="G32" s="306">
        <v>0</v>
      </c>
      <c r="H32" s="306">
        <v>0</v>
      </c>
      <c r="I32" s="306">
        <v>0</v>
      </c>
      <c r="J32" s="306">
        <v>0</v>
      </c>
      <c r="K32" s="306">
        <v>0</v>
      </c>
      <c r="L32" s="306">
        <v>0</v>
      </c>
      <c r="M32" s="306">
        <v>0</v>
      </c>
      <c r="N32" s="306">
        <v>0</v>
      </c>
      <c r="O32" s="306">
        <v>0</v>
      </c>
      <c r="P32" s="306">
        <v>0</v>
      </c>
      <c r="Q32" s="306">
        <v>0</v>
      </c>
      <c r="R32" s="306">
        <v>0</v>
      </c>
      <c r="S32" s="306">
        <v>0</v>
      </c>
      <c r="T32" s="306">
        <v>0</v>
      </c>
      <c r="U32" s="306">
        <v>0</v>
      </c>
      <c r="V32" s="306">
        <v>0</v>
      </c>
      <c r="W32" s="306">
        <v>0</v>
      </c>
      <c r="X32" s="306">
        <v>0</v>
      </c>
      <c r="Y32" s="306">
        <v>0</v>
      </c>
      <c r="Z32" s="306">
        <v>0</v>
      </c>
      <c r="AA32" s="306">
        <v>0</v>
      </c>
      <c r="AB32" s="306">
        <v>0</v>
      </c>
      <c r="AC32" s="305">
        <f t="array" ref="AC32">-生産者価格評価表!$DX32/(MMULT(投入係数表!$D32:$DG32,生産者価格評価表!$DZ$7:$DZ$114)+生産者価格評価表!$DO32)</f>
        <v>0.90284535515866227</v>
      </c>
      <c r="AD32" s="306">
        <v>0</v>
      </c>
      <c r="AE32" s="306">
        <v>0</v>
      </c>
      <c r="AF32" s="306">
        <v>0</v>
      </c>
      <c r="AG32" s="306">
        <v>0</v>
      </c>
      <c r="AH32" s="306">
        <v>0</v>
      </c>
      <c r="AI32" s="306">
        <v>0</v>
      </c>
      <c r="AJ32" s="306">
        <v>0</v>
      </c>
      <c r="AK32" s="306">
        <v>0</v>
      </c>
      <c r="AL32" s="306">
        <v>0</v>
      </c>
      <c r="AM32" s="306">
        <v>0</v>
      </c>
      <c r="AN32" s="306">
        <v>0</v>
      </c>
      <c r="AO32" s="306">
        <v>0</v>
      </c>
      <c r="AP32" s="306">
        <v>0</v>
      </c>
      <c r="AQ32" s="306">
        <v>0</v>
      </c>
      <c r="AR32" s="306">
        <v>0</v>
      </c>
      <c r="AS32" s="306">
        <v>0</v>
      </c>
      <c r="AT32" s="306">
        <v>0</v>
      </c>
      <c r="AU32" s="308">
        <v>0</v>
      </c>
      <c r="AV32" s="308">
        <v>0</v>
      </c>
      <c r="AW32" s="308">
        <v>0</v>
      </c>
      <c r="AX32" s="308">
        <v>0</v>
      </c>
      <c r="AY32" s="308">
        <v>0</v>
      </c>
      <c r="AZ32" s="308">
        <v>0</v>
      </c>
      <c r="BA32" s="308">
        <v>0</v>
      </c>
      <c r="BB32" s="308">
        <v>0</v>
      </c>
      <c r="BC32" s="308">
        <v>0</v>
      </c>
      <c r="BD32" s="308">
        <v>0</v>
      </c>
      <c r="BE32" s="308">
        <v>0</v>
      </c>
      <c r="BF32" s="308">
        <v>0</v>
      </c>
      <c r="BG32" s="308">
        <v>0</v>
      </c>
      <c r="BH32" s="308">
        <v>0</v>
      </c>
      <c r="BI32" s="308">
        <v>0</v>
      </c>
      <c r="BJ32" s="308">
        <v>0</v>
      </c>
      <c r="BK32" s="308">
        <v>0</v>
      </c>
      <c r="BL32" s="308">
        <v>0</v>
      </c>
      <c r="BM32" s="308">
        <v>0</v>
      </c>
      <c r="BN32" s="308">
        <v>0</v>
      </c>
      <c r="BO32" s="308">
        <v>0</v>
      </c>
      <c r="BP32" s="308">
        <v>0</v>
      </c>
      <c r="BQ32" s="308">
        <v>0</v>
      </c>
      <c r="BR32" s="308">
        <v>0</v>
      </c>
      <c r="BS32" s="308">
        <v>0</v>
      </c>
      <c r="BT32" s="308">
        <v>0</v>
      </c>
      <c r="BU32" s="308">
        <v>0</v>
      </c>
      <c r="BV32" s="308">
        <v>0</v>
      </c>
      <c r="BW32" s="308">
        <v>0</v>
      </c>
      <c r="BX32" s="308">
        <v>0</v>
      </c>
      <c r="BY32" s="308">
        <v>0</v>
      </c>
      <c r="BZ32" s="308">
        <v>0</v>
      </c>
      <c r="CA32" s="308">
        <v>0</v>
      </c>
      <c r="CB32" s="308">
        <v>0</v>
      </c>
      <c r="CC32" s="308">
        <v>0</v>
      </c>
      <c r="CD32" s="308">
        <v>0</v>
      </c>
      <c r="CE32" s="308">
        <v>0</v>
      </c>
      <c r="CF32" s="308">
        <v>0</v>
      </c>
      <c r="CG32" s="308">
        <v>0</v>
      </c>
      <c r="CH32" s="308">
        <v>0</v>
      </c>
      <c r="CI32" s="308">
        <v>0</v>
      </c>
      <c r="CJ32" s="308">
        <v>0</v>
      </c>
      <c r="CK32" s="308">
        <v>0</v>
      </c>
      <c r="CL32" s="308">
        <v>0</v>
      </c>
      <c r="CM32" s="308">
        <v>0</v>
      </c>
      <c r="CN32" s="308">
        <v>0</v>
      </c>
      <c r="CO32" s="308">
        <v>0</v>
      </c>
      <c r="CP32" s="308">
        <v>0</v>
      </c>
      <c r="CQ32" s="308">
        <v>0</v>
      </c>
      <c r="CR32" s="308">
        <v>0</v>
      </c>
      <c r="CS32" s="308">
        <v>0</v>
      </c>
      <c r="CT32" s="308">
        <v>0</v>
      </c>
      <c r="CU32" s="308">
        <v>0</v>
      </c>
      <c r="CV32" s="308">
        <v>0</v>
      </c>
      <c r="CW32" s="308">
        <v>0</v>
      </c>
      <c r="CX32" s="308">
        <v>0</v>
      </c>
      <c r="CY32" s="308">
        <v>0</v>
      </c>
      <c r="CZ32" s="308">
        <v>0</v>
      </c>
      <c r="DA32" s="308">
        <v>0</v>
      </c>
      <c r="DB32" s="308">
        <v>0</v>
      </c>
      <c r="DC32" s="308">
        <v>0</v>
      </c>
      <c r="DD32" s="308">
        <v>0</v>
      </c>
      <c r="DE32" s="308">
        <v>0</v>
      </c>
      <c r="DF32" s="308">
        <v>0</v>
      </c>
      <c r="DG32" s="309">
        <v>0</v>
      </c>
    </row>
    <row r="33" spans="1:111" ht="15.6" customHeight="1" x14ac:dyDescent="0.2">
      <c r="A33" s="228">
        <v>27</v>
      </c>
      <c r="B33" s="224" t="s">
        <v>303</v>
      </c>
      <c r="C33" s="222" t="s">
        <v>212</v>
      </c>
      <c r="D33" s="304">
        <v>0</v>
      </c>
      <c r="E33" s="306">
        <v>0</v>
      </c>
      <c r="F33" s="306">
        <v>0</v>
      </c>
      <c r="G33" s="306">
        <v>0</v>
      </c>
      <c r="H33" s="306">
        <v>0</v>
      </c>
      <c r="I33" s="306">
        <v>0</v>
      </c>
      <c r="J33" s="306">
        <v>0</v>
      </c>
      <c r="K33" s="306">
        <v>0</v>
      </c>
      <c r="L33" s="306">
        <v>0</v>
      </c>
      <c r="M33" s="306">
        <v>0</v>
      </c>
      <c r="N33" s="306">
        <v>0</v>
      </c>
      <c r="O33" s="306">
        <v>0</v>
      </c>
      <c r="P33" s="306">
        <v>0</v>
      </c>
      <c r="Q33" s="306">
        <v>0</v>
      </c>
      <c r="R33" s="306">
        <v>0</v>
      </c>
      <c r="S33" s="306">
        <v>0</v>
      </c>
      <c r="T33" s="306">
        <v>0</v>
      </c>
      <c r="U33" s="306">
        <v>0</v>
      </c>
      <c r="V33" s="306">
        <v>0</v>
      </c>
      <c r="W33" s="306">
        <v>0</v>
      </c>
      <c r="X33" s="306">
        <v>0</v>
      </c>
      <c r="Y33" s="306">
        <v>0</v>
      </c>
      <c r="Z33" s="306">
        <v>0</v>
      </c>
      <c r="AA33" s="306">
        <v>0</v>
      </c>
      <c r="AB33" s="306">
        <v>0</v>
      </c>
      <c r="AC33" s="306">
        <v>0</v>
      </c>
      <c r="AD33" s="305">
        <v>0.17387021774579714</v>
      </c>
      <c r="AE33" s="306">
        <v>0</v>
      </c>
      <c r="AF33" s="306">
        <v>0</v>
      </c>
      <c r="AG33" s="306">
        <v>0</v>
      </c>
      <c r="AH33" s="306">
        <v>0</v>
      </c>
      <c r="AI33" s="306">
        <v>0</v>
      </c>
      <c r="AJ33" s="306">
        <v>0</v>
      </c>
      <c r="AK33" s="306">
        <v>0</v>
      </c>
      <c r="AL33" s="306">
        <v>0</v>
      </c>
      <c r="AM33" s="306">
        <v>0</v>
      </c>
      <c r="AN33" s="306">
        <v>0</v>
      </c>
      <c r="AO33" s="306">
        <v>0</v>
      </c>
      <c r="AP33" s="306">
        <v>0</v>
      </c>
      <c r="AQ33" s="306">
        <v>0</v>
      </c>
      <c r="AR33" s="306">
        <v>0</v>
      </c>
      <c r="AS33" s="306">
        <v>0</v>
      </c>
      <c r="AT33" s="306">
        <v>0</v>
      </c>
      <c r="AU33" s="308">
        <v>0</v>
      </c>
      <c r="AV33" s="308">
        <v>0</v>
      </c>
      <c r="AW33" s="308">
        <v>0</v>
      </c>
      <c r="AX33" s="308">
        <v>0</v>
      </c>
      <c r="AY33" s="308">
        <v>0</v>
      </c>
      <c r="AZ33" s="308">
        <v>0</v>
      </c>
      <c r="BA33" s="308">
        <v>0</v>
      </c>
      <c r="BB33" s="308">
        <v>0</v>
      </c>
      <c r="BC33" s="308">
        <v>0</v>
      </c>
      <c r="BD33" s="308">
        <v>0</v>
      </c>
      <c r="BE33" s="308">
        <v>0</v>
      </c>
      <c r="BF33" s="308">
        <v>0</v>
      </c>
      <c r="BG33" s="308">
        <v>0</v>
      </c>
      <c r="BH33" s="308">
        <v>0</v>
      </c>
      <c r="BI33" s="308">
        <v>0</v>
      </c>
      <c r="BJ33" s="308">
        <v>0</v>
      </c>
      <c r="BK33" s="308">
        <v>0</v>
      </c>
      <c r="BL33" s="308">
        <v>0</v>
      </c>
      <c r="BM33" s="308">
        <v>0</v>
      </c>
      <c r="BN33" s="308">
        <v>0</v>
      </c>
      <c r="BO33" s="308">
        <v>0</v>
      </c>
      <c r="BP33" s="308">
        <v>0</v>
      </c>
      <c r="BQ33" s="308">
        <v>0</v>
      </c>
      <c r="BR33" s="308">
        <v>0</v>
      </c>
      <c r="BS33" s="308">
        <v>0</v>
      </c>
      <c r="BT33" s="308">
        <v>0</v>
      </c>
      <c r="BU33" s="308">
        <v>0</v>
      </c>
      <c r="BV33" s="308">
        <v>0</v>
      </c>
      <c r="BW33" s="308">
        <v>0</v>
      </c>
      <c r="BX33" s="308">
        <v>0</v>
      </c>
      <c r="BY33" s="308">
        <v>0</v>
      </c>
      <c r="BZ33" s="308">
        <v>0</v>
      </c>
      <c r="CA33" s="308">
        <v>0</v>
      </c>
      <c r="CB33" s="308">
        <v>0</v>
      </c>
      <c r="CC33" s="308">
        <v>0</v>
      </c>
      <c r="CD33" s="308">
        <v>0</v>
      </c>
      <c r="CE33" s="308">
        <v>0</v>
      </c>
      <c r="CF33" s="308">
        <v>0</v>
      </c>
      <c r="CG33" s="308">
        <v>0</v>
      </c>
      <c r="CH33" s="308">
        <v>0</v>
      </c>
      <c r="CI33" s="308">
        <v>0</v>
      </c>
      <c r="CJ33" s="308">
        <v>0</v>
      </c>
      <c r="CK33" s="308">
        <v>0</v>
      </c>
      <c r="CL33" s="308">
        <v>0</v>
      </c>
      <c r="CM33" s="308">
        <v>0</v>
      </c>
      <c r="CN33" s="308">
        <v>0</v>
      </c>
      <c r="CO33" s="308">
        <v>0</v>
      </c>
      <c r="CP33" s="308">
        <v>0</v>
      </c>
      <c r="CQ33" s="308">
        <v>0</v>
      </c>
      <c r="CR33" s="308">
        <v>0</v>
      </c>
      <c r="CS33" s="308">
        <v>0</v>
      </c>
      <c r="CT33" s="308">
        <v>0</v>
      </c>
      <c r="CU33" s="308">
        <v>0</v>
      </c>
      <c r="CV33" s="308">
        <v>0</v>
      </c>
      <c r="CW33" s="308">
        <v>0</v>
      </c>
      <c r="CX33" s="308">
        <v>0</v>
      </c>
      <c r="CY33" s="308">
        <v>0</v>
      </c>
      <c r="CZ33" s="308">
        <v>0</v>
      </c>
      <c r="DA33" s="308">
        <v>0</v>
      </c>
      <c r="DB33" s="308">
        <v>0</v>
      </c>
      <c r="DC33" s="308">
        <v>0</v>
      </c>
      <c r="DD33" s="308">
        <v>0</v>
      </c>
      <c r="DE33" s="308">
        <v>0</v>
      </c>
      <c r="DF33" s="308">
        <v>0</v>
      </c>
      <c r="DG33" s="309">
        <v>0</v>
      </c>
    </row>
    <row r="34" spans="1:111" ht="15.6" customHeight="1" x14ac:dyDescent="0.2">
      <c r="A34" s="228">
        <v>28</v>
      </c>
      <c r="B34" s="224" t="s">
        <v>304</v>
      </c>
      <c r="C34" s="222" t="s">
        <v>213</v>
      </c>
      <c r="D34" s="304">
        <v>0</v>
      </c>
      <c r="E34" s="306">
        <v>0</v>
      </c>
      <c r="F34" s="306">
        <v>0</v>
      </c>
      <c r="G34" s="306">
        <v>0</v>
      </c>
      <c r="H34" s="306">
        <v>0</v>
      </c>
      <c r="I34" s="306">
        <v>0</v>
      </c>
      <c r="J34" s="306">
        <v>0</v>
      </c>
      <c r="K34" s="306">
        <v>0</v>
      </c>
      <c r="L34" s="306">
        <v>0</v>
      </c>
      <c r="M34" s="306">
        <v>0</v>
      </c>
      <c r="N34" s="306">
        <v>0</v>
      </c>
      <c r="O34" s="306">
        <v>0</v>
      </c>
      <c r="P34" s="306">
        <v>0</v>
      </c>
      <c r="Q34" s="306">
        <v>0</v>
      </c>
      <c r="R34" s="306">
        <v>0</v>
      </c>
      <c r="S34" s="306">
        <v>0</v>
      </c>
      <c r="T34" s="306">
        <v>0</v>
      </c>
      <c r="U34" s="306">
        <v>0</v>
      </c>
      <c r="V34" s="306">
        <v>0</v>
      </c>
      <c r="W34" s="306">
        <v>0</v>
      </c>
      <c r="X34" s="306">
        <v>0</v>
      </c>
      <c r="Y34" s="306">
        <v>0</v>
      </c>
      <c r="Z34" s="306">
        <v>0</v>
      </c>
      <c r="AA34" s="306">
        <v>0</v>
      </c>
      <c r="AB34" s="306">
        <v>0</v>
      </c>
      <c r="AC34" s="306">
        <v>0</v>
      </c>
      <c r="AD34" s="306">
        <v>0</v>
      </c>
      <c r="AE34" s="305">
        <f t="array" ref="AE34">-生産者価格評価表!$DX34/(MMULT(投入係数表!$D34:$DG34,生産者価格評価表!$DZ$7:$DZ$114)+生産者価格評価表!$DO34)</f>
        <v>0.56094625669460052</v>
      </c>
      <c r="AF34" s="306">
        <v>0</v>
      </c>
      <c r="AG34" s="306">
        <v>0</v>
      </c>
      <c r="AH34" s="306">
        <v>0</v>
      </c>
      <c r="AI34" s="306">
        <v>0</v>
      </c>
      <c r="AJ34" s="306">
        <v>0</v>
      </c>
      <c r="AK34" s="306">
        <v>0</v>
      </c>
      <c r="AL34" s="306">
        <v>0</v>
      </c>
      <c r="AM34" s="306">
        <v>0</v>
      </c>
      <c r="AN34" s="306">
        <v>0</v>
      </c>
      <c r="AO34" s="306">
        <v>0</v>
      </c>
      <c r="AP34" s="306">
        <v>0</v>
      </c>
      <c r="AQ34" s="306">
        <v>0</v>
      </c>
      <c r="AR34" s="306">
        <v>0</v>
      </c>
      <c r="AS34" s="306">
        <v>0</v>
      </c>
      <c r="AT34" s="306">
        <v>0</v>
      </c>
      <c r="AU34" s="308">
        <v>0</v>
      </c>
      <c r="AV34" s="308">
        <v>0</v>
      </c>
      <c r="AW34" s="308">
        <v>0</v>
      </c>
      <c r="AX34" s="308">
        <v>0</v>
      </c>
      <c r="AY34" s="308">
        <v>0</v>
      </c>
      <c r="AZ34" s="308">
        <v>0</v>
      </c>
      <c r="BA34" s="308">
        <v>0</v>
      </c>
      <c r="BB34" s="308">
        <v>0</v>
      </c>
      <c r="BC34" s="308">
        <v>0</v>
      </c>
      <c r="BD34" s="308">
        <v>0</v>
      </c>
      <c r="BE34" s="308">
        <v>0</v>
      </c>
      <c r="BF34" s="308">
        <v>0</v>
      </c>
      <c r="BG34" s="308">
        <v>0</v>
      </c>
      <c r="BH34" s="308">
        <v>0</v>
      </c>
      <c r="BI34" s="308">
        <v>0</v>
      </c>
      <c r="BJ34" s="308">
        <v>0</v>
      </c>
      <c r="BK34" s="308">
        <v>0</v>
      </c>
      <c r="BL34" s="308">
        <v>0</v>
      </c>
      <c r="BM34" s="308">
        <v>0</v>
      </c>
      <c r="BN34" s="308">
        <v>0</v>
      </c>
      <c r="BO34" s="308">
        <v>0</v>
      </c>
      <c r="BP34" s="308">
        <v>0</v>
      </c>
      <c r="BQ34" s="308">
        <v>0</v>
      </c>
      <c r="BR34" s="308">
        <v>0</v>
      </c>
      <c r="BS34" s="308">
        <v>0</v>
      </c>
      <c r="BT34" s="308">
        <v>0</v>
      </c>
      <c r="BU34" s="308">
        <v>0</v>
      </c>
      <c r="BV34" s="308">
        <v>0</v>
      </c>
      <c r="BW34" s="308">
        <v>0</v>
      </c>
      <c r="BX34" s="308">
        <v>0</v>
      </c>
      <c r="BY34" s="308">
        <v>0</v>
      </c>
      <c r="BZ34" s="308">
        <v>0</v>
      </c>
      <c r="CA34" s="308">
        <v>0</v>
      </c>
      <c r="CB34" s="308">
        <v>0</v>
      </c>
      <c r="CC34" s="308">
        <v>0</v>
      </c>
      <c r="CD34" s="308">
        <v>0</v>
      </c>
      <c r="CE34" s="308">
        <v>0</v>
      </c>
      <c r="CF34" s="308">
        <v>0</v>
      </c>
      <c r="CG34" s="308">
        <v>0</v>
      </c>
      <c r="CH34" s="308">
        <v>0</v>
      </c>
      <c r="CI34" s="308">
        <v>0</v>
      </c>
      <c r="CJ34" s="308">
        <v>0</v>
      </c>
      <c r="CK34" s="308">
        <v>0</v>
      </c>
      <c r="CL34" s="308">
        <v>0</v>
      </c>
      <c r="CM34" s="308">
        <v>0</v>
      </c>
      <c r="CN34" s="308">
        <v>0</v>
      </c>
      <c r="CO34" s="308">
        <v>0</v>
      </c>
      <c r="CP34" s="308">
        <v>0</v>
      </c>
      <c r="CQ34" s="308">
        <v>0</v>
      </c>
      <c r="CR34" s="308">
        <v>0</v>
      </c>
      <c r="CS34" s="308">
        <v>0</v>
      </c>
      <c r="CT34" s="308">
        <v>0</v>
      </c>
      <c r="CU34" s="308">
        <v>0</v>
      </c>
      <c r="CV34" s="308">
        <v>0</v>
      </c>
      <c r="CW34" s="308">
        <v>0</v>
      </c>
      <c r="CX34" s="308">
        <v>0</v>
      </c>
      <c r="CY34" s="308">
        <v>0</v>
      </c>
      <c r="CZ34" s="308">
        <v>0</v>
      </c>
      <c r="DA34" s="308">
        <v>0</v>
      </c>
      <c r="DB34" s="308">
        <v>0</v>
      </c>
      <c r="DC34" s="308">
        <v>0</v>
      </c>
      <c r="DD34" s="308">
        <v>0</v>
      </c>
      <c r="DE34" s="308">
        <v>0</v>
      </c>
      <c r="DF34" s="308">
        <v>0</v>
      </c>
      <c r="DG34" s="309">
        <v>0</v>
      </c>
    </row>
    <row r="35" spans="1:111" ht="15.6" customHeight="1" x14ac:dyDescent="0.2">
      <c r="A35" s="228">
        <v>29</v>
      </c>
      <c r="B35" s="224" t="s">
        <v>305</v>
      </c>
      <c r="C35" s="222" t="s">
        <v>214</v>
      </c>
      <c r="D35" s="304">
        <v>0</v>
      </c>
      <c r="E35" s="306">
        <v>0</v>
      </c>
      <c r="F35" s="306">
        <v>0</v>
      </c>
      <c r="G35" s="306">
        <v>0</v>
      </c>
      <c r="H35" s="306">
        <v>0</v>
      </c>
      <c r="I35" s="306">
        <v>0</v>
      </c>
      <c r="J35" s="306">
        <v>0</v>
      </c>
      <c r="K35" s="306">
        <v>0</v>
      </c>
      <c r="L35" s="306">
        <v>0</v>
      </c>
      <c r="M35" s="306">
        <v>0</v>
      </c>
      <c r="N35" s="306">
        <v>0</v>
      </c>
      <c r="O35" s="306">
        <v>0</v>
      </c>
      <c r="P35" s="306">
        <v>0</v>
      </c>
      <c r="Q35" s="306">
        <v>0</v>
      </c>
      <c r="R35" s="306">
        <v>0</v>
      </c>
      <c r="S35" s="306">
        <v>0</v>
      </c>
      <c r="T35" s="306">
        <v>0</v>
      </c>
      <c r="U35" s="306">
        <v>0</v>
      </c>
      <c r="V35" s="306">
        <v>0</v>
      </c>
      <c r="W35" s="306">
        <v>0</v>
      </c>
      <c r="X35" s="306">
        <v>0</v>
      </c>
      <c r="Y35" s="306">
        <v>0</v>
      </c>
      <c r="Z35" s="306">
        <v>0</v>
      </c>
      <c r="AA35" s="306">
        <v>0</v>
      </c>
      <c r="AB35" s="306">
        <v>0</v>
      </c>
      <c r="AC35" s="306">
        <v>0</v>
      </c>
      <c r="AD35" s="306">
        <v>0</v>
      </c>
      <c r="AE35" s="306">
        <v>0</v>
      </c>
      <c r="AF35" s="305">
        <f t="array" ref="AF35">-生産者価格評価表!$DX35/(MMULT(投入係数表!$D35:$DG35,生産者価格評価表!$DZ$7:$DZ$114)+生産者価格評価表!$DO35)</f>
        <v>0.55945231998370926</v>
      </c>
      <c r="AG35" s="306">
        <v>0</v>
      </c>
      <c r="AH35" s="306">
        <v>0</v>
      </c>
      <c r="AI35" s="306">
        <v>0</v>
      </c>
      <c r="AJ35" s="306">
        <v>0</v>
      </c>
      <c r="AK35" s="306">
        <v>0</v>
      </c>
      <c r="AL35" s="306">
        <v>0</v>
      </c>
      <c r="AM35" s="306">
        <v>0</v>
      </c>
      <c r="AN35" s="306">
        <v>0</v>
      </c>
      <c r="AO35" s="306">
        <v>0</v>
      </c>
      <c r="AP35" s="306">
        <v>0</v>
      </c>
      <c r="AQ35" s="306">
        <v>0</v>
      </c>
      <c r="AR35" s="306">
        <v>0</v>
      </c>
      <c r="AS35" s="306">
        <v>0</v>
      </c>
      <c r="AT35" s="306">
        <v>0</v>
      </c>
      <c r="AU35" s="308">
        <v>0</v>
      </c>
      <c r="AV35" s="308">
        <v>0</v>
      </c>
      <c r="AW35" s="308">
        <v>0</v>
      </c>
      <c r="AX35" s="308">
        <v>0</v>
      </c>
      <c r="AY35" s="308">
        <v>0</v>
      </c>
      <c r="AZ35" s="308">
        <v>0</v>
      </c>
      <c r="BA35" s="308">
        <v>0</v>
      </c>
      <c r="BB35" s="308">
        <v>0</v>
      </c>
      <c r="BC35" s="308">
        <v>0</v>
      </c>
      <c r="BD35" s="308">
        <v>0</v>
      </c>
      <c r="BE35" s="308">
        <v>0</v>
      </c>
      <c r="BF35" s="308">
        <v>0</v>
      </c>
      <c r="BG35" s="308">
        <v>0</v>
      </c>
      <c r="BH35" s="308">
        <v>0</v>
      </c>
      <c r="BI35" s="308">
        <v>0</v>
      </c>
      <c r="BJ35" s="308">
        <v>0</v>
      </c>
      <c r="BK35" s="308">
        <v>0</v>
      </c>
      <c r="BL35" s="308">
        <v>0</v>
      </c>
      <c r="BM35" s="308">
        <v>0</v>
      </c>
      <c r="BN35" s="308">
        <v>0</v>
      </c>
      <c r="BO35" s="308">
        <v>0</v>
      </c>
      <c r="BP35" s="308">
        <v>0</v>
      </c>
      <c r="BQ35" s="308">
        <v>0</v>
      </c>
      <c r="BR35" s="308">
        <v>0</v>
      </c>
      <c r="BS35" s="308">
        <v>0</v>
      </c>
      <c r="BT35" s="308">
        <v>0</v>
      </c>
      <c r="BU35" s="308">
        <v>0</v>
      </c>
      <c r="BV35" s="308">
        <v>0</v>
      </c>
      <c r="BW35" s="308">
        <v>0</v>
      </c>
      <c r="BX35" s="308">
        <v>0</v>
      </c>
      <c r="BY35" s="308">
        <v>0</v>
      </c>
      <c r="BZ35" s="308">
        <v>0</v>
      </c>
      <c r="CA35" s="308">
        <v>0</v>
      </c>
      <c r="CB35" s="308">
        <v>0</v>
      </c>
      <c r="CC35" s="308">
        <v>0</v>
      </c>
      <c r="CD35" s="308">
        <v>0</v>
      </c>
      <c r="CE35" s="308">
        <v>0</v>
      </c>
      <c r="CF35" s="308">
        <v>0</v>
      </c>
      <c r="CG35" s="308">
        <v>0</v>
      </c>
      <c r="CH35" s="308">
        <v>0</v>
      </c>
      <c r="CI35" s="308">
        <v>0</v>
      </c>
      <c r="CJ35" s="308">
        <v>0</v>
      </c>
      <c r="CK35" s="308">
        <v>0</v>
      </c>
      <c r="CL35" s="308">
        <v>0</v>
      </c>
      <c r="CM35" s="308">
        <v>0</v>
      </c>
      <c r="CN35" s="308">
        <v>0</v>
      </c>
      <c r="CO35" s="308">
        <v>0</v>
      </c>
      <c r="CP35" s="308">
        <v>0</v>
      </c>
      <c r="CQ35" s="308">
        <v>0</v>
      </c>
      <c r="CR35" s="308">
        <v>0</v>
      </c>
      <c r="CS35" s="308">
        <v>0</v>
      </c>
      <c r="CT35" s="308">
        <v>0</v>
      </c>
      <c r="CU35" s="308">
        <v>0</v>
      </c>
      <c r="CV35" s="308">
        <v>0</v>
      </c>
      <c r="CW35" s="308">
        <v>0</v>
      </c>
      <c r="CX35" s="308">
        <v>0</v>
      </c>
      <c r="CY35" s="308">
        <v>0</v>
      </c>
      <c r="CZ35" s="308">
        <v>0</v>
      </c>
      <c r="DA35" s="308">
        <v>0</v>
      </c>
      <c r="DB35" s="308">
        <v>0</v>
      </c>
      <c r="DC35" s="308">
        <v>0</v>
      </c>
      <c r="DD35" s="308">
        <v>0</v>
      </c>
      <c r="DE35" s="308">
        <v>0</v>
      </c>
      <c r="DF35" s="308">
        <v>0</v>
      </c>
      <c r="DG35" s="309">
        <v>0</v>
      </c>
    </row>
    <row r="36" spans="1:111" ht="15.6" customHeight="1" x14ac:dyDescent="0.2">
      <c r="A36" s="228">
        <v>30</v>
      </c>
      <c r="B36" s="224" t="s">
        <v>306</v>
      </c>
      <c r="C36" s="222" t="s">
        <v>215</v>
      </c>
      <c r="D36" s="304">
        <v>0</v>
      </c>
      <c r="E36" s="306">
        <v>0</v>
      </c>
      <c r="F36" s="306">
        <v>0</v>
      </c>
      <c r="G36" s="306">
        <v>0</v>
      </c>
      <c r="H36" s="306">
        <v>0</v>
      </c>
      <c r="I36" s="306">
        <v>0</v>
      </c>
      <c r="J36" s="306">
        <v>0</v>
      </c>
      <c r="K36" s="306">
        <v>0</v>
      </c>
      <c r="L36" s="306">
        <v>0</v>
      </c>
      <c r="M36" s="306">
        <v>0</v>
      </c>
      <c r="N36" s="306">
        <v>0</v>
      </c>
      <c r="O36" s="306">
        <v>0</v>
      </c>
      <c r="P36" s="306">
        <v>0</v>
      </c>
      <c r="Q36" s="306">
        <v>0</v>
      </c>
      <c r="R36" s="306">
        <v>0</v>
      </c>
      <c r="S36" s="306">
        <v>0</v>
      </c>
      <c r="T36" s="306">
        <v>0</v>
      </c>
      <c r="U36" s="306">
        <v>0</v>
      </c>
      <c r="V36" s="306">
        <v>0</v>
      </c>
      <c r="W36" s="306">
        <v>0</v>
      </c>
      <c r="X36" s="306">
        <v>0</v>
      </c>
      <c r="Y36" s="306">
        <v>0</v>
      </c>
      <c r="Z36" s="306">
        <v>0</v>
      </c>
      <c r="AA36" s="306">
        <v>0</v>
      </c>
      <c r="AB36" s="306">
        <v>0</v>
      </c>
      <c r="AC36" s="306">
        <v>0</v>
      </c>
      <c r="AD36" s="306">
        <v>0</v>
      </c>
      <c r="AE36" s="306">
        <v>0</v>
      </c>
      <c r="AF36" s="306">
        <v>0</v>
      </c>
      <c r="AG36" s="305">
        <f t="array" ref="AG36">-生産者価格評価表!$DX36/(MMULT(投入係数表!$D36:$DG36,生産者価格評価表!$DZ$7:$DZ$114)+生産者価格評価表!$DO36)</f>
        <v>0.78069314591008365</v>
      </c>
      <c r="AH36" s="306">
        <v>0</v>
      </c>
      <c r="AI36" s="306">
        <v>0</v>
      </c>
      <c r="AJ36" s="306">
        <v>0</v>
      </c>
      <c r="AK36" s="306">
        <v>0</v>
      </c>
      <c r="AL36" s="306">
        <v>0</v>
      </c>
      <c r="AM36" s="306">
        <v>0</v>
      </c>
      <c r="AN36" s="306">
        <v>0</v>
      </c>
      <c r="AO36" s="306">
        <v>0</v>
      </c>
      <c r="AP36" s="306">
        <v>0</v>
      </c>
      <c r="AQ36" s="306">
        <v>0</v>
      </c>
      <c r="AR36" s="306">
        <v>0</v>
      </c>
      <c r="AS36" s="306">
        <v>0</v>
      </c>
      <c r="AT36" s="306">
        <v>0</v>
      </c>
      <c r="AU36" s="308">
        <v>0</v>
      </c>
      <c r="AV36" s="308">
        <v>0</v>
      </c>
      <c r="AW36" s="308">
        <v>0</v>
      </c>
      <c r="AX36" s="308">
        <v>0</v>
      </c>
      <c r="AY36" s="308">
        <v>0</v>
      </c>
      <c r="AZ36" s="308">
        <v>0</v>
      </c>
      <c r="BA36" s="308">
        <v>0</v>
      </c>
      <c r="BB36" s="308">
        <v>0</v>
      </c>
      <c r="BC36" s="308">
        <v>0</v>
      </c>
      <c r="BD36" s="308">
        <v>0</v>
      </c>
      <c r="BE36" s="308">
        <v>0</v>
      </c>
      <c r="BF36" s="308">
        <v>0</v>
      </c>
      <c r="BG36" s="308">
        <v>0</v>
      </c>
      <c r="BH36" s="308">
        <v>0</v>
      </c>
      <c r="BI36" s="308">
        <v>0</v>
      </c>
      <c r="BJ36" s="308">
        <v>0</v>
      </c>
      <c r="BK36" s="308">
        <v>0</v>
      </c>
      <c r="BL36" s="308">
        <v>0</v>
      </c>
      <c r="BM36" s="308">
        <v>0</v>
      </c>
      <c r="BN36" s="308">
        <v>0</v>
      </c>
      <c r="BO36" s="308">
        <v>0</v>
      </c>
      <c r="BP36" s="308">
        <v>0</v>
      </c>
      <c r="BQ36" s="308">
        <v>0</v>
      </c>
      <c r="BR36" s="308">
        <v>0</v>
      </c>
      <c r="BS36" s="308">
        <v>0</v>
      </c>
      <c r="BT36" s="308">
        <v>0</v>
      </c>
      <c r="BU36" s="308">
        <v>0</v>
      </c>
      <c r="BV36" s="308">
        <v>0</v>
      </c>
      <c r="BW36" s="308">
        <v>0</v>
      </c>
      <c r="BX36" s="308">
        <v>0</v>
      </c>
      <c r="BY36" s="308">
        <v>0</v>
      </c>
      <c r="BZ36" s="308">
        <v>0</v>
      </c>
      <c r="CA36" s="308">
        <v>0</v>
      </c>
      <c r="CB36" s="308">
        <v>0</v>
      </c>
      <c r="CC36" s="308">
        <v>0</v>
      </c>
      <c r="CD36" s="308">
        <v>0</v>
      </c>
      <c r="CE36" s="308">
        <v>0</v>
      </c>
      <c r="CF36" s="308">
        <v>0</v>
      </c>
      <c r="CG36" s="308">
        <v>0</v>
      </c>
      <c r="CH36" s="308">
        <v>0</v>
      </c>
      <c r="CI36" s="308">
        <v>0</v>
      </c>
      <c r="CJ36" s="308">
        <v>0</v>
      </c>
      <c r="CK36" s="308">
        <v>0</v>
      </c>
      <c r="CL36" s="308">
        <v>0</v>
      </c>
      <c r="CM36" s="308">
        <v>0</v>
      </c>
      <c r="CN36" s="308">
        <v>0</v>
      </c>
      <c r="CO36" s="308">
        <v>0</v>
      </c>
      <c r="CP36" s="308">
        <v>0</v>
      </c>
      <c r="CQ36" s="308">
        <v>0</v>
      </c>
      <c r="CR36" s="308">
        <v>0</v>
      </c>
      <c r="CS36" s="308">
        <v>0</v>
      </c>
      <c r="CT36" s="308">
        <v>0</v>
      </c>
      <c r="CU36" s="308">
        <v>0</v>
      </c>
      <c r="CV36" s="308">
        <v>0</v>
      </c>
      <c r="CW36" s="308">
        <v>0</v>
      </c>
      <c r="CX36" s="308">
        <v>0</v>
      </c>
      <c r="CY36" s="308">
        <v>0</v>
      </c>
      <c r="CZ36" s="308">
        <v>0</v>
      </c>
      <c r="DA36" s="308">
        <v>0</v>
      </c>
      <c r="DB36" s="308">
        <v>0</v>
      </c>
      <c r="DC36" s="308">
        <v>0</v>
      </c>
      <c r="DD36" s="308">
        <v>0</v>
      </c>
      <c r="DE36" s="308">
        <v>0</v>
      </c>
      <c r="DF36" s="308">
        <v>0</v>
      </c>
      <c r="DG36" s="309">
        <v>0</v>
      </c>
    </row>
    <row r="37" spans="1:111" ht="15.6" customHeight="1" x14ac:dyDescent="0.2">
      <c r="A37" s="228">
        <v>31</v>
      </c>
      <c r="B37" s="224" t="s">
        <v>307</v>
      </c>
      <c r="C37" s="222" t="s">
        <v>308</v>
      </c>
      <c r="D37" s="304">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5">
        <f t="array" ref="AH37">-生産者価格評価表!$DX37/(MMULT(投入係数表!$D37:$DG37,生産者価格評価表!$DZ$7:$DZ$114)+生産者価格評価表!$DO37)</f>
        <v>0.88806386850719665</v>
      </c>
      <c r="AI37" s="306">
        <v>0</v>
      </c>
      <c r="AJ37" s="306">
        <v>0</v>
      </c>
      <c r="AK37" s="306">
        <v>0</v>
      </c>
      <c r="AL37" s="306">
        <v>0</v>
      </c>
      <c r="AM37" s="306">
        <v>0</v>
      </c>
      <c r="AN37" s="306">
        <v>0</v>
      </c>
      <c r="AO37" s="306">
        <v>0</v>
      </c>
      <c r="AP37" s="306">
        <v>0</v>
      </c>
      <c r="AQ37" s="306">
        <v>0</v>
      </c>
      <c r="AR37" s="306">
        <v>0</v>
      </c>
      <c r="AS37" s="306">
        <v>0</v>
      </c>
      <c r="AT37" s="306">
        <v>0</v>
      </c>
      <c r="AU37" s="308">
        <v>0</v>
      </c>
      <c r="AV37" s="308">
        <v>0</v>
      </c>
      <c r="AW37" s="308">
        <v>0</v>
      </c>
      <c r="AX37" s="308">
        <v>0</v>
      </c>
      <c r="AY37" s="308">
        <v>0</v>
      </c>
      <c r="AZ37" s="308">
        <v>0</v>
      </c>
      <c r="BA37" s="308">
        <v>0</v>
      </c>
      <c r="BB37" s="308">
        <v>0</v>
      </c>
      <c r="BC37" s="308">
        <v>0</v>
      </c>
      <c r="BD37" s="308">
        <v>0</v>
      </c>
      <c r="BE37" s="308">
        <v>0</v>
      </c>
      <c r="BF37" s="308">
        <v>0</v>
      </c>
      <c r="BG37" s="308">
        <v>0</v>
      </c>
      <c r="BH37" s="308">
        <v>0</v>
      </c>
      <c r="BI37" s="308">
        <v>0</v>
      </c>
      <c r="BJ37" s="308">
        <v>0</v>
      </c>
      <c r="BK37" s="308">
        <v>0</v>
      </c>
      <c r="BL37" s="308">
        <v>0</v>
      </c>
      <c r="BM37" s="308">
        <v>0</v>
      </c>
      <c r="BN37" s="308">
        <v>0</v>
      </c>
      <c r="BO37" s="308">
        <v>0</v>
      </c>
      <c r="BP37" s="308">
        <v>0</v>
      </c>
      <c r="BQ37" s="308">
        <v>0</v>
      </c>
      <c r="BR37" s="308">
        <v>0</v>
      </c>
      <c r="BS37" s="308">
        <v>0</v>
      </c>
      <c r="BT37" s="308">
        <v>0</v>
      </c>
      <c r="BU37" s="308">
        <v>0</v>
      </c>
      <c r="BV37" s="308">
        <v>0</v>
      </c>
      <c r="BW37" s="308">
        <v>0</v>
      </c>
      <c r="BX37" s="308">
        <v>0</v>
      </c>
      <c r="BY37" s="308">
        <v>0</v>
      </c>
      <c r="BZ37" s="308">
        <v>0</v>
      </c>
      <c r="CA37" s="308">
        <v>0</v>
      </c>
      <c r="CB37" s="308">
        <v>0</v>
      </c>
      <c r="CC37" s="308">
        <v>0</v>
      </c>
      <c r="CD37" s="308">
        <v>0</v>
      </c>
      <c r="CE37" s="308">
        <v>0</v>
      </c>
      <c r="CF37" s="308">
        <v>0</v>
      </c>
      <c r="CG37" s="308">
        <v>0</v>
      </c>
      <c r="CH37" s="308">
        <v>0</v>
      </c>
      <c r="CI37" s="308">
        <v>0</v>
      </c>
      <c r="CJ37" s="308">
        <v>0</v>
      </c>
      <c r="CK37" s="308">
        <v>0</v>
      </c>
      <c r="CL37" s="308">
        <v>0</v>
      </c>
      <c r="CM37" s="308">
        <v>0</v>
      </c>
      <c r="CN37" s="308">
        <v>0</v>
      </c>
      <c r="CO37" s="308">
        <v>0</v>
      </c>
      <c r="CP37" s="308">
        <v>0</v>
      </c>
      <c r="CQ37" s="308">
        <v>0</v>
      </c>
      <c r="CR37" s="308">
        <v>0</v>
      </c>
      <c r="CS37" s="308">
        <v>0</v>
      </c>
      <c r="CT37" s="308">
        <v>0</v>
      </c>
      <c r="CU37" s="308">
        <v>0</v>
      </c>
      <c r="CV37" s="308">
        <v>0</v>
      </c>
      <c r="CW37" s="308">
        <v>0</v>
      </c>
      <c r="CX37" s="308">
        <v>0</v>
      </c>
      <c r="CY37" s="308">
        <v>0</v>
      </c>
      <c r="CZ37" s="308">
        <v>0</v>
      </c>
      <c r="DA37" s="308">
        <v>0</v>
      </c>
      <c r="DB37" s="308">
        <v>0</v>
      </c>
      <c r="DC37" s="308">
        <v>0</v>
      </c>
      <c r="DD37" s="308">
        <v>0</v>
      </c>
      <c r="DE37" s="308">
        <v>0</v>
      </c>
      <c r="DF37" s="308">
        <v>0</v>
      </c>
      <c r="DG37" s="309">
        <v>0</v>
      </c>
    </row>
    <row r="38" spans="1:111" ht="15.6" customHeight="1" x14ac:dyDescent="0.2">
      <c r="A38" s="228">
        <v>32</v>
      </c>
      <c r="B38" s="224" t="s">
        <v>309</v>
      </c>
      <c r="C38" s="222" t="s">
        <v>216</v>
      </c>
      <c r="D38" s="304">
        <v>0</v>
      </c>
      <c r="E38" s="306">
        <v>0</v>
      </c>
      <c r="F38" s="306">
        <v>0</v>
      </c>
      <c r="G38" s="306">
        <v>0</v>
      </c>
      <c r="H38" s="306">
        <v>0</v>
      </c>
      <c r="I38" s="306">
        <v>0</v>
      </c>
      <c r="J38" s="306">
        <v>0</v>
      </c>
      <c r="K38" s="306">
        <v>0</v>
      </c>
      <c r="L38" s="306">
        <v>0</v>
      </c>
      <c r="M38" s="306">
        <v>0</v>
      </c>
      <c r="N38" s="306">
        <v>0</v>
      </c>
      <c r="O38" s="306">
        <v>0</v>
      </c>
      <c r="P38" s="306">
        <v>0</v>
      </c>
      <c r="Q38" s="306">
        <v>0</v>
      </c>
      <c r="R38" s="306">
        <v>0</v>
      </c>
      <c r="S38" s="306">
        <v>0</v>
      </c>
      <c r="T38" s="306">
        <v>0</v>
      </c>
      <c r="U38" s="306">
        <v>0</v>
      </c>
      <c r="V38" s="306">
        <v>0</v>
      </c>
      <c r="W38" s="306">
        <v>0</v>
      </c>
      <c r="X38" s="306">
        <v>0</v>
      </c>
      <c r="Y38" s="306">
        <v>0</v>
      </c>
      <c r="Z38" s="306">
        <v>0</v>
      </c>
      <c r="AA38" s="306">
        <v>0</v>
      </c>
      <c r="AB38" s="306">
        <v>0</v>
      </c>
      <c r="AC38" s="306">
        <v>0</v>
      </c>
      <c r="AD38" s="306">
        <v>0</v>
      </c>
      <c r="AE38" s="306">
        <v>0</v>
      </c>
      <c r="AF38" s="306">
        <v>0</v>
      </c>
      <c r="AG38" s="306">
        <v>0</v>
      </c>
      <c r="AH38" s="306">
        <v>0</v>
      </c>
      <c r="AI38" s="305">
        <f t="array" ref="AI38">-生産者価格評価表!$DX38/(MMULT(投入係数表!$D38:$DG38,生産者価格評価表!$DZ$7:$DZ$114)+生産者価格評価表!$DO38)</f>
        <v>0.79389404298439403</v>
      </c>
      <c r="AJ38" s="306">
        <v>0</v>
      </c>
      <c r="AK38" s="306">
        <v>0</v>
      </c>
      <c r="AL38" s="306">
        <v>0</v>
      </c>
      <c r="AM38" s="306">
        <v>0</v>
      </c>
      <c r="AN38" s="306">
        <v>0</v>
      </c>
      <c r="AO38" s="306">
        <v>0</v>
      </c>
      <c r="AP38" s="306">
        <v>0</v>
      </c>
      <c r="AQ38" s="306">
        <v>0</v>
      </c>
      <c r="AR38" s="306">
        <v>0</v>
      </c>
      <c r="AS38" s="306">
        <v>0</v>
      </c>
      <c r="AT38" s="306">
        <v>0</v>
      </c>
      <c r="AU38" s="308">
        <v>0</v>
      </c>
      <c r="AV38" s="308">
        <v>0</v>
      </c>
      <c r="AW38" s="308">
        <v>0</v>
      </c>
      <c r="AX38" s="308">
        <v>0</v>
      </c>
      <c r="AY38" s="308">
        <v>0</v>
      </c>
      <c r="AZ38" s="308">
        <v>0</v>
      </c>
      <c r="BA38" s="308">
        <v>0</v>
      </c>
      <c r="BB38" s="308">
        <v>0</v>
      </c>
      <c r="BC38" s="308">
        <v>0</v>
      </c>
      <c r="BD38" s="308">
        <v>0</v>
      </c>
      <c r="BE38" s="308">
        <v>0</v>
      </c>
      <c r="BF38" s="308">
        <v>0</v>
      </c>
      <c r="BG38" s="308">
        <v>0</v>
      </c>
      <c r="BH38" s="308">
        <v>0</v>
      </c>
      <c r="BI38" s="308">
        <v>0</v>
      </c>
      <c r="BJ38" s="308">
        <v>0</v>
      </c>
      <c r="BK38" s="308">
        <v>0</v>
      </c>
      <c r="BL38" s="308">
        <v>0</v>
      </c>
      <c r="BM38" s="308">
        <v>0</v>
      </c>
      <c r="BN38" s="308">
        <v>0</v>
      </c>
      <c r="BO38" s="308">
        <v>0</v>
      </c>
      <c r="BP38" s="308">
        <v>0</v>
      </c>
      <c r="BQ38" s="308">
        <v>0</v>
      </c>
      <c r="BR38" s="308">
        <v>0</v>
      </c>
      <c r="BS38" s="308">
        <v>0</v>
      </c>
      <c r="BT38" s="308">
        <v>0</v>
      </c>
      <c r="BU38" s="308">
        <v>0</v>
      </c>
      <c r="BV38" s="308">
        <v>0</v>
      </c>
      <c r="BW38" s="308">
        <v>0</v>
      </c>
      <c r="BX38" s="308">
        <v>0</v>
      </c>
      <c r="BY38" s="308">
        <v>0</v>
      </c>
      <c r="BZ38" s="308">
        <v>0</v>
      </c>
      <c r="CA38" s="308">
        <v>0</v>
      </c>
      <c r="CB38" s="308">
        <v>0</v>
      </c>
      <c r="CC38" s="308">
        <v>0</v>
      </c>
      <c r="CD38" s="308">
        <v>0</v>
      </c>
      <c r="CE38" s="308">
        <v>0</v>
      </c>
      <c r="CF38" s="308">
        <v>0</v>
      </c>
      <c r="CG38" s="308">
        <v>0</v>
      </c>
      <c r="CH38" s="308">
        <v>0</v>
      </c>
      <c r="CI38" s="308">
        <v>0</v>
      </c>
      <c r="CJ38" s="308">
        <v>0</v>
      </c>
      <c r="CK38" s="308">
        <v>0</v>
      </c>
      <c r="CL38" s="308">
        <v>0</v>
      </c>
      <c r="CM38" s="308">
        <v>0</v>
      </c>
      <c r="CN38" s="308">
        <v>0</v>
      </c>
      <c r="CO38" s="308">
        <v>0</v>
      </c>
      <c r="CP38" s="308">
        <v>0</v>
      </c>
      <c r="CQ38" s="308">
        <v>0</v>
      </c>
      <c r="CR38" s="308">
        <v>0</v>
      </c>
      <c r="CS38" s="308">
        <v>0</v>
      </c>
      <c r="CT38" s="308">
        <v>0</v>
      </c>
      <c r="CU38" s="308">
        <v>0</v>
      </c>
      <c r="CV38" s="308">
        <v>0</v>
      </c>
      <c r="CW38" s="308">
        <v>0</v>
      </c>
      <c r="CX38" s="308">
        <v>0</v>
      </c>
      <c r="CY38" s="308">
        <v>0</v>
      </c>
      <c r="CZ38" s="308">
        <v>0</v>
      </c>
      <c r="DA38" s="308">
        <v>0</v>
      </c>
      <c r="DB38" s="308">
        <v>0</v>
      </c>
      <c r="DC38" s="308">
        <v>0</v>
      </c>
      <c r="DD38" s="308">
        <v>0</v>
      </c>
      <c r="DE38" s="308">
        <v>0</v>
      </c>
      <c r="DF38" s="308">
        <v>0</v>
      </c>
      <c r="DG38" s="309">
        <v>0</v>
      </c>
    </row>
    <row r="39" spans="1:111" ht="15.6" customHeight="1" x14ac:dyDescent="0.2">
      <c r="A39" s="228">
        <v>33</v>
      </c>
      <c r="B39" s="224" t="s">
        <v>310</v>
      </c>
      <c r="C39" s="222" t="s">
        <v>217</v>
      </c>
      <c r="D39" s="304">
        <v>0</v>
      </c>
      <c r="E39" s="306">
        <v>0</v>
      </c>
      <c r="F39" s="306">
        <v>0</v>
      </c>
      <c r="G39" s="306">
        <v>0</v>
      </c>
      <c r="H39" s="306">
        <v>0</v>
      </c>
      <c r="I39" s="306">
        <v>0</v>
      </c>
      <c r="J39" s="306">
        <v>0</v>
      </c>
      <c r="K39" s="306">
        <v>0</v>
      </c>
      <c r="L39" s="306">
        <v>0</v>
      </c>
      <c r="M39" s="306">
        <v>0</v>
      </c>
      <c r="N39" s="306">
        <v>0</v>
      </c>
      <c r="O39" s="306">
        <v>0</v>
      </c>
      <c r="P39" s="306">
        <v>0</v>
      </c>
      <c r="Q39" s="306">
        <v>0</v>
      </c>
      <c r="R39" s="306">
        <v>0</v>
      </c>
      <c r="S39" s="306">
        <v>0</v>
      </c>
      <c r="T39" s="306">
        <v>0</v>
      </c>
      <c r="U39" s="306">
        <v>0</v>
      </c>
      <c r="V39" s="306">
        <v>0</v>
      </c>
      <c r="W39" s="306">
        <v>0</v>
      </c>
      <c r="X39" s="306">
        <v>0</v>
      </c>
      <c r="Y39" s="306">
        <v>0</v>
      </c>
      <c r="Z39" s="306">
        <v>0</v>
      </c>
      <c r="AA39" s="306">
        <v>0</v>
      </c>
      <c r="AB39" s="306">
        <v>0</v>
      </c>
      <c r="AC39" s="306">
        <v>0</v>
      </c>
      <c r="AD39" s="306">
        <v>0</v>
      </c>
      <c r="AE39" s="306">
        <v>0</v>
      </c>
      <c r="AF39" s="306">
        <v>0</v>
      </c>
      <c r="AG39" s="306">
        <v>0</v>
      </c>
      <c r="AH39" s="306">
        <v>0</v>
      </c>
      <c r="AI39" s="306">
        <v>0</v>
      </c>
      <c r="AJ39" s="305">
        <f t="array" ref="AJ39">-生産者価格評価表!$DX39/(MMULT(投入係数表!$D39:$DG39,生産者価格評価表!$DZ$7:$DZ$114)+生産者価格評価表!$DO39)</f>
        <v>0.47536611897453879</v>
      </c>
      <c r="AK39" s="306">
        <v>0</v>
      </c>
      <c r="AL39" s="306">
        <v>0</v>
      </c>
      <c r="AM39" s="306">
        <v>0</v>
      </c>
      <c r="AN39" s="306">
        <v>0</v>
      </c>
      <c r="AO39" s="306">
        <v>0</v>
      </c>
      <c r="AP39" s="306">
        <v>0</v>
      </c>
      <c r="AQ39" s="306">
        <v>0</v>
      </c>
      <c r="AR39" s="306">
        <v>0</v>
      </c>
      <c r="AS39" s="306">
        <v>0</v>
      </c>
      <c r="AT39" s="306">
        <v>0</v>
      </c>
      <c r="AU39" s="308">
        <v>0</v>
      </c>
      <c r="AV39" s="308">
        <v>0</v>
      </c>
      <c r="AW39" s="308">
        <v>0</v>
      </c>
      <c r="AX39" s="308">
        <v>0</v>
      </c>
      <c r="AY39" s="308">
        <v>0</v>
      </c>
      <c r="AZ39" s="308">
        <v>0</v>
      </c>
      <c r="BA39" s="308">
        <v>0</v>
      </c>
      <c r="BB39" s="308">
        <v>0</v>
      </c>
      <c r="BC39" s="308">
        <v>0</v>
      </c>
      <c r="BD39" s="308">
        <v>0</v>
      </c>
      <c r="BE39" s="308">
        <v>0</v>
      </c>
      <c r="BF39" s="308">
        <v>0</v>
      </c>
      <c r="BG39" s="308">
        <v>0</v>
      </c>
      <c r="BH39" s="308">
        <v>0</v>
      </c>
      <c r="BI39" s="308">
        <v>0</v>
      </c>
      <c r="BJ39" s="308">
        <v>0</v>
      </c>
      <c r="BK39" s="308">
        <v>0</v>
      </c>
      <c r="BL39" s="308">
        <v>0</v>
      </c>
      <c r="BM39" s="308">
        <v>0</v>
      </c>
      <c r="BN39" s="308">
        <v>0</v>
      </c>
      <c r="BO39" s="308">
        <v>0</v>
      </c>
      <c r="BP39" s="308">
        <v>0</v>
      </c>
      <c r="BQ39" s="308">
        <v>0</v>
      </c>
      <c r="BR39" s="308">
        <v>0</v>
      </c>
      <c r="BS39" s="308">
        <v>0</v>
      </c>
      <c r="BT39" s="308">
        <v>0</v>
      </c>
      <c r="BU39" s="308">
        <v>0</v>
      </c>
      <c r="BV39" s="308">
        <v>0</v>
      </c>
      <c r="BW39" s="308">
        <v>0</v>
      </c>
      <c r="BX39" s="308">
        <v>0</v>
      </c>
      <c r="BY39" s="308">
        <v>0</v>
      </c>
      <c r="BZ39" s="308">
        <v>0</v>
      </c>
      <c r="CA39" s="308">
        <v>0</v>
      </c>
      <c r="CB39" s="308">
        <v>0</v>
      </c>
      <c r="CC39" s="308">
        <v>0</v>
      </c>
      <c r="CD39" s="308">
        <v>0</v>
      </c>
      <c r="CE39" s="308">
        <v>0</v>
      </c>
      <c r="CF39" s="308">
        <v>0</v>
      </c>
      <c r="CG39" s="308">
        <v>0</v>
      </c>
      <c r="CH39" s="308">
        <v>0</v>
      </c>
      <c r="CI39" s="308">
        <v>0</v>
      </c>
      <c r="CJ39" s="308">
        <v>0</v>
      </c>
      <c r="CK39" s="308">
        <v>0</v>
      </c>
      <c r="CL39" s="308">
        <v>0</v>
      </c>
      <c r="CM39" s="308">
        <v>0</v>
      </c>
      <c r="CN39" s="308">
        <v>0</v>
      </c>
      <c r="CO39" s="308">
        <v>0</v>
      </c>
      <c r="CP39" s="308">
        <v>0</v>
      </c>
      <c r="CQ39" s="308">
        <v>0</v>
      </c>
      <c r="CR39" s="308">
        <v>0</v>
      </c>
      <c r="CS39" s="308">
        <v>0</v>
      </c>
      <c r="CT39" s="308">
        <v>0</v>
      </c>
      <c r="CU39" s="308">
        <v>0</v>
      </c>
      <c r="CV39" s="308">
        <v>0</v>
      </c>
      <c r="CW39" s="308">
        <v>0</v>
      </c>
      <c r="CX39" s="308">
        <v>0</v>
      </c>
      <c r="CY39" s="308">
        <v>0</v>
      </c>
      <c r="CZ39" s="308">
        <v>0</v>
      </c>
      <c r="DA39" s="308">
        <v>0</v>
      </c>
      <c r="DB39" s="308">
        <v>0</v>
      </c>
      <c r="DC39" s="308">
        <v>0</v>
      </c>
      <c r="DD39" s="308">
        <v>0</v>
      </c>
      <c r="DE39" s="308">
        <v>0</v>
      </c>
      <c r="DF39" s="308">
        <v>0</v>
      </c>
      <c r="DG39" s="309">
        <v>0</v>
      </c>
    </row>
    <row r="40" spans="1:111" ht="15.6" customHeight="1" x14ac:dyDescent="0.2">
      <c r="A40" s="228">
        <v>34</v>
      </c>
      <c r="B40" s="224" t="s">
        <v>311</v>
      </c>
      <c r="C40" s="222" t="s">
        <v>218</v>
      </c>
      <c r="D40" s="304">
        <v>0</v>
      </c>
      <c r="E40" s="306">
        <v>0</v>
      </c>
      <c r="F40" s="306">
        <v>0</v>
      </c>
      <c r="G40" s="306">
        <v>0</v>
      </c>
      <c r="H40" s="306">
        <v>0</v>
      </c>
      <c r="I40" s="306">
        <v>0</v>
      </c>
      <c r="J40" s="306">
        <v>0</v>
      </c>
      <c r="K40" s="306">
        <v>0</v>
      </c>
      <c r="L40" s="306">
        <v>0</v>
      </c>
      <c r="M40" s="306">
        <v>0</v>
      </c>
      <c r="N40" s="306">
        <v>0</v>
      </c>
      <c r="O40" s="306">
        <v>0</v>
      </c>
      <c r="P40" s="306">
        <v>0</v>
      </c>
      <c r="Q40" s="306">
        <v>0</v>
      </c>
      <c r="R40" s="306">
        <v>0</v>
      </c>
      <c r="S40" s="306">
        <v>0</v>
      </c>
      <c r="T40" s="306">
        <v>0</v>
      </c>
      <c r="U40" s="306">
        <v>0</v>
      </c>
      <c r="V40" s="306">
        <v>0</v>
      </c>
      <c r="W40" s="306">
        <v>0</v>
      </c>
      <c r="X40" s="306">
        <v>0</v>
      </c>
      <c r="Y40" s="306">
        <v>0</v>
      </c>
      <c r="Z40" s="306">
        <v>0</v>
      </c>
      <c r="AA40" s="306">
        <v>0</v>
      </c>
      <c r="AB40" s="306">
        <v>0</v>
      </c>
      <c r="AC40" s="306">
        <v>0</v>
      </c>
      <c r="AD40" s="306">
        <v>0</v>
      </c>
      <c r="AE40" s="306">
        <v>0</v>
      </c>
      <c r="AF40" s="306">
        <v>0</v>
      </c>
      <c r="AG40" s="306">
        <v>0</v>
      </c>
      <c r="AH40" s="306">
        <v>0</v>
      </c>
      <c r="AI40" s="306">
        <v>0</v>
      </c>
      <c r="AJ40" s="306">
        <v>0</v>
      </c>
      <c r="AK40" s="305">
        <f t="array" ref="AK40">-生産者価格評価表!$DX40/(MMULT(投入係数表!$D40:$DG40,生産者価格評価表!$DZ$7:$DZ$114)+生産者価格評価表!$DO40)</f>
        <v>0.5812953309094725</v>
      </c>
      <c r="AL40" s="306">
        <v>0</v>
      </c>
      <c r="AM40" s="306">
        <v>0</v>
      </c>
      <c r="AN40" s="306">
        <v>0</v>
      </c>
      <c r="AO40" s="306">
        <v>0</v>
      </c>
      <c r="AP40" s="306">
        <v>0</v>
      </c>
      <c r="AQ40" s="306">
        <v>0</v>
      </c>
      <c r="AR40" s="306">
        <v>0</v>
      </c>
      <c r="AS40" s="306">
        <v>0</v>
      </c>
      <c r="AT40" s="306">
        <v>0</v>
      </c>
      <c r="AU40" s="308">
        <v>0</v>
      </c>
      <c r="AV40" s="308">
        <v>0</v>
      </c>
      <c r="AW40" s="308">
        <v>0</v>
      </c>
      <c r="AX40" s="308">
        <v>0</v>
      </c>
      <c r="AY40" s="308">
        <v>0</v>
      </c>
      <c r="AZ40" s="308">
        <v>0</v>
      </c>
      <c r="BA40" s="308">
        <v>0</v>
      </c>
      <c r="BB40" s="308">
        <v>0</v>
      </c>
      <c r="BC40" s="308">
        <v>0</v>
      </c>
      <c r="BD40" s="308">
        <v>0</v>
      </c>
      <c r="BE40" s="308">
        <v>0</v>
      </c>
      <c r="BF40" s="308">
        <v>0</v>
      </c>
      <c r="BG40" s="308">
        <v>0</v>
      </c>
      <c r="BH40" s="308">
        <v>0</v>
      </c>
      <c r="BI40" s="308">
        <v>0</v>
      </c>
      <c r="BJ40" s="308">
        <v>0</v>
      </c>
      <c r="BK40" s="308">
        <v>0</v>
      </c>
      <c r="BL40" s="308">
        <v>0</v>
      </c>
      <c r="BM40" s="308">
        <v>0</v>
      </c>
      <c r="BN40" s="308">
        <v>0</v>
      </c>
      <c r="BO40" s="308">
        <v>0</v>
      </c>
      <c r="BP40" s="308">
        <v>0</v>
      </c>
      <c r="BQ40" s="308">
        <v>0</v>
      </c>
      <c r="BR40" s="308">
        <v>0</v>
      </c>
      <c r="BS40" s="308">
        <v>0</v>
      </c>
      <c r="BT40" s="308">
        <v>0</v>
      </c>
      <c r="BU40" s="308">
        <v>0</v>
      </c>
      <c r="BV40" s="308">
        <v>0</v>
      </c>
      <c r="BW40" s="308">
        <v>0</v>
      </c>
      <c r="BX40" s="308">
        <v>0</v>
      </c>
      <c r="BY40" s="308">
        <v>0</v>
      </c>
      <c r="BZ40" s="308">
        <v>0</v>
      </c>
      <c r="CA40" s="308">
        <v>0</v>
      </c>
      <c r="CB40" s="308">
        <v>0</v>
      </c>
      <c r="CC40" s="308">
        <v>0</v>
      </c>
      <c r="CD40" s="308">
        <v>0</v>
      </c>
      <c r="CE40" s="308">
        <v>0</v>
      </c>
      <c r="CF40" s="308">
        <v>0</v>
      </c>
      <c r="CG40" s="308">
        <v>0</v>
      </c>
      <c r="CH40" s="308">
        <v>0</v>
      </c>
      <c r="CI40" s="308">
        <v>0</v>
      </c>
      <c r="CJ40" s="308">
        <v>0</v>
      </c>
      <c r="CK40" s="308">
        <v>0</v>
      </c>
      <c r="CL40" s="308">
        <v>0</v>
      </c>
      <c r="CM40" s="308">
        <v>0</v>
      </c>
      <c r="CN40" s="308">
        <v>0</v>
      </c>
      <c r="CO40" s="308">
        <v>0</v>
      </c>
      <c r="CP40" s="308">
        <v>0</v>
      </c>
      <c r="CQ40" s="308">
        <v>0</v>
      </c>
      <c r="CR40" s="308">
        <v>0</v>
      </c>
      <c r="CS40" s="308">
        <v>0</v>
      </c>
      <c r="CT40" s="308">
        <v>0</v>
      </c>
      <c r="CU40" s="308">
        <v>0</v>
      </c>
      <c r="CV40" s="308">
        <v>0</v>
      </c>
      <c r="CW40" s="308">
        <v>0</v>
      </c>
      <c r="CX40" s="308">
        <v>0</v>
      </c>
      <c r="CY40" s="308">
        <v>0</v>
      </c>
      <c r="CZ40" s="308">
        <v>0</v>
      </c>
      <c r="DA40" s="308">
        <v>0</v>
      </c>
      <c r="DB40" s="308">
        <v>0</v>
      </c>
      <c r="DC40" s="308">
        <v>0</v>
      </c>
      <c r="DD40" s="308">
        <v>0</v>
      </c>
      <c r="DE40" s="308">
        <v>0</v>
      </c>
      <c r="DF40" s="308">
        <v>0</v>
      </c>
      <c r="DG40" s="309">
        <v>0</v>
      </c>
    </row>
    <row r="41" spans="1:111" ht="15.6" customHeight="1" x14ac:dyDescent="0.2">
      <c r="A41" s="228">
        <v>35</v>
      </c>
      <c r="B41" s="224" t="s">
        <v>312</v>
      </c>
      <c r="C41" s="222" t="s">
        <v>219</v>
      </c>
      <c r="D41" s="304">
        <v>0</v>
      </c>
      <c r="E41" s="306">
        <v>0</v>
      </c>
      <c r="F41" s="306">
        <v>0</v>
      </c>
      <c r="G41" s="306">
        <v>0</v>
      </c>
      <c r="H41" s="306">
        <v>0</v>
      </c>
      <c r="I41" s="306">
        <v>0</v>
      </c>
      <c r="J41" s="306">
        <v>0</v>
      </c>
      <c r="K41" s="306">
        <v>0</v>
      </c>
      <c r="L41" s="306">
        <v>0</v>
      </c>
      <c r="M41" s="306">
        <v>0</v>
      </c>
      <c r="N41" s="306">
        <v>0</v>
      </c>
      <c r="O41" s="306">
        <v>0</v>
      </c>
      <c r="P41" s="306">
        <v>0</v>
      </c>
      <c r="Q41" s="306">
        <v>0</v>
      </c>
      <c r="R41" s="306">
        <v>0</v>
      </c>
      <c r="S41" s="306">
        <v>0</v>
      </c>
      <c r="T41" s="306">
        <v>0</v>
      </c>
      <c r="U41" s="306">
        <v>0</v>
      </c>
      <c r="V41" s="306">
        <v>0</v>
      </c>
      <c r="W41" s="306">
        <v>0</v>
      </c>
      <c r="X41" s="306">
        <v>0</v>
      </c>
      <c r="Y41" s="306">
        <v>0</v>
      </c>
      <c r="Z41" s="306">
        <v>0</v>
      </c>
      <c r="AA41" s="306">
        <v>0</v>
      </c>
      <c r="AB41" s="306">
        <v>0</v>
      </c>
      <c r="AC41" s="306">
        <v>0</v>
      </c>
      <c r="AD41" s="306">
        <v>0</v>
      </c>
      <c r="AE41" s="306">
        <v>0</v>
      </c>
      <c r="AF41" s="306">
        <v>0</v>
      </c>
      <c r="AG41" s="306">
        <v>0</v>
      </c>
      <c r="AH41" s="306">
        <v>0</v>
      </c>
      <c r="AI41" s="306">
        <v>0</v>
      </c>
      <c r="AJ41" s="306">
        <v>0</v>
      </c>
      <c r="AK41" s="306">
        <v>0</v>
      </c>
      <c r="AL41" s="305">
        <f t="array" ref="AL41">-生産者価格評価表!$DX41/(MMULT(投入係数表!$D41:$DG41,生産者価格評価表!$DZ$7:$DZ$114)+生産者価格評価表!$DO41)</f>
        <v>0.61925803927208101</v>
      </c>
      <c r="AM41" s="306">
        <v>0</v>
      </c>
      <c r="AN41" s="306">
        <v>0</v>
      </c>
      <c r="AO41" s="306">
        <v>0</v>
      </c>
      <c r="AP41" s="306">
        <v>0</v>
      </c>
      <c r="AQ41" s="306">
        <v>0</v>
      </c>
      <c r="AR41" s="306">
        <v>0</v>
      </c>
      <c r="AS41" s="306">
        <v>0</v>
      </c>
      <c r="AT41" s="306">
        <v>0</v>
      </c>
      <c r="AU41" s="308">
        <v>0</v>
      </c>
      <c r="AV41" s="308">
        <v>0</v>
      </c>
      <c r="AW41" s="308">
        <v>0</v>
      </c>
      <c r="AX41" s="308">
        <v>0</v>
      </c>
      <c r="AY41" s="308">
        <v>0</v>
      </c>
      <c r="AZ41" s="308">
        <v>0</v>
      </c>
      <c r="BA41" s="308">
        <v>0</v>
      </c>
      <c r="BB41" s="308">
        <v>0</v>
      </c>
      <c r="BC41" s="308">
        <v>0</v>
      </c>
      <c r="BD41" s="308">
        <v>0</v>
      </c>
      <c r="BE41" s="308">
        <v>0</v>
      </c>
      <c r="BF41" s="308">
        <v>0</v>
      </c>
      <c r="BG41" s="308">
        <v>0</v>
      </c>
      <c r="BH41" s="308">
        <v>0</v>
      </c>
      <c r="BI41" s="308">
        <v>0</v>
      </c>
      <c r="BJ41" s="308">
        <v>0</v>
      </c>
      <c r="BK41" s="308">
        <v>0</v>
      </c>
      <c r="BL41" s="308">
        <v>0</v>
      </c>
      <c r="BM41" s="308">
        <v>0</v>
      </c>
      <c r="BN41" s="308">
        <v>0</v>
      </c>
      <c r="BO41" s="308">
        <v>0</v>
      </c>
      <c r="BP41" s="308">
        <v>0</v>
      </c>
      <c r="BQ41" s="308">
        <v>0</v>
      </c>
      <c r="BR41" s="308">
        <v>0</v>
      </c>
      <c r="BS41" s="308">
        <v>0</v>
      </c>
      <c r="BT41" s="308">
        <v>0</v>
      </c>
      <c r="BU41" s="308">
        <v>0</v>
      </c>
      <c r="BV41" s="308">
        <v>0</v>
      </c>
      <c r="BW41" s="308">
        <v>0</v>
      </c>
      <c r="BX41" s="308">
        <v>0</v>
      </c>
      <c r="BY41" s="308">
        <v>0</v>
      </c>
      <c r="BZ41" s="308">
        <v>0</v>
      </c>
      <c r="CA41" s="308">
        <v>0</v>
      </c>
      <c r="CB41" s="308">
        <v>0</v>
      </c>
      <c r="CC41" s="308">
        <v>0</v>
      </c>
      <c r="CD41" s="308">
        <v>0</v>
      </c>
      <c r="CE41" s="308">
        <v>0</v>
      </c>
      <c r="CF41" s="308">
        <v>0</v>
      </c>
      <c r="CG41" s="308">
        <v>0</v>
      </c>
      <c r="CH41" s="308">
        <v>0</v>
      </c>
      <c r="CI41" s="308">
        <v>0</v>
      </c>
      <c r="CJ41" s="308">
        <v>0</v>
      </c>
      <c r="CK41" s="308">
        <v>0</v>
      </c>
      <c r="CL41" s="308">
        <v>0</v>
      </c>
      <c r="CM41" s="308">
        <v>0</v>
      </c>
      <c r="CN41" s="308">
        <v>0</v>
      </c>
      <c r="CO41" s="308">
        <v>0</v>
      </c>
      <c r="CP41" s="308">
        <v>0</v>
      </c>
      <c r="CQ41" s="308">
        <v>0</v>
      </c>
      <c r="CR41" s="308">
        <v>0</v>
      </c>
      <c r="CS41" s="308">
        <v>0</v>
      </c>
      <c r="CT41" s="308">
        <v>0</v>
      </c>
      <c r="CU41" s="308">
        <v>0</v>
      </c>
      <c r="CV41" s="308">
        <v>0</v>
      </c>
      <c r="CW41" s="308">
        <v>0</v>
      </c>
      <c r="CX41" s="308">
        <v>0</v>
      </c>
      <c r="CY41" s="308">
        <v>0</v>
      </c>
      <c r="CZ41" s="308">
        <v>0</v>
      </c>
      <c r="DA41" s="308">
        <v>0</v>
      </c>
      <c r="DB41" s="308">
        <v>0</v>
      </c>
      <c r="DC41" s="308">
        <v>0</v>
      </c>
      <c r="DD41" s="308">
        <v>0</v>
      </c>
      <c r="DE41" s="308">
        <v>0</v>
      </c>
      <c r="DF41" s="308">
        <v>0</v>
      </c>
      <c r="DG41" s="309">
        <v>0</v>
      </c>
    </row>
    <row r="42" spans="1:111" ht="15.6" customHeight="1" x14ac:dyDescent="0.2">
      <c r="A42" s="228">
        <v>36</v>
      </c>
      <c r="B42" s="224" t="s">
        <v>313</v>
      </c>
      <c r="C42" s="222" t="s">
        <v>220</v>
      </c>
      <c r="D42" s="304">
        <v>0</v>
      </c>
      <c r="E42" s="306">
        <v>0</v>
      </c>
      <c r="F42" s="306">
        <v>0</v>
      </c>
      <c r="G42" s="306">
        <v>0</v>
      </c>
      <c r="H42" s="306">
        <v>0</v>
      </c>
      <c r="I42" s="306">
        <v>0</v>
      </c>
      <c r="J42" s="306">
        <v>0</v>
      </c>
      <c r="K42" s="306">
        <v>0</v>
      </c>
      <c r="L42" s="306">
        <v>0</v>
      </c>
      <c r="M42" s="306">
        <v>0</v>
      </c>
      <c r="N42" s="306">
        <v>0</v>
      </c>
      <c r="O42" s="306">
        <v>0</v>
      </c>
      <c r="P42" s="306">
        <v>0</v>
      </c>
      <c r="Q42" s="306">
        <v>0</v>
      </c>
      <c r="R42" s="306">
        <v>0</v>
      </c>
      <c r="S42" s="306">
        <v>0</v>
      </c>
      <c r="T42" s="306">
        <v>0</v>
      </c>
      <c r="U42" s="306">
        <v>0</v>
      </c>
      <c r="V42" s="306">
        <v>0</v>
      </c>
      <c r="W42" s="306">
        <v>0</v>
      </c>
      <c r="X42" s="306">
        <v>0</v>
      </c>
      <c r="Y42" s="306">
        <v>0</v>
      </c>
      <c r="Z42" s="306">
        <v>0</v>
      </c>
      <c r="AA42" s="306">
        <v>0</v>
      </c>
      <c r="AB42" s="306">
        <v>0</v>
      </c>
      <c r="AC42" s="306">
        <v>0</v>
      </c>
      <c r="AD42" s="306">
        <v>0</v>
      </c>
      <c r="AE42" s="306">
        <v>0</v>
      </c>
      <c r="AF42" s="306">
        <v>0</v>
      </c>
      <c r="AG42" s="306">
        <v>0</v>
      </c>
      <c r="AH42" s="306">
        <v>0</v>
      </c>
      <c r="AI42" s="306">
        <v>0</v>
      </c>
      <c r="AJ42" s="306">
        <v>0</v>
      </c>
      <c r="AK42" s="306">
        <v>0</v>
      </c>
      <c r="AL42" s="306">
        <v>0</v>
      </c>
      <c r="AM42" s="305">
        <f t="array" ref="AM42">-生産者価格評価表!$DX42/(MMULT(投入係数表!$D42:$DG42,生産者価格評価表!$DZ$7:$DZ$114)+生産者価格評価表!$DO42)</f>
        <v>0.35590481656983447</v>
      </c>
      <c r="AN42" s="306">
        <v>0</v>
      </c>
      <c r="AO42" s="306">
        <v>0</v>
      </c>
      <c r="AP42" s="306">
        <v>0</v>
      </c>
      <c r="AQ42" s="306">
        <v>0</v>
      </c>
      <c r="AR42" s="306">
        <v>0</v>
      </c>
      <c r="AS42" s="306">
        <v>0</v>
      </c>
      <c r="AT42" s="306">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D42" s="308">
        <v>0</v>
      </c>
      <c r="DE42" s="308">
        <v>0</v>
      </c>
      <c r="DF42" s="308">
        <v>0</v>
      </c>
      <c r="DG42" s="309">
        <v>0</v>
      </c>
    </row>
    <row r="43" spans="1:111" ht="15.6" customHeight="1" x14ac:dyDescent="0.2">
      <c r="A43" s="228">
        <v>37</v>
      </c>
      <c r="B43" s="224" t="s">
        <v>314</v>
      </c>
      <c r="C43" s="222" t="s">
        <v>221</v>
      </c>
      <c r="D43" s="304">
        <v>0</v>
      </c>
      <c r="E43" s="306">
        <v>0</v>
      </c>
      <c r="F43" s="306">
        <v>0</v>
      </c>
      <c r="G43" s="306">
        <v>0</v>
      </c>
      <c r="H43" s="306">
        <v>0</v>
      </c>
      <c r="I43" s="306">
        <v>0</v>
      </c>
      <c r="J43" s="306">
        <v>0</v>
      </c>
      <c r="K43" s="306">
        <v>0</v>
      </c>
      <c r="L43" s="306">
        <v>0</v>
      </c>
      <c r="M43" s="306">
        <v>0</v>
      </c>
      <c r="N43" s="306">
        <v>0</v>
      </c>
      <c r="O43" s="306">
        <v>0</v>
      </c>
      <c r="P43" s="306">
        <v>0</v>
      </c>
      <c r="Q43" s="306">
        <v>0</v>
      </c>
      <c r="R43" s="306">
        <v>0</v>
      </c>
      <c r="S43" s="306">
        <v>0</v>
      </c>
      <c r="T43" s="306">
        <v>0</v>
      </c>
      <c r="U43" s="306">
        <v>0</v>
      </c>
      <c r="V43" s="306">
        <v>0</v>
      </c>
      <c r="W43" s="306">
        <v>0</v>
      </c>
      <c r="X43" s="306">
        <v>0</v>
      </c>
      <c r="Y43" s="306">
        <v>0</v>
      </c>
      <c r="Z43" s="306">
        <v>0</v>
      </c>
      <c r="AA43" s="306">
        <v>0</v>
      </c>
      <c r="AB43" s="306">
        <v>0</v>
      </c>
      <c r="AC43" s="306">
        <v>0</v>
      </c>
      <c r="AD43" s="306">
        <v>0</v>
      </c>
      <c r="AE43" s="306">
        <v>0</v>
      </c>
      <c r="AF43" s="306">
        <v>0</v>
      </c>
      <c r="AG43" s="306">
        <v>0</v>
      </c>
      <c r="AH43" s="306">
        <v>0</v>
      </c>
      <c r="AI43" s="306">
        <v>0</v>
      </c>
      <c r="AJ43" s="306">
        <v>0</v>
      </c>
      <c r="AK43" s="306">
        <v>0</v>
      </c>
      <c r="AL43" s="306">
        <v>0</v>
      </c>
      <c r="AM43" s="306">
        <v>0</v>
      </c>
      <c r="AN43" s="305">
        <f t="array" ref="AN43">-生産者価格評価表!$DX43/(MMULT(投入係数表!$D43:$DG43,生産者価格評価表!$DZ$7:$DZ$114)+生産者価格評価表!$DO43)</f>
        <v>0.53158423147440093</v>
      </c>
      <c r="AO43" s="306">
        <v>0</v>
      </c>
      <c r="AP43" s="306">
        <v>0</v>
      </c>
      <c r="AQ43" s="306">
        <v>0</v>
      </c>
      <c r="AR43" s="306">
        <v>0</v>
      </c>
      <c r="AS43" s="306">
        <v>0</v>
      </c>
      <c r="AT43" s="306">
        <v>0</v>
      </c>
      <c r="AU43" s="308">
        <v>0</v>
      </c>
      <c r="AV43" s="308">
        <v>0</v>
      </c>
      <c r="AW43" s="308">
        <v>0</v>
      </c>
      <c r="AX43" s="308">
        <v>0</v>
      </c>
      <c r="AY43" s="308">
        <v>0</v>
      </c>
      <c r="AZ43" s="308">
        <v>0</v>
      </c>
      <c r="BA43" s="308">
        <v>0</v>
      </c>
      <c r="BB43" s="308">
        <v>0</v>
      </c>
      <c r="BC43" s="308">
        <v>0</v>
      </c>
      <c r="BD43" s="308">
        <v>0</v>
      </c>
      <c r="BE43" s="308">
        <v>0</v>
      </c>
      <c r="BF43" s="308">
        <v>0</v>
      </c>
      <c r="BG43" s="308">
        <v>0</v>
      </c>
      <c r="BH43" s="308">
        <v>0</v>
      </c>
      <c r="BI43" s="308">
        <v>0</v>
      </c>
      <c r="BJ43" s="308">
        <v>0</v>
      </c>
      <c r="BK43" s="308">
        <v>0</v>
      </c>
      <c r="BL43" s="308">
        <v>0</v>
      </c>
      <c r="BM43" s="308">
        <v>0</v>
      </c>
      <c r="BN43" s="308">
        <v>0</v>
      </c>
      <c r="BO43" s="308">
        <v>0</v>
      </c>
      <c r="BP43" s="308">
        <v>0</v>
      </c>
      <c r="BQ43" s="308">
        <v>0</v>
      </c>
      <c r="BR43" s="308">
        <v>0</v>
      </c>
      <c r="BS43" s="308">
        <v>0</v>
      </c>
      <c r="BT43" s="308">
        <v>0</v>
      </c>
      <c r="BU43" s="308">
        <v>0</v>
      </c>
      <c r="BV43" s="308">
        <v>0</v>
      </c>
      <c r="BW43" s="308">
        <v>0</v>
      </c>
      <c r="BX43" s="308">
        <v>0</v>
      </c>
      <c r="BY43" s="308">
        <v>0</v>
      </c>
      <c r="BZ43" s="308">
        <v>0</v>
      </c>
      <c r="CA43" s="308">
        <v>0</v>
      </c>
      <c r="CB43" s="308">
        <v>0</v>
      </c>
      <c r="CC43" s="308">
        <v>0</v>
      </c>
      <c r="CD43" s="308">
        <v>0</v>
      </c>
      <c r="CE43" s="308">
        <v>0</v>
      </c>
      <c r="CF43" s="308">
        <v>0</v>
      </c>
      <c r="CG43" s="308">
        <v>0</v>
      </c>
      <c r="CH43" s="308">
        <v>0</v>
      </c>
      <c r="CI43" s="308">
        <v>0</v>
      </c>
      <c r="CJ43" s="308">
        <v>0</v>
      </c>
      <c r="CK43" s="308">
        <v>0</v>
      </c>
      <c r="CL43" s="308">
        <v>0</v>
      </c>
      <c r="CM43" s="308">
        <v>0</v>
      </c>
      <c r="CN43" s="308">
        <v>0</v>
      </c>
      <c r="CO43" s="308">
        <v>0</v>
      </c>
      <c r="CP43" s="308">
        <v>0</v>
      </c>
      <c r="CQ43" s="308">
        <v>0</v>
      </c>
      <c r="CR43" s="308">
        <v>0</v>
      </c>
      <c r="CS43" s="308">
        <v>0</v>
      </c>
      <c r="CT43" s="308">
        <v>0</v>
      </c>
      <c r="CU43" s="308">
        <v>0</v>
      </c>
      <c r="CV43" s="308">
        <v>0</v>
      </c>
      <c r="CW43" s="308">
        <v>0</v>
      </c>
      <c r="CX43" s="308">
        <v>0</v>
      </c>
      <c r="CY43" s="308">
        <v>0</v>
      </c>
      <c r="CZ43" s="308">
        <v>0</v>
      </c>
      <c r="DA43" s="308">
        <v>0</v>
      </c>
      <c r="DB43" s="308">
        <v>0</v>
      </c>
      <c r="DC43" s="308">
        <v>0</v>
      </c>
      <c r="DD43" s="308">
        <v>0</v>
      </c>
      <c r="DE43" s="308">
        <v>0</v>
      </c>
      <c r="DF43" s="308">
        <v>0</v>
      </c>
      <c r="DG43" s="309">
        <v>0</v>
      </c>
    </row>
    <row r="44" spans="1:111" ht="15.6" customHeight="1" x14ac:dyDescent="0.2">
      <c r="A44" s="228">
        <v>38</v>
      </c>
      <c r="B44" s="224" t="s">
        <v>315</v>
      </c>
      <c r="C44" s="222" t="s">
        <v>316</v>
      </c>
      <c r="D44" s="304">
        <v>0</v>
      </c>
      <c r="E44" s="306">
        <v>0</v>
      </c>
      <c r="F44" s="306">
        <v>0</v>
      </c>
      <c r="G44" s="306">
        <v>0</v>
      </c>
      <c r="H44" s="306">
        <v>0</v>
      </c>
      <c r="I44" s="306">
        <v>0</v>
      </c>
      <c r="J44" s="306">
        <v>0</v>
      </c>
      <c r="K44" s="306">
        <v>0</v>
      </c>
      <c r="L44" s="306">
        <v>0</v>
      </c>
      <c r="M44" s="306">
        <v>0</v>
      </c>
      <c r="N44" s="306">
        <v>0</v>
      </c>
      <c r="O44" s="306">
        <v>0</v>
      </c>
      <c r="P44" s="306">
        <v>0</v>
      </c>
      <c r="Q44" s="306">
        <v>0</v>
      </c>
      <c r="R44" s="306">
        <v>0</v>
      </c>
      <c r="S44" s="306">
        <v>0</v>
      </c>
      <c r="T44" s="306">
        <v>0</v>
      </c>
      <c r="U44" s="306">
        <v>0</v>
      </c>
      <c r="V44" s="306">
        <v>0</v>
      </c>
      <c r="W44" s="306">
        <v>0</v>
      </c>
      <c r="X44" s="306">
        <v>0</v>
      </c>
      <c r="Y44" s="306">
        <v>0</v>
      </c>
      <c r="Z44" s="306">
        <v>0</v>
      </c>
      <c r="AA44" s="306">
        <v>0</v>
      </c>
      <c r="AB44" s="306">
        <v>0</v>
      </c>
      <c r="AC44" s="306">
        <v>0</v>
      </c>
      <c r="AD44" s="306">
        <v>0</v>
      </c>
      <c r="AE44" s="306">
        <v>0</v>
      </c>
      <c r="AF44" s="306">
        <v>0</v>
      </c>
      <c r="AG44" s="306">
        <v>0</v>
      </c>
      <c r="AH44" s="306">
        <v>0</v>
      </c>
      <c r="AI44" s="306">
        <v>0</v>
      </c>
      <c r="AJ44" s="306">
        <v>0</v>
      </c>
      <c r="AK44" s="306">
        <v>0</v>
      </c>
      <c r="AL44" s="306">
        <v>0</v>
      </c>
      <c r="AM44" s="306">
        <v>0</v>
      </c>
      <c r="AN44" s="306">
        <v>0</v>
      </c>
      <c r="AO44" s="305">
        <f t="array" ref="AO44">-生産者価格評価表!$DX44/(MMULT(投入係数表!$D44:$DG44,生産者価格評価表!$DZ$7:$DZ$114)+生産者価格評価表!$DO44)</f>
        <v>0.63261649831240341</v>
      </c>
      <c r="AP44" s="306">
        <v>0</v>
      </c>
      <c r="AQ44" s="306">
        <v>0</v>
      </c>
      <c r="AR44" s="306">
        <v>0</v>
      </c>
      <c r="AS44" s="306">
        <v>0</v>
      </c>
      <c r="AT44" s="306">
        <v>0</v>
      </c>
      <c r="AU44" s="308">
        <v>0</v>
      </c>
      <c r="AV44" s="308">
        <v>0</v>
      </c>
      <c r="AW44" s="308">
        <v>0</v>
      </c>
      <c r="AX44" s="308">
        <v>0</v>
      </c>
      <c r="AY44" s="308">
        <v>0</v>
      </c>
      <c r="AZ44" s="308">
        <v>0</v>
      </c>
      <c r="BA44" s="308">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8">
        <v>0</v>
      </c>
      <c r="BQ44" s="308">
        <v>0</v>
      </c>
      <c r="BR44" s="308">
        <v>0</v>
      </c>
      <c r="BS44" s="308">
        <v>0</v>
      </c>
      <c r="BT44" s="308">
        <v>0</v>
      </c>
      <c r="BU44" s="308">
        <v>0</v>
      </c>
      <c r="BV44" s="308">
        <v>0</v>
      </c>
      <c r="BW44" s="308">
        <v>0</v>
      </c>
      <c r="BX44" s="308">
        <v>0</v>
      </c>
      <c r="BY44" s="308">
        <v>0</v>
      </c>
      <c r="BZ44" s="308">
        <v>0</v>
      </c>
      <c r="CA44" s="308">
        <v>0</v>
      </c>
      <c r="CB44" s="308">
        <v>0</v>
      </c>
      <c r="CC44" s="308">
        <v>0</v>
      </c>
      <c r="CD44" s="308">
        <v>0</v>
      </c>
      <c r="CE44" s="308">
        <v>0</v>
      </c>
      <c r="CF44" s="308">
        <v>0</v>
      </c>
      <c r="CG44" s="308">
        <v>0</v>
      </c>
      <c r="CH44" s="308">
        <v>0</v>
      </c>
      <c r="CI44" s="308">
        <v>0</v>
      </c>
      <c r="CJ44" s="308">
        <v>0</v>
      </c>
      <c r="CK44" s="308">
        <v>0</v>
      </c>
      <c r="CL44" s="308">
        <v>0</v>
      </c>
      <c r="CM44" s="308">
        <v>0</v>
      </c>
      <c r="CN44" s="308">
        <v>0</v>
      </c>
      <c r="CO44" s="308">
        <v>0</v>
      </c>
      <c r="CP44" s="308">
        <v>0</v>
      </c>
      <c r="CQ44" s="308">
        <v>0</v>
      </c>
      <c r="CR44" s="308">
        <v>0</v>
      </c>
      <c r="CS44" s="308">
        <v>0</v>
      </c>
      <c r="CT44" s="308">
        <v>0</v>
      </c>
      <c r="CU44" s="308">
        <v>0</v>
      </c>
      <c r="CV44" s="308">
        <v>0</v>
      </c>
      <c r="CW44" s="308">
        <v>0</v>
      </c>
      <c r="CX44" s="308">
        <v>0</v>
      </c>
      <c r="CY44" s="308">
        <v>0</v>
      </c>
      <c r="CZ44" s="308">
        <v>0</v>
      </c>
      <c r="DA44" s="308">
        <v>0</v>
      </c>
      <c r="DB44" s="308">
        <v>0</v>
      </c>
      <c r="DC44" s="308">
        <v>0</v>
      </c>
      <c r="DD44" s="308">
        <v>0</v>
      </c>
      <c r="DE44" s="308">
        <v>0</v>
      </c>
      <c r="DF44" s="308">
        <v>0</v>
      </c>
      <c r="DG44" s="309">
        <v>0</v>
      </c>
    </row>
    <row r="45" spans="1:111" ht="15.6" customHeight="1" x14ac:dyDescent="0.2">
      <c r="A45" s="228">
        <v>39</v>
      </c>
      <c r="B45" s="224" t="s">
        <v>317</v>
      </c>
      <c r="C45" s="222" t="s">
        <v>318</v>
      </c>
      <c r="D45" s="304">
        <v>0</v>
      </c>
      <c r="E45" s="306">
        <v>0</v>
      </c>
      <c r="F45" s="306">
        <v>0</v>
      </c>
      <c r="G45" s="306">
        <v>0</v>
      </c>
      <c r="H45" s="306">
        <v>0</v>
      </c>
      <c r="I45" s="306">
        <v>0</v>
      </c>
      <c r="J45" s="306">
        <v>0</v>
      </c>
      <c r="K45" s="306">
        <v>0</v>
      </c>
      <c r="L45" s="306">
        <v>0</v>
      </c>
      <c r="M45" s="306">
        <v>0</v>
      </c>
      <c r="N45" s="306">
        <v>0</v>
      </c>
      <c r="O45" s="306">
        <v>0</v>
      </c>
      <c r="P45" s="306">
        <v>0</v>
      </c>
      <c r="Q45" s="306">
        <v>0</v>
      </c>
      <c r="R45" s="306">
        <v>0</v>
      </c>
      <c r="S45" s="306">
        <v>0</v>
      </c>
      <c r="T45" s="306">
        <v>0</v>
      </c>
      <c r="U45" s="306">
        <v>0</v>
      </c>
      <c r="V45" s="306">
        <v>0</v>
      </c>
      <c r="W45" s="306">
        <v>0</v>
      </c>
      <c r="X45" s="306">
        <v>0</v>
      </c>
      <c r="Y45" s="306">
        <v>0</v>
      </c>
      <c r="Z45" s="306">
        <v>0</v>
      </c>
      <c r="AA45" s="306">
        <v>0</v>
      </c>
      <c r="AB45" s="306">
        <v>0</v>
      </c>
      <c r="AC45" s="306">
        <v>0</v>
      </c>
      <c r="AD45" s="306">
        <v>0</v>
      </c>
      <c r="AE45" s="306">
        <v>0</v>
      </c>
      <c r="AF45" s="306">
        <v>0</v>
      </c>
      <c r="AG45" s="306">
        <v>0</v>
      </c>
      <c r="AH45" s="306">
        <v>0</v>
      </c>
      <c r="AI45" s="306">
        <v>0</v>
      </c>
      <c r="AJ45" s="306">
        <v>0</v>
      </c>
      <c r="AK45" s="306">
        <v>0</v>
      </c>
      <c r="AL45" s="306">
        <v>0</v>
      </c>
      <c r="AM45" s="306">
        <v>0</v>
      </c>
      <c r="AN45" s="306">
        <v>0</v>
      </c>
      <c r="AO45" s="306">
        <v>0</v>
      </c>
      <c r="AP45" s="305">
        <f t="array" ref="AP45">-生産者価格評価表!$DX45/(MMULT(投入係数表!$D45:$DG45,生産者価格評価表!$DZ$7:$DZ$114)+生産者価格評価表!$DO45)</f>
        <v>0.30927468828410365</v>
      </c>
      <c r="AQ45" s="306">
        <v>0</v>
      </c>
      <c r="AR45" s="306">
        <v>0</v>
      </c>
      <c r="AS45" s="306">
        <v>0</v>
      </c>
      <c r="AT45" s="306">
        <v>0</v>
      </c>
      <c r="AU45" s="308">
        <v>0</v>
      </c>
      <c r="AV45" s="308">
        <v>0</v>
      </c>
      <c r="AW45" s="308">
        <v>0</v>
      </c>
      <c r="AX45" s="308">
        <v>0</v>
      </c>
      <c r="AY45" s="308">
        <v>0</v>
      </c>
      <c r="AZ45" s="308">
        <v>0</v>
      </c>
      <c r="BA45" s="308">
        <v>0</v>
      </c>
      <c r="BB45" s="308">
        <v>0</v>
      </c>
      <c r="BC45" s="308">
        <v>0</v>
      </c>
      <c r="BD45" s="308">
        <v>0</v>
      </c>
      <c r="BE45" s="308">
        <v>0</v>
      </c>
      <c r="BF45" s="308">
        <v>0</v>
      </c>
      <c r="BG45" s="308">
        <v>0</v>
      </c>
      <c r="BH45" s="308">
        <v>0</v>
      </c>
      <c r="BI45" s="308">
        <v>0</v>
      </c>
      <c r="BJ45" s="308">
        <v>0</v>
      </c>
      <c r="BK45" s="308">
        <v>0</v>
      </c>
      <c r="BL45" s="308">
        <v>0</v>
      </c>
      <c r="BM45" s="308">
        <v>0</v>
      </c>
      <c r="BN45" s="308">
        <v>0</v>
      </c>
      <c r="BO45" s="308">
        <v>0</v>
      </c>
      <c r="BP45" s="308">
        <v>0</v>
      </c>
      <c r="BQ45" s="308">
        <v>0</v>
      </c>
      <c r="BR45" s="308">
        <v>0</v>
      </c>
      <c r="BS45" s="308">
        <v>0</v>
      </c>
      <c r="BT45" s="308">
        <v>0</v>
      </c>
      <c r="BU45" s="308">
        <v>0</v>
      </c>
      <c r="BV45" s="308">
        <v>0</v>
      </c>
      <c r="BW45" s="308">
        <v>0</v>
      </c>
      <c r="BX45" s="308">
        <v>0</v>
      </c>
      <c r="BY45" s="308">
        <v>0</v>
      </c>
      <c r="BZ45" s="308">
        <v>0</v>
      </c>
      <c r="CA45" s="308">
        <v>0</v>
      </c>
      <c r="CB45" s="308">
        <v>0</v>
      </c>
      <c r="CC45" s="308">
        <v>0</v>
      </c>
      <c r="CD45" s="308">
        <v>0</v>
      </c>
      <c r="CE45" s="308">
        <v>0</v>
      </c>
      <c r="CF45" s="308">
        <v>0</v>
      </c>
      <c r="CG45" s="308">
        <v>0</v>
      </c>
      <c r="CH45" s="308">
        <v>0</v>
      </c>
      <c r="CI45" s="308">
        <v>0</v>
      </c>
      <c r="CJ45" s="308">
        <v>0</v>
      </c>
      <c r="CK45" s="308">
        <v>0</v>
      </c>
      <c r="CL45" s="308">
        <v>0</v>
      </c>
      <c r="CM45" s="308">
        <v>0</v>
      </c>
      <c r="CN45" s="308">
        <v>0</v>
      </c>
      <c r="CO45" s="308">
        <v>0</v>
      </c>
      <c r="CP45" s="308">
        <v>0</v>
      </c>
      <c r="CQ45" s="308">
        <v>0</v>
      </c>
      <c r="CR45" s="308">
        <v>0</v>
      </c>
      <c r="CS45" s="308">
        <v>0</v>
      </c>
      <c r="CT45" s="308">
        <v>0</v>
      </c>
      <c r="CU45" s="308">
        <v>0</v>
      </c>
      <c r="CV45" s="308">
        <v>0</v>
      </c>
      <c r="CW45" s="308">
        <v>0</v>
      </c>
      <c r="CX45" s="308">
        <v>0</v>
      </c>
      <c r="CY45" s="308">
        <v>0</v>
      </c>
      <c r="CZ45" s="308">
        <v>0</v>
      </c>
      <c r="DA45" s="308">
        <v>0</v>
      </c>
      <c r="DB45" s="308">
        <v>0</v>
      </c>
      <c r="DC45" s="308">
        <v>0</v>
      </c>
      <c r="DD45" s="308">
        <v>0</v>
      </c>
      <c r="DE45" s="308">
        <v>0</v>
      </c>
      <c r="DF45" s="308">
        <v>0</v>
      </c>
      <c r="DG45" s="309">
        <v>0</v>
      </c>
    </row>
    <row r="46" spans="1:111" ht="15.6" customHeight="1" x14ac:dyDescent="0.2">
      <c r="A46" s="228">
        <v>40</v>
      </c>
      <c r="B46" s="224" t="s">
        <v>319</v>
      </c>
      <c r="C46" s="222" t="s">
        <v>222</v>
      </c>
      <c r="D46" s="304">
        <v>0</v>
      </c>
      <c r="E46" s="306">
        <v>0</v>
      </c>
      <c r="F46" s="306">
        <v>0</v>
      </c>
      <c r="G46" s="306">
        <v>0</v>
      </c>
      <c r="H46" s="306">
        <v>0</v>
      </c>
      <c r="I46" s="306">
        <v>0</v>
      </c>
      <c r="J46" s="306">
        <v>0</v>
      </c>
      <c r="K46" s="306">
        <v>0</v>
      </c>
      <c r="L46" s="306">
        <v>0</v>
      </c>
      <c r="M46" s="306">
        <v>0</v>
      </c>
      <c r="N46" s="306">
        <v>0</v>
      </c>
      <c r="O46" s="306">
        <v>0</v>
      </c>
      <c r="P46" s="306">
        <v>0</v>
      </c>
      <c r="Q46" s="306">
        <v>0</v>
      </c>
      <c r="R46" s="306">
        <v>0</v>
      </c>
      <c r="S46" s="306">
        <v>0</v>
      </c>
      <c r="T46" s="306">
        <v>0</v>
      </c>
      <c r="U46" s="306">
        <v>0</v>
      </c>
      <c r="V46" s="306">
        <v>0</v>
      </c>
      <c r="W46" s="306">
        <v>0</v>
      </c>
      <c r="X46" s="306">
        <v>0</v>
      </c>
      <c r="Y46" s="306">
        <v>0</v>
      </c>
      <c r="Z46" s="306">
        <v>0</v>
      </c>
      <c r="AA46" s="306">
        <v>0</v>
      </c>
      <c r="AB46" s="306">
        <v>0</v>
      </c>
      <c r="AC46" s="306">
        <v>0</v>
      </c>
      <c r="AD46" s="306">
        <v>0</v>
      </c>
      <c r="AE46" s="306">
        <v>0</v>
      </c>
      <c r="AF46" s="306">
        <v>0</v>
      </c>
      <c r="AG46" s="306">
        <v>0</v>
      </c>
      <c r="AH46" s="306">
        <v>0</v>
      </c>
      <c r="AI46" s="306">
        <v>0</v>
      </c>
      <c r="AJ46" s="306">
        <v>0</v>
      </c>
      <c r="AK46" s="306">
        <v>0</v>
      </c>
      <c r="AL46" s="306">
        <v>0</v>
      </c>
      <c r="AM46" s="306">
        <v>0</v>
      </c>
      <c r="AN46" s="306">
        <v>0</v>
      </c>
      <c r="AO46" s="306">
        <v>0</v>
      </c>
      <c r="AP46" s="306">
        <v>0</v>
      </c>
      <c r="AQ46" s="305">
        <f t="array" ref="AQ46">-生産者価格評価表!$DX46/(MMULT(投入係数表!$D46:$DG46,生産者価格評価表!$DZ$7:$DZ$114)+生産者価格評価表!$DO46)</f>
        <v>0.8703417049085701</v>
      </c>
      <c r="AR46" s="306">
        <v>0</v>
      </c>
      <c r="AS46" s="306">
        <v>0</v>
      </c>
      <c r="AT46" s="306">
        <v>0</v>
      </c>
      <c r="AU46" s="308">
        <v>0</v>
      </c>
      <c r="AV46" s="308">
        <v>0</v>
      </c>
      <c r="AW46" s="308">
        <v>0</v>
      </c>
      <c r="AX46" s="308">
        <v>0</v>
      </c>
      <c r="AY46" s="308">
        <v>0</v>
      </c>
      <c r="AZ46" s="308">
        <v>0</v>
      </c>
      <c r="BA46" s="308">
        <v>0</v>
      </c>
      <c r="BB46" s="308">
        <v>0</v>
      </c>
      <c r="BC46" s="308">
        <v>0</v>
      </c>
      <c r="BD46" s="308">
        <v>0</v>
      </c>
      <c r="BE46" s="308">
        <v>0</v>
      </c>
      <c r="BF46" s="308">
        <v>0</v>
      </c>
      <c r="BG46" s="308">
        <v>0</v>
      </c>
      <c r="BH46" s="308">
        <v>0</v>
      </c>
      <c r="BI46" s="308">
        <v>0</v>
      </c>
      <c r="BJ46" s="308">
        <v>0</v>
      </c>
      <c r="BK46" s="308">
        <v>0</v>
      </c>
      <c r="BL46" s="308">
        <v>0</v>
      </c>
      <c r="BM46" s="308">
        <v>0</v>
      </c>
      <c r="BN46" s="308">
        <v>0</v>
      </c>
      <c r="BO46" s="308">
        <v>0</v>
      </c>
      <c r="BP46" s="308">
        <v>0</v>
      </c>
      <c r="BQ46" s="308">
        <v>0</v>
      </c>
      <c r="BR46" s="308">
        <v>0</v>
      </c>
      <c r="BS46" s="308">
        <v>0</v>
      </c>
      <c r="BT46" s="308">
        <v>0</v>
      </c>
      <c r="BU46" s="308">
        <v>0</v>
      </c>
      <c r="BV46" s="308">
        <v>0</v>
      </c>
      <c r="BW46" s="308">
        <v>0</v>
      </c>
      <c r="BX46" s="308">
        <v>0</v>
      </c>
      <c r="BY46" s="308">
        <v>0</v>
      </c>
      <c r="BZ46" s="308">
        <v>0</v>
      </c>
      <c r="CA46" s="308">
        <v>0</v>
      </c>
      <c r="CB46" s="308">
        <v>0</v>
      </c>
      <c r="CC46" s="308">
        <v>0</v>
      </c>
      <c r="CD46" s="308">
        <v>0</v>
      </c>
      <c r="CE46" s="308">
        <v>0</v>
      </c>
      <c r="CF46" s="308">
        <v>0</v>
      </c>
      <c r="CG46" s="308">
        <v>0</v>
      </c>
      <c r="CH46" s="308">
        <v>0</v>
      </c>
      <c r="CI46" s="308">
        <v>0</v>
      </c>
      <c r="CJ46" s="308">
        <v>0</v>
      </c>
      <c r="CK46" s="308">
        <v>0</v>
      </c>
      <c r="CL46" s="308">
        <v>0</v>
      </c>
      <c r="CM46" s="308">
        <v>0</v>
      </c>
      <c r="CN46" s="308">
        <v>0</v>
      </c>
      <c r="CO46" s="308">
        <v>0</v>
      </c>
      <c r="CP46" s="308">
        <v>0</v>
      </c>
      <c r="CQ46" s="308">
        <v>0</v>
      </c>
      <c r="CR46" s="308">
        <v>0</v>
      </c>
      <c r="CS46" s="308">
        <v>0</v>
      </c>
      <c r="CT46" s="308">
        <v>0</v>
      </c>
      <c r="CU46" s="308">
        <v>0</v>
      </c>
      <c r="CV46" s="308">
        <v>0</v>
      </c>
      <c r="CW46" s="308">
        <v>0</v>
      </c>
      <c r="CX46" s="308">
        <v>0</v>
      </c>
      <c r="CY46" s="308">
        <v>0</v>
      </c>
      <c r="CZ46" s="308">
        <v>0</v>
      </c>
      <c r="DA46" s="308">
        <v>0</v>
      </c>
      <c r="DB46" s="308">
        <v>0</v>
      </c>
      <c r="DC46" s="308">
        <v>0</v>
      </c>
      <c r="DD46" s="308">
        <v>0</v>
      </c>
      <c r="DE46" s="308">
        <v>0</v>
      </c>
      <c r="DF46" s="308">
        <v>0</v>
      </c>
      <c r="DG46" s="309">
        <v>0</v>
      </c>
    </row>
    <row r="47" spans="1:111" ht="15.6" customHeight="1" x14ac:dyDescent="0.2">
      <c r="A47" s="228">
        <v>41</v>
      </c>
      <c r="B47" s="224" t="s">
        <v>320</v>
      </c>
      <c r="C47" s="222" t="s">
        <v>223</v>
      </c>
      <c r="D47" s="304">
        <v>0</v>
      </c>
      <c r="E47" s="306">
        <v>0</v>
      </c>
      <c r="F47" s="306">
        <v>0</v>
      </c>
      <c r="G47" s="306">
        <v>0</v>
      </c>
      <c r="H47" s="306">
        <v>0</v>
      </c>
      <c r="I47" s="306">
        <v>0</v>
      </c>
      <c r="J47" s="306">
        <v>0</v>
      </c>
      <c r="K47" s="306">
        <v>0</v>
      </c>
      <c r="L47" s="306">
        <v>0</v>
      </c>
      <c r="M47" s="306">
        <v>0</v>
      </c>
      <c r="N47" s="306">
        <v>0</v>
      </c>
      <c r="O47" s="306">
        <v>0</v>
      </c>
      <c r="P47" s="306">
        <v>0</v>
      </c>
      <c r="Q47" s="306">
        <v>0</v>
      </c>
      <c r="R47" s="306">
        <v>0</v>
      </c>
      <c r="S47" s="306">
        <v>0</v>
      </c>
      <c r="T47" s="306">
        <v>0</v>
      </c>
      <c r="U47" s="306">
        <v>0</v>
      </c>
      <c r="V47" s="306">
        <v>0</v>
      </c>
      <c r="W47" s="306">
        <v>0</v>
      </c>
      <c r="X47" s="306">
        <v>0</v>
      </c>
      <c r="Y47" s="306">
        <v>0</v>
      </c>
      <c r="Z47" s="306">
        <v>0</v>
      </c>
      <c r="AA47" s="306">
        <v>0</v>
      </c>
      <c r="AB47" s="306">
        <v>0</v>
      </c>
      <c r="AC47" s="306">
        <v>0</v>
      </c>
      <c r="AD47" s="306">
        <v>0</v>
      </c>
      <c r="AE47" s="306">
        <v>0</v>
      </c>
      <c r="AF47" s="306">
        <v>0</v>
      </c>
      <c r="AG47" s="306">
        <v>0</v>
      </c>
      <c r="AH47" s="306">
        <v>0</v>
      </c>
      <c r="AI47" s="306">
        <v>0</v>
      </c>
      <c r="AJ47" s="306">
        <v>0</v>
      </c>
      <c r="AK47" s="306">
        <v>0</v>
      </c>
      <c r="AL47" s="306">
        <v>0</v>
      </c>
      <c r="AM47" s="306">
        <v>0</v>
      </c>
      <c r="AN47" s="306">
        <v>0</v>
      </c>
      <c r="AO47" s="306">
        <v>0</v>
      </c>
      <c r="AP47" s="306">
        <v>0</v>
      </c>
      <c r="AQ47" s="306">
        <v>0</v>
      </c>
      <c r="AR47" s="305">
        <f t="array" ref="AR47">-生産者価格評価表!$DX47/(MMULT(投入係数表!$D47:$DG47,生産者価格評価表!$DZ$7:$DZ$114)+生産者価格評価表!$DO47)</f>
        <v>0.6669819638036153</v>
      </c>
      <c r="AS47" s="306">
        <v>0</v>
      </c>
      <c r="AT47" s="306">
        <v>0</v>
      </c>
      <c r="AU47" s="308">
        <v>0</v>
      </c>
      <c r="AV47" s="308">
        <v>0</v>
      </c>
      <c r="AW47" s="308">
        <v>0</v>
      </c>
      <c r="AX47" s="308">
        <v>0</v>
      </c>
      <c r="AY47" s="308">
        <v>0</v>
      </c>
      <c r="AZ47" s="308">
        <v>0</v>
      </c>
      <c r="BA47" s="308">
        <v>0</v>
      </c>
      <c r="BB47" s="308">
        <v>0</v>
      </c>
      <c r="BC47" s="308">
        <v>0</v>
      </c>
      <c r="BD47" s="308">
        <v>0</v>
      </c>
      <c r="BE47" s="308">
        <v>0</v>
      </c>
      <c r="BF47" s="308">
        <v>0</v>
      </c>
      <c r="BG47" s="308">
        <v>0</v>
      </c>
      <c r="BH47" s="308">
        <v>0</v>
      </c>
      <c r="BI47" s="308">
        <v>0</v>
      </c>
      <c r="BJ47" s="308">
        <v>0</v>
      </c>
      <c r="BK47" s="308">
        <v>0</v>
      </c>
      <c r="BL47" s="308">
        <v>0</v>
      </c>
      <c r="BM47" s="308">
        <v>0</v>
      </c>
      <c r="BN47" s="308">
        <v>0</v>
      </c>
      <c r="BO47" s="308">
        <v>0</v>
      </c>
      <c r="BP47" s="308">
        <v>0</v>
      </c>
      <c r="BQ47" s="308">
        <v>0</v>
      </c>
      <c r="BR47" s="308">
        <v>0</v>
      </c>
      <c r="BS47" s="308">
        <v>0</v>
      </c>
      <c r="BT47" s="308">
        <v>0</v>
      </c>
      <c r="BU47" s="308">
        <v>0</v>
      </c>
      <c r="BV47" s="308">
        <v>0</v>
      </c>
      <c r="BW47" s="308">
        <v>0</v>
      </c>
      <c r="BX47" s="308">
        <v>0</v>
      </c>
      <c r="BY47" s="308">
        <v>0</v>
      </c>
      <c r="BZ47" s="308">
        <v>0</v>
      </c>
      <c r="CA47" s="308">
        <v>0</v>
      </c>
      <c r="CB47" s="308">
        <v>0</v>
      </c>
      <c r="CC47" s="308">
        <v>0</v>
      </c>
      <c r="CD47" s="308">
        <v>0</v>
      </c>
      <c r="CE47" s="308">
        <v>0</v>
      </c>
      <c r="CF47" s="308">
        <v>0</v>
      </c>
      <c r="CG47" s="308">
        <v>0</v>
      </c>
      <c r="CH47" s="308">
        <v>0</v>
      </c>
      <c r="CI47" s="308">
        <v>0</v>
      </c>
      <c r="CJ47" s="308">
        <v>0</v>
      </c>
      <c r="CK47" s="308">
        <v>0</v>
      </c>
      <c r="CL47" s="308">
        <v>0</v>
      </c>
      <c r="CM47" s="308">
        <v>0</v>
      </c>
      <c r="CN47" s="308">
        <v>0</v>
      </c>
      <c r="CO47" s="308">
        <v>0</v>
      </c>
      <c r="CP47" s="308">
        <v>0</v>
      </c>
      <c r="CQ47" s="308">
        <v>0</v>
      </c>
      <c r="CR47" s="308">
        <v>0</v>
      </c>
      <c r="CS47" s="308">
        <v>0</v>
      </c>
      <c r="CT47" s="308">
        <v>0</v>
      </c>
      <c r="CU47" s="308">
        <v>0</v>
      </c>
      <c r="CV47" s="308">
        <v>0</v>
      </c>
      <c r="CW47" s="308">
        <v>0</v>
      </c>
      <c r="CX47" s="308">
        <v>0</v>
      </c>
      <c r="CY47" s="308">
        <v>0</v>
      </c>
      <c r="CZ47" s="308">
        <v>0</v>
      </c>
      <c r="DA47" s="308">
        <v>0</v>
      </c>
      <c r="DB47" s="308">
        <v>0</v>
      </c>
      <c r="DC47" s="308">
        <v>0</v>
      </c>
      <c r="DD47" s="308">
        <v>0</v>
      </c>
      <c r="DE47" s="308">
        <v>0</v>
      </c>
      <c r="DF47" s="308">
        <v>0</v>
      </c>
      <c r="DG47" s="309">
        <v>0</v>
      </c>
    </row>
    <row r="48" spans="1:111" ht="15.6" customHeight="1" x14ac:dyDescent="0.2">
      <c r="A48" s="228">
        <v>42</v>
      </c>
      <c r="B48" s="224" t="s">
        <v>321</v>
      </c>
      <c r="C48" s="222" t="s">
        <v>322</v>
      </c>
      <c r="D48" s="304">
        <v>0</v>
      </c>
      <c r="E48" s="306">
        <v>0</v>
      </c>
      <c r="F48" s="306">
        <v>0</v>
      </c>
      <c r="G48" s="306">
        <v>0</v>
      </c>
      <c r="H48" s="306">
        <v>0</v>
      </c>
      <c r="I48" s="306">
        <v>0</v>
      </c>
      <c r="J48" s="306">
        <v>0</v>
      </c>
      <c r="K48" s="306">
        <v>0</v>
      </c>
      <c r="L48" s="306">
        <v>0</v>
      </c>
      <c r="M48" s="306">
        <v>0</v>
      </c>
      <c r="N48" s="306">
        <v>0</v>
      </c>
      <c r="O48" s="306">
        <v>0</v>
      </c>
      <c r="P48" s="306">
        <v>0</v>
      </c>
      <c r="Q48" s="306">
        <v>0</v>
      </c>
      <c r="R48" s="306">
        <v>0</v>
      </c>
      <c r="S48" s="306">
        <v>0</v>
      </c>
      <c r="T48" s="306">
        <v>0</v>
      </c>
      <c r="U48" s="306">
        <v>0</v>
      </c>
      <c r="V48" s="306">
        <v>0</v>
      </c>
      <c r="W48" s="306">
        <v>0</v>
      </c>
      <c r="X48" s="306">
        <v>0</v>
      </c>
      <c r="Y48" s="306">
        <v>0</v>
      </c>
      <c r="Z48" s="306">
        <v>0</v>
      </c>
      <c r="AA48" s="306">
        <v>0</v>
      </c>
      <c r="AB48" s="306">
        <v>0</v>
      </c>
      <c r="AC48" s="306">
        <v>0</v>
      </c>
      <c r="AD48" s="306">
        <v>0</v>
      </c>
      <c r="AE48" s="306">
        <v>0</v>
      </c>
      <c r="AF48" s="306">
        <v>0</v>
      </c>
      <c r="AG48" s="306">
        <v>0</v>
      </c>
      <c r="AH48" s="306">
        <v>0</v>
      </c>
      <c r="AI48" s="306">
        <v>0</v>
      </c>
      <c r="AJ48" s="306">
        <v>0</v>
      </c>
      <c r="AK48" s="306">
        <v>0</v>
      </c>
      <c r="AL48" s="306">
        <v>0</v>
      </c>
      <c r="AM48" s="306">
        <v>0</v>
      </c>
      <c r="AN48" s="306">
        <v>0</v>
      </c>
      <c r="AO48" s="306">
        <v>0</v>
      </c>
      <c r="AP48" s="306">
        <v>0</v>
      </c>
      <c r="AQ48" s="306">
        <v>0</v>
      </c>
      <c r="AR48" s="306">
        <v>0</v>
      </c>
      <c r="AS48" s="305">
        <f t="array" ref="AS48">-生産者価格評価表!$DX48/(MMULT(投入係数表!$D48:$DG48,生産者価格評価表!$DZ$7:$DZ$114)+生産者価格評価表!$DO48)</f>
        <v>0.53762637637422228</v>
      </c>
      <c r="AT48" s="306">
        <v>0</v>
      </c>
      <c r="AU48" s="306">
        <v>0</v>
      </c>
      <c r="AV48" s="306">
        <v>0</v>
      </c>
      <c r="AW48" s="306">
        <v>0</v>
      </c>
      <c r="AX48" s="306">
        <v>0</v>
      </c>
      <c r="AY48" s="306">
        <v>0</v>
      </c>
      <c r="AZ48" s="306">
        <v>0</v>
      </c>
      <c r="BA48" s="306">
        <v>0</v>
      </c>
      <c r="BB48" s="306">
        <v>0</v>
      </c>
      <c r="BC48" s="306">
        <v>0</v>
      </c>
      <c r="BD48" s="306">
        <v>0</v>
      </c>
      <c r="BE48" s="306">
        <v>0</v>
      </c>
      <c r="BF48" s="306">
        <v>0</v>
      </c>
      <c r="BG48" s="306">
        <v>0</v>
      </c>
      <c r="BH48" s="306">
        <v>0</v>
      </c>
      <c r="BI48" s="306">
        <v>0</v>
      </c>
      <c r="BJ48" s="306">
        <v>0</v>
      </c>
      <c r="BK48" s="306">
        <v>0</v>
      </c>
      <c r="BL48" s="306">
        <v>0</v>
      </c>
      <c r="BM48" s="306">
        <v>0</v>
      </c>
      <c r="BN48" s="306">
        <v>0</v>
      </c>
      <c r="BO48" s="306">
        <v>0</v>
      </c>
      <c r="BP48" s="306">
        <v>0</v>
      </c>
      <c r="BQ48" s="306">
        <v>0</v>
      </c>
      <c r="BR48" s="306">
        <v>0</v>
      </c>
      <c r="BS48" s="306">
        <v>0</v>
      </c>
      <c r="BT48" s="306">
        <v>0</v>
      </c>
      <c r="BU48" s="306">
        <v>0</v>
      </c>
      <c r="BV48" s="306">
        <v>0</v>
      </c>
      <c r="BW48" s="306">
        <v>0</v>
      </c>
      <c r="BX48" s="306">
        <v>0</v>
      </c>
      <c r="BY48" s="306">
        <v>0</v>
      </c>
      <c r="BZ48" s="306">
        <v>0</v>
      </c>
      <c r="CA48" s="306">
        <v>0</v>
      </c>
      <c r="CB48" s="306">
        <v>0</v>
      </c>
      <c r="CC48" s="306">
        <v>0</v>
      </c>
      <c r="CD48" s="306">
        <v>0</v>
      </c>
      <c r="CE48" s="306">
        <v>0</v>
      </c>
      <c r="CF48" s="306">
        <v>0</v>
      </c>
      <c r="CG48" s="306">
        <v>0</v>
      </c>
      <c r="CH48" s="306">
        <v>0</v>
      </c>
      <c r="CI48" s="306">
        <v>0</v>
      </c>
      <c r="CJ48" s="306">
        <v>0</v>
      </c>
      <c r="CK48" s="306">
        <v>0</v>
      </c>
      <c r="CL48" s="306">
        <v>0</v>
      </c>
      <c r="CM48" s="306">
        <v>0</v>
      </c>
      <c r="CN48" s="306">
        <v>0</v>
      </c>
      <c r="CO48" s="306">
        <v>0</v>
      </c>
      <c r="CP48" s="306">
        <v>0</v>
      </c>
      <c r="CQ48" s="306">
        <v>0</v>
      </c>
      <c r="CR48" s="306">
        <v>0</v>
      </c>
      <c r="CS48" s="306">
        <v>0</v>
      </c>
      <c r="CT48" s="306">
        <v>0</v>
      </c>
      <c r="CU48" s="306">
        <v>0</v>
      </c>
      <c r="CV48" s="306">
        <v>0</v>
      </c>
      <c r="CW48" s="306">
        <v>0</v>
      </c>
      <c r="CX48" s="306">
        <v>0</v>
      </c>
      <c r="CY48" s="306">
        <v>0</v>
      </c>
      <c r="CZ48" s="306">
        <v>0</v>
      </c>
      <c r="DA48" s="306">
        <v>0</v>
      </c>
      <c r="DB48" s="306">
        <v>0</v>
      </c>
      <c r="DC48" s="306">
        <v>0</v>
      </c>
      <c r="DD48" s="306">
        <v>0</v>
      </c>
      <c r="DE48" s="306">
        <v>0</v>
      </c>
      <c r="DF48" s="306">
        <v>0</v>
      </c>
      <c r="DG48" s="307">
        <v>0</v>
      </c>
    </row>
    <row r="49" spans="1:111" ht="15.6" customHeight="1" x14ac:dyDescent="0.2">
      <c r="A49" s="228">
        <v>43</v>
      </c>
      <c r="B49" s="224" t="s">
        <v>323</v>
      </c>
      <c r="C49" s="222" t="s">
        <v>224</v>
      </c>
      <c r="D49" s="304">
        <v>0</v>
      </c>
      <c r="E49" s="306">
        <v>0</v>
      </c>
      <c r="F49" s="306">
        <v>0</v>
      </c>
      <c r="G49" s="306">
        <v>0</v>
      </c>
      <c r="H49" s="306">
        <v>0</v>
      </c>
      <c r="I49" s="306">
        <v>0</v>
      </c>
      <c r="J49" s="306">
        <v>0</v>
      </c>
      <c r="K49" s="306">
        <v>0</v>
      </c>
      <c r="L49" s="306">
        <v>0</v>
      </c>
      <c r="M49" s="306">
        <v>0</v>
      </c>
      <c r="N49" s="306">
        <v>0</v>
      </c>
      <c r="O49" s="306">
        <v>0</v>
      </c>
      <c r="P49" s="306">
        <v>0</v>
      </c>
      <c r="Q49" s="306">
        <v>0</v>
      </c>
      <c r="R49" s="306">
        <v>0</v>
      </c>
      <c r="S49" s="306">
        <v>0</v>
      </c>
      <c r="T49" s="306">
        <v>0</v>
      </c>
      <c r="U49" s="306">
        <v>0</v>
      </c>
      <c r="V49" s="306">
        <v>0</v>
      </c>
      <c r="W49" s="306">
        <v>0</v>
      </c>
      <c r="X49" s="306">
        <v>0</v>
      </c>
      <c r="Y49" s="306">
        <v>0</v>
      </c>
      <c r="Z49" s="306">
        <v>0</v>
      </c>
      <c r="AA49" s="306">
        <v>0</v>
      </c>
      <c r="AB49" s="306">
        <v>0</v>
      </c>
      <c r="AC49" s="306">
        <v>0</v>
      </c>
      <c r="AD49" s="306">
        <v>0</v>
      </c>
      <c r="AE49" s="306">
        <v>0</v>
      </c>
      <c r="AF49" s="306">
        <v>0</v>
      </c>
      <c r="AG49" s="306">
        <v>0</v>
      </c>
      <c r="AH49" s="306">
        <v>0</v>
      </c>
      <c r="AI49" s="306">
        <v>0</v>
      </c>
      <c r="AJ49" s="306">
        <v>0</v>
      </c>
      <c r="AK49" s="306">
        <v>0</v>
      </c>
      <c r="AL49" s="306">
        <v>0</v>
      </c>
      <c r="AM49" s="306">
        <v>0</v>
      </c>
      <c r="AN49" s="306">
        <v>0</v>
      </c>
      <c r="AO49" s="306">
        <v>0</v>
      </c>
      <c r="AP49" s="306">
        <v>0</v>
      </c>
      <c r="AQ49" s="306">
        <v>0</v>
      </c>
      <c r="AR49" s="306">
        <v>0</v>
      </c>
      <c r="AS49" s="306">
        <v>0</v>
      </c>
      <c r="AT49" s="305">
        <f t="array" ref="AT49">-生産者価格評価表!$DX49/(MMULT(投入係数表!$D49:$DG49,生産者価格評価表!$DZ$7:$DZ$114)+生産者価格評価表!$DO49)</f>
        <v>0.48342878580028514</v>
      </c>
      <c r="AU49" s="306">
        <v>0</v>
      </c>
      <c r="AV49" s="306">
        <v>0</v>
      </c>
      <c r="AW49" s="306">
        <v>0</v>
      </c>
      <c r="AX49" s="306">
        <v>0</v>
      </c>
      <c r="AY49" s="306">
        <v>0</v>
      </c>
      <c r="AZ49" s="306">
        <v>0</v>
      </c>
      <c r="BA49" s="306">
        <v>0</v>
      </c>
      <c r="BB49" s="306">
        <v>0</v>
      </c>
      <c r="BC49" s="306">
        <v>0</v>
      </c>
      <c r="BD49" s="306">
        <v>0</v>
      </c>
      <c r="BE49" s="306">
        <v>0</v>
      </c>
      <c r="BF49" s="306">
        <v>0</v>
      </c>
      <c r="BG49" s="306">
        <v>0</v>
      </c>
      <c r="BH49" s="306">
        <v>0</v>
      </c>
      <c r="BI49" s="306">
        <v>0</v>
      </c>
      <c r="BJ49" s="306">
        <v>0</v>
      </c>
      <c r="BK49" s="306">
        <v>0</v>
      </c>
      <c r="BL49" s="306">
        <v>0</v>
      </c>
      <c r="BM49" s="306">
        <v>0</v>
      </c>
      <c r="BN49" s="306">
        <v>0</v>
      </c>
      <c r="BO49" s="306">
        <v>0</v>
      </c>
      <c r="BP49" s="306">
        <v>0</v>
      </c>
      <c r="BQ49" s="306">
        <v>0</v>
      </c>
      <c r="BR49" s="306">
        <v>0</v>
      </c>
      <c r="BS49" s="306">
        <v>0</v>
      </c>
      <c r="BT49" s="306">
        <v>0</v>
      </c>
      <c r="BU49" s="306">
        <v>0</v>
      </c>
      <c r="BV49" s="306">
        <v>0</v>
      </c>
      <c r="BW49" s="306">
        <v>0</v>
      </c>
      <c r="BX49" s="306">
        <v>0</v>
      </c>
      <c r="BY49" s="306">
        <v>0</v>
      </c>
      <c r="BZ49" s="306">
        <v>0</v>
      </c>
      <c r="CA49" s="306">
        <v>0</v>
      </c>
      <c r="CB49" s="306">
        <v>0</v>
      </c>
      <c r="CC49" s="306">
        <v>0</v>
      </c>
      <c r="CD49" s="306">
        <v>0</v>
      </c>
      <c r="CE49" s="306">
        <v>0</v>
      </c>
      <c r="CF49" s="306">
        <v>0</v>
      </c>
      <c r="CG49" s="306">
        <v>0</v>
      </c>
      <c r="CH49" s="306">
        <v>0</v>
      </c>
      <c r="CI49" s="306">
        <v>0</v>
      </c>
      <c r="CJ49" s="306">
        <v>0</v>
      </c>
      <c r="CK49" s="306">
        <v>0</v>
      </c>
      <c r="CL49" s="306">
        <v>0</v>
      </c>
      <c r="CM49" s="306">
        <v>0</v>
      </c>
      <c r="CN49" s="306">
        <v>0</v>
      </c>
      <c r="CO49" s="306">
        <v>0</v>
      </c>
      <c r="CP49" s="306">
        <v>0</v>
      </c>
      <c r="CQ49" s="306">
        <v>0</v>
      </c>
      <c r="CR49" s="306">
        <v>0</v>
      </c>
      <c r="CS49" s="306">
        <v>0</v>
      </c>
      <c r="CT49" s="306">
        <v>0</v>
      </c>
      <c r="CU49" s="306">
        <v>0</v>
      </c>
      <c r="CV49" s="306">
        <v>0</v>
      </c>
      <c r="CW49" s="306">
        <v>0</v>
      </c>
      <c r="CX49" s="306">
        <v>0</v>
      </c>
      <c r="CY49" s="306">
        <v>0</v>
      </c>
      <c r="CZ49" s="306">
        <v>0</v>
      </c>
      <c r="DA49" s="306">
        <v>0</v>
      </c>
      <c r="DB49" s="306">
        <v>0</v>
      </c>
      <c r="DC49" s="306">
        <v>0</v>
      </c>
      <c r="DD49" s="306">
        <v>0</v>
      </c>
      <c r="DE49" s="306">
        <v>0</v>
      </c>
      <c r="DF49" s="306">
        <v>0</v>
      </c>
      <c r="DG49" s="307">
        <v>0</v>
      </c>
    </row>
    <row r="50" spans="1:111" ht="15.6" customHeight="1" x14ac:dyDescent="0.15">
      <c r="B50" s="224" t="s">
        <v>324</v>
      </c>
      <c r="C50" s="222" t="s">
        <v>194</v>
      </c>
      <c r="D50" s="304">
        <v>0</v>
      </c>
      <c r="E50" s="306">
        <v>0</v>
      </c>
      <c r="F50" s="306">
        <v>0</v>
      </c>
      <c r="G50" s="306">
        <v>0</v>
      </c>
      <c r="H50" s="306">
        <v>0</v>
      </c>
      <c r="I50" s="306">
        <v>0</v>
      </c>
      <c r="J50" s="306">
        <v>0</v>
      </c>
      <c r="K50" s="306">
        <v>0</v>
      </c>
      <c r="L50" s="306">
        <v>0</v>
      </c>
      <c r="M50" s="306">
        <v>0</v>
      </c>
      <c r="N50" s="306">
        <v>0</v>
      </c>
      <c r="O50" s="306">
        <v>0</v>
      </c>
      <c r="P50" s="306">
        <v>0</v>
      </c>
      <c r="Q50" s="306">
        <v>0</v>
      </c>
      <c r="R50" s="306">
        <v>0</v>
      </c>
      <c r="S50" s="306">
        <v>0</v>
      </c>
      <c r="T50" s="306">
        <v>0</v>
      </c>
      <c r="U50" s="306">
        <v>0</v>
      </c>
      <c r="V50" s="306">
        <v>0</v>
      </c>
      <c r="W50" s="306">
        <v>0</v>
      </c>
      <c r="X50" s="306">
        <v>0</v>
      </c>
      <c r="Y50" s="306">
        <v>0</v>
      </c>
      <c r="Z50" s="306">
        <v>0</v>
      </c>
      <c r="AA50" s="306">
        <v>0</v>
      </c>
      <c r="AB50" s="306">
        <v>0</v>
      </c>
      <c r="AC50" s="306">
        <v>0</v>
      </c>
      <c r="AD50" s="306">
        <v>0</v>
      </c>
      <c r="AE50" s="306">
        <v>0</v>
      </c>
      <c r="AF50" s="306">
        <v>0</v>
      </c>
      <c r="AG50" s="306">
        <v>0</v>
      </c>
      <c r="AH50" s="306">
        <v>0</v>
      </c>
      <c r="AI50" s="306">
        <v>0</v>
      </c>
      <c r="AJ50" s="306">
        <v>0</v>
      </c>
      <c r="AK50" s="306">
        <v>0</v>
      </c>
      <c r="AL50" s="306">
        <v>0</v>
      </c>
      <c r="AM50" s="306">
        <v>0</v>
      </c>
      <c r="AN50" s="306">
        <v>0</v>
      </c>
      <c r="AO50" s="306">
        <v>0</v>
      </c>
      <c r="AP50" s="306">
        <v>0</v>
      </c>
      <c r="AQ50" s="306">
        <v>0</v>
      </c>
      <c r="AR50" s="306">
        <v>0</v>
      </c>
      <c r="AS50" s="306">
        <v>0</v>
      </c>
      <c r="AT50" s="306">
        <v>0</v>
      </c>
      <c r="AU50" s="305">
        <f t="array" ref="AU50">-生産者価格評価表!$DX50/(MMULT(投入係数表!$D50:$DG50,生産者価格評価表!$DZ$7:$DZ$114)+生産者価格評価表!$DO50)</f>
        <v>0.61634513630003029</v>
      </c>
      <c r="AV50" s="306">
        <v>0</v>
      </c>
      <c r="AW50" s="306">
        <v>0</v>
      </c>
      <c r="AX50" s="306">
        <v>0</v>
      </c>
      <c r="AY50" s="306">
        <v>0</v>
      </c>
      <c r="AZ50" s="306">
        <v>0</v>
      </c>
      <c r="BA50" s="306">
        <v>0</v>
      </c>
      <c r="BB50" s="306">
        <v>0</v>
      </c>
      <c r="BC50" s="306">
        <v>0</v>
      </c>
      <c r="BD50" s="306">
        <v>0</v>
      </c>
      <c r="BE50" s="306">
        <v>0</v>
      </c>
      <c r="BF50" s="306">
        <v>0</v>
      </c>
      <c r="BG50" s="306">
        <v>0</v>
      </c>
      <c r="BH50" s="306">
        <v>0</v>
      </c>
      <c r="BI50" s="306">
        <v>0</v>
      </c>
      <c r="BJ50" s="306">
        <v>0</v>
      </c>
      <c r="BK50" s="306">
        <v>0</v>
      </c>
      <c r="BL50" s="306">
        <v>0</v>
      </c>
      <c r="BM50" s="306">
        <v>0</v>
      </c>
      <c r="BN50" s="306">
        <v>0</v>
      </c>
      <c r="BO50" s="306">
        <v>0</v>
      </c>
      <c r="BP50" s="306">
        <v>0</v>
      </c>
      <c r="BQ50" s="306">
        <v>0</v>
      </c>
      <c r="BR50" s="306">
        <v>0</v>
      </c>
      <c r="BS50" s="306">
        <v>0</v>
      </c>
      <c r="BT50" s="306">
        <v>0</v>
      </c>
      <c r="BU50" s="306">
        <v>0</v>
      </c>
      <c r="BV50" s="306">
        <v>0</v>
      </c>
      <c r="BW50" s="306">
        <v>0</v>
      </c>
      <c r="BX50" s="306">
        <v>0</v>
      </c>
      <c r="BY50" s="306">
        <v>0</v>
      </c>
      <c r="BZ50" s="306">
        <v>0</v>
      </c>
      <c r="CA50" s="306">
        <v>0</v>
      </c>
      <c r="CB50" s="306">
        <v>0</v>
      </c>
      <c r="CC50" s="306">
        <v>0</v>
      </c>
      <c r="CD50" s="306">
        <v>0</v>
      </c>
      <c r="CE50" s="306">
        <v>0</v>
      </c>
      <c r="CF50" s="306">
        <v>0</v>
      </c>
      <c r="CG50" s="306">
        <v>0</v>
      </c>
      <c r="CH50" s="306">
        <v>0</v>
      </c>
      <c r="CI50" s="306">
        <v>0</v>
      </c>
      <c r="CJ50" s="306">
        <v>0</v>
      </c>
      <c r="CK50" s="306">
        <v>0</v>
      </c>
      <c r="CL50" s="306">
        <v>0</v>
      </c>
      <c r="CM50" s="306">
        <v>0</v>
      </c>
      <c r="CN50" s="306">
        <v>0</v>
      </c>
      <c r="CO50" s="306">
        <v>0</v>
      </c>
      <c r="CP50" s="306">
        <v>0</v>
      </c>
      <c r="CQ50" s="306">
        <v>0</v>
      </c>
      <c r="CR50" s="306">
        <v>0</v>
      </c>
      <c r="CS50" s="306">
        <v>0</v>
      </c>
      <c r="CT50" s="306">
        <v>0</v>
      </c>
      <c r="CU50" s="306">
        <v>0</v>
      </c>
      <c r="CV50" s="306">
        <v>0</v>
      </c>
      <c r="CW50" s="306">
        <v>0</v>
      </c>
      <c r="CX50" s="306">
        <v>0</v>
      </c>
      <c r="CY50" s="306">
        <v>0</v>
      </c>
      <c r="CZ50" s="306">
        <v>0</v>
      </c>
      <c r="DA50" s="306">
        <v>0</v>
      </c>
      <c r="DB50" s="306">
        <v>0</v>
      </c>
      <c r="DC50" s="306">
        <v>0</v>
      </c>
      <c r="DD50" s="306">
        <v>0</v>
      </c>
      <c r="DE50" s="306">
        <v>0</v>
      </c>
      <c r="DF50" s="306">
        <v>0</v>
      </c>
      <c r="DG50" s="307">
        <v>0</v>
      </c>
    </row>
    <row r="51" spans="1:111" ht="15.6" customHeight="1" x14ac:dyDescent="0.15">
      <c r="B51" s="224" t="s">
        <v>325</v>
      </c>
      <c r="C51" s="222" t="s">
        <v>195</v>
      </c>
      <c r="D51" s="304">
        <v>0</v>
      </c>
      <c r="E51" s="306">
        <v>0</v>
      </c>
      <c r="F51" s="306">
        <v>0</v>
      </c>
      <c r="G51" s="306">
        <v>0</v>
      </c>
      <c r="H51" s="306">
        <v>0</v>
      </c>
      <c r="I51" s="306">
        <v>0</v>
      </c>
      <c r="J51" s="306">
        <v>0</v>
      </c>
      <c r="K51" s="306">
        <v>0</v>
      </c>
      <c r="L51" s="306">
        <v>0</v>
      </c>
      <c r="M51" s="306">
        <v>0</v>
      </c>
      <c r="N51" s="306">
        <v>0</v>
      </c>
      <c r="O51" s="306">
        <v>0</v>
      </c>
      <c r="P51" s="306">
        <v>0</v>
      </c>
      <c r="Q51" s="306">
        <v>0</v>
      </c>
      <c r="R51" s="306">
        <v>0</v>
      </c>
      <c r="S51" s="306">
        <v>0</v>
      </c>
      <c r="T51" s="306">
        <v>0</v>
      </c>
      <c r="U51" s="306">
        <v>0</v>
      </c>
      <c r="V51" s="306">
        <v>0</v>
      </c>
      <c r="W51" s="306">
        <v>0</v>
      </c>
      <c r="X51" s="306">
        <v>0</v>
      </c>
      <c r="Y51" s="306">
        <v>0</v>
      </c>
      <c r="Z51" s="306">
        <v>0</v>
      </c>
      <c r="AA51" s="306">
        <v>0</v>
      </c>
      <c r="AB51" s="306">
        <v>0</v>
      </c>
      <c r="AC51" s="306">
        <v>0</v>
      </c>
      <c r="AD51" s="306">
        <v>0</v>
      </c>
      <c r="AE51" s="306">
        <v>0</v>
      </c>
      <c r="AF51" s="306">
        <v>0</v>
      </c>
      <c r="AG51" s="306">
        <v>0</v>
      </c>
      <c r="AH51" s="306">
        <v>0</v>
      </c>
      <c r="AI51" s="306">
        <v>0</v>
      </c>
      <c r="AJ51" s="306">
        <v>0</v>
      </c>
      <c r="AK51" s="306">
        <v>0</v>
      </c>
      <c r="AL51" s="306">
        <v>0</v>
      </c>
      <c r="AM51" s="306">
        <v>0</v>
      </c>
      <c r="AN51" s="306">
        <v>0</v>
      </c>
      <c r="AO51" s="306">
        <v>0</v>
      </c>
      <c r="AP51" s="306">
        <v>0</v>
      </c>
      <c r="AQ51" s="306">
        <v>0</v>
      </c>
      <c r="AR51" s="306">
        <v>0</v>
      </c>
      <c r="AS51" s="306">
        <v>0</v>
      </c>
      <c r="AT51" s="306">
        <v>0</v>
      </c>
      <c r="AU51" s="306">
        <v>0</v>
      </c>
      <c r="AV51" s="305">
        <f t="array" ref="AV51">-生産者価格評価表!$DX51/(MMULT(投入係数表!$D51:$DG51,生産者価格評価表!$DZ$7:$DZ$114)+生産者価格評価表!$DO51)</f>
        <v>0.5715717337780466</v>
      </c>
      <c r="AW51" s="306">
        <v>0</v>
      </c>
      <c r="AX51" s="306">
        <v>0</v>
      </c>
      <c r="AY51" s="306">
        <v>0</v>
      </c>
      <c r="AZ51" s="306">
        <v>0</v>
      </c>
      <c r="BA51" s="306">
        <v>0</v>
      </c>
      <c r="BB51" s="306">
        <v>0</v>
      </c>
      <c r="BC51" s="306">
        <v>0</v>
      </c>
      <c r="BD51" s="306">
        <v>0</v>
      </c>
      <c r="BE51" s="306">
        <v>0</v>
      </c>
      <c r="BF51" s="306">
        <v>0</v>
      </c>
      <c r="BG51" s="306">
        <v>0</v>
      </c>
      <c r="BH51" s="306">
        <v>0</v>
      </c>
      <c r="BI51" s="306">
        <v>0</v>
      </c>
      <c r="BJ51" s="306">
        <v>0</v>
      </c>
      <c r="BK51" s="306">
        <v>0</v>
      </c>
      <c r="BL51" s="306">
        <v>0</v>
      </c>
      <c r="BM51" s="306">
        <v>0</v>
      </c>
      <c r="BN51" s="306">
        <v>0</v>
      </c>
      <c r="BO51" s="306">
        <v>0</v>
      </c>
      <c r="BP51" s="306">
        <v>0</v>
      </c>
      <c r="BQ51" s="306">
        <v>0</v>
      </c>
      <c r="BR51" s="306">
        <v>0</v>
      </c>
      <c r="BS51" s="306">
        <v>0</v>
      </c>
      <c r="BT51" s="306">
        <v>0</v>
      </c>
      <c r="BU51" s="306">
        <v>0</v>
      </c>
      <c r="BV51" s="306">
        <v>0</v>
      </c>
      <c r="BW51" s="306">
        <v>0</v>
      </c>
      <c r="BX51" s="306">
        <v>0</v>
      </c>
      <c r="BY51" s="306">
        <v>0</v>
      </c>
      <c r="BZ51" s="306">
        <v>0</v>
      </c>
      <c r="CA51" s="306">
        <v>0</v>
      </c>
      <c r="CB51" s="306">
        <v>0</v>
      </c>
      <c r="CC51" s="306">
        <v>0</v>
      </c>
      <c r="CD51" s="306">
        <v>0</v>
      </c>
      <c r="CE51" s="306">
        <v>0</v>
      </c>
      <c r="CF51" s="306">
        <v>0</v>
      </c>
      <c r="CG51" s="306">
        <v>0</v>
      </c>
      <c r="CH51" s="306">
        <v>0</v>
      </c>
      <c r="CI51" s="306">
        <v>0</v>
      </c>
      <c r="CJ51" s="306">
        <v>0</v>
      </c>
      <c r="CK51" s="306">
        <v>0</v>
      </c>
      <c r="CL51" s="306">
        <v>0</v>
      </c>
      <c r="CM51" s="306">
        <v>0</v>
      </c>
      <c r="CN51" s="306">
        <v>0</v>
      </c>
      <c r="CO51" s="306">
        <v>0</v>
      </c>
      <c r="CP51" s="306">
        <v>0</v>
      </c>
      <c r="CQ51" s="306">
        <v>0</v>
      </c>
      <c r="CR51" s="306">
        <v>0</v>
      </c>
      <c r="CS51" s="306">
        <v>0</v>
      </c>
      <c r="CT51" s="306">
        <v>0</v>
      </c>
      <c r="CU51" s="306">
        <v>0</v>
      </c>
      <c r="CV51" s="306">
        <v>0</v>
      </c>
      <c r="CW51" s="306">
        <v>0</v>
      </c>
      <c r="CX51" s="306">
        <v>0</v>
      </c>
      <c r="CY51" s="306">
        <v>0</v>
      </c>
      <c r="CZ51" s="306">
        <v>0</v>
      </c>
      <c r="DA51" s="306">
        <v>0</v>
      </c>
      <c r="DB51" s="306">
        <v>0</v>
      </c>
      <c r="DC51" s="306">
        <v>0</v>
      </c>
      <c r="DD51" s="306">
        <v>0</v>
      </c>
      <c r="DE51" s="306">
        <v>0</v>
      </c>
      <c r="DF51" s="306">
        <v>0</v>
      </c>
      <c r="DG51" s="307">
        <v>0</v>
      </c>
    </row>
    <row r="52" spans="1:111" ht="15.6" customHeight="1" x14ac:dyDescent="0.15">
      <c r="B52" s="224" t="s">
        <v>326</v>
      </c>
      <c r="C52" s="222" t="s">
        <v>196</v>
      </c>
      <c r="D52" s="304">
        <v>0</v>
      </c>
      <c r="E52" s="306">
        <v>0</v>
      </c>
      <c r="F52" s="306">
        <v>0</v>
      </c>
      <c r="G52" s="306">
        <v>0</v>
      </c>
      <c r="H52" s="306">
        <v>0</v>
      </c>
      <c r="I52" s="306">
        <v>0</v>
      </c>
      <c r="J52" s="306">
        <v>0</v>
      </c>
      <c r="K52" s="306">
        <v>0</v>
      </c>
      <c r="L52" s="306">
        <v>0</v>
      </c>
      <c r="M52" s="306">
        <v>0</v>
      </c>
      <c r="N52" s="306">
        <v>0</v>
      </c>
      <c r="O52" s="306">
        <v>0</v>
      </c>
      <c r="P52" s="306">
        <v>0</v>
      </c>
      <c r="Q52" s="306">
        <v>0</v>
      </c>
      <c r="R52" s="306">
        <v>0</v>
      </c>
      <c r="S52" s="306">
        <v>0</v>
      </c>
      <c r="T52" s="306">
        <v>0</v>
      </c>
      <c r="U52" s="306">
        <v>0</v>
      </c>
      <c r="V52" s="306">
        <v>0</v>
      </c>
      <c r="W52" s="306">
        <v>0</v>
      </c>
      <c r="X52" s="306">
        <v>0</v>
      </c>
      <c r="Y52" s="306">
        <v>0</v>
      </c>
      <c r="Z52" s="306">
        <v>0</v>
      </c>
      <c r="AA52" s="306">
        <v>0</v>
      </c>
      <c r="AB52" s="306">
        <v>0</v>
      </c>
      <c r="AC52" s="306">
        <v>0</v>
      </c>
      <c r="AD52" s="306">
        <v>0</v>
      </c>
      <c r="AE52" s="306">
        <v>0</v>
      </c>
      <c r="AF52" s="306">
        <v>0</v>
      </c>
      <c r="AG52" s="306">
        <v>0</v>
      </c>
      <c r="AH52" s="306">
        <v>0</v>
      </c>
      <c r="AI52" s="306">
        <v>0</v>
      </c>
      <c r="AJ52" s="306">
        <v>0</v>
      </c>
      <c r="AK52" s="306">
        <v>0</v>
      </c>
      <c r="AL52" s="306">
        <v>0</v>
      </c>
      <c r="AM52" s="306">
        <v>0</v>
      </c>
      <c r="AN52" s="306">
        <v>0</v>
      </c>
      <c r="AO52" s="306">
        <v>0</v>
      </c>
      <c r="AP52" s="306">
        <v>0</v>
      </c>
      <c r="AQ52" s="306">
        <v>0</v>
      </c>
      <c r="AR52" s="306">
        <v>0</v>
      </c>
      <c r="AS52" s="306">
        <v>0</v>
      </c>
      <c r="AT52" s="306">
        <v>0</v>
      </c>
      <c r="AU52" s="306">
        <v>0</v>
      </c>
      <c r="AV52" s="306">
        <v>0</v>
      </c>
      <c r="AW52" s="305">
        <f t="array" ref="AW52">-生産者価格評価表!$DX52/(MMULT(投入係数表!$D52:$DG52,生産者価格評価表!$DZ$7:$DZ$114)+生産者価格評価表!$DO52)</f>
        <v>0.76660815628952306</v>
      </c>
      <c r="AX52" s="306">
        <v>0</v>
      </c>
      <c r="AY52" s="306">
        <v>0</v>
      </c>
      <c r="AZ52" s="306">
        <v>0</v>
      </c>
      <c r="BA52" s="306">
        <v>0</v>
      </c>
      <c r="BB52" s="306">
        <v>0</v>
      </c>
      <c r="BC52" s="306">
        <v>0</v>
      </c>
      <c r="BD52" s="306">
        <v>0</v>
      </c>
      <c r="BE52" s="306">
        <v>0</v>
      </c>
      <c r="BF52" s="306">
        <v>0</v>
      </c>
      <c r="BG52" s="306">
        <v>0</v>
      </c>
      <c r="BH52" s="306">
        <v>0</v>
      </c>
      <c r="BI52" s="306">
        <v>0</v>
      </c>
      <c r="BJ52" s="306">
        <v>0</v>
      </c>
      <c r="BK52" s="306">
        <v>0</v>
      </c>
      <c r="BL52" s="306">
        <v>0</v>
      </c>
      <c r="BM52" s="306">
        <v>0</v>
      </c>
      <c r="BN52" s="306">
        <v>0</v>
      </c>
      <c r="BO52" s="306">
        <v>0</v>
      </c>
      <c r="BP52" s="306">
        <v>0</v>
      </c>
      <c r="BQ52" s="306">
        <v>0</v>
      </c>
      <c r="BR52" s="306">
        <v>0</v>
      </c>
      <c r="BS52" s="306">
        <v>0</v>
      </c>
      <c r="BT52" s="306">
        <v>0</v>
      </c>
      <c r="BU52" s="306">
        <v>0</v>
      </c>
      <c r="BV52" s="306">
        <v>0</v>
      </c>
      <c r="BW52" s="306">
        <v>0</v>
      </c>
      <c r="BX52" s="306">
        <v>0</v>
      </c>
      <c r="BY52" s="306">
        <v>0</v>
      </c>
      <c r="BZ52" s="306">
        <v>0</v>
      </c>
      <c r="CA52" s="306">
        <v>0</v>
      </c>
      <c r="CB52" s="306">
        <v>0</v>
      </c>
      <c r="CC52" s="306">
        <v>0</v>
      </c>
      <c r="CD52" s="306">
        <v>0</v>
      </c>
      <c r="CE52" s="306">
        <v>0</v>
      </c>
      <c r="CF52" s="306">
        <v>0</v>
      </c>
      <c r="CG52" s="306">
        <v>0</v>
      </c>
      <c r="CH52" s="306">
        <v>0</v>
      </c>
      <c r="CI52" s="306">
        <v>0</v>
      </c>
      <c r="CJ52" s="306">
        <v>0</v>
      </c>
      <c r="CK52" s="306">
        <v>0</v>
      </c>
      <c r="CL52" s="306">
        <v>0</v>
      </c>
      <c r="CM52" s="306">
        <v>0</v>
      </c>
      <c r="CN52" s="306">
        <v>0</v>
      </c>
      <c r="CO52" s="306">
        <v>0</v>
      </c>
      <c r="CP52" s="306">
        <v>0</v>
      </c>
      <c r="CQ52" s="306">
        <v>0</v>
      </c>
      <c r="CR52" s="306">
        <v>0</v>
      </c>
      <c r="CS52" s="306">
        <v>0</v>
      </c>
      <c r="CT52" s="306">
        <v>0</v>
      </c>
      <c r="CU52" s="306">
        <v>0</v>
      </c>
      <c r="CV52" s="306">
        <v>0</v>
      </c>
      <c r="CW52" s="306">
        <v>0</v>
      </c>
      <c r="CX52" s="306">
        <v>0</v>
      </c>
      <c r="CY52" s="306">
        <v>0</v>
      </c>
      <c r="CZ52" s="306">
        <v>0</v>
      </c>
      <c r="DA52" s="306">
        <v>0</v>
      </c>
      <c r="DB52" s="306">
        <v>0</v>
      </c>
      <c r="DC52" s="306">
        <v>0</v>
      </c>
      <c r="DD52" s="306">
        <v>0</v>
      </c>
      <c r="DE52" s="306">
        <v>0</v>
      </c>
      <c r="DF52" s="306">
        <v>0</v>
      </c>
      <c r="DG52" s="307">
        <v>0</v>
      </c>
    </row>
    <row r="53" spans="1:111" ht="15.6" customHeight="1" x14ac:dyDescent="0.15">
      <c r="B53" s="224" t="s">
        <v>327</v>
      </c>
      <c r="C53" s="222" t="s">
        <v>328</v>
      </c>
      <c r="D53" s="304">
        <v>0</v>
      </c>
      <c r="E53" s="306">
        <v>0</v>
      </c>
      <c r="F53" s="306">
        <v>0</v>
      </c>
      <c r="G53" s="306">
        <v>0</v>
      </c>
      <c r="H53" s="306">
        <v>0</v>
      </c>
      <c r="I53" s="306">
        <v>0</v>
      </c>
      <c r="J53" s="306">
        <v>0</v>
      </c>
      <c r="K53" s="306">
        <v>0</v>
      </c>
      <c r="L53" s="306">
        <v>0</v>
      </c>
      <c r="M53" s="306">
        <v>0</v>
      </c>
      <c r="N53" s="306">
        <v>0</v>
      </c>
      <c r="O53" s="306">
        <v>0</v>
      </c>
      <c r="P53" s="306">
        <v>0</v>
      </c>
      <c r="Q53" s="306">
        <v>0</v>
      </c>
      <c r="R53" s="306">
        <v>0</v>
      </c>
      <c r="S53" s="306">
        <v>0</v>
      </c>
      <c r="T53" s="306">
        <v>0</v>
      </c>
      <c r="U53" s="306">
        <v>0</v>
      </c>
      <c r="V53" s="306">
        <v>0</v>
      </c>
      <c r="W53" s="306">
        <v>0</v>
      </c>
      <c r="X53" s="306">
        <v>0</v>
      </c>
      <c r="Y53" s="306">
        <v>0</v>
      </c>
      <c r="Z53" s="306">
        <v>0</v>
      </c>
      <c r="AA53" s="306">
        <v>0</v>
      </c>
      <c r="AB53" s="306">
        <v>0</v>
      </c>
      <c r="AC53" s="306">
        <v>0</v>
      </c>
      <c r="AD53" s="306">
        <v>0</v>
      </c>
      <c r="AE53" s="306">
        <v>0</v>
      </c>
      <c r="AF53" s="306">
        <v>0</v>
      </c>
      <c r="AG53" s="306">
        <v>0</v>
      </c>
      <c r="AH53" s="306">
        <v>0</v>
      </c>
      <c r="AI53" s="306">
        <v>0</v>
      </c>
      <c r="AJ53" s="306">
        <v>0</v>
      </c>
      <c r="AK53" s="306">
        <v>0</v>
      </c>
      <c r="AL53" s="306">
        <v>0</v>
      </c>
      <c r="AM53" s="306">
        <v>0</v>
      </c>
      <c r="AN53" s="306">
        <v>0</v>
      </c>
      <c r="AO53" s="306">
        <v>0</v>
      </c>
      <c r="AP53" s="306">
        <v>0</v>
      </c>
      <c r="AQ53" s="306">
        <v>0</v>
      </c>
      <c r="AR53" s="306">
        <v>0</v>
      </c>
      <c r="AS53" s="306">
        <v>0</v>
      </c>
      <c r="AT53" s="306">
        <v>0</v>
      </c>
      <c r="AU53" s="306">
        <v>0</v>
      </c>
      <c r="AV53" s="306">
        <v>0</v>
      </c>
      <c r="AW53" s="306">
        <v>0</v>
      </c>
      <c r="AX53" s="305">
        <f t="array" ref="AX53">-生産者価格評価表!$DX53/(MMULT(投入係数表!$D53:$DG53,生産者価格評価表!$DZ$7:$DZ$114)+生産者価格評価表!$DO53)</f>
        <v>0.86862519318206621</v>
      </c>
      <c r="AY53" s="306">
        <v>0</v>
      </c>
      <c r="AZ53" s="306">
        <v>0</v>
      </c>
      <c r="BA53" s="306">
        <v>0</v>
      </c>
      <c r="BB53" s="306">
        <v>0</v>
      </c>
      <c r="BC53" s="306">
        <v>0</v>
      </c>
      <c r="BD53" s="306">
        <v>0</v>
      </c>
      <c r="BE53" s="306">
        <v>0</v>
      </c>
      <c r="BF53" s="306">
        <v>0</v>
      </c>
      <c r="BG53" s="306">
        <v>0</v>
      </c>
      <c r="BH53" s="306">
        <v>0</v>
      </c>
      <c r="BI53" s="306">
        <v>0</v>
      </c>
      <c r="BJ53" s="306">
        <v>0</v>
      </c>
      <c r="BK53" s="306">
        <v>0</v>
      </c>
      <c r="BL53" s="306">
        <v>0</v>
      </c>
      <c r="BM53" s="306">
        <v>0</v>
      </c>
      <c r="BN53" s="306">
        <v>0</v>
      </c>
      <c r="BO53" s="306">
        <v>0</v>
      </c>
      <c r="BP53" s="306">
        <v>0</v>
      </c>
      <c r="BQ53" s="306">
        <v>0</v>
      </c>
      <c r="BR53" s="306">
        <v>0</v>
      </c>
      <c r="BS53" s="306">
        <v>0</v>
      </c>
      <c r="BT53" s="306">
        <v>0</v>
      </c>
      <c r="BU53" s="306">
        <v>0</v>
      </c>
      <c r="BV53" s="306">
        <v>0</v>
      </c>
      <c r="BW53" s="306">
        <v>0</v>
      </c>
      <c r="BX53" s="306">
        <v>0</v>
      </c>
      <c r="BY53" s="306">
        <v>0</v>
      </c>
      <c r="BZ53" s="306">
        <v>0</v>
      </c>
      <c r="CA53" s="306">
        <v>0</v>
      </c>
      <c r="CB53" s="306">
        <v>0</v>
      </c>
      <c r="CC53" s="306">
        <v>0</v>
      </c>
      <c r="CD53" s="306">
        <v>0</v>
      </c>
      <c r="CE53" s="306">
        <v>0</v>
      </c>
      <c r="CF53" s="306">
        <v>0</v>
      </c>
      <c r="CG53" s="306">
        <v>0</v>
      </c>
      <c r="CH53" s="306">
        <v>0</v>
      </c>
      <c r="CI53" s="306">
        <v>0</v>
      </c>
      <c r="CJ53" s="306">
        <v>0</v>
      </c>
      <c r="CK53" s="306">
        <v>0</v>
      </c>
      <c r="CL53" s="306">
        <v>0</v>
      </c>
      <c r="CM53" s="306">
        <v>0</v>
      </c>
      <c r="CN53" s="306">
        <v>0</v>
      </c>
      <c r="CO53" s="306">
        <v>0</v>
      </c>
      <c r="CP53" s="306">
        <v>0</v>
      </c>
      <c r="CQ53" s="306">
        <v>0</v>
      </c>
      <c r="CR53" s="306">
        <v>0</v>
      </c>
      <c r="CS53" s="306">
        <v>0</v>
      </c>
      <c r="CT53" s="306">
        <v>0</v>
      </c>
      <c r="CU53" s="306">
        <v>0</v>
      </c>
      <c r="CV53" s="306">
        <v>0</v>
      </c>
      <c r="CW53" s="306">
        <v>0</v>
      </c>
      <c r="CX53" s="306">
        <v>0</v>
      </c>
      <c r="CY53" s="306">
        <v>0</v>
      </c>
      <c r="CZ53" s="306">
        <v>0</v>
      </c>
      <c r="DA53" s="306">
        <v>0</v>
      </c>
      <c r="DB53" s="306">
        <v>0</v>
      </c>
      <c r="DC53" s="306">
        <v>0</v>
      </c>
      <c r="DD53" s="306">
        <v>0</v>
      </c>
      <c r="DE53" s="306">
        <v>0</v>
      </c>
      <c r="DF53" s="306">
        <v>0</v>
      </c>
      <c r="DG53" s="307">
        <v>0</v>
      </c>
    </row>
    <row r="54" spans="1:111" ht="15.6" customHeight="1" x14ac:dyDescent="0.15">
      <c r="B54" s="224" t="s">
        <v>329</v>
      </c>
      <c r="C54" s="222" t="s">
        <v>330</v>
      </c>
      <c r="D54" s="304">
        <v>0</v>
      </c>
      <c r="E54" s="306">
        <v>0</v>
      </c>
      <c r="F54" s="306">
        <v>0</v>
      </c>
      <c r="G54" s="306">
        <v>0</v>
      </c>
      <c r="H54" s="306">
        <v>0</v>
      </c>
      <c r="I54" s="306">
        <v>0</v>
      </c>
      <c r="J54" s="306">
        <v>0</v>
      </c>
      <c r="K54" s="306">
        <v>0</v>
      </c>
      <c r="L54" s="306">
        <v>0</v>
      </c>
      <c r="M54" s="306">
        <v>0</v>
      </c>
      <c r="N54" s="306">
        <v>0</v>
      </c>
      <c r="O54" s="306">
        <v>0</v>
      </c>
      <c r="P54" s="306">
        <v>0</v>
      </c>
      <c r="Q54" s="306">
        <v>0</v>
      </c>
      <c r="R54" s="306">
        <v>0</v>
      </c>
      <c r="S54" s="306">
        <v>0</v>
      </c>
      <c r="T54" s="306">
        <v>0</v>
      </c>
      <c r="U54" s="306">
        <v>0</v>
      </c>
      <c r="V54" s="306">
        <v>0</v>
      </c>
      <c r="W54" s="306">
        <v>0</v>
      </c>
      <c r="X54" s="306">
        <v>0</v>
      </c>
      <c r="Y54" s="306">
        <v>0</v>
      </c>
      <c r="Z54" s="306">
        <v>0</v>
      </c>
      <c r="AA54" s="306">
        <v>0</v>
      </c>
      <c r="AB54" s="306">
        <v>0</v>
      </c>
      <c r="AC54" s="306">
        <v>0</v>
      </c>
      <c r="AD54" s="306">
        <v>0</v>
      </c>
      <c r="AE54" s="306">
        <v>0</v>
      </c>
      <c r="AF54" s="306">
        <v>0</v>
      </c>
      <c r="AG54" s="306">
        <v>0</v>
      </c>
      <c r="AH54" s="306">
        <v>0</v>
      </c>
      <c r="AI54" s="306">
        <v>0</v>
      </c>
      <c r="AJ54" s="306">
        <v>0</v>
      </c>
      <c r="AK54" s="306">
        <v>0</v>
      </c>
      <c r="AL54" s="306">
        <v>0</v>
      </c>
      <c r="AM54" s="306">
        <v>0</v>
      </c>
      <c r="AN54" s="306">
        <v>0</v>
      </c>
      <c r="AO54" s="306">
        <v>0</v>
      </c>
      <c r="AP54" s="306">
        <v>0</v>
      </c>
      <c r="AQ54" s="306">
        <v>0</v>
      </c>
      <c r="AR54" s="306">
        <v>0</v>
      </c>
      <c r="AS54" s="306">
        <v>0</v>
      </c>
      <c r="AT54" s="306">
        <v>0</v>
      </c>
      <c r="AU54" s="306">
        <v>0</v>
      </c>
      <c r="AV54" s="306">
        <v>0</v>
      </c>
      <c r="AW54" s="306">
        <v>0</v>
      </c>
      <c r="AX54" s="306">
        <v>0</v>
      </c>
      <c r="AY54" s="305">
        <f t="array" ref="AY54">-生産者価格評価表!$DX54/(MMULT(投入係数表!$D54:$DG54,生産者価格評価表!$DZ$7:$DZ$114)+生産者価格評価表!$DO54)</f>
        <v>0.83037809180490618</v>
      </c>
      <c r="AZ54" s="306">
        <v>0</v>
      </c>
      <c r="BA54" s="306">
        <v>0</v>
      </c>
      <c r="BB54" s="306">
        <v>0</v>
      </c>
      <c r="BC54" s="306">
        <v>0</v>
      </c>
      <c r="BD54" s="306">
        <v>0</v>
      </c>
      <c r="BE54" s="306">
        <v>0</v>
      </c>
      <c r="BF54" s="306">
        <v>0</v>
      </c>
      <c r="BG54" s="306">
        <v>0</v>
      </c>
      <c r="BH54" s="306">
        <v>0</v>
      </c>
      <c r="BI54" s="306">
        <v>0</v>
      </c>
      <c r="BJ54" s="306">
        <v>0</v>
      </c>
      <c r="BK54" s="306">
        <v>0</v>
      </c>
      <c r="BL54" s="306">
        <v>0</v>
      </c>
      <c r="BM54" s="306">
        <v>0</v>
      </c>
      <c r="BN54" s="306">
        <v>0</v>
      </c>
      <c r="BO54" s="306">
        <v>0</v>
      </c>
      <c r="BP54" s="306">
        <v>0</v>
      </c>
      <c r="BQ54" s="306">
        <v>0</v>
      </c>
      <c r="BR54" s="306">
        <v>0</v>
      </c>
      <c r="BS54" s="306">
        <v>0</v>
      </c>
      <c r="BT54" s="306">
        <v>0</v>
      </c>
      <c r="BU54" s="306">
        <v>0</v>
      </c>
      <c r="BV54" s="306">
        <v>0</v>
      </c>
      <c r="BW54" s="306">
        <v>0</v>
      </c>
      <c r="BX54" s="306">
        <v>0</v>
      </c>
      <c r="BY54" s="306">
        <v>0</v>
      </c>
      <c r="BZ54" s="306">
        <v>0</v>
      </c>
      <c r="CA54" s="306">
        <v>0</v>
      </c>
      <c r="CB54" s="306">
        <v>0</v>
      </c>
      <c r="CC54" s="306">
        <v>0</v>
      </c>
      <c r="CD54" s="306">
        <v>0</v>
      </c>
      <c r="CE54" s="306">
        <v>0</v>
      </c>
      <c r="CF54" s="306">
        <v>0</v>
      </c>
      <c r="CG54" s="306">
        <v>0</v>
      </c>
      <c r="CH54" s="306">
        <v>0</v>
      </c>
      <c r="CI54" s="306">
        <v>0</v>
      </c>
      <c r="CJ54" s="306">
        <v>0</v>
      </c>
      <c r="CK54" s="306">
        <v>0</v>
      </c>
      <c r="CL54" s="306">
        <v>0</v>
      </c>
      <c r="CM54" s="306">
        <v>0</v>
      </c>
      <c r="CN54" s="306">
        <v>0</v>
      </c>
      <c r="CO54" s="306">
        <v>0</v>
      </c>
      <c r="CP54" s="306">
        <v>0</v>
      </c>
      <c r="CQ54" s="306">
        <v>0</v>
      </c>
      <c r="CR54" s="306">
        <v>0</v>
      </c>
      <c r="CS54" s="306">
        <v>0</v>
      </c>
      <c r="CT54" s="306">
        <v>0</v>
      </c>
      <c r="CU54" s="306">
        <v>0</v>
      </c>
      <c r="CV54" s="306">
        <v>0</v>
      </c>
      <c r="CW54" s="306">
        <v>0</v>
      </c>
      <c r="CX54" s="306">
        <v>0</v>
      </c>
      <c r="CY54" s="306">
        <v>0</v>
      </c>
      <c r="CZ54" s="306">
        <v>0</v>
      </c>
      <c r="DA54" s="306">
        <v>0</v>
      </c>
      <c r="DB54" s="306">
        <v>0</v>
      </c>
      <c r="DC54" s="306">
        <v>0</v>
      </c>
      <c r="DD54" s="306">
        <v>0</v>
      </c>
      <c r="DE54" s="306">
        <v>0</v>
      </c>
      <c r="DF54" s="306">
        <v>0</v>
      </c>
      <c r="DG54" s="307">
        <v>0</v>
      </c>
    </row>
    <row r="55" spans="1:111" ht="15.6" customHeight="1" x14ac:dyDescent="0.15">
      <c r="B55" s="224" t="s">
        <v>331</v>
      </c>
      <c r="C55" s="222" t="s">
        <v>332</v>
      </c>
      <c r="D55" s="304">
        <v>0</v>
      </c>
      <c r="E55" s="306">
        <v>0</v>
      </c>
      <c r="F55" s="306">
        <v>0</v>
      </c>
      <c r="G55" s="306">
        <v>0</v>
      </c>
      <c r="H55" s="306">
        <v>0</v>
      </c>
      <c r="I55" s="306">
        <v>0</v>
      </c>
      <c r="J55" s="306">
        <v>0</v>
      </c>
      <c r="K55" s="306">
        <v>0</v>
      </c>
      <c r="L55" s="306">
        <v>0</v>
      </c>
      <c r="M55" s="306">
        <v>0</v>
      </c>
      <c r="N55" s="306">
        <v>0</v>
      </c>
      <c r="O55" s="306">
        <v>0</v>
      </c>
      <c r="P55" s="306">
        <v>0</v>
      </c>
      <c r="Q55" s="306">
        <v>0</v>
      </c>
      <c r="R55" s="306">
        <v>0</v>
      </c>
      <c r="S55" s="306">
        <v>0</v>
      </c>
      <c r="T55" s="306">
        <v>0</v>
      </c>
      <c r="U55" s="306">
        <v>0</v>
      </c>
      <c r="V55" s="306">
        <v>0</v>
      </c>
      <c r="W55" s="306">
        <v>0</v>
      </c>
      <c r="X55" s="306">
        <v>0</v>
      </c>
      <c r="Y55" s="306">
        <v>0</v>
      </c>
      <c r="Z55" s="306">
        <v>0</v>
      </c>
      <c r="AA55" s="306">
        <v>0</v>
      </c>
      <c r="AB55" s="306">
        <v>0</v>
      </c>
      <c r="AC55" s="306">
        <v>0</v>
      </c>
      <c r="AD55" s="306">
        <v>0</v>
      </c>
      <c r="AE55" s="306">
        <v>0</v>
      </c>
      <c r="AF55" s="306">
        <v>0</v>
      </c>
      <c r="AG55" s="306">
        <v>0</v>
      </c>
      <c r="AH55" s="306">
        <v>0</v>
      </c>
      <c r="AI55" s="306">
        <v>0</v>
      </c>
      <c r="AJ55" s="306">
        <v>0</v>
      </c>
      <c r="AK55" s="306">
        <v>0</v>
      </c>
      <c r="AL55" s="306">
        <v>0</v>
      </c>
      <c r="AM55" s="306">
        <v>0</v>
      </c>
      <c r="AN55" s="306">
        <v>0</v>
      </c>
      <c r="AO55" s="306">
        <v>0</v>
      </c>
      <c r="AP55" s="306">
        <v>0</v>
      </c>
      <c r="AQ55" s="306">
        <v>0</v>
      </c>
      <c r="AR55" s="306">
        <v>0</v>
      </c>
      <c r="AS55" s="306">
        <v>0</v>
      </c>
      <c r="AT55" s="306">
        <v>0</v>
      </c>
      <c r="AU55" s="306">
        <v>0</v>
      </c>
      <c r="AV55" s="306">
        <v>0</v>
      </c>
      <c r="AW55" s="306">
        <v>0</v>
      </c>
      <c r="AX55" s="306">
        <v>0</v>
      </c>
      <c r="AY55" s="306">
        <v>0</v>
      </c>
      <c r="AZ55" s="305">
        <f t="array" ref="AZ55">-生産者価格評価表!$DX55/(MMULT(投入係数表!$D55:$DG55,生産者価格評価表!$DZ$7:$DZ$114)+生産者価格評価表!$DO55)</f>
        <v>0.26128544135422244</v>
      </c>
      <c r="BA55" s="306">
        <v>0</v>
      </c>
      <c r="BB55" s="306">
        <v>0</v>
      </c>
      <c r="BC55" s="306">
        <v>0</v>
      </c>
      <c r="BD55" s="306">
        <v>0</v>
      </c>
      <c r="BE55" s="306">
        <v>0</v>
      </c>
      <c r="BF55" s="306">
        <v>0</v>
      </c>
      <c r="BG55" s="306">
        <v>0</v>
      </c>
      <c r="BH55" s="306">
        <v>0</v>
      </c>
      <c r="BI55" s="306">
        <v>0</v>
      </c>
      <c r="BJ55" s="306">
        <v>0</v>
      </c>
      <c r="BK55" s="306">
        <v>0</v>
      </c>
      <c r="BL55" s="306">
        <v>0</v>
      </c>
      <c r="BM55" s="306">
        <v>0</v>
      </c>
      <c r="BN55" s="306">
        <v>0</v>
      </c>
      <c r="BO55" s="306">
        <v>0</v>
      </c>
      <c r="BP55" s="306">
        <v>0</v>
      </c>
      <c r="BQ55" s="306">
        <v>0</v>
      </c>
      <c r="BR55" s="306">
        <v>0</v>
      </c>
      <c r="BS55" s="306">
        <v>0</v>
      </c>
      <c r="BT55" s="306">
        <v>0</v>
      </c>
      <c r="BU55" s="306">
        <v>0</v>
      </c>
      <c r="BV55" s="306">
        <v>0</v>
      </c>
      <c r="BW55" s="306">
        <v>0</v>
      </c>
      <c r="BX55" s="306">
        <v>0</v>
      </c>
      <c r="BY55" s="306">
        <v>0</v>
      </c>
      <c r="BZ55" s="306">
        <v>0</v>
      </c>
      <c r="CA55" s="306">
        <v>0</v>
      </c>
      <c r="CB55" s="306">
        <v>0</v>
      </c>
      <c r="CC55" s="306">
        <v>0</v>
      </c>
      <c r="CD55" s="306">
        <v>0</v>
      </c>
      <c r="CE55" s="306">
        <v>0</v>
      </c>
      <c r="CF55" s="306">
        <v>0</v>
      </c>
      <c r="CG55" s="306">
        <v>0</v>
      </c>
      <c r="CH55" s="306">
        <v>0</v>
      </c>
      <c r="CI55" s="306">
        <v>0</v>
      </c>
      <c r="CJ55" s="306">
        <v>0</v>
      </c>
      <c r="CK55" s="306">
        <v>0</v>
      </c>
      <c r="CL55" s="306">
        <v>0</v>
      </c>
      <c r="CM55" s="306">
        <v>0</v>
      </c>
      <c r="CN55" s="306">
        <v>0</v>
      </c>
      <c r="CO55" s="306">
        <v>0</v>
      </c>
      <c r="CP55" s="306">
        <v>0</v>
      </c>
      <c r="CQ55" s="306">
        <v>0</v>
      </c>
      <c r="CR55" s="306">
        <v>0</v>
      </c>
      <c r="CS55" s="306">
        <v>0</v>
      </c>
      <c r="CT55" s="306">
        <v>0</v>
      </c>
      <c r="CU55" s="306">
        <v>0</v>
      </c>
      <c r="CV55" s="306">
        <v>0</v>
      </c>
      <c r="CW55" s="306">
        <v>0</v>
      </c>
      <c r="CX55" s="306">
        <v>0</v>
      </c>
      <c r="CY55" s="306">
        <v>0</v>
      </c>
      <c r="CZ55" s="306">
        <v>0</v>
      </c>
      <c r="DA55" s="306">
        <v>0</v>
      </c>
      <c r="DB55" s="306">
        <v>0</v>
      </c>
      <c r="DC55" s="306">
        <v>0</v>
      </c>
      <c r="DD55" s="306">
        <v>0</v>
      </c>
      <c r="DE55" s="306">
        <v>0</v>
      </c>
      <c r="DF55" s="306">
        <v>0</v>
      </c>
      <c r="DG55" s="307">
        <v>0</v>
      </c>
    </row>
    <row r="56" spans="1:111" ht="15.6" customHeight="1" x14ac:dyDescent="0.15">
      <c r="B56" s="224" t="s">
        <v>333</v>
      </c>
      <c r="C56" s="222" t="s">
        <v>334</v>
      </c>
      <c r="D56" s="304">
        <v>0</v>
      </c>
      <c r="E56" s="306">
        <v>0</v>
      </c>
      <c r="F56" s="306">
        <v>0</v>
      </c>
      <c r="G56" s="306">
        <v>0</v>
      </c>
      <c r="H56" s="306">
        <v>0</v>
      </c>
      <c r="I56" s="306">
        <v>0</v>
      </c>
      <c r="J56" s="306">
        <v>0</v>
      </c>
      <c r="K56" s="306">
        <v>0</v>
      </c>
      <c r="L56" s="306">
        <v>0</v>
      </c>
      <c r="M56" s="306">
        <v>0</v>
      </c>
      <c r="N56" s="306">
        <v>0</v>
      </c>
      <c r="O56" s="306">
        <v>0</v>
      </c>
      <c r="P56" s="306">
        <v>0</v>
      </c>
      <c r="Q56" s="306">
        <v>0</v>
      </c>
      <c r="R56" s="306">
        <v>0</v>
      </c>
      <c r="S56" s="306">
        <v>0</v>
      </c>
      <c r="T56" s="306">
        <v>0</v>
      </c>
      <c r="U56" s="306">
        <v>0</v>
      </c>
      <c r="V56" s="306">
        <v>0</v>
      </c>
      <c r="W56" s="306">
        <v>0</v>
      </c>
      <c r="X56" s="306">
        <v>0</v>
      </c>
      <c r="Y56" s="306">
        <v>0</v>
      </c>
      <c r="Z56" s="306">
        <v>0</v>
      </c>
      <c r="AA56" s="306">
        <v>0</v>
      </c>
      <c r="AB56" s="306">
        <v>0</v>
      </c>
      <c r="AC56" s="306">
        <v>0</v>
      </c>
      <c r="AD56" s="306">
        <v>0</v>
      </c>
      <c r="AE56" s="306">
        <v>0</v>
      </c>
      <c r="AF56" s="306">
        <v>0</v>
      </c>
      <c r="AG56" s="306">
        <v>0</v>
      </c>
      <c r="AH56" s="306">
        <v>0</v>
      </c>
      <c r="AI56" s="306">
        <v>0</v>
      </c>
      <c r="AJ56" s="306">
        <v>0</v>
      </c>
      <c r="AK56" s="306">
        <v>0</v>
      </c>
      <c r="AL56" s="306">
        <v>0</v>
      </c>
      <c r="AM56" s="306">
        <v>0</v>
      </c>
      <c r="AN56" s="306">
        <v>0</v>
      </c>
      <c r="AO56" s="306">
        <v>0</v>
      </c>
      <c r="AP56" s="306">
        <v>0</v>
      </c>
      <c r="AQ56" s="306">
        <v>0</v>
      </c>
      <c r="AR56" s="306">
        <v>0</v>
      </c>
      <c r="AS56" s="306">
        <v>0</v>
      </c>
      <c r="AT56" s="306">
        <v>0</v>
      </c>
      <c r="AU56" s="306">
        <v>0</v>
      </c>
      <c r="AV56" s="306">
        <v>0</v>
      </c>
      <c r="AW56" s="306">
        <v>0</v>
      </c>
      <c r="AX56" s="306">
        <v>0</v>
      </c>
      <c r="AY56" s="306">
        <v>0</v>
      </c>
      <c r="AZ56" s="306">
        <v>0</v>
      </c>
      <c r="BA56" s="305">
        <f t="array" ref="BA56">-生産者価格評価表!$DX56/(MMULT(投入係数表!$D56:$DG56,生産者価格評価表!$DZ$7:$DZ$114)+生産者価格評価表!$DO56)</f>
        <v>0.84899876322873302</v>
      </c>
      <c r="BB56" s="306">
        <v>0</v>
      </c>
      <c r="BC56" s="306">
        <v>0</v>
      </c>
      <c r="BD56" s="306">
        <v>0</v>
      </c>
      <c r="BE56" s="306">
        <v>0</v>
      </c>
      <c r="BF56" s="306">
        <v>0</v>
      </c>
      <c r="BG56" s="306">
        <v>0</v>
      </c>
      <c r="BH56" s="306">
        <v>0</v>
      </c>
      <c r="BI56" s="306">
        <v>0</v>
      </c>
      <c r="BJ56" s="306">
        <v>0</v>
      </c>
      <c r="BK56" s="306">
        <v>0</v>
      </c>
      <c r="BL56" s="306">
        <v>0</v>
      </c>
      <c r="BM56" s="306">
        <v>0</v>
      </c>
      <c r="BN56" s="306">
        <v>0</v>
      </c>
      <c r="BO56" s="306">
        <v>0</v>
      </c>
      <c r="BP56" s="306">
        <v>0</v>
      </c>
      <c r="BQ56" s="306">
        <v>0</v>
      </c>
      <c r="BR56" s="306">
        <v>0</v>
      </c>
      <c r="BS56" s="306">
        <v>0</v>
      </c>
      <c r="BT56" s="306">
        <v>0</v>
      </c>
      <c r="BU56" s="306">
        <v>0</v>
      </c>
      <c r="BV56" s="306">
        <v>0</v>
      </c>
      <c r="BW56" s="306">
        <v>0</v>
      </c>
      <c r="BX56" s="306">
        <v>0</v>
      </c>
      <c r="BY56" s="306">
        <v>0</v>
      </c>
      <c r="BZ56" s="306">
        <v>0</v>
      </c>
      <c r="CA56" s="306">
        <v>0</v>
      </c>
      <c r="CB56" s="306">
        <v>0</v>
      </c>
      <c r="CC56" s="306">
        <v>0</v>
      </c>
      <c r="CD56" s="306">
        <v>0</v>
      </c>
      <c r="CE56" s="306">
        <v>0</v>
      </c>
      <c r="CF56" s="306">
        <v>0</v>
      </c>
      <c r="CG56" s="306">
        <v>0</v>
      </c>
      <c r="CH56" s="306">
        <v>0</v>
      </c>
      <c r="CI56" s="306">
        <v>0</v>
      </c>
      <c r="CJ56" s="306">
        <v>0</v>
      </c>
      <c r="CK56" s="306">
        <v>0</v>
      </c>
      <c r="CL56" s="306">
        <v>0</v>
      </c>
      <c r="CM56" s="306">
        <v>0</v>
      </c>
      <c r="CN56" s="306">
        <v>0</v>
      </c>
      <c r="CO56" s="306">
        <v>0</v>
      </c>
      <c r="CP56" s="306">
        <v>0</v>
      </c>
      <c r="CQ56" s="306">
        <v>0</v>
      </c>
      <c r="CR56" s="306">
        <v>0</v>
      </c>
      <c r="CS56" s="306">
        <v>0</v>
      </c>
      <c r="CT56" s="306">
        <v>0</v>
      </c>
      <c r="CU56" s="306">
        <v>0</v>
      </c>
      <c r="CV56" s="306">
        <v>0</v>
      </c>
      <c r="CW56" s="306">
        <v>0</v>
      </c>
      <c r="CX56" s="306">
        <v>0</v>
      </c>
      <c r="CY56" s="306">
        <v>0</v>
      </c>
      <c r="CZ56" s="306">
        <v>0</v>
      </c>
      <c r="DA56" s="306">
        <v>0</v>
      </c>
      <c r="DB56" s="306">
        <v>0</v>
      </c>
      <c r="DC56" s="306">
        <v>0</v>
      </c>
      <c r="DD56" s="306">
        <v>0</v>
      </c>
      <c r="DE56" s="306">
        <v>0</v>
      </c>
      <c r="DF56" s="306">
        <v>0</v>
      </c>
      <c r="DG56" s="307">
        <v>0</v>
      </c>
    </row>
    <row r="57" spans="1:111" ht="15.6" customHeight="1" x14ac:dyDescent="0.15">
      <c r="B57" s="224" t="s">
        <v>335</v>
      </c>
      <c r="C57" s="222" t="s">
        <v>336</v>
      </c>
      <c r="D57" s="304">
        <v>0</v>
      </c>
      <c r="E57" s="306">
        <v>0</v>
      </c>
      <c r="F57" s="306">
        <v>0</v>
      </c>
      <c r="G57" s="306">
        <v>0</v>
      </c>
      <c r="H57" s="306">
        <v>0</v>
      </c>
      <c r="I57" s="306">
        <v>0</v>
      </c>
      <c r="J57" s="306">
        <v>0</v>
      </c>
      <c r="K57" s="306">
        <v>0</v>
      </c>
      <c r="L57" s="306">
        <v>0</v>
      </c>
      <c r="M57" s="306">
        <v>0</v>
      </c>
      <c r="N57" s="306">
        <v>0</v>
      </c>
      <c r="O57" s="306">
        <v>0</v>
      </c>
      <c r="P57" s="306">
        <v>0</v>
      </c>
      <c r="Q57" s="306">
        <v>0</v>
      </c>
      <c r="R57" s="306">
        <v>0</v>
      </c>
      <c r="S57" s="306">
        <v>0</v>
      </c>
      <c r="T57" s="306">
        <v>0</v>
      </c>
      <c r="U57" s="306">
        <v>0</v>
      </c>
      <c r="V57" s="306">
        <v>0</v>
      </c>
      <c r="W57" s="306">
        <v>0</v>
      </c>
      <c r="X57" s="306">
        <v>0</v>
      </c>
      <c r="Y57" s="306">
        <v>0</v>
      </c>
      <c r="Z57" s="306">
        <v>0</v>
      </c>
      <c r="AA57" s="306">
        <v>0</v>
      </c>
      <c r="AB57" s="306">
        <v>0</v>
      </c>
      <c r="AC57" s="306">
        <v>0</v>
      </c>
      <c r="AD57" s="306">
        <v>0</v>
      </c>
      <c r="AE57" s="306">
        <v>0</v>
      </c>
      <c r="AF57" s="306">
        <v>0</v>
      </c>
      <c r="AG57" s="306">
        <v>0</v>
      </c>
      <c r="AH57" s="306">
        <v>0</v>
      </c>
      <c r="AI57" s="306">
        <v>0</v>
      </c>
      <c r="AJ57" s="306">
        <v>0</v>
      </c>
      <c r="AK57" s="306">
        <v>0</v>
      </c>
      <c r="AL57" s="306">
        <v>0</v>
      </c>
      <c r="AM57" s="306">
        <v>0</v>
      </c>
      <c r="AN57" s="306">
        <v>0</v>
      </c>
      <c r="AO57" s="306">
        <v>0</v>
      </c>
      <c r="AP57" s="306">
        <v>0</v>
      </c>
      <c r="AQ57" s="306">
        <v>0</v>
      </c>
      <c r="AR57" s="306">
        <v>0</v>
      </c>
      <c r="AS57" s="306">
        <v>0</v>
      </c>
      <c r="AT57" s="306">
        <v>0</v>
      </c>
      <c r="AU57" s="306">
        <v>0</v>
      </c>
      <c r="AV57" s="306">
        <v>0</v>
      </c>
      <c r="AW57" s="306">
        <v>0</v>
      </c>
      <c r="AX57" s="306">
        <v>0</v>
      </c>
      <c r="AY57" s="306">
        <v>0</v>
      </c>
      <c r="AZ57" s="306">
        <v>0</v>
      </c>
      <c r="BA57" s="306">
        <v>0</v>
      </c>
      <c r="BB57" s="305">
        <f t="array" ref="BB57">-生産者価格評価表!$DX57/(MMULT(投入係数表!$D57:$DG57,生産者価格評価表!$DZ$7:$DZ$114)+生産者価格評価表!$DO57)</f>
        <v>0.82780881166117948</v>
      </c>
      <c r="BC57" s="306">
        <v>0</v>
      </c>
      <c r="BD57" s="306">
        <v>0</v>
      </c>
      <c r="BE57" s="306">
        <v>0</v>
      </c>
      <c r="BF57" s="306">
        <v>0</v>
      </c>
      <c r="BG57" s="306">
        <v>0</v>
      </c>
      <c r="BH57" s="306">
        <v>0</v>
      </c>
      <c r="BI57" s="306">
        <v>0</v>
      </c>
      <c r="BJ57" s="306">
        <v>0</v>
      </c>
      <c r="BK57" s="306">
        <v>0</v>
      </c>
      <c r="BL57" s="306">
        <v>0</v>
      </c>
      <c r="BM57" s="306">
        <v>0</v>
      </c>
      <c r="BN57" s="306">
        <v>0</v>
      </c>
      <c r="BO57" s="306">
        <v>0</v>
      </c>
      <c r="BP57" s="306">
        <v>0</v>
      </c>
      <c r="BQ57" s="306">
        <v>0</v>
      </c>
      <c r="BR57" s="306">
        <v>0</v>
      </c>
      <c r="BS57" s="306">
        <v>0</v>
      </c>
      <c r="BT57" s="306">
        <v>0</v>
      </c>
      <c r="BU57" s="306">
        <v>0</v>
      </c>
      <c r="BV57" s="306">
        <v>0</v>
      </c>
      <c r="BW57" s="306">
        <v>0</v>
      </c>
      <c r="BX57" s="306">
        <v>0</v>
      </c>
      <c r="BY57" s="306">
        <v>0</v>
      </c>
      <c r="BZ57" s="306">
        <v>0</v>
      </c>
      <c r="CA57" s="306">
        <v>0</v>
      </c>
      <c r="CB57" s="306">
        <v>0</v>
      </c>
      <c r="CC57" s="306">
        <v>0</v>
      </c>
      <c r="CD57" s="306">
        <v>0</v>
      </c>
      <c r="CE57" s="306">
        <v>0</v>
      </c>
      <c r="CF57" s="306">
        <v>0</v>
      </c>
      <c r="CG57" s="306">
        <v>0</v>
      </c>
      <c r="CH57" s="306">
        <v>0</v>
      </c>
      <c r="CI57" s="306">
        <v>0</v>
      </c>
      <c r="CJ57" s="306">
        <v>0</v>
      </c>
      <c r="CK57" s="306">
        <v>0</v>
      </c>
      <c r="CL57" s="306">
        <v>0</v>
      </c>
      <c r="CM57" s="306">
        <v>0</v>
      </c>
      <c r="CN57" s="306">
        <v>0</v>
      </c>
      <c r="CO57" s="306">
        <v>0</v>
      </c>
      <c r="CP57" s="306">
        <v>0</v>
      </c>
      <c r="CQ57" s="306">
        <v>0</v>
      </c>
      <c r="CR57" s="306">
        <v>0</v>
      </c>
      <c r="CS57" s="306">
        <v>0</v>
      </c>
      <c r="CT57" s="306">
        <v>0</v>
      </c>
      <c r="CU57" s="306">
        <v>0</v>
      </c>
      <c r="CV57" s="306">
        <v>0</v>
      </c>
      <c r="CW57" s="306">
        <v>0</v>
      </c>
      <c r="CX57" s="306">
        <v>0</v>
      </c>
      <c r="CY57" s="306">
        <v>0</v>
      </c>
      <c r="CZ57" s="306">
        <v>0</v>
      </c>
      <c r="DA57" s="306">
        <v>0</v>
      </c>
      <c r="DB57" s="306">
        <v>0</v>
      </c>
      <c r="DC57" s="306">
        <v>0</v>
      </c>
      <c r="DD57" s="306">
        <v>0</v>
      </c>
      <c r="DE57" s="306">
        <v>0</v>
      </c>
      <c r="DF57" s="306">
        <v>0</v>
      </c>
      <c r="DG57" s="307">
        <v>0</v>
      </c>
    </row>
    <row r="58" spans="1:111" ht="15.6" customHeight="1" x14ac:dyDescent="0.15">
      <c r="B58" s="224" t="s">
        <v>337</v>
      </c>
      <c r="C58" s="222" t="s">
        <v>338</v>
      </c>
      <c r="D58" s="304">
        <v>0</v>
      </c>
      <c r="E58" s="306">
        <v>0</v>
      </c>
      <c r="F58" s="306">
        <v>0</v>
      </c>
      <c r="G58" s="306">
        <v>0</v>
      </c>
      <c r="H58" s="306">
        <v>0</v>
      </c>
      <c r="I58" s="306">
        <v>0</v>
      </c>
      <c r="J58" s="306">
        <v>0</v>
      </c>
      <c r="K58" s="306">
        <v>0</v>
      </c>
      <c r="L58" s="306">
        <v>0</v>
      </c>
      <c r="M58" s="306">
        <v>0</v>
      </c>
      <c r="N58" s="306">
        <v>0</v>
      </c>
      <c r="O58" s="306">
        <v>0</v>
      </c>
      <c r="P58" s="306">
        <v>0</v>
      </c>
      <c r="Q58" s="306">
        <v>0</v>
      </c>
      <c r="R58" s="306">
        <v>0</v>
      </c>
      <c r="S58" s="306">
        <v>0</v>
      </c>
      <c r="T58" s="306">
        <v>0</v>
      </c>
      <c r="U58" s="306">
        <v>0</v>
      </c>
      <c r="V58" s="306">
        <v>0</v>
      </c>
      <c r="W58" s="306">
        <v>0</v>
      </c>
      <c r="X58" s="306">
        <v>0</v>
      </c>
      <c r="Y58" s="306">
        <v>0</v>
      </c>
      <c r="Z58" s="306">
        <v>0</v>
      </c>
      <c r="AA58" s="306">
        <v>0</v>
      </c>
      <c r="AB58" s="306">
        <v>0</v>
      </c>
      <c r="AC58" s="306">
        <v>0</v>
      </c>
      <c r="AD58" s="306">
        <v>0</v>
      </c>
      <c r="AE58" s="306">
        <v>0</v>
      </c>
      <c r="AF58" s="306">
        <v>0</v>
      </c>
      <c r="AG58" s="306">
        <v>0</v>
      </c>
      <c r="AH58" s="306">
        <v>0</v>
      </c>
      <c r="AI58" s="306">
        <v>0</v>
      </c>
      <c r="AJ58" s="306">
        <v>0</v>
      </c>
      <c r="AK58" s="306">
        <v>0</v>
      </c>
      <c r="AL58" s="306">
        <v>0</v>
      </c>
      <c r="AM58" s="306">
        <v>0</v>
      </c>
      <c r="AN58" s="306">
        <v>0</v>
      </c>
      <c r="AO58" s="306">
        <v>0</v>
      </c>
      <c r="AP58" s="306">
        <v>0</v>
      </c>
      <c r="AQ58" s="306">
        <v>0</v>
      </c>
      <c r="AR58" s="306">
        <v>0</v>
      </c>
      <c r="AS58" s="306">
        <v>0</v>
      </c>
      <c r="AT58" s="306">
        <v>0</v>
      </c>
      <c r="AU58" s="306">
        <v>0</v>
      </c>
      <c r="AV58" s="306">
        <v>0</v>
      </c>
      <c r="AW58" s="306">
        <v>0</v>
      </c>
      <c r="AX58" s="306">
        <v>0</v>
      </c>
      <c r="AY58" s="306">
        <v>0</v>
      </c>
      <c r="AZ58" s="306">
        <v>0</v>
      </c>
      <c r="BA58" s="306">
        <v>0</v>
      </c>
      <c r="BB58" s="306">
        <v>0</v>
      </c>
      <c r="BC58" s="305">
        <f t="array" ref="BC58">-生産者価格評価表!$DX58/(MMULT(投入係数表!$D58:$DG58,生産者価格評価表!$DZ$7:$DZ$114)+生産者価格評価表!$DO58)</f>
        <v>0.9243536324447934</v>
      </c>
      <c r="BD58" s="306">
        <v>0</v>
      </c>
      <c r="BE58" s="306">
        <v>0</v>
      </c>
      <c r="BF58" s="306">
        <v>0</v>
      </c>
      <c r="BG58" s="306">
        <v>0</v>
      </c>
      <c r="BH58" s="306">
        <v>0</v>
      </c>
      <c r="BI58" s="306">
        <v>0</v>
      </c>
      <c r="BJ58" s="306">
        <v>0</v>
      </c>
      <c r="BK58" s="306">
        <v>0</v>
      </c>
      <c r="BL58" s="306">
        <v>0</v>
      </c>
      <c r="BM58" s="306">
        <v>0</v>
      </c>
      <c r="BN58" s="306">
        <v>0</v>
      </c>
      <c r="BO58" s="306">
        <v>0</v>
      </c>
      <c r="BP58" s="306">
        <v>0</v>
      </c>
      <c r="BQ58" s="306">
        <v>0</v>
      </c>
      <c r="BR58" s="306">
        <v>0</v>
      </c>
      <c r="BS58" s="306">
        <v>0</v>
      </c>
      <c r="BT58" s="306">
        <v>0</v>
      </c>
      <c r="BU58" s="306">
        <v>0</v>
      </c>
      <c r="BV58" s="306">
        <v>0</v>
      </c>
      <c r="BW58" s="306">
        <v>0</v>
      </c>
      <c r="BX58" s="306">
        <v>0</v>
      </c>
      <c r="BY58" s="306">
        <v>0</v>
      </c>
      <c r="BZ58" s="306">
        <v>0</v>
      </c>
      <c r="CA58" s="306">
        <v>0</v>
      </c>
      <c r="CB58" s="306">
        <v>0</v>
      </c>
      <c r="CC58" s="306">
        <v>0</v>
      </c>
      <c r="CD58" s="306">
        <v>0</v>
      </c>
      <c r="CE58" s="306">
        <v>0</v>
      </c>
      <c r="CF58" s="306">
        <v>0</v>
      </c>
      <c r="CG58" s="306">
        <v>0</v>
      </c>
      <c r="CH58" s="306">
        <v>0</v>
      </c>
      <c r="CI58" s="306">
        <v>0</v>
      </c>
      <c r="CJ58" s="306">
        <v>0</v>
      </c>
      <c r="CK58" s="306">
        <v>0</v>
      </c>
      <c r="CL58" s="306">
        <v>0</v>
      </c>
      <c r="CM58" s="306">
        <v>0</v>
      </c>
      <c r="CN58" s="306">
        <v>0</v>
      </c>
      <c r="CO58" s="306">
        <v>0</v>
      </c>
      <c r="CP58" s="306">
        <v>0</v>
      </c>
      <c r="CQ58" s="306">
        <v>0</v>
      </c>
      <c r="CR58" s="306">
        <v>0</v>
      </c>
      <c r="CS58" s="306">
        <v>0</v>
      </c>
      <c r="CT58" s="306">
        <v>0</v>
      </c>
      <c r="CU58" s="306">
        <v>0</v>
      </c>
      <c r="CV58" s="306">
        <v>0</v>
      </c>
      <c r="CW58" s="306">
        <v>0</v>
      </c>
      <c r="CX58" s="306">
        <v>0</v>
      </c>
      <c r="CY58" s="306">
        <v>0</v>
      </c>
      <c r="CZ58" s="306">
        <v>0</v>
      </c>
      <c r="DA58" s="306">
        <v>0</v>
      </c>
      <c r="DB58" s="306">
        <v>0</v>
      </c>
      <c r="DC58" s="306">
        <v>0</v>
      </c>
      <c r="DD58" s="306">
        <v>0</v>
      </c>
      <c r="DE58" s="306">
        <v>0</v>
      </c>
      <c r="DF58" s="306">
        <v>0</v>
      </c>
      <c r="DG58" s="307">
        <v>0</v>
      </c>
    </row>
    <row r="59" spans="1:111" ht="15.6" customHeight="1" x14ac:dyDescent="0.15">
      <c r="B59" s="224" t="s">
        <v>339</v>
      </c>
      <c r="C59" s="222" t="s">
        <v>340</v>
      </c>
      <c r="D59" s="304">
        <v>0</v>
      </c>
      <c r="E59" s="306">
        <v>0</v>
      </c>
      <c r="F59" s="306">
        <v>0</v>
      </c>
      <c r="G59" s="306">
        <v>0</v>
      </c>
      <c r="H59" s="306">
        <v>0</v>
      </c>
      <c r="I59" s="306">
        <v>0</v>
      </c>
      <c r="J59" s="306">
        <v>0</v>
      </c>
      <c r="K59" s="306">
        <v>0</v>
      </c>
      <c r="L59" s="306">
        <v>0</v>
      </c>
      <c r="M59" s="306">
        <v>0</v>
      </c>
      <c r="N59" s="306">
        <v>0</v>
      </c>
      <c r="O59" s="306">
        <v>0</v>
      </c>
      <c r="P59" s="306">
        <v>0</v>
      </c>
      <c r="Q59" s="306">
        <v>0</v>
      </c>
      <c r="R59" s="306">
        <v>0</v>
      </c>
      <c r="S59" s="306">
        <v>0</v>
      </c>
      <c r="T59" s="306">
        <v>0</v>
      </c>
      <c r="U59" s="306">
        <v>0</v>
      </c>
      <c r="V59" s="306">
        <v>0</v>
      </c>
      <c r="W59" s="306">
        <v>0</v>
      </c>
      <c r="X59" s="306">
        <v>0</v>
      </c>
      <c r="Y59" s="306">
        <v>0</v>
      </c>
      <c r="Z59" s="306">
        <v>0</v>
      </c>
      <c r="AA59" s="306">
        <v>0</v>
      </c>
      <c r="AB59" s="306">
        <v>0</v>
      </c>
      <c r="AC59" s="306">
        <v>0</v>
      </c>
      <c r="AD59" s="306">
        <v>0</v>
      </c>
      <c r="AE59" s="306">
        <v>0</v>
      </c>
      <c r="AF59" s="306">
        <v>0</v>
      </c>
      <c r="AG59" s="306">
        <v>0</v>
      </c>
      <c r="AH59" s="306">
        <v>0</v>
      </c>
      <c r="AI59" s="306">
        <v>0</v>
      </c>
      <c r="AJ59" s="306">
        <v>0</v>
      </c>
      <c r="AK59" s="306">
        <v>0</v>
      </c>
      <c r="AL59" s="306">
        <v>0</v>
      </c>
      <c r="AM59" s="306">
        <v>0</v>
      </c>
      <c r="AN59" s="306">
        <v>0</v>
      </c>
      <c r="AO59" s="306">
        <v>0</v>
      </c>
      <c r="AP59" s="306">
        <v>0</v>
      </c>
      <c r="AQ59" s="306">
        <v>0</v>
      </c>
      <c r="AR59" s="306">
        <v>0</v>
      </c>
      <c r="AS59" s="306">
        <v>0</v>
      </c>
      <c r="AT59" s="306">
        <v>0</v>
      </c>
      <c r="AU59" s="306">
        <v>0</v>
      </c>
      <c r="AV59" s="306">
        <v>0</v>
      </c>
      <c r="AW59" s="306">
        <v>0</v>
      </c>
      <c r="AX59" s="306">
        <v>0</v>
      </c>
      <c r="AY59" s="306">
        <v>0</v>
      </c>
      <c r="AZ59" s="306">
        <v>0</v>
      </c>
      <c r="BA59" s="306">
        <v>0</v>
      </c>
      <c r="BB59" s="306">
        <v>0</v>
      </c>
      <c r="BC59" s="306">
        <v>0</v>
      </c>
      <c r="BD59" s="305">
        <f t="array" ref="BD59">-生産者価格評価表!$DX59/(MMULT(投入係数表!$D59:$DG59,生産者価格評価表!$DZ$7:$DZ$114)+生産者価格評価表!$DO59)</f>
        <v>0.97076941759349167</v>
      </c>
      <c r="BE59" s="306">
        <v>0</v>
      </c>
      <c r="BF59" s="306">
        <v>0</v>
      </c>
      <c r="BG59" s="306">
        <v>0</v>
      </c>
      <c r="BH59" s="306">
        <v>0</v>
      </c>
      <c r="BI59" s="306">
        <v>0</v>
      </c>
      <c r="BJ59" s="306">
        <v>0</v>
      </c>
      <c r="BK59" s="306">
        <v>0</v>
      </c>
      <c r="BL59" s="306">
        <v>0</v>
      </c>
      <c r="BM59" s="306">
        <v>0</v>
      </c>
      <c r="BN59" s="306">
        <v>0</v>
      </c>
      <c r="BO59" s="306">
        <v>0</v>
      </c>
      <c r="BP59" s="306">
        <v>0</v>
      </c>
      <c r="BQ59" s="306">
        <v>0</v>
      </c>
      <c r="BR59" s="306">
        <v>0</v>
      </c>
      <c r="BS59" s="306">
        <v>0</v>
      </c>
      <c r="BT59" s="306">
        <v>0</v>
      </c>
      <c r="BU59" s="306">
        <v>0</v>
      </c>
      <c r="BV59" s="306">
        <v>0</v>
      </c>
      <c r="BW59" s="306">
        <v>0</v>
      </c>
      <c r="BX59" s="306">
        <v>0</v>
      </c>
      <c r="BY59" s="306">
        <v>0</v>
      </c>
      <c r="BZ59" s="306">
        <v>0</v>
      </c>
      <c r="CA59" s="306">
        <v>0</v>
      </c>
      <c r="CB59" s="306">
        <v>0</v>
      </c>
      <c r="CC59" s="306">
        <v>0</v>
      </c>
      <c r="CD59" s="306">
        <v>0</v>
      </c>
      <c r="CE59" s="306">
        <v>0</v>
      </c>
      <c r="CF59" s="306">
        <v>0</v>
      </c>
      <c r="CG59" s="306">
        <v>0</v>
      </c>
      <c r="CH59" s="306">
        <v>0</v>
      </c>
      <c r="CI59" s="306">
        <v>0</v>
      </c>
      <c r="CJ59" s="306">
        <v>0</v>
      </c>
      <c r="CK59" s="306">
        <v>0</v>
      </c>
      <c r="CL59" s="306">
        <v>0</v>
      </c>
      <c r="CM59" s="306">
        <v>0</v>
      </c>
      <c r="CN59" s="306">
        <v>0</v>
      </c>
      <c r="CO59" s="306">
        <v>0</v>
      </c>
      <c r="CP59" s="306">
        <v>0</v>
      </c>
      <c r="CQ59" s="306">
        <v>0</v>
      </c>
      <c r="CR59" s="306">
        <v>0</v>
      </c>
      <c r="CS59" s="306">
        <v>0</v>
      </c>
      <c r="CT59" s="306">
        <v>0</v>
      </c>
      <c r="CU59" s="306">
        <v>0</v>
      </c>
      <c r="CV59" s="306">
        <v>0</v>
      </c>
      <c r="CW59" s="306">
        <v>0</v>
      </c>
      <c r="CX59" s="306">
        <v>0</v>
      </c>
      <c r="CY59" s="306">
        <v>0</v>
      </c>
      <c r="CZ59" s="306">
        <v>0</v>
      </c>
      <c r="DA59" s="306">
        <v>0</v>
      </c>
      <c r="DB59" s="306">
        <v>0</v>
      </c>
      <c r="DC59" s="306">
        <v>0</v>
      </c>
      <c r="DD59" s="306">
        <v>0</v>
      </c>
      <c r="DE59" s="306">
        <v>0</v>
      </c>
      <c r="DF59" s="306">
        <v>0</v>
      </c>
      <c r="DG59" s="307">
        <v>0</v>
      </c>
    </row>
    <row r="60" spans="1:111" ht="15.6" customHeight="1" x14ac:dyDescent="0.15">
      <c r="B60" s="224" t="s">
        <v>341</v>
      </c>
      <c r="C60" s="222" t="s">
        <v>342</v>
      </c>
      <c r="D60" s="304">
        <v>0</v>
      </c>
      <c r="E60" s="306">
        <v>0</v>
      </c>
      <c r="F60" s="306">
        <v>0</v>
      </c>
      <c r="G60" s="306">
        <v>0</v>
      </c>
      <c r="H60" s="306">
        <v>0</v>
      </c>
      <c r="I60" s="306">
        <v>0</v>
      </c>
      <c r="J60" s="306">
        <v>0</v>
      </c>
      <c r="K60" s="306">
        <v>0</v>
      </c>
      <c r="L60" s="306">
        <v>0</v>
      </c>
      <c r="M60" s="306">
        <v>0</v>
      </c>
      <c r="N60" s="306">
        <v>0</v>
      </c>
      <c r="O60" s="306">
        <v>0</v>
      </c>
      <c r="P60" s="306">
        <v>0</v>
      </c>
      <c r="Q60" s="306">
        <v>0</v>
      </c>
      <c r="R60" s="306">
        <v>0</v>
      </c>
      <c r="S60" s="306">
        <v>0</v>
      </c>
      <c r="T60" s="306">
        <v>0</v>
      </c>
      <c r="U60" s="306">
        <v>0</v>
      </c>
      <c r="V60" s="306">
        <v>0</v>
      </c>
      <c r="W60" s="306">
        <v>0</v>
      </c>
      <c r="X60" s="306">
        <v>0</v>
      </c>
      <c r="Y60" s="306">
        <v>0</v>
      </c>
      <c r="Z60" s="306">
        <v>0</v>
      </c>
      <c r="AA60" s="306">
        <v>0</v>
      </c>
      <c r="AB60" s="306">
        <v>0</v>
      </c>
      <c r="AC60" s="306">
        <v>0</v>
      </c>
      <c r="AD60" s="306">
        <v>0</v>
      </c>
      <c r="AE60" s="306">
        <v>0</v>
      </c>
      <c r="AF60" s="306">
        <v>0</v>
      </c>
      <c r="AG60" s="306">
        <v>0</v>
      </c>
      <c r="AH60" s="306">
        <v>0</v>
      </c>
      <c r="AI60" s="306">
        <v>0</v>
      </c>
      <c r="AJ60" s="306">
        <v>0</v>
      </c>
      <c r="AK60" s="306">
        <v>0</v>
      </c>
      <c r="AL60" s="306">
        <v>0</v>
      </c>
      <c r="AM60" s="306">
        <v>0</v>
      </c>
      <c r="AN60" s="306">
        <v>0</v>
      </c>
      <c r="AO60" s="306">
        <v>0</v>
      </c>
      <c r="AP60" s="306">
        <v>0</v>
      </c>
      <c r="AQ60" s="306">
        <v>0</v>
      </c>
      <c r="AR60" s="306">
        <v>0</v>
      </c>
      <c r="AS60" s="306">
        <v>0</v>
      </c>
      <c r="AT60" s="306">
        <v>0</v>
      </c>
      <c r="AU60" s="306">
        <v>0</v>
      </c>
      <c r="AV60" s="306">
        <v>0</v>
      </c>
      <c r="AW60" s="306">
        <v>0</v>
      </c>
      <c r="AX60" s="306">
        <v>0</v>
      </c>
      <c r="AY60" s="306">
        <v>0</v>
      </c>
      <c r="AZ60" s="306">
        <v>0</v>
      </c>
      <c r="BA60" s="306">
        <v>0</v>
      </c>
      <c r="BB60" s="306">
        <v>0</v>
      </c>
      <c r="BC60" s="306">
        <v>0</v>
      </c>
      <c r="BD60" s="306">
        <v>0</v>
      </c>
      <c r="BE60" s="305">
        <f t="array" ref="BE60">-生産者価格評価表!$DX60/(MMULT(投入係数表!$D60:$DG60,生産者価格評価表!$DZ$7:$DZ$114)+生産者価格評価表!$DO60)</f>
        <v>0.92167760882178329</v>
      </c>
      <c r="BF60" s="306">
        <v>0</v>
      </c>
      <c r="BG60" s="306">
        <v>0</v>
      </c>
      <c r="BH60" s="306">
        <v>0</v>
      </c>
      <c r="BI60" s="306">
        <v>0</v>
      </c>
      <c r="BJ60" s="306">
        <v>0</v>
      </c>
      <c r="BK60" s="306">
        <v>0</v>
      </c>
      <c r="BL60" s="306">
        <v>0</v>
      </c>
      <c r="BM60" s="306">
        <v>0</v>
      </c>
      <c r="BN60" s="306">
        <v>0</v>
      </c>
      <c r="BO60" s="306">
        <v>0</v>
      </c>
      <c r="BP60" s="306">
        <v>0</v>
      </c>
      <c r="BQ60" s="306">
        <v>0</v>
      </c>
      <c r="BR60" s="306">
        <v>0</v>
      </c>
      <c r="BS60" s="306">
        <v>0</v>
      </c>
      <c r="BT60" s="306">
        <v>0</v>
      </c>
      <c r="BU60" s="306">
        <v>0</v>
      </c>
      <c r="BV60" s="306">
        <v>0</v>
      </c>
      <c r="BW60" s="306">
        <v>0</v>
      </c>
      <c r="BX60" s="306">
        <v>0</v>
      </c>
      <c r="BY60" s="306">
        <v>0</v>
      </c>
      <c r="BZ60" s="306">
        <v>0</v>
      </c>
      <c r="CA60" s="306">
        <v>0</v>
      </c>
      <c r="CB60" s="306">
        <v>0</v>
      </c>
      <c r="CC60" s="306">
        <v>0</v>
      </c>
      <c r="CD60" s="306">
        <v>0</v>
      </c>
      <c r="CE60" s="306">
        <v>0</v>
      </c>
      <c r="CF60" s="306">
        <v>0</v>
      </c>
      <c r="CG60" s="306">
        <v>0</v>
      </c>
      <c r="CH60" s="306">
        <v>0</v>
      </c>
      <c r="CI60" s="306">
        <v>0</v>
      </c>
      <c r="CJ60" s="306">
        <v>0</v>
      </c>
      <c r="CK60" s="306">
        <v>0</v>
      </c>
      <c r="CL60" s="306">
        <v>0</v>
      </c>
      <c r="CM60" s="306">
        <v>0</v>
      </c>
      <c r="CN60" s="306">
        <v>0</v>
      </c>
      <c r="CO60" s="306">
        <v>0</v>
      </c>
      <c r="CP60" s="306">
        <v>0</v>
      </c>
      <c r="CQ60" s="306">
        <v>0</v>
      </c>
      <c r="CR60" s="306">
        <v>0</v>
      </c>
      <c r="CS60" s="306">
        <v>0</v>
      </c>
      <c r="CT60" s="306">
        <v>0</v>
      </c>
      <c r="CU60" s="306">
        <v>0</v>
      </c>
      <c r="CV60" s="306">
        <v>0</v>
      </c>
      <c r="CW60" s="306">
        <v>0</v>
      </c>
      <c r="CX60" s="306">
        <v>0</v>
      </c>
      <c r="CY60" s="306">
        <v>0</v>
      </c>
      <c r="CZ60" s="306">
        <v>0</v>
      </c>
      <c r="DA60" s="306">
        <v>0</v>
      </c>
      <c r="DB60" s="306">
        <v>0</v>
      </c>
      <c r="DC60" s="306">
        <v>0</v>
      </c>
      <c r="DD60" s="306">
        <v>0</v>
      </c>
      <c r="DE60" s="306">
        <v>0</v>
      </c>
      <c r="DF60" s="306">
        <v>0</v>
      </c>
      <c r="DG60" s="307">
        <v>0</v>
      </c>
    </row>
    <row r="61" spans="1:111" ht="15.6" customHeight="1" x14ac:dyDescent="0.15">
      <c r="B61" s="224" t="s">
        <v>343</v>
      </c>
      <c r="C61" s="222" t="s">
        <v>344</v>
      </c>
      <c r="D61" s="304">
        <v>0</v>
      </c>
      <c r="E61" s="306">
        <v>0</v>
      </c>
      <c r="F61" s="306">
        <v>0</v>
      </c>
      <c r="G61" s="306">
        <v>0</v>
      </c>
      <c r="H61" s="306">
        <v>0</v>
      </c>
      <c r="I61" s="306">
        <v>0</v>
      </c>
      <c r="J61" s="306">
        <v>0</v>
      </c>
      <c r="K61" s="306">
        <v>0</v>
      </c>
      <c r="L61" s="306">
        <v>0</v>
      </c>
      <c r="M61" s="306">
        <v>0</v>
      </c>
      <c r="N61" s="306">
        <v>0</v>
      </c>
      <c r="O61" s="306">
        <v>0</v>
      </c>
      <c r="P61" s="306">
        <v>0</v>
      </c>
      <c r="Q61" s="306">
        <v>0</v>
      </c>
      <c r="R61" s="306">
        <v>0</v>
      </c>
      <c r="S61" s="306">
        <v>0</v>
      </c>
      <c r="T61" s="306">
        <v>0</v>
      </c>
      <c r="U61" s="306">
        <v>0</v>
      </c>
      <c r="V61" s="306">
        <v>0</v>
      </c>
      <c r="W61" s="306">
        <v>0</v>
      </c>
      <c r="X61" s="306">
        <v>0</v>
      </c>
      <c r="Y61" s="306">
        <v>0</v>
      </c>
      <c r="Z61" s="306">
        <v>0</v>
      </c>
      <c r="AA61" s="306">
        <v>0</v>
      </c>
      <c r="AB61" s="306">
        <v>0</v>
      </c>
      <c r="AC61" s="306">
        <v>0</v>
      </c>
      <c r="AD61" s="306">
        <v>0</v>
      </c>
      <c r="AE61" s="306">
        <v>0</v>
      </c>
      <c r="AF61" s="306">
        <v>0</v>
      </c>
      <c r="AG61" s="306">
        <v>0</v>
      </c>
      <c r="AH61" s="306">
        <v>0</v>
      </c>
      <c r="AI61" s="306">
        <v>0</v>
      </c>
      <c r="AJ61" s="306">
        <v>0</v>
      </c>
      <c r="AK61" s="306">
        <v>0</v>
      </c>
      <c r="AL61" s="306">
        <v>0</v>
      </c>
      <c r="AM61" s="306">
        <v>0</v>
      </c>
      <c r="AN61" s="306">
        <v>0</v>
      </c>
      <c r="AO61" s="306">
        <v>0</v>
      </c>
      <c r="AP61" s="306">
        <v>0</v>
      </c>
      <c r="AQ61" s="306">
        <v>0</v>
      </c>
      <c r="AR61" s="306">
        <v>0</v>
      </c>
      <c r="AS61" s="306">
        <v>0</v>
      </c>
      <c r="AT61" s="306">
        <v>0</v>
      </c>
      <c r="AU61" s="306">
        <v>0</v>
      </c>
      <c r="AV61" s="306">
        <v>0</v>
      </c>
      <c r="AW61" s="306">
        <v>0</v>
      </c>
      <c r="AX61" s="306">
        <v>0</v>
      </c>
      <c r="AY61" s="306">
        <v>0</v>
      </c>
      <c r="AZ61" s="306">
        <v>0</v>
      </c>
      <c r="BA61" s="306">
        <v>0</v>
      </c>
      <c r="BB61" s="306">
        <v>0</v>
      </c>
      <c r="BC61" s="306">
        <v>0</v>
      </c>
      <c r="BD61" s="306">
        <v>0</v>
      </c>
      <c r="BE61" s="306">
        <v>0</v>
      </c>
      <c r="BF61" s="305">
        <f t="array" ref="BF61">-生産者価格評価表!$DX61/(MMULT(投入係数表!$D61:$DG61,生産者価格評価表!$DZ$7:$DZ$114)+生産者価格評価表!$DO61)</f>
        <v>0.59110682061137221</v>
      </c>
      <c r="BG61" s="306">
        <v>0</v>
      </c>
      <c r="BH61" s="306">
        <v>0</v>
      </c>
      <c r="BI61" s="306">
        <v>0</v>
      </c>
      <c r="BJ61" s="306">
        <v>0</v>
      </c>
      <c r="BK61" s="306">
        <v>0</v>
      </c>
      <c r="BL61" s="306">
        <v>0</v>
      </c>
      <c r="BM61" s="306">
        <v>0</v>
      </c>
      <c r="BN61" s="306">
        <v>0</v>
      </c>
      <c r="BO61" s="306">
        <v>0</v>
      </c>
      <c r="BP61" s="306">
        <v>0</v>
      </c>
      <c r="BQ61" s="306">
        <v>0</v>
      </c>
      <c r="BR61" s="306">
        <v>0</v>
      </c>
      <c r="BS61" s="306">
        <v>0</v>
      </c>
      <c r="BT61" s="306">
        <v>0</v>
      </c>
      <c r="BU61" s="306">
        <v>0</v>
      </c>
      <c r="BV61" s="306">
        <v>0</v>
      </c>
      <c r="BW61" s="306">
        <v>0</v>
      </c>
      <c r="BX61" s="306">
        <v>0</v>
      </c>
      <c r="BY61" s="306">
        <v>0</v>
      </c>
      <c r="BZ61" s="306">
        <v>0</v>
      </c>
      <c r="CA61" s="306">
        <v>0</v>
      </c>
      <c r="CB61" s="306">
        <v>0</v>
      </c>
      <c r="CC61" s="306">
        <v>0</v>
      </c>
      <c r="CD61" s="306">
        <v>0</v>
      </c>
      <c r="CE61" s="306">
        <v>0</v>
      </c>
      <c r="CF61" s="306">
        <v>0</v>
      </c>
      <c r="CG61" s="306">
        <v>0</v>
      </c>
      <c r="CH61" s="306">
        <v>0</v>
      </c>
      <c r="CI61" s="306">
        <v>0</v>
      </c>
      <c r="CJ61" s="306">
        <v>0</v>
      </c>
      <c r="CK61" s="306">
        <v>0</v>
      </c>
      <c r="CL61" s="306">
        <v>0</v>
      </c>
      <c r="CM61" s="306">
        <v>0</v>
      </c>
      <c r="CN61" s="306">
        <v>0</v>
      </c>
      <c r="CO61" s="306">
        <v>0</v>
      </c>
      <c r="CP61" s="306">
        <v>0</v>
      </c>
      <c r="CQ61" s="306">
        <v>0</v>
      </c>
      <c r="CR61" s="306">
        <v>0</v>
      </c>
      <c r="CS61" s="306">
        <v>0</v>
      </c>
      <c r="CT61" s="306">
        <v>0</v>
      </c>
      <c r="CU61" s="306">
        <v>0</v>
      </c>
      <c r="CV61" s="306">
        <v>0</v>
      </c>
      <c r="CW61" s="306">
        <v>0</v>
      </c>
      <c r="CX61" s="306">
        <v>0</v>
      </c>
      <c r="CY61" s="306">
        <v>0</v>
      </c>
      <c r="CZ61" s="306">
        <v>0</v>
      </c>
      <c r="DA61" s="306">
        <v>0</v>
      </c>
      <c r="DB61" s="306">
        <v>0</v>
      </c>
      <c r="DC61" s="306">
        <v>0</v>
      </c>
      <c r="DD61" s="306">
        <v>0</v>
      </c>
      <c r="DE61" s="306">
        <v>0</v>
      </c>
      <c r="DF61" s="306">
        <v>0</v>
      </c>
      <c r="DG61" s="307">
        <v>0</v>
      </c>
    </row>
    <row r="62" spans="1:111" ht="15.6" customHeight="1" x14ac:dyDescent="0.15">
      <c r="B62" s="224" t="s">
        <v>345</v>
      </c>
      <c r="C62" s="222" t="s">
        <v>346</v>
      </c>
      <c r="D62" s="304">
        <v>0</v>
      </c>
      <c r="E62" s="306">
        <v>0</v>
      </c>
      <c r="F62" s="306">
        <v>0</v>
      </c>
      <c r="G62" s="306">
        <v>0</v>
      </c>
      <c r="H62" s="306">
        <v>0</v>
      </c>
      <c r="I62" s="306">
        <v>0</v>
      </c>
      <c r="J62" s="306">
        <v>0</v>
      </c>
      <c r="K62" s="306">
        <v>0</v>
      </c>
      <c r="L62" s="306">
        <v>0</v>
      </c>
      <c r="M62" s="306">
        <v>0</v>
      </c>
      <c r="N62" s="306">
        <v>0</v>
      </c>
      <c r="O62" s="306">
        <v>0</v>
      </c>
      <c r="P62" s="306">
        <v>0</v>
      </c>
      <c r="Q62" s="306">
        <v>0</v>
      </c>
      <c r="R62" s="306">
        <v>0</v>
      </c>
      <c r="S62" s="306">
        <v>0</v>
      </c>
      <c r="T62" s="306">
        <v>0</v>
      </c>
      <c r="U62" s="306">
        <v>0</v>
      </c>
      <c r="V62" s="306">
        <v>0</v>
      </c>
      <c r="W62" s="306">
        <v>0</v>
      </c>
      <c r="X62" s="306">
        <v>0</v>
      </c>
      <c r="Y62" s="306">
        <v>0</v>
      </c>
      <c r="Z62" s="306">
        <v>0</v>
      </c>
      <c r="AA62" s="306">
        <v>0</v>
      </c>
      <c r="AB62" s="306">
        <v>0</v>
      </c>
      <c r="AC62" s="306">
        <v>0</v>
      </c>
      <c r="AD62" s="306">
        <v>0</v>
      </c>
      <c r="AE62" s="306">
        <v>0</v>
      </c>
      <c r="AF62" s="306">
        <v>0</v>
      </c>
      <c r="AG62" s="306">
        <v>0</v>
      </c>
      <c r="AH62" s="306">
        <v>0</v>
      </c>
      <c r="AI62" s="306">
        <v>0</v>
      </c>
      <c r="AJ62" s="306">
        <v>0</v>
      </c>
      <c r="AK62" s="306">
        <v>0</v>
      </c>
      <c r="AL62" s="306">
        <v>0</v>
      </c>
      <c r="AM62" s="306">
        <v>0</v>
      </c>
      <c r="AN62" s="306">
        <v>0</v>
      </c>
      <c r="AO62" s="306">
        <v>0</v>
      </c>
      <c r="AP62" s="306">
        <v>0</v>
      </c>
      <c r="AQ62" s="306">
        <v>0</v>
      </c>
      <c r="AR62" s="306">
        <v>0</v>
      </c>
      <c r="AS62" s="306">
        <v>0</v>
      </c>
      <c r="AT62" s="306">
        <v>0</v>
      </c>
      <c r="AU62" s="306">
        <v>0</v>
      </c>
      <c r="AV62" s="306">
        <v>0</v>
      </c>
      <c r="AW62" s="306">
        <v>0</v>
      </c>
      <c r="AX62" s="306">
        <v>0</v>
      </c>
      <c r="AY62" s="306">
        <v>0</v>
      </c>
      <c r="AZ62" s="306">
        <v>0</v>
      </c>
      <c r="BA62" s="306">
        <v>0</v>
      </c>
      <c r="BB62" s="306">
        <v>0</v>
      </c>
      <c r="BC62" s="306">
        <v>0</v>
      </c>
      <c r="BD62" s="306">
        <v>0</v>
      </c>
      <c r="BE62" s="306">
        <v>0</v>
      </c>
      <c r="BF62" s="306">
        <v>0</v>
      </c>
      <c r="BG62" s="305">
        <f t="array" ref="BG62">-生産者価格評価表!$DX62/(MMULT(投入係数表!$D62:$DG62,生産者価格評価表!$DZ$7:$DZ$114)+生産者価格評価表!$DO62)</f>
        <v>0.87719398389204128</v>
      </c>
      <c r="BH62" s="306">
        <v>0</v>
      </c>
      <c r="BI62" s="306">
        <v>0</v>
      </c>
      <c r="BJ62" s="306">
        <v>0</v>
      </c>
      <c r="BK62" s="306">
        <v>0</v>
      </c>
      <c r="BL62" s="306">
        <v>0</v>
      </c>
      <c r="BM62" s="306">
        <v>0</v>
      </c>
      <c r="BN62" s="306">
        <v>0</v>
      </c>
      <c r="BO62" s="306">
        <v>0</v>
      </c>
      <c r="BP62" s="306">
        <v>0</v>
      </c>
      <c r="BQ62" s="306">
        <v>0</v>
      </c>
      <c r="BR62" s="306">
        <v>0</v>
      </c>
      <c r="BS62" s="306">
        <v>0</v>
      </c>
      <c r="BT62" s="306">
        <v>0</v>
      </c>
      <c r="BU62" s="306">
        <v>0</v>
      </c>
      <c r="BV62" s="306">
        <v>0</v>
      </c>
      <c r="BW62" s="306">
        <v>0</v>
      </c>
      <c r="BX62" s="306">
        <v>0</v>
      </c>
      <c r="BY62" s="306">
        <v>0</v>
      </c>
      <c r="BZ62" s="306">
        <v>0</v>
      </c>
      <c r="CA62" s="306">
        <v>0</v>
      </c>
      <c r="CB62" s="306">
        <v>0</v>
      </c>
      <c r="CC62" s="306">
        <v>0</v>
      </c>
      <c r="CD62" s="306">
        <v>0</v>
      </c>
      <c r="CE62" s="306">
        <v>0</v>
      </c>
      <c r="CF62" s="306">
        <v>0</v>
      </c>
      <c r="CG62" s="306">
        <v>0</v>
      </c>
      <c r="CH62" s="306">
        <v>0</v>
      </c>
      <c r="CI62" s="306">
        <v>0</v>
      </c>
      <c r="CJ62" s="306">
        <v>0</v>
      </c>
      <c r="CK62" s="306">
        <v>0</v>
      </c>
      <c r="CL62" s="306">
        <v>0</v>
      </c>
      <c r="CM62" s="306">
        <v>0</v>
      </c>
      <c r="CN62" s="306">
        <v>0</v>
      </c>
      <c r="CO62" s="306">
        <v>0</v>
      </c>
      <c r="CP62" s="306">
        <v>0</v>
      </c>
      <c r="CQ62" s="306">
        <v>0</v>
      </c>
      <c r="CR62" s="306">
        <v>0</v>
      </c>
      <c r="CS62" s="306">
        <v>0</v>
      </c>
      <c r="CT62" s="306">
        <v>0</v>
      </c>
      <c r="CU62" s="306">
        <v>0</v>
      </c>
      <c r="CV62" s="306">
        <v>0</v>
      </c>
      <c r="CW62" s="306">
        <v>0</v>
      </c>
      <c r="CX62" s="306">
        <v>0</v>
      </c>
      <c r="CY62" s="306">
        <v>0</v>
      </c>
      <c r="CZ62" s="306">
        <v>0</v>
      </c>
      <c r="DA62" s="306">
        <v>0</v>
      </c>
      <c r="DB62" s="306">
        <v>0</v>
      </c>
      <c r="DC62" s="306">
        <v>0</v>
      </c>
      <c r="DD62" s="306">
        <v>0</v>
      </c>
      <c r="DE62" s="306">
        <v>0</v>
      </c>
      <c r="DF62" s="306">
        <v>0</v>
      </c>
      <c r="DG62" s="307">
        <v>0</v>
      </c>
    </row>
    <row r="63" spans="1:111" ht="15.6" customHeight="1" x14ac:dyDescent="0.15">
      <c r="B63" s="224" t="s">
        <v>347</v>
      </c>
      <c r="C63" s="222" t="s">
        <v>225</v>
      </c>
      <c r="D63" s="304">
        <v>0</v>
      </c>
      <c r="E63" s="306">
        <v>0</v>
      </c>
      <c r="F63" s="306">
        <v>0</v>
      </c>
      <c r="G63" s="306">
        <v>0</v>
      </c>
      <c r="H63" s="306">
        <v>0</v>
      </c>
      <c r="I63" s="306">
        <v>0</v>
      </c>
      <c r="J63" s="306">
        <v>0</v>
      </c>
      <c r="K63" s="306">
        <v>0</v>
      </c>
      <c r="L63" s="306">
        <v>0</v>
      </c>
      <c r="M63" s="306">
        <v>0</v>
      </c>
      <c r="N63" s="306">
        <v>0</v>
      </c>
      <c r="O63" s="306">
        <v>0</v>
      </c>
      <c r="P63" s="306">
        <v>0</v>
      </c>
      <c r="Q63" s="306">
        <v>0</v>
      </c>
      <c r="R63" s="306">
        <v>0</v>
      </c>
      <c r="S63" s="306">
        <v>0</v>
      </c>
      <c r="T63" s="306">
        <v>0</v>
      </c>
      <c r="U63" s="306">
        <v>0</v>
      </c>
      <c r="V63" s="306">
        <v>0</v>
      </c>
      <c r="W63" s="306">
        <v>0</v>
      </c>
      <c r="X63" s="306">
        <v>0</v>
      </c>
      <c r="Y63" s="306">
        <v>0</v>
      </c>
      <c r="Z63" s="306">
        <v>0</v>
      </c>
      <c r="AA63" s="306">
        <v>0</v>
      </c>
      <c r="AB63" s="306">
        <v>0</v>
      </c>
      <c r="AC63" s="306">
        <v>0</v>
      </c>
      <c r="AD63" s="306">
        <v>0</v>
      </c>
      <c r="AE63" s="306">
        <v>0</v>
      </c>
      <c r="AF63" s="306">
        <v>0</v>
      </c>
      <c r="AG63" s="306">
        <v>0</v>
      </c>
      <c r="AH63" s="306">
        <v>0</v>
      </c>
      <c r="AI63" s="306">
        <v>0</v>
      </c>
      <c r="AJ63" s="306">
        <v>0</v>
      </c>
      <c r="AK63" s="306">
        <v>0</v>
      </c>
      <c r="AL63" s="306">
        <v>0</v>
      </c>
      <c r="AM63" s="306">
        <v>0</v>
      </c>
      <c r="AN63" s="306">
        <v>0</v>
      </c>
      <c r="AO63" s="306">
        <v>0</v>
      </c>
      <c r="AP63" s="306">
        <v>0</v>
      </c>
      <c r="AQ63" s="306">
        <v>0</v>
      </c>
      <c r="AR63" s="306">
        <v>0</v>
      </c>
      <c r="AS63" s="306">
        <v>0</v>
      </c>
      <c r="AT63" s="306">
        <v>0</v>
      </c>
      <c r="AU63" s="306">
        <v>0</v>
      </c>
      <c r="AV63" s="306">
        <v>0</v>
      </c>
      <c r="AW63" s="306">
        <v>0</v>
      </c>
      <c r="AX63" s="306">
        <v>0</v>
      </c>
      <c r="AY63" s="306">
        <v>0</v>
      </c>
      <c r="AZ63" s="306">
        <v>0</v>
      </c>
      <c r="BA63" s="306">
        <v>0</v>
      </c>
      <c r="BB63" s="306">
        <v>0</v>
      </c>
      <c r="BC63" s="306">
        <v>0</v>
      </c>
      <c r="BD63" s="306">
        <v>0</v>
      </c>
      <c r="BE63" s="306">
        <v>0</v>
      </c>
      <c r="BF63" s="306">
        <v>0</v>
      </c>
      <c r="BG63" s="306">
        <v>0</v>
      </c>
      <c r="BH63" s="305">
        <f t="array" ref="BH63">-生産者価格評価表!$DX63/(MMULT(投入係数表!$D63:$DG63,生産者価格評価表!$DZ$7:$DZ$114)+生産者価格評価表!$DO63)</f>
        <v>0.36792238294830487</v>
      </c>
      <c r="BI63" s="306">
        <v>0</v>
      </c>
      <c r="BJ63" s="306">
        <v>0</v>
      </c>
      <c r="BK63" s="306">
        <v>0</v>
      </c>
      <c r="BL63" s="306">
        <v>0</v>
      </c>
      <c r="BM63" s="306">
        <v>0</v>
      </c>
      <c r="BN63" s="306">
        <v>0</v>
      </c>
      <c r="BO63" s="306">
        <v>0</v>
      </c>
      <c r="BP63" s="306">
        <v>0</v>
      </c>
      <c r="BQ63" s="306">
        <v>0</v>
      </c>
      <c r="BR63" s="306">
        <v>0</v>
      </c>
      <c r="BS63" s="306">
        <v>0</v>
      </c>
      <c r="BT63" s="306">
        <v>0</v>
      </c>
      <c r="BU63" s="306">
        <v>0</v>
      </c>
      <c r="BV63" s="306">
        <v>0</v>
      </c>
      <c r="BW63" s="306">
        <v>0</v>
      </c>
      <c r="BX63" s="306">
        <v>0</v>
      </c>
      <c r="BY63" s="306">
        <v>0</v>
      </c>
      <c r="BZ63" s="306">
        <v>0</v>
      </c>
      <c r="CA63" s="306">
        <v>0</v>
      </c>
      <c r="CB63" s="306">
        <v>0</v>
      </c>
      <c r="CC63" s="306">
        <v>0</v>
      </c>
      <c r="CD63" s="306">
        <v>0</v>
      </c>
      <c r="CE63" s="306">
        <v>0</v>
      </c>
      <c r="CF63" s="306">
        <v>0</v>
      </c>
      <c r="CG63" s="306">
        <v>0</v>
      </c>
      <c r="CH63" s="306">
        <v>0</v>
      </c>
      <c r="CI63" s="306">
        <v>0</v>
      </c>
      <c r="CJ63" s="306">
        <v>0</v>
      </c>
      <c r="CK63" s="306">
        <v>0</v>
      </c>
      <c r="CL63" s="306">
        <v>0</v>
      </c>
      <c r="CM63" s="306">
        <v>0</v>
      </c>
      <c r="CN63" s="306">
        <v>0</v>
      </c>
      <c r="CO63" s="306">
        <v>0</v>
      </c>
      <c r="CP63" s="306">
        <v>0</v>
      </c>
      <c r="CQ63" s="306">
        <v>0</v>
      </c>
      <c r="CR63" s="306">
        <v>0</v>
      </c>
      <c r="CS63" s="306">
        <v>0</v>
      </c>
      <c r="CT63" s="306">
        <v>0</v>
      </c>
      <c r="CU63" s="306">
        <v>0</v>
      </c>
      <c r="CV63" s="306">
        <v>0</v>
      </c>
      <c r="CW63" s="306">
        <v>0</v>
      </c>
      <c r="CX63" s="306">
        <v>0</v>
      </c>
      <c r="CY63" s="306">
        <v>0</v>
      </c>
      <c r="CZ63" s="306">
        <v>0</v>
      </c>
      <c r="DA63" s="306">
        <v>0</v>
      </c>
      <c r="DB63" s="306">
        <v>0</v>
      </c>
      <c r="DC63" s="306">
        <v>0</v>
      </c>
      <c r="DD63" s="306">
        <v>0</v>
      </c>
      <c r="DE63" s="306">
        <v>0</v>
      </c>
      <c r="DF63" s="306">
        <v>0</v>
      </c>
      <c r="DG63" s="307">
        <v>0</v>
      </c>
    </row>
    <row r="64" spans="1:111" ht="15.6" customHeight="1" x14ac:dyDescent="0.15">
      <c r="B64" s="224" t="s">
        <v>348</v>
      </c>
      <c r="C64" s="222" t="s">
        <v>226</v>
      </c>
      <c r="D64" s="304">
        <v>0</v>
      </c>
      <c r="E64" s="306">
        <v>0</v>
      </c>
      <c r="F64" s="306">
        <v>0</v>
      </c>
      <c r="G64" s="306">
        <v>0</v>
      </c>
      <c r="H64" s="306">
        <v>0</v>
      </c>
      <c r="I64" s="306">
        <v>0</v>
      </c>
      <c r="J64" s="306">
        <v>0</v>
      </c>
      <c r="K64" s="306">
        <v>0</v>
      </c>
      <c r="L64" s="306">
        <v>0</v>
      </c>
      <c r="M64" s="306">
        <v>0</v>
      </c>
      <c r="N64" s="306">
        <v>0</v>
      </c>
      <c r="O64" s="306">
        <v>0</v>
      </c>
      <c r="P64" s="306">
        <v>0</v>
      </c>
      <c r="Q64" s="306">
        <v>0</v>
      </c>
      <c r="R64" s="306">
        <v>0</v>
      </c>
      <c r="S64" s="306">
        <v>0</v>
      </c>
      <c r="T64" s="306">
        <v>0</v>
      </c>
      <c r="U64" s="306">
        <v>0</v>
      </c>
      <c r="V64" s="306">
        <v>0</v>
      </c>
      <c r="W64" s="306">
        <v>0</v>
      </c>
      <c r="X64" s="306">
        <v>0</v>
      </c>
      <c r="Y64" s="306">
        <v>0</v>
      </c>
      <c r="Z64" s="306">
        <v>0</v>
      </c>
      <c r="AA64" s="306">
        <v>0</v>
      </c>
      <c r="AB64" s="306">
        <v>0</v>
      </c>
      <c r="AC64" s="306">
        <v>0</v>
      </c>
      <c r="AD64" s="306">
        <v>0</v>
      </c>
      <c r="AE64" s="306">
        <v>0</v>
      </c>
      <c r="AF64" s="306">
        <v>0</v>
      </c>
      <c r="AG64" s="306">
        <v>0</v>
      </c>
      <c r="AH64" s="306">
        <v>0</v>
      </c>
      <c r="AI64" s="306">
        <v>0</v>
      </c>
      <c r="AJ64" s="306">
        <v>0</v>
      </c>
      <c r="AK64" s="306">
        <v>0</v>
      </c>
      <c r="AL64" s="306">
        <v>0</v>
      </c>
      <c r="AM64" s="306">
        <v>0</v>
      </c>
      <c r="AN64" s="306">
        <v>0</v>
      </c>
      <c r="AO64" s="306">
        <v>0</v>
      </c>
      <c r="AP64" s="306">
        <v>0</v>
      </c>
      <c r="AQ64" s="306">
        <v>0</v>
      </c>
      <c r="AR64" s="306">
        <v>0</v>
      </c>
      <c r="AS64" s="306">
        <v>0</v>
      </c>
      <c r="AT64" s="306">
        <v>0</v>
      </c>
      <c r="AU64" s="306">
        <v>0</v>
      </c>
      <c r="AV64" s="306">
        <v>0</v>
      </c>
      <c r="AW64" s="306">
        <v>0</v>
      </c>
      <c r="AX64" s="306">
        <v>0</v>
      </c>
      <c r="AY64" s="306">
        <v>0</v>
      </c>
      <c r="AZ64" s="306">
        <v>0</v>
      </c>
      <c r="BA64" s="306">
        <v>0</v>
      </c>
      <c r="BB64" s="306">
        <v>0</v>
      </c>
      <c r="BC64" s="306">
        <v>0</v>
      </c>
      <c r="BD64" s="306">
        <v>0</v>
      </c>
      <c r="BE64" s="306">
        <v>0</v>
      </c>
      <c r="BF64" s="306">
        <v>0</v>
      </c>
      <c r="BG64" s="306">
        <v>0</v>
      </c>
      <c r="BH64" s="306">
        <v>0</v>
      </c>
      <c r="BI64" s="305">
        <f t="array" ref="BI64">-生産者価格評価表!$DX64/(MMULT(投入係数表!$D64:$DG64,生産者価格評価表!$DZ$7:$DZ$114)+生産者価格評価表!$DO64)</f>
        <v>0.83126071612679353</v>
      </c>
      <c r="BJ64" s="306">
        <v>0</v>
      </c>
      <c r="BK64" s="306">
        <v>0</v>
      </c>
      <c r="BL64" s="306">
        <v>0</v>
      </c>
      <c r="BM64" s="306">
        <v>0</v>
      </c>
      <c r="BN64" s="306">
        <v>0</v>
      </c>
      <c r="BO64" s="306">
        <v>0</v>
      </c>
      <c r="BP64" s="306">
        <v>0</v>
      </c>
      <c r="BQ64" s="306">
        <v>0</v>
      </c>
      <c r="BR64" s="306">
        <v>0</v>
      </c>
      <c r="BS64" s="306">
        <v>0</v>
      </c>
      <c r="BT64" s="306">
        <v>0</v>
      </c>
      <c r="BU64" s="306">
        <v>0</v>
      </c>
      <c r="BV64" s="306">
        <v>0</v>
      </c>
      <c r="BW64" s="306">
        <v>0</v>
      </c>
      <c r="BX64" s="306">
        <v>0</v>
      </c>
      <c r="BY64" s="306">
        <v>0</v>
      </c>
      <c r="BZ64" s="306">
        <v>0</v>
      </c>
      <c r="CA64" s="306">
        <v>0</v>
      </c>
      <c r="CB64" s="306">
        <v>0</v>
      </c>
      <c r="CC64" s="306">
        <v>0</v>
      </c>
      <c r="CD64" s="306">
        <v>0</v>
      </c>
      <c r="CE64" s="306">
        <v>0</v>
      </c>
      <c r="CF64" s="306">
        <v>0</v>
      </c>
      <c r="CG64" s="306">
        <v>0</v>
      </c>
      <c r="CH64" s="306">
        <v>0</v>
      </c>
      <c r="CI64" s="306">
        <v>0</v>
      </c>
      <c r="CJ64" s="306">
        <v>0</v>
      </c>
      <c r="CK64" s="306">
        <v>0</v>
      </c>
      <c r="CL64" s="306">
        <v>0</v>
      </c>
      <c r="CM64" s="306">
        <v>0</v>
      </c>
      <c r="CN64" s="306">
        <v>0</v>
      </c>
      <c r="CO64" s="306">
        <v>0</v>
      </c>
      <c r="CP64" s="306">
        <v>0</v>
      </c>
      <c r="CQ64" s="306">
        <v>0</v>
      </c>
      <c r="CR64" s="306">
        <v>0</v>
      </c>
      <c r="CS64" s="306">
        <v>0</v>
      </c>
      <c r="CT64" s="306">
        <v>0</v>
      </c>
      <c r="CU64" s="306">
        <v>0</v>
      </c>
      <c r="CV64" s="306">
        <v>0</v>
      </c>
      <c r="CW64" s="306">
        <v>0</v>
      </c>
      <c r="CX64" s="306">
        <v>0</v>
      </c>
      <c r="CY64" s="306">
        <v>0</v>
      </c>
      <c r="CZ64" s="306">
        <v>0</v>
      </c>
      <c r="DA64" s="306">
        <v>0</v>
      </c>
      <c r="DB64" s="306">
        <v>0</v>
      </c>
      <c r="DC64" s="306">
        <v>0</v>
      </c>
      <c r="DD64" s="306">
        <v>0</v>
      </c>
      <c r="DE64" s="306">
        <v>0</v>
      </c>
      <c r="DF64" s="306">
        <v>0</v>
      </c>
      <c r="DG64" s="307">
        <v>0</v>
      </c>
    </row>
    <row r="65" spans="2:111" ht="15.6" customHeight="1" x14ac:dyDescent="0.15">
      <c r="B65" s="224" t="s">
        <v>349</v>
      </c>
      <c r="C65" s="222" t="s">
        <v>227</v>
      </c>
      <c r="D65" s="304">
        <v>0</v>
      </c>
      <c r="E65" s="306">
        <v>0</v>
      </c>
      <c r="F65" s="306">
        <v>0</v>
      </c>
      <c r="G65" s="306">
        <v>0</v>
      </c>
      <c r="H65" s="306">
        <v>0</v>
      </c>
      <c r="I65" s="306">
        <v>0</v>
      </c>
      <c r="J65" s="306">
        <v>0</v>
      </c>
      <c r="K65" s="306">
        <v>0</v>
      </c>
      <c r="L65" s="306">
        <v>0</v>
      </c>
      <c r="M65" s="306">
        <v>0</v>
      </c>
      <c r="N65" s="306">
        <v>0</v>
      </c>
      <c r="O65" s="306">
        <v>0</v>
      </c>
      <c r="P65" s="306">
        <v>0</v>
      </c>
      <c r="Q65" s="306">
        <v>0</v>
      </c>
      <c r="R65" s="306">
        <v>0</v>
      </c>
      <c r="S65" s="306">
        <v>0</v>
      </c>
      <c r="T65" s="306">
        <v>0</v>
      </c>
      <c r="U65" s="306">
        <v>0</v>
      </c>
      <c r="V65" s="306">
        <v>0</v>
      </c>
      <c r="W65" s="306">
        <v>0</v>
      </c>
      <c r="X65" s="306">
        <v>0</v>
      </c>
      <c r="Y65" s="306">
        <v>0</v>
      </c>
      <c r="Z65" s="306">
        <v>0</v>
      </c>
      <c r="AA65" s="306">
        <v>0</v>
      </c>
      <c r="AB65" s="306">
        <v>0</v>
      </c>
      <c r="AC65" s="306">
        <v>0</v>
      </c>
      <c r="AD65" s="306">
        <v>0</v>
      </c>
      <c r="AE65" s="306">
        <v>0</v>
      </c>
      <c r="AF65" s="306">
        <v>0</v>
      </c>
      <c r="AG65" s="306">
        <v>0</v>
      </c>
      <c r="AH65" s="306">
        <v>0</v>
      </c>
      <c r="AI65" s="306">
        <v>0</v>
      </c>
      <c r="AJ65" s="306">
        <v>0</v>
      </c>
      <c r="AK65" s="306">
        <v>0</v>
      </c>
      <c r="AL65" s="306">
        <v>0</v>
      </c>
      <c r="AM65" s="306">
        <v>0</v>
      </c>
      <c r="AN65" s="306">
        <v>0</v>
      </c>
      <c r="AO65" s="306">
        <v>0</v>
      </c>
      <c r="AP65" s="306">
        <v>0</v>
      </c>
      <c r="AQ65" s="306">
        <v>0</v>
      </c>
      <c r="AR65" s="306">
        <v>0</v>
      </c>
      <c r="AS65" s="306">
        <v>0</v>
      </c>
      <c r="AT65" s="306">
        <v>0</v>
      </c>
      <c r="AU65" s="306">
        <v>0</v>
      </c>
      <c r="AV65" s="306">
        <v>0</v>
      </c>
      <c r="AW65" s="306">
        <v>0</v>
      </c>
      <c r="AX65" s="306">
        <v>0</v>
      </c>
      <c r="AY65" s="306">
        <v>0</v>
      </c>
      <c r="AZ65" s="306">
        <v>0</v>
      </c>
      <c r="BA65" s="306">
        <v>0</v>
      </c>
      <c r="BB65" s="306">
        <v>0</v>
      </c>
      <c r="BC65" s="306">
        <v>0</v>
      </c>
      <c r="BD65" s="306">
        <v>0</v>
      </c>
      <c r="BE65" s="306">
        <v>0</v>
      </c>
      <c r="BF65" s="306">
        <v>0</v>
      </c>
      <c r="BG65" s="306">
        <v>0</v>
      </c>
      <c r="BH65" s="306">
        <v>0</v>
      </c>
      <c r="BI65" s="306">
        <v>0</v>
      </c>
      <c r="BJ65" s="305">
        <f t="array" ref="BJ65">-生産者価格評価表!$DX65/(MMULT(投入係数表!$D65:$DG65,生産者価格評価表!$DZ$7:$DZ$114)+生産者価格評価表!$DO65)</f>
        <v>0.54650127671717008</v>
      </c>
      <c r="BK65" s="306">
        <v>0</v>
      </c>
      <c r="BL65" s="306">
        <v>0</v>
      </c>
      <c r="BM65" s="306">
        <v>0</v>
      </c>
      <c r="BN65" s="306">
        <v>0</v>
      </c>
      <c r="BO65" s="306">
        <v>0</v>
      </c>
      <c r="BP65" s="306">
        <v>0</v>
      </c>
      <c r="BQ65" s="306">
        <v>0</v>
      </c>
      <c r="BR65" s="306">
        <v>0</v>
      </c>
      <c r="BS65" s="306">
        <v>0</v>
      </c>
      <c r="BT65" s="306">
        <v>0</v>
      </c>
      <c r="BU65" s="306">
        <v>0</v>
      </c>
      <c r="BV65" s="306">
        <v>0</v>
      </c>
      <c r="BW65" s="306">
        <v>0</v>
      </c>
      <c r="BX65" s="306">
        <v>0</v>
      </c>
      <c r="BY65" s="306">
        <v>0</v>
      </c>
      <c r="BZ65" s="306">
        <v>0</v>
      </c>
      <c r="CA65" s="306">
        <v>0</v>
      </c>
      <c r="CB65" s="306">
        <v>0</v>
      </c>
      <c r="CC65" s="306">
        <v>0</v>
      </c>
      <c r="CD65" s="306">
        <v>0</v>
      </c>
      <c r="CE65" s="306">
        <v>0</v>
      </c>
      <c r="CF65" s="306">
        <v>0</v>
      </c>
      <c r="CG65" s="306">
        <v>0</v>
      </c>
      <c r="CH65" s="306">
        <v>0</v>
      </c>
      <c r="CI65" s="306">
        <v>0</v>
      </c>
      <c r="CJ65" s="306">
        <v>0</v>
      </c>
      <c r="CK65" s="306">
        <v>0</v>
      </c>
      <c r="CL65" s="306">
        <v>0</v>
      </c>
      <c r="CM65" s="306">
        <v>0</v>
      </c>
      <c r="CN65" s="306">
        <v>0</v>
      </c>
      <c r="CO65" s="306">
        <v>0</v>
      </c>
      <c r="CP65" s="306">
        <v>0</v>
      </c>
      <c r="CQ65" s="306">
        <v>0</v>
      </c>
      <c r="CR65" s="306">
        <v>0</v>
      </c>
      <c r="CS65" s="306">
        <v>0</v>
      </c>
      <c r="CT65" s="306">
        <v>0</v>
      </c>
      <c r="CU65" s="306">
        <v>0</v>
      </c>
      <c r="CV65" s="306">
        <v>0</v>
      </c>
      <c r="CW65" s="306">
        <v>0</v>
      </c>
      <c r="CX65" s="306">
        <v>0</v>
      </c>
      <c r="CY65" s="306">
        <v>0</v>
      </c>
      <c r="CZ65" s="306">
        <v>0</v>
      </c>
      <c r="DA65" s="306">
        <v>0</v>
      </c>
      <c r="DB65" s="306">
        <v>0</v>
      </c>
      <c r="DC65" s="306">
        <v>0</v>
      </c>
      <c r="DD65" s="306">
        <v>0</v>
      </c>
      <c r="DE65" s="306">
        <v>0</v>
      </c>
      <c r="DF65" s="306">
        <v>0</v>
      </c>
      <c r="DG65" s="307">
        <v>0</v>
      </c>
    </row>
    <row r="66" spans="2:111" ht="15.6" customHeight="1" x14ac:dyDescent="0.15">
      <c r="B66" s="224" t="s">
        <v>350</v>
      </c>
      <c r="C66" s="222" t="s">
        <v>0</v>
      </c>
      <c r="D66" s="304">
        <v>0</v>
      </c>
      <c r="E66" s="306">
        <v>0</v>
      </c>
      <c r="F66" s="306">
        <v>0</v>
      </c>
      <c r="G66" s="306">
        <v>0</v>
      </c>
      <c r="H66" s="306">
        <v>0</v>
      </c>
      <c r="I66" s="306">
        <v>0</v>
      </c>
      <c r="J66" s="306">
        <v>0</v>
      </c>
      <c r="K66" s="306">
        <v>0</v>
      </c>
      <c r="L66" s="306">
        <v>0</v>
      </c>
      <c r="M66" s="306">
        <v>0</v>
      </c>
      <c r="N66" s="306">
        <v>0</v>
      </c>
      <c r="O66" s="306">
        <v>0</v>
      </c>
      <c r="P66" s="306">
        <v>0</v>
      </c>
      <c r="Q66" s="306">
        <v>0</v>
      </c>
      <c r="R66" s="306">
        <v>0</v>
      </c>
      <c r="S66" s="306">
        <v>0</v>
      </c>
      <c r="T66" s="306">
        <v>0</v>
      </c>
      <c r="U66" s="306">
        <v>0</v>
      </c>
      <c r="V66" s="306">
        <v>0</v>
      </c>
      <c r="W66" s="306">
        <v>0</v>
      </c>
      <c r="X66" s="306">
        <v>0</v>
      </c>
      <c r="Y66" s="306">
        <v>0</v>
      </c>
      <c r="Z66" s="306">
        <v>0</v>
      </c>
      <c r="AA66" s="306">
        <v>0</v>
      </c>
      <c r="AB66" s="306">
        <v>0</v>
      </c>
      <c r="AC66" s="306">
        <v>0</v>
      </c>
      <c r="AD66" s="306">
        <v>0</v>
      </c>
      <c r="AE66" s="306">
        <v>0</v>
      </c>
      <c r="AF66" s="306">
        <v>0</v>
      </c>
      <c r="AG66" s="306">
        <v>0</v>
      </c>
      <c r="AH66" s="306">
        <v>0</v>
      </c>
      <c r="AI66" s="306">
        <v>0</v>
      </c>
      <c r="AJ66" s="306">
        <v>0</v>
      </c>
      <c r="AK66" s="306">
        <v>0</v>
      </c>
      <c r="AL66" s="306">
        <v>0</v>
      </c>
      <c r="AM66" s="306">
        <v>0</v>
      </c>
      <c r="AN66" s="306">
        <v>0</v>
      </c>
      <c r="AO66" s="306">
        <v>0</v>
      </c>
      <c r="AP66" s="306">
        <v>0</v>
      </c>
      <c r="AQ66" s="306">
        <v>0</v>
      </c>
      <c r="AR66" s="306">
        <v>0</v>
      </c>
      <c r="AS66" s="306">
        <v>0</v>
      </c>
      <c r="AT66" s="306">
        <v>0</v>
      </c>
      <c r="AU66" s="306">
        <v>0</v>
      </c>
      <c r="AV66" s="306">
        <v>0</v>
      </c>
      <c r="AW66" s="306">
        <v>0</v>
      </c>
      <c r="AX66" s="306">
        <v>0</v>
      </c>
      <c r="AY66" s="306">
        <v>0</v>
      </c>
      <c r="AZ66" s="306">
        <v>0</v>
      </c>
      <c r="BA66" s="306">
        <v>0</v>
      </c>
      <c r="BB66" s="306">
        <v>0</v>
      </c>
      <c r="BC66" s="306">
        <v>0</v>
      </c>
      <c r="BD66" s="306">
        <v>0</v>
      </c>
      <c r="BE66" s="306">
        <v>0</v>
      </c>
      <c r="BF66" s="306">
        <v>0</v>
      </c>
      <c r="BG66" s="306">
        <v>0</v>
      </c>
      <c r="BH66" s="306">
        <v>0</v>
      </c>
      <c r="BI66" s="306">
        <v>0</v>
      </c>
      <c r="BJ66" s="306">
        <v>0</v>
      </c>
      <c r="BK66" s="305">
        <f t="array" ref="BK66">-生産者価格評価表!$DX66/(MMULT(投入係数表!$D66:$DG66,生産者価格評価表!$DZ$7:$DZ$114)+生産者価格評価表!$DO66)</f>
        <v>0.80289549749686551</v>
      </c>
      <c r="BL66" s="306">
        <v>0</v>
      </c>
      <c r="BM66" s="306">
        <v>0</v>
      </c>
      <c r="BN66" s="306">
        <v>0</v>
      </c>
      <c r="BO66" s="306">
        <v>0</v>
      </c>
      <c r="BP66" s="306">
        <v>0</v>
      </c>
      <c r="BQ66" s="306">
        <v>0</v>
      </c>
      <c r="BR66" s="306">
        <v>0</v>
      </c>
      <c r="BS66" s="306">
        <v>0</v>
      </c>
      <c r="BT66" s="306">
        <v>0</v>
      </c>
      <c r="BU66" s="306">
        <v>0</v>
      </c>
      <c r="BV66" s="306">
        <v>0</v>
      </c>
      <c r="BW66" s="306">
        <v>0</v>
      </c>
      <c r="BX66" s="306">
        <v>0</v>
      </c>
      <c r="BY66" s="306">
        <v>0</v>
      </c>
      <c r="BZ66" s="306">
        <v>0</v>
      </c>
      <c r="CA66" s="306">
        <v>0</v>
      </c>
      <c r="CB66" s="306">
        <v>0</v>
      </c>
      <c r="CC66" s="306">
        <v>0</v>
      </c>
      <c r="CD66" s="306">
        <v>0</v>
      </c>
      <c r="CE66" s="306">
        <v>0</v>
      </c>
      <c r="CF66" s="306">
        <v>0</v>
      </c>
      <c r="CG66" s="306">
        <v>0</v>
      </c>
      <c r="CH66" s="306">
        <v>0</v>
      </c>
      <c r="CI66" s="306">
        <v>0</v>
      </c>
      <c r="CJ66" s="306">
        <v>0</v>
      </c>
      <c r="CK66" s="306">
        <v>0</v>
      </c>
      <c r="CL66" s="306">
        <v>0</v>
      </c>
      <c r="CM66" s="306">
        <v>0</v>
      </c>
      <c r="CN66" s="306">
        <v>0</v>
      </c>
      <c r="CO66" s="306">
        <v>0</v>
      </c>
      <c r="CP66" s="306">
        <v>0</v>
      </c>
      <c r="CQ66" s="306">
        <v>0</v>
      </c>
      <c r="CR66" s="306">
        <v>0</v>
      </c>
      <c r="CS66" s="306">
        <v>0</v>
      </c>
      <c r="CT66" s="306">
        <v>0</v>
      </c>
      <c r="CU66" s="306">
        <v>0</v>
      </c>
      <c r="CV66" s="306">
        <v>0</v>
      </c>
      <c r="CW66" s="306">
        <v>0</v>
      </c>
      <c r="CX66" s="306">
        <v>0</v>
      </c>
      <c r="CY66" s="306">
        <v>0</v>
      </c>
      <c r="CZ66" s="306">
        <v>0</v>
      </c>
      <c r="DA66" s="306">
        <v>0</v>
      </c>
      <c r="DB66" s="306">
        <v>0</v>
      </c>
      <c r="DC66" s="306">
        <v>0</v>
      </c>
      <c r="DD66" s="306">
        <v>0</v>
      </c>
      <c r="DE66" s="306">
        <v>0</v>
      </c>
      <c r="DF66" s="306">
        <v>0</v>
      </c>
      <c r="DG66" s="307">
        <v>0</v>
      </c>
    </row>
    <row r="67" spans="2:111" ht="15.6" customHeight="1" x14ac:dyDescent="0.15">
      <c r="B67" s="224" t="s">
        <v>351</v>
      </c>
      <c r="C67" s="222" t="s">
        <v>352</v>
      </c>
      <c r="D67" s="304">
        <v>0</v>
      </c>
      <c r="E67" s="306">
        <v>0</v>
      </c>
      <c r="F67" s="306">
        <v>0</v>
      </c>
      <c r="G67" s="306">
        <v>0</v>
      </c>
      <c r="H67" s="306">
        <v>0</v>
      </c>
      <c r="I67" s="306">
        <v>0</v>
      </c>
      <c r="J67" s="306">
        <v>0</v>
      </c>
      <c r="K67" s="306">
        <v>0</v>
      </c>
      <c r="L67" s="306">
        <v>0</v>
      </c>
      <c r="M67" s="306">
        <v>0</v>
      </c>
      <c r="N67" s="306">
        <v>0</v>
      </c>
      <c r="O67" s="306">
        <v>0</v>
      </c>
      <c r="P67" s="306">
        <v>0</v>
      </c>
      <c r="Q67" s="306">
        <v>0</v>
      </c>
      <c r="R67" s="306">
        <v>0</v>
      </c>
      <c r="S67" s="306">
        <v>0</v>
      </c>
      <c r="T67" s="306">
        <v>0</v>
      </c>
      <c r="U67" s="306">
        <v>0</v>
      </c>
      <c r="V67" s="306">
        <v>0</v>
      </c>
      <c r="W67" s="306">
        <v>0</v>
      </c>
      <c r="X67" s="306">
        <v>0</v>
      </c>
      <c r="Y67" s="306">
        <v>0</v>
      </c>
      <c r="Z67" s="306">
        <v>0</v>
      </c>
      <c r="AA67" s="306">
        <v>0</v>
      </c>
      <c r="AB67" s="306">
        <v>0</v>
      </c>
      <c r="AC67" s="306">
        <v>0</v>
      </c>
      <c r="AD67" s="306">
        <v>0</v>
      </c>
      <c r="AE67" s="306">
        <v>0</v>
      </c>
      <c r="AF67" s="306">
        <v>0</v>
      </c>
      <c r="AG67" s="306">
        <v>0</v>
      </c>
      <c r="AH67" s="306">
        <v>0</v>
      </c>
      <c r="AI67" s="306">
        <v>0</v>
      </c>
      <c r="AJ67" s="306">
        <v>0</v>
      </c>
      <c r="AK67" s="306">
        <v>0</v>
      </c>
      <c r="AL67" s="306">
        <v>0</v>
      </c>
      <c r="AM67" s="306">
        <v>0</v>
      </c>
      <c r="AN67" s="306">
        <v>0</v>
      </c>
      <c r="AO67" s="306">
        <v>0</v>
      </c>
      <c r="AP67" s="306">
        <v>0</v>
      </c>
      <c r="AQ67" s="306">
        <v>0</v>
      </c>
      <c r="AR67" s="306">
        <v>0</v>
      </c>
      <c r="AS67" s="306">
        <v>0</v>
      </c>
      <c r="AT67" s="306">
        <v>0</v>
      </c>
      <c r="AU67" s="306">
        <v>0</v>
      </c>
      <c r="AV67" s="306">
        <v>0</v>
      </c>
      <c r="AW67" s="306">
        <v>0</v>
      </c>
      <c r="AX67" s="306">
        <v>0</v>
      </c>
      <c r="AY67" s="306">
        <v>0</v>
      </c>
      <c r="AZ67" s="306">
        <v>0</v>
      </c>
      <c r="BA67" s="306">
        <v>0</v>
      </c>
      <c r="BB67" s="306">
        <v>0</v>
      </c>
      <c r="BC67" s="306">
        <v>0</v>
      </c>
      <c r="BD67" s="306">
        <v>0</v>
      </c>
      <c r="BE67" s="306">
        <v>0</v>
      </c>
      <c r="BF67" s="306">
        <v>0</v>
      </c>
      <c r="BG67" s="306">
        <v>0</v>
      </c>
      <c r="BH67" s="306">
        <v>0</v>
      </c>
      <c r="BI67" s="306">
        <v>0</v>
      </c>
      <c r="BJ67" s="306">
        <v>0</v>
      </c>
      <c r="BK67" s="306">
        <v>0</v>
      </c>
      <c r="BL67" s="305">
        <f t="array" ref="BL67">-生産者価格評価表!$DX67/(MMULT(投入係数表!$D67:$DG67,生産者価格評価表!$DZ$7:$DZ$114)+生産者価格評価表!$DO67)</f>
        <v>0.47003567421389947</v>
      </c>
      <c r="BM67" s="306">
        <v>0</v>
      </c>
      <c r="BN67" s="306">
        <v>0</v>
      </c>
      <c r="BO67" s="306">
        <v>0</v>
      </c>
      <c r="BP67" s="306">
        <v>0</v>
      </c>
      <c r="BQ67" s="306">
        <v>0</v>
      </c>
      <c r="BR67" s="306">
        <v>0</v>
      </c>
      <c r="BS67" s="306">
        <v>0</v>
      </c>
      <c r="BT67" s="306">
        <v>0</v>
      </c>
      <c r="BU67" s="306">
        <v>0</v>
      </c>
      <c r="BV67" s="306">
        <v>0</v>
      </c>
      <c r="BW67" s="306">
        <v>0</v>
      </c>
      <c r="BX67" s="306">
        <v>0</v>
      </c>
      <c r="BY67" s="306">
        <v>0</v>
      </c>
      <c r="BZ67" s="306">
        <v>0</v>
      </c>
      <c r="CA67" s="306">
        <v>0</v>
      </c>
      <c r="CB67" s="306">
        <v>0</v>
      </c>
      <c r="CC67" s="306">
        <v>0</v>
      </c>
      <c r="CD67" s="306">
        <v>0</v>
      </c>
      <c r="CE67" s="306">
        <v>0</v>
      </c>
      <c r="CF67" s="306">
        <v>0</v>
      </c>
      <c r="CG67" s="306">
        <v>0</v>
      </c>
      <c r="CH67" s="306">
        <v>0</v>
      </c>
      <c r="CI67" s="306">
        <v>0</v>
      </c>
      <c r="CJ67" s="306">
        <v>0</v>
      </c>
      <c r="CK67" s="306">
        <v>0</v>
      </c>
      <c r="CL67" s="306">
        <v>0</v>
      </c>
      <c r="CM67" s="306">
        <v>0</v>
      </c>
      <c r="CN67" s="306">
        <v>0</v>
      </c>
      <c r="CO67" s="306">
        <v>0</v>
      </c>
      <c r="CP67" s="306">
        <v>0</v>
      </c>
      <c r="CQ67" s="306">
        <v>0</v>
      </c>
      <c r="CR67" s="306">
        <v>0</v>
      </c>
      <c r="CS67" s="306">
        <v>0</v>
      </c>
      <c r="CT67" s="306">
        <v>0</v>
      </c>
      <c r="CU67" s="306">
        <v>0</v>
      </c>
      <c r="CV67" s="306">
        <v>0</v>
      </c>
      <c r="CW67" s="306">
        <v>0</v>
      </c>
      <c r="CX67" s="306">
        <v>0</v>
      </c>
      <c r="CY67" s="306">
        <v>0</v>
      </c>
      <c r="CZ67" s="306">
        <v>0</v>
      </c>
      <c r="DA67" s="306">
        <v>0</v>
      </c>
      <c r="DB67" s="306">
        <v>0</v>
      </c>
      <c r="DC67" s="306">
        <v>0</v>
      </c>
      <c r="DD67" s="306">
        <v>0</v>
      </c>
      <c r="DE67" s="306">
        <v>0</v>
      </c>
      <c r="DF67" s="306">
        <v>0</v>
      </c>
      <c r="DG67" s="307">
        <v>0</v>
      </c>
    </row>
    <row r="68" spans="2:111" ht="15.6" customHeight="1" x14ac:dyDescent="0.15">
      <c r="B68" s="224" t="s">
        <v>353</v>
      </c>
      <c r="C68" s="222" t="s">
        <v>228</v>
      </c>
      <c r="D68" s="304">
        <v>0</v>
      </c>
      <c r="E68" s="306">
        <v>0</v>
      </c>
      <c r="F68" s="306">
        <v>0</v>
      </c>
      <c r="G68" s="306">
        <v>0</v>
      </c>
      <c r="H68" s="306">
        <v>0</v>
      </c>
      <c r="I68" s="306">
        <v>0</v>
      </c>
      <c r="J68" s="306">
        <v>0</v>
      </c>
      <c r="K68" s="306">
        <v>0</v>
      </c>
      <c r="L68" s="306">
        <v>0</v>
      </c>
      <c r="M68" s="306">
        <v>0</v>
      </c>
      <c r="N68" s="306">
        <v>0</v>
      </c>
      <c r="O68" s="306">
        <v>0</v>
      </c>
      <c r="P68" s="306">
        <v>0</v>
      </c>
      <c r="Q68" s="306">
        <v>0</v>
      </c>
      <c r="R68" s="306">
        <v>0</v>
      </c>
      <c r="S68" s="306">
        <v>0</v>
      </c>
      <c r="T68" s="306">
        <v>0</v>
      </c>
      <c r="U68" s="306">
        <v>0</v>
      </c>
      <c r="V68" s="306">
        <v>0</v>
      </c>
      <c r="W68" s="306">
        <v>0</v>
      </c>
      <c r="X68" s="306">
        <v>0</v>
      </c>
      <c r="Y68" s="306">
        <v>0</v>
      </c>
      <c r="Z68" s="306">
        <v>0</v>
      </c>
      <c r="AA68" s="306">
        <v>0</v>
      </c>
      <c r="AB68" s="306">
        <v>0</v>
      </c>
      <c r="AC68" s="306">
        <v>0</v>
      </c>
      <c r="AD68" s="306">
        <v>0</v>
      </c>
      <c r="AE68" s="306">
        <v>0</v>
      </c>
      <c r="AF68" s="306">
        <v>0</v>
      </c>
      <c r="AG68" s="306">
        <v>0</v>
      </c>
      <c r="AH68" s="306">
        <v>0</v>
      </c>
      <c r="AI68" s="306">
        <v>0</v>
      </c>
      <c r="AJ68" s="306">
        <v>0</v>
      </c>
      <c r="AK68" s="306">
        <v>0</v>
      </c>
      <c r="AL68" s="306">
        <v>0</v>
      </c>
      <c r="AM68" s="306">
        <v>0</v>
      </c>
      <c r="AN68" s="306">
        <v>0</v>
      </c>
      <c r="AO68" s="306">
        <v>0</v>
      </c>
      <c r="AP68" s="306">
        <v>0</v>
      </c>
      <c r="AQ68" s="306">
        <v>0</v>
      </c>
      <c r="AR68" s="306">
        <v>0</v>
      </c>
      <c r="AS68" s="306">
        <v>0</v>
      </c>
      <c r="AT68" s="306">
        <v>0</v>
      </c>
      <c r="AU68" s="306">
        <v>0</v>
      </c>
      <c r="AV68" s="306">
        <v>0</v>
      </c>
      <c r="AW68" s="306">
        <v>0</v>
      </c>
      <c r="AX68" s="306">
        <v>0</v>
      </c>
      <c r="AY68" s="306">
        <v>0</v>
      </c>
      <c r="AZ68" s="306">
        <v>0</v>
      </c>
      <c r="BA68" s="306">
        <v>0</v>
      </c>
      <c r="BB68" s="306">
        <v>0</v>
      </c>
      <c r="BC68" s="306">
        <v>0</v>
      </c>
      <c r="BD68" s="306">
        <v>0</v>
      </c>
      <c r="BE68" s="306">
        <v>0</v>
      </c>
      <c r="BF68" s="306">
        <v>0</v>
      </c>
      <c r="BG68" s="306">
        <v>0</v>
      </c>
      <c r="BH68" s="306">
        <v>0</v>
      </c>
      <c r="BI68" s="306">
        <v>0</v>
      </c>
      <c r="BJ68" s="306">
        <v>0</v>
      </c>
      <c r="BK68" s="306">
        <v>0</v>
      </c>
      <c r="BL68" s="306">
        <v>0</v>
      </c>
      <c r="BM68" s="305">
        <f t="array" ref="BM68">-生産者価格評価表!$DX68/(MMULT(投入係数表!$D68:$DG68,生産者価格評価表!$DZ$7:$DZ$114)+生産者価格評価表!$DO68)</f>
        <v>0</v>
      </c>
      <c r="BN68" s="306">
        <v>0</v>
      </c>
      <c r="BO68" s="306">
        <v>0</v>
      </c>
      <c r="BP68" s="306">
        <v>0</v>
      </c>
      <c r="BQ68" s="306">
        <v>0</v>
      </c>
      <c r="BR68" s="306">
        <v>0</v>
      </c>
      <c r="BS68" s="306">
        <v>0</v>
      </c>
      <c r="BT68" s="306">
        <v>0</v>
      </c>
      <c r="BU68" s="306">
        <v>0</v>
      </c>
      <c r="BV68" s="306">
        <v>0</v>
      </c>
      <c r="BW68" s="306">
        <v>0</v>
      </c>
      <c r="BX68" s="306">
        <v>0</v>
      </c>
      <c r="BY68" s="306">
        <v>0</v>
      </c>
      <c r="BZ68" s="306">
        <v>0</v>
      </c>
      <c r="CA68" s="306">
        <v>0</v>
      </c>
      <c r="CB68" s="306">
        <v>0</v>
      </c>
      <c r="CC68" s="306">
        <v>0</v>
      </c>
      <c r="CD68" s="306">
        <v>0</v>
      </c>
      <c r="CE68" s="306">
        <v>0</v>
      </c>
      <c r="CF68" s="306">
        <v>0</v>
      </c>
      <c r="CG68" s="306">
        <v>0</v>
      </c>
      <c r="CH68" s="306">
        <v>0</v>
      </c>
      <c r="CI68" s="306">
        <v>0</v>
      </c>
      <c r="CJ68" s="306">
        <v>0</v>
      </c>
      <c r="CK68" s="306">
        <v>0</v>
      </c>
      <c r="CL68" s="306">
        <v>0</v>
      </c>
      <c r="CM68" s="306">
        <v>0</v>
      </c>
      <c r="CN68" s="306">
        <v>0</v>
      </c>
      <c r="CO68" s="306">
        <v>0</v>
      </c>
      <c r="CP68" s="306">
        <v>0</v>
      </c>
      <c r="CQ68" s="306">
        <v>0</v>
      </c>
      <c r="CR68" s="306">
        <v>0</v>
      </c>
      <c r="CS68" s="306">
        <v>0</v>
      </c>
      <c r="CT68" s="306">
        <v>0</v>
      </c>
      <c r="CU68" s="306">
        <v>0</v>
      </c>
      <c r="CV68" s="306">
        <v>0</v>
      </c>
      <c r="CW68" s="306">
        <v>0</v>
      </c>
      <c r="CX68" s="306">
        <v>0</v>
      </c>
      <c r="CY68" s="306">
        <v>0</v>
      </c>
      <c r="CZ68" s="306">
        <v>0</v>
      </c>
      <c r="DA68" s="306">
        <v>0</v>
      </c>
      <c r="DB68" s="306">
        <v>0</v>
      </c>
      <c r="DC68" s="306">
        <v>0</v>
      </c>
      <c r="DD68" s="306">
        <v>0</v>
      </c>
      <c r="DE68" s="306">
        <v>0</v>
      </c>
      <c r="DF68" s="306">
        <v>0</v>
      </c>
      <c r="DG68" s="307">
        <v>0</v>
      </c>
    </row>
    <row r="69" spans="2:111" ht="15.6" customHeight="1" x14ac:dyDescent="0.15">
      <c r="B69" s="224" t="s">
        <v>354</v>
      </c>
      <c r="C69" s="222" t="s">
        <v>229</v>
      </c>
      <c r="D69" s="304">
        <v>0</v>
      </c>
      <c r="E69" s="306">
        <v>0</v>
      </c>
      <c r="F69" s="306">
        <v>0</v>
      </c>
      <c r="G69" s="306">
        <v>0</v>
      </c>
      <c r="H69" s="306">
        <v>0</v>
      </c>
      <c r="I69" s="306">
        <v>0</v>
      </c>
      <c r="J69" s="306">
        <v>0</v>
      </c>
      <c r="K69" s="306">
        <v>0</v>
      </c>
      <c r="L69" s="306">
        <v>0</v>
      </c>
      <c r="M69" s="306">
        <v>0</v>
      </c>
      <c r="N69" s="306">
        <v>0</v>
      </c>
      <c r="O69" s="306">
        <v>0</v>
      </c>
      <c r="P69" s="306">
        <v>0</v>
      </c>
      <c r="Q69" s="306">
        <v>0</v>
      </c>
      <c r="R69" s="306">
        <v>0</v>
      </c>
      <c r="S69" s="306">
        <v>0</v>
      </c>
      <c r="T69" s="306">
        <v>0</v>
      </c>
      <c r="U69" s="306">
        <v>0</v>
      </c>
      <c r="V69" s="306">
        <v>0</v>
      </c>
      <c r="W69" s="306">
        <v>0</v>
      </c>
      <c r="X69" s="306">
        <v>0</v>
      </c>
      <c r="Y69" s="306">
        <v>0</v>
      </c>
      <c r="Z69" s="306">
        <v>0</v>
      </c>
      <c r="AA69" s="306">
        <v>0</v>
      </c>
      <c r="AB69" s="306">
        <v>0</v>
      </c>
      <c r="AC69" s="306">
        <v>0</v>
      </c>
      <c r="AD69" s="306">
        <v>0</v>
      </c>
      <c r="AE69" s="306">
        <v>0</v>
      </c>
      <c r="AF69" s="306">
        <v>0</v>
      </c>
      <c r="AG69" s="306">
        <v>0</v>
      </c>
      <c r="AH69" s="306">
        <v>0</v>
      </c>
      <c r="AI69" s="306">
        <v>0</v>
      </c>
      <c r="AJ69" s="306">
        <v>0</v>
      </c>
      <c r="AK69" s="306">
        <v>0</v>
      </c>
      <c r="AL69" s="306">
        <v>0</v>
      </c>
      <c r="AM69" s="306">
        <v>0</v>
      </c>
      <c r="AN69" s="306">
        <v>0</v>
      </c>
      <c r="AO69" s="306">
        <v>0</v>
      </c>
      <c r="AP69" s="306">
        <v>0</v>
      </c>
      <c r="AQ69" s="306">
        <v>0</v>
      </c>
      <c r="AR69" s="306">
        <v>0</v>
      </c>
      <c r="AS69" s="306">
        <v>0</v>
      </c>
      <c r="AT69" s="306">
        <v>0</v>
      </c>
      <c r="AU69" s="306">
        <v>0</v>
      </c>
      <c r="AV69" s="306">
        <v>0</v>
      </c>
      <c r="AW69" s="306">
        <v>0</v>
      </c>
      <c r="AX69" s="306">
        <v>0</v>
      </c>
      <c r="AY69" s="306">
        <v>0</v>
      </c>
      <c r="AZ69" s="306">
        <v>0</v>
      </c>
      <c r="BA69" s="306">
        <v>0</v>
      </c>
      <c r="BB69" s="306">
        <v>0</v>
      </c>
      <c r="BC69" s="306">
        <v>0</v>
      </c>
      <c r="BD69" s="306">
        <v>0</v>
      </c>
      <c r="BE69" s="306">
        <v>0</v>
      </c>
      <c r="BF69" s="306">
        <v>0</v>
      </c>
      <c r="BG69" s="306">
        <v>0</v>
      </c>
      <c r="BH69" s="306">
        <v>0</v>
      </c>
      <c r="BI69" s="306">
        <v>0</v>
      </c>
      <c r="BJ69" s="306">
        <v>0</v>
      </c>
      <c r="BK69" s="306">
        <v>0</v>
      </c>
      <c r="BL69" s="306">
        <v>0</v>
      </c>
      <c r="BM69" s="306">
        <v>0</v>
      </c>
      <c r="BN69" s="305">
        <f t="array" ref="BN69">-生産者価格評価表!$DX69/(MMULT(投入係数表!$D69:$DG69,生産者価格評価表!$DZ$7:$DZ$114)+生産者価格評価表!$DO69)</f>
        <v>0</v>
      </c>
      <c r="BO69" s="306">
        <v>0</v>
      </c>
      <c r="BP69" s="306">
        <v>0</v>
      </c>
      <c r="BQ69" s="306">
        <v>0</v>
      </c>
      <c r="BR69" s="306">
        <v>0</v>
      </c>
      <c r="BS69" s="306">
        <v>0</v>
      </c>
      <c r="BT69" s="306">
        <v>0</v>
      </c>
      <c r="BU69" s="306">
        <v>0</v>
      </c>
      <c r="BV69" s="306">
        <v>0</v>
      </c>
      <c r="BW69" s="306">
        <v>0</v>
      </c>
      <c r="BX69" s="306">
        <v>0</v>
      </c>
      <c r="BY69" s="306">
        <v>0</v>
      </c>
      <c r="BZ69" s="306">
        <v>0</v>
      </c>
      <c r="CA69" s="306">
        <v>0</v>
      </c>
      <c r="CB69" s="306">
        <v>0</v>
      </c>
      <c r="CC69" s="306">
        <v>0</v>
      </c>
      <c r="CD69" s="306">
        <v>0</v>
      </c>
      <c r="CE69" s="306">
        <v>0</v>
      </c>
      <c r="CF69" s="306">
        <v>0</v>
      </c>
      <c r="CG69" s="306">
        <v>0</v>
      </c>
      <c r="CH69" s="306">
        <v>0</v>
      </c>
      <c r="CI69" s="306">
        <v>0</v>
      </c>
      <c r="CJ69" s="306">
        <v>0</v>
      </c>
      <c r="CK69" s="306">
        <v>0</v>
      </c>
      <c r="CL69" s="306">
        <v>0</v>
      </c>
      <c r="CM69" s="306">
        <v>0</v>
      </c>
      <c r="CN69" s="306">
        <v>0</v>
      </c>
      <c r="CO69" s="306">
        <v>0</v>
      </c>
      <c r="CP69" s="306">
        <v>0</v>
      </c>
      <c r="CQ69" s="306">
        <v>0</v>
      </c>
      <c r="CR69" s="306">
        <v>0</v>
      </c>
      <c r="CS69" s="306">
        <v>0</v>
      </c>
      <c r="CT69" s="306">
        <v>0</v>
      </c>
      <c r="CU69" s="306">
        <v>0</v>
      </c>
      <c r="CV69" s="306">
        <v>0</v>
      </c>
      <c r="CW69" s="306">
        <v>0</v>
      </c>
      <c r="CX69" s="306">
        <v>0</v>
      </c>
      <c r="CY69" s="306">
        <v>0</v>
      </c>
      <c r="CZ69" s="306">
        <v>0</v>
      </c>
      <c r="DA69" s="306">
        <v>0</v>
      </c>
      <c r="DB69" s="306">
        <v>0</v>
      </c>
      <c r="DC69" s="306">
        <v>0</v>
      </c>
      <c r="DD69" s="306">
        <v>0</v>
      </c>
      <c r="DE69" s="306">
        <v>0</v>
      </c>
      <c r="DF69" s="306">
        <v>0</v>
      </c>
      <c r="DG69" s="307">
        <v>0</v>
      </c>
    </row>
    <row r="70" spans="2:111" ht="15.6" customHeight="1" x14ac:dyDescent="0.15">
      <c r="B70" s="224" t="s">
        <v>355</v>
      </c>
      <c r="C70" s="222" t="s">
        <v>356</v>
      </c>
      <c r="D70" s="304">
        <v>0</v>
      </c>
      <c r="E70" s="306">
        <v>0</v>
      </c>
      <c r="F70" s="306">
        <v>0</v>
      </c>
      <c r="G70" s="306">
        <v>0</v>
      </c>
      <c r="H70" s="306">
        <v>0</v>
      </c>
      <c r="I70" s="306">
        <v>0</v>
      </c>
      <c r="J70" s="306">
        <v>0</v>
      </c>
      <c r="K70" s="306">
        <v>0</v>
      </c>
      <c r="L70" s="306">
        <v>0</v>
      </c>
      <c r="M70" s="306">
        <v>0</v>
      </c>
      <c r="N70" s="306">
        <v>0</v>
      </c>
      <c r="O70" s="306">
        <v>0</v>
      </c>
      <c r="P70" s="306">
        <v>0</v>
      </c>
      <c r="Q70" s="306">
        <v>0</v>
      </c>
      <c r="R70" s="306">
        <v>0</v>
      </c>
      <c r="S70" s="306">
        <v>0</v>
      </c>
      <c r="T70" s="306">
        <v>0</v>
      </c>
      <c r="U70" s="306">
        <v>0</v>
      </c>
      <c r="V70" s="306">
        <v>0</v>
      </c>
      <c r="W70" s="306">
        <v>0</v>
      </c>
      <c r="X70" s="306">
        <v>0</v>
      </c>
      <c r="Y70" s="306">
        <v>0</v>
      </c>
      <c r="Z70" s="306">
        <v>0</v>
      </c>
      <c r="AA70" s="306">
        <v>0</v>
      </c>
      <c r="AB70" s="306">
        <v>0</v>
      </c>
      <c r="AC70" s="306">
        <v>0</v>
      </c>
      <c r="AD70" s="306">
        <v>0</v>
      </c>
      <c r="AE70" s="306">
        <v>0</v>
      </c>
      <c r="AF70" s="306">
        <v>0</v>
      </c>
      <c r="AG70" s="306">
        <v>0</v>
      </c>
      <c r="AH70" s="306">
        <v>0</v>
      </c>
      <c r="AI70" s="306">
        <v>0</v>
      </c>
      <c r="AJ70" s="306">
        <v>0</v>
      </c>
      <c r="AK70" s="306">
        <v>0</v>
      </c>
      <c r="AL70" s="306">
        <v>0</v>
      </c>
      <c r="AM70" s="306">
        <v>0</v>
      </c>
      <c r="AN70" s="306">
        <v>0</v>
      </c>
      <c r="AO70" s="306">
        <v>0</v>
      </c>
      <c r="AP70" s="306">
        <v>0</v>
      </c>
      <c r="AQ70" s="306">
        <v>0</v>
      </c>
      <c r="AR70" s="306">
        <v>0</v>
      </c>
      <c r="AS70" s="306">
        <v>0</v>
      </c>
      <c r="AT70" s="306">
        <v>0</v>
      </c>
      <c r="AU70" s="306">
        <v>0</v>
      </c>
      <c r="AV70" s="306">
        <v>0</v>
      </c>
      <c r="AW70" s="306">
        <v>0</v>
      </c>
      <c r="AX70" s="306">
        <v>0</v>
      </c>
      <c r="AY70" s="306">
        <v>0</v>
      </c>
      <c r="AZ70" s="306">
        <v>0</v>
      </c>
      <c r="BA70" s="306">
        <v>0</v>
      </c>
      <c r="BB70" s="306">
        <v>0</v>
      </c>
      <c r="BC70" s="306">
        <v>0</v>
      </c>
      <c r="BD70" s="306">
        <v>0</v>
      </c>
      <c r="BE70" s="306">
        <v>0</v>
      </c>
      <c r="BF70" s="306">
        <v>0</v>
      </c>
      <c r="BG70" s="306">
        <v>0</v>
      </c>
      <c r="BH70" s="306">
        <v>0</v>
      </c>
      <c r="BI70" s="306">
        <v>0</v>
      </c>
      <c r="BJ70" s="306">
        <v>0</v>
      </c>
      <c r="BK70" s="306">
        <v>0</v>
      </c>
      <c r="BL70" s="306">
        <v>0</v>
      </c>
      <c r="BM70" s="306">
        <v>0</v>
      </c>
      <c r="BN70" s="306">
        <v>0</v>
      </c>
      <c r="BO70" s="305">
        <f t="array" ref="BO70">-生産者価格評価表!$DX70/(MMULT(投入係数表!$D70:$DG70,生産者価格評価表!$DZ$7:$DZ$114)+生産者価格評価表!$DO70)</f>
        <v>0</v>
      </c>
      <c r="BP70" s="306">
        <v>0</v>
      </c>
      <c r="BQ70" s="306">
        <v>0</v>
      </c>
      <c r="BR70" s="306">
        <v>0</v>
      </c>
      <c r="BS70" s="306">
        <v>0</v>
      </c>
      <c r="BT70" s="306">
        <v>0</v>
      </c>
      <c r="BU70" s="306">
        <v>0</v>
      </c>
      <c r="BV70" s="306">
        <v>0</v>
      </c>
      <c r="BW70" s="306">
        <v>0</v>
      </c>
      <c r="BX70" s="306">
        <v>0</v>
      </c>
      <c r="BY70" s="306">
        <v>0</v>
      </c>
      <c r="BZ70" s="306">
        <v>0</v>
      </c>
      <c r="CA70" s="306">
        <v>0</v>
      </c>
      <c r="CB70" s="306">
        <v>0</v>
      </c>
      <c r="CC70" s="306">
        <v>0</v>
      </c>
      <c r="CD70" s="306">
        <v>0</v>
      </c>
      <c r="CE70" s="306">
        <v>0</v>
      </c>
      <c r="CF70" s="306">
        <v>0</v>
      </c>
      <c r="CG70" s="306">
        <v>0</v>
      </c>
      <c r="CH70" s="306">
        <v>0</v>
      </c>
      <c r="CI70" s="306">
        <v>0</v>
      </c>
      <c r="CJ70" s="306">
        <v>0</v>
      </c>
      <c r="CK70" s="306">
        <v>0</v>
      </c>
      <c r="CL70" s="306">
        <v>0</v>
      </c>
      <c r="CM70" s="306">
        <v>0</v>
      </c>
      <c r="CN70" s="306">
        <v>0</v>
      </c>
      <c r="CO70" s="306">
        <v>0</v>
      </c>
      <c r="CP70" s="306">
        <v>0</v>
      </c>
      <c r="CQ70" s="306">
        <v>0</v>
      </c>
      <c r="CR70" s="306">
        <v>0</v>
      </c>
      <c r="CS70" s="306">
        <v>0</v>
      </c>
      <c r="CT70" s="306">
        <v>0</v>
      </c>
      <c r="CU70" s="306">
        <v>0</v>
      </c>
      <c r="CV70" s="306">
        <v>0</v>
      </c>
      <c r="CW70" s="306">
        <v>0</v>
      </c>
      <c r="CX70" s="306">
        <v>0</v>
      </c>
      <c r="CY70" s="306">
        <v>0</v>
      </c>
      <c r="CZ70" s="306">
        <v>0</v>
      </c>
      <c r="DA70" s="306">
        <v>0</v>
      </c>
      <c r="DB70" s="306">
        <v>0</v>
      </c>
      <c r="DC70" s="306">
        <v>0</v>
      </c>
      <c r="DD70" s="306">
        <v>0</v>
      </c>
      <c r="DE70" s="306">
        <v>0</v>
      </c>
      <c r="DF70" s="306">
        <v>0</v>
      </c>
      <c r="DG70" s="307">
        <v>0</v>
      </c>
    </row>
    <row r="71" spans="2:111" ht="15.6" customHeight="1" x14ac:dyDescent="0.15">
      <c r="B71" s="224" t="s">
        <v>357</v>
      </c>
      <c r="C71" s="222" t="s">
        <v>358</v>
      </c>
      <c r="D71" s="304">
        <v>0</v>
      </c>
      <c r="E71" s="306">
        <v>0</v>
      </c>
      <c r="F71" s="306">
        <v>0</v>
      </c>
      <c r="G71" s="306">
        <v>0</v>
      </c>
      <c r="H71" s="306">
        <v>0</v>
      </c>
      <c r="I71" s="306">
        <v>0</v>
      </c>
      <c r="J71" s="306">
        <v>0</v>
      </c>
      <c r="K71" s="306">
        <v>0</v>
      </c>
      <c r="L71" s="306">
        <v>0</v>
      </c>
      <c r="M71" s="306">
        <v>0</v>
      </c>
      <c r="N71" s="306">
        <v>0</v>
      </c>
      <c r="O71" s="306">
        <v>0</v>
      </c>
      <c r="P71" s="306">
        <v>0</v>
      </c>
      <c r="Q71" s="306">
        <v>0</v>
      </c>
      <c r="R71" s="306">
        <v>0</v>
      </c>
      <c r="S71" s="306">
        <v>0</v>
      </c>
      <c r="T71" s="306">
        <v>0</v>
      </c>
      <c r="U71" s="306">
        <v>0</v>
      </c>
      <c r="V71" s="306">
        <v>0</v>
      </c>
      <c r="W71" s="306">
        <v>0</v>
      </c>
      <c r="X71" s="306">
        <v>0</v>
      </c>
      <c r="Y71" s="306">
        <v>0</v>
      </c>
      <c r="Z71" s="306">
        <v>0</v>
      </c>
      <c r="AA71" s="306">
        <v>0</v>
      </c>
      <c r="AB71" s="306">
        <v>0</v>
      </c>
      <c r="AC71" s="306">
        <v>0</v>
      </c>
      <c r="AD71" s="306">
        <v>0</v>
      </c>
      <c r="AE71" s="306">
        <v>0</v>
      </c>
      <c r="AF71" s="306">
        <v>0</v>
      </c>
      <c r="AG71" s="306">
        <v>0</v>
      </c>
      <c r="AH71" s="306">
        <v>0</v>
      </c>
      <c r="AI71" s="306">
        <v>0</v>
      </c>
      <c r="AJ71" s="306">
        <v>0</v>
      </c>
      <c r="AK71" s="306">
        <v>0</v>
      </c>
      <c r="AL71" s="306">
        <v>0</v>
      </c>
      <c r="AM71" s="306">
        <v>0</v>
      </c>
      <c r="AN71" s="306">
        <v>0</v>
      </c>
      <c r="AO71" s="306">
        <v>0</v>
      </c>
      <c r="AP71" s="306">
        <v>0</v>
      </c>
      <c r="AQ71" s="306">
        <v>0</v>
      </c>
      <c r="AR71" s="306">
        <v>0</v>
      </c>
      <c r="AS71" s="306">
        <v>0</v>
      </c>
      <c r="AT71" s="306">
        <v>0</v>
      </c>
      <c r="AU71" s="306">
        <v>0</v>
      </c>
      <c r="AV71" s="306">
        <v>0</v>
      </c>
      <c r="AW71" s="306">
        <v>0</v>
      </c>
      <c r="AX71" s="306">
        <v>0</v>
      </c>
      <c r="AY71" s="306">
        <v>0</v>
      </c>
      <c r="AZ71" s="306">
        <v>0</v>
      </c>
      <c r="BA71" s="306">
        <v>0</v>
      </c>
      <c r="BB71" s="306">
        <v>0</v>
      </c>
      <c r="BC71" s="306">
        <v>0</v>
      </c>
      <c r="BD71" s="306">
        <v>0</v>
      </c>
      <c r="BE71" s="306">
        <v>0</v>
      </c>
      <c r="BF71" s="306">
        <v>0</v>
      </c>
      <c r="BG71" s="306">
        <v>0</v>
      </c>
      <c r="BH71" s="306">
        <v>0</v>
      </c>
      <c r="BI71" s="306">
        <v>0</v>
      </c>
      <c r="BJ71" s="306">
        <v>0</v>
      </c>
      <c r="BK71" s="306">
        <v>0</v>
      </c>
      <c r="BL71" s="306">
        <v>0</v>
      </c>
      <c r="BM71" s="306">
        <v>0</v>
      </c>
      <c r="BN71" s="306">
        <v>0</v>
      </c>
      <c r="BO71" s="306">
        <v>0</v>
      </c>
      <c r="BP71" s="305">
        <f t="array" ref="BP71">-生産者価格評価表!$DX71/(MMULT(投入係数表!$D71:$DG71,生産者価格評価表!$DZ$7:$DZ$114)+生産者価格評価表!$DO71)</f>
        <v>0</v>
      </c>
      <c r="BQ71" s="306">
        <v>0</v>
      </c>
      <c r="BR71" s="306">
        <v>0</v>
      </c>
      <c r="BS71" s="306">
        <v>0</v>
      </c>
      <c r="BT71" s="306">
        <v>0</v>
      </c>
      <c r="BU71" s="306">
        <v>0</v>
      </c>
      <c r="BV71" s="306">
        <v>0</v>
      </c>
      <c r="BW71" s="306">
        <v>0</v>
      </c>
      <c r="BX71" s="306">
        <v>0</v>
      </c>
      <c r="BY71" s="306">
        <v>0</v>
      </c>
      <c r="BZ71" s="306">
        <v>0</v>
      </c>
      <c r="CA71" s="306">
        <v>0</v>
      </c>
      <c r="CB71" s="306">
        <v>0</v>
      </c>
      <c r="CC71" s="306">
        <v>0</v>
      </c>
      <c r="CD71" s="306">
        <v>0</v>
      </c>
      <c r="CE71" s="306">
        <v>0</v>
      </c>
      <c r="CF71" s="306">
        <v>0</v>
      </c>
      <c r="CG71" s="306">
        <v>0</v>
      </c>
      <c r="CH71" s="306">
        <v>0</v>
      </c>
      <c r="CI71" s="306">
        <v>0</v>
      </c>
      <c r="CJ71" s="306">
        <v>0</v>
      </c>
      <c r="CK71" s="306">
        <v>0</v>
      </c>
      <c r="CL71" s="306">
        <v>0</v>
      </c>
      <c r="CM71" s="306">
        <v>0</v>
      </c>
      <c r="CN71" s="306">
        <v>0</v>
      </c>
      <c r="CO71" s="306">
        <v>0</v>
      </c>
      <c r="CP71" s="306">
        <v>0</v>
      </c>
      <c r="CQ71" s="306">
        <v>0</v>
      </c>
      <c r="CR71" s="306">
        <v>0</v>
      </c>
      <c r="CS71" s="306">
        <v>0</v>
      </c>
      <c r="CT71" s="306">
        <v>0</v>
      </c>
      <c r="CU71" s="306">
        <v>0</v>
      </c>
      <c r="CV71" s="306">
        <v>0</v>
      </c>
      <c r="CW71" s="306">
        <v>0</v>
      </c>
      <c r="CX71" s="306">
        <v>0</v>
      </c>
      <c r="CY71" s="306">
        <v>0</v>
      </c>
      <c r="CZ71" s="306">
        <v>0</v>
      </c>
      <c r="DA71" s="306">
        <v>0</v>
      </c>
      <c r="DB71" s="306">
        <v>0</v>
      </c>
      <c r="DC71" s="306">
        <v>0</v>
      </c>
      <c r="DD71" s="306">
        <v>0</v>
      </c>
      <c r="DE71" s="306">
        <v>0</v>
      </c>
      <c r="DF71" s="306">
        <v>0</v>
      </c>
      <c r="DG71" s="307">
        <v>0</v>
      </c>
    </row>
    <row r="72" spans="2:111" ht="15.6" customHeight="1" x14ac:dyDescent="0.15">
      <c r="B72" s="224" t="s">
        <v>359</v>
      </c>
      <c r="C72" s="222" t="s">
        <v>574</v>
      </c>
      <c r="D72" s="304">
        <v>0</v>
      </c>
      <c r="E72" s="306">
        <v>0</v>
      </c>
      <c r="F72" s="306">
        <v>0</v>
      </c>
      <c r="G72" s="306">
        <v>0</v>
      </c>
      <c r="H72" s="306">
        <v>0</v>
      </c>
      <c r="I72" s="306">
        <v>0</v>
      </c>
      <c r="J72" s="306">
        <v>0</v>
      </c>
      <c r="K72" s="306">
        <v>0</v>
      </c>
      <c r="L72" s="306">
        <v>0</v>
      </c>
      <c r="M72" s="306">
        <v>0</v>
      </c>
      <c r="N72" s="306">
        <v>0</v>
      </c>
      <c r="O72" s="306">
        <v>0</v>
      </c>
      <c r="P72" s="306">
        <v>0</v>
      </c>
      <c r="Q72" s="306">
        <v>0</v>
      </c>
      <c r="R72" s="306">
        <v>0</v>
      </c>
      <c r="S72" s="306">
        <v>0</v>
      </c>
      <c r="T72" s="306">
        <v>0</v>
      </c>
      <c r="U72" s="306">
        <v>0</v>
      </c>
      <c r="V72" s="306">
        <v>0</v>
      </c>
      <c r="W72" s="306">
        <v>0</v>
      </c>
      <c r="X72" s="306">
        <v>0</v>
      </c>
      <c r="Y72" s="306">
        <v>0</v>
      </c>
      <c r="Z72" s="306">
        <v>0</v>
      </c>
      <c r="AA72" s="306">
        <v>0</v>
      </c>
      <c r="AB72" s="306">
        <v>0</v>
      </c>
      <c r="AC72" s="306">
        <v>0</v>
      </c>
      <c r="AD72" s="306">
        <v>0</v>
      </c>
      <c r="AE72" s="306">
        <v>0</v>
      </c>
      <c r="AF72" s="306">
        <v>0</v>
      </c>
      <c r="AG72" s="306">
        <v>0</v>
      </c>
      <c r="AH72" s="306">
        <v>0</v>
      </c>
      <c r="AI72" s="306">
        <v>0</v>
      </c>
      <c r="AJ72" s="306">
        <v>0</v>
      </c>
      <c r="AK72" s="306">
        <v>0</v>
      </c>
      <c r="AL72" s="306">
        <v>0</v>
      </c>
      <c r="AM72" s="306">
        <v>0</v>
      </c>
      <c r="AN72" s="306">
        <v>0</v>
      </c>
      <c r="AO72" s="306">
        <v>0</v>
      </c>
      <c r="AP72" s="306">
        <v>0</v>
      </c>
      <c r="AQ72" s="306">
        <v>0</v>
      </c>
      <c r="AR72" s="306">
        <v>0</v>
      </c>
      <c r="AS72" s="306">
        <v>0</v>
      </c>
      <c r="AT72" s="306">
        <v>0</v>
      </c>
      <c r="AU72" s="306">
        <v>0</v>
      </c>
      <c r="AV72" s="306">
        <v>0</v>
      </c>
      <c r="AW72" s="306">
        <v>0</v>
      </c>
      <c r="AX72" s="306">
        <v>0</v>
      </c>
      <c r="AY72" s="306">
        <v>0</v>
      </c>
      <c r="AZ72" s="306">
        <v>0</v>
      </c>
      <c r="BA72" s="306">
        <v>0</v>
      </c>
      <c r="BB72" s="306">
        <v>0</v>
      </c>
      <c r="BC72" s="306">
        <v>0</v>
      </c>
      <c r="BD72" s="306">
        <v>0</v>
      </c>
      <c r="BE72" s="306">
        <v>0</v>
      </c>
      <c r="BF72" s="306">
        <v>0</v>
      </c>
      <c r="BG72" s="306">
        <v>0</v>
      </c>
      <c r="BH72" s="306">
        <v>0</v>
      </c>
      <c r="BI72" s="306">
        <v>0</v>
      </c>
      <c r="BJ72" s="306">
        <v>0</v>
      </c>
      <c r="BK72" s="306">
        <v>0</v>
      </c>
      <c r="BL72" s="306">
        <v>0</v>
      </c>
      <c r="BM72" s="306">
        <v>0</v>
      </c>
      <c r="BN72" s="306">
        <v>0</v>
      </c>
      <c r="BO72" s="306">
        <v>0</v>
      </c>
      <c r="BP72" s="306">
        <v>0</v>
      </c>
      <c r="BQ72" s="305">
        <f t="array" ref="BQ72">-生産者価格評価表!$DX72/(MMULT(投入係数表!$D72:$DG72,生産者価格評価表!$DZ$7:$DZ$114)+生産者価格評価表!$DO72)</f>
        <v>0.24695624132430768</v>
      </c>
      <c r="BR72" s="306">
        <v>0</v>
      </c>
      <c r="BS72" s="306">
        <v>0</v>
      </c>
      <c r="BT72" s="306">
        <v>0</v>
      </c>
      <c r="BU72" s="306">
        <v>0</v>
      </c>
      <c r="BV72" s="306">
        <v>0</v>
      </c>
      <c r="BW72" s="306">
        <v>0</v>
      </c>
      <c r="BX72" s="306">
        <v>0</v>
      </c>
      <c r="BY72" s="306">
        <v>0</v>
      </c>
      <c r="BZ72" s="306">
        <v>0</v>
      </c>
      <c r="CA72" s="306">
        <v>0</v>
      </c>
      <c r="CB72" s="306">
        <v>0</v>
      </c>
      <c r="CC72" s="306">
        <v>0</v>
      </c>
      <c r="CD72" s="306">
        <v>0</v>
      </c>
      <c r="CE72" s="306">
        <v>0</v>
      </c>
      <c r="CF72" s="306">
        <v>0</v>
      </c>
      <c r="CG72" s="306">
        <v>0</v>
      </c>
      <c r="CH72" s="306">
        <v>0</v>
      </c>
      <c r="CI72" s="306">
        <v>0</v>
      </c>
      <c r="CJ72" s="306">
        <v>0</v>
      </c>
      <c r="CK72" s="306">
        <v>0</v>
      </c>
      <c r="CL72" s="306">
        <v>0</v>
      </c>
      <c r="CM72" s="306">
        <v>0</v>
      </c>
      <c r="CN72" s="306">
        <v>0</v>
      </c>
      <c r="CO72" s="306">
        <v>0</v>
      </c>
      <c r="CP72" s="306">
        <v>0</v>
      </c>
      <c r="CQ72" s="306">
        <v>0</v>
      </c>
      <c r="CR72" s="306">
        <v>0</v>
      </c>
      <c r="CS72" s="306">
        <v>0</v>
      </c>
      <c r="CT72" s="306">
        <v>0</v>
      </c>
      <c r="CU72" s="306">
        <v>0</v>
      </c>
      <c r="CV72" s="306">
        <v>0</v>
      </c>
      <c r="CW72" s="306">
        <v>0</v>
      </c>
      <c r="CX72" s="306">
        <v>0</v>
      </c>
      <c r="CY72" s="306">
        <v>0</v>
      </c>
      <c r="CZ72" s="306">
        <v>0</v>
      </c>
      <c r="DA72" s="306">
        <v>0</v>
      </c>
      <c r="DB72" s="306">
        <v>0</v>
      </c>
      <c r="DC72" s="306">
        <v>0</v>
      </c>
      <c r="DD72" s="306">
        <v>0</v>
      </c>
      <c r="DE72" s="306">
        <v>0</v>
      </c>
      <c r="DF72" s="306">
        <v>0</v>
      </c>
      <c r="DG72" s="307">
        <v>0</v>
      </c>
    </row>
    <row r="73" spans="2:111" ht="15.6" customHeight="1" x14ac:dyDescent="0.15">
      <c r="B73" s="224" t="s">
        <v>360</v>
      </c>
      <c r="C73" s="222" t="s">
        <v>230</v>
      </c>
      <c r="D73" s="304">
        <v>0</v>
      </c>
      <c r="E73" s="306">
        <v>0</v>
      </c>
      <c r="F73" s="306">
        <v>0</v>
      </c>
      <c r="G73" s="306">
        <v>0</v>
      </c>
      <c r="H73" s="306">
        <v>0</v>
      </c>
      <c r="I73" s="306">
        <v>0</v>
      </c>
      <c r="J73" s="306">
        <v>0</v>
      </c>
      <c r="K73" s="306">
        <v>0</v>
      </c>
      <c r="L73" s="306">
        <v>0</v>
      </c>
      <c r="M73" s="306">
        <v>0</v>
      </c>
      <c r="N73" s="306">
        <v>0</v>
      </c>
      <c r="O73" s="306">
        <v>0</v>
      </c>
      <c r="P73" s="306">
        <v>0</v>
      </c>
      <c r="Q73" s="306">
        <v>0</v>
      </c>
      <c r="R73" s="306">
        <v>0</v>
      </c>
      <c r="S73" s="306">
        <v>0</v>
      </c>
      <c r="T73" s="306">
        <v>0</v>
      </c>
      <c r="U73" s="306">
        <v>0</v>
      </c>
      <c r="V73" s="306">
        <v>0</v>
      </c>
      <c r="W73" s="306">
        <v>0</v>
      </c>
      <c r="X73" s="306">
        <v>0</v>
      </c>
      <c r="Y73" s="306">
        <v>0</v>
      </c>
      <c r="Z73" s="306">
        <v>0</v>
      </c>
      <c r="AA73" s="306">
        <v>0</v>
      </c>
      <c r="AB73" s="306">
        <v>0</v>
      </c>
      <c r="AC73" s="306">
        <v>0</v>
      </c>
      <c r="AD73" s="306">
        <v>0</v>
      </c>
      <c r="AE73" s="306">
        <v>0</v>
      </c>
      <c r="AF73" s="306">
        <v>0</v>
      </c>
      <c r="AG73" s="306">
        <v>0</v>
      </c>
      <c r="AH73" s="306">
        <v>0</v>
      </c>
      <c r="AI73" s="306">
        <v>0</v>
      </c>
      <c r="AJ73" s="306">
        <v>0</v>
      </c>
      <c r="AK73" s="306">
        <v>0</v>
      </c>
      <c r="AL73" s="306">
        <v>0</v>
      </c>
      <c r="AM73" s="306">
        <v>0</v>
      </c>
      <c r="AN73" s="306">
        <v>0</v>
      </c>
      <c r="AO73" s="306">
        <v>0</v>
      </c>
      <c r="AP73" s="306">
        <v>0</v>
      </c>
      <c r="AQ73" s="306">
        <v>0</v>
      </c>
      <c r="AR73" s="306">
        <v>0</v>
      </c>
      <c r="AS73" s="306">
        <v>0</v>
      </c>
      <c r="AT73" s="306">
        <v>0</v>
      </c>
      <c r="AU73" s="306">
        <v>0</v>
      </c>
      <c r="AV73" s="306">
        <v>0</v>
      </c>
      <c r="AW73" s="306">
        <v>0</v>
      </c>
      <c r="AX73" s="306">
        <v>0</v>
      </c>
      <c r="AY73" s="306">
        <v>0</v>
      </c>
      <c r="AZ73" s="306">
        <v>0</v>
      </c>
      <c r="BA73" s="306">
        <v>0</v>
      </c>
      <c r="BB73" s="306">
        <v>0</v>
      </c>
      <c r="BC73" s="306">
        <v>0</v>
      </c>
      <c r="BD73" s="306">
        <v>0</v>
      </c>
      <c r="BE73" s="306">
        <v>0</v>
      </c>
      <c r="BF73" s="306">
        <v>0</v>
      </c>
      <c r="BG73" s="306">
        <v>0</v>
      </c>
      <c r="BH73" s="306">
        <v>0</v>
      </c>
      <c r="BI73" s="306">
        <v>0</v>
      </c>
      <c r="BJ73" s="306">
        <v>0</v>
      </c>
      <c r="BK73" s="306">
        <v>0</v>
      </c>
      <c r="BL73" s="306">
        <v>0</v>
      </c>
      <c r="BM73" s="306">
        <v>0</v>
      </c>
      <c r="BN73" s="306">
        <v>0</v>
      </c>
      <c r="BO73" s="306">
        <v>0</v>
      </c>
      <c r="BP73" s="306">
        <v>0</v>
      </c>
      <c r="BQ73" s="306">
        <v>0</v>
      </c>
      <c r="BR73" s="305">
        <f t="array" ref="BR73">-生産者価格評価表!$DX73/(MMULT(投入係数表!$D73:$DG73,生産者価格評価表!$DZ$7:$DZ$114)+生産者価格評価表!$DO73)</f>
        <v>0.16150848158746925</v>
      </c>
      <c r="BS73" s="306">
        <v>0</v>
      </c>
      <c r="BT73" s="306">
        <v>0</v>
      </c>
      <c r="BU73" s="306">
        <v>0</v>
      </c>
      <c r="BV73" s="306">
        <v>0</v>
      </c>
      <c r="BW73" s="306">
        <v>0</v>
      </c>
      <c r="BX73" s="306">
        <v>0</v>
      </c>
      <c r="BY73" s="306">
        <v>0</v>
      </c>
      <c r="BZ73" s="306">
        <v>0</v>
      </c>
      <c r="CA73" s="306">
        <v>0</v>
      </c>
      <c r="CB73" s="306">
        <v>0</v>
      </c>
      <c r="CC73" s="306">
        <v>0</v>
      </c>
      <c r="CD73" s="306">
        <v>0</v>
      </c>
      <c r="CE73" s="306">
        <v>0</v>
      </c>
      <c r="CF73" s="306">
        <v>0</v>
      </c>
      <c r="CG73" s="306">
        <v>0</v>
      </c>
      <c r="CH73" s="306">
        <v>0</v>
      </c>
      <c r="CI73" s="306">
        <v>0</v>
      </c>
      <c r="CJ73" s="306">
        <v>0</v>
      </c>
      <c r="CK73" s="306">
        <v>0</v>
      </c>
      <c r="CL73" s="306">
        <v>0</v>
      </c>
      <c r="CM73" s="306">
        <v>0</v>
      </c>
      <c r="CN73" s="306">
        <v>0</v>
      </c>
      <c r="CO73" s="306">
        <v>0</v>
      </c>
      <c r="CP73" s="306">
        <v>0</v>
      </c>
      <c r="CQ73" s="306">
        <v>0</v>
      </c>
      <c r="CR73" s="306">
        <v>0</v>
      </c>
      <c r="CS73" s="306">
        <v>0</v>
      </c>
      <c r="CT73" s="306">
        <v>0</v>
      </c>
      <c r="CU73" s="306">
        <v>0</v>
      </c>
      <c r="CV73" s="306">
        <v>0</v>
      </c>
      <c r="CW73" s="306">
        <v>0</v>
      </c>
      <c r="CX73" s="306">
        <v>0</v>
      </c>
      <c r="CY73" s="306">
        <v>0</v>
      </c>
      <c r="CZ73" s="306">
        <v>0</v>
      </c>
      <c r="DA73" s="306">
        <v>0</v>
      </c>
      <c r="DB73" s="306">
        <v>0</v>
      </c>
      <c r="DC73" s="306">
        <v>0</v>
      </c>
      <c r="DD73" s="306">
        <v>0</v>
      </c>
      <c r="DE73" s="306">
        <v>0</v>
      </c>
      <c r="DF73" s="306">
        <v>0</v>
      </c>
      <c r="DG73" s="307">
        <v>0</v>
      </c>
    </row>
    <row r="74" spans="2:111" ht="15.6" customHeight="1" x14ac:dyDescent="0.15">
      <c r="B74" s="224" t="s">
        <v>361</v>
      </c>
      <c r="C74" s="222" t="s">
        <v>231</v>
      </c>
      <c r="D74" s="304">
        <v>0</v>
      </c>
      <c r="E74" s="306">
        <v>0</v>
      </c>
      <c r="F74" s="306">
        <v>0</v>
      </c>
      <c r="G74" s="306">
        <v>0</v>
      </c>
      <c r="H74" s="306">
        <v>0</v>
      </c>
      <c r="I74" s="306">
        <v>0</v>
      </c>
      <c r="J74" s="306">
        <v>0</v>
      </c>
      <c r="K74" s="306">
        <v>0</v>
      </c>
      <c r="L74" s="306">
        <v>0</v>
      </c>
      <c r="M74" s="306">
        <v>0</v>
      </c>
      <c r="N74" s="306">
        <v>0</v>
      </c>
      <c r="O74" s="306">
        <v>0</v>
      </c>
      <c r="P74" s="306">
        <v>0</v>
      </c>
      <c r="Q74" s="306">
        <v>0</v>
      </c>
      <c r="R74" s="306">
        <v>0</v>
      </c>
      <c r="S74" s="306">
        <v>0</v>
      </c>
      <c r="T74" s="306">
        <v>0</v>
      </c>
      <c r="U74" s="306">
        <v>0</v>
      </c>
      <c r="V74" s="306">
        <v>0</v>
      </c>
      <c r="W74" s="306">
        <v>0</v>
      </c>
      <c r="X74" s="306">
        <v>0</v>
      </c>
      <c r="Y74" s="306">
        <v>0</v>
      </c>
      <c r="Z74" s="306">
        <v>0</v>
      </c>
      <c r="AA74" s="306">
        <v>0</v>
      </c>
      <c r="AB74" s="306">
        <v>0</v>
      </c>
      <c r="AC74" s="306">
        <v>0</v>
      </c>
      <c r="AD74" s="306">
        <v>0</v>
      </c>
      <c r="AE74" s="306">
        <v>0</v>
      </c>
      <c r="AF74" s="306">
        <v>0</v>
      </c>
      <c r="AG74" s="306">
        <v>0</v>
      </c>
      <c r="AH74" s="306">
        <v>0</v>
      </c>
      <c r="AI74" s="306">
        <v>0</v>
      </c>
      <c r="AJ74" s="306">
        <v>0</v>
      </c>
      <c r="AK74" s="306">
        <v>0</v>
      </c>
      <c r="AL74" s="306">
        <v>0</v>
      </c>
      <c r="AM74" s="306">
        <v>0</v>
      </c>
      <c r="AN74" s="306">
        <v>0</v>
      </c>
      <c r="AO74" s="306">
        <v>0</v>
      </c>
      <c r="AP74" s="306">
        <v>0</v>
      </c>
      <c r="AQ74" s="306">
        <v>0</v>
      </c>
      <c r="AR74" s="306">
        <v>0</v>
      </c>
      <c r="AS74" s="306">
        <v>0</v>
      </c>
      <c r="AT74" s="306">
        <v>0</v>
      </c>
      <c r="AU74" s="306">
        <v>0</v>
      </c>
      <c r="AV74" s="306">
        <v>0</v>
      </c>
      <c r="AW74" s="306">
        <v>0</v>
      </c>
      <c r="AX74" s="306">
        <v>0</v>
      </c>
      <c r="AY74" s="306">
        <v>0</v>
      </c>
      <c r="AZ74" s="306">
        <v>0</v>
      </c>
      <c r="BA74" s="306">
        <v>0</v>
      </c>
      <c r="BB74" s="306">
        <v>0</v>
      </c>
      <c r="BC74" s="306">
        <v>0</v>
      </c>
      <c r="BD74" s="306">
        <v>0</v>
      </c>
      <c r="BE74" s="306">
        <v>0</v>
      </c>
      <c r="BF74" s="306">
        <v>0</v>
      </c>
      <c r="BG74" s="306">
        <v>0</v>
      </c>
      <c r="BH74" s="306">
        <v>0</v>
      </c>
      <c r="BI74" s="306">
        <v>0</v>
      </c>
      <c r="BJ74" s="306">
        <v>0</v>
      </c>
      <c r="BK74" s="306">
        <v>0</v>
      </c>
      <c r="BL74" s="306">
        <v>0</v>
      </c>
      <c r="BM74" s="306">
        <v>0</v>
      </c>
      <c r="BN74" s="306">
        <v>0</v>
      </c>
      <c r="BO74" s="306">
        <v>0</v>
      </c>
      <c r="BP74" s="306">
        <v>0</v>
      </c>
      <c r="BQ74" s="306">
        <v>0</v>
      </c>
      <c r="BR74" s="306">
        <v>0</v>
      </c>
      <c r="BS74" s="305">
        <f t="array" ref="BS74">-生産者価格評価表!$DX74/(MMULT(投入係数表!$D74:$DG74,生産者価格評価表!$DZ$7:$DZ$114)+生産者価格評価表!$DO74)</f>
        <v>0.11773481066470592</v>
      </c>
      <c r="BT74" s="306">
        <v>0</v>
      </c>
      <c r="BU74" s="306">
        <v>0</v>
      </c>
      <c r="BV74" s="306">
        <v>0</v>
      </c>
      <c r="BW74" s="306">
        <v>0</v>
      </c>
      <c r="BX74" s="306">
        <v>0</v>
      </c>
      <c r="BY74" s="306">
        <v>0</v>
      </c>
      <c r="BZ74" s="306">
        <v>0</v>
      </c>
      <c r="CA74" s="306">
        <v>0</v>
      </c>
      <c r="CB74" s="306">
        <v>0</v>
      </c>
      <c r="CC74" s="306">
        <v>0</v>
      </c>
      <c r="CD74" s="306">
        <v>0</v>
      </c>
      <c r="CE74" s="306">
        <v>0</v>
      </c>
      <c r="CF74" s="306">
        <v>0</v>
      </c>
      <c r="CG74" s="306">
        <v>0</v>
      </c>
      <c r="CH74" s="306">
        <v>0</v>
      </c>
      <c r="CI74" s="306">
        <v>0</v>
      </c>
      <c r="CJ74" s="306">
        <v>0</v>
      </c>
      <c r="CK74" s="306">
        <v>0</v>
      </c>
      <c r="CL74" s="306">
        <v>0</v>
      </c>
      <c r="CM74" s="306">
        <v>0</v>
      </c>
      <c r="CN74" s="306">
        <v>0</v>
      </c>
      <c r="CO74" s="306">
        <v>0</v>
      </c>
      <c r="CP74" s="306">
        <v>0</v>
      </c>
      <c r="CQ74" s="306">
        <v>0</v>
      </c>
      <c r="CR74" s="306">
        <v>0</v>
      </c>
      <c r="CS74" s="306">
        <v>0</v>
      </c>
      <c r="CT74" s="306">
        <v>0</v>
      </c>
      <c r="CU74" s="306">
        <v>0</v>
      </c>
      <c r="CV74" s="306">
        <v>0</v>
      </c>
      <c r="CW74" s="306">
        <v>0</v>
      </c>
      <c r="CX74" s="306">
        <v>0</v>
      </c>
      <c r="CY74" s="306">
        <v>0</v>
      </c>
      <c r="CZ74" s="306">
        <v>0</v>
      </c>
      <c r="DA74" s="306">
        <v>0</v>
      </c>
      <c r="DB74" s="306">
        <v>0</v>
      </c>
      <c r="DC74" s="306">
        <v>0</v>
      </c>
      <c r="DD74" s="306">
        <v>0</v>
      </c>
      <c r="DE74" s="306">
        <v>0</v>
      </c>
      <c r="DF74" s="306">
        <v>0</v>
      </c>
      <c r="DG74" s="307">
        <v>0</v>
      </c>
    </row>
    <row r="75" spans="2:111" ht="15.6" customHeight="1" x14ac:dyDescent="0.15">
      <c r="B75" s="224" t="s">
        <v>362</v>
      </c>
      <c r="C75" s="222" t="s">
        <v>232</v>
      </c>
      <c r="D75" s="304">
        <v>0</v>
      </c>
      <c r="E75" s="306">
        <v>0</v>
      </c>
      <c r="F75" s="306">
        <v>0</v>
      </c>
      <c r="G75" s="306">
        <v>0</v>
      </c>
      <c r="H75" s="306">
        <v>0</v>
      </c>
      <c r="I75" s="306">
        <v>0</v>
      </c>
      <c r="J75" s="306">
        <v>0</v>
      </c>
      <c r="K75" s="306">
        <v>0</v>
      </c>
      <c r="L75" s="306">
        <v>0</v>
      </c>
      <c r="M75" s="306">
        <v>0</v>
      </c>
      <c r="N75" s="306">
        <v>0</v>
      </c>
      <c r="O75" s="306">
        <v>0</v>
      </c>
      <c r="P75" s="306">
        <v>0</v>
      </c>
      <c r="Q75" s="306">
        <v>0</v>
      </c>
      <c r="R75" s="306">
        <v>0</v>
      </c>
      <c r="S75" s="306">
        <v>0</v>
      </c>
      <c r="T75" s="306">
        <v>0</v>
      </c>
      <c r="U75" s="306">
        <v>0</v>
      </c>
      <c r="V75" s="306">
        <v>0</v>
      </c>
      <c r="W75" s="306">
        <v>0</v>
      </c>
      <c r="X75" s="306">
        <v>0</v>
      </c>
      <c r="Y75" s="306">
        <v>0</v>
      </c>
      <c r="Z75" s="306">
        <v>0</v>
      </c>
      <c r="AA75" s="306">
        <v>0</v>
      </c>
      <c r="AB75" s="306">
        <v>0</v>
      </c>
      <c r="AC75" s="306">
        <v>0</v>
      </c>
      <c r="AD75" s="306">
        <v>0</v>
      </c>
      <c r="AE75" s="306">
        <v>0</v>
      </c>
      <c r="AF75" s="306">
        <v>0</v>
      </c>
      <c r="AG75" s="306">
        <v>0</v>
      </c>
      <c r="AH75" s="306">
        <v>0</v>
      </c>
      <c r="AI75" s="306">
        <v>0</v>
      </c>
      <c r="AJ75" s="306">
        <v>0</v>
      </c>
      <c r="AK75" s="306">
        <v>0</v>
      </c>
      <c r="AL75" s="306">
        <v>0</v>
      </c>
      <c r="AM75" s="306">
        <v>0</v>
      </c>
      <c r="AN75" s="306">
        <v>0</v>
      </c>
      <c r="AO75" s="306">
        <v>0</v>
      </c>
      <c r="AP75" s="306">
        <v>0</v>
      </c>
      <c r="AQ75" s="306">
        <v>0</v>
      </c>
      <c r="AR75" s="306">
        <v>0</v>
      </c>
      <c r="AS75" s="306">
        <v>0</v>
      </c>
      <c r="AT75" s="306">
        <v>0</v>
      </c>
      <c r="AU75" s="306">
        <v>0</v>
      </c>
      <c r="AV75" s="306">
        <v>0</v>
      </c>
      <c r="AW75" s="306">
        <v>0</v>
      </c>
      <c r="AX75" s="306">
        <v>0</v>
      </c>
      <c r="AY75" s="306">
        <v>0</v>
      </c>
      <c r="AZ75" s="306">
        <v>0</v>
      </c>
      <c r="BA75" s="306">
        <v>0</v>
      </c>
      <c r="BB75" s="306">
        <v>0</v>
      </c>
      <c r="BC75" s="306">
        <v>0</v>
      </c>
      <c r="BD75" s="306">
        <v>0</v>
      </c>
      <c r="BE75" s="306">
        <v>0</v>
      </c>
      <c r="BF75" s="306">
        <v>0</v>
      </c>
      <c r="BG75" s="306">
        <v>0</v>
      </c>
      <c r="BH75" s="306">
        <v>0</v>
      </c>
      <c r="BI75" s="306">
        <v>0</v>
      </c>
      <c r="BJ75" s="306">
        <v>0</v>
      </c>
      <c r="BK75" s="306">
        <v>0</v>
      </c>
      <c r="BL75" s="306">
        <v>0</v>
      </c>
      <c r="BM75" s="306">
        <v>0</v>
      </c>
      <c r="BN75" s="306">
        <v>0</v>
      </c>
      <c r="BO75" s="306">
        <v>0</v>
      </c>
      <c r="BP75" s="306">
        <v>0</v>
      </c>
      <c r="BQ75" s="306">
        <v>0</v>
      </c>
      <c r="BR75" s="306">
        <v>0</v>
      </c>
      <c r="BS75" s="306">
        <v>0</v>
      </c>
      <c r="BT75" s="305">
        <f t="array" ref="BT75">-生産者価格評価表!$DX75/(MMULT(投入係数表!$D75:$DG75,生産者価格評価表!$DZ$7:$DZ$114)+生産者価格評価表!$DO75)</f>
        <v>0.72267097288553139</v>
      </c>
      <c r="BU75" s="306">
        <v>0</v>
      </c>
      <c r="BV75" s="306">
        <v>0</v>
      </c>
      <c r="BW75" s="306">
        <v>0</v>
      </c>
      <c r="BX75" s="306">
        <v>0</v>
      </c>
      <c r="BY75" s="306">
        <v>0</v>
      </c>
      <c r="BZ75" s="306">
        <v>0</v>
      </c>
      <c r="CA75" s="306">
        <v>0</v>
      </c>
      <c r="CB75" s="306">
        <v>0</v>
      </c>
      <c r="CC75" s="306">
        <v>0</v>
      </c>
      <c r="CD75" s="306">
        <v>0</v>
      </c>
      <c r="CE75" s="306">
        <v>0</v>
      </c>
      <c r="CF75" s="306">
        <v>0</v>
      </c>
      <c r="CG75" s="306">
        <v>0</v>
      </c>
      <c r="CH75" s="306">
        <v>0</v>
      </c>
      <c r="CI75" s="306">
        <v>0</v>
      </c>
      <c r="CJ75" s="306">
        <v>0</v>
      </c>
      <c r="CK75" s="306">
        <v>0</v>
      </c>
      <c r="CL75" s="306">
        <v>0</v>
      </c>
      <c r="CM75" s="306">
        <v>0</v>
      </c>
      <c r="CN75" s="306">
        <v>0</v>
      </c>
      <c r="CO75" s="306">
        <v>0</v>
      </c>
      <c r="CP75" s="306">
        <v>0</v>
      </c>
      <c r="CQ75" s="306">
        <v>0</v>
      </c>
      <c r="CR75" s="306">
        <v>0</v>
      </c>
      <c r="CS75" s="306">
        <v>0</v>
      </c>
      <c r="CT75" s="306">
        <v>0</v>
      </c>
      <c r="CU75" s="306">
        <v>0</v>
      </c>
      <c r="CV75" s="306">
        <v>0</v>
      </c>
      <c r="CW75" s="306">
        <v>0</v>
      </c>
      <c r="CX75" s="306">
        <v>0</v>
      </c>
      <c r="CY75" s="306">
        <v>0</v>
      </c>
      <c r="CZ75" s="306">
        <v>0</v>
      </c>
      <c r="DA75" s="306">
        <v>0</v>
      </c>
      <c r="DB75" s="306">
        <v>0</v>
      </c>
      <c r="DC75" s="306">
        <v>0</v>
      </c>
      <c r="DD75" s="306">
        <v>0</v>
      </c>
      <c r="DE75" s="306">
        <v>0</v>
      </c>
      <c r="DF75" s="306">
        <v>0</v>
      </c>
      <c r="DG75" s="307">
        <v>0</v>
      </c>
    </row>
    <row r="76" spans="2:111" ht="15.6" customHeight="1" x14ac:dyDescent="0.15">
      <c r="B76" s="224" t="s">
        <v>363</v>
      </c>
      <c r="C76" s="222" t="s">
        <v>2</v>
      </c>
      <c r="D76" s="304">
        <v>0</v>
      </c>
      <c r="E76" s="306">
        <v>0</v>
      </c>
      <c r="F76" s="306">
        <v>0</v>
      </c>
      <c r="G76" s="306">
        <v>0</v>
      </c>
      <c r="H76" s="306">
        <v>0</v>
      </c>
      <c r="I76" s="306">
        <v>0</v>
      </c>
      <c r="J76" s="306">
        <v>0</v>
      </c>
      <c r="K76" s="306">
        <v>0</v>
      </c>
      <c r="L76" s="306">
        <v>0</v>
      </c>
      <c r="M76" s="306">
        <v>0</v>
      </c>
      <c r="N76" s="306">
        <v>0</v>
      </c>
      <c r="O76" s="306">
        <v>0</v>
      </c>
      <c r="P76" s="306">
        <v>0</v>
      </c>
      <c r="Q76" s="306">
        <v>0</v>
      </c>
      <c r="R76" s="306">
        <v>0</v>
      </c>
      <c r="S76" s="306">
        <v>0</v>
      </c>
      <c r="T76" s="306">
        <v>0</v>
      </c>
      <c r="U76" s="306">
        <v>0</v>
      </c>
      <c r="V76" s="306">
        <v>0</v>
      </c>
      <c r="W76" s="306">
        <v>0</v>
      </c>
      <c r="X76" s="306">
        <v>0</v>
      </c>
      <c r="Y76" s="306">
        <v>0</v>
      </c>
      <c r="Z76" s="306">
        <v>0</v>
      </c>
      <c r="AA76" s="306">
        <v>0</v>
      </c>
      <c r="AB76" s="306">
        <v>0</v>
      </c>
      <c r="AC76" s="306">
        <v>0</v>
      </c>
      <c r="AD76" s="306">
        <v>0</v>
      </c>
      <c r="AE76" s="306">
        <v>0</v>
      </c>
      <c r="AF76" s="306">
        <v>0</v>
      </c>
      <c r="AG76" s="306">
        <v>0</v>
      </c>
      <c r="AH76" s="306">
        <v>0</v>
      </c>
      <c r="AI76" s="306">
        <v>0</v>
      </c>
      <c r="AJ76" s="306">
        <v>0</v>
      </c>
      <c r="AK76" s="306">
        <v>0</v>
      </c>
      <c r="AL76" s="306">
        <v>0</v>
      </c>
      <c r="AM76" s="306">
        <v>0</v>
      </c>
      <c r="AN76" s="306">
        <v>0</v>
      </c>
      <c r="AO76" s="306">
        <v>0</v>
      </c>
      <c r="AP76" s="306">
        <v>0</v>
      </c>
      <c r="AQ76" s="306">
        <v>0</v>
      </c>
      <c r="AR76" s="306">
        <v>0</v>
      </c>
      <c r="AS76" s="306">
        <v>0</v>
      </c>
      <c r="AT76" s="306">
        <v>0</v>
      </c>
      <c r="AU76" s="306">
        <v>0</v>
      </c>
      <c r="AV76" s="306">
        <v>0</v>
      </c>
      <c r="AW76" s="306">
        <v>0</v>
      </c>
      <c r="AX76" s="306">
        <v>0</v>
      </c>
      <c r="AY76" s="306">
        <v>0</v>
      </c>
      <c r="AZ76" s="306">
        <v>0</v>
      </c>
      <c r="BA76" s="306">
        <v>0</v>
      </c>
      <c r="BB76" s="306">
        <v>0</v>
      </c>
      <c r="BC76" s="306">
        <v>0</v>
      </c>
      <c r="BD76" s="306">
        <v>0</v>
      </c>
      <c r="BE76" s="306">
        <v>0</v>
      </c>
      <c r="BF76" s="306">
        <v>0</v>
      </c>
      <c r="BG76" s="306">
        <v>0</v>
      </c>
      <c r="BH76" s="306">
        <v>0</v>
      </c>
      <c r="BI76" s="306">
        <v>0</v>
      </c>
      <c r="BJ76" s="306">
        <v>0</v>
      </c>
      <c r="BK76" s="306">
        <v>0</v>
      </c>
      <c r="BL76" s="306">
        <v>0</v>
      </c>
      <c r="BM76" s="306">
        <v>0</v>
      </c>
      <c r="BN76" s="306">
        <v>0</v>
      </c>
      <c r="BO76" s="306">
        <v>0</v>
      </c>
      <c r="BP76" s="306">
        <v>0</v>
      </c>
      <c r="BQ76" s="306">
        <v>0</v>
      </c>
      <c r="BR76" s="306">
        <v>0</v>
      </c>
      <c r="BS76" s="306">
        <v>0</v>
      </c>
      <c r="BT76" s="306">
        <v>0</v>
      </c>
      <c r="BU76" s="305">
        <f t="array" ref="BU76">-生産者価格評価表!$DX76/(MMULT(投入係数表!$D76:$DG76,生産者価格評価表!$DZ$7:$DZ$114)+生産者価格評価表!$DO76)</f>
        <v>0.1538404202061211</v>
      </c>
      <c r="BV76" s="306">
        <v>0</v>
      </c>
      <c r="BW76" s="306">
        <v>0</v>
      </c>
      <c r="BX76" s="306">
        <v>0</v>
      </c>
      <c r="BY76" s="306">
        <v>0</v>
      </c>
      <c r="BZ76" s="306">
        <v>0</v>
      </c>
      <c r="CA76" s="306">
        <v>0</v>
      </c>
      <c r="CB76" s="306">
        <v>0</v>
      </c>
      <c r="CC76" s="306">
        <v>0</v>
      </c>
      <c r="CD76" s="306">
        <v>0</v>
      </c>
      <c r="CE76" s="306">
        <v>0</v>
      </c>
      <c r="CF76" s="306">
        <v>0</v>
      </c>
      <c r="CG76" s="306">
        <v>0</v>
      </c>
      <c r="CH76" s="306">
        <v>0</v>
      </c>
      <c r="CI76" s="306">
        <v>0</v>
      </c>
      <c r="CJ76" s="306">
        <v>0</v>
      </c>
      <c r="CK76" s="306">
        <v>0</v>
      </c>
      <c r="CL76" s="306">
        <v>0</v>
      </c>
      <c r="CM76" s="306">
        <v>0</v>
      </c>
      <c r="CN76" s="306">
        <v>0</v>
      </c>
      <c r="CO76" s="306">
        <v>0</v>
      </c>
      <c r="CP76" s="306">
        <v>0</v>
      </c>
      <c r="CQ76" s="306">
        <v>0</v>
      </c>
      <c r="CR76" s="306">
        <v>0</v>
      </c>
      <c r="CS76" s="306">
        <v>0</v>
      </c>
      <c r="CT76" s="306">
        <v>0</v>
      </c>
      <c r="CU76" s="306">
        <v>0</v>
      </c>
      <c r="CV76" s="306">
        <v>0</v>
      </c>
      <c r="CW76" s="306">
        <v>0</v>
      </c>
      <c r="CX76" s="306">
        <v>0</v>
      </c>
      <c r="CY76" s="306">
        <v>0</v>
      </c>
      <c r="CZ76" s="306">
        <v>0</v>
      </c>
      <c r="DA76" s="306">
        <v>0</v>
      </c>
      <c r="DB76" s="306">
        <v>0</v>
      </c>
      <c r="DC76" s="306">
        <v>0</v>
      </c>
      <c r="DD76" s="306">
        <v>0</v>
      </c>
      <c r="DE76" s="306">
        <v>0</v>
      </c>
      <c r="DF76" s="306">
        <v>0</v>
      </c>
      <c r="DG76" s="307">
        <v>0</v>
      </c>
    </row>
    <row r="77" spans="2:111" ht="15.6" customHeight="1" x14ac:dyDescent="0.15">
      <c r="B77" s="224" t="s">
        <v>364</v>
      </c>
      <c r="C77" s="222" t="s">
        <v>3</v>
      </c>
      <c r="D77" s="304">
        <v>0</v>
      </c>
      <c r="E77" s="306">
        <v>0</v>
      </c>
      <c r="F77" s="306">
        <v>0</v>
      </c>
      <c r="G77" s="306">
        <v>0</v>
      </c>
      <c r="H77" s="306">
        <v>0</v>
      </c>
      <c r="I77" s="306">
        <v>0</v>
      </c>
      <c r="J77" s="306">
        <v>0</v>
      </c>
      <c r="K77" s="306">
        <v>0</v>
      </c>
      <c r="L77" s="306">
        <v>0</v>
      </c>
      <c r="M77" s="306">
        <v>0</v>
      </c>
      <c r="N77" s="306">
        <v>0</v>
      </c>
      <c r="O77" s="306">
        <v>0</v>
      </c>
      <c r="P77" s="306">
        <v>0</v>
      </c>
      <c r="Q77" s="306">
        <v>0</v>
      </c>
      <c r="R77" s="306">
        <v>0</v>
      </c>
      <c r="S77" s="306">
        <v>0</v>
      </c>
      <c r="T77" s="306">
        <v>0</v>
      </c>
      <c r="U77" s="306">
        <v>0</v>
      </c>
      <c r="V77" s="306">
        <v>0</v>
      </c>
      <c r="W77" s="306">
        <v>0</v>
      </c>
      <c r="X77" s="306">
        <v>0</v>
      </c>
      <c r="Y77" s="306">
        <v>0</v>
      </c>
      <c r="Z77" s="306">
        <v>0</v>
      </c>
      <c r="AA77" s="306">
        <v>0</v>
      </c>
      <c r="AB77" s="306">
        <v>0</v>
      </c>
      <c r="AC77" s="306">
        <v>0</v>
      </c>
      <c r="AD77" s="306">
        <v>0</v>
      </c>
      <c r="AE77" s="306">
        <v>0</v>
      </c>
      <c r="AF77" s="306">
        <v>0</v>
      </c>
      <c r="AG77" s="306">
        <v>0</v>
      </c>
      <c r="AH77" s="306">
        <v>0</v>
      </c>
      <c r="AI77" s="306">
        <v>0</v>
      </c>
      <c r="AJ77" s="306">
        <v>0</v>
      </c>
      <c r="AK77" s="306">
        <v>0</v>
      </c>
      <c r="AL77" s="306">
        <v>0</v>
      </c>
      <c r="AM77" s="306">
        <v>0</v>
      </c>
      <c r="AN77" s="306">
        <v>0</v>
      </c>
      <c r="AO77" s="306">
        <v>0</v>
      </c>
      <c r="AP77" s="306">
        <v>0</v>
      </c>
      <c r="AQ77" s="306">
        <v>0</v>
      </c>
      <c r="AR77" s="306">
        <v>0</v>
      </c>
      <c r="AS77" s="306">
        <v>0</v>
      </c>
      <c r="AT77" s="306">
        <v>0</v>
      </c>
      <c r="AU77" s="306">
        <v>0</v>
      </c>
      <c r="AV77" s="306">
        <v>0</v>
      </c>
      <c r="AW77" s="306">
        <v>0</v>
      </c>
      <c r="AX77" s="306">
        <v>0</v>
      </c>
      <c r="AY77" s="306">
        <v>0</v>
      </c>
      <c r="AZ77" s="306">
        <v>0</v>
      </c>
      <c r="BA77" s="306">
        <v>0</v>
      </c>
      <c r="BB77" s="306">
        <v>0</v>
      </c>
      <c r="BC77" s="306">
        <v>0</v>
      </c>
      <c r="BD77" s="306">
        <v>0</v>
      </c>
      <c r="BE77" s="306">
        <v>0</v>
      </c>
      <c r="BF77" s="306">
        <v>0</v>
      </c>
      <c r="BG77" s="306">
        <v>0</v>
      </c>
      <c r="BH77" s="306">
        <v>0</v>
      </c>
      <c r="BI77" s="306">
        <v>0</v>
      </c>
      <c r="BJ77" s="306">
        <v>0</v>
      </c>
      <c r="BK77" s="306">
        <v>0</v>
      </c>
      <c r="BL77" s="306">
        <v>0</v>
      </c>
      <c r="BM77" s="306">
        <v>0</v>
      </c>
      <c r="BN77" s="306">
        <v>0</v>
      </c>
      <c r="BO77" s="306">
        <v>0</v>
      </c>
      <c r="BP77" s="306">
        <v>0</v>
      </c>
      <c r="BQ77" s="306">
        <v>0</v>
      </c>
      <c r="BR77" s="306">
        <v>0</v>
      </c>
      <c r="BS77" s="306">
        <v>0</v>
      </c>
      <c r="BT77" s="306">
        <v>0</v>
      </c>
      <c r="BU77" s="306">
        <v>0</v>
      </c>
      <c r="BV77" s="305">
        <f t="array" ref="BV77">-生産者価格評価表!$DX77/(MMULT(投入係数表!$D77:$DG77,生産者価格評価表!$DZ$7:$DZ$114)+生産者価格評価表!$DO77)</f>
        <v>0.22345438340112436</v>
      </c>
      <c r="BW77" s="306">
        <v>0</v>
      </c>
      <c r="BX77" s="306">
        <v>0</v>
      </c>
      <c r="BY77" s="306">
        <v>0</v>
      </c>
      <c r="BZ77" s="306">
        <v>0</v>
      </c>
      <c r="CA77" s="306">
        <v>0</v>
      </c>
      <c r="CB77" s="306">
        <v>0</v>
      </c>
      <c r="CC77" s="306">
        <v>0</v>
      </c>
      <c r="CD77" s="306">
        <v>0</v>
      </c>
      <c r="CE77" s="306">
        <v>0</v>
      </c>
      <c r="CF77" s="306">
        <v>0</v>
      </c>
      <c r="CG77" s="306">
        <v>0</v>
      </c>
      <c r="CH77" s="306">
        <v>0</v>
      </c>
      <c r="CI77" s="306">
        <v>0</v>
      </c>
      <c r="CJ77" s="306">
        <v>0</v>
      </c>
      <c r="CK77" s="306">
        <v>0</v>
      </c>
      <c r="CL77" s="306">
        <v>0</v>
      </c>
      <c r="CM77" s="306">
        <v>0</v>
      </c>
      <c r="CN77" s="306">
        <v>0</v>
      </c>
      <c r="CO77" s="306">
        <v>0</v>
      </c>
      <c r="CP77" s="306">
        <v>0</v>
      </c>
      <c r="CQ77" s="306">
        <v>0</v>
      </c>
      <c r="CR77" s="306">
        <v>0</v>
      </c>
      <c r="CS77" s="306">
        <v>0</v>
      </c>
      <c r="CT77" s="306">
        <v>0</v>
      </c>
      <c r="CU77" s="306">
        <v>0</v>
      </c>
      <c r="CV77" s="306">
        <v>0</v>
      </c>
      <c r="CW77" s="306">
        <v>0</v>
      </c>
      <c r="CX77" s="306">
        <v>0</v>
      </c>
      <c r="CY77" s="306">
        <v>0</v>
      </c>
      <c r="CZ77" s="306">
        <v>0</v>
      </c>
      <c r="DA77" s="306">
        <v>0</v>
      </c>
      <c r="DB77" s="306">
        <v>0</v>
      </c>
      <c r="DC77" s="306">
        <v>0</v>
      </c>
      <c r="DD77" s="306">
        <v>0</v>
      </c>
      <c r="DE77" s="306">
        <v>0</v>
      </c>
      <c r="DF77" s="306">
        <v>0</v>
      </c>
      <c r="DG77" s="307">
        <v>0</v>
      </c>
    </row>
    <row r="78" spans="2:111" ht="15.6" customHeight="1" x14ac:dyDescent="0.15">
      <c r="B78" s="224" t="s">
        <v>365</v>
      </c>
      <c r="C78" s="222" t="s">
        <v>233</v>
      </c>
      <c r="D78" s="304">
        <v>0</v>
      </c>
      <c r="E78" s="306">
        <v>0</v>
      </c>
      <c r="F78" s="306">
        <v>0</v>
      </c>
      <c r="G78" s="306">
        <v>0</v>
      </c>
      <c r="H78" s="306">
        <v>0</v>
      </c>
      <c r="I78" s="306">
        <v>0</v>
      </c>
      <c r="J78" s="306">
        <v>0</v>
      </c>
      <c r="K78" s="306">
        <v>0</v>
      </c>
      <c r="L78" s="306">
        <v>0</v>
      </c>
      <c r="M78" s="306">
        <v>0</v>
      </c>
      <c r="N78" s="306">
        <v>0</v>
      </c>
      <c r="O78" s="306">
        <v>0</v>
      </c>
      <c r="P78" s="306">
        <v>0</v>
      </c>
      <c r="Q78" s="306">
        <v>0</v>
      </c>
      <c r="R78" s="306">
        <v>0</v>
      </c>
      <c r="S78" s="306">
        <v>0</v>
      </c>
      <c r="T78" s="306">
        <v>0</v>
      </c>
      <c r="U78" s="306">
        <v>0</v>
      </c>
      <c r="V78" s="306">
        <v>0</v>
      </c>
      <c r="W78" s="306">
        <v>0</v>
      </c>
      <c r="X78" s="306">
        <v>0</v>
      </c>
      <c r="Y78" s="306">
        <v>0</v>
      </c>
      <c r="Z78" s="306">
        <v>0</v>
      </c>
      <c r="AA78" s="306">
        <v>0</v>
      </c>
      <c r="AB78" s="306">
        <v>0</v>
      </c>
      <c r="AC78" s="306">
        <v>0</v>
      </c>
      <c r="AD78" s="306">
        <v>0</v>
      </c>
      <c r="AE78" s="306">
        <v>0</v>
      </c>
      <c r="AF78" s="306">
        <v>0</v>
      </c>
      <c r="AG78" s="306">
        <v>0</v>
      </c>
      <c r="AH78" s="306">
        <v>0</v>
      </c>
      <c r="AI78" s="306">
        <v>0</v>
      </c>
      <c r="AJ78" s="306">
        <v>0</v>
      </c>
      <c r="AK78" s="306">
        <v>0</v>
      </c>
      <c r="AL78" s="306">
        <v>0</v>
      </c>
      <c r="AM78" s="306">
        <v>0</v>
      </c>
      <c r="AN78" s="306">
        <v>0</v>
      </c>
      <c r="AO78" s="306">
        <v>0</v>
      </c>
      <c r="AP78" s="306">
        <v>0</v>
      </c>
      <c r="AQ78" s="306">
        <v>0</v>
      </c>
      <c r="AR78" s="306">
        <v>0</v>
      </c>
      <c r="AS78" s="306">
        <v>0</v>
      </c>
      <c r="AT78" s="306">
        <v>0</v>
      </c>
      <c r="AU78" s="306">
        <v>0</v>
      </c>
      <c r="AV78" s="306">
        <v>0</v>
      </c>
      <c r="AW78" s="306">
        <v>0</v>
      </c>
      <c r="AX78" s="306">
        <v>0</v>
      </c>
      <c r="AY78" s="306">
        <v>0</v>
      </c>
      <c r="AZ78" s="306">
        <v>0</v>
      </c>
      <c r="BA78" s="306">
        <v>0</v>
      </c>
      <c r="BB78" s="306">
        <v>0</v>
      </c>
      <c r="BC78" s="306">
        <v>0</v>
      </c>
      <c r="BD78" s="306">
        <v>0</v>
      </c>
      <c r="BE78" s="306">
        <v>0</v>
      </c>
      <c r="BF78" s="306">
        <v>0</v>
      </c>
      <c r="BG78" s="306">
        <v>0</v>
      </c>
      <c r="BH78" s="306">
        <v>0</v>
      </c>
      <c r="BI78" s="306">
        <v>0</v>
      </c>
      <c r="BJ78" s="306">
        <v>0</v>
      </c>
      <c r="BK78" s="306">
        <v>0</v>
      </c>
      <c r="BL78" s="306">
        <v>0</v>
      </c>
      <c r="BM78" s="306">
        <v>0</v>
      </c>
      <c r="BN78" s="306">
        <v>0</v>
      </c>
      <c r="BO78" s="306">
        <v>0</v>
      </c>
      <c r="BP78" s="306">
        <v>0</v>
      </c>
      <c r="BQ78" s="306">
        <v>0</v>
      </c>
      <c r="BR78" s="306">
        <v>0</v>
      </c>
      <c r="BS78" s="306">
        <v>0</v>
      </c>
      <c r="BT78" s="306">
        <v>0</v>
      </c>
      <c r="BU78" s="306">
        <v>0</v>
      </c>
      <c r="BV78" s="306">
        <v>0</v>
      </c>
      <c r="BW78" s="305">
        <f t="array" ref="BW78">-生産者価格評価表!$DX78/(MMULT(投入係数表!$D78:$DG78,生産者価格評価表!$DZ$7:$DZ$114)+生産者価格評価表!$DO78)</f>
        <v>0.31022126011711865</v>
      </c>
      <c r="BX78" s="306">
        <v>0</v>
      </c>
      <c r="BY78" s="306">
        <v>0</v>
      </c>
      <c r="BZ78" s="306">
        <v>0</v>
      </c>
      <c r="CA78" s="306">
        <v>0</v>
      </c>
      <c r="CB78" s="306">
        <v>0</v>
      </c>
      <c r="CC78" s="306">
        <v>0</v>
      </c>
      <c r="CD78" s="306">
        <v>0</v>
      </c>
      <c r="CE78" s="306">
        <v>0</v>
      </c>
      <c r="CF78" s="306">
        <v>0</v>
      </c>
      <c r="CG78" s="306">
        <v>0</v>
      </c>
      <c r="CH78" s="306">
        <v>0</v>
      </c>
      <c r="CI78" s="306">
        <v>0</v>
      </c>
      <c r="CJ78" s="306">
        <v>0</v>
      </c>
      <c r="CK78" s="306">
        <v>0</v>
      </c>
      <c r="CL78" s="306">
        <v>0</v>
      </c>
      <c r="CM78" s="306">
        <v>0</v>
      </c>
      <c r="CN78" s="306">
        <v>0</v>
      </c>
      <c r="CO78" s="306">
        <v>0</v>
      </c>
      <c r="CP78" s="306">
        <v>0</v>
      </c>
      <c r="CQ78" s="306">
        <v>0</v>
      </c>
      <c r="CR78" s="306">
        <v>0</v>
      </c>
      <c r="CS78" s="306">
        <v>0</v>
      </c>
      <c r="CT78" s="306">
        <v>0</v>
      </c>
      <c r="CU78" s="306">
        <v>0</v>
      </c>
      <c r="CV78" s="306">
        <v>0</v>
      </c>
      <c r="CW78" s="306">
        <v>0</v>
      </c>
      <c r="CX78" s="306">
        <v>0</v>
      </c>
      <c r="CY78" s="306">
        <v>0</v>
      </c>
      <c r="CZ78" s="306">
        <v>0</v>
      </c>
      <c r="DA78" s="306">
        <v>0</v>
      </c>
      <c r="DB78" s="306">
        <v>0</v>
      </c>
      <c r="DC78" s="306">
        <v>0</v>
      </c>
      <c r="DD78" s="306">
        <v>0</v>
      </c>
      <c r="DE78" s="306">
        <v>0</v>
      </c>
      <c r="DF78" s="306">
        <v>0</v>
      </c>
      <c r="DG78" s="307">
        <v>0</v>
      </c>
    </row>
    <row r="79" spans="2:111" ht="15.6" customHeight="1" x14ac:dyDescent="0.15">
      <c r="B79" s="224" t="s">
        <v>366</v>
      </c>
      <c r="C79" s="222" t="s">
        <v>234</v>
      </c>
      <c r="D79" s="304">
        <v>0</v>
      </c>
      <c r="E79" s="306">
        <v>0</v>
      </c>
      <c r="F79" s="306">
        <v>0</v>
      </c>
      <c r="G79" s="306">
        <v>0</v>
      </c>
      <c r="H79" s="306">
        <v>0</v>
      </c>
      <c r="I79" s="306">
        <v>0</v>
      </c>
      <c r="J79" s="306">
        <v>0</v>
      </c>
      <c r="K79" s="306">
        <v>0</v>
      </c>
      <c r="L79" s="306">
        <v>0</v>
      </c>
      <c r="M79" s="306">
        <v>0</v>
      </c>
      <c r="N79" s="306">
        <v>0</v>
      </c>
      <c r="O79" s="306">
        <v>0</v>
      </c>
      <c r="P79" s="306">
        <v>0</v>
      </c>
      <c r="Q79" s="306">
        <v>0</v>
      </c>
      <c r="R79" s="306">
        <v>0</v>
      </c>
      <c r="S79" s="306">
        <v>0</v>
      </c>
      <c r="T79" s="306">
        <v>0</v>
      </c>
      <c r="U79" s="306">
        <v>0</v>
      </c>
      <c r="V79" s="306">
        <v>0</v>
      </c>
      <c r="W79" s="306">
        <v>0</v>
      </c>
      <c r="X79" s="306">
        <v>0</v>
      </c>
      <c r="Y79" s="306">
        <v>0</v>
      </c>
      <c r="Z79" s="306">
        <v>0</v>
      </c>
      <c r="AA79" s="306">
        <v>0</v>
      </c>
      <c r="AB79" s="306">
        <v>0</v>
      </c>
      <c r="AC79" s="306">
        <v>0</v>
      </c>
      <c r="AD79" s="306">
        <v>0</v>
      </c>
      <c r="AE79" s="306">
        <v>0</v>
      </c>
      <c r="AF79" s="306">
        <v>0</v>
      </c>
      <c r="AG79" s="306">
        <v>0</v>
      </c>
      <c r="AH79" s="306">
        <v>0</v>
      </c>
      <c r="AI79" s="306">
        <v>0</v>
      </c>
      <c r="AJ79" s="306">
        <v>0</v>
      </c>
      <c r="AK79" s="306">
        <v>0</v>
      </c>
      <c r="AL79" s="306">
        <v>0</v>
      </c>
      <c r="AM79" s="306">
        <v>0</v>
      </c>
      <c r="AN79" s="306">
        <v>0</v>
      </c>
      <c r="AO79" s="306">
        <v>0</v>
      </c>
      <c r="AP79" s="306">
        <v>0</v>
      </c>
      <c r="AQ79" s="306">
        <v>0</v>
      </c>
      <c r="AR79" s="306">
        <v>0</v>
      </c>
      <c r="AS79" s="306">
        <v>0</v>
      </c>
      <c r="AT79" s="306">
        <v>0</v>
      </c>
      <c r="AU79" s="306">
        <v>0</v>
      </c>
      <c r="AV79" s="306">
        <v>0</v>
      </c>
      <c r="AW79" s="306">
        <v>0</v>
      </c>
      <c r="AX79" s="306">
        <v>0</v>
      </c>
      <c r="AY79" s="306">
        <v>0</v>
      </c>
      <c r="AZ79" s="306">
        <v>0</v>
      </c>
      <c r="BA79" s="306">
        <v>0</v>
      </c>
      <c r="BB79" s="306">
        <v>0</v>
      </c>
      <c r="BC79" s="306">
        <v>0</v>
      </c>
      <c r="BD79" s="306">
        <v>0</v>
      </c>
      <c r="BE79" s="306">
        <v>0</v>
      </c>
      <c r="BF79" s="306">
        <v>0</v>
      </c>
      <c r="BG79" s="306">
        <v>0</v>
      </c>
      <c r="BH79" s="306">
        <v>0</v>
      </c>
      <c r="BI79" s="306">
        <v>0</v>
      </c>
      <c r="BJ79" s="306">
        <v>0</v>
      </c>
      <c r="BK79" s="306">
        <v>0</v>
      </c>
      <c r="BL79" s="306">
        <v>0</v>
      </c>
      <c r="BM79" s="306">
        <v>0</v>
      </c>
      <c r="BN79" s="306">
        <v>0</v>
      </c>
      <c r="BO79" s="306">
        <v>0</v>
      </c>
      <c r="BP79" s="306">
        <v>0</v>
      </c>
      <c r="BQ79" s="306">
        <v>0</v>
      </c>
      <c r="BR79" s="306">
        <v>0</v>
      </c>
      <c r="BS79" s="306">
        <v>0</v>
      </c>
      <c r="BT79" s="306">
        <v>0</v>
      </c>
      <c r="BU79" s="306">
        <v>0</v>
      </c>
      <c r="BV79" s="306">
        <v>0</v>
      </c>
      <c r="BW79" s="306">
        <v>0</v>
      </c>
      <c r="BX79" s="305">
        <f t="array" ref="BX79">-生産者価格評価表!$DX79/(MMULT(投入係数表!$D79:$DG79,生産者価格評価表!$DZ$7:$DZ$114)+生産者価格評価表!$DO79)</f>
        <v>1.3051721387237654E-3</v>
      </c>
      <c r="BY79" s="306">
        <v>0</v>
      </c>
      <c r="BZ79" s="306">
        <v>0</v>
      </c>
      <c r="CA79" s="306">
        <v>0</v>
      </c>
      <c r="CB79" s="306">
        <v>0</v>
      </c>
      <c r="CC79" s="306">
        <v>0</v>
      </c>
      <c r="CD79" s="306">
        <v>0</v>
      </c>
      <c r="CE79" s="306">
        <v>0</v>
      </c>
      <c r="CF79" s="306">
        <v>0</v>
      </c>
      <c r="CG79" s="306">
        <v>0</v>
      </c>
      <c r="CH79" s="306">
        <v>0</v>
      </c>
      <c r="CI79" s="306">
        <v>0</v>
      </c>
      <c r="CJ79" s="306">
        <v>0</v>
      </c>
      <c r="CK79" s="306">
        <v>0</v>
      </c>
      <c r="CL79" s="306">
        <v>0</v>
      </c>
      <c r="CM79" s="306">
        <v>0</v>
      </c>
      <c r="CN79" s="306">
        <v>0</v>
      </c>
      <c r="CO79" s="306">
        <v>0</v>
      </c>
      <c r="CP79" s="306">
        <v>0</v>
      </c>
      <c r="CQ79" s="306">
        <v>0</v>
      </c>
      <c r="CR79" s="306">
        <v>0</v>
      </c>
      <c r="CS79" s="306">
        <v>0</v>
      </c>
      <c r="CT79" s="306">
        <v>0</v>
      </c>
      <c r="CU79" s="306">
        <v>0</v>
      </c>
      <c r="CV79" s="306">
        <v>0</v>
      </c>
      <c r="CW79" s="306">
        <v>0</v>
      </c>
      <c r="CX79" s="306">
        <v>0</v>
      </c>
      <c r="CY79" s="306">
        <v>0</v>
      </c>
      <c r="CZ79" s="306">
        <v>0</v>
      </c>
      <c r="DA79" s="306">
        <v>0</v>
      </c>
      <c r="DB79" s="306">
        <v>0</v>
      </c>
      <c r="DC79" s="306">
        <v>0</v>
      </c>
      <c r="DD79" s="306">
        <v>0</v>
      </c>
      <c r="DE79" s="306">
        <v>0</v>
      </c>
      <c r="DF79" s="306">
        <v>0</v>
      </c>
      <c r="DG79" s="307">
        <v>0</v>
      </c>
    </row>
    <row r="80" spans="2:111" ht="15.6" customHeight="1" x14ac:dyDescent="0.15">
      <c r="B80" s="224" t="s">
        <v>367</v>
      </c>
      <c r="C80" s="222" t="s">
        <v>368</v>
      </c>
      <c r="D80" s="304">
        <v>0</v>
      </c>
      <c r="E80" s="306">
        <v>0</v>
      </c>
      <c r="F80" s="306">
        <v>0</v>
      </c>
      <c r="G80" s="306">
        <v>0</v>
      </c>
      <c r="H80" s="306">
        <v>0</v>
      </c>
      <c r="I80" s="306">
        <v>0</v>
      </c>
      <c r="J80" s="306">
        <v>0</v>
      </c>
      <c r="K80" s="306">
        <v>0</v>
      </c>
      <c r="L80" s="306">
        <v>0</v>
      </c>
      <c r="M80" s="306">
        <v>0</v>
      </c>
      <c r="N80" s="306">
        <v>0</v>
      </c>
      <c r="O80" s="306">
        <v>0</v>
      </c>
      <c r="P80" s="306">
        <v>0</v>
      </c>
      <c r="Q80" s="306">
        <v>0</v>
      </c>
      <c r="R80" s="306">
        <v>0</v>
      </c>
      <c r="S80" s="306">
        <v>0</v>
      </c>
      <c r="T80" s="306">
        <v>0</v>
      </c>
      <c r="U80" s="306">
        <v>0</v>
      </c>
      <c r="V80" s="306">
        <v>0</v>
      </c>
      <c r="W80" s="306">
        <v>0</v>
      </c>
      <c r="X80" s="306">
        <v>0</v>
      </c>
      <c r="Y80" s="306">
        <v>0</v>
      </c>
      <c r="Z80" s="306">
        <v>0</v>
      </c>
      <c r="AA80" s="306">
        <v>0</v>
      </c>
      <c r="AB80" s="306">
        <v>0</v>
      </c>
      <c r="AC80" s="306">
        <v>0</v>
      </c>
      <c r="AD80" s="306">
        <v>0</v>
      </c>
      <c r="AE80" s="306">
        <v>0</v>
      </c>
      <c r="AF80" s="306">
        <v>0</v>
      </c>
      <c r="AG80" s="306">
        <v>0</v>
      </c>
      <c r="AH80" s="306">
        <v>0</v>
      </c>
      <c r="AI80" s="306">
        <v>0</v>
      </c>
      <c r="AJ80" s="306">
        <v>0</v>
      </c>
      <c r="AK80" s="306">
        <v>0</v>
      </c>
      <c r="AL80" s="306">
        <v>0</v>
      </c>
      <c r="AM80" s="306">
        <v>0</v>
      </c>
      <c r="AN80" s="306">
        <v>0</v>
      </c>
      <c r="AO80" s="306">
        <v>0</v>
      </c>
      <c r="AP80" s="306">
        <v>0</v>
      </c>
      <c r="AQ80" s="306">
        <v>0</v>
      </c>
      <c r="AR80" s="306">
        <v>0</v>
      </c>
      <c r="AS80" s="306">
        <v>0</v>
      </c>
      <c r="AT80" s="306">
        <v>0</v>
      </c>
      <c r="AU80" s="306">
        <v>0</v>
      </c>
      <c r="AV80" s="306">
        <v>0</v>
      </c>
      <c r="AW80" s="306">
        <v>0</v>
      </c>
      <c r="AX80" s="306">
        <v>0</v>
      </c>
      <c r="AY80" s="306">
        <v>0</v>
      </c>
      <c r="AZ80" s="306">
        <v>0</v>
      </c>
      <c r="BA80" s="306">
        <v>0</v>
      </c>
      <c r="BB80" s="306">
        <v>0</v>
      </c>
      <c r="BC80" s="306">
        <v>0</v>
      </c>
      <c r="BD80" s="306">
        <v>0</v>
      </c>
      <c r="BE80" s="306">
        <v>0</v>
      </c>
      <c r="BF80" s="306">
        <v>0</v>
      </c>
      <c r="BG80" s="306">
        <v>0</v>
      </c>
      <c r="BH80" s="306">
        <v>0</v>
      </c>
      <c r="BI80" s="306">
        <v>0</v>
      </c>
      <c r="BJ80" s="306">
        <v>0</v>
      </c>
      <c r="BK80" s="306">
        <v>0</v>
      </c>
      <c r="BL80" s="306">
        <v>0</v>
      </c>
      <c r="BM80" s="306">
        <v>0</v>
      </c>
      <c r="BN80" s="306">
        <v>0</v>
      </c>
      <c r="BO80" s="306">
        <v>0</v>
      </c>
      <c r="BP80" s="306">
        <v>0</v>
      </c>
      <c r="BQ80" s="306">
        <v>0</v>
      </c>
      <c r="BR80" s="306">
        <v>0</v>
      </c>
      <c r="BS80" s="306">
        <v>0</v>
      </c>
      <c r="BT80" s="306">
        <v>0</v>
      </c>
      <c r="BU80" s="306">
        <v>0</v>
      </c>
      <c r="BV80" s="306">
        <v>0</v>
      </c>
      <c r="BW80" s="306">
        <v>0</v>
      </c>
      <c r="BX80" s="306">
        <v>0</v>
      </c>
      <c r="BY80" s="305">
        <f t="array" ref="BY80">-生産者価格評価表!$DX80/(MMULT(投入係数表!$D80:$DG80,生産者価格評価表!$DZ$7:$DZ$114)+生産者価格評価表!$DO80)</f>
        <v>3.167850630459962E-10</v>
      </c>
      <c r="BZ80" s="306">
        <v>0</v>
      </c>
      <c r="CA80" s="306">
        <v>0</v>
      </c>
      <c r="CB80" s="306">
        <v>0</v>
      </c>
      <c r="CC80" s="306">
        <v>0</v>
      </c>
      <c r="CD80" s="306">
        <v>0</v>
      </c>
      <c r="CE80" s="306">
        <v>0</v>
      </c>
      <c r="CF80" s="306">
        <v>0</v>
      </c>
      <c r="CG80" s="306">
        <v>0</v>
      </c>
      <c r="CH80" s="306">
        <v>0</v>
      </c>
      <c r="CI80" s="306">
        <v>0</v>
      </c>
      <c r="CJ80" s="306">
        <v>0</v>
      </c>
      <c r="CK80" s="306">
        <v>0</v>
      </c>
      <c r="CL80" s="306">
        <v>0</v>
      </c>
      <c r="CM80" s="306">
        <v>0</v>
      </c>
      <c r="CN80" s="306">
        <v>0</v>
      </c>
      <c r="CO80" s="306">
        <v>0</v>
      </c>
      <c r="CP80" s="306">
        <v>0</v>
      </c>
      <c r="CQ80" s="306">
        <v>0</v>
      </c>
      <c r="CR80" s="306">
        <v>0</v>
      </c>
      <c r="CS80" s="306">
        <v>0</v>
      </c>
      <c r="CT80" s="306">
        <v>0</v>
      </c>
      <c r="CU80" s="306">
        <v>0</v>
      </c>
      <c r="CV80" s="306">
        <v>0</v>
      </c>
      <c r="CW80" s="306">
        <v>0</v>
      </c>
      <c r="CX80" s="306">
        <v>0</v>
      </c>
      <c r="CY80" s="306">
        <v>0</v>
      </c>
      <c r="CZ80" s="306">
        <v>0</v>
      </c>
      <c r="DA80" s="306">
        <v>0</v>
      </c>
      <c r="DB80" s="306">
        <v>0</v>
      </c>
      <c r="DC80" s="306">
        <v>0</v>
      </c>
      <c r="DD80" s="306">
        <v>0</v>
      </c>
      <c r="DE80" s="306">
        <v>0</v>
      </c>
      <c r="DF80" s="306">
        <v>0</v>
      </c>
      <c r="DG80" s="307">
        <v>0</v>
      </c>
    </row>
    <row r="81" spans="2:111" ht="15.6" customHeight="1" x14ac:dyDescent="0.15">
      <c r="B81" s="224" t="s">
        <v>369</v>
      </c>
      <c r="C81" s="222" t="s">
        <v>235</v>
      </c>
      <c r="D81" s="304">
        <v>0</v>
      </c>
      <c r="E81" s="306">
        <v>0</v>
      </c>
      <c r="F81" s="306">
        <v>0</v>
      </c>
      <c r="G81" s="306">
        <v>0</v>
      </c>
      <c r="H81" s="306">
        <v>0</v>
      </c>
      <c r="I81" s="306">
        <v>0</v>
      </c>
      <c r="J81" s="306">
        <v>0</v>
      </c>
      <c r="K81" s="306">
        <v>0</v>
      </c>
      <c r="L81" s="306">
        <v>0</v>
      </c>
      <c r="M81" s="306">
        <v>0</v>
      </c>
      <c r="N81" s="306">
        <v>0</v>
      </c>
      <c r="O81" s="306">
        <v>0</v>
      </c>
      <c r="P81" s="306">
        <v>0</v>
      </c>
      <c r="Q81" s="306">
        <v>0</v>
      </c>
      <c r="R81" s="306">
        <v>0</v>
      </c>
      <c r="S81" s="306">
        <v>0</v>
      </c>
      <c r="T81" s="306">
        <v>0</v>
      </c>
      <c r="U81" s="306">
        <v>0</v>
      </c>
      <c r="V81" s="306">
        <v>0</v>
      </c>
      <c r="W81" s="306">
        <v>0</v>
      </c>
      <c r="X81" s="306">
        <v>0</v>
      </c>
      <c r="Y81" s="306">
        <v>0</v>
      </c>
      <c r="Z81" s="306">
        <v>0</v>
      </c>
      <c r="AA81" s="306">
        <v>0</v>
      </c>
      <c r="AB81" s="306">
        <v>0</v>
      </c>
      <c r="AC81" s="306">
        <v>0</v>
      </c>
      <c r="AD81" s="306">
        <v>0</v>
      </c>
      <c r="AE81" s="306">
        <v>0</v>
      </c>
      <c r="AF81" s="306">
        <v>0</v>
      </c>
      <c r="AG81" s="306">
        <v>0</v>
      </c>
      <c r="AH81" s="306">
        <v>0</v>
      </c>
      <c r="AI81" s="306">
        <v>0</v>
      </c>
      <c r="AJ81" s="306">
        <v>0</v>
      </c>
      <c r="AK81" s="306">
        <v>0</v>
      </c>
      <c r="AL81" s="306">
        <v>0</v>
      </c>
      <c r="AM81" s="306">
        <v>0</v>
      </c>
      <c r="AN81" s="306">
        <v>0</v>
      </c>
      <c r="AO81" s="306">
        <v>0</v>
      </c>
      <c r="AP81" s="306">
        <v>0</v>
      </c>
      <c r="AQ81" s="306">
        <v>0</v>
      </c>
      <c r="AR81" s="306">
        <v>0</v>
      </c>
      <c r="AS81" s="306">
        <v>0</v>
      </c>
      <c r="AT81" s="306">
        <v>0</v>
      </c>
      <c r="AU81" s="306">
        <v>0</v>
      </c>
      <c r="AV81" s="306">
        <v>0</v>
      </c>
      <c r="AW81" s="306">
        <v>0</v>
      </c>
      <c r="AX81" s="306">
        <v>0</v>
      </c>
      <c r="AY81" s="306">
        <v>0</v>
      </c>
      <c r="AZ81" s="306">
        <v>0</v>
      </c>
      <c r="BA81" s="306">
        <v>0</v>
      </c>
      <c r="BB81" s="306">
        <v>0</v>
      </c>
      <c r="BC81" s="306">
        <v>0</v>
      </c>
      <c r="BD81" s="306">
        <v>0</v>
      </c>
      <c r="BE81" s="306">
        <v>0</v>
      </c>
      <c r="BF81" s="306">
        <v>0</v>
      </c>
      <c r="BG81" s="306">
        <v>0</v>
      </c>
      <c r="BH81" s="306">
        <v>0</v>
      </c>
      <c r="BI81" s="306">
        <v>0</v>
      </c>
      <c r="BJ81" s="306">
        <v>0</v>
      </c>
      <c r="BK81" s="306">
        <v>0</v>
      </c>
      <c r="BL81" s="306">
        <v>0</v>
      </c>
      <c r="BM81" s="306">
        <v>0</v>
      </c>
      <c r="BN81" s="306">
        <v>0</v>
      </c>
      <c r="BO81" s="306">
        <v>0</v>
      </c>
      <c r="BP81" s="306">
        <v>0</v>
      </c>
      <c r="BQ81" s="306">
        <v>0</v>
      </c>
      <c r="BR81" s="306">
        <v>0</v>
      </c>
      <c r="BS81" s="306">
        <v>0</v>
      </c>
      <c r="BT81" s="306">
        <v>0</v>
      </c>
      <c r="BU81" s="306">
        <v>0</v>
      </c>
      <c r="BV81" s="306">
        <v>0</v>
      </c>
      <c r="BW81" s="306">
        <v>0</v>
      </c>
      <c r="BX81" s="306">
        <v>0</v>
      </c>
      <c r="BY81" s="306">
        <v>0</v>
      </c>
      <c r="BZ81" s="305">
        <f t="array" ref="BZ81">-生産者価格評価表!$DX81/(MMULT(投入係数表!$D81:$DG81,生産者価格評価表!$DZ$7:$DZ$114)+生産者価格評価表!$DO81)</f>
        <v>1.1035704401399477E-2</v>
      </c>
      <c r="CA81" s="306">
        <v>0</v>
      </c>
      <c r="CB81" s="306">
        <v>0</v>
      </c>
      <c r="CC81" s="306">
        <v>0</v>
      </c>
      <c r="CD81" s="306">
        <v>0</v>
      </c>
      <c r="CE81" s="306">
        <v>0</v>
      </c>
      <c r="CF81" s="306">
        <v>0</v>
      </c>
      <c r="CG81" s="306">
        <v>0</v>
      </c>
      <c r="CH81" s="306">
        <v>0</v>
      </c>
      <c r="CI81" s="306">
        <v>0</v>
      </c>
      <c r="CJ81" s="306">
        <v>0</v>
      </c>
      <c r="CK81" s="306">
        <v>0</v>
      </c>
      <c r="CL81" s="306">
        <v>0</v>
      </c>
      <c r="CM81" s="306">
        <v>0</v>
      </c>
      <c r="CN81" s="306">
        <v>0</v>
      </c>
      <c r="CO81" s="306">
        <v>0</v>
      </c>
      <c r="CP81" s="306">
        <v>0</v>
      </c>
      <c r="CQ81" s="306">
        <v>0</v>
      </c>
      <c r="CR81" s="306">
        <v>0</v>
      </c>
      <c r="CS81" s="306">
        <v>0</v>
      </c>
      <c r="CT81" s="306">
        <v>0</v>
      </c>
      <c r="CU81" s="306">
        <v>0</v>
      </c>
      <c r="CV81" s="306">
        <v>0</v>
      </c>
      <c r="CW81" s="306">
        <v>0</v>
      </c>
      <c r="CX81" s="306">
        <v>0</v>
      </c>
      <c r="CY81" s="306">
        <v>0</v>
      </c>
      <c r="CZ81" s="306">
        <v>0</v>
      </c>
      <c r="DA81" s="306">
        <v>0</v>
      </c>
      <c r="DB81" s="306">
        <v>0</v>
      </c>
      <c r="DC81" s="306">
        <v>0</v>
      </c>
      <c r="DD81" s="306">
        <v>0</v>
      </c>
      <c r="DE81" s="306">
        <v>0</v>
      </c>
      <c r="DF81" s="306">
        <v>0</v>
      </c>
      <c r="DG81" s="307">
        <v>0</v>
      </c>
    </row>
    <row r="82" spans="2:111" ht="15.6" customHeight="1" x14ac:dyDescent="0.15">
      <c r="B82" s="224" t="s">
        <v>370</v>
      </c>
      <c r="C82" s="222" t="s">
        <v>371</v>
      </c>
      <c r="D82" s="304">
        <v>0</v>
      </c>
      <c r="E82" s="306">
        <v>0</v>
      </c>
      <c r="F82" s="306">
        <v>0</v>
      </c>
      <c r="G82" s="306">
        <v>0</v>
      </c>
      <c r="H82" s="306">
        <v>0</v>
      </c>
      <c r="I82" s="306">
        <v>0</v>
      </c>
      <c r="J82" s="306">
        <v>0</v>
      </c>
      <c r="K82" s="306">
        <v>0</v>
      </c>
      <c r="L82" s="306">
        <v>0</v>
      </c>
      <c r="M82" s="306">
        <v>0</v>
      </c>
      <c r="N82" s="306">
        <v>0</v>
      </c>
      <c r="O82" s="306">
        <v>0</v>
      </c>
      <c r="P82" s="306">
        <v>0</v>
      </c>
      <c r="Q82" s="306">
        <v>0</v>
      </c>
      <c r="R82" s="306">
        <v>0</v>
      </c>
      <c r="S82" s="306">
        <v>0</v>
      </c>
      <c r="T82" s="306">
        <v>0</v>
      </c>
      <c r="U82" s="306">
        <v>0</v>
      </c>
      <c r="V82" s="306">
        <v>0</v>
      </c>
      <c r="W82" s="306">
        <v>0</v>
      </c>
      <c r="X82" s="306">
        <v>0</v>
      </c>
      <c r="Y82" s="306">
        <v>0</v>
      </c>
      <c r="Z82" s="306">
        <v>0</v>
      </c>
      <c r="AA82" s="306">
        <v>0</v>
      </c>
      <c r="AB82" s="306">
        <v>0</v>
      </c>
      <c r="AC82" s="306">
        <v>0</v>
      </c>
      <c r="AD82" s="306">
        <v>0</v>
      </c>
      <c r="AE82" s="306">
        <v>0</v>
      </c>
      <c r="AF82" s="306">
        <v>0</v>
      </c>
      <c r="AG82" s="306">
        <v>0</v>
      </c>
      <c r="AH82" s="306">
        <v>0</v>
      </c>
      <c r="AI82" s="306">
        <v>0</v>
      </c>
      <c r="AJ82" s="306">
        <v>0</v>
      </c>
      <c r="AK82" s="306">
        <v>0</v>
      </c>
      <c r="AL82" s="306">
        <v>0</v>
      </c>
      <c r="AM82" s="306">
        <v>0</v>
      </c>
      <c r="AN82" s="306">
        <v>0</v>
      </c>
      <c r="AO82" s="306">
        <v>0</v>
      </c>
      <c r="AP82" s="306">
        <v>0</v>
      </c>
      <c r="AQ82" s="306">
        <v>0</v>
      </c>
      <c r="AR82" s="306">
        <v>0</v>
      </c>
      <c r="AS82" s="306">
        <v>0</v>
      </c>
      <c r="AT82" s="306">
        <v>0</v>
      </c>
      <c r="AU82" s="306">
        <v>0</v>
      </c>
      <c r="AV82" s="306">
        <v>0</v>
      </c>
      <c r="AW82" s="306">
        <v>0</v>
      </c>
      <c r="AX82" s="306">
        <v>0</v>
      </c>
      <c r="AY82" s="306">
        <v>0</v>
      </c>
      <c r="AZ82" s="306">
        <v>0</v>
      </c>
      <c r="BA82" s="306">
        <v>0</v>
      </c>
      <c r="BB82" s="306">
        <v>0</v>
      </c>
      <c r="BC82" s="306">
        <v>0</v>
      </c>
      <c r="BD82" s="306">
        <v>0</v>
      </c>
      <c r="BE82" s="306">
        <v>0</v>
      </c>
      <c r="BF82" s="306">
        <v>0</v>
      </c>
      <c r="BG82" s="306">
        <v>0</v>
      </c>
      <c r="BH82" s="306">
        <v>0</v>
      </c>
      <c r="BI82" s="306">
        <v>0</v>
      </c>
      <c r="BJ82" s="306">
        <v>0</v>
      </c>
      <c r="BK82" s="306">
        <v>0</v>
      </c>
      <c r="BL82" s="306">
        <v>0</v>
      </c>
      <c r="BM82" s="306">
        <v>0</v>
      </c>
      <c r="BN82" s="306">
        <v>0</v>
      </c>
      <c r="BO82" s="306">
        <v>0</v>
      </c>
      <c r="BP82" s="306">
        <v>0</v>
      </c>
      <c r="BQ82" s="306">
        <v>0</v>
      </c>
      <c r="BR82" s="306">
        <v>0</v>
      </c>
      <c r="BS82" s="306">
        <v>0</v>
      </c>
      <c r="BT82" s="306">
        <v>0</v>
      </c>
      <c r="BU82" s="306">
        <v>0</v>
      </c>
      <c r="BV82" s="306">
        <v>0</v>
      </c>
      <c r="BW82" s="306">
        <v>0</v>
      </c>
      <c r="BX82" s="306">
        <v>0</v>
      </c>
      <c r="BY82" s="306">
        <v>0</v>
      </c>
      <c r="BZ82" s="306">
        <v>0</v>
      </c>
      <c r="CA82" s="305">
        <f t="array" ref="CA82">-生産者価格評価表!$DX82/(MMULT(投入係数表!$D82:$DG82,生産者価格評価表!$DZ$7:$DZ$114)+生産者価格評価表!$DO82)</f>
        <v>0.40367734626339763</v>
      </c>
      <c r="CB82" s="306">
        <v>0</v>
      </c>
      <c r="CC82" s="306">
        <v>0</v>
      </c>
      <c r="CD82" s="306">
        <v>0</v>
      </c>
      <c r="CE82" s="306">
        <v>0</v>
      </c>
      <c r="CF82" s="306">
        <v>0</v>
      </c>
      <c r="CG82" s="306">
        <v>0</v>
      </c>
      <c r="CH82" s="306">
        <v>0</v>
      </c>
      <c r="CI82" s="306">
        <v>0</v>
      </c>
      <c r="CJ82" s="306">
        <v>0</v>
      </c>
      <c r="CK82" s="306">
        <v>0</v>
      </c>
      <c r="CL82" s="306">
        <v>0</v>
      </c>
      <c r="CM82" s="306">
        <v>0</v>
      </c>
      <c r="CN82" s="306">
        <v>0</v>
      </c>
      <c r="CO82" s="306">
        <v>0</v>
      </c>
      <c r="CP82" s="306">
        <v>0</v>
      </c>
      <c r="CQ82" s="306">
        <v>0</v>
      </c>
      <c r="CR82" s="306">
        <v>0</v>
      </c>
      <c r="CS82" s="306">
        <v>0</v>
      </c>
      <c r="CT82" s="306">
        <v>0</v>
      </c>
      <c r="CU82" s="306">
        <v>0</v>
      </c>
      <c r="CV82" s="306">
        <v>0</v>
      </c>
      <c r="CW82" s="306">
        <v>0</v>
      </c>
      <c r="CX82" s="306">
        <v>0</v>
      </c>
      <c r="CY82" s="306">
        <v>0</v>
      </c>
      <c r="CZ82" s="306">
        <v>0</v>
      </c>
      <c r="DA82" s="306">
        <v>0</v>
      </c>
      <c r="DB82" s="306">
        <v>0</v>
      </c>
      <c r="DC82" s="306">
        <v>0</v>
      </c>
      <c r="DD82" s="306">
        <v>0</v>
      </c>
      <c r="DE82" s="306">
        <v>0</v>
      </c>
      <c r="DF82" s="306">
        <v>0</v>
      </c>
      <c r="DG82" s="307">
        <v>0</v>
      </c>
    </row>
    <row r="83" spans="2:111" ht="15.6" customHeight="1" x14ac:dyDescent="0.15">
      <c r="B83" s="224" t="s">
        <v>372</v>
      </c>
      <c r="C83" s="222" t="s">
        <v>236</v>
      </c>
      <c r="D83" s="304">
        <v>0</v>
      </c>
      <c r="E83" s="306">
        <v>0</v>
      </c>
      <c r="F83" s="306">
        <v>0</v>
      </c>
      <c r="G83" s="306">
        <v>0</v>
      </c>
      <c r="H83" s="306">
        <v>0</v>
      </c>
      <c r="I83" s="306">
        <v>0</v>
      </c>
      <c r="J83" s="306">
        <v>0</v>
      </c>
      <c r="K83" s="306">
        <v>0</v>
      </c>
      <c r="L83" s="306">
        <v>0</v>
      </c>
      <c r="M83" s="306">
        <v>0</v>
      </c>
      <c r="N83" s="306">
        <v>0</v>
      </c>
      <c r="O83" s="306">
        <v>0</v>
      </c>
      <c r="P83" s="306">
        <v>0</v>
      </c>
      <c r="Q83" s="306">
        <v>0</v>
      </c>
      <c r="R83" s="306">
        <v>0</v>
      </c>
      <c r="S83" s="306">
        <v>0</v>
      </c>
      <c r="T83" s="306">
        <v>0</v>
      </c>
      <c r="U83" s="306">
        <v>0</v>
      </c>
      <c r="V83" s="306">
        <v>0</v>
      </c>
      <c r="W83" s="306">
        <v>0</v>
      </c>
      <c r="X83" s="306">
        <v>0</v>
      </c>
      <c r="Y83" s="306">
        <v>0</v>
      </c>
      <c r="Z83" s="306">
        <v>0</v>
      </c>
      <c r="AA83" s="306">
        <v>0</v>
      </c>
      <c r="AB83" s="306">
        <v>0</v>
      </c>
      <c r="AC83" s="306">
        <v>0</v>
      </c>
      <c r="AD83" s="306">
        <v>0</v>
      </c>
      <c r="AE83" s="306">
        <v>0</v>
      </c>
      <c r="AF83" s="306">
        <v>0</v>
      </c>
      <c r="AG83" s="306">
        <v>0</v>
      </c>
      <c r="AH83" s="306">
        <v>0</v>
      </c>
      <c r="AI83" s="306">
        <v>0</v>
      </c>
      <c r="AJ83" s="306">
        <v>0</v>
      </c>
      <c r="AK83" s="306">
        <v>0</v>
      </c>
      <c r="AL83" s="306">
        <v>0</v>
      </c>
      <c r="AM83" s="306">
        <v>0</v>
      </c>
      <c r="AN83" s="306">
        <v>0</v>
      </c>
      <c r="AO83" s="306">
        <v>0</v>
      </c>
      <c r="AP83" s="306">
        <v>0</v>
      </c>
      <c r="AQ83" s="306">
        <v>0</v>
      </c>
      <c r="AR83" s="306">
        <v>0</v>
      </c>
      <c r="AS83" s="306">
        <v>0</v>
      </c>
      <c r="AT83" s="306">
        <v>0</v>
      </c>
      <c r="AU83" s="306">
        <v>0</v>
      </c>
      <c r="AV83" s="306">
        <v>0</v>
      </c>
      <c r="AW83" s="306">
        <v>0</v>
      </c>
      <c r="AX83" s="306">
        <v>0</v>
      </c>
      <c r="AY83" s="306">
        <v>0</v>
      </c>
      <c r="AZ83" s="306">
        <v>0</v>
      </c>
      <c r="BA83" s="306">
        <v>0</v>
      </c>
      <c r="BB83" s="306">
        <v>0</v>
      </c>
      <c r="BC83" s="306">
        <v>0</v>
      </c>
      <c r="BD83" s="306">
        <v>0</v>
      </c>
      <c r="BE83" s="306">
        <v>0</v>
      </c>
      <c r="BF83" s="306">
        <v>0</v>
      </c>
      <c r="BG83" s="306">
        <v>0</v>
      </c>
      <c r="BH83" s="306">
        <v>0</v>
      </c>
      <c r="BI83" s="306">
        <v>0</v>
      </c>
      <c r="BJ83" s="306">
        <v>0</v>
      </c>
      <c r="BK83" s="306">
        <v>0</v>
      </c>
      <c r="BL83" s="306">
        <v>0</v>
      </c>
      <c r="BM83" s="306">
        <v>0</v>
      </c>
      <c r="BN83" s="306">
        <v>0</v>
      </c>
      <c r="BO83" s="306">
        <v>0</v>
      </c>
      <c r="BP83" s="306">
        <v>0</v>
      </c>
      <c r="BQ83" s="306">
        <v>0</v>
      </c>
      <c r="BR83" s="306">
        <v>0</v>
      </c>
      <c r="BS83" s="306">
        <v>0</v>
      </c>
      <c r="BT83" s="306">
        <v>0</v>
      </c>
      <c r="BU83" s="306">
        <v>0</v>
      </c>
      <c r="BV83" s="306">
        <v>0</v>
      </c>
      <c r="BW83" s="306">
        <v>0</v>
      </c>
      <c r="BX83" s="306">
        <v>0</v>
      </c>
      <c r="BY83" s="306">
        <v>0</v>
      </c>
      <c r="BZ83" s="306">
        <v>0</v>
      </c>
      <c r="CA83" s="306">
        <v>0</v>
      </c>
      <c r="CB83" s="305">
        <f t="array" ref="CB83">-生産者価格評価表!$DX83/(MMULT(投入係数表!$D83:$DG83,生産者価格評価表!$DZ$7:$DZ$114)+生産者価格評価表!$DO83)</f>
        <v>0</v>
      </c>
      <c r="CC83" s="306">
        <v>0</v>
      </c>
      <c r="CD83" s="306">
        <v>0</v>
      </c>
      <c r="CE83" s="306">
        <v>0</v>
      </c>
      <c r="CF83" s="306">
        <v>0</v>
      </c>
      <c r="CG83" s="306">
        <v>0</v>
      </c>
      <c r="CH83" s="306">
        <v>0</v>
      </c>
      <c r="CI83" s="306">
        <v>0</v>
      </c>
      <c r="CJ83" s="306">
        <v>0</v>
      </c>
      <c r="CK83" s="306">
        <v>0</v>
      </c>
      <c r="CL83" s="306">
        <v>0</v>
      </c>
      <c r="CM83" s="306">
        <v>0</v>
      </c>
      <c r="CN83" s="306">
        <v>0</v>
      </c>
      <c r="CO83" s="306">
        <v>0</v>
      </c>
      <c r="CP83" s="306">
        <v>0</v>
      </c>
      <c r="CQ83" s="306">
        <v>0</v>
      </c>
      <c r="CR83" s="306">
        <v>0</v>
      </c>
      <c r="CS83" s="306">
        <v>0</v>
      </c>
      <c r="CT83" s="306">
        <v>0</v>
      </c>
      <c r="CU83" s="306">
        <v>0</v>
      </c>
      <c r="CV83" s="306">
        <v>0</v>
      </c>
      <c r="CW83" s="306">
        <v>0</v>
      </c>
      <c r="CX83" s="306">
        <v>0</v>
      </c>
      <c r="CY83" s="306">
        <v>0</v>
      </c>
      <c r="CZ83" s="306">
        <v>0</v>
      </c>
      <c r="DA83" s="306">
        <v>0</v>
      </c>
      <c r="DB83" s="306">
        <v>0</v>
      </c>
      <c r="DC83" s="306">
        <v>0</v>
      </c>
      <c r="DD83" s="306">
        <v>0</v>
      </c>
      <c r="DE83" s="306">
        <v>0</v>
      </c>
      <c r="DF83" s="306">
        <v>0</v>
      </c>
      <c r="DG83" s="307">
        <v>0</v>
      </c>
    </row>
    <row r="84" spans="2:111" ht="15.6" customHeight="1" x14ac:dyDescent="0.15">
      <c r="B84" s="224" t="s">
        <v>373</v>
      </c>
      <c r="C84" s="222" t="s">
        <v>237</v>
      </c>
      <c r="D84" s="304">
        <v>0</v>
      </c>
      <c r="E84" s="306">
        <v>0</v>
      </c>
      <c r="F84" s="306">
        <v>0</v>
      </c>
      <c r="G84" s="306">
        <v>0</v>
      </c>
      <c r="H84" s="306">
        <v>0</v>
      </c>
      <c r="I84" s="306">
        <v>0</v>
      </c>
      <c r="J84" s="306">
        <v>0</v>
      </c>
      <c r="K84" s="306">
        <v>0</v>
      </c>
      <c r="L84" s="306">
        <v>0</v>
      </c>
      <c r="M84" s="306">
        <v>0</v>
      </c>
      <c r="N84" s="306">
        <v>0</v>
      </c>
      <c r="O84" s="306">
        <v>0</v>
      </c>
      <c r="P84" s="306">
        <v>0</v>
      </c>
      <c r="Q84" s="306">
        <v>0</v>
      </c>
      <c r="R84" s="306">
        <v>0</v>
      </c>
      <c r="S84" s="306">
        <v>0</v>
      </c>
      <c r="T84" s="306">
        <v>0</v>
      </c>
      <c r="U84" s="306">
        <v>0</v>
      </c>
      <c r="V84" s="306">
        <v>0</v>
      </c>
      <c r="W84" s="306">
        <v>0</v>
      </c>
      <c r="X84" s="306">
        <v>0</v>
      </c>
      <c r="Y84" s="306">
        <v>0</v>
      </c>
      <c r="Z84" s="306">
        <v>0</v>
      </c>
      <c r="AA84" s="306">
        <v>0</v>
      </c>
      <c r="AB84" s="306">
        <v>0</v>
      </c>
      <c r="AC84" s="306">
        <v>0</v>
      </c>
      <c r="AD84" s="306">
        <v>0</v>
      </c>
      <c r="AE84" s="306">
        <v>0</v>
      </c>
      <c r="AF84" s="306">
        <v>0</v>
      </c>
      <c r="AG84" s="306">
        <v>0</v>
      </c>
      <c r="AH84" s="306">
        <v>0</v>
      </c>
      <c r="AI84" s="306">
        <v>0</v>
      </c>
      <c r="AJ84" s="306">
        <v>0</v>
      </c>
      <c r="AK84" s="306">
        <v>0</v>
      </c>
      <c r="AL84" s="306">
        <v>0</v>
      </c>
      <c r="AM84" s="306">
        <v>0</v>
      </c>
      <c r="AN84" s="306">
        <v>0</v>
      </c>
      <c r="AO84" s="306">
        <v>0</v>
      </c>
      <c r="AP84" s="306">
        <v>0</v>
      </c>
      <c r="AQ84" s="306">
        <v>0</v>
      </c>
      <c r="AR84" s="306">
        <v>0</v>
      </c>
      <c r="AS84" s="306">
        <v>0</v>
      </c>
      <c r="AT84" s="306">
        <v>0</v>
      </c>
      <c r="AU84" s="306">
        <v>0</v>
      </c>
      <c r="AV84" s="306">
        <v>0</v>
      </c>
      <c r="AW84" s="306">
        <v>0</v>
      </c>
      <c r="AX84" s="306">
        <v>0</v>
      </c>
      <c r="AY84" s="306">
        <v>0</v>
      </c>
      <c r="AZ84" s="306">
        <v>0</v>
      </c>
      <c r="BA84" s="306">
        <v>0</v>
      </c>
      <c r="BB84" s="306">
        <v>0</v>
      </c>
      <c r="BC84" s="306">
        <v>0</v>
      </c>
      <c r="BD84" s="306">
        <v>0</v>
      </c>
      <c r="BE84" s="306">
        <v>0</v>
      </c>
      <c r="BF84" s="306">
        <v>0</v>
      </c>
      <c r="BG84" s="306">
        <v>0</v>
      </c>
      <c r="BH84" s="306">
        <v>0</v>
      </c>
      <c r="BI84" s="306">
        <v>0</v>
      </c>
      <c r="BJ84" s="306">
        <v>0</v>
      </c>
      <c r="BK84" s="306">
        <v>0</v>
      </c>
      <c r="BL84" s="306">
        <v>0</v>
      </c>
      <c r="BM84" s="306">
        <v>0</v>
      </c>
      <c r="BN84" s="306">
        <v>0</v>
      </c>
      <c r="BO84" s="306">
        <v>0</v>
      </c>
      <c r="BP84" s="306">
        <v>0</v>
      </c>
      <c r="BQ84" s="306">
        <v>0</v>
      </c>
      <c r="BR84" s="306">
        <v>0</v>
      </c>
      <c r="BS84" s="306">
        <v>0</v>
      </c>
      <c r="BT84" s="306">
        <v>0</v>
      </c>
      <c r="BU84" s="306">
        <v>0</v>
      </c>
      <c r="BV84" s="306">
        <v>0</v>
      </c>
      <c r="BW84" s="306">
        <v>0</v>
      </c>
      <c r="BX84" s="306">
        <v>0</v>
      </c>
      <c r="BY84" s="306">
        <v>0</v>
      </c>
      <c r="BZ84" s="306">
        <v>0</v>
      </c>
      <c r="CA84" s="306">
        <v>0</v>
      </c>
      <c r="CB84" s="306">
        <v>0</v>
      </c>
      <c r="CC84" s="305">
        <f t="array" ref="CC84">-生産者価格評価表!$DX84/(MMULT(投入係数表!$D84:$DG84,生産者価格評価表!$DZ$7:$DZ$114)+生産者価格評価表!$DO84)</f>
        <v>0.41503787327696873</v>
      </c>
      <c r="CD84" s="306">
        <v>0</v>
      </c>
      <c r="CE84" s="306">
        <v>0</v>
      </c>
      <c r="CF84" s="306">
        <v>0</v>
      </c>
      <c r="CG84" s="306">
        <v>0</v>
      </c>
      <c r="CH84" s="306">
        <v>0</v>
      </c>
      <c r="CI84" s="306">
        <v>0</v>
      </c>
      <c r="CJ84" s="306">
        <v>0</v>
      </c>
      <c r="CK84" s="306">
        <v>0</v>
      </c>
      <c r="CL84" s="306">
        <v>0</v>
      </c>
      <c r="CM84" s="306">
        <v>0</v>
      </c>
      <c r="CN84" s="306">
        <v>0</v>
      </c>
      <c r="CO84" s="306">
        <v>0</v>
      </c>
      <c r="CP84" s="306">
        <v>0</v>
      </c>
      <c r="CQ84" s="306">
        <v>0</v>
      </c>
      <c r="CR84" s="306">
        <v>0</v>
      </c>
      <c r="CS84" s="306">
        <v>0</v>
      </c>
      <c r="CT84" s="306">
        <v>0</v>
      </c>
      <c r="CU84" s="306">
        <v>0</v>
      </c>
      <c r="CV84" s="306">
        <v>0</v>
      </c>
      <c r="CW84" s="306">
        <v>0</v>
      </c>
      <c r="CX84" s="306">
        <v>0</v>
      </c>
      <c r="CY84" s="306">
        <v>0</v>
      </c>
      <c r="CZ84" s="306">
        <v>0</v>
      </c>
      <c r="DA84" s="306">
        <v>0</v>
      </c>
      <c r="DB84" s="306">
        <v>0</v>
      </c>
      <c r="DC84" s="306">
        <v>0</v>
      </c>
      <c r="DD84" s="306">
        <v>0</v>
      </c>
      <c r="DE84" s="306">
        <v>0</v>
      </c>
      <c r="DF84" s="306">
        <v>0</v>
      </c>
      <c r="DG84" s="307">
        <v>0</v>
      </c>
    </row>
    <row r="85" spans="2:111" ht="15.6" customHeight="1" x14ac:dyDescent="0.15">
      <c r="B85" s="224" t="s">
        <v>374</v>
      </c>
      <c r="C85" s="222" t="s">
        <v>238</v>
      </c>
      <c r="D85" s="304">
        <v>0</v>
      </c>
      <c r="E85" s="306">
        <v>0</v>
      </c>
      <c r="F85" s="306">
        <v>0</v>
      </c>
      <c r="G85" s="306">
        <v>0</v>
      </c>
      <c r="H85" s="306">
        <v>0</v>
      </c>
      <c r="I85" s="306">
        <v>0</v>
      </c>
      <c r="J85" s="306">
        <v>0</v>
      </c>
      <c r="K85" s="306">
        <v>0</v>
      </c>
      <c r="L85" s="306">
        <v>0</v>
      </c>
      <c r="M85" s="306">
        <v>0</v>
      </c>
      <c r="N85" s="306">
        <v>0</v>
      </c>
      <c r="O85" s="306">
        <v>0</v>
      </c>
      <c r="P85" s="306">
        <v>0</v>
      </c>
      <c r="Q85" s="306">
        <v>0</v>
      </c>
      <c r="R85" s="306">
        <v>0</v>
      </c>
      <c r="S85" s="306">
        <v>0</v>
      </c>
      <c r="T85" s="306">
        <v>0</v>
      </c>
      <c r="U85" s="306">
        <v>0</v>
      </c>
      <c r="V85" s="306">
        <v>0</v>
      </c>
      <c r="W85" s="306">
        <v>0</v>
      </c>
      <c r="X85" s="306">
        <v>0</v>
      </c>
      <c r="Y85" s="306">
        <v>0</v>
      </c>
      <c r="Z85" s="306">
        <v>0</v>
      </c>
      <c r="AA85" s="306">
        <v>0</v>
      </c>
      <c r="AB85" s="306">
        <v>0</v>
      </c>
      <c r="AC85" s="306">
        <v>0</v>
      </c>
      <c r="AD85" s="306">
        <v>0</v>
      </c>
      <c r="AE85" s="306">
        <v>0</v>
      </c>
      <c r="AF85" s="306">
        <v>0</v>
      </c>
      <c r="AG85" s="306">
        <v>0</v>
      </c>
      <c r="AH85" s="306">
        <v>0</v>
      </c>
      <c r="AI85" s="306">
        <v>0</v>
      </c>
      <c r="AJ85" s="306">
        <v>0</v>
      </c>
      <c r="AK85" s="306">
        <v>0</v>
      </c>
      <c r="AL85" s="306">
        <v>0</v>
      </c>
      <c r="AM85" s="306">
        <v>0</v>
      </c>
      <c r="AN85" s="306">
        <v>0</v>
      </c>
      <c r="AO85" s="306">
        <v>0</v>
      </c>
      <c r="AP85" s="306">
        <v>0</v>
      </c>
      <c r="AQ85" s="306">
        <v>0</v>
      </c>
      <c r="AR85" s="306">
        <v>0</v>
      </c>
      <c r="AS85" s="306">
        <v>0</v>
      </c>
      <c r="AT85" s="306">
        <v>0</v>
      </c>
      <c r="AU85" s="306">
        <v>0</v>
      </c>
      <c r="AV85" s="306">
        <v>0</v>
      </c>
      <c r="AW85" s="306">
        <v>0</v>
      </c>
      <c r="AX85" s="306">
        <v>0</v>
      </c>
      <c r="AY85" s="306">
        <v>0</v>
      </c>
      <c r="AZ85" s="306">
        <v>0</v>
      </c>
      <c r="BA85" s="306">
        <v>0</v>
      </c>
      <c r="BB85" s="306">
        <v>0</v>
      </c>
      <c r="BC85" s="306">
        <v>0</v>
      </c>
      <c r="BD85" s="306">
        <v>0</v>
      </c>
      <c r="BE85" s="306">
        <v>0</v>
      </c>
      <c r="BF85" s="306">
        <v>0</v>
      </c>
      <c r="BG85" s="306">
        <v>0</v>
      </c>
      <c r="BH85" s="306">
        <v>0</v>
      </c>
      <c r="BI85" s="306">
        <v>0</v>
      </c>
      <c r="BJ85" s="306">
        <v>0</v>
      </c>
      <c r="BK85" s="306">
        <v>0</v>
      </c>
      <c r="BL85" s="306">
        <v>0</v>
      </c>
      <c r="BM85" s="306">
        <v>0</v>
      </c>
      <c r="BN85" s="306">
        <v>0</v>
      </c>
      <c r="BO85" s="306">
        <v>0</v>
      </c>
      <c r="BP85" s="306">
        <v>0</v>
      </c>
      <c r="BQ85" s="306">
        <v>0</v>
      </c>
      <c r="BR85" s="306">
        <v>0</v>
      </c>
      <c r="BS85" s="306">
        <v>0</v>
      </c>
      <c r="BT85" s="306">
        <v>0</v>
      </c>
      <c r="BU85" s="306">
        <v>0</v>
      </c>
      <c r="BV85" s="306">
        <v>0</v>
      </c>
      <c r="BW85" s="306">
        <v>0</v>
      </c>
      <c r="BX85" s="306">
        <v>0</v>
      </c>
      <c r="BY85" s="306">
        <v>0</v>
      </c>
      <c r="BZ85" s="306">
        <v>0</v>
      </c>
      <c r="CA85" s="306">
        <v>0</v>
      </c>
      <c r="CB85" s="306">
        <v>0</v>
      </c>
      <c r="CC85" s="306">
        <v>0</v>
      </c>
      <c r="CD85" s="305">
        <f t="array" ref="CD85">-生産者価格評価表!$DX85/(MMULT(投入係数表!$D85:$DG85,生産者価格評価表!$DZ$7:$DZ$114)+生産者価格評価表!$DO85)</f>
        <v>0.44083681753014697</v>
      </c>
      <c r="CE85" s="306">
        <v>0</v>
      </c>
      <c r="CF85" s="306">
        <v>0</v>
      </c>
      <c r="CG85" s="306">
        <v>0</v>
      </c>
      <c r="CH85" s="306">
        <v>0</v>
      </c>
      <c r="CI85" s="306">
        <v>0</v>
      </c>
      <c r="CJ85" s="306">
        <v>0</v>
      </c>
      <c r="CK85" s="306">
        <v>0</v>
      </c>
      <c r="CL85" s="306">
        <v>0</v>
      </c>
      <c r="CM85" s="306">
        <v>0</v>
      </c>
      <c r="CN85" s="306">
        <v>0</v>
      </c>
      <c r="CO85" s="306">
        <v>0</v>
      </c>
      <c r="CP85" s="306">
        <v>0</v>
      </c>
      <c r="CQ85" s="306">
        <v>0</v>
      </c>
      <c r="CR85" s="306">
        <v>0</v>
      </c>
      <c r="CS85" s="306">
        <v>0</v>
      </c>
      <c r="CT85" s="306">
        <v>0</v>
      </c>
      <c r="CU85" s="306">
        <v>0</v>
      </c>
      <c r="CV85" s="306">
        <v>0</v>
      </c>
      <c r="CW85" s="306">
        <v>0</v>
      </c>
      <c r="CX85" s="306">
        <v>0</v>
      </c>
      <c r="CY85" s="306">
        <v>0</v>
      </c>
      <c r="CZ85" s="306">
        <v>0</v>
      </c>
      <c r="DA85" s="306">
        <v>0</v>
      </c>
      <c r="DB85" s="306">
        <v>0</v>
      </c>
      <c r="DC85" s="306">
        <v>0</v>
      </c>
      <c r="DD85" s="306">
        <v>0</v>
      </c>
      <c r="DE85" s="306">
        <v>0</v>
      </c>
      <c r="DF85" s="306">
        <v>0</v>
      </c>
      <c r="DG85" s="307">
        <v>0</v>
      </c>
    </row>
    <row r="86" spans="2:111" ht="15.6" customHeight="1" x14ac:dyDescent="0.15">
      <c r="B86" s="224" t="s">
        <v>375</v>
      </c>
      <c r="C86" s="222" t="s">
        <v>376</v>
      </c>
      <c r="D86" s="304">
        <v>0</v>
      </c>
      <c r="E86" s="306">
        <v>0</v>
      </c>
      <c r="F86" s="306">
        <v>0</v>
      </c>
      <c r="G86" s="306">
        <v>0</v>
      </c>
      <c r="H86" s="306">
        <v>0</v>
      </c>
      <c r="I86" s="306">
        <v>0</v>
      </c>
      <c r="J86" s="306">
        <v>0</v>
      </c>
      <c r="K86" s="306">
        <v>0</v>
      </c>
      <c r="L86" s="306">
        <v>0</v>
      </c>
      <c r="M86" s="306">
        <v>0</v>
      </c>
      <c r="N86" s="306">
        <v>0</v>
      </c>
      <c r="O86" s="306">
        <v>0</v>
      </c>
      <c r="P86" s="306">
        <v>0</v>
      </c>
      <c r="Q86" s="306">
        <v>0</v>
      </c>
      <c r="R86" s="306">
        <v>0</v>
      </c>
      <c r="S86" s="306">
        <v>0</v>
      </c>
      <c r="T86" s="306">
        <v>0</v>
      </c>
      <c r="U86" s="306">
        <v>0</v>
      </c>
      <c r="V86" s="306">
        <v>0</v>
      </c>
      <c r="W86" s="306">
        <v>0</v>
      </c>
      <c r="X86" s="306">
        <v>0</v>
      </c>
      <c r="Y86" s="306">
        <v>0</v>
      </c>
      <c r="Z86" s="306">
        <v>0</v>
      </c>
      <c r="AA86" s="306">
        <v>0</v>
      </c>
      <c r="AB86" s="306">
        <v>0</v>
      </c>
      <c r="AC86" s="306">
        <v>0</v>
      </c>
      <c r="AD86" s="306">
        <v>0</v>
      </c>
      <c r="AE86" s="306">
        <v>0</v>
      </c>
      <c r="AF86" s="306">
        <v>0</v>
      </c>
      <c r="AG86" s="306">
        <v>0</v>
      </c>
      <c r="AH86" s="306">
        <v>0</v>
      </c>
      <c r="AI86" s="306">
        <v>0</v>
      </c>
      <c r="AJ86" s="306">
        <v>0</v>
      </c>
      <c r="AK86" s="306">
        <v>0</v>
      </c>
      <c r="AL86" s="306">
        <v>0</v>
      </c>
      <c r="AM86" s="306">
        <v>0</v>
      </c>
      <c r="AN86" s="306">
        <v>0</v>
      </c>
      <c r="AO86" s="306">
        <v>0</v>
      </c>
      <c r="AP86" s="306">
        <v>0</v>
      </c>
      <c r="AQ86" s="306">
        <v>0</v>
      </c>
      <c r="AR86" s="306">
        <v>0</v>
      </c>
      <c r="AS86" s="306">
        <v>0</v>
      </c>
      <c r="AT86" s="306">
        <v>0</v>
      </c>
      <c r="AU86" s="306">
        <v>0</v>
      </c>
      <c r="AV86" s="306">
        <v>0</v>
      </c>
      <c r="AW86" s="306">
        <v>0</v>
      </c>
      <c r="AX86" s="306">
        <v>0</v>
      </c>
      <c r="AY86" s="306">
        <v>0</v>
      </c>
      <c r="AZ86" s="306">
        <v>0</v>
      </c>
      <c r="BA86" s="306">
        <v>0</v>
      </c>
      <c r="BB86" s="306">
        <v>0</v>
      </c>
      <c r="BC86" s="306">
        <v>0</v>
      </c>
      <c r="BD86" s="306">
        <v>0</v>
      </c>
      <c r="BE86" s="306">
        <v>0</v>
      </c>
      <c r="BF86" s="306">
        <v>0</v>
      </c>
      <c r="BG86" s="306">
        <v>0</v>
      </c>
      <c r="BH86" s="306">
        <v>0</v>
      </c>
      <c r="BI86" s="306">
        <v>0</v>
      </c>
      <c r="BJ86" s="306">
        <v>0</v>
      </c>
      <c r="BK86" s="306">
        <v>0</v>
      </c>
      <c r="BL86" s="306">
        <v>0</v>
      </c>
      <c r="BM86" s="306">
        <v>0</v>
      </c>
      <c r="BN86" s="306">
        <v>0</v>
      </c>
      <c r="BO86" s="306">
        <v>0</v>
      </c>
      <c r="BP86" s="306">
        <v>0</v>
      </c>
      <c r="BQ86" s="306">
        <v>0</v>
      </c>
      <c r="BR86" s="306">
        <v>0</v>
      </c>
      <c r="BS86" s="306">
        <v>0</v>
      </c>
      <c r="BT86" s="306">
        <v>0</v>
      </c>
      <c r="BU86" s="306">
        <v>0</v>
      </c>
      <c r="BV86" s="306">
        <v>0</v>
      </c>
      <c r="BW86" s="306">
        <v>0</v>
      </c>
      <c r="BX86" s="306">
        <v>0</v>
      </c>
      <c r="BY86" s="306">
        <v>0</v>
      </c>
      <c r="BZ86" s="306">
        <v>0</v>
      </c>
      <c r="CA86" s="306">
        <v>0</v>
      </c>
      <c r="CB86" s="306">
        <v>0</v>
      </c>
      <c r="CC86" s="306">
        <v>0</v>
      </c>
      <c r="CD86" s="306">
        <v>0</v>
      </c>
      <c r="CE86" s="305">
        <f t="array" ref="CE86">-生産者価格評価表!$DX86/(MMULT(投入係数表!$D86:$DG86,生産者価格評価表!$DZ$7:$DZ$114)+生産者価格評価表!$DO86)</f>
        <v>0.25623046600525462</v>
      </c>
      <c r="CF86" s="306">
        <v>0</v>
      </c>
      <c r="CG86" s="306">
        <v>0</v>
      </c>
      <c r="CH86" s="306">
        <v>0</v>
      </c>
      <c r="CI86" s="306">
        <v>0</v>
      </c>
      <c r="CJ86" s="306">
        <v>0</v>
      </c>
      <c r="CK86" s="306">
        <v>0</v>
      </c>
      <c r="CL86" s="306">
        <v>0</v>
      </c>
      <c r="CM86" s="306">
        <v>0</v>
      </c>
      <c r="CN86" s="306">
        <v>0</v>
      </c>
      <c r="CO86" s="306">
        <v>0</v>
      </c>
      <c r="CP86" s="306">
        <v>0</v>
      </c>
      <c r="CQ86" s="306">
        <v>0</v>
      </c>
      <c r="CR86" s="306">
        <v>0</v>
      </c>
      <c r="CS86" s="306">
        <v>0</v>
      </c>
      <c r="CT86" s="306">
        <v>0</v>
      </c>
      <c r="CU86" s="306">
        <v>0</v>
      </c>
      <c r="CV86" s="306">
        <v>0</v>
      </c>
      <c r="CW86" s="306">
        <v>0</v>
      </c>
      <c r="CX86" s="306">
        <v>0</v>
      </c>
      <c r="CY86" s="306">
        <v>0</v>
      </c>
      <c r="CZ86" s="306">
        <v>0</v>
      </c>
      <c r="DA86" s="306">
        <v>0</v>
      </c>
      <c r="DB86" s="306">
        <v>0</v>
      </c>
      <c r="DC86" s="306">
        <v>0</v>
      </c>
      <c r="DD86" s="306">
        <v>0</v>
      </c>
      <c r="DE86" s="306">
        <v>0</v>
      </c>
      <c r="DF86" s="306">
        <v>0</v>
      </c>
      <c r="DG86" s="307">
        <v>0</v>
      </c>
    </row>
    <row r="87" spans="2:111" ht="15.6" customHeight="1" x14ac:dyDescent="0.15">
      <c r="B87" s="224" t="s">
        <v>377</v>
      </c>
      <c r="C87" s="222" t="s">
        <v>239</v>
      </c>
      <c r="D87" s="304">
        <v>0</v>
      </c>
      <c r="E87" s="306">
        <v>0</v>
      </c>
      <c r="F87" s="306">
        <v>0</v>
      </c>
      <c r="G87" s="306">
        <v>0</v>
      </c>
      <c r="H87" s="306">
        <v>0</v>
      </c>
      <c r="I87" s="306">
        <v>0</v>
      </c>
      <c r="J87" s="306">
        <v>0</v>
      </c>
      <c r="K87" s="306">
        <v>0</v>
      </c>
      <c r="L87" s="306">
        <v>0</v>
      </c>
      <c r="M87" s="306">
        <v>0</v>
      </c>
      <c r="N87" s="306">
        <v>0</v>
      </c>
      <c r="O87" s="306">
        <v>0</v>
      </c>
      <c r="P87" s="306">
        <v>0</v>
      </c>
      <c r="Q87" s="306">
        <v>0</v>
      </c>
      <c r="R87" s="306">
        <v>0</v>
      </c>
      <c r="S87" s="306">
        <v>0</v>
      </c>
      <c r="T87" s="306">
        <v>0</v>
      </c>
      <c r="U87" s="306">
        <v>0</v>
      </c>
      <c r="V87" s="306">
        <v>0</v>
      </c>
      <c r="W87" s="306">
        <v>0</v>
      </c>
      <c r="X87" s="306">
        <v>0</v>
      </c>
      <c r="Y87" s="306">
        <v>0</v>
      </c>
      <c r="Z87" s="306">
        <v>0</v>
      </c>
      <c r="AA87" s="306">
        <v>0</v>
      </c>
      <c r="AB87" s="306">
        <v>0</v>
      </c>
      <c r="AC87" s="306">
        <v>0</v>
      </c>
      <c r="AD87" s="306">
        <v>0</v>
      </c>
      <c r="AE87" s="306">
        <v>0</v>
      </c>
      <c r="AF87" s="306">
        <v>0</v>
      </c>
      <c r="AG87" s="306">
        <v>0</v>
      </c>
      <c r="AH87" s="306">
        <v>0</v>
      </c>
      <c r="AI87" s="306">
        <v>0</v>
      </c>
      <c r="AJ87" s="306">
        <v>0</v>
      </c>
      <c r="AK87" s="306">
        <v>0</v>
      </c>
      <c r="AL87" s="306">
        <v>0</v>
      </c>
      <c r="AM87" s="306">
        <v>0</v>
      </c>
      <c r="AN87" s="306">
        <v>0</v>
      </c>
      <c r="AO87" s="306">
        <v>0</v>
      </c>
      <c r="AP87" s="306">
        <v>0</v>
      </c>
      <c r="AQ87" s="306">
        <v>0</v>
      </c>
      <c r="AR87" s="306">
        <v>0</v>
      </c>
      <c r="AS87" s="306">
        <v>0</v>
      </c>
      <c r="AT87" s="306">
        <v>0</v>
      </c>
      <c r="AU87" s="306">
        <v>0</v>
      </c>
      <c r="AV87" s="306">
        <v>0</v>
      </c>
      <c r="AW87" s="306">
        <v>0</v>
      </c>
      <c r="AX87" s="306">
        <v>0</v>
      </c>
      <c r="AY87" s="306">
        <v>0</v>
      </c>
      <c r="AZ87" s="306">
        <v>0</v>
      </c>
      <c r="BA87" s="306">
        <v>0</v>
      </c>
      <c r="BB87" s="306">
        <v>0</v>
      </c>
      <c r="BC87" s="306">
        <v>0</v>
      </c>
      <c r="BD87" s="306">
        <v>0</v>
      </c>
      <c r="BE87" s="306">
        <v>0</v>
      </c>
      <c r="BF87" s="306">
        <v>0</v>
      </c>
      <c r="BG87" s="306">
        <v>0</v>
      </c>
      <c r="BH87" s="306">
        <v>0</v>
      </c>
      <c r="BI87" s="306">
        <v>0</v>
      </c>
      <c r="BJ87" s="306">
        <v>0</v>
      </c>
      <c r="BK87" s="306">
        <v>0</v>
      </c>
      <c r="BL87" s="306">
        <v>0</v>
      </c>
      <c r="BM87" s="306">
        <v>0</v>
      </c>
      <c r="BN87" s="306">
        <v>0</v>
      </c>
      <c r="BO87" s="306">
        <v>0</v>
      </c>
      <c r="BP87" s="306">
        <v>0</v>
      </c>
      <c r="BQ87" s="306">
        <v>0</v>
      </c>
      <c r="BR87" s="306">
        <v>0</v>
      </c>
      <c r="BS87" s="306">
        <v>0</v>
      </c>
      <c r="BT87" s="306">
        <v>0</v>
      </c>
      <c r="BU87" s="306">
        <v>0</v>
      </c>
      <c r="BV87" s="306">
        <v>0</v>
      </c>
      <c r="BW87" s="306">
        <v>0</v>
      </c>
      <c r="BX87" s="306">
        <v>0</v>
      </c>
      <c r="BY87" s="306">
        <v>0</v>
      </c>
      <c r="BZ87" s="306">
        <v>0</v>
      </c>
      <c r="CA87" s="306">
        <v>0</v>
      </c>
      <c r="CB87" s="306">
        <v>0</v>
      </c>
      <c r="CC87" s="306">
        <v>0</v>
      </c>
      <c r="CD87" s="306">
        <v>0</v>
      </c>
      <c r="CE87" s="306">
        <v>0</v>
      </c>
      <c r="CF87" s="305">
        <f t="array" ref="CF87">-生産者価格評価表!$DX87/(MMULT(投入係数表!$D87:$DG87,生産者価格評価表!$DZ$7:$DZ$114)+生産者価格評価表!$DO87)</f>
        <v>0.42485911285134015</v>
      </c>
      <c r="CG87" s="306">
        <v>0</v>
      </c>
      <c r="CH87" s="306">
        <v>0</v>
      </c>
      <c r="CI87" s="306">
        <v>0</v>
      </c>
      <c r="CJ87" s="306">
        <v>0</v>
      </c>
      <c r="CK87" s="306">
        <v>0</v>
      </c>
      <c r="CL87" s="306">
        <v>0</v>
      </c>
      <c r="CM87" s="306">
        <v>0</v>
      </c>
      <c r="CN87" s="306">
        <v>0</v>
      </c>
      <c r="CO87" s="306">
        <v>0</v>
      </c>
      <c r="CP87" s="306">
        <v>0</v>
      </c>
      <c r="CQ87" s="306">
        <v>0</v>
      </c>
      <c r="CR87" s="306">
        <v>0</v>
      </c>
      <c r="CS87" s="306">
        <v>0</v>
      </c>
      <c r="CT87" s="306">
        <v>0</v>
      </c>
      <c r="CU87" s="306">
        <v>0</v>
      </c>
      <c r="CV87" s="306">
        <v>0</v>
      </c>
      <c r="CW87" s="306">
        <v>0</v>
      </c>
      <c r="CX87" s="306">
        <v>0</v>
      </c>
      <c r="CY87" s="306">
        <v>0</v>
      </c>
      <c r="CZ87" s="306">
        <v>0</v>
      </c>
      <c r="DA87" s="306">
        <v>0</v>
      </c>
      <c r="DB87" s="306">
        <v>0</v>
      </c>
      <c r="DC87" s="306">
        <v>0</v>
      </c>
      <c r="DD87" s="306">
        <v>0</v>
      </c>
      <c r="DE87" s="306">
        <v>0</v>
      </c>
      <c r="DF87" s="306">
        <v>0</v>
      </c>
      <c r="DG87" s="307">
        <v>0</v>
      </c>
    </row>
    <row r="88" spans="2:111" ht="15.6" customHeight="1" x14ac:dyDescent="0.15">
      <c r="B88" s="224" t="s">
        <v>378</v>
      </c>
      <c r="C88" s="222" t="s">
        <v>379</v>
      </c>
      <c r="D88" s="304">
        <v>0</v>
      </c>
      <c r="E88" s="306">
        <v>0</v>
      </c>
      <c r="F88" s="306">
        <v>0</v>
      </c>
      <c r="G88" s="306">
        <v>0</v>
      </c>
      <c r="H88" s="306">
        <v>0</v>
      </c>
      <c r="I88" s="306">
        <v>0</v>
      </c>
      <c r="J88" s="306">
        <v>0</v>
      </c>
      <c r="K88" s="306">
        <v>0</v>
      </c>
      <c r="L88" s="306">
        <v>0</v>
      </c>
      <c r="M88" s="306">
        <v>0</v>
      </c>
      <c r="N88" s="306">
        <v>0</v>
      </c>
      <c r="O88" s="306">
        <v>0</v>
      </c>
      <c r="P88" s="306">
        <v>0</v>
      </c>
      <c r="Q88" s="306">
        <v>0</v>
      </c>
      <c r="R88" s="306">
        <v>0</v>
      </c>
      <c r="S88" s="306">
        <v>0</v>
      </c>
      <c r="T88" s="306">
        <v>0</v>
      </c>
      <c r="U88" s="306">
        <v>0</v>
      </c>
      <c r="V88" s="306">
        <v>0</v>
      </c>
      <c r="W88" s="306">
        <v>0</v>
      </c>
      <c r="X88" s="306">
        <v>0</v>
      </c>
      <c r="Y88" s="306">
        <v>0</v>
      </c>
      <c r="Z88" s="306">
        <v>0</v>
      </c>
      <c r="AA88" s="306">
        <v>0</v>
      </c>
      <c r="AB88" s="306">
        <v>0</v>
      </c>
      <c r="AC88" s="306">
        <v>0</v>
      </c>
      <c r="AD88" s="306">
        <v>0</v>
      </c>
      <c r="AE88" s="306">
        <v>0</v>
      </c>
      <c r="AF88" s="306">
        <v>0</v>
      </c>
      <c r="AG88" s="306">
        <v>0</v>
      </c>
      <c r="AH88" s="306">
        <v>0</v>
      </c>
      <c r="AI88" s="306">
        <v>0</v>
      </c>
      <c r="AJ88" s="306">
        <v>0</v>
      </c>
      <c r="AK88" s="306">
        <v>0</v>
      </c>
      <c r="AL88" s="306">
        <v>0</v>
      </c>
      <c r="AM88" s="306">
        <v>0</v>
      </c>
      <c r="AN88" s="306">
        <v>0</v>
      </c>
      <c r="AO88" s="306">
        <v>0</v>
      </c>
      <c r="AP88" s="306">
        <v>0</v>
      </c>
      <c r="AQ88" s="306">
        <v>0</v>
      </c>
      <c r="AR88" s="306">
        <v>0</v>
      </c>
      <c r="AS88" s="306">
        <v>0</v>
      </c>
      <c r="AT88" s="306">
        <v>0</v>
      </c>
      <c r="AU88" s="306">
        <v>0</v>
      </c>
      <c r="AV88" s="306">
        <v>0</v>
      </c>
      <c r="AW88" s="306">
        <v>0</v>
      </c>
      <c r="AX88" s="306">
        <v>0</v>
      </c>
      <c r="AY88" s="306">
        <v>0</v>
      </c>
      <c r="AZ88" s="306">
        <v>0</v>
      </c>
      <c r="BA88" s="306">
        <v>0</v>
      </c>
      <c r="BB88" s="306">
        <v>0</v>
      </c>
      <c r="BC88" s="306">
        <v>0</v>
      </c>
      <c r="BD88" s="306">
        <v>0</v>
      </c>
      <c r="BE88" s="306">
        <v>0</v>
      </c>
      <c r="BF88" s="306">
        <v>0</v>
      </c>
      <c r="BG88" s="306">
        <v>0</v>
      </c>
      <c r="BH88" s="306">
        <v>0</v>
      </c>
      <c r="BI88" s="306">
        <v>0</v>
      </c>
      <c r="BJ88" s="306">
        <v>0</v>
      </c>
      <c r="BK88" s="306">
        <v>0</v>
      </c>
      <c r="BL88" s="306">
        <v>0</v>
      </c>
      <c r="BM88" s="306">
        <v>0</v>
      </c>
      <c r="BN88" s="306">
        <v>0</v>
      </c>
      <c r="BO88" s="306">
        <v>0</v>
      </c>
      <c r="BP88" s="306">
        <v>0</v>
      </c>
      <c r="BQ88" s="306">
        <v>0</v>
      </c>
      <c r="BR88" s="306">
        <v>0</v>
      </c>
      <c r="BS88" s="306">
        <v>0</v>
      </c>
      <c r="BT88" s="306">
        <v>0</v>
      </c>
      <c r="BU88" s="306">
        <v>0</v>
      </c>
      <c r="BV88" s="306">
        <v>0</v>
      </c>
      <c r="BW88" s="306">
        <v>0</v>
      </c>
      <c r="BX88" s="306">
        <v>0</v>
      </c>
      <c r="BY88" s="306">
        <v>0</v>
      </c>
      <c r="BZ88" s="306">
        <v>0</v>
      </c>
      <c r="CA88" s="306">
        <v>0</v>
      </c>
      <c r="CB88" s="306">
        <v>0</v>
      </c>
      <c r="CC88" s="306">
        <v>0</v>
      </c>
      <c r="CD88" s="306">
        <v>0</v>
      </c>
      <c r="CE88" s="306">
        <v>0</v>
      </c>
      <c r="CF88" s="306">
        <v>0</v>
      </c>
      <c r="CG88" s="305">
        <f t="array" ref="CG88">-生産者価格評価表!$DX88/(MMULT(投入係数表!$D88:$DG88,生産者価格評価表!$DZ$7:$DZ$114)+生産者価格評価表!$DO88)</f>
        <v>0.14897299458363028</v>
      </c>
      <c r="CH88" s="306">
        <v>0</v>
      </c>
      <c r="CI88" s="306">
        <v>0</v>
      </c>
      <c r="CJ88" s="306">
        <v>0</v>
      </c>
      <c r="CK88" s="306">
        <v>0</v>
      </c>
      <c r="CL88" s="306">
        <v>0</v>
      </c>
      <c r="CM88" s="306">
        <v>0</v>
      </c>
      <c r="CN88" s="306">
        <v>0</v>
      </c>
      <c r="CO88" s="306">
        <v>0</v>
      </c>
      <c r="CP88" s="306">
        <v>0</v>
      </c>
      <c r="CQ88" s="306">
        <v>0</v>
      </c>
      <c r="CR88" s="306">
        <v>0</v>
      </c>
      <c r="CS88" s="306">
        <v>0</v>
      </c>
      <c r="CT88" s="306">
        <v>0</v>
      </c>
      <c r="CU88" s="306">
        <v>0</v>
      </c>
      <c r="CV88" s="306">
        <v>0</v>
      </c>
      <c r="CW88" s="306">
        <v>0</v>
      </c>
      <c r="CX88" s="306">
        <v>0</v>
      </c>
      <c r="CY88" s="306">
        <v>0</v>
      </c>
      <c r="CZ88" s="306">
        <v>0</v>
      </c>
      <c r="DA88" s="306">
        <v>0</v>
      </c>
      <c r="DB88" s="306">
        <v>0</v>
      </c>
      <c r="DC88" s="306">
        <v>0</v>
      </c>
      <c r="DD88" s="306">
        <v>0</v>
      </c>
      <c r="DE88" s="306">
        <v>0</v>
      </c>
      <c r="DF88" s="306">
        <v>0</v>
      </c>
      <c r="DG88" s="307">
        <v>0</v>
      </c>
    </row>
    <row r="89" spans="2:111" ht="15.6" customHeight="1" x14ac:dyDescent="0.15">
      <c r="B89" s="224" t="s">
        <v>380</v>
      </c>
      <c r="C89" s="222" t="s">
        <v>381</v>
      </c>
      <c r="D89" s="304">
        <v>0</v>
      </c>
      <c r="E89" s="306">
        <v>0</v>
      </c>
      <c r="F89" s="306">
        <v>0</v>
      </c>
      <c r="G89" s="306">
        <v>0</v>
      </c>
      <c r="H89" s="306">
        <v>0</v>
      </c>
      <c r="I89" s="306">
        <v>0</v>
      </c>
      <c r="J89" s="306">
        <v>0</v>
      </c>
      <c r="K89" s="306">
        <v>0</v>
      </c>
      <c r="L89" s="306">
        <v>0</v>
      </c>
      <c r="M89" s="306">
        <v>0</v>
      </c>
      <c r="N89" s="306">
        <v>0</v>
      </c>
      <c r="O89" s="306">
        <v>0</v>
      </c>
      <c r="P89" s="306">
        <v>0</v>
      </c>
      <c r="Q89" s="306">
        <v>0</v>
      </c>
      <c r="R89" s="306">
        <v>0</v>
      </c>
      <c r="S89" s="306">
        <v>0</v>
      </c>
      <c r="T89" s="306">
        <v>0</v>
      </c>
      <c r="U89" s="306">
        <v>0</v>
      </c>
      <c r="V89" s="306">
        <v>0</v>
      </c>
      <c r="W89" s="306">
        <v>0</v>
      </c>
      <c r="X89" s="306">
        <v>0</v>
      </c>
      <c r="Y89" s="306">
        <v>0</v>
      </c>
      <c r="Z89" s="306">
        <v>0</v>
      </c>
      <c r="AA89" s="306">
        <v>0</v>
      </c>
      <c r="AB89" s="306">
        <v>0</v>
      </c>
      <c r="AC89" s="306">
        <v>0</v>
      </c>
      <c r="AD89" s="306">
        <v>0</v>
      </c>
      <c r="AE89" s="306">
        <v>0</v>
      </c>
      <c r="AF89" s="306">
        <v>0</v>
      </c>
      <c r="AG89" s="306">
        <v>0</v>
      </c>
      <c r="AH89" s="306">
        <v>0</v>
      </c>
      <c r="AI89" s="306">
        <v>0</v>
      </c>
      <c r="AJ89" s="306">
        <v>0</v>
      </c>
      <c r="AK89" s="306">
        <v>0</v>
      </c>
      <c r="AL89" s="306">
        <v>0</v>
      </c>
      <c r="AM89" s="306">
        <v>0</v>
      </c>
      <c r="AN89" s="306">
        <v>0</v>
      </c>
      <c r="AO89" s="306">
        <v>0</v>
      </c>
      <c r="AP89" s="306">
        <v>0</v>
      </c>
      <c r="AQ89" s="306">
        <v>0</v>
      </c>
      <c r="AR89" s="306">
        <v>0</v>
      </c>
      <c r="AS89" s="306">
        <v>0</v>
      </c>
      <c r="AT89" s="306">
        <v>0</v>
      </c>
      <c r="AU89" s="306">
        <v>0</v>
      </c>
      <c r="AV89" s="306">
        <v>0</v>
      </c>
      <c r="AW89" s="306">
        <v>0</v>
      </c>
      <c r="AX89" s="306">
        <v>0</v>
      </c>
      <c r="AY89" s="306">
        <v>0</v>
      </c>
      <c r="AZ89" s="306">
        <v>0</v>
      </c>
      <c r="BA89" s="306">
        <v>0</v>
      </c>
      <c r="BB89" s="306">
        <v>0</v>
      </c>
      <c r="BC89" s="306">
        <v>0</v>
      </c>
      <c r="BD89" s="306">
        <v>0</v>
      </c>
      <c r="BE89" s="306">
        <v>0</v>
      </c>
      <c r="BF89" s="306">
        <v>0</v>
      </c>
      <c r="BG89" s="306">
        <v>0</v>
      </c>
      <c r="BH89" s="306">
        <v>0</v>
      </c>
      <c r="BI89" s="306">
        <v>0</v>
      </c>
      <c r="BJ89" s="306">
        <v>0</v>
      </c>
      <c r="BK89" s="306">
        <v>0</v>
      </c>
      <c r="BL89" s="306">
        <v>0</v>
      </c>
      <c r="BM89" s="306">
        <v>0</v>
      </c>
      <c r="BN89" s="306">
        <v>0</v>
      </c>
      <c r="BO89" s="306">
        <v>0</v>
      </c>
      <c r="BP89" s="306">
        <v>0</v>
      </c>
      <c r="BQ89" s="306">
        <v>0</v>
      </c>
      <c r="BR89" s="306">
        <v>0</v>
      </c>
      <c r="BS89" s="306">
        <v>0</v>
      </c>
      <c r="BT89" s="306">
        <v>0</v>
      </c>
      <c r="BU89" s="306">
        <v>0</v>
      </c>
      <c r="BV89" s="306">
        <v>0</v>
      </c>
      <c r="BW89" s="306">
        <v>0</v>
      </c>
      <c r="BX89" s="306">
        <v>0</v>
      </c>
      <c r="BY89" s="306">
        <v>0</v>
      </c>
      <c r="BZ89" s="306">
        <v>0</v>
      </c>
      <c r="CA89" s="306">
        <v>0</v>
      </c>
      <c r="CB89" s="306">
        <v>0</v>
      </c>
      <c r="CC89" s="306">
        <v>0</v>
      </c>
      <c r="CD89" s="306">
        <v>0</v>
      </c>
      <c r="CE89" s="306">
        <v>0</v>
      </c>
      <c r="CF89" s="306">
        <v>0</v>
      </c>
      <c r="CG89" s="306">
        <v>0</v>
      </c>
      <c r="CH89" s="305">
        <f t="array" ref="CH89">-生産者価格評価表!$DX89/(MMULT(投入係数表!$D89:$DG89,生産者価格評価表!$DZ$7:$DZ$114)+生産者価格評価表!$DO89)</f>
        <v>6.8701998497874131E-2</v>
      </c>
      <c r="CI89" s="306">
        <v>0</v>
      </c>
      <c r="CJ89" s="306">
        <v>0</v>
      </c>
      <c r="CK89" s="306">
        <v>0</v>
      </c>
      <c r="CL89" s="306">
        <v>0</v>
      </c>
      <c r="CM89" s="306">
        <v>0</v>
      </c>
      <c r="CN89" s="306">
        <v>0</v>
      </c>
      <c r="CO89" s="306">
        <v>0</v>
      </c>
      <c r="CP89" s="306">
        <v>0</v>
      </c>
      <c r="CQ89" s="306">
        <v>0</v>
      </c>
      <c r="CR89" s="306">
        <v>0</v>
      </c>
      <c r="CS89" s="306">
        <v>0</v>
      </c>
      <c r="CT89" s="306">
        <v>0</v>
      </c>
      <c r="CU89" s="306">
        <v>0</v>
      </c>
      <c r="CV89" s="306">
        <v>0</v>
      </c>
      <c r="CW89" s="306">
        <v>0</v>
      </c>
      <c r="CX89" s="306">
        <v>0</v>
      </c>
      <c r="CY89" s="306">
        <v>0</v>
      </c>
      <c r="CZ89" s="306">
        <v>0</v>
      </c>
      <c r="DA89" s="306">
        <v>0</v>
      </c>
      <c r="DB89" s="306">
        <v>0</v>
      </c>
      <c r="DC89" s="306">
        <v>0</v>
      </c>
      <c r="DD89" s="306">
        <v>0</v>
      </c>
      <c r="DE89" s="306">
        <v>0</v>
      </c>
      <c r="DF89" s="306">
        <v>0</v>
      </c>
      <c r="DG89" s="307">
        <v>0</v>
      </c>
    </row>
    <row r="90" spans="2:111" ht="15.6" customHeight="1" x14ac:dyDescent="0.15">
      <c r="B90" s="224" t="s">
        <v>382</v>
      </c>
      <c r="C90" s="222" t="s">
        <v>383</v>
      </c>
      <c r="D90" s="304">
        <v>0</v>
      </c>
      <c r="E90" s="306">
        <v>0</v>
      </c>
      <c r="F90" s="306">
        <v>0</v>
      </c>
      <c r="G90" s="306">
        <v>0</v>
      </c>
      <c r="H90" s="306">
        <v>0</v>
      </c>
      <c r="I90" s="306">
        <v>0</v>
      </c>
      <c r="J90" s="306">
        <v>0</v>
      </c>
      <c r="K90" s="306">
        <v>0</v>
      </c>
      <c r="L90" s="306">
        <v>0</v>
      </c>
      <c r="M90" s="306">
        <v>0</v>
      </c>
      <c r="N90" s="306">
        <v>0</v>
      </c>
      <c r="O90" s="306">
        <v>0</v>
      </c>
      <c r="P90" s="306">
        <v>0</v>
      </c>
      <c r="Q90" s="306">
        <v>0</v>
      </c>
      <c r="R90" s="306">
        <v>0</v>
      </c>
      <c r="S90" s="306">
        <v>0</v>
      </c>
      <c r="T90" s="306">
        <v>0</v>
      </c>
      <c r="U90" s="306">
        <v>0</v>
      </c>
      <c r="V90" s="306">
        <v>0</v>
      </c>
      <c r="W90" s="306">
        <v>0</v>
      </c>
      <c r="X90" s="306">
        <v>0</v>
      </c>
      <c r="Y90" s="306">
        <v>0</v>
      </c>
      <c r="Z90" s="306">
        <v>0</v>
      </c>
      <c r="AA90" s="306">
        <v>0</v>
      </c>
      <c r="AB90" s="306">
        <v>0</v>
      </c>
      <c r="AC90" s="306">
        <v>0</v>
      </c>
      <c r="AD90" s="306">
        <v>0</v>
      </c>
      <c r="AE90" s="306">
        <v>0</v>
      </c>
      <c r="AF90" s="306">
        <v>0</v>
      </c>
      <c r="AG90" s="306">
        <v>0</v>
      </c>
      <c r="AH90" s="306">
        <v>0</v>
      </c>
      <c r="AI90" s="306">
        <v>0</v>
      </c>
      <c r="AJ90" s="306">
        <v>0</v>
      </c>
      <c r="AK90" s="306">
        <v>0</v>
      </c>
      <c r="AL90" s="306">
        <v>0</v>
      </c>
      <c r="AM90" s="306">
        <v>0</v>
      </c>
      <c r="AN90" s="306">
        <v>0</v>
      </c>
      <c r="AO90" s="306">
        <v>0</v>
      </c>
      <c r="AP90" s="306">
        <v>0</v>
      </c>
      <c r="AQ90" s="306">
        <v>0</v>
      </c>
      <c r="AR90" s="306">
        <v>0</v>
      </c>
      <c r="AS90" s="306">
        <v>0</v>
      </c>
      <c r="AT90" s="306">
        <v>0</v>
      </c>
      <c r="AU90" s="306">
        <v>0</v>
      </c>
      <c r="AV90" s="306">
        <v>0</v>
      </c>
      <c r="AW90" s="306">
        <v>0</v>
      </c>
      <c r="AX90" s="306">
        <v>0</v>
      </c>
      <c r="AY90" s="306">
        <v>0</v>
      </c>
      <c r="AZ90" s="306">
        <v>0</v>
      </c>
      <c r="BA90" s="306">
        <v>0</v>
      </c>
      <c r="BB90" s="306">
        <v>0</v>
      </c>
      <c r="BC90" s="306">
        <v>0</v>
      </c>
      <c r="BD90" s="306">
        <v>0</v>
      </c>
      <c r="BE90" s="306">
        <v>0</v>
      </c>
      <c r="BF90" s="306">
        <v>0</v>
      </c>
      <c r="BG90" s="306">
        <v>0</v>
      </c>
      <c r="BH90" s="306">
        <v>0</v>
      </c>
      <c r="BI90" s="306">
        <v>0</v>
      </c>
      <c r="BJ90" s="306">
        <v>0</v>
      </c>
      <c r="BK90" s="306">
        <v>0</v>
      </c>
      <c r="BL90" s="306">
        <v>0</v>
      </c>
      <c r="BM90" s="306">
        <v>0</v>
      </c>
      <c r="BN90" s="306">
        <v>0</v>
      </c>
      <c r="BO90" s="306">
        <v>0</v>
      </c>
      <c r="BP90" s="306">
        <v>0</v>
      </c>
      <c r="BQ90" s="306">
        <v>0</v>
      </c>
      <c r="BR90" s="306">
        <v>0</v>
      </c>
      <c r="BS90" s="306">
        <v>0</v>
      </c>
      <c r="BT90" s="306">
        <v>0</v>
      </c>
      <c r="BU90" s="306">
        <v>0</v>
      </c>
      <c r="BV90" s="306">
        <v>0</v>
      </c>
      <c r="BW90" s="306">
        <v>0</v>
      </c>
      <c r="BX90" s="306">
        <v>0</v>
      </c>
      <c r="BY90" s="306">
        <v>0</v>
      </c>
      <c r="BZ90" s="306">
        <v>0</v>
      </c>
      <c r="CA90" s="306">
        <v>0</v>
      </c>
      <c r="CB90" s="306">
        <v>0</v>
      </c>
      <c r="CC90" s="306">
        <v>0</v>
      </c>
      <c r="CD90" s="306">
        <v>0</v>
      </c>
      <c r="CE90" s="306">
        <v>0</v>
      </c>
      <c r="CF90" s="306">
        <v>0</v>
      </c>
      <c r="CG90" s="306">
        <v>0</v>
      </c>
      <c r="CH90" s="306">
        <v>0</v>
      </c>
      <c r="CI90" s="305">
        <f t="array" ref="CI90">-生産者価格評価表!$DX90/(MMULT(投入係数表!$D90:$DG90,生産者価格評価表!$DZ$7:$DZ$114)+生産者価格評価表!$DO90)</f>
        <v>0.23421743837091194</v>
      </c>
      <c r="CJ90" s="306">
        <v>0</v>
      </c>
      <c r="CK90" s="306">
        <v>0</v>
      </c>
      <c r="CL90" s="306">
        <v>0</v>
      </c>
      <c r="CM90" s="306">
        <v>0</v>
      </c>
      <c r="CN90" s="306">
        <v>0</v>
      </c>
      <c r="CO90" s="306">
        <v>0</v>
      </c>
      <c r="CP90" s="306">
        <v>0</v>
      </c>
      <c r="CQ90" s="306">
        <v>0</v>
      </c>
      <c r="CR90" s="306">
        <v>0</v>
      </c>
      <c r="CS90" s="306">
        <v>0</v>
      </c>
      <c r="CT90" s="306">
        <v>0</v>
      </c>
      <c r="CU90" s="306">
        <v>0</v>
      </c>
      <c r="CV90" s="306">
        <v>0</v>
      </c>
      <c r="CW90" s="306">
        <v>0</v>
      </c>
      <c r="CX90" s="306">
        <v>0</v>
      </c>
      <c r="CY90" s="306">
        <v>0</v>
      </c>
      <c r="CZ90" s="306">
        <v>0</v>
      </c>
      <c r="DA90" s="306">
        <v>0</v>
      </c>
      <c r="DB90" s="306">
        <v>0</v>
      </c>
      <c r="DC90" s="306">
        <v>0</v>
      </c>
      <c r="DD90" s="306">
        <v>0</v>
      </c>
      <c r="DE90" s="306">
        <v>0</v>
      </c>
      <c r="DF90" s="306">
        <v>0</v>
      </c>
      <c r="DG90" s="307">
        <v>0</v>
      </c>
    </row>
    <row r="91" spans="2:111" ht="15.6" customHeight="1" x14ac:dyDescent="0.15">
      <c r="B91" s="224" t="s">
        <v>384</v>
      </c>
      <c r="C91" s="222" t="s">
        <v>240</v>
      </c>
      <c r="D91" s="304">
        <v>0</v>
      </c>
      <c r="E91" s="306">
        <v>0</v>
      </c>
      <c r="F91" s="306">
        <v>0</v>
      </c>
      <c r="G91" s="306">
        <v>0</v>
      </c>
      <c r="H91" s="306">
        <v>0</v>
      </c>
      <c r="I91" s="306">
        <v>0</v>
      </c>
      <c r="J91" s="306">
        <v>0</v>
      </c>
      <c r="K91" s="306">
        <v>0</v>
      </c>
      <c r="L91" s="306">
        <v>0</v>
      </c>
      <c r="M91" s="306">
        <v>0</v>
      </c>
      <c r="N91" s="306">
        <v>0</v>
      </c>
      <c r="O91" s="306">
        <v>0</v>
      </c>
      <c r="P91" s="306">
        <v>0</v>
      </c>
      <c r="Q91" s="306">
        <v>0</v>
      </c>
      <c r="R91" s="306">
        <v>0</v>
      </c>
      <c r="S91" s="306">
        <v>0</v>
      </c>
      <c r="T91" s="306">
        <v>0</v>
      </c>
      <c r="U91" s="306">
        <v>0</v>
      </c>
      <c r="V91" s="306">
        <v>0</v>
      </c>
      <c r="W91" s="306">
        <v>0</v>
      </c>
      <c r="X91" s="306">
        <v>0</v>
      </c>
      <c r="Y91" s="306">
        <v>0</v>
      </c>
      <c r="Z91" s="306">
        <v>0</v>
      </c>
      <c r="AA91" s="306">
        <v>0</v>
      </c>
      <c r="AB91" s="306">
        <v>0</v>
      </c>
      <c r="AC91" s="306">
        <v>0</v>
      </c>
      <c r="AD91" s="306">
        <v>0</v>
      </c>
      <c r="AE91" s="306">
        <v>0</v>
      </c>
      <c r="AF91" s="306">
        <v>0</v>
      </c>
      <c r="AG91" s="306">
        <v>0</v>
      </c>
      <c r="AH91" s="306">
        <v>0</v>
      </c>
      <c r="AI91" s="306">
        <v>0</v>
      </c>
      <c r="AJ91" s="306">
        <v>0</v>
      </c>
      <c r="AK91" s="306">
        <v>0</v>
      </c>
      <c r="AL91" s="306">
        <v>0</v>
      </c>
      <c r="AM91" s="306">
        <v>0</v>
      </c>
      <c r="AN91" s="306">
        <v>0</v>
      </c>
      <c r="AO91" s="306">
        <v>0</v>
      </c>
      <c r="AP91" s="306">
        <v>0</v>
      </c>
      <c r="AQ91" s="306">
        <v>0</v>
      </c>
      <c r="AR91" s="306">
        <v>0</v>
      </c>
      <c r="AS91" s="306">
        <v>0</v>
      </c>
      <c r="AT91" s="306">
        <v>0</v>
      </c>
      <c r="AU91" s="306">
        <v>0</v>
      </c>
      <c r="AV91" s="306">
        <v>0</v>
      </c>
      <c r="AW91" s="306">
        <v>0</v>
      </c>
      <c r="AX91" s="306">
        <v>0</v>
      </c>
      <c r="AY91" s="306">
        <v>0</v>
      </c>
      <c r="AZ91" s="306">
        <v>0</v>
      </c>
      <c r="BA91" s="306">
        <v>0</v>
      </c>
      <c r="BB91" s="306">
        <v>0</v>
      </c>
      <c r="BC91" s="306">
        <v>0</v>
      </c>
      <c r="BD91" s="306">
        <v>0</v>
      </c>
      <c r="BE91" s="306">
        <v>0</v>
      </c>
      <c r="BF91" s="306">
        <v>0</v>
      </c>
      <c r="BG91" s="306">
        <v>0</v>
      </c>
      <c r="BH91" s="306">
        <v>0</v>
      </c>
      <c r="BI91" s="306">
        <v>0</v>
      </c>
      <c r="BJ91" s="306">
        <v>0</v>
      </c>
      <c r="BK91" s="306">
        <v>0</v>
      </c>
      <c r="BL91" s="306">
        <v>0</v>
      </c>
      <c r="BM91" s="306">
        <v>0</v>
      </c>
      <c r="BN91" s="306">
        <v>0</v>
      </c>
      <c r="BO91" s="306">
        <v>0</v>
      </c>
      <c r="BP91" s="306">
        <v>0</v>
      </c>
      <c r="BQ91" s="306">
        <v>0</v>
      </c>
      <c r="BR91" s="306">
        <v>0</v>
      </c>
      <c r="BS91" s="306">
        <v>0</v>
      </c>
      <c r="BT91" s="306">
        <v>0</v>
      </c>
      <c r="BU91" s="306">
        <v>0</v>
      </c>
      <c r="BV91" s="306">
        <v>0</v>
      </c>
      <c r="BW91" s="306">
        <v>0</v>
      </c>
      <c r="BX91" s="306">
        <v>0</v>
      </c>
      <c r="BY91" s="306">
        <v>0</v>
      </c>
      <c r="BZ91" s="306">
        <v>0</v>
      </c>
      <c r="CA91" s="306">
        <v>0</v>
      </c>
      <c r="CB91" s="306">
        <v>0</v>
      </c>
      <c r="CC91" s="306">
        <v>0</v>
      </c>
      <c r="CD91" s="306">
        <v>0</v>
      </c>
      <c r="CE91" s="306">
        <v>0</v>
      </c>
      <c r="CF91" s="306">
        <v>0</v>
      </c>
      <c r="CG91" s="306">
        <v>0</v>
      </c>
      <c r="CH91" s="306">
        <v>0</v>
      </c>
      <c r="CI91" s="306">
        <v>0</v>
      </c>
      <c r="CJ91" s="305">
        <f t="array" ref="CJ91">-生産者価格評価表!$DX91/(MMULT(投入係数表!$D91:$DG91,生産者価格評価表!$DZ$7:$DZ$114)+生産者価格評価表!$DO91)</f>
        <v>0.14047043290866257</v>
      </c>
      <c r="CK91" s="306">
        <v>0</v>
      </c>
      <c r="CL91" s="306">
        <v>0</v>
      </c>
      <c r="CM91" s="306">
        <v>0</v>
      </c>
      <c r="CN91" s="306">
        <v>0</v>
      </c>
      <c r="CO91" s="306">
        <v>0</v>
      </c>
      <c r="CP91" s="306">
        <v>0</v>
      </c>
      <c r="CQ91" s="306">
        <v>0</v>
      </c>
      <c r="CR91" s="306">
        <v>0</v>
      </c>
      <c r="CS91" s="306">
        <v>0</v>
      </c>
      <c r="CT91" s="306">
        <v>0</v>
      </c>
      <c r="CU91" s="306">
        <v>0</v>
      </c>
      <c r="CV91" s="306">
        <v>0</v>
      </c>
      <c r="CW91" s="306">
        <v>0</v>
      </c>
      <c r="CX91" s="306">
        <v>0</v>
      </c>
      <c r="CY91" s="306">
        <v>0</v>
      </c>
      <c r="CZ91" s="306">
        <v>0</v>
      </c>
      <c r="DA91" s="306">
        <v>0</v>
      </c>
      <c r="DB91" s="306">
        <v>0</v>
      </c>
      <c r="DC91" s="306">
        <v>0</v>
      </c>
      <c r="DD91" s="306">
        <v>0</v>
      </c>
      <c r="DE91" s="306">
        <v>0</v>
      </c>
      <c r="DF91" s="306">
        <v>0</v>
      </c>
      <c r="DG91" s="307">
        <v>0</v>
      </c>
    </row>
    <row r="92" spans="2:111" ht="15.6" customHeight="1" x14ac:dyDescent="0.15">
      <c r="B92" s="224" t="s">
        <v>385</v>
      </c>
      <c r="C92" s="222" t="s">
        <v>386</v>
      </c>
      <c r="D92" s="304">
        <v>0</v>
      </c>
      <c r="E92" s="306">
        <v>0</v>
      </c>
      <c r="F92" s="306">
        <v>0</v>
      </c>
      <c r="G92" s="306">
        <v>0</v>
      </c>
      <c r="H92" s="306">
        <v>0</v>
      </c>
      <c r="I92" s="306">
        <v>0</v>
      </c>
      <c r="J92" s="306">
        <v>0</v>
      </c>
      <c r="K92" s="306">
        <v>0</v>
      </c>
      <c r="L92" s="306">
        <v>0</v>
      </c>
      <c r="M92" s="306">
        <v>0</v>
      </c>
      <c r="N92" s="306">
        <v>0</v>
      </c>
      <c r="O92" s="306">
        <v>0</v>
      </c>
      <c r="P92" s="306">
        <v>0</v>
      </c>
      <c r="Q92" s="306">
        <v>0</v>
      </c>
      <c r="R92" s="306">
        <v>0</v>
      </c>
      <c r="S92" s="306">
        <v>0</v>
      </c>
      <c r="T92" s="306">
        <v>0</v>
      </c>
      <c r="U92" s="306">
        <v>0</v>
      </c>
      <c r="V92" s="306">
        <v>0</v>
      </c>
      <c r="W92" s="306">
        <v>0</v>
      </c>
      <c r="X92" s="306">
        <v>0</v>
      </c>
      <c r="Y92" s="306">
        <v>0</v>
      </c>
      <c r="Z92" s="306">
        <v>0</v>
      </c>
      <c r="AA92" s="306">
        <v>0</v>
      </c>
      <c r="AB92" s="306">
        <v>0</v>
      </c>
      <c r="AC92" s="306">
        <v>0</v>
      </c>
      <c r="AD92" s="306">
        <v>0</v>
      </c>
      <c r="AE92" s="306">
        <v>0</v>
      </c>
      <c r="AF92" s="306">
        <v>0</v>
      </c>
      <c r="AG92" s="306">
        <v>0</v>
      </c>
      <c r="AH92" s="306">
        <v>0</v>
      </c>
      <c r="AI92" s="306">
        <v>0</v>
      </c>
      <c r="AJ92" s="306">
        <v>0</v>
      </c>
      <c r="AK92" s="306">
        <v>0</v>
      </c>
      <c r="AL92" s="306">
        <v>0</v>
      </c>
      <c r="AM92" s="306">
        <v>0</v>
      </c>
      <c r="AN92" s="306">
        <v>0</v>
      </c>
      <c r="AO92" s="306">
        <v>0</v>
      </c>
      <c r="AP92" s="306">
        <v>0</v>
      </c>
      <c r="AQ92" s="306">
        <v>0</v>
      </c>
      <c r="AR92" s="306">
        <v>0</v>
      </c>
      <c r="AS92" s="306">
        <v>0</v>
      </c>
      <c r="AT92" s="306">
        <v>0</v>
      </c>
      <c r="AU92" s="306">
        <v>0</v>
      </c>
      <c r="AV92" s="306">
        <v>0</v>
      </c>
      <c r="AW92" s="306">
        <v>0</v>
      </c>
      <c r="AX92" s="306">
        <v>0</v>
      </c>
      <c r="AY92" s="306">
        <v>0</v>
      </c>
      <c r="AZ92" s="306">
        <v>0</v>
      </c>
      <c r="BA92" s="306">
        <v>0</v>
      </c>
      <c r="BB92" s="306">
        <v>0</v>
      </c>
      <c r="BC92" s="306">
        <v>0</v>
      </c>
      <c r="BD92" s="306">
        <v>0</v>
      </c>
      <c r="BE92" s="306">
        <v>0</v>
      </c>
      <c r="BF92" s="306">
        <v>0</v>
      </c>
      <c r="BG92" s="306">
        <v>0</v>
      </c>
      <c r="BH92" s="306">
        <v>0</v>
      </c>
      <c r="BI92" s="306">
        <v>0</v>
      </c>
      <c r="BJ92" s="306">
        <v>0</v>
      </c>
      <c r="BK92" s="306">
        <v>0</v>
      </c>
      <c r="BL92" s="306">
        <v>0</v>
      </c>
      <c r="BM92" s="306">
        <v>0</v>
      </c>
      <c r="BN92" s="306">
        <v>0</v>
      </c>
      <c r="BO92" s="306">
        <v>0</v>
      </c>
      <c r="BP92" s="306">
        <v>0</v>
      </c>
      <c r="BQ92" s="306">
        <v>0</v>
      </c>
      <c r="BR92" s="306">
        <v>0</v>
      </c>
      <c r="BS92" s="306">
        <v>0</v>
      </c>
      <c r="BT92" s="306">
        <v>0</v>
      </c>
      <c r="BU92" s="306">
        <v>0</v>
      </c>
      <c r="BV92" s="306">
        <v>0</v>
      </c>
      <c r="BW92" s="306">
        <v>0</v>
      </c>
      <c r="BX92" s="306">
        <v>0</v>
      </c>
      <c r="BY92" s="306">
        <v>0</v>
      </c>
      <c r="BZ92" s="306">
        <v>0</v>
      </c>
      <c r="CA92" s="306">
        <v>0</v>
      </c>
      <c r="CB92" s="306">
        <v>0</v>
      </c>
      <c r="CC92" s="306">
        <v>0</v>
      </c>
      <c r="CD92" s="306">
        <v>0</v>
      </c>
      <c r="CE92" s="306">
        <v>0</v>
      </c>
      <c r="CF92" s="306">
        <v>0</v>
      </c>
      <c r="CG92" s="306">
        <v>0</v>
      </c>
      <c r="CH92" s="306">
        <v>0</v>
      </c>
      <c r="CI92" s="306">
        <v>0</v>
      </c>
      <c r="CJ92" s="306">
        <v>0</v>
      </c>
      <c r="CK92" s="305">
        <f t="array" ref="CK92">-生産者価格評価表!$DX92/(MMULT(投入係数表!$D92:$DG92,生産者価格評価表!$DZ$7:$DZ$114)+生産者価格評価表!$DO92)</f>
        <v>0.58684075761296983</v>
      </c>
      <c r="CL92" s="306">
        <v>0</v>
      </c>
      <c r="CM92" s="306">
        <v>0</v>
      </c>
      <c r="CN92" s="306">
        <v>0</v>
      </c>
      <c r="CO92" s="306">
        <v>0</v>
      </c>
      <c r="CP92" s="306">
        <v>0</v>
      </c>
      <c r="CQ92" s="306">
        <v>0</v>
      </c>
      <c r="CR92" s="306">
        <v>0</v>
      </c>
      <c r="CS92" s="306">
        <v>0</v>
      </c>
      <c r="CT92" s="306">
        <v>0</v>
      </c>
      <c r="CU92" s="306">
        <v>0</v>
      </c>
      <c r="CV92" s="306">
        <v>0</v>
      </c>
      <c r="CW92" s="306">
        <v>0</v>
      </c>
      <c r="CX92" s="306">
        <v>0</v>
      </c>
      <c r="CY92" s="306">
        <v>0</v>
      </c>
      <c r="CZ92" s="306">
        <v>0</v>
      </c>
      <c r="DA92" s="306">
        <v>0</v>
      </c>
      <c r="DB92" s="306">
        <v>0</v>
      </c>
      <c r="DC92" s="306">
        <v>0</v>
      </c>
      <c r="DD92" s="306">
        <v>0</v>
      </c>
      <c r="DE92" s="306">
        <v>0</v>
      </c>
      <c r="DF92" s="306">
        <v>0</v>
      </c>
      <c r="DG92" s="307">
        <v>0</v>
      </c>
    </row>
    <row r="93" spans="2:111" ht="15.6" customHeight="1" x14ac:dyDescent="0.15">
      <c r="B93" s="224" t="s">
        <v>387</v>
      </c>
      <c r="C93" s="222" t="s">
        <v>388</v>
      </c>
      <c r="D93" s="304">
        <v>0</v>
      </c>
      <c r="E93" s="306">
        <v>0</v>
      </c>
      <c r="F93" s="306">
        <v>0</v>
      </c>
      <c r="G93" s="306">
        <v>0</v>
      </c>
      <c r="H93" s="306">
        <v>0</v>
      </c>
      <c r="I93" s="306">
        <v>0</v>
      </c>
      <c r="J93" s="306">
        <v>0</v>
      </c>
      <c r="K93" s="306">
        <v>0</v>
      </c>
      <c r="L93" s="306">
        <v>0</v>
      </c>
      <c r="M93" s="306">
        <v>0</v>
      </c>
      <c r="N93" s="306">
        <v>0</v>
      </c>
      <c r="O93" s="306">
        <v>0</v>
      </c>
      <c r="P93" s="306">
        <v>0</v>
      </c>
      <c r="Q93" s="306">
        <v>0</v>
      </c>
      <c r="R93" s="306">
        <v>0</v>
      </c>
      <c r="S93" s="306">
        <v>0</v>
      </c>
      <c r="T93" s="306">
        <v>0</v>
      </c>
      <c r="U93" s="306">
        <v>0</v>
      </c>
      <c r="V93" s="306">
        <v>0</v>
      </c>
      <c r="W93" s="306">
        <v>0</v>
      </c>
      <c r="X93" s="306">
        <v>0</v>
      </c>
      <c r="Y93" s="306">
        <v>0</v>
      </c>
      <c r="Z93" s="306">
        <v>0</v>
      </c>
      <c r="AA93" s="306">
        <v>0</v>
      </c>
      <c r="AB93" s="306">
        <v>0</v>
      </c>
      <c r="AC93" s="306">
        <v>0</v>
      </c>
      <c r="AD93" s="306">
        <v>0</v>
      </c>
      <c r="AE93" s="306">
        <v>0</v>
      </c>
      <c r="AF93" s="306">
        <v>0</v>
      </c>
      <c r="AG93" s="306">
        <v>0</v>
      </c>
      <c r="AH93" s="306">
        <v>0</v>
      </c>
      <c r="AI93" s="306">
        <v>0</v>
      </c>
      <c r="AJ93" s="306">
        <v>0</v>
      </c>
      <c r="AK93" s="306">
        <v>0</v>
      </c>
      <c r="AL93" s="306">
        <v>0</v>
      </c>
      <c r="AM93" s="306">
        <v>0</v>
      </c>
      <c r="AN93" s="306">
        <v>0</v>
      </c>
      <c r="AO93" s="306">
        <v>0</v>
      </c>
      <c r="AP93" s="306">
        <v>0</v>
      </c>
      <c r="AQ93" s="306">
        <v>0</v>
      </c>
      <c r="AR93" s="306">
        <v>0</v>
      </c>
      <c r="AS93" s="306">
        <v>0</v>
      </c>
      <c r="AT93" s="306">
        <v>0</v>
      </c>
      <c r="AU93" s="306">
        <v>0</v>
      </c>
      <c r="AV93" s="306">
        <v>0</v>
      </c>
      <c r="AW93" s="306">
        <v>0</v>
      </c>
      <c r="AX93" s="306">
        <v>0</v>
      </c>
      <c r="AY93" s="306">
        <v>0</v>
      </c>
      <c r="AZ93" s="306">
        <v>0</v>
      </c>
      <c r="BA93" s="306">
        <v>0</v>
      </c>
      <c r="BB93" s="306">
        <v>0</v>
      </c>
      <c r="BC93" s="306">
        <v>0</v>
      </c>
      <c r="BD93" s="306">
        <v>0</v>
      </c>
      <c r="BE93" s="306">
        <v>0</v>
      </c>
      <c r="BF93" s="306">
        <v>0</v>
      </c>
      <c r="BG93" s="306">
        <v>0</v>
      </c>
      <c r="BH93" s="306">
        <v>0</v>
      </c>
      <c r="BI93" s="306">
        <v>0</v>
      </c>
      <c r="BJ93" s="306">
        <v>0</v>
      </c>
      <c r="BK93" s="306">
        <v>0</v>
      </c>
      <c r="BL93" s="306">
        <v>0</v>
      </c>
      <c r="BM93" s="306">
        <v>0</v>
      </c>
      <c r="BN93" s="306">
        <v>0</v>
      </c>
      <c r="BO93" s="306">
        <v>0</v>
      </c>
      <c r="BP93" s="306">
        <v>0</v>
      </c>
      <c r="BQ93" s="306">
        <v>0</v>
      </c>
      <c r="BR93" s="306">
        <v>0</v>
      </c>
      <c r="BS93" s="306">
        <v>0</v>
      </c>
      <c r="BT93" s="306">
        <v>0</v>
      </c>
      <c r="BU93" s="306">
        <v>0</v>
      </c>
      <c r="BV93" s="306">
        <v>0</v>
      </c>
      <c r="BW93" s="306">
        <v>0</v>
      </c>
      <c r="BX93" s="306">
        <v>0</v>
      </c>
      <c r="BY93" s="306">
        <v>0</v>
      </c>
      <c r="BZ93" s="306">
        <v>0</v>
      </c>
      <c r="CA93" s="306">
        <v>0</v>
      </c>
      <c r="CB93" s="306">
        <v>0</v>
      </c>
      <c r="CC93" s="306">
        <v>0</v>
      </c>
      <c r="CD93" s="306">
        <v>0</v>
      </c>
      <c r="CE93" s="306">
        <v>0</v>
      </c>
      <c r="CF93" s="306">
        <v>0</v>
      </c>
      <c r="CG93" s="306">
        <v>0</v>
      </c>
      <c r="CH93" s="306">
        <v>0</v>
      </c>
      <c r="CI93" s="306">
        <v>0</v>
      </c>
      <c r="CJ93" s="306">
        <v>0</v>
      </c>
      <c r="CK93" s="306">
        <v>0</v>
      </c>
      <c r="CL93" s="305">
        <f t="array" ref="CL93">-生産者価格評価表!$DX93/(MMULT(投入係数表!$D93:$DG93,生産者価格評価表!$DZ$7:$DZ$114)+生産者価格評価表!$DO93)</f>
        <v>0.9681511734368381</v>
      </c>
      <c r="CM93" s="306">
        <v>0</v>
      </c>
      <c r="CN93" s="306">
        <v>0</v>
      </c>
      <c r="CO93" s="306">
        <v>0</v>
      </c>
      <c r="CP93" s="306">
        <v>0</v>
      </c>
      <c r="CQ93" s="306">
        <v>0</v>
      </c>
      <c r="CR93" s="306">
        <v>0</v>
      </c>
      <c r="CS93" s="306">
        <v>0</v>
      </c>
      <c r="CT93" s="306">
        <v>0</v>
      </c>
      <c r="CU93" s="306">
        <v>0</v>
      </c>
      <c r="CV93" s="306">
        <v>0</v>
      </c>
      <c r="CW93" s="306">
        <v>0</v>
      </c>
      <c r="CX93" s="306">
        <v>0</v>
      </c>
      <c r="CY93" s="306">
        <v>0</v>
      </c>
      <c r="CZ93" s="306">
        <v>0</v>
      </c>
      <c r="DA93" s="306">
        <v>0</v>
      </c>
      <c r="DB93" s="306">
        <v>0</v>
      </c>
      <c r="DC93" s="306">
        <v>0</v>
      </c>
      <c r="DD93" s="306">
        <v>0</v>
      </c>
      <c r="DE93" s="306">
        <v>0</v>
      </c>
      <c r="DF93" s="306">
        <v>0</v>
      </c>
      <c r="DG93" s="307">
        <v>0</v>
      </c>
    </row>
    <row r="94" spans="2:111" ht="15.6" customHeight="1" x14ac:dyDescent="0.15">
      <c r="B94" s="224" t="s">
        <v>389</v>
      </c>
      <c r="C94" s="222" t="s">
        <v>390</v>
      </c>
      <c r="D94" s="304">
        <v>0</v>
      </c>
      <c r="E94" s="306">
        <v>0</v>
      </c>
      <c r="F94" s="306">
        <v>0</v>
      </c>
      <c r="G94" s="306">
        <v>0</v>
      </c>
      <c r="H94" s="306">
        <v>0</v>
      </c>
      <c r="I94" s="306">
        <v>0</v>
      </c>
      <c r="J94" s="306">
        <v>0</v>
      </c>
      <c r="K94" s="306">
        <v>0</v>
      </c>
      <c r="L94" s="306">
        <v>0</v>
      </c>
      <c r="M94" s="306">
        <v>0</v>
      </c>
      <c r="N94" s="306">
        <v>0</v>
      </c>
      <c r="O94" s="306">
        <v>0</v>
      </c>
      <c r="P94" s="306">
        <v>0</v>
      </c>
      <c r="Q94" s="306">
        <v>0</v>
      </c>
      <c r="R94" s="306">
        <v>0</v>
      </c>
      <c r="S94" s="306">
        <v>0</v>
      </c>
      <c r="T94" s="306">
        <v>0</v>
      </c>
      <c r="U94" s="306">
        <v>0</v>
      </c>
      <c r="V94" s="306">
        <v>0</v>
      </c>
      <c r="W94" s="306">
        <v>0</v>
      </c>
      <c r="X94" s="306">
        <v>0</v>
      </c>
      <c r="Y94" s="306">
        <v>0</v>
      </c>
      <c r="Z94" s="306">
        <v>0</v>
      </c>
      <c r="AA94" s="306">
        <v>0</v>
      </c>
      <c r="AB94" s="306">
        <v>0</v>
      </c>
      <c r="AC94" s="306">
        <v>0</v>
      </c>
      <c r="AD94" s="306">
        <v>0</v>
      </c>
      <c r="AE94" s="306">
        <v>0</v>
      </c>
      <c r="AF94" s="306">
        <v>0</v>
      </c>
      <c r="AG94" s="306">
        <v>0</v>
      </c>
      <c r="AH94" s="306">
        <v>0</v>
      </c>
      <c r="AI94" s="306">
        <v>0</v>
      </c>
      <c r="AJ94" s="306">
        <v>0</v>
      </c>
      <c r="AK94" s="306">
        <v>0</v>
      </c>
      <c r="AL94" s="306">
        <v>0</v>
      </c>
      <c r="AM94" s="306">
        <v>0</v>
      </c>
      <c r="AN94" s="306">
        <v>0</v>
      </c>
      <c r="AO94" s="306">
        <v>0</v>
      </c>
      <c r="AP94" s="306">
        <v>0</v>
      </c>
      <c r="AQ94" s="306">
        <v>0</v>
      </c>
      <c r="AR94" s="306">
        <v>0</v>
      </c>
      <c r="AS94" s="306">
        <v>0</v>
      </c>
      <c r="AT94" s="306">
        <v>0</v>
      </c>
      <c r="AU94" s="306">
        <v>0</v>
      </c>
      <c r="AV94" s="306">
        <v>0</v>
      </c>
      <c r="AW94" s="306">
        <v>0</v>
      </c>
      <c r="AX94" s="306">
        <v>0</v>
      </c>
      <c r="AY94" s="306">
        <v>0</v>
      </c>
      <c r="AZ94" s="306">
        <v>0</v>
      </c>
      <c r="BA94" s="306">
        <v>0</v>
      </c>
      <c r="BB94" s="306">
        <v>0</v>
      </c>
      <c r="BC94" s="306">
        <v>0</v>
      </c>
      <c r="BD94" s="306">
        <v>0</v>
      </c>
      <c r="BE94" s="306">
        <v>0</v>
      </c>
      <c r="BF94" s="306">
        <v>0</v>
      </c>
      <c r="BG94" s="306">
        <v>0</v>
      </c>
      <c r="BH94" s="306">
        <v>0</v>
      </c>
      <c r="BI94" s="306">
        <v>0</v>
      </c>
      <c r="BJ94" s="306">
        <v>0</v>
      </c>
      <c r="BK94" s="306">
        <v>0</v>
      </c>
      <c r="BL94" s="306">
        <v>0</v>
      </c>
      <c r="BM94" s="306">
        <v>0</v>
      </c>
      <c r="BN94" s="306">
        <v>0</v>
      </c>
      <c r="BO94" s="306">
        <v>0</v>
      </c>
      <c r="BP94" s="306">
        <v>0</v>
      </c>
      <c r="BQ94" s="306">
        <v>0</v>
      </c>
      <c r="BR94" s="306">
        <v>0</v>
      </c>
      <c r="BS94" s="306">
        <v>0</v>
      </c>
      <c r="BT94" s="306">
        <v>0</v>
      </c>
      <c r="BU94" s="306">
        <v>0</v>
      </c>
      <c r="BV94" s="306">
        <v>0</v>
      </c>
      <c r="BW94" s="306">
        <v>0</v>
      </c>
      <c r="BX94" s="306">
        <v>0</v>
      </c>
      <c r="BY94" s="306">
        <v>0</v>
      </c>
      <c r="BZ94" s="306">
        <v>0</v>
      </c>
      <c r="CA94" s="306">
        <v>0</v>
      </c>
      <c r="CB94" s="306">
        <v>0</v>
      </c>
      <c r="CC94" s="306">
        <v>0</v>
      </c>
      <c r="CD94" s="306">
        <v>0</v>
      </c>
      <c r="CE94" s="306">
        <v>0</v>
      </c>
      <c r="CF94" s="306">
        <v>0</v>
      </c>
      <c r="CG94" s="306">
        <v>0</v>
      </c>
      <c r="CH94" s="306">
        <v>0</v>
      </c>
      <c r="CI94" s="306">
        <v>0</v>
      </c>
      <c r="CJ94" s="306">
        <v>0</v>
      </c>
      <c r="CK94" s="306">
        <v>0</v>
      </c>
      <c r="CL94" s="306">
        <v>0</v>
      </c>
      <c r="CM94" s="305">
        <f t="array" ref="CM94">-生産者価格評価表!$DX94/(MMULT(投入係数表!$D94:$DG94,生産者価格評価表!$DZ$7:$DZ$114)+生産者価格評価表!$DO94)</f>
        <v>0.91651871223959869</v>
      </c>
      <c r="CN94" s="306">
        <v>0</v>
      </c>
      <c r="CO94" s="306">
        <v>0</v>
      </c>
      <c r="CP94" s="306">
        <v>0</v>
      </c>
      <c r="CQ94" s="306">
        <v>0</v>
      </c>
      <c r="CR94" s="306">
        <v>0</v>
      </c>
      <c r="CS94" s="306">
        <v>0</v>
      </c>
      <c r="CT94" s="306">
        <v>0</v>
      </c>
      <c r="CU94" s="306">
        <v>0</v>
      </c>
      <c r="CV94" s="306">
        <v>0</v>
      </c>
      <c r="CW94" s="306">
        <v>0</v>
      </c>
      <c r="CX94" s="306">
        <v>0</v>
      </c>
      <c r="CY94" s="306">
        <v>0</v>
      </c>
      <c r="CZ94" s="306">
        <v>0</v>
      </c>
      <c r="DA94" s="306">
        <v>0</v>
      </c>
      <c r="DB94" s="306">
        <v>0</v>
      </c>
      <c r="DC94" s="306">
        <v>0</v>
      </c>
      <c r="DD94" s="306">
        <v>0</v>
      </c>
      <c r="DE94" s="306">
        <v>0</v>
      </c>
      <c r="DF94" s="306">
        <v>0</v>
      </c>
      <c r="DG94" s="307">
        <v>0</v>
      </c>
    </row>
    <row r="95" spans="2:111" ht="15.6" customHeight="1" x14ac:dyDescent="0.15">
      <c r="B95" s="224" t="s">
        <v>391</v>
      </c>
      <c r="C95" s="222" t="s">
        <v>4</v>
      </c>
      <c r="D95" s="304">
        <v>0</v>
      </c>
      <c r="E95" s="306">
        <v>0</v>
      </c>
      <c r="F95" s="306">
        <v>0</v>
      </c>
      <c r="G95" s="306">
        <v>0</v>
      </c>
      <c r="H95" s="306">
        <v>0</v>
      </c>
      <c r="I95" s="306">
        <v>0</v>
      </c>
      <c r="J95" s="306">
        <v>0</v>
      </c>
      <c r="K95" s="306">
        <v>0</v>
      </c>
      <c r="L95" s="306">
        <v>0</v>
      </c>
      <c r="M95" s="306">
        <v>0</v>
      </c>
      <c r="N95" s="306">
        <v>0</v>
      </c>
      <c r="O95" s="306">
        <v>0</v>
      </c>
      <c r="P95" s="306">
        <v>0</v>
      </c>
      <c r="Q95" s="306">
        <v>0</v>
      </c>
      <c r="R95" s="306">
        <v>0</v>
      </c>
      <c r="S95" s="306">
        <v>0</v>
      </c>
      <c r="T95" s="306">
        <v>0</v>
      </c>
      <c r="U95" s="306">
        <v>0</v>
      </c>
      <c r="V95" s="306">
        <v>0</v>
      </c>
      <c r="W95" s="306">
        <v>0</v>
      </c>
      <c r="X95" s="306">
        <v>0</v>
      </c>
      <c r="Y95" s="306">
        <v>0</v>
      </c>
      <c r="Z95" s="306">
        <v>0</v>
      </c>
      <c r="AA95" s="306">
        <v>0</v>
      </c>
      <c r="AB95" s="306">
        <v>0</v>
      </c>
      <c r="AC95" s="306">
        <v>0</v>
      </c>
      <c r="AD95" s="306">
        <v>0</v>
      </c>
      <c r="AE95" s="306">
        <v>0</v>
      </c>
      <c r="AF95" s="306">
        <v>0</v>
      </c>
      <c r="AG95" s="306">
        <v>0</v>
      </c>
      <c r="AH95" s="306">
        <v>0</v>
      </c>
      <c r="AI95" s="306">
        <v>0</v>
      </c>
      <c r="AJ95" s="306">
        <v>0</v>
      </c>
      <c r="AK95" s="306">
        <v>0</v>
      </c>
      <c r="AL95" s="306">
        <v>0</v>
      </c>
      <c r="AM95" s="306">
        <v>0</v>
      </c>
      <c r="AN95" s="306">
        <v>0</v>
      </c>
      <c r="AO95" s="306">
        <v>0</v>
      </c>
      <c r="AP95" s="306">
        <v>0</v>
      </c>
      <c r="AQ95" s="306">
        <v>0</v>
      </c>
      <c r="AR95" s="306">
        <v>0</v>
      </c>
      <c r="AS95" s="306">
        <v>0</v>
      </c>
      <c r="AT95" s="306">
        <v>0</v>
      </c>
      <c r="AU95" s="306">
        <v>0</v>
      </c>
      <c r="AV95" s="306">
        <v>0</v>
      </c>
      <c r="AW95" s="306">
        <v>0</v>
      </c>
      <c r="AX95" s="306">
        <v>0</v>
      </c>
      <c r="AY95" s="306">
        <v>0</v>
      </c>
      <c r="AZ95" s="306">
        <v>0</v>
      </c>
      <c r="BA95" s="306">
        <v>0</v>
      </c>
      <c r="BB95" s="306">
        <v>0</v>
      </c>
      <c r="BC95" s="306">
        <v>0</v>
      </c>
      <c r="BD95" s="306">
        <v>0</v>
      </c>
      <c r="BE95" s="306">
        <v>0</v>
      </c>
      <c r="BF95" s="306">
        <v>0</v>
      </c>
      <c r="BG95" s="306">
        <v>0</v>
      </c>
      <c r="BH95" s="306">
        <v>0</v>
      </c>
      <c r="BI95" s="306">
        <v>0</v>
      </c>
      <c r="BJ95" s="306">
        <v>0</v>
      </c>
      <c r="BK95" s="306">
        <v>0</v>
      </c>
      <c r="BL95" s="306">
        <v>0</v>
      </c>
      <c r="BM95" s="306">
        <v>0</v>
      </c>
      <c r="BN95" s="306">
        <v>0</v>
      </c>
      <c r="BO95" s="306">
        <v>0</v>
      </c>
      <c r="BP95" s="306">
        <v>0</v>
      </c>
      <c r="BQ95" s="306">
        <v>0</v>
      </c>
      <c r="BR95" s="306">
        <v>0</v>
      </c>
      <c r="BS95" s="306">
        <v>0</v>
      </c>
      <c r="BT95" s="306">
        <v>0</v>
      </c>
      <c r="BU95" s="306">
        <v>0</v>
      </c>
      <c r="BV95" s="306">
        <v>0</v>
      </c>
      <c r="BW95" s="306">
        <v>0</v>
      </c>
      <c r="BX95" s="306">
        <v>0</v>
      </c>
      <c r="BY95" s="306">
        <v>0</v>
      </c>
      <c r="BZ95" s="306">
        <v>0</v>
      </c>
      <c r="CA95" s="306">
        <v>0</v>
      </c>
      <c r="CB95" s="306">
        <v>0</v>
      </c>
      <c r="CC95" s="306">
        <v>0</v>
      </c>
      <c r="CD95" s="306">
        <v>0</v>
      </c>
      <c r="CE95" s="306">
        <v>0</v>
      </c>
      <c r="CF95" s="306">
        <v>0</v>
      </c>
      <c r="CG95" s="306">
        <v>0</v>
      </c>
      <c r="CH95" s="306">
        <v>0</v>
      </c>
      <c r="CI95" s="306">
        <v>0</v>
      </c>
      <c r="CJ95" s="306">
        <v>0</v>
      </c>
      <c r="CK95" s="306">
        <v>0</v>
      </c>
      <c r="CL95" s="306">
        <v>0</v>
      </c>
      <c r="CM95" s="306">
        <v>0</v>
      </c>
      <c r="CN95" s="305">
        <f t="array" ref="CN95">-生産者価格評価表!$DX95/(MMULT(投入係数表!$D95:$DG95,生産者価格評価表!$DZ$7:$DZ$114)+生産者価格評価表!$DO95)</f>
        <v>0</v>
      </c>
      <c r="CO95" s="306">
        <v>0</v>
      </c>
      <c r="CP95" s="306">
        <v>0</v>
      </c>
      <c r="CQ95" s="306">
        <v>0</v>
      </c>
      <c r="CR95" s="306">
        <v>0</v>
      </c>
      <c r="CS95" s="306">
        <v>0</v>
      </c>
      <c r="CT95" s="306">
        <v>0</v>
      </c>
      <c r="CU95" s="306">
        <v>0</v>
      </c>
      <c r="CV95" s="306">
        <v>0</v>
      </c>
      <c r="CW95" s="306">
        <v>0</v>
      </c>
      <c r="CX95" s="306">
        <v>0</v>
      </c>
      <c r="CY95" s="306">
        <v>0</v>
      </c>
      <c r="CZ95" s="306">
        <v>0</v>
      </c>
      <c r="DA95" s="306">
        <v>0</v>
      </c>
      <c r="DB95" s="306">
        <v>0</v>
      </c>
      <c r="DC95" s="306">
        <v>0</v>
      </c>
      <c r="DD95" s="306">
        <v>0</v>
      </c>
      <c r="DE95" s="306">
        <v>0</v>
      </c>
      <c r="DF95" s="306">
        <v>0</v>
      </c>
      <c r="DG95" s="307">
        <v>0</v>
      </c>
    </row>
    <row r="96" spans="2:111" ht="15.6" customHeight="1" x14ac:dyDescent="0.15">
      <c r="B96" s="224" t="s">
        <v>392</v>
      </c>
      <c r="C96" s="222" t="s">
        <v>241</v>
      </c>
      <c r="D96" s="304">
        <v>0</v>
      </c>
      <c r="E96" s="306">
        <v>0</v>
      </c>
      <c r="F96" s="306">
        <v>0</v>
      </c>
      <c r="G96" s="306">
        <v>0</v>
      </c>
      <c r="H96" s="306">
        <v>0</v>
      </c>
      <c r="I96" s="306">
        <v>0</v>
      </c>
      <c r="J96" s="306">
        <v>0</v>
      </c>
      <c r="K96" s="306">
        <v>0</v>
      </c>
      <c r="L96" s="306">
        <v>0</v>
      </c>
      <c r="M96" s="306">
        <v>0</v>
      </c>
      <c r="N96" s="306">
        <v>0</v>
      </c>
      <c r="O96" s="306">
        <v>0</v>
      </c>
      <c r="P96" s="306">
        <v>0</v>
      </c>
      <c r="Q96" s="306">
        <v>0</v>
      </c>
      <c r="R96" s="306">
        <v>0</v>
      </c>
      <c r="S96" s="306">
        <v>0</v>
      </c>
      <c r="T96" s="306">
        <v>0</v>
      </c>
      <c r="U96" s="306">
        <v>0</v>
      </c>
      <c r="V96" s="306">
        <v>0</v>
      </c>
      <c r="W96" s="306">
        <v>0</v>
      </c>
      <c r="X96" s="306">
        <v>0</v>
      </c>
      <c r="Y96" s="306">
        <v>0</v>
      </c>
      <c r="Z96" s="306">
        <v>0</v>
      </c>
      <c r="AA96" s="306">
        <v>0</v>
      </c>
      <c r="AB96" s="306">
        <v>0</v>
      </c>
      <c r="AC96" s="306">
        <v>0</v>
      </c>
      <c r="AD96" s="306">
        <v>0</v>
      </c>
      <c r="AE96" s="306">
        <v>0</v>
      </c>
      <c r="AF96" s="306">
        <v>0</v>
      </c>
      <c r="AG96" s="306">
        <v>0</v>
      </c>
      <c r="AH96" s="306">
        <v>0</v>
      </c>
      <c r="AI96" s="306">
        <v>0</v>
      </c>
      <c r="AJ96" s="306">
        <v>0</v>
      </c>
      <c r="AK96" s="306">
        <v>0</v>
      </c>
      <c r="AL96" s="306">
        <v>0</v>
      </c>
      <c r="AM96" s="306">
        <v>0</v>
      </c>
      <c r="AN96" s="306">
        <v>0</v>
      </c>
      <c r="AO96" s="306">
        <v>0</v>
      </c>
      <c r="AP96" s="306">
        <v>0</v>
      </c>
      <c r="AQ96" s="306">
        <v>0</v>
      </c>
      <c r="AR96" s="306">
        <v>0</v>
      </c>
      <c r="AS96" s="306">
        <v>0</v>
      </c>
      <c r="AT96" s="306">
        <v>0</v>
      </c>
      <c r="AU96" s="306">
        <v>0</v>
      </c>
      <c r="AV96" s="306">
        <v>0</v>
      </c>
      <c r="AW96" s="306">
        <v>0</v>
      </c>
      <c r="AX96" s="306">
        <v>0</v>
      </c>
      <c r="AY96" s="306">
        <v>0</v>
      </c>
      <c r="AZ96" s="306">
        <v>0</v>
      </c>
      <c r="BA96" s="306">
        <v>0</v>
      </c>
      <c r="BB96" s="306">
        <v>0</v>
      </c>
      <c r="BC96" s="306">
        <v>0</v>
      </c>
      <c r="BD96" s="306">
        <v>0</v>
      </c>
      <c r="BE96" s="306">
        <v>0</v>
      </c>
      <c r="BF96" s="306">
        <v>0</v>
      </c>
      <c r="BG96" s="306">
        <v>0</v>
      </c>
      <c r="BH96" s="306">
        <v>0</v>
      </c>
      <c r="BI96" s="306">
        <v>0</v>
      </c>
      <c r="BJ96" s="306">
        <v>0</v>
      </c>
      <c r="BK96" s="306">
        <v>0</v>
      </c>
      <c r="BL96" s="306">
        <v>0</v>
      </c>
      <c r="BM96" s="306">
        <v>0</v>
      </c>
      <c r="BN96" s="306">
        <v>0</v>
      </c>
      <c r="BO96" s="306">
        <v>0</v>
      </c>
      <c r="BP96" s="306">
        <v>0</v>
      </c>
      <c r="BQ96" s="306">
        <v>0</v>
      </c>
      <c r="BR96" s="306">
        <v>0</v>
      </c>
      <c r="BS96" s="306">
        <v>0</v>
      </c>
      <c r="BT96" s="306">
        <v>0</v>
      </c>
      <c r="BU96" s="306">
        <v>0</v>
      </c>
      <c r="BV96" s="306">
        <v>0</v>
      </c>
      <c r="BW96" s="306">
        <v>0</v>
      </c>
      <c r="BX96" s="306">
        <v>0</v>
      </c>
      <c r="BY96" s="306">
        <v>0</v>
      </c>
      <c r="BZ96" s="306">
        <v>0</v>
      </c>
      <c r="CA96" s="306">
        <v>0</v>
      </c>
      <c r="CB96" s="306">
        <v>0</v>
      </c>
      <c r="CC96" s="306">
        <v>0</v>
      </c>
      <c r="CD96" s="306">
        <v>0</v>
      </c>
      <c r="CE96" s="306">
        <v>0</v>
      </c>
      <c r="CF96" s="306">
        <v>0</v>
      </c>
      <c r="CG96" s="306">
        <v>0</v>
      </c>
      <c r="CH96" s="306">
        <v>0</v>
      </c>
      <c r="CI96" s="306">
        <v>0</v>
      </c>
      <c r="CJ96" s="306">
        <v>0</v>
      </c>
      <c r="CK96" s="306">
        <v>0</v>
      </c>
      <c r="CL96" s="306">
        <v>0</v>
      </c>
      <c r="CM96" s="306">
        <v>0</v>
      </c>
      <c r="CN96" s="306">
        <v>0</v>
      </c>
      <c r="CO96" s="305">
        <f t="array" ref="CO96">-生産者価格評価表!$DX96/(MMULT(投入係数表!$D96:$DG96,生産者価格評価表!$DZ$7:$DZ$114)+生産者価格評価表!$DO96)</f>
        <v>3.0346373561118474E-2</v>
      </c>
      <c r="CP96" s="306">
        <v>0</v>
      </c>
      <c r="CQ96" s="306">
        <v>0</v>
      </c>
      <c r="CR96" s="306">
        <v>0</v>
      </c>
      <c r="CS96" s="306">
        <v>0</v>
      </c>
      <c r="CT96" s="306">
        <v>0</v>
      </c>
      <c r="CU96" s="306">
        <v>0</v>
      </c>
      <c r="CV96" s="306">
        <v>0</v>
      </c>
      <c r="CW96" s="306">
        <v>0</v>
      </c>
      <c r="CX96" s="306">
        <v>0</v>
      </c>
      <c r="CY96" s="306">
        <v>0</v>
      </c>
      <c r="CZ96" s="306">
        <v>0</v>
      </c>
      <c r="DA96" s="306">
        <v>0</v>
      </c>
      <c r="DB96" s="306">
        <v>0</v>
      </c>
      <c r="DC96" s="306">
        <v>0</v>
      </c>
      <c r="DD96" s="306">
        <v>0</v>
      </c>
      <c r="DE96" s="306">
        <v>0</v>
      </c>
      <c r="DF96" s="306">
        <v>0</v>
      </c>
      <c r="DG96" s="307">
        <v>0</v>
      </c>
    </row>
    <row r="97" spans="2:111" ht="15.6" customHeight="1" x14ac:dyDescent="0.15">
      <c r="B97" s="224" t="s">
        <v>393</v>
      </c>
      <c r="C97" s="222" t="s">
        <v>242</v>
      </c>
      <c r="D97" s="304">
        <v>0</v>
      </c>
      <c r="E97" s="306">
        <v>0</v>
      </c>
      <c r="F97" s="306">
        <v>0</v>
      </c>
      <c r="G97" s="306">
        <v>0</v>
      </c>
      <c r="H97" s="306">
        <v>0</v>
      </c>
      <c r="I97" s="306">
        <v>0</v>
      </c>
      <c r="J97" s="306">
        <v>0</v>
      </c>
      <c r="K97" s="306">
        <v>0</v>
      </c>
      <c r="L97" s="306">
        <v>0</v>
      </c>
      <c r="M97" s="306">
        <v>0</v>
      </c>
      <c r="N97" s="306">
        <v>0</v>
      </c>
      <c r="O97" s="306">
        <v>0</v>
      </c>
      <c r="P97" s="306">
        <v>0</v>
      </c>
      <c r="Q97" s="306">
        <v>0</v>
      </c>
      <c r="R97" s="306">
        <v>0</v>
      </c>
      <c r="S97" s="306">
        <v>0</v>
      </c>
      <c r="T97" s="306">
        <v>0</v>
      </c>
      <c r="U97" s="306">
        <v>0</v>
      </c>
      <c r="V97" s="306">
        <v>0</v>
      </c>
      <c r="W97" s="306">
        <v>0</v>
      </c>
      <c r="X97" s="306">
        <v>0</v>
      </c>
      <c r="Y97" s="306">
        <v>0</v>
      </c>
      <c r="Z97" s="306">
        <v>0</v>
      </c>
      <c r="AA97" s="306">
        <v>0</v>
      </c>
      <c r="AB97" s="306">
        <v>0</v>
      </c>
      <c r="AC97" s="306">
        <v>0</v>
      </c>
      <c r="AD97" s="306">
        <v>0</v>
      </c>
      <c r="AE97" s="306">
        <v>0</v>
      </c>
      <c r="AF97" s="306">
        <v>0</v>
      </c>
      <c r="AG97" s="306">
        <v>0</v>
      </c>
      <c r="AH97" s="306">
        <v>0</v>
      </c>
      <c r="AI97" s="306">
        <v>0</v>
      </c>
      <c r="AJ97" s="306">
        <v>0</v>
      </c>
      <c r="AK97" s="306">
        <v>0</v>
      </c>
      <c r="AL97" s="306">
        <v>0</v>
      </c>
      <c r="AM97" s="306">
        <v>0</v>
      </c>
      <c r="AN97" s="306">
        <v>0</v>
      </c>
      <c r="AO97" s="306">
        <v>0</v>
      </c>
      <c r="AP97" s="306">
        <v>0</v>
      </c>
      <c r="AQ97" s="306">
        <v>0</v>
      </c>
      <c r="AR97" s="306">
        <v>0</v>
      </c>
      <c r="AS97" s="306">
        <v>0</v>
      </c>
      <c r="AT97" s="306">
        <v>0</v>
      </c>
      <c r="AU97" s="306">
        <v>0</v>
      </c>
      <c r="AV97" s="306">
        <v>0</v>
      </c>
      <c r="AW97" s="306">
        <v>0</v>
      </c>
      <c r="AX97" s="306">
        <v>0</v>
      </c>
      <c r="AY97" s="306">
        <v>0</v>
      </c>
      <c r="AZ97" s="306">
        <v>0</v>
      </c>
      <c r="BA97" s="306">
        <v>0</v>
      </c>
      <c r="BB97" s="306">
        <v>0</v>
      </c>
      <c r="BC97" s="306">
        <v>0</v>
      </c>
      <c r="BD97" s="306">
        <v>0</v>
      </c>
      <c r="BE97" s="306">
        <v>0</v>
      </c>
      <c r="BF97" s="306">
        <v>0</v>
      </c>
      <c r="BG97" s="306">
        <v>0</v>
      </c>
      <c r="BH97" s="306">
        <v>0</v>
      </c>
      <c r="BI97" s="306">
        <v>0</v>
      </c>
      <c r="BJ97" s="306">
        <v>0</v>
      </c>
      <c r="BK97" s="306">
        <v>0</v>
      </c>
      <c r="BL97" s="306">
        <v>0</v>
      </c>
      <c r="BM97" s="306">
        <v>0</v>
      </c>
      <c r="BN97" s="306">
        <v>0</v>
      </c>
      <c r="BO97" s="306">
        <v>0</v>
      </c>
      <c r="BP97" s="306">
        <v>0</v>
      </c>
      <c r="BQ97" s="306">
        <v>0</v>
      </c>
      <c r="BR97" s="306">
        <v>0</v>
      </c>
      <c r="BS97" s="306">
        <v>0</v>
      </c>
      <c r="BT97" s="306">
        <v>0</v>
      </c>
      <c r="BU97" s="306">
        <v>0</v>
      </c>
      <c r="BV97" s="306">
        <v>0</v>
      </c>
      <c r="BW97" s="306">
        <v>0</v>
      </c>
      <c r="BX97" s="306">
        <v>0</v>
      </c>
      <c r="BY97" s="306">
        <v>0</v>
      </c>
      <c r="BZ97" s="306">
        <v>0</v>
      </c>
      <c r="CA97" s="306">
        <v>0</v>
      </c>
      <c r="CB97" s="306">
        <v>0</v>
      </c>
      <c r="CC97" s="306">
        <v>0</v>
      </c>
      <c r="CD97" s="306">
        <v>0</v>
      </c>
      <c r="CE97" s="306">
        <v>0</v>
      </c>
      <c r="CF97" s="306">
        <v>0</v>
      </c>
      <c r="CG97" s="306">
        <v>0</v>
      </c>
      <c r="CH97" s="306">
        <v>0</v>
      </c>
      <c r="CI97" s="306">
        <v>0</v>
      </c>
      <c r="CJ97" s="306">
        <v>0</v>
      </c>
      <c r="CK97" s="306">
        <v>0</v>
      </c>
      <c r="CL97" s="306">
        <v>0</v>
      </c>
      <c r="CM97" s="306">
        <v>0</v>
      </c>
      <c r="CN97" s="306">
        <v>0</v>
      </c>
      <c r="CO97" s="306">
        <v>0</v>
      </c>
      <c r="CP97" s="305">
        <f t="array" ref="CP97">-生産者価格評価表!$DX97/(MMULT(投入係数表!$D97:$DG97,生産者価格評価表!$DZ$7:$DZ$114)+生産者価格評価表!$DO97)</f>
        <v>8.2542669663700718E-2</v>
      </c>
      <c r="CQ97" s="306">
        <v>0</v>
      </c>
      <c r="CR97" s="306">
        <v>0</v>
      </c>
      <c r="CS97" s="306">
        <v>0</v>
      </c>
      <c r="CT97" s="306">
        <v>0</v>
      </c>
      <c r="CU97" s="306">
        <v>0</v>
      </c>
      <c r="CV97" s="306">
        <v>0</v>
      </c>
      <c r="CW97" s="306">
        <v>0</v>
      </c>
      <c r="CX97" s="306">
        <v>0</v>
      </c>
      <c r="CY97" s="306">
        <v>0</v>
      </c>
      <c r="CZ97" s="306">
        <v>0</v>
      </c>
      <c r="DA97" s="306">
        <v>0</v>
      </c>
      <c r="DB97" s="306">
        <v>0</v>
      </c>
      <c r="DC97" s="306">
        <v>0</v>
      </c>
      <c r="DD97" s="306">
        <v>0</v>
      </c>
      <c r="DE97" s="306">
        <v>0</v>
      </c>
      <c r="DF97" s="306">
        <v>0</v>
      </c>
      <c r="DG97" s="307">
        <v>0</v>
      </c>
    </row>
    <row r="98" spans="2:111" ht="15.6" customHeight="1" x14ac:dyDescent="0.15">
      <c r="B98" s="224" t="s">
        <v>394</v>
      </c>
      <c r="C98" s="222" t="s">
        <v>395</v>
      </c>
      <c r="D98" s="304">
        <v>0</v>
      </c>
      <c r="E98" s="306">
        <v>0</v>
      </c>
      <c r="F98" s="306">
        <v>0</v>
      </c>
      <c r="G98" s="306">
        <v>0</v>
      </c>
      <c r="H98" s="306">
        <v>0</v>
      </c>
      <c r="I98" s="306">
        <v>0</v>
      </c>
      <c r="J98" s="306">
        <v>0</v>
      </c>
      <c r="K98" s="306">
        <v>0</v>
      </c>
      <c r="L98" s="306">
        <v>0</v>
      </c>
      <c r="M98" s="306">
        <v>0</v>
      </c>
      <c r="N98" s="306">
        <v>0</v>
      </c>
      <c r="O98" s="306">
        <v>0</v>
      </c>
      <c r="P98" s="306">
        <v>0</v>
      </c>
      <c r="Q98" s="306">
        <v>0</v>
      </c>
      <c r="R98" s="306">
        <v>0</v>
      </c>
      <c r="S98" s="306">
        <v>0</v>
      </c>
      <c r="T98" s="306">
        <v>0</v>
      </c>
      <c r="U98" s="306">
        <v>0</v>
      </c>
      <c r="V98" s="306">
        <v>0</v>
      </c>
      <c r="W98" s="306">
        <v>0</v>
      </c>
      <c r="X98" s="306">
        <v>0</v>
      </c>
      <c r="Y98" s="306">
        <v>0</v>
      </c>
      <c r="Z98" s="306">
        <v>0</v>
      </c>
      <c r="AA98" s="306">
        <v>0</v>
      </c>
      <c r="AB98" s="306">
        <v>0</v>
      </c>
      <c r="AC98" s="306">
        <v>0</v>
      </c>
      <c r="AD98" s="306">
        <v>0</v>
      </c>
      <c r="AE98" s="306">
        <v>0</v>
      </c>
      <c r="AF98" s="306">
        <v>0</v>
      </c>
      <c r="AG98" s="306">
        <v>0</v>
      </c>
      <c r="AH98" s="306">
        <v>0</v>
      </c>
      <c r="AI98" s="306">
        <v>0</v>
      </c>
      <c r="AJ98" s="306">
        <v>0</v>
      </c>
      <c r="AK98" s="306">
        <v>0</v>
      </c>
      <c r="AL98" s="306">
        <v>0</v>
      </c>
      <c r="AM98" s="306">
        <v>0</v>
      </c>
      <c r="AN98" s="306">
        <v>0</v>
      </c>
      <c r="AO98" s="306">
        <v>0</v>
      </c>
      <c r="AP98" s="306">
        <v>0</v>
      </c>
      <c r="AQ98" s="306">
        <v>0</v>
      </c>
      <c r="AR98" s="306">
        <v>0</v>
      </c>
      <c r="AS98" s="306">
        <v>0</v>
      </c>
      <c r="AT98" s="306">
        <v>0</v>
      </c>
      <c r="AU98" s="306">
        <v>0</v>
      </c>
      <c r="AV98" s="306">
        <v>0</v>
      </c>
      <c r="AW98" s="306">
        <v>0</v>
      </c>
      <c r="AX98" s="306">
        <v>0</v>
      </c>
      <c r="AY98" s="306">
        <v>0</v>
      </c>
      <c r="AZ98" s="306">
        <v>0</v>
      </c>
      <c r="BA98" s="306">
        <v>0</v>
      </c>
      <c r="BB98" s="306">
        <v>0</v>
      </c>
      <c r="BC98" s="306">
        <v>0</v>
      </c>
      <c r="BD98" s="306">
        <v>0</v>
      </c>
      <c r="BE98" s="306">
        <v>0</v>
      </c>
      <c r="BF98" s="306">
        <v>0</v>
      </c>
      <c r="BG98" s="306">
        <v>0</v>
      </c>
      <c r="BH98" s="306">
        <v>0</v>
      </c>
      <c r="BI98" s="306">
        <v>0</v>
      </c>
      <c r="BJ98" s="306">
        <v>0</v>
      </c>
      <c r="BK98" s="306">
        <v>0</v>
      </c>
      <c r="BL98" s="306">
        <v>0</v>
      </c>
      <c r="BM98" s="306">
        <v>0</v>
      </c>
      <c r="BN98" s="306">
        <v>0</v>
      </c>
      <c r="BO98" s="306">
        <v>0</v>
      </c>
      <c r="BP98" s="306">
        <v>0</v>
      </c>
      <c r="BQ98" s="306">
        <v>0</v>
      </c>
      <c r="BR98" s="306">
        <v>0</v>
      </c>
      <c r="BS98" s="306">
        <v>0</v>
      </c>
      <c r="BT98" s="306">
        <v>0</v>
      </c>
      <c r="BU98" s="306">
        <v>0</v>
      </c>
      <c r="BV98" s="306">
        <v>0</v>
      </c>
      <c r="BW98" s="306">
        <v>0</v>
      </c>
      <c r="BX98" s="306">
        <v>0</v>
      </c>
      <c r="BY98" s="306">
        <v>0</v>
      </c>
      <c r="BZ98" s="306">
        <v>0</v>
      </c>
      <c r="CA98" s="306">
        <v>0</v>
      </c>
      <c r="CB98" s="306">
        <v>0</v>
      </c>
      <c r="CC98" s="306">
        <v>0</v>
      </c>
      <c r="CD98" s="306">
        <v>0</v>
      </c>
      <c r="CE98" s="306">
        <v>0</v>
      </c>
      <c r="CF98" s="306">
        <v>0</v>
      </c>
      <c r="CG98" s="306">
        <v>0</v>
      </c>
      <c r="CH98" s="306">
        <v>0</v>
      </c>
      <c r="CI98" s="306">
        <v>0</v>
      </c>
      <c r="CJ98" s="306">
        <v>0</v>
      </c>
      <c r="CK98" s="306">
        <v>0</v>
      </c>
      <c r="CL98" s="306">
        <v>0</v>
      </c>
      <c r="CM98" s="306">
        <v>0</v>
      </c>
      <c r="CN98" s="306">
        <v>0</v>
      </c>
      <c r="CO98" s="306">
        <v>0</v>
      </c>
      <c r="CP98" s="306">
        <v>0</v>
      </c>
      <c r="CQ98" s="305">
        <f t="array" ref="CQ98">-生産者価格評価表!$DX98/(MMULT(投入係数表!$D98:$DG98,生産者価格評価表!$DZ$7:$DZ$114)+生産者価格評価表!$DO98)</f>
        <v>4.699740303979287E-2</v>
      </c>
      <c r="CR98" s="306">
        <v>0</v>
      </c>
      <c r="CS98" s="306">
        <v>0</v>
      </c>
      <c r="CT98" s="306">
        <v>0</v>
      </c>
      <c r="CU98" s="306">
        <v>0</v>
      </c>
      <c r="CV98" s="306">
        <v>0</v>
      </c>
      <c r="CW98" s="306">
        <v>0</v>
      </c>
      <c r="CX98" s="306">
        <v>0</v>
      </c>
      <c r="CY98" s="306">
        <v>0</v>
      </c>
      <c r="CZ98" s="306">
        <v>0</v>
      </c>
      <c r="DA98" s="306">
        <v>0</v>
      </c>
      <c r="DB98" s="306">
        <v>0</v>
      </c>
      <c r="DC98" s="306">
        <v>0</v>
      </c>
      <c r="DD98" s="306">
        <v>0</v>
      </c>
      <c r="DE98" s="306">
        <v>0</v>
      </c>
      <c r="DF98" s="306">
        <v>0</v>
      </c>
      <c r="DG98" s="307">
        <v>0</v>
      </c>
    </row>
    <row r="99" spans="2:111" ht="15.6" customHeight="1" x14ac:dyDescent="0.15">
      <c r="B99" s="224" t="s">
        <v>396</v>
      </c>
      <c r="C99" s="222" t="s">
        <v>397</v>
      </c>
      <c r="D99" s="304">
        <v>0</v>
      </c>
      <c r="E99" s="306">
        <v>0</v>
      </c>
      <c r="F99" s="306">
        <v>0</v>
      </c>
      <c r="G99" s="306">
        <v>0</v>
      </c>
      <c r="H99" s="306">
        <v>0</v>
      </c>
      <c r="I99" s="306">
        <v>0</v>
      </c>
      <c r="J99" s="306">
        <v>0</v>
      </c>
      <c r="K99" s="306">
        <v>0</v>
      </c>
      <c r="L99" s="306">
        <v>0</v>
      </c>
      <c r="M99" s="306">
        <v>0</v>
      </c>
      <c r="N99" s="306">
        <v>0</v>
      </c>
      <c r="O99" s="306">
        <v>0</v>
      </c>
      <c r="P99" s="306">
        <v>0</v>
      </c>
      <c r="Q99" s="306">
        <v>0</v>
      </c>
      <c r="R99" s="306">
        <v>0</v>
      </c>
      <c r="S99" s="306">
        <v>0</v>
      </c>
      <c r="T99" s="306">
        <v>0</v>
      </c>
      <c r="U99" s="306">
        <v>0</v>
      </c>
      <c r="V99" s="306">
        <v>0</v>
      </c>
      <c r="W99" s="306">
        <v>0</v>
      </c>
      <c r="X99" s="306">
        <v>0</v>
      </c>
      <c r="Y99" s="306">
        <v>0</v>
      </c>
      <c r="Z99" s="306">
        <v>0</v>
      </c>
      <c r="AA99" s="306">
        <v>0</v>
      </c>
      <c r="AB99" s="306">
        <v>0</v>
      </c>
      <c r="AC99" s="306">
        <v>0</v>
      </c>
      <c r="AD99" s="306">
        <v>0</v>
      </c>
      <c r="AE99" s="306">
        <v>0</v>
      </c>
      <c r="AF99" s="306">
        <v>0</v>
      </c>
      <c r="AG99" s="306">
        <v>0</v>
      </c>
      <c r="AH99" s="306">
        <v>0</v>
      </c>
      <c r="AI99" s="306">
        <v>0</v>
      </c>
      <c r="AJ99" s="306">
        <v>0</v>
      </c>
      <c r="AK99" s="306">
        <v>0</v>
      </c>
      <c r="AL99" s="306">
        <v>0</v>
      </c>
      <c r="AM99" s="306">
        <v>0</v>
      </c>
      <c r="AN99" s="306">
        <v>0</v>
      </c>
      <c r="AO99" s="306">
        <v>0</v>
      </c>
      <c r="AP99" s="306">
        <v>0</v>
      </c>
      <c r="AQ99" s="306">
        <v>0</v>
      </c>
      <c r="AR99" s="306">
        <v>0</v>
      </c>
      <c r="AS99" s="306">
        <v>0</v>
      </c>
      <c r="AT99" s="306">
        <v>0</v>
      </c>
      <c r="AU99" s="306">
        <v>0</v>
      </c>
      <c r="AV99" s="306">
        <v>0</v>
      </c>
      <c r="AW99" s="306">
        <v>0</v>
      </c>
      <c r="AX99" s="306">
        <v>0</v>
      </c>
      <c r="AY99" s="306">
        <v>0</v>
      </c>
      <c r="AZ99" s="306">
        <v>0</v>
      </c>
      <c r="BA99" s="306">
        <v>0</v>
      </c>
      <c r="BB99" s="306">
        <v>0</v>
      </c>
      <c r="BC99" s="306">
        <v>0</v>
      </c>
      <c r="BD99" s="306">
        <v>0</v>
      </c>
      <c r="BE99" s="306">
        <v>0</v>
      </c>
      <c r="BF99" s="306">
        <v>0</v>
      </c>
      <c r="BG99" s="306">
        <v>0</v>
      </c>
      <c r="BH99" s="306">
        <v>0</v>
      </c>
      <c r="BI99" s="306">
        <v>0</v>
      </c>
      <c r="BJ99" s="306">
        <v>0</v>
      </c>
      <c r="BK99" s="306">
        <v>0</v>
      </c>
      <c r="BL99" s="306">
        <v>0</v>
      </c>
      <c r="BM99" s="306">
        <v>0</v>
      </c>
      <c r="BN99" s="306">
        <v>0</v>
      </c>
      <c r="BO99" s="306">
        <v>0</v>
      </c>
      <c r="BP99" s="306">
        <v>0</v>
      </c>
      <c r="BQ99" s="306">
        <v>0</v>
      </c>
      <c r="BR99" s="306">
        <v>0</v>
      </c>
      <c r="BS99" s="306">
        <v>0</v>
      </c>
      <c r="BT99" s="306">
        <v>0</v>
      </c>
      <c r="BU99" s="306">
        <v>0</v>
      </c>
      <c r="BV99" s="306">
        <v>0</v>
      </c>
      <c r="BW99" s="306">
        <v>0</v>
      </c>
      <c r="BX99" s="306">
        <v>0</v>
      </c>
      <c r="BY99" s="306">
        <v>0</v>
      </c>
      <c r="BZ99" s="306">
        <v>0</v>
      </c>
      <c r="CA99" s="306">
        <v>0</v>
      </c>
      <c r="CB99" s="306">
        <v>0</v>
      </c>
      <c r="CC99" s="306">
        <v>0</v>
      </c>
      <c r="CD99" s="306">
        <v>0</v>
      </c>
      <c r="CE99" s="306">
        <v>0</v>
      </c>
      <c r="CF99" s="306">
        <v>0</v>
      </c>
      <c r="CG99" s="306">
        <v>0</v>
      </c>
      <c r="CH99" s="306">
        <v>0</v>
      </c>
      <c r="CI99" s="306">
        <v>0</v>
      </c>
      <c r="CJ99" s="306">
        <v>0</v>
      </c>
      <c r="CK99" s="306">
        <v>0</v>
      </c>
      <c r="CL99" s="306">
        <v>0</v>
      </c>
      <c r="CM99" s="306">
        <v>0</v>
      </c>
      <c r="CN99" s="306">
        <v>0</v>
      </c>
      <c r="CO99" s="306">
        <v>0</v>
      </c>
      <c r="CP99" s="306">
        <v>0</v>
      </c>
      <c r="CQ99" s="306">
        <v>0</v>
      </c>
      <c r="CR99" s="305">
        <f t="array" ref="CR99">-生産者価格評価表!$DX99/(MMULT(投入係数表!$D99:$DG99,生産者価格評価表!$DZ$7:$DZ$114)+生産者価格評価表!$DO99)</f>
        <v>0</v>
      </c>
      <c r="CS99" s="306">
        <v>0</v>
      </c>
      <c r="CT99" s="306">
        <v>0</v>
      </c>
      <c r="CU99" s="306">
        <v>0</v>
      </c>
      <c r="CV99" s="306">
        <v>0</v>
      </c>
      <c r="CW99" s="306">
        <v>0</v>
      </c>
      <c r="CX99" s="306">
        <v>0</v>
      </c>
      <c r="CY99" s="306">
        <v>0</v>
      </c>
      <c r="CZ99" s="306">
        <v>0</v>
      </c>
      <c r="DA99" s="306">
        <v>0</v>
      </c>
      <c r="DB99" s="306">
        <v>0</v>
      </c>
      <c r="DC99" s="306">
        <v>0</v>
      </c>
      <c r="DD99" s="306">
        <v>0</v>
      </c>
      <c r="DE99" s="306">
        <v>0</v>
      </c>
      <c r="DF99" s="306">
        <v>0</v>
      </c>
      <c r="DG99" s="307">
        <v>0</v>
      </c>
    </row>
    <row r="100" spans="2:111" ht="15.6" customHeight="1" x14ac:dyDescent="0.15">
      <c r="B100" s="224" t="s">
        <v>398</v>
      </c>
      <c r="C100" s="222" t="s">
        <v>399</v>
      </c>
      <c r="D100" s="304">
        <v>0</v>
      </c>
      <c r="E100" s="306">
        <v>0</v>
      </c>
      <c r="F100" s="306">
        <v>0</v>
      </c>
      <c r="G100" s="306">
        <v>0</v>
      </c>
      <c r="H100" s="306">
        <v>0</v>
      </c>
      <c r="I100" s="306">
        <v>0</v>
      </c>
      <c r="J100" s="306">
        <v>0</v>
      </c>
      <c r="K100" s="306">
        <v>0</v>
      </c>
      <c r="L100" s="306">
        <v>0</v>
      </c>
      <c r="M100" s="306">
        <v>0</v>
      </c>
      <c r="N100" s="306">
        <v>0</v>
      </c>
      <c r="O100" s="306">
        <v>0</v>
      </c>
      <c r="P100" s="306">
        <v>0</v>
      </c>
      <c r="Q100" s="306">
        <v>0</v>
      </c>
      <c r="R100" s="306">
        <v>0</v>
      </c>
      <c r="S100" s="306">
        <v>0</v>
      </c>
      <c r="T100" s="306">
        <v>0</v>
      </c>
      <c r="U100" s="306">
        <v>0</v>
      </c>
      <c r="V100" s="306">
        <v>0</v>
      </c>
      <c r="W100" s="306">
        <v>0</v>
      </c>
      <c r="X100" s="306">
        <v>0</v>
      </c>
      <c r="Y100" s="306">
        <v>0</v>
      </c>
      <c r="Z100" s="306">
        <v>0</v>
      </c>
      <c r="AA100" s="306">
        <v>0</v>
      </c>
      <c r="AB100" s="306">
        <v>0</v>
      </c>
      <c r="AC100" s="306">
        <v>0</v>
      </c>
      <c r="AD100" s="306">
        <v>0</v>
      </c>
      <c r="AE100" s="306">
        <v>0</v>
      </c>
      <c r="AF100" s="306">
        <v>0</v>
      </c>
      <c r="AG100" s="306">
        <v>0</v>
      </c>
      <c r="AH100" s="306">
        <v>0</v>
      </c>
      <c r="AI100" s="306">
        <v>0</v>
      </c>
      <c r="AJ100" s="306">
        <v>0</v>
      </c>
      <c r="AK100" s="306">
        <v>0</v>
      </c>
      <c r="AL100" s="306">
        <v>0</v>
      </c>
      <c r="AM100" s="306">
        <v>0</v>
      </c>
      <c r="AN100" s="306">
        <v>0</v>
      </c>
      <c r="AO100" s="306">
        <v>0</v>
      </c>
      <c r="AP100" s="306">
        <v>0</v>
      </c>
      <c r="AQ100" s="306">
        <v>0</v>
      </c>
      <c r="AR100" s="306">
        <v>0</v>
      </c>
      <c r="AS100" s="306">
        <v>0</v>
      </c>
      <c r="AT100" s="306">
        <v>0</v>
      </c>
      <c r="AU100" s="306">
        <v>0</v>
      </c>
      <c r="AV100" s="306">
        <v>0</v>
      </c>
      <c r="AW100" s="306">
        <v>0</v>
      </c>
      <c r="AX100" s="306">
        <v>0</v>
      </c>
      <c r="AY100" s="306">
        <v>0</v>
      </c>
      <c r="AZ100" s="306">
        <v>0</v>
      </c>
      <c r="BA100" s="306">
        <v>0</v>
      </c>
      <c r="BB100" s="306">
        <v>0</v>
      </c>
      <c r="BC100" s="306">
        <v>0</v>
      </c>
      <c r="BD100" s="306">
        <v>0</v>
      </c>
      <c r="BE100" s="306">
        <v>0</v>
      </c>
      <c r="BF100" s="306">
        <v>0</v>
      </c>
      <c r="BG100" s="306">
        <v>0</v>
      </c>
      <c r="BH100" s="306">
        <v>0</v>
      </c>
      <c r="BI100" s="306">
        <v>0</v>
      </c>
      <c r="BJ100" s="306">
        <v>0</v>
      </c>
      <c r="BK100" s="306">
        <v>0</v>
      </c>
      <c r="BL100" s="306">
        <v>0</v>
      </c>
      <c r="BM100" s="306">
        <v>0</v>
      </c>
      <c r="BN100" s="306">
        <v>0</v>
      </c>
      <c r="BO100" s="306">
        <v>0</v>
      </c>
      <c r="BP100" s="306">
        <v>0</v>
      </c>
      <c r="BQ100" s="306">
        <v>0</v>
      </c>
      <c r="BR100" s="306">
        <v>0</v>
      </c>
      <c r="BS100" s="306">
        <v>0</v>
      </c>
      <c r="BT100" s="306">
        <v>0</v>
      </c>
      <c r="BU100" s="306">
        <v>0</v>
      </c>
      <c r="BV100" s="306">
        <v>0</v>
      </c>
      <c r="BW100" s="306">
        <v>0</v>
      </c>
      <c r="BX100" s="306">
        <v>0</v>
      </c>
      <c r="BY100" s="306">
        <v>0</v>
      </c>
      <c r="BZ100" s="306">
        <v>0</v>
      </c>
      <c r="CA100" s="306">
        <v>0</v>
      </c>
      <c r="CB100" s="306">
        <v>0</v>
      </c>
      <c r="CC100" s="306">
        <v>0</v>
      </c>
      <c r="CD100" s="306">
        <v>0</v>
      </c>
      <c r="CE100" s="306">
        <v>0</v>
      </c>
      <c r="CF100" s="306">
        <v>0</v>
      </c>
      <c r="CG100" s="306">
        <v>0</v>
      </c>
      <c r="CH100" s="306">
        <v>0</v>
      </c>
      <c r="CI100" s="306">
        <v>0</v>
      </c>
      <c r="CJ100" s="306">
        <v>0</v>
      </c>
      <c r="CK100" s="306">
        <v>0</v>
      </c>
      <c r="CL100" s="306">
        <v>0</v>
      </c>
      <c r="CM100" s="306">
        <v>0</v>
      </c>
      <c r="CN100" s="306">
        <v>0</v>
      </c>
      <c r="CO100" s="306">
        <v>0</v>
      </c>
      <c r="CP100" s="306">
        <v>0</v>
      </c>
      <c r="CQ100" s="306">
        <v>0</v>
      </c>
      <c r="CR100" s="306">
        <v>0</v>
      </c>
      <c r="CS100" s="305">
        <f t="array" ref="CS100">-生産者価格評価表!$DX100/(MMULT(投入係数表!$D100:$DG100,生産者価格評価表!$DZ$7:$DZ$114)+生産者価格評価表!$DO100)</f>
        <v>6.2887921104128122E-3</v>
      </c>
      <c r="CT100" s="306">
        <v>0</v>
      </c>
      <c r="CU100" s="306">
        <v>0</v>
      </c>
      <c r="CV100" s="306">
        <v>0</v>
      </c>
      <c r="CW100" s="306">
        <v>0</v>
      </c>
      <c r="CX100" s="306">
        <v>0</v>
      </c>
      <c r="CY100" s="306">
        <v>0</v>
      </c>
      <c r="CZ100" s="306">
        <v>0</v>
      </c>
      <c r="DA100" s="306">
        <v>0</v>
      </c>
      <c r="DB100" s="306">
        <v>0</v>
      </c>
      <c r="DC100" s="306">
        <v>0</v>
      </c>
      <c r="DD100" s="306">
        <v>0</v>
      </c>
      <c r="DE100" s="306">
        <v>0</v>
      </c>
      <c r="DF100" s="306">
        <v>0</v>
      </c>
      <c r="DG100" s="307">
        <v>0</v>
      </c>
    </row>
    <row r="101" spans="2:111" ht="15.6" customHeight="1" x14ac:dyDescent="0.15">
      <c r="B101" s="224" t="s">
        <v>400</v>
      </c>
      <c r="C101" s="222" t="s">
        <v>401</v>
      </c>
      <c r="D101" s="304">
        <v>0</v>
      </c>
      <c r="E101" s="306">
        <v>0</v>
      </c>
      <c r="F101" s="306">
        <v>0</v>
      </c>
      <c r="G101" s="306">
        <v>0</v>
      </c>
      <c r="H101" s="306">
        <v>0</v>
      </c>
      <c r="I101" s="306">
        <v>0</v>
      </c>
      <c r="J101" s="306">
        <v>0</v>
      </c>
      <c r="K101" s="306">
        <v>0</v>
      </c>
      <c r="L101" s="306">
        <v>0</v>
      </c>
      <c r="M101" s="306">
        <v>0</v>
      </c>
      <c r="N101" s="306">
        <v>0</v>
      </c>
      <c r="O101" s="306">
        <v>0</v>
      </c>
      <c r="P101" s="306">
        <v>0</v>
      </c>
      <c r="Q101" s="306">
        <v>0</v>
      </c>
      <c r="R101" s="306">
        <v>0</v>
      </c>
      <c r="S101" s="306">
        <v>0</v>
      </c>
      <c r="T101" s="306">
        <v>0</v>
      </c>
      <c r="U101" s="306">
        <v>0</v>
      </c>
      <c r="V101" s="306">
        <v>0</v>
      </c>
      <c r="W101" s="306">
        <v>0</v>
      </c>
      <c r="X101" s="306">
        <v>0</v>
      </c>
      <c r="Y101" s="306">
        <v>0</v>
      </c>
      <c r="Z101" s="306">
        <v>0</v>
      </c>
      <c r="AA101" s="306">
        <v>0</v>
      </c>
      <c r="AB101" s="306">
        <v>0</v>
      </c>
      <c r="AC101" s="306">
        <v>0</v>
      </c>
      <c r="AD101" s="306">
        <v>0</v>
      </c>
      <c r="AE101" s="306">
        <v>0</v>
      </c>
      <c r="AF101" s="306">
        <v>0</v>
      </c>
      <c r="AG101" s="306">
        <v>0</v>
      </c>
      <c r="AH101" s="306">
        <v>0</v>
      </c>
      <c r="AI101" s="306">
        <v>0</v>
      </c>
      <c r="AJ101" s="306">
        <v>0</v>
      </c>
      <c r="AK101" s="306">
        <v>0</v>
      </c>
      <c r="AL101" s="306">
        <v>0</v>
      </c>
      <c r="AM101" s="306">
        <v>0</v>
      </c>
      <c r="AN101" s="306">
        <v>0</v>
      </c>
      <c r="AO101" s="306">
        <v>0</v>
      </c>
      <c r="AP101" s="306">
        <v>0</v>
      </c>
      <c r="AQ101" s="306">
        <v>0</v>
      </c>
      <c r="AR101" s="306">
        <v>0</v>
      </c>
      <c r="AS101" s="306">
        <v>0</v>
      </c>
      <c r="AT101" s="306">
        <v>0</v>
      </c>
      <c r="AU101" s="306">
        <v>0</v>
      </c>
      <c r="AV101" s="306">
        <v>0</v>
      </c>
      <c r="AW101" s="306">
        <v>0</v>
      </c>
      <c r="AX101" s="306">
        <v>0</v>
      </c>
      <c r="AY101" s="306">
        <v>0</v>
      </c>
      <c r="AZ101" s="306">
        <v>0</v>
      </c>
      <c r="BA101" s="306">
        <v>0</v>
      </c>
      <c r="BB101" s="306">
        <v>0</v>
      </c>
      <c r="BC101" s="306">
        <v>0</v>
      </c>
      <c r="BD101" s="306">
        <v>0</v>
      </c>
      <c r="BE101" s="306">
        <v>0</v>
      </c>
      <c r="BF101" s="306">
        <v>0</v>
      </c>
      <c r="BG101" s="306">
        <v>0</v>
      </c>
      <c r="BH101" s="306">
        <v>0</v>
      </c>
      <c r="BI101" s="306">
        <v>0</v>
      </c>
      <c r="BJ101" s="306">
        <v>0</v>
      </c>
      <c r="BK101" s="306">
        <v>0</v>
      </c>
      <c r="BL101" s="306">
        <v>0</v>
      </c>
      <c r="BM101" s="306">
        <v>0</v>
      </c>
      <c r="BN101" s="306">
        <v>0</v>
      </c>
      <c r="BO101" s="306">
        <v>0</v>
      </c>
      <c r="BP101" s="306">
        <v>0</v>
      </c>
      <c r="BQ101" s="306">
        <v>0</v>
      </c>
      <c r="BR101" s="306">
        <v>0</v>
      </c>
      <c r="BS101" s="306">
        <v>0</v>
      </c>
      <c r="BT101" s="306">
        <v>0</v>
      </c>
      <c r="BU101" s="306">
        <v>0</v>
      </c>
      <c r="BV101" s="306">
        <v>0</v>
      </c>
      <c r="BW101" s="306">
        <v>0</v>
      </c>
      <c r="BX101" s="306">
        <v>0</v>
      </c>
      <c r="BY101" s="306">
        <v>0</v>
      </c>
      <c r="BZ101" s="306">
        <v>0</v>
      </c>
      <c r="CA101" s="306">
        <v>0</v>
      </c>
      <c r="CB101" s="306">
        <v>0</v>
      </c>
      <c r="CC101" s="306">
        <v>0</v>
      </c>
      <c r="CD101" s="306">
        <v>0</v>
      </c>
      <c r="CE101" s="306">
        <v>0</v>
      </c>
      <c r="CF101" s="306">
        <v>0</v>
      </c>
      <c r="CG101" s="306">
        <v>0</v>
      </c>
      <c r="CH101" s="306">
        <v>0</v>
      </c>
      <c r="CI101" s="306">
        <v>0</v>
      </c>
      <c r="CJ101" s="306">
        <v>0</v>
      </c>
      <c r="CK101" s="306">
        <v>0</v>
      </c>
      <c r="CL101" s="306">
        <v>0</v>
      </c>
      <c r="CM101" s="306">
        <v>0</v>
      </c>
      <c r="CN101" s="306">
        <v>0</v>
      </c>
      <c r="CO101" s="306">
        <v>0</v>
      </c>
      <c r="CP101" s="306">
        <v>0</v>
      </c>
      <c r="CQ101" s="306">
        <v>0</v>
      </c>
      <c r="CR101" s="306">
        <v>0</v>
      </c>
      <c r="CS101" s="306">
        <v>0</v>
      </c>
      <c r="CT101" s="305">
        <f t="array" ref="CT101">-生産者価格評価表!$DX101/(MMULT(投入係数表!$D101:$DG101,生産者価格評価表!$DZ$7:$DZ$114)+生産者価格評価表!$DO101)</f>
        <v>3.5033058728513075E-2</v>
      </c>
      <c r="CU101" s="306">
        <v>0</v>
      </c>
      <c r="CV101" s="306">
        <v>0</v>
      </c>
      <c r="CW101" s="306">
        <v>0</v>
      </c>
      <c r="CX101" s="306">
        <v>0</v>
      </c>
      <c r="CY101" s="306">
        <v>0</v>
      </c>
      <c r="CZ101" s="306">
        <v>0</v>
      </c>
      <c r="DA101" s="306">
        <v>0</v>
      </c>
      <c r="DB101" s="306">
        <v>0</v>
      </c>
      <c r="DC101" s="306">
        <v>0</v>
      </c>
      <c r="DD101" s="306">
        <v>0</v>
      </c>
      <c r="DE101" s="306">
        <v>0</v>
      </c>
      <c r="DF101" s="306">
        <v>0</v>
      </c>
      <c r="DG101" s="307">
        <v>0</v>
      </c>
    </row>
    <row r="102" spans="2:111" ht="15.6" customHeight="1" x14ac:dyDescent="0.15">
      <c r="B102" s="224" t="s">
        <v>402</v>
      </c>
      <c r="C102" s="222" t="s">
        <v>403</v>
      </c>
      <c r="D102" s="304">
        <v>0</v>
      </c>
      <c r="E102" s="306">
        <v>0</v>
      </c>
      <c r="F102" s="306">
        <v>0</v>
      </c>
      <c r="G102" s="306">
        <v>0</v>
      </c>
      <c r="H102" s="306">
        <v>0</v>
      </c>
      <c r="I102" s="306">
        <v>0</v>
      </c>
      <c r="J102" s="306">
        <v>0</v>
      </c>
      <c r="K102" s="306">
        <v>0</v>
      </c>
      <c r="L102" s="306">
        <v>0</v>
      </c>
      <c r="M102" s="306">
        <v>0</v>
      </c>
      <c r="N102" s="306">
        <v>0</v>
      </c>
      <c r="O102" s="306">
        <v>0</v>
      </c>
      <c r="P102" s="306">
        <v>0</v>
      </c>
      <c r="Q102" s="306">
        <v>0</v>
      </c>
      <c r="R102" s="306">
        <v>0</v>
      </c>
      <c r="S102" s="306">
        <v>0</v>
      </c>
      <c r="T102" s="306">
        <v>0</v>
      </c>
      <c r="U102" s="306">
        <v>0</v>
      </c>
      <c r="V102" s="306">
        <v>0</v>
      </c>
      <c r="W102" s="306">
        <v>0</v>
      </c>
      <c r="X102" s="306">
        <v>0</v>
      </c>
      <c r="Y102" s="306">
        <v>0</v>
      </c>
      <c r="Z102" s="306">
        <v>0</v>
      </c>
      <c r="AA102" s="306">
        <v>0</v>
      </c>
      <c r="AB102" s="306">
        <v>0</v>
      </c>
      <c r="AC102" s="306">
        <v>0</v>
      </c>
      <c r="AD102" s="306">
        <v>0</v>
      </c>
      <c r="AE102" s="306">
        <v>0</v>
      </c>
      <c r="AF102" s="306">
        <v>0</v>
      </c>
      <c r="AG102" s="306">
        <v>0</v>
      </c>
      <c r="AH102" s="306">
        <v>0</v>
      </c>
      <c r="AI102" s="306">
        <v>0</v>
      </c>
      <c r="AJ102" s="306">
        <v>0</v>
      </c>
      <c r="AK102" s="306">
        <v>0</v>
      </c>
      <c r="AL102" s="306">
        <v>0</v>
      </c>
      <c r="AM102" s="306">
        <v>0</v>
      </c>
      <c r="AN102" s="306">
        <v>0</v>
      </c>
      <c r="AO102" s="306">
        <v>0</v>
      </c>
      <c r="AP102" s="306">
        <v>0</v>
      </c>
      <c r="AQ102" s="306">
        <v>0</v>
      </c>
      <c r="AR102" s="306">
        <v>0</v>
      </c>
      <c r="AS102" s="306">
        <v>0</v>
      </c>
      <c r="AT102" s="306">
        <v>0</v>
      </c>
      <c r="AU102" s="306">
        <v>0</v>
      </c>
      <c r="AV102" s="306">
        <v>0</v>
      </c>
      <c r="AW102" s="306">
        <v>0</v>
      </c>
      <c r="AX102" s="306">
        <v>0</v>
      </c>
      <c r="AY102" s="306">
        <v>0</v>
      </c>
      <c r="AZ102" s="306">
        <v>0</v>
      </c>
      <c r="BA102" s="306">
        <v>0</v>
      </c>
      <c r="BB102" s="306">
        <v>0</v>
      </c>
      <c r="BC102" s="306">
        <v>0</v>
      </c>
      <c r="BD102" s="306">
        <v>0</v>
      </c>
      <c r="BE102" s="306">
        <v>0</v>
      </c>
      <c r="BF102" s="306">
        <v>0</v>
      </c>
      <c r="BG102" s="306">
        <v>0</v>
      </c>
      <c r="BH102" s="306">
        <v>0</v>
      </c>
      <c r="BI102" s="306">
        <v>0</v>
      </c>
      <c r="BJ102" s="306">
        <v>0</v>
      </c>
      <c r="BK102" s="306">
        <v>0</v>
      </c>
      <c r="BL102" s="306">
        <v>0</v>
      </c>
      <c r="BM102" s="306">
        <v>0</v>
      </c>
      <c r="BN102" s="306">
        <v>0</v>
      </c>
      <c r="BO102" s="306">
        <v>0</v>
      </c>
      <c r="BP102" s="306">
        <v>0</v>
      </c>
      <c r="BQ102" s="306">
        <v>0</v>
      </c>
      <c r="BR102" s="306">
        <v>0</v>
      </c>
      <c r="BS102" s="306">
        <v>0</v>
      </c>
      <c r="BT102" s="306">
        <v>0</v>
      </c>
      <c r="BU102" s="306">
        <v>0</v>
      </c>
      <c r="BV102" s="306">
        <v>0</v>
      </c>
      <c r="BW102" s="306">
        <v>0</v>
      </c>
      <c r="BX102" s="306">
        <v>0</v>
      </c>
      <c r="BY102" s="306">
        <v>0</v>
      </c>
      <c r="BZ102" s="306">
        <v>0</v>
      </c>
      <c r="CA102" s="306">
        <v>0</v>
      </c>
      <c r="CB102" s="306">
        <v>0</v>
      </c>
      <c r="CC102" s="306">
        <v>0</v>
      </c>
      <c r="CD102" s="306">
        <v>0</v>
      </c>
      <c r="CE102" s="306">
        <v>0</v>
      </c>
      <c r="CF102" s="306">
        <v>0</v>
      </c>
      <c r="CG102" s="306">
        <v>0</v>
      </c>
      <c r="CH102" s="306">
        <v>0</v>
      </c>
      <c r="CI102" s="306">
        <v>0</v>
      </c>
      <c r="CJ102" s="306">
        <v>0</v>
      </c>
      <c r="CK102" s="306">
        <v>0</v>
      </c>
      <c r="CL102" s="306">
        <v>0</v>
      </c>
      <c r="CM102" s="306">
        <v>0</v>
      </c>
      <c r="CN102" s="306">
        <v>0</v>
      </c>
      <c r="CO102" s="306">
        <v>0</v>
      </c>
      <c r="CP102" s="306">
        <v>0</v>
      </c>
      <c r="CQ102" s="306">
        <v>0</v>
      </c>
      <c r="CR102" s="306">
        <v>0</v>
      </c>
      <c r="CS102" s="306">
        <v>0</v>
      </c>
      <c r="CT102" s="306">
        <v>0</v>
      </c>
      <c r="CU102" s="305">
        <f t="array" ref="CU102">-生産者価格評価表!$DX102/(MMULT(投入係数表!$D102:$DG102,生産者価格評価表!$DZ$7:$DZ$114)+生産者価格評価表!$DO102)</f>
        <v>0.10854468369976333</v>
      </c>
      <c r="CV102" s="306">
        <v>0</v>
      </c>
      <c r="CW102" s="306">
        <v>0</v>
      </c>
      <c r="CX102" s="306">
        <v>0</v>
      </c>
      <c r="CY102" s="306">
        <v>0</v>
      </c>
      <c r="CZ102" s="306">
        <v>0</v>
      </c>
      <c r="DA102" s="306">
        <v>0</v>
      </c>
      <c r="DB102" s="306">
        <v>0</v>
      </c>
      <c r="DC102" s="306">
        <v>0</v>
      </c>
      <c r="DD102" s="306">
        <v>0</v>
      </c>
      <c r="DE102" s="306">
        <v>0</v>
      </c>
      <c r="DF102" s="306">
        <v>0</v>
      </c>
      <c r="DG102" s="307">
        <v>0</v>
      </c>
    </row>
    <row r="103" spans="2:111" ht="15.6" customHeight="1" x14ac:dyDescent="0.15">
      <c r="B103" s="224" t="s">
        <v>404</v>
      </c>
      <c r="C103" s="222" t="s">
        <v>243</v>
      </c>
      <c r="D103" s="304">
        <v>0</v>
      </c>
      <c r="E103" s="306">
        <v>0</v>
      </c>
      <c r="F103" s="306">
        <v>0</v>
      </c>
      <c r="G103" s="306">
        <v>0</v>
      </c>
      <c r="H103" s="306">
        <v>0</v>
      </c>
      <c r="I103" s="306">
        <v>0</v>
      </c>
      <c r="J103" s="306">
        <v>0</v>
      </c>
      <c r="K103" s="306">
        <v>0</v>
      </c>
      <c r="L103" s="306">
        <v>0</v>
      </c>
      <c r="M103" s="306">
        <v>0</v>
      </c>
      <c r="N103" s="306">
        <v>0</v>
      </c>
      <c r="O103" s="306">
        <v>0</v>
      </c>
      <c r="P103" s="306">
        <v>0</v>
      </c>
      <c r="Q103" s="306">
        <v>0</v>
      </c>
      <c r="R103" s="306">
        <v>0</v>
      </c>
      <c r="S103" s="306">
        <v>0</v>
      </c>
      <c r="T103" s="306">
        <v>0</v>
      </c>
      <c r="U103" s="306">
        <v>0</v>
      </c>
      <c r="V103" s="306">
        <v>0</v>
      </c>
      <c r="W103" s="306">
        <v>0</v>
      </c>
      <c r="X103" s="306">
        <v>0</v>
      </c>
      <c r="Y103" s="306">
        <v>0</v>
      </c>
      <c r="Z103" s="306">
        <v>0</v>
      </c>
      <c r="AA103" s="306">
        <v>0</v>
      </c>
      <c r="AB103" s="306">
        <v>0</v>
      </c>
      <c r="AC103" s="306">
        <v>0</v>
      </c>
      <c r="AD103" s="306">
        <v>0</v>
      </c>
      <c r="AE103" s="306">
        <v>0</v>
      </c>
      <c r="AF103" s="306">
        <v>0</v>
      </c>
      <c r="AG103" s="306">
        <v>0</v>
      </c>
      <c r="AH103" s="306">
        <v>0</v>
      </c>
      <c r="AI103" s="306">
        <v>0</v>
      </c>
      <c r="AJ103" s="306">
        <v>0</v>
      </c>
      <c r="AK103" s="306">
        <v>0</v>
      </c>
      <c r="AL103" s="306">
        <v>0</v>
      </c>
      <c r="AM103" s="306">
        <v>0</v>
      </c>
      <c r="AN103" s="306">
        <v>0</v>
      </c>
      <c r="AO103" s="306">
        <v>0</v>
      </c>
      <c r="AP103" s="306">
        <v>0</v>
      </c>
      <c r="AQ103" s="306">
        <v>0</v>
      </c>
      <c r="AR103" s="306">
        <v>0</v>
      </c>
      <c r="AS103" s="306">
        <v>0</v>
      </c>
      <c r="AT103" s="306">
        <v>0</v>
      </c>
      <c r="AU103" s="306">
        <v>0</v>
      </c>
      <c r="AV103" s="306">
        <v>0</v>
      </c>
      <c r="AW103" s="306">
        <v>0</v>
      </c>
      <c r="AX103" s="306">
        <v>0</v>
      </c>
      <c r="AY103" s="306">
        <v>0</v>
      </c>
      <c r="AZ103" s="306">
        <v>0</v>
      </c>
      <c r="BA103" s="306">
        <v>0</v>
      </c>
      <c r="BB103" s="306">
        <v>0</v>
      </c>
      <c r="BC103" s="306">
        <v>0</v>
      </c>
      <c r="BD103" s="306">
        <v>0</v>
      </c>
      <c r="BE103" s="306">
        <v>0</v>
      </c>
      <c r="BF103" s="306">
        <v>0</v>
      </c>
      <c r="BG103" s="306">
        <v>0</v>
      </c>
      <c r="BH103" s="306">
        <v>0</v>
      </c>
      <c r="BI103" s="306">
        <v>0</v>
      </c>
      <c r="BJ103" s="306">
        <v>0</v>
      </c>
      <c r="BK103" s="306">
        <v>0</v>
      </c>
      <c r="BL103" s="306">
        <v>0</v>
      </c>
      <c r="BM103" s="306">
        <v>0</v>
      </c>
      <c r="BN103" s="306">
        <v>0</v>
      </c>
      <c r="BO103" s="306">
        <v>0</v>
      </c>
      <c r="BP103" s="306">
        <v>0</v>
      </c>
      <c r="BQ103" s="306">
        <v>0</v>
      </c>
      <c r="BR103" s="306">
        <v>0</v>
      </c>
      <c r="BS103" s="306">
        <v>0</v>
      </c>
      <c r="BT103" s="306">
        <v>0</v>
      </c>
      <c r="BU103" s="306">
        <v>0</v>
      </c>
      <c r="BV103" s="306">
        <v>0</v>
      </c>
      <c r="BW103" s="306">
        <v>0</v>
      </c>
      <c r="BX103" s="306">
        <v>0</v>
      </c>
      <c r="BY103" s="306">
        <v>0</v>
      </c>
      <c r="BZ103" s="306">
        <v>0</v>
      </c>
      <c r="CA103" s="306">
        <v>0</v>
      </c>
      <c r="CB103" s="306">
        <v>0</v>
      </c>
      <c r="CC103" s="306">
        <v>0</v>
      </c>
      <c r="CD103" s="306">
        <v>0</v>
      </c>
      <c r="CE103" s="306">
        <v>0</v>
      </c>
      <c r="CF103" s="306">
        <v>0</v>
      </c>
      <c r="CG103" s="306">
        <v>0</v>
      </c>
      <c r="CH103" s="306">
        <v>0</v>
      </c>
      <c r="CI103" s="306">
        <v>0</v>
      </c>
      <c r="CJ103" s="306">
        <v>0</v>
      </c>
      <c r="CK103" s="306">
        <v>0</v>
      </c>
      <c r="CL103" s="306">
        <v>0</v>
      </c>
      <c r="CM103" s="306">
        <v>0</v>
      </c>
      <c r="CN103" s="306">
        <v>0</v>
      </c>
      <c r="CO103" s="306">
        <v>0</v>
      </c>
      <c r="CP103" s="306">
        <v>0</v>
      </c>
      <c r="CQ103" s="306">
        <v>0</v>
      </c>
      <c r="CR103" s="306">
        <v>0</v>
      </c>
      <c r="CS103" s="306">
        <v>0</v>
      </c>
      <c r="CT103" s="306">
        <v>0</v>
      </c>
      <c r="CU103" s="306">
        <v>0</v>
      </c>
      <c r="CV103" s="305">
        <f t="array" ref="CV103">-生産者価格評価表!$DX103/(MMULT(投入係数表!$D103:$DG103,生産者価格評価表!$DZ$7:$DZ$114)+生産者価格評価表!$DO103)</f>
        <v>0.18143626102824556</v>
      </c>
      <c r="CW103" s="306">
        <v>0</v>
      </c>
      <c r="CX103" s="306">
        <v>0</v>
      </c>
      <c r="CY103" s="306">
        <v>0</v>
      </c>
      <c r="CZ103" s="306">
        <v>0</v>
      </c>
      <c r="DA103" s="306">
        <v>0</v>
      </c>
      <c r="DB103" s="306">
        <v>0</v>
      </c>
      <c r="DC103" s="306">
        <v>0</v>
      </c>
      <c r="DD103" s="306">
        <v>0</v>
      </c>
      <c r="DE103" s="306">
        <v>0</v>
      </c>
      <c r="DF103" s="306">
        <v>0</v>
      </c>
      <c r="DG103" s="307">
        <v>0</v>
      </c>
    </row>
    <row r="104" spans="2:111" ht="15.6" customHeight="1" x14ac:dyDescent="0.15">
      <c r="B104" s="224" t="s">
        <v>405</v>
      </c>
      <c r="C104" s="222" t="s">
        <v>244</v>
      </c>
      <c r="D104" s="304">
        <v>0</v>
      </c>
      <c r="E104" s="306">
        <v>0</v>
      </c>
      <c r="F104" s="306">
        <v>0</v>
      </c>
      <c r="G104" s="306">
        <v>0</v>
      </c>
      <c r="H104" s="306">
        <v>0</v>
      </c>
      <c r="I104" s="306">
        <v>0</v>
      </c>
      <c r="J104" s="306">
        <v>0</v>
      </c>
      <c r="K104" s="306">
        <v>0</v>
      </c>
      <c r="L104" s="306">
        <v>0</v>
      </c>
      <c r="M104" s="306">
        <v>0</v>
      </c>
      <c r="N104" s="306">
        <v>0</v>
      </c>
      <c r="O104" s="306">
        <v>0</v>
      </c>
      <c r="P104" s="306">
        <v>0</v>
      </c>
      <c r="Q104" s="306">
        <v>0</v>
      </c>
      <c r="R104" s="306">
        <v>0</v>
      </c>
      <c r="S104" s="306">
        <v>0</v>
      </c>
      <c r="T104" s="306">
        <v>0</v>
      </c>
      <c r="U104" s="306">
        <v>0</v>
      </c>
      <c r="V104" s="306">
        <v>0</v>
      </c>
      <c r="W104" s="306">
        <v>0</v>
      </c>
      <c r="X104" s="306">
        <v>0</v>
      </c>
      <c r="Y104" s="306">
        <v>0</v>
      </c>
      <c r="Z104" s="306">
        <v>0</v>
      </c>
      <c r="AA104" s="306">
        <v>0</v>
      </c>
      <c r="AB104" s="306">
        <v>0</v>
      </c>
      <c r="AC104" s="306">
        <v>0</v>
      </c>
      <c r="AD104" s="306">
        <v>0</v>
      </c>
      <c r="AE104" s="306">
        <v>0</v>
      </c>
      <c r="AF104" s="306">
        <v>0</v>
      </c>
      <c r="AG104" s="306">
        <v>0</v>
      </c>
      <c r="AH104" s="306">
        <v>0</v>
      </c>
      <c r="AI104" s="306">
        <v>0</v>
      </c>
      <c r="AJ104" s="306">
        <v>0</v>
      </c>
      <c r="AK104" s="306">
        <v>0</v>
      </c>
      <c r="AL104" s="306">
        <v>0</v>
      </c>
      <c r="AM104" s="306">
        <v>0</v>
      </c>
      <c r="AN104" s="306">
        <v>0</v>
      </c>
      <c r="AO104" s="306">
        <v>0</v>
      </c>
      <c r="AP104" s="306">
        <v>0</v>
      </c>
      <c r="AQ104" s="306">
        <v>0</v>
      </c>
      <c r="AR104" s="306">
        <v>0</v>
      </c>
      <c r="AS104" s="306">
        <v>0</v>
      </c>
      <c r="AT104" s="306">
        <v>0</v>
      </c>
      <c r="AU104" s="306">
        <v>0</v>
      </c>
      <c r="AV104" s="306">
        <v>0</v>
      </c>
      <c r="AW104" s="306">
        <v>0</v>
      </c>
      <c r="AX104" s="306">
        <v>0</v>
      </c>
      <c r="AY104" s="306">
        <v>0</v>
      </c>
      <c r="AZ104" s="306">
        <v>0</v>
      </c>
      <c r="BA104" s="306">
        <v>0</v>
      </c>
      <c r="BB104" s="306">
        <v>0</v>
      </c>
      <c r="BC104" s="306">
        <v>0</v>
      </c>
      <c r="BD104" s="306">
        <v>0</v>
      </c>
      <c r="BE104" s="306">
        <v>0</v>
      </c>
      <c r="BF104" s="306">
        <v>0</v>
      </c>
      <c r="BG104" s="306">
        <v>0</v>
      </c>
      <c r="BH104" s="306">
        <v>0</v>
      </c>
      <c r="BI104" s="306">
        <v>0</v>
      </c>
      <c r="BJ104" s="306">
        <v>0</v>
      </c>
      <c r="BK104" s="306">
        <v>0</v>
      </c>
      <c r="BL104" s="306">
        <v>0</v>
      </c>
      <c r="BM104" s="306">
        <v>0</v>
      </c>
      <c r="BN104" s="306">
        <v>0</v>
      </c>
      <c r="BO104" s="306">
        <v>0</v>
      </c>
      <c r="BP104" s="306">
        <v>0</v>
      </c>
      <c r="BQ104" s="306">
        <v>0</v>
      </c>
      <c r="BR104" s="306">
        <v>0</v>
      </c>
      <c r="BS104" s="306">
        <v>0</v>
      </c>
      <c r="BT104" s="306">
        <v>0</v>
      </c>
      <c r="BU104" s="306">
        <v>0</v>
      </c>
      <c r="BV104" s="306">
        <v>0</v>
      </c>
      <c r="BW104" s="306">
        <v>0</v>
      </c>
      <c r="BX104" s="306">
        <v>0</v>
      </c>
      <c r="BY104" s="306">
        <v>0</v>
      </c>
      <c r="BZ104" s="306">
        <v>0</v>
      </c>
      <c r="CA104" s="306">
        <v>0</v>
      </c>
      <c r="CB104" s="306">
        <v>0</v>
      </c>
      <c r="CC104" s="306">
        <v>0</v>
      </c>
      <c r="CD104" s="306">
        <v>0</v>
      </c>
      <c r="CE104" s="306">
        <v>0</v>
      </c>
      <c r="CF104" s="306">
        <v>0</v>
      </c>
      <c r="CG104" s="306">
        <v>0</v>
      </c>
      <c r="CH104" s="306">
        <v>0</v>
      </c>
      <c r="CI104" s="306">
        <v>0</v>
      </c>
      <c r="CJ104" s="306">
        <v>0</v>
      </c>
      <c r="CK104" s="306">
        <v>0</v>
      </c>
      <c r="CL104" s="306">
        <v>0</v>
      </c>
      <c r="CM104" s="306">
        <v>0</v>
      </c>
      <c r="CN104" s="306">
        <v>0</v>
      </c>
      <c r="CO104" s="306">
        <v>0</v>
      </c>
      <c r="CP104" s="306">
        <v>0</v>
      </c>
      <c r="CQ104" s="306">
        <v>0</v>
      </c>
      <c r="CR104" s="306">
        <v>0</v>
      </c>
      <c r="CS104" s="306">
        <v>0</v>
      </c>
      <c r="CT104" s="306">
        <v>0</v>
      </c>
      <c r="CU104" s="306">
        <v>0</v>
      </c>
      <c r="CV104" s="306">
        <v>0</v>
      </c>
      <c r="CW104" s="305">
        <f t="array" ref="CW104">-生産者価格評価表!$DX104/(MMULT(投入係数表!$D104:$DG104,生産者価格評価表!$DZ$7:$DZ$114)+生産者価格評価表!$DO104)</f>
        <v>0.54515394161637087</v>
      </c>
      <c r="CX104" s="306">
        <v>0</v>
      </c>
      <c r="CY104" s="306">
        <v>0</v>
      </c>
      <c r="CZ104" s="306">
        <v>0</v>
      </c>
      <c r="DA104" s="306">
        <v>0</v>
      </c>
      <c r="DB104" s="306">
        <v>0</v>
      </c>
      <c r="DC104" s="306">
        <v>0</v>
      </c>
      <c r="DD104" s="306">
        <v>0</v>
      </c>
      <c r="DE104" s="306">
        <v>0</v>
      </c>
      <c r="DF104" s="306">
        <v>0</v>
      </c>
      <c r="DG104" s="307">
        <v>0</v>
      </c>
    </row>
    <row r="105" spans="2:111" ht="15.6" customHeight="1" x14ac:dyDescent="0.15">
      <c r="B105" s="224" t="s">
        <v>406</v>
      </c>
      <c r="C105" s="222" t="s">
        <v>245</v>
      </c>
      <c r="D105" s="304">
        <v>0</v>
      </c>
      <c r="E105" s="306">
        <v>0</v>
      </c>
      <c r="F105" s="306">
        <v>0</v>
      </c>
      <c r="G105" s="306">
        <v>0</v>
      </c>
      <c r="H105" s="306">
        <v>0</v>
      </c>
      <c r="I105" s="306">
        <v>0</v>
      </c>
      <c r="J105" s="306">
        <v>0</v>
      </c>
      <c r="K105" s="306">
        <v>0</v>
      </c>
      <c r="L105" s="306">
        <v>0</v>
      </c>
      <c r="M105" s="306">
        <v>0</v>
      </c>
      <c r="N105" s="306">
        <v>0</v>
      </c>
      <c r="O105" s="306">
        <v>0</v>
      </c>
      <c r="P105" s="306">
        <v>0</v>
      </c>
      <c r="Q105" s="306">
        <v>0</v>
      </c>
      <c r="R105" s="306">
        <v>0</v>
      </c>
      <c r="S105" s="306">
        <v>0</v>
      </c>
      <c r="T105" s="306">
        <v>0</v>
      </c>
      <c r="U105" s="306">
        <v>0</v>
      </c>
      <c r="V105" s="306">
        <v>0</v>
      </c>
      <c r="W105" s="306">
        <v>0</v>
      </c>
      <c r="X105" s="306">
        <v>0</v>
      </c>
      <c r="Y105" s="306">
        <v>0</v>
      </c>
      <c r="Z105" s="306">
        <v>0</v>
      </c>
      <c r="AA105" s="306">
        <v>0</v>
      </c>
      <c r="AB105" s="306">
        <v>0</v>
      </c>
      <c r="AC105" s="306">
        <v>0</v>
      </c>
      <c r="AD105" s="306">
        <v>0</v>
      </c>
      <c r="AE105" s="306">
        <v>0</v>
      </c>
      <c r="AF105" s="306">
        <v>0</v>
      </c>
      <c r="AG105" s="306">
        <v>0</v>
      </c>
      <c r="AH105" s="306">
        <v>0</v>
      </c>
      <c r="AI105" s="306">
        <v>0</v>
      </c>
      <c r="AJ105" s="306">
        <v>0</v>
      </c>
      <c r="AK105" s="306">
        <v>0</v>
      </c>
      <c r="AL105" s="306">
        <v>0</v>
      </c>
      <c r="AM105" s="306">
        <v>0</v>
      </c>
      <c r="AN105" s="306">
        <v>0</v>
      </c>
      <c r="AO105" s="306">
        <v>0</v>
      </c>
      <c r="AP105" s="306">
        <v>0</v>
      </c>
      <c r="AQ105" s="306">
        <v>0</v>
      </c>
      <c r="AR105" s="306">
        <v>0</v>
      </c>
      <c r="AS105" s="306">
        <v>0</v>
      </c>
      <c r="AT105" s="306">
        <v>0</v>
      </c>
      <c r="AU105" s="306">
        <v>0</v>
      </c>
      <c r="AV105" s="306">
        <v>0</v>
      </c>
      <c r="AW105" s="306">
        <v>0</v>
      </c>
      <c r="AX105" s="306">
        <v>0</v>
      </c>
      <c r="AY105" s="306">
        <v>0</v>
      </c>
      <c r="AZ105" s="306">
        <v>0</v>
      </c>
      <c r="BA105" s="306">
        <v>0</v>
      </c>
      <c r="BB105" s="306">
        <v>0</v>
      </c>
      <c r="BC105" s="306">
        <v>0</v>
      </c>
      <c r="BD105" s="306">
        <v>0</v>
      </c>
      <c r="BE105" s="306">
        <v>0</v>
      </c>
      <c r="BF105" s="306">
        <v>0</v>
      </c>
      <c r="BG105" s="306">
        <v>0</v>
      </c>
      <c r="BH105" s="306">
        <v>0</v>
      </c>
      <c r="BI105" s="306">
        <v>0</v>
      </c>
      <c r="BJ105" s="306">
        <v>0</v>
      </c>
      <c r="BK105" s="306">
        <v>0</v>
      </c>
      <c r="BL105" s="306">
        <v>0</v>
      </c>
      <c r="BM105" s="306">
        <v>0</v>
      </c>
      <c r="BN105" s="306">
        <v>0</v>
      </c>
      <c r="BO105" s="306">
        <v>0</v>
      </c>
      <c r="BP105" s="306">
        <v>0</v>
      </c>
      <c r="BQ105" s="306">
        <v>0</v>
      </c>
      <c r="BR105" s="306">
        <v>0</v>
      </c>
      <c r="BS105" s="306">
        <v>0</v>
      </c>
      <c r="BT105" s="306">
        <v>0</v>
      </c>
      <c r="BU105" s="306">
        <v>0</v>
      </c>
      <c r="BV105" s="306">
        <v>0</v>
      </c>
      <c r="BW105" s="306">
        <v>0</v>
      </c>
      <c r="BX105" s="306">
        <v>0</v>
      </c>
      <c r="BY105" s="306">
        <v>0</v>
      </c>
      <c r="BZ105" s="306">
        <v>0</v>
      </c>
      <c r="CA105" s="306">
        <v>0</v>
      </c>
      <c r="CB105" s="306">
        <v>0</v>
      </c>
      <c r="CC105" s="306">
        <v>0</v>
      </c>
      <c r="CD105" s="306">
        <v>0</v>
      </c>
      <c r="CE105" s="306">
        <v>0</v>
      </c>
      <c r="CF105" s="306">
        <v>0</v>
      </c>
      <c r="CG105" s="306">
        <v>0</v>
      </c>
      <c r="CH105" s="306">
        <v>0</v>
      </c>
      <c r="CI105" s="306">
        <v>0</v>
      </c>
      <c r="CJ105" s="306">
        <v>0</v>
      </c>
      <c r="CK105" s="306">
        <v>0</v>
      </c>
      <c r="CL105" s="306">
        <v>0</v>
      </c>
      <c r="CM105" s="306">
        <v>0</v>
      </c>
      <c r="CN105" s="306">
        <v>0</v>
      </c>
      <c r="CO105" s="306">
        <v>0</v>
      </c>
      <c r="CP105" s="306">
        <v>0</v>
      </c>
      <c r="CQ105" s="306">
        <v>0</v>
      </c>
      <c r="CR105" s="306">
        <v>0</v>
      </c>
      <c r="CS105" s="306">
        <v>0</v>
      </c>
      <c r="CT105" s="306">
        <v>0</v>
      </c>
      <c r="CU105" s="306">
        <v>0</v>
      </c>
      <c r="CV105" s="306">
        <v>0</v>
      </c>
      <c r="CW105" s="306">
        <v>0</v>
      </c>
      <c r="CX105" s="305">
        <f t="array" ref="CX105">-生産者価格評価表!$DX105/(MMULT(投入係数表!$D105:$DG105,生産者価格評価表!$DZ$7:$DZ$114)+生産者価格評価表!$DO105)</f>
        <v>0.27982814377915033</v>
      </c>
      <c r="CY105" s="306">
        <v>0</v>
      </c>
      <c r="CZ105" s="306">
        <v>0</v>
      </c>
      <c r="DA105" s="306">
        <v>0</v>
      </c>
      <c r="DB105" s="306">
        <v>0</v>
      </c>
      <c r="DC105" s="306">
        <v>0</v>
      </c>
      <c r="DD105" s="306">
        <v>0</v>
      </c>
      <c r="DE105" s="306">
        <v>0</v>
      </c>
      <c r="DF105" s="306">
        <v>0</v>
      </c>
      <c r="DG105" s="307">
        <v>0</v>
      </c>
    </row>
    <row r="106" spans="2:111" ht="15.6" customHeight="1" x14ac:dyDescent="0.15">
      <c r="B106" s="224" t="s">
        <v>407</v>
      </c>
      <c r="C106" s="222" t="s">
        <v>408</v>
      </c>
      <c r="D106" s="304">
        <v>0</v>
      </c>
      <c r="E106" s="306">
        <v>0</v>
      </c>
      <c r="F106" s="306">
        <v>0</v>
      </c>
      <c r="G106" s="306">
        <v>0</v>
      </c>
      <c r="H106" s="306">
        <v>0</v>
      </c>
      <c r="I106" s="306">
        <v>0</v>
      </c>
      <c r="J106" s="306">
        <v>0</v>
      </c>
      <c r="K106" s="306">
        <v>0</v>
      </c>
      <c r="L106" s="306">
        <v>0</v>
      </c>
      <c r="M106" s="306">
        <v>0</v>
      </c>
      <c r="N106" s="306">
        <v>0</v>
      </c>
      <c r="O106" s="306">
        <v>0</v>
      </c>
      <c r="P106" s="306">
        <v>0</v>
      </c>
      <c r="Q106" s="306">
        <v>0</v>
      </c>
      <c r="R106" s="306">
        <v>0</v>
      </c>
      <c r="S106" s="306">
        <v>0</v>
      </c>
      <c r="T106" s="306">
        <v>0</v>
      </c>
      <c r="U106" s="306">
        <v>0</v>
      </c>
      <c r="V106" s="306">
        <v>0</v>
      </c>
      <c r="W106" s="306">
        <v>0</v>
      </c>
      <c r="X106" s="306">
        <v>0</v>
      </c>
      <c r="Y106" s="306">
        <v>0</v>
      </c>
      <c r="Z106" s="306">
        <v>0</v>
      </c>
      <c r="AA106" s="306">
        <v>0</v>
      </c>
      <c r="AB106" s="306">
        <v>0</v>
      </c>
      <c r="AC106" s="306">
        <v>0</v>
      </c>
      <c r="AD106" s="306">
        <v>0</v>
      </c>
      <c r="AE106" s="306">
        <v>0</v>
      </c>
      <c r="AF106" s="306">
        <v>0</v>
      </c>
      <c r="AG106" s="306">
        <v>0</v>
      </c>
      <c r="AH106" s="306">
        <v>0</v>
      </c>
      <c r="AI106" s="306">
        <v>0</v>
      </c>
      <c r="AJ106" s="306">
        <v>0</v>
      </c>
      <c r="AK106" s="306">
        <v>0</v>
      </c>
      <c r="AL106" s="306">
        <v>0</v>
      </c>
      <c r="AM106" s="306">
        <v>0</v>
      </c>
      <c r="AN106" s="306">
        <v>0</v>
      </c>
      <c r="AO106" s="306">
        <v>0</v>
      </c>
      <c r="AP106" s="306">
        <v>0</v>
      </c>
      <c r="AQ106" s="306">
        <v>0</v>
      </c>
      <c r="AR106" s="306">
        <v>0</v>
      </c>
      <c r="AS106" s="306">
        <v>0</v>
      </c>
      <c r="AT106" s="306">
        <v>0</v>
      </c>
      <c r="AU106" s="306">
        <v>0</v>
      </c>
      <c r="AV106" s="306">
        <v>0</v>
      </c>
      <c r="AW106" s="306">
        <v>0</v>
      </c>
      <c r="AX106" s="306">
        <v>0</v>
      </c>
      <c r="AY106" s="306">
        <v>0</v>
      </c>
      <c r="AZ106" s="306">
        <v>0</v>
      </c>
      <c r="BA106" s="306">
        <v>0</v>
      </c>
      <c r="BB106" s="306">
        <v>0</v>
      </c>
      <c r="BC106" s="306">
        <v>0</v>
      </c>
      <c r="BD106" s="306">
        <v>0</v>
      </c>
      <c r="BE106" s="306">
        <v>0</v>
      </c>
      <c r="BF106" s="306">
        <v>0</v>
      </c>
      <c r="BG106" s="306">
        <v>0</v>
      </c>
      <c r="BH106" s="306">
        <v>0</v>
      </c>
      <c r="BI106" s="306">
        <v>0</v>
      </c>
      <c r="BJ106" s="306">
        <v>0</v>
      </c>
      <c r="BK106" s="306">
        <v>0</v>
      </c>
      <c r="BL106" s="306">
        <v>0</v>
      </c>
      <c r="BM106" s="306">
        <v>0</v>
      </c>
      <c r="BN106" s="306">
        <v>0</v>
      </c>
      <c r="BO106" s="306">
        <v>0</v>
      </c>
      <c r="BP106" s="306">
        <v>0</v>
      </c>
      <c r="BQ106" s="306">
        <v>0</v>
      </c>
      <c r="BR106" s="306">
        <v>0</v>
      </c>
      <c r="BS106" s="306">
        <v>0</v>
      </c>
      <c r="BT106" s="306">
        <v>0</v>
      </c>
      <c r="BU106" s="306">
        <v>0</v>
      </c>
      <c r="BV106" s="306">
        <v>0</v>
      </c>
      <c r="BW106" s="306">
        <v>0</v>
      </c>
      <c r="BX106" s="306">
        <v>0</v>
      </c>
      <c r="BY106" s="306">
        <v>0</v>
      </c>
      <c r="BZ106" s="306">
        <v>0</v>
      </c>
      <c r="CA106" s="306">
        <v>0</v>
      </c>
      <c r="CB106" s="306">
        <v>0</v>
      </c>
      <c r="CC106" s="306">
        <v>0</v>
      </c>
      <c r="CD106" s="306">
        <v>0</v>
      </c>
      <c r="CE106" s="306">
        <v>0</v>
      </c>
      <c r="CF106" s="306">
        <v>0</v>
      </c>
      <c r="CG106" s="306">
        <v>0</v>
      </c>
      <c r="CH106" s="306">
        <v>0</v>
      </c>
      <c r="CI106" s="306">
        <v>0</v>
      </c>
      <c r="CJ106" s="306">
        <v>0</v>
      </c>
      <c r="CK106" s="306">
        <v>0</v>
      </c>
      <c r="CL106" s="306">
        <v>0</v>
      </c>
      <c r="CM106" s="306">
        <v>0</v>
      </c>
      <c r="CN106" s="306">
        <v>0</v>
      </c>
      <c r="CO106" s="306">
        <v>0</v>
      </c>
      <c r="CP106" s="306">
        <v>0</v>
      </c>
      <c r="CQ106" s="306">
        <v>0</v>
      </c>
      <c r="CR106" s="306">
        <v>0</v>
      </c>
      <c r="CS106" s="306">
        <v>0</v>
      </c>
      <c r="CT106" s="306">
        <v>0</v>
      </c>
      <c r="CU106" s="306">
        <v>0</v>
      </c>
      <c r="CV106" s="306">
        <v>0</v>
      </c>
      <c r="CW106" s="306">
        <v>0</v>
      </c>
      <c r="CX106" s="306">
        <v>0</v>
      </c>
      <c r="CY106" s="305">
        <f t="array" ref="CY106">-生産者価格評価表!$DX106/(MMULT(投入係数表!$D106:$DG106,生産者価格評価表!$DZ$7:$DZ$114)+生産者価格評価表!$DO106)</f>
        <v>0.12871610673803169</v>
      </c>
      <c r="CZ106" s="306">
        <v>0</v>
      </c>
      <c r="DA106" s="306">
        <v>0</v>
      </c>
      <c r="DB106" s="306">
        <v>0</v>
      </c>
      <c r="DC106" s="306">
        <v>0</v>
      </c>
      <c r="DD106" s="306">
        <v>0</v>
      </c>
      <c r="DE106" s="306">
        <v>0</v>
      </c>
      <c r="DF106" s="306">
        <v>0</v>
      </c>
      <c r="DG106" s="307">
        <v>0</v>
      </c>
    </row>
    <row r="107" spans="2:111" ht="15.6" customHeight="1" x14ac:dyDescent="0.15">
      <c r="B107" s="224" t="s">
        <v>409</v>
      </c>
      <c r="C107" s="222" t="s">
        <v>410</v>
      </c>
      <c r="D107" s="304">
        <v>0</v>
      </c>
      <c r="E107" s="306">
        <v>0</v>
      </c>
      <c r="F107" s="306">
        <v>0</v>
      </c>
      <c r="G107" s="306">
        <v>0</v>
      </c>
      <c r="H107" s="306">
        <v>0</v>
      </c>
      <c r="I107" s="306">
        <v>0</v>
      </c>
      <c r="J107" s="306">
        <v>0</v>
      </c>
      <c r="K107" s="306">
        <v>0</v>
      </c>
      <c r="L107" s="306">
        <v>0</v>
      </c>
      <c r="M107" s="306">
        <v>0</v>
      </c>
      <c r="N107" s="306">
        <v>0</v>
      </c>
      <c r="O107" s="306">
        <v>0</v>
      </c>
      <c r="P107" s="306">
        <v>0</v>
      </c>
      <c r="Q107" s="306">
        <v>0</v>
      </c>
      <c r="R107" s="306">
        <v>0</v>
      </c>
      <c r="S107" s="306">
        <v>0</v>
      </c>
      <c r="T107" s="306">
        <v>0</v>
      </c>
      <c r="U107" s="306">
        <v>0</v>
      </c>
      <c r="V107" s="306">
        <v>0</v>
      </c>
      <c r="W107" s="306">
        <v>0</v>
      </c>
      <c r="X107" s="306">
        <v>0</v>
      </c>
      <c r="Y107" s="306">
        <v>0</v>
      </c>
      <c r="Z107" s="306">
        <v>0</v>
      </c>
      <c r="AA107" s="306">
        <v>0</v>
      </c>
      <c r="AB107" s="306">
        <v>0</v>
      </c>
      <c r="AC107" s="306">
        <v>0</v>
      </c>
      <c r="AD107" s="306">
        <v>0</v>
      </c>
      <c r="AE107" s="306">
        <v>0</v>
      </c>
      <c r="AF107" s="306">
        <v>0</v>
      </c>
      <c r="AG107" s="306">
        <v>0</v>
      </c>
      <c r="AH107" s="306">
        <v>0</v>
      </c>
      <c r="AI107" s="306">
        <v>0</v>
      </c>
      <c r="AJ107" s="306">
        <v>0</v>
      </c>
      <c r="AK107" s="306">
        <v>0</v>
      </c>
      <c r="AL107" s="306">
        <v>0</v>
      </c>
      <c r="AM107" s="306">
        <v>0</v>
      </c>
      <c r="AN107" s="306">
        <v>0</v>
      </c>
      <c r="AO107" s="306">
        <v>0</v>
      </c>
      <c r="AP107" s="306">
        <v>0</v>
      </c>
      <c r="AQ107" s="306">
        <v>0</v>
      </c>
      <c r="AR107" s="306">
        <v>0</v>
      </c>
      <c r="AS107" s="306">
        <v>0</v>
      </c>
      <c r="AT107" s="306">
        <v>0</v>
      </c>
      <c r="AU107" s="306">
        <v>0</v>
      </c>
      <c r="AV107" s="306">
        <v>0</v>
      </c>
      <c r="AW107" s="306">
        <v>0</v>
      </c>
      <c r="AX107" s="306">
        <v>0</v>
      </c>
      <c r="AY107" s="306">
        <v>0</v>
      </c>
      <c r="AZ107" s="306">
        <v>0</v>
      </c>
      <c r="BA107" s="306">
        <v>0</v>
      </c>
      <c r="BB107" s="306">
        <v>0</v>
      </c>
      <c r="BC107" s="306">
        <v>0</v>
      </c>
      <c r="BD107" s="306">
        <v>0</v>
      </c>
      <c r="BE107" s="306">
        <v>0</v>
      </c>
      <c r="BF107" s="306">
        <v>0</v>
      </c>
      <c r="BG107" s="306">
        <v>0</v>
      </c>
      <c r="BH107" s="306">
        <v>0</v>
      </c>
      <c r="BI107" s="306">
        <v>0</v>
      </c>
      <c r="BJ107" s="306">
        <v>0</v>
      </c>
      <c r="BK107" s="306">
        <v>0</v>
      </c>
      <c r="BL107" s="306">
        <v>0</v>
      </c>
      <c r="BM107" s="306">
        <v>0</v>
      </c>
      <c r="BN107" s="306">
        <v>0</v>
      </c>
      <c r="BO107" s="306">
        <v>0</v>
      </c>
      <c r="BP107" s="306">
        <v>0</v>
      </c>
      <c r="BQ107" s="306">
        <v>0</v>
      </c>
      <c r="BR107" s="306">
        <v>0</v>
      </c>
      <c r="BS107" s="306">
        <v>0</v>
      </c>
      <c r="BT107" s="306">
        <v>0</v>
      </c>
      <c r="BU107" s="306">
        <v>0</v>
      </c>
      <c r="BV107" s="306">
        <v>0</v>
      </c>
      <c r="BW107" s="306">
        <v>0</v>
      </c>
      <c r="BX107" s="306">
        <v>0</v>
      </c>
      <c r="BY107" s="306">
        <v>0</v>
      </c>
      <c r="BZ107" s="306">
        <v>0</v>
      </c>
      <c r="CA107" s="306">
        <v>0</v>
      </c>
      <c r="CB107" s="306">
        <v>0</v>
      </c>
      <c r="CC107" s="306">
        <v>0</v>
      </c>
      <c r="CD107" s="306">
        <v>0</v>
      </c>
      <c r="CE107" s="306">
        <v>0</v>
      </c>
      <c r="CF107" s="306">
        <v>0</v>
      </c>
      <c r="CG107" s="306">
        <v>0</v>
      </c>
      <c r="CH107" s="306">
        <v>0</v>
      </c>
      <c r="CI107" s="306">
        <v>0</v>
      </c>
      <c r="CJ107" s="306">
        <v>0</v>
      </c>
      <c r="CK107" s="306">
        <v>0</v>
      </c>
      <c r="CL107" s="306">
        <v>0</v>
      </c>
      <c r="CM107" s="306">
        <v>0</v>
      </c>
      <c r="CN107" s="306">
        <v>0</v>
      </c>
      <c r="CO107" s="306">
        <v>0</v>
      </c>
      <c r="CP107" s="306">
        <v>0</v>
      </c>
      <c r="CQ107" s="306">
        <v>0</v>
      </c>
      <c r="CR107" s="306">
        <v>0</v>
      </c>
      <c r="CS107" s="306">
        <v>0</v>
      </c>
      <c r="CT107" s="306">
        <v>0</v>
      </c>
      <c r="CU107" s="306">
        <v>0</v>
      </c>
      <c r="CV107" s="306">
        <v>0</v>
      </c>
      <c r="CW107" s="306">
        <v>0</v>
      </c>
      <c r="CX107" s="306">
        <v>0</v>
      </c>
      <c r="CY107" s="306">
        <v>0</v>
      </c>
      <c r="CZ107" s="305">
        <f t="array" ref="CZ107">-生産者価格評価表!$DX107/(MMULT(投入係数表!$D107:$DG107,生産者価格評価表!$DZ$7:$DZ$114)+生産者価格評価表!$DO107)</f>
        <v>0.89721608604616632</v>
      </c>
      <c r="DA107" s="306">
        <v>0</v>
      </c>
      <c r="DB107" s="306">
        <v>0</v>
      </c>
      <c r="DC107" s="306">
        <v>0</v>
      </c>
      <c r="DD107" s="306">
        <v>0</v>
      </c>
      <c r="DE107" s="306">
        <v>0</v>
      </c>
      <c r="DF107" s="306">
        <v>0</v>
      </c>
      <c r="DG107" s="307">
        <v>0</v>
      </c>
    </row>
    <row r="108" spans="2:111" ht="15.6" customHeight="1" x14ac:dyDescent="0.15">
      <c r="B108" s="224" t="s">
        <v>411</v>
      </c>
      <c r="C108" s="222" t="s">
        <v>412</v>
      </c>
      <c r="D108" s="304">
        <v>0</v>
      </c>
      <c r="E108" s="306">
        <v>0</v>
      </c>
      <c r="F108" s="306">
        <v>0</v>
      </c>
      <c r="G108" s="306">
        <v>0</v>
      </c>
      <c r="H108" s="306">
        <v>0</v>
      </c>
      <c r="I108" s="306">
        <v>0</v>
      </c>
      <c r="J108" s="306">
        <v>0</v>
      </c>
      <c r="K108" s="306">
        <v>0</v>
      </c>
      <c r="L108" s="306">
        <v>0</v>
      </c>
      <c r="M108" s="306">
        <v>0</v>
      </c>
      <c r="N108" s="306">
        <v>0</v>
      </c>
      <c r="O108" s="306">
        <v>0</v>
      </c>
      <c r="P108" s="306">
        <v>0</v>
      </c>
      <c r="Q108" s="306">
        <v>0</v>
      </c>
      <c r="R108" s="306">
        <v>0</v>
      </c>
      <c r="S108" s="306">
        <v>0</v>
      </c>
      <c r="T108" s="306">
        <v>0</v>
      </c>
      <c r="U108" s="306">
        <v>0</v>
      </c>
      <c r="V108" s="306">
        <v>0</v>
      </c>
      <c r="W108" s="306">
        <v>0</v>
      </c>
      <c r="X108" s="306">
        <v>0</v>
      </c>
      <c r="Y108" s="306">
        <v>0</v>
      </c>
      <c r="Z108" s="306">
        <v>0</v>
      </c>
      <c r="AA108" s="306">
        <v>0</v>
      </c>
      <c r="AB108" s="306">
        <v>0</v>
      </c>
      <c r="AC108" s="306">
        <v>0</v>
      </c>
      <c r="AD108" s="306">
        <v>0</v>
      </c>
      <c r="AE108" s="306">
        <v>0</v>
      </c>
      <c r="AF108" s="306">
        <v>0</v>
      </c>
      <c r="AG108" s="306">
        <v>0</v>
      </c>
      <c r="AH108" s="306">
        <v>0</v>
      </c>
      <c r="AI108" s="306">
        <v>0</v>
      </c>
      <c r="AJ108" s="306">
        <v>0</v>
      </c>
      <c r="AK108" s="306">
        <v>0</v>
      </c>
      <c r="AL108" s="306">
        <v>0</v>
      </c>
      <c r="AM108" s="306">
        <v>0</v>
      </c>
      <c r="AN108" s="306">
        <v>0</v>
      </c>
      <c r="AO108" s="306">
        <v>0</v>
      </c>
      <c r="AP108" s="306">
        <v>0</v>
      </c>
      <c r="AQ108" s="306">
        <v>0</v>
      </c>
      <c r="AR108" s="306">
        <v>0</v>
      </c>
      <c r="AS108" s="306">
        <v>0</v>
      </c>
      <c r="AT108" s="306">
        <v>0</v>
      </c>
      <c r="AU108" s="306">
        <v>0</v>
      </c>
      <c r="AV108" s="306">
        <v>0</v>
      </c>
      <c r="AW108" s="306">
        <v>0</v>
      </c>
      <c r="AX108" s="306">
        <v>0</v>
      </c>
      <c r="AY108" s="306">
        <v>0</v>
      </c>
      <c r="AZ108" s="306">
        <v>0</v>
      </c>
      <c r="BA108" s="306">
        <v>0</v>
      </c>
      <c r="BB108" s="306">
        <v>0</v>
      </c>
      <c r="BC108" s="306">
        <v>0</v>
      </c>
      <c r="BD108" s="306">
        <v>0</v>
      </c>
      <c r="BE108" s="306">
        <v>0</v>
      </c>
      <c r="BF108" s="306">
        <v>0</v>
      </c>
      <c r="BG108" s="306">
        <v>0</v>
      </c>
      <c r="BH108" s="306">
        <v>0</v>
      </c>
      <c r="BI108" s="306">
        <v>0</v>
      </c>
      <c r="BJ108" s="306">
        <v>0</v>
      </c>
      <c r="BK108" s="306">
        <v>0</v>
      </c>
      <c r="BL108" s="306">
        <v>0</v>
      </c>
      <c r="BM108" s="306">
        <v>0</v>
      </c>
      <c r="BN108" s="306">
        <v>0</v>
      </c>
      <c r="BO108" s="306">
        <v>0</v>
      </c>
      <c r="BP108" s="306">
        <v>0</v>
      </c>
      <c r="BQ108" s="306">
        <v>0</v>
      </c>
      <c r="BR108" s="306">
        <v>0</v>
      </c>
      <c r="BS108" s="306">
        <v>0</v>
      </c>
      <c r="BT108" s="306">
        <v>0</v>
      </c>
      <c r="BU108" s="306">
        <v>0</v>
      </c>
      <c r="BV108" s="306">
        <v>0</v>
      </c>
      <c r="BW108" s="306">
        <v>0</v>
      </c>
      <c r="BX108" s="306">
        <v>0</v>
      </c>
      <c r="BY108" s="306">
        <v>0</v>
      </c>
      <c r="BZ108" s="306">
        <v>0</v>
      </c>
      <c r="CA108" s="306">
        <v>0</v>
      </c>
      <c r="CB108" s="306">
        <v>0</v>
      </c>
      <c r="CC108" s="306">
        <v>0</v>
      </c>
      <c r="CD108" s="306">
        <v>0</v>
      </c>
      <c r="CE108" s="306">
        <v>0</v>
      </c>
      <c r="CF108" s="306">
        <v>0</v>
      </c>
      <c r="CG108" s="306">
        <v>0</v>
      </c>
      <c r="CH108" s="306">
        <v>0</v>
      </c>
      <c r="CI108" s="306">
        <v>0</v>
      </c>
      <c r="CJ108" s="306">
        <v>0</v>
      </c>
      <c r="CK108" s="306">
        <v>0</v>
      </c>
      <c r="CL108" s="306">
        <v>0</v>
      </c>
      <c r="CM108" s="306">
        <v>0</v>
      </c>
      <c r="CN108" s="306">
        <v>0</v>
      </c>
      <c r="CO108" s="306">
        <v>0</v>
      </c>
      <c r="CP108" s="306">
        <v>0</v>
      </c>
      <c r="CQ108" s="306">
        <v>0</v>
      </c>
      <c r="CR108" s="306">
        <v>0</v>
      </c>
      <c r="CS108" s="306">
        <v>0</v>
      </c>
      <c r="CT108" s="306">
        <v>0</v>
      </c>
      <c r="CU108" s="306">
        <v>0</v>
      </c>
      <c r="CV108" s="306">
        <v>0</v>
      </c>
      <c r="CW108" s="306">
        <v>0</v>
      </c>
      <c r="CX108" s="306">
        <v>0</v>
      </c>
      <c r="CY108" s="306">
        <v>0</v>
      </c>
      <c r="CZ108" s="306">
        <v>0</v>
      </c>
      <c r="DA108" s="305">
        <f t="array" ref="DA108">-生産者価格評価表!$DX108/(MMULT(投入係数表!$D108:$DG108,生産者価格評価表!$DZ$7:$DZ$114)+生産者価格評価表!$DO108)</f>
        <v>0.15348663746171692</v>
      </c>
      <c r="DB108" s="306">
        <v>0</v>
      </c>
      <c r="DC108" s="306">
        <v>0</v>
      </c>
      <c r="DD108" s="306">
        <v>0</v>
      </c>
      <c r="DE108" s="306">
        <v>0</v>
      </c>
      <c r="DF108" s="306">
        <v>0</v>
      </c>
      <c r="DG108" s="307">
        <v>0</v>
      </c>
    </row>
    <row r="109" spans="2:111" ht="15.6" customHeight="1" x14ac:dyDescent="0.15">
      <c r="B109" s="224" t="s">
        <v>413</v>
      </c>
      <c r="C109" s="222" t="s">
        <v>414</v>
      </c>
      <c r="D109" s="304">
        <v>0</v>
      </c>
      <c r="E109" s="306">
        <v>0</v>
      </c>
      <c r="F109" s="306">
        <v>0</v>
      </c>
      <c r="G109" s="306">
        <v>0</v>
      </c>
      <c r="H109" s="306">
        <v>0</v>
      </c>
      <c r="I109" s="306">
        <v>0</v>
      </c>
      <c r="J109" s="306">
        <v>0</v>
      </c>
      <c r="K109" s="306">
        <v>0</v>
      </c>
      <c r="L109" s="306">
        <v>0</v>
      </c>
      <c r="M109" s="306">
        <v>0</v>
      </c>
      <c r="N109" s="306">
        <v>0</v>
      </c>
      <c r="O109" s="306">
        <v>0</v>
      </c>
      <c r="P109" s="306">
        <v>0</v>
      </c>
      <c r="Q109" s="306">
        <v>0</v>
      </c>
      <c r="R109" s="306">
        <v>0</v>
      </c>
      <c r="S109" s="306">
        <v>0</v>
      </c>
      <c r="T109" s="306">
        <v>0</v>
      </c>
      <c r="U109" s="306">
        <v>0</v>
      </c>
      <c r="V109" s="306">
        <v>0</v>
      </c>
      <c r="W109" s="306">
        <v>0</v>
      </c>
      <c r="X109" s="306">
        <v>0</v>
      </c>
      <c r="Y109" s="306">
        <v>0</v>
      </c>
      <c r="Z109" s="306">
        <v>0</v>
      </c>
      <c r="AA109" s="306">
        <v>0</v>
      </c>
      <c r="AB109" s="306">
        <v>0</v>
      </c>
      <c r="AC109" s="306">
        <v>0</v>
      </c>
      <c r="AD109" s="306">
        <v>0</v>
      </c>
      <c r="AE109" s="306">
        <v>0</v>
      </c>
      <c r="AF109" s="306">
        <v>0</v>
      </c>
      <c r="AG109" s="306">
        <v>0</v>
      </c>
      <c r="AH109" s="306">
        <v>0</v>
      </c>
      <c r="AI109" s="306">
        <v>0</v>
      </c>
      <c r="AJ109" s="306">
        <v>0</v>
      </c>
      <c r="AK109" s="306">
        <v>0</v>
      </c>
      <c r="AL109" s="306">
        <v>0</v>
      </c>
      <c r="AM109" s="306">
        <v>0</v>
      </c>
      <c r="AN109" s="306">
        <v>0</v>
      </c>
      <c r="AO109" s="306">
        <v>0</v>
      </c>
      <c r="AP109" s="306">
        <v>0</v>
      </c>
      <c r="AQ109" s="306">
        <v>0</v>
      </c>
      <c r="AR109" s="306">
        <v>0</v>
      </c>
      <c r="AS109" s="306">
        <v>0</v>
      </c>
      <c r="AT109" s="306">
        <v>0</v>
      </c>
      <c r="AU109" s="306">
        <v>0</v>
      </c>
      <c r="AV109" s="306">
        <v>0</v>
      </c>
      <c r="AW109" s="306">
        <v>0</v>
      </c>
      <c r="AX109" s="306">
        <v>0</v>
      </c>
      <c r="AY109" s="306">
        <v>0</v>
      </c>
      <c r="AZ109" s="306">
        <v>0</v>
      </c>
      <c r="BA109" s="306">
        <v>0</v>
      </c>
      <c r="BB109" s="306">
        <v>0</v>
      </c>
      <c r="BC109" s="306">
        <v>0</v>
      </c>
      <c r="BD109" s="306">
        <v>0</v>
      </c>
      <c r="BE109" s="306">
        <v>0</v>
      </c>
      <c r="BF109" s="306">
        <v>0</v>
      </c>
      <c r="BG109" s="306">
        <v>0</v>
      </c>
      <c r="BH109" s="306">
        <v>0</v>
      </c>
      <c r="BI109" s="306">
        <v>0</v>
      </c>
      <c r="BJ109" s="306">
        <v>0</v>
      </c>
      <c r="BK109" s="306">
        <v>0</v>
      </c>
      <c r="BL109" s="306">
        <v>0</v>
      </c>
      <c r="BM109" s="306">
        <v>0</v>
      </c>
      <c r="BN109" s="306">
        <v>0</v>
      </c>
      <c r="BO109" s="306">
        <v>0</v>
      </c>
      <c r="BP109" s="306">
        <v>0</v>
      </c>
      <c r="BQ109" s="306">
        <v>0</v>
      </c>
      <c r="BR109" s="306">
        <v>0</v>
      </c>
      <c r="BS109" s="306">
        <v>0</v>
      </c>
      <c r="BT109" s="306">
        <v>0</v>
      </c>
      <c r="BU109" s="306">
        <v>0</v>
      </c>
      <c r="BV109" s="306">
        <v>0</v>
      </c>
      <c r="BW109" s="306">
        <v>0</v>
      </c>
      <c r="BX109" s="306">
        <v>0</v>
      </c>
      <c r="BY109" s="306">
        <v>0</v>
      </c>
      <c r="BZ109" s="306">
        <v>0</v>
      </c>
      <c r="CA109" s="306">
        <v>0</v>
      </c>
      <c r="CB109" s="306">
        <v>0</v>
      </c>
      <c r="CC109" s="306">
        <v>0</v>
      </c>
      <c r="CD109" s="306">
        <v>0</v>
      </c>
      <c r="CE109" s="306">
        <v>0</v>
      </c>
      <c r="CF109" s="306">
        <v>0</v>
      </c>
      <c r="CG109" s="306">
        <v>0</v>
      </c>
      <c r="CH109" s="306">
        <v>0</v>
      </c>
      <c r="CI109" s="306">
        <v>0</v>
      </c>
      <c r="CJ109" s="306">
        <v>0</v>
      </c>
      <c r="CK109" s="306">
        <v>0</v>
      </c>
      <c r="CL109" s="306">
        <v>0</v>
      </c>
      <c r="CM109" s="306">
        <v>0</v>
      </c>
      <c r="CN109" s="306">
        <v>0</v>
      </c>
      <c r="CO109" s="306">
        <v>0</v>
      </c>
      <c r="CP109" s="306">
        <v>0</v>
      </c>
      <c r="CQ109" s="306">
        <v>0</v>
      </c>
      <c r="CR109" s="306">
        <v>0</v>
      </c>
      <c r="CS109" s="306">
        <v>0</v>
      </c>
      <c r="CT109" s="306">
        <v>0</v>
      </c>
      <c r="CU109" s="306">
        <v>0</v>
      </c>
      <c r="CV109" s="306">
        <v>0</v>
      </c>
      <c r="CW109" s="306">
        <v>0</v>
      </c>
      <c r="CX109" s="306">
        <v>0</v>
      </c>
      <c r="CY109" s="306">
        <v>0</v>
      </c>
      <c r="CZ109" s="306">
        <v>0</v>
      </c>
      <c r="DA109" s="306">
        <v>0</v>
      </c>
      <c r="DB109" s="305">
        <f t="array" ref="DB109">-生産者価格評価表!$DX109/(MMULT(投入係数表!$D109:$DG109,生産者価格評価表!$DZ$7:$DZ$114)+生産者価格評価表!$DO109)</f>
        <v>0.18426972362148059</v>
      </c>
      <c r="DC109" s="306">
        <v>0</v>
      </c>
      <c r="DD109" s="306">
        <v>0</v>
      </c>
      <c r="DE109" s="306">
        <v>0</v>
      </c>
      <c r="DF109" s="306">
        <v>0</v>
      </c>
      <c r="DG109" s="307">
        <v>0</v>
      </c>
    </row>
    <row r="110" spans="2:111" ht="15.6" customHeight="1" x14ac:dyDescent="0.15">
      <c r="B110" s="224" t="s">
        <v>415</v>
      </c>
      <c r="C110" s="222" t="s">
        <v>416</v>
      </c>
      <c r="D110" s="304">
        <v>0</v>
      </c>
      <c r="E110" s="306">
        <v>0</v>
      </c>
      <c r="F110" s="306">
        <v>0</v>
      </c>
      <c r="G110" s="306">
        <v>0</v>
      </c>
      <c r="H110" s="306">
        <v>0</v>
      </c>
      <c r="I110" s="306">
        <v>0</v>
      </c>
      <c r="J110" s="306">
        <v>0</v>
      </c>
      <c r="K110" s="306">
        <v>0</v>
      </c>
      <c r="L110" s="306">
        <v>0</v>
      </c>
      <c r="M110" s="306">
        <v>0</v>
      </c>
      <c r="N110" s="306">
        <v>0</v>
      </c>
      <c r="O110" s="306">
        <v>0</v>
      </c>
      <c r="P110" s="306">
        <v>0</v>
      </c>
      <c r="Q110" s="306">
        <v>0</v>
      </c>
      <c r="R110" s="306">
        <v>0</v>
      </c>
      <c r="S110" s="306">
        <v>0</v>
      </c>
      <c r="T110" s="306">
        <v>0</v>
      </c>
      <c r="U110" s="306">
        <v>0</v>
      </c>
      <c r="V110" s="306">
        <v>0</v>
      </c>
      <c r="W110" s="306">
        <v>0</v>
      </c>
      <c r="X110" s="306">
        <v>0</v>
      </c>
      <c r="Y110" s="306">
        <v>0</v>
      </c>
      <c r="Z110" s="306">
        <v>0</v>
      </c>
      <c r="AA110" s="306">
        <v>0</v>
      </c>
      <c r="AB110" s="306">
        <v>0</v>
      </c>
      <c r="AC110" s="306">
        <v>0</v>
      </c>
      <c r="AD110" s="306">
        <v>0</v>
      </c>
      <c r="AE110" s="306">
        <v>0</v>
      </c>
      <c r="AF110" s="306">
        <v>0</v>
      </c>
      <c r="AG110" s="306">
        <v>0</v>
      </c>
      <c r="AH110" s="306">
        <v>0</v>
      </c>
      <c r="AI110" s="306">
        <v>0</v>
      </c>
      <c r="AJ110" s="306">
        <v>0</v>
      </c>
      <c r="AK110" s="306">
        <v>0</v>
      </c>
      <c r="AL110" s="306">
        <v>0</v>
      </c>
      <c r="AM110" s="306">
        <v>0</v>
      </c>
      <c r="AN110" s="306">
        <v>0</v>
      </c>
      <c r="AO110" s="306">
        <v>0</v>
      </c>
      <c r="AP110" s="306">
        <v>0</v>
      </c>
      <c r="AQ110" s="306">
        <v>0</v>
      </c>
      <c r="AR110" s="306">
        <v>0</v>
      </c>
      <c r="AS110" s="306">
        <v>0</v>
      </c>
      <c r="AT110" s="306">
        <v>0</v>
      </c>
      <c r="AU110" s="306">
        <v>0</v>
      </c>
      <c r="AV110" s="306">
        <v>0</v>
      </c>
      <c r="AW110" s="306">
        <v>0</v>
      </c>
      <c r="AX110" s="306">
        <v>0</v>
      </c>
      <c r="AY110" s="306">
        <v>0</v>
      </c>
      <c r="AZ110" s="306">
        <v>0</v>
      </c>
      <c r="BA110" s="306">
        <v>0</v>
      </c>
      <c r="BB110" s="306">
        <v>0</v>
      </c>
      <c r="BC110" s="306">
        <v>0</v>
      </c>
      <c r="BD110" s="306">
        <v>0</v>
      </c>
      <c r="BE110" s="306">
        <v>0</v>
      </c>
      <c r="BF110" s="306">
        <v>0</v>
      </c>
      <c r="BG110" s="306">
        <v>0</v>
      </c>
      <c r="BH110" s="306">
        <v>0</v>
      </c>
      <c r="BI110" s="306">
        <v>0</v>
      </c>
      <c r="BJ110" s="306">
        <v>0</v>
      </c>
      <c r="BK110" s="306">
        <v>0</v>
      </c>
      <c r="BL110" s="306">
        <v>0</v>
      </c>
      <c r="BM110" s="306">
        <v>0</v>
      </c>
      <c r="BN110" s="306">
        <v>0</v>
      </c>
      <c r="BO110" s="306">
        <v>0</v>
      </c>
      <c r="BP110" s="306">
        <v>0</v>
      </c>
      <c r="BQ110" s="306">
        <v>0</v>
      </c>
      <c r="BR110" s="306">
        <v>0</v>
      </c>
      <c r="BS110" s="306">
        <v>0</v>
      </c>
      <c r="BT110" s="306">
        <v>0</v>
      </c>
      <c r="BU110" s="306">
        <v>0</v>
      </c>
      <c r="BV110" s="306">
        <v>0</v>
      </c>
      <c r="BW110" s="306">
        <v>0</v>
      </c>
      <c r="BX110" s="306">
        <v>0</v>
      </c>
      <c r="BY110" s="306">
        <v>0</v>
      </c>
      <c r="BZ110" s="306">
        <v>0</v>
      </c>
      <c r="CA110" s="306">
        <v>0</v>
      </c>
      <c r="CB110" s="306">
        <v>0</v>
      </c>
      <c r="CC110" s="306">
        <v>0</v>
      </c>
      <c r="CD110" s="306">
        <v>0</v>
      </c>
      <c r="CE110" s="306">
        <v>0</v>
      </c>
      <c r="CF110" s="306">
        <v>0</v>
      </c>
      <c r="CG110" s="306">
        <v>0</v>
      </c>
      <c r="CH110" s="306">
        <v>0</v>
      </c>
      <c r="CI110" s="306">
        <v>0</v>
      </c>
      <c r="CJ110" s="306">
        <v>0</v>
      </c>
      <c r="CK110" s="306">
        <v>0</v>
      </c>
      <c r="CL110" s="306">
        <v>0</v>
      </c>
      <c r="CM110" s="306">
        <v>0</v>
      </c>
      <c r="CN110" s="306">
        <v>0</v>
      </c>
      <c r="CO110" s="306">
        <v>0</v>
      </c>
      <c r="CP110" s="306">
        <v>0</v>
      </c>
      <c r="CQ110" s="306">
        <v>0</v>
      </c>
      <c r="CR110" s="306">
        <v>0</v>
      </c>
      <c r="CS110" s="306">
        <v>0</v>
      </c>
      <c r="CT110" s="306">
        <v>0</v>
      </c>
      <c r="CU110" s="306">
        <v>0</v>
      </c>
      <c r="CV110" s="306">
        <v>0</v>
      </c>
      <c r="CW110" s="306">
        <v>0</v>
      </c>
      <c r="CX110" s="306">
        <v>0</v>
      </c>
      <c r="CY110" s="306">
        <v>0</v>
      </c>
      <c r="CZ110" s="306">
        <v>0</v>
      </c>
      <c r="DA110" s="306">
        <v>0</v>
      </c>
      <c r="DB110" s="306">
        <v>0</v>
      </c>
      <c r="DC110" s="305">
        <f t="array" ref="DC110">-生産者価格評価表!$DX110/(MMULT(投入係数表!$D110:$DG110,生産者価格評価表!$DZ$7:$DZ$114)+生産者価格評価表!$DO110)</f>
        <v>0.34650661837271368</v>
      </c>
      <c r="DD110" s="306">
        <v>0</v>
      </c>
      <c r="DE110" s="306">
        <v>0</v>
      </c>
      <c r="DF110" s="306">
        <v>0</v>
      </c>
      <c r="DG110" s="307">
        <v>0</v>
      </c>
    </row>
    <row r="111" spans="2:111" ht="15.6" customHeight="1" x14ac:dyDescent="0.15">
      <c r="B111" s="224" t="s">
        <v>591</v>
      </c>
      <c r="C111" s="222" t="s">
        <v>575</v>
      </c>
      <c r="D111" s="304">
        <v>0</v>
      </c>
      <c r="E111" s="306">
        <v>0</v>
      </c>
      <c r="F111" s="306">
        <v>0</v>
      </c>
      <c r="G111" s="306">
        <v>0</v>
      </c>
      <c r="H111" s="306">
        <v>0</v>
      </c>
      <c r="I111" s="306">
        <v>0</v>
      </c>
      <c r="J111" s="306">
        <v>0</v>
      </c>
      <c r="K111" s="306">
        <v>0</v>
      </c>
      <c r="L111" s="306">
        <v>0</v>
      </c>
      <c r="M111" s="306">
        <v>0</v>
      </c>
      <c r="N111" s="306">
        <v>0</v>
      </c>
      <c r="O111" s="306">
        <v>0</v>
      </c>
      <c r="P111" s="306">
        <v>0</v>
      </c>
      <c r="Q111" s="306">
        <v>0</v>
      </c>
      <c r="R111" s="306">
        <v>0</v>
      </c>
      <c r="S111" s="306">
        <v>0</v>
      </c>
      <c r="T111" s="306">
        <v>0</v>
      </c>
      <c r="U111" s="306">
        <v>0</v>
      </c>
      <c r="V111" s="306">
        <v>0</v>
      </c>
      <c r="W111" s="306">
        <v>0</v>
      </c>
      <c r="X111" s="306">
        <v>0</v>
      </c>
      <c r="Y111" s="306">
        <v>0</v>
      </c>
      <c r="Z111" s="306">
        <v>0</v>
      </c>
      <c r="AA111" s="306">
        <v>0</v>
      </c>
      <c r="AB111" s="306">
        <v>0</v>
      </c>
      <c r="AC111" s="306">
        <v>0</v>
      </c>
      <c r="AD111" s="306">
        <v>0</v>
      </c>
      <c r="AE111" s="306">
        <v>0</v>
      </c>
      <c r="AF111" s="306">
        <v>0</v>
      </c>
      <c r="AG111" s="306">
        <v>0</v>
      </c>
      <c r="AH111" s="306">
        <v>0</v>
      </c>
      <c r="AI111" s="306">
        <v>0</v>
      </c>
      <c r="AJ111" s="306">
        <v>0</v>
      </c>
      <c r="AK111" s="306">
        <v>0</v>
      </c>
      <c r="AL111" s="306">
        <v>0</v>
      </c>
      <c r="AM111" s="306">
        <v>0</v>
      </c>
      <c r="AN111" s="306">
        <v>0</v>
      </c>
      <c r="AO111" s="306">
        <v>0</v>
      </c>
      <c r="AP111" s="306">
        <v>0</v>
      </c>
      <c r="AQ111" s="306">
        <v>0</v>
      </c>
      <c r="AR111" s="306">
        <v>0</v>
      </c>
      <c r="AS111" s="306">
        <v>0</v>
      </c>
      <c r="AT111" s="306">
        <v>0</v>
      </c>
      <c r="AU111" s="306">
        <v>0</v>
      </c>
      <c r="AV111" s="306">
        <v>0</v>
      </c>
      <c r="AW111" s="306">
        <v>0</v>
      </c>
      <c r="AX111" s="306">
        <v>0</v>
      </c>
      <c r="AY111" s="306">
        <v>0</v>
      </c>
      <c r="AZ111" s="306">
        <v>0</v>
      </c>
      <c r="BA111" s="306">
        <v>0</v>
      </c>
      <c r="BB111" s="306">
        <v>0</v>
      </c>
      <c r="BC111" s="306">
        <v>0</v>
      </c>
      <c r="BD111" s="306">
        <v>0</v>
      </c>
      <c r="BE111" s="306">
        <v>0</v>
      </c>
      <c r="BF111" s="306">
        <v>0</v>
      </c>
      <c r="BG111" s="306">
        <v>0</v>
      </c>
      <c r="BH111" s="306">
        <v>0</v>
      </c>
      <c r="BI111" s="306">
        <v>0</v>
      </c>
      <c r="BJ111" s="306">
        <v>0</v>
      </c>
      <c r="BK111" s="306">
        <v>0</v>
      </c>
      <c r="BL111" s="306">
        <v>0</v>
      </c>
      <c r="BM111" s="306">
        <v>0</v>
      </c>
      <c r="BN111" s="306">
        <v>0</v>
      </c>
      <c r="BO111" s="306">
        <v>0</v>
      </c>
      <c r="BP111" s="306">
        <v>0</v>
      </c>
      <c r="BQ111" s="306">
        <v>0</v>
      </c>
      <c r="BR111" s="306">
        <v>0</v>
      </c>
      <c r="BS111" s="306">
        <v>0</v>
      </c>
      <c r="BT111" s="306">
        <v>0</v>
      </c>
      <c r="BU111" s="306">
        <v>0</v>
      </c>
      <c r="BV111" s="306">
        <v>0</v>
      </c>
      <c r="BW111" s="306">
        <v>0</v>
      </c>
      <c r="BX111" s="306">
        <v>0</v>
      </c>
      <c r="BY111" s="306">
        <v>0</v>
      </c>
      <c r="BZ111" s="306">
        <v>0</v>
      </c>
      <c r="CA111" s="306">
        <v>0</v>
      </c>
      <c r="CB111" s="306">
        <v>0</v>
      </c>
      <c r="CC111" s="306">
        <v>0</v>
      </c>
      <c r="CD111" s="306">
        <v>0</v>
      </c>
      <c r="CE111" s="306">
        <v>0</v>
      </c>
      <c r="CF111" s="306">
        <v>0</v>
      </c>
      <c r="CG111" s="306">
        <v>0</v>
      </c>
      <c r="CH111" s="306">
        <v>0</v>
      </c>
      <c r="CI111" s="306">
        <v>0</v>
      </c>
      <c r="CJ111" s="306">
        <v>0</v>
      </c>
      <c r="CK111" s="306">
        <v>0</v>
      </c>
      <c r="CL111" s="306">
        <v>0</v>
      </c>
      <c r="CM111" s="306">
        <v>0</v>
      </c>
      <c r="CN111" s="306">
        <v>0</v>
      </c>
      <c r="CO111" s="306">
        <v>0</v>
      </c>
      <c r="CP111" s="306">
        <v>0</v>
      </c>
      <c r="CQ111" s="306">
        <v>0</v>
      </c>
      <c r="CR111" s="306">
        <v>0</v>
      </c>
      <c r="CS111" s="306">
        <v>0</v>
      </c>
      <c r="CT111" s="306">
        <v>0</v>
      </c>
      <c r="CU111" s="306">
        <v>0</v>
      </c>
      <c r="CV111" s="306">
        <v>0</v>
      </c>
      <c r="CW111" s="306">
        <v>0</v>
      </c>
      <c r="CX111" s="306">
        <v>0</v>
      </c>
      <c r="CY111" s="306">
        <v>0</v>
      </c>
      <c r="CZ111" s="306">
        <v>0</v>
      </c>
      <c r="DA111" s="306">
        <v>0</v>
      </c>
      <c r="DB111" s="306">
        <v>0</v>
      </c>
      <c r="DC111" s="306">
        <v>0</v>
      </c>
      <c r="DD111" s="305">
        <f t="array" ref="DD111">-生産者価格評価表!$DX111/(MMULT(投入係数表!$D111:$DG111,生産者価格評価表!$DZ$7:$DZ$114)+生産者価格評価表!$DO111)</f>
        <v>0</v>
      </c>
      <c r="DE111" s="306">
        <v>0</v>
      </c>
      <c r="DF111" s="306">
        <v>0</v>
      </c>
      <c r="DG111" s="307">
        <v>0</v>
      </c>
    </row>
    <row r="112" spans="2:111" ht="15.6" customHeight="1" x14ac:dyDescent="0.15">
      <c r="B112" s="224" t="s">
        <v>417</v>
      </c>
      <c r="C112" s="222" t="s">
        <v>246</v>
      </c>
      <c r="D112" s="304">
        <v>0</v>
      </c>
      <c r="E112" s="306">
        <v>0</v>
      </c>
      <c r="F112" s="306">
        <v>0</v>
      </c>
      <c r="G112" s="306">
        <v>0</v>
      </c>
      <c r="H112" s="306">
        <v>0</v>
      </c>
      <c r="I112" s="306">
        <v>0</v>
      </c>
      <c r="J112" s="306">
        <v>0</v>
      </c>
      <c r="K112" s="306">
        <v>0</v>
      </c>
      <c r="L112" s="306">
        <v>0</v>
      </c>
      <c r="M112" s="306">
        <v>0</v>
      </c>
      <c r="N112" s="306">
        <v>0</v>
      </c>
      <c r="O112" s="306">
        <v>0</v>
      </c>
      <c r="P112" s="306">
        <v>0</v>
      </c>
      <c r="Q112" s="306">
        <v>0</v>
      </c>
      <c r="R112" s="306">
        <v>0</v>
      </c>
      <c r="S112" s="306">
        <v>0</v>
      </c>
      <c r="T112" s="306">
        <v>0</v>
      </c>
      <c r="U112" s="306">
        <v>0</v>
      </c>
      <c r="V112" s="306">
        <v>0</v>
      </c>
      <c r="W112" s="306">
        <v>0</v>
      </c>
      <c r="X112" s="306">
        <v>0</v>
      </c>
      <c r="Y112" s="306">
        <v>0</v>
      </c>
      <c r="Z112" s="306">
        <v>0</v>
      </c>
      <c r="AA112" s="306">
        <v>0</v>
      </c>
      <c r="AB112" s="306">
        <v>0</v>
      </c>
      <c r="AC112" s="306">
        <v>0</v>
      </c>
      <c r="AD112" s="306">
        <v>0</v>
      </c>
      <c r="AE112" s="306">
        <v>0</v>
      </c>
      <c r="AF112" s="306">
        <v>0</v>
      </c>
      <c r="AG112" s="306">
        <v>0</v>
      </c>
      <c r="AH112" s="306">
        <v>0</v>
      </c>
      <c r="AI112" s="306">
        <v>0</v>
      </c>
      <c r="AJ112" s="306">
        <v>0</v>
      </c>
      <c r="AK112" s="306">
        <v>0</v>
      </c>
      <c r="AL112" s="306">
        <v>0</v>
      </c>
      <c r="AM112" s="306">
        <v>0</v>
      </c>
      <c r="AN112" s="306">
        <v>0</v>
      </c>
      <c r="AO112" s="306">
        <v>0</v>
      </c>
      <c r="AP112" s="306">
        <v>0</v>
      </c>
      <c r="AQ112" s="306">
        <v>0</v>
      </c>
      <c r="AR112" s="306">
        <v>0</v>
      </c>
      <c r="AS112" s="306">
        <v>0</v>
      </c>
      <c r="AT112" s="306">
        <v>0</v>
      </c>
      <c r="AU112" s="306">
        <v>0</v>
      </c>
      <c r="AV112" s="306">
        <v>0</v>
      </c>
      <c r="AW112" s="306">
        <v>0</v>
      </c>
      <c r="AX112" s="306">
        <v>0</v>
      </c>
      <c r="AY112" s="306">
        <v>0</v>
      </c>
      <c r="AZ112" s="306">
        <v>0</v>
      </c>
      <c r="BA112" s="306">
        <v>0</v>
      </c>
      <c r="BB112" s="306">
        <v>0</v>
      </c>
      <c r="BC112" s="306">
        <v>0</v>
      </c>
      <c r="BD112" s="306">
        <v>0</v>
      </c>
      <c r="BE112" s="306">
        <v>0</v>
      </c>
      <c r="BF112" s="306">
        <v>0</v>
      </c>
      <c r="BG112" s="306">
        <v>0</v>
      </c>
      <c r="BH112" s="306">
        <v>0</v>
      </c>
      <c r="BI112" s="306">
        <v>0</v>
      </c>
      <c r="BJ112" s="306">
        <v>0</v>
      </c>
      <c r="BK112" s="306">
        <v>0</v>
      </c>
      <c r="BL112" s="306">
        <v>0</v>
      </c>
      <c r="BM112" s="306">
        <v>0</v>
      </c>
      <c r="BN112" s="306">
        <v>0</v>
      </c>
      <c r="BO112" s="306">
        <v>0</v>
      </c>
      <c r="BP112" s="306">
        <v>0</v>
      </c>
      <c r="BQ112" s="306">
        <v>0</v>
      </c>
      <c r="BR112" s="306">
        <v>0</v>
      </c>
      <c r="BS112" s="306">
        <v>0</v>
      </c>
      <c r="BT112" s="306">
        <v>0</v>
      </c>
      <c r="BU112" s="306">
        <v>0</v>
      </c>
      <c r="BV112" s="306">
        <v>0</v>
      </c>
      <c r="BW112" s="306">
        <v>0</v>
      </c>
      <c r="BX112" s="306">
        <v>0</v>
      </c>
      <c r="BY112" s="306">
        <v>0</v>
      </c>
      <c r="BZ112" s="306">
        <v>0</v>
      </c>
      <c r="CA112" s="306">
        <v>0</v>
      </c>
      <c r="CB112" s="306">
        <v>0</v>
      </c>
      <c r="CC112" s="306">
        <v>0</v>
      </c>
      <c r="CD112" s="306">
        <v>0</v>
      </c>
      <c r="CE112" s="306">
        <v>0</v>
      </c>
      <c r="CF112" s="306">
        <v>0</v>
      </c>
      <c r="CG112" s="306">
        <v>0</v>
      </c>
      <c r="CH112" s="306">
        <v>0</v>
      </c>
      <c r="CI112" s="306">
        <v>0</v>
      </c>
      <c r="CJ112" s="306">
        <v>0</v>
      </c>
      <c r="CK112" s="306">
        <v>0</v>
      </c>
      <c r="CL112" s="306">
        <v>0</v>
      </c>
      <c r="CM112" s="306">
        <v>0</v>
      </c>
      <c r="CN112" s="306">
        <v>0</v>
      </c>
      <c r="CO112" s="306">
        <v>0</v>
      </c>
      <c r="CP112" s="306">
        <v>0</v>
      </c>
      <c r="CQ112" s="306">
        <v>0</v>
      </c>
      <c r="CR112" s="306">
        <v>0</v>
      </c>
      <c r="CS112" s="306">
        <v>0</v>
      </c>
      <c r="CT112" s="306">
        <v>0</v>
      </c>
      <c r="CU112" s="306">
        <v>0</v>
      </c>
      <c r="CV112" s="306">
        <v>0</v>
      </c>
      <c r="CW112" s="306">
        <v>0</v>
      </c>
      <c r="CX112" s="306">
        <v>0</v>
      </c>
      <c r="CY112" s="306">
        <v>0</v>
      </c>
      <c r="CZ112" s="306">
        <v>0</v>
      </c>
      <c r="DA112" s="306">
        <v>0</v>
      </c>
      <c r="DB112" s="306">
        <v>0</v>
      </c>
      <c r="DC112" s="306">
        <v>0</v>
      </c>
      <c r="DD112" s="306">
        <v>0</v>
      </c>
      <c r="DE112" s="305">
        <f t="array" ref="DE112">-生産者価格評価表!$DX112/(MMULT(投入係数表!$D112:$DG112,生産者価格評価表!$DZ$7:$DZ$114)+生産者価格評価表!$DO112)</f>
        <v>0.33743656536626215</v>
      </c>
      <c r="DF112" s="306">
        <v>0</v>
      </c>
      <c r="DG112" s="307">
        <v>0</v>
      </c>
    </row>
    <row r="113" spans="2:111" ht="15.6" customHeight="1" x14ac:dyDescent="0.15">
      <c r="B113" s="224" t="s">
        <v>418</v>
      </c>
      <c r="C113" s="222" t="s">
        <v>249</v>
      </c>
      <c r="D113" s="304">
        <v>0</v>
      </c>
      <c r="E113" s="306">
        <v>0</v>
      </c>
      <c r="F113" s="306">
        <v>0</v>
      </c>
      <c r="G113" s="306">
        <v>0</v>
      </c>
      <c r="H113" s="306">
        <v>0</v>
      </c>
      <c r="I113" s="306">
        <v>0</v>
      </c>
      <c r="J113" s="306">
        <v>0</v>
      </c>
      <c r="K113" s="306">
        <v>0</v>
      </c>
      <c r="L113" s="306">
        <v>0</v>
      </c>
      <c r="M113" s="306">
        <v>0</v>
      </c>
      <c r="N113" s="306">
        <v>0</v>
      </c>
      <c r="O113" s="306">
        <v>0</v>
      </c>
      <c r="P113" s="306">
        <v>0</v>
      </c>
      <c r="Q113" s="306">
        <v>0</v>
      </c>
      <c r="R113" s="306">
        <v>0</v>
      </c>
      <c r="S113" s="306">
        <v>0</v>
      </c>
      <c r="T113" s="306">
        <v>0</v>
      </c>
      <c r="U113" s="306">
        <v>0</v>
      </c>
      <c r="V113" s="306">
        <v>0</v>
      </c>
      <c r="W113" s="306">
        <v>0</v>
      </c>
      <c r="X113" s="306">
        <v>0</v>
      </c>
      <c r="Y113" s="306">
        <v>0</v>
      </c>
      <c r="Z113" s="306">
        <v>0</v>
      </c>
      <c r="AA113" s="306">
        <v>0</v>
      </c>
      <c r="AB113" s="306">
        <v>0</v>
      </c>
      <c r="AC113" s="306">
        <v>0</v>
      </c>
      <c r="AD113" s="306">
        <v>0</v>
      </c>
      <c r="AE113" s="306">
        <v>0</v>
      </c>
      <c r="AF113" s="306">
        <v>0</v>
      </c>
      <c r="AG113" s="306">
        <v>0</v>
      </c>
      <c r="AH113" s="306">
        <v>0</v>
      </c>
      <c r="AI113" s="306">
        <v>0</v>
      </c>
      <c r="AJ113" s="306">
        <v>0</v>
      </c>
      <c r="AK113" s="306">
        <v>0</v>
      </c>
      <c r="AL113" s="306">
        <v>0</v>
      </c>
      <c r="AM113" s="306">
        <v>0</v>
      </c>
      <c r="AN113" s="306">
        <v>0</v>
      </c>
      <c r="AO113" s="306">
        <v>0</v>
      </c>
      <c r="AP113" s="306">
        <v>0</v>
      </c>
      <c r="AQ113" s="306">
        <v>0</v>
      </c>
      <c r="AR113" s="306">
        <v>0</v>
      </c>
      <c r="AS113" s="306">
        <v>0</v>
      </c>
      <c r="AT113" s="306">
        <v>0</v>
      </c>
      <c r="AU113" s="306">
        <v>0</v>
      </c>
      <c r="AV113" s="306">
        <v>0</v>
      </c>
      <c r="AW113" s="306">
        <v>0</v>
      </c>
      <c r="AX113" s="306">
        <v>0</v>
      </c>
      <c r="AY113" s="306">
        <v>0</v>
      </c>
      <c r="AZ113" s="306">
        <v>0</v>
      </c>
      <c r="BA113" s="306">
        <v>0</v>
      </c>
      <c r="BB113" s="306">
        <v>0</v>
      </c>
      <c r="BC113" s="306">
        <v>0</v>
      </c>
      <c r="BD113" s="306">
        <v>0</v>
      </c>
      <c r="BE113" s="306">
        <v>0</v>
      </c>
      <c r="BF113" s="306">
        <v>0</v>
      </c>
      <c r="BG113" s="306">
        <v>0</v>
      </c>
      <c r="BH113" s="306">
        <v>0</v>
      </c>
      <c r="BI113" s="306">
        <v>0</v>
      </c>
      <c r="BJ113" s="306">
        <v>0</v>
      </c>
      <c r="BK113" s="306">
        <v>0</v>
      </c>
      <c r="BL113" s="306">
        <v>0</v>
      </c>
      <c r="BM113" s="306">
        <v>0</v>
      </c>
      <c r="BN113" s="306">
        <v>0</v>
      </c>
      <c r="BO113" s="306">
        <v>0</v>
      </c>
      <c r="BP113" s="306">
        <v>0</v>
      </c>
      <c r="BQ113" s="306">
        <v>0</v>
      </c>
      <c r="BR113" s="306">
        <v>0</v>
      </c>
      <c r="BS113" s="306">
        <v>0</v>
      </c>
      <c r="BT113" s="306">
        <v>0</v>
      </c>
      <c r="BU113" s="306">
        <v>0</v>
      </c>
      <c r="BV113" s="306">
        <v>0</v>
      </c>
      <c r="BW113" s="306">
        <v>0</v>
      </c>
      <c r="BX113" s="306">
        <v>0</v>
      </c>
      <c r="BY113" s="306">
        <v>0</v>
      </c>
      <c r="BZ113" s="306">
        <v>0</v>
      </c>
      <c r="CA113" s="306">
        <v>0</v>
      </c>
      <c r="CB113" s="306">
        <v>0</v>
      </c>
      <c r="CC113" s="306">
        <v>0</v>
      </c>
      <c r="CD113" s="306">
        <v>0</v>
      </c>
      <c r="CE113" s="306">
        <v>0</v>
      </c>
      <c r="CF113" s="306">
        <v>0</v>
      </c>
      <c r="CG113" s="306">
        <v>0</v>
      </c>
      <c r="CH113" s="306">
        <v>0</v>
      </c>
      <c r="CI113" s="306">
        <v>0</v>
      </c>
      <c r="CJ113" s="306">
        <v>0</v>
      </c>
      <c r="CK113" s="306">
        <v>0</v>
      </c>
      <c r="CL113" s="306">
        <v>0</v>
      </c>
      <c r="CM113" s="306">
        <v>0</v>
      </c>
      <c r="CN113" s="306">
        <v>0</v>
      </c>
      <c r="CO113" s="306">
        <v>0</v>
      </c>
      <c r="CP113" s="306">
        <v>0</v>
      </c>
      <c r="CQ113" s="306">
        <v>0</v>
      </c>
      <c r="CR113" s="306">
        <v>0</v>
      </c>
      <c r="CS113" s="306">
        <v>0</v>
      </c>
      <c r="CT113" s="306">
        <v>0</v>
      </c>
      <c r="CU113" s="306">
        <v>0</v>
      </c>
      <c r="CV113" s="306">
        <v>0</v>
      </c>
      <c r="CW113" s="306">
        <v>0</v>
      </c>
      <c r="CX113" s="306">
        <v>0</v>
      </c>
      <c r="CY113" s="306">
        <v>0</v>
      </c>
      <c r="CZ113" s="306">
        <v>0</v>
      </c>
      <c r="DA113" s="306">
        <v>0</v>
      </c>
      <c r="DB113" s="306">
        <v>0</v>
      </c>
      <c r="DC113" s="306">
        <v>0</v>
      </c>
      <c r="DD113" s="306">
        <v>0</v>
      </c>
      <c r="DE113" s="306">
        <v>0</v>
      </c>
      <c r="DF113" s="305">
        <f t="array" ref="DF113">-生産者価格評価表!$DX113/(MMULT(投入係数表!$D113:$DG113,生産者価格評価表!$DZ$7:$DZ$114)+生産者価格評価表!$DO113)</f>
        <v>0</v>
      </c>
      <c r="DG113" s="307">
        <v>0</v>
      </c>
    </row>
    <row r="114" spans="2:111" ht="15.6" customHeight="1" thickBot="1" x14ac:dyDescent="0.2">
      <c r="B114" s="293" t="s">
        <v>419</v>
      </c>
      <c r="C114" s="294" t="s">
        <v>250</v>
      </c>
      <c r="D114" s="310">
        <v>0</v>
      </c>
      <c r="E114" s="311">
        <v>0</v>
      </c>
      <c r="F114" s="311">
        <v>0</v>
      </c>
      <c r="G114" s="311">
        <v>0</v>
      </c>
      <c r="H114" s="311">
        <v>0</v>
      </c>
      <c r="I114" s="311">
        <v>0</v>
      </c>
      <c r="J114" s="311">
        <v>0</v>
      </c>
      <c r="K114" s="311">
        <v>0</v>
      </c>
      <c r="L114" s="311">
        <v>0</v>
      </c>
      <c r="M114" s="311">
        <v>0</v>
      </c>
      <c r="N114" s="311">
        <v>0</v>
      </c>
      <c r="O114" s="311">
        <v>0</v>
      </c>
      <c r="P114" s="311">
        <v>0</v>
      </c>
      <c r="Q114" s="311">
        <v>0</v>
      </c>
      <c r="R114" s="311">
        <v>0</v>
      </c>
      <c r="S114" s="311">
        <v>0</v>
      </c>
      <c r="T114" s="311">
        <v>0</v>
      </c>
      <c r="U114" s="311">
        <v>0</v>
      </c>
      <c r="V114" s="311">
        <v>0</v>
      </c>
      <c r="W114" s="311">
        <v>0</v>
      </c>
      <c r="X114" s="311">
        <v>0</v>
      </c>
      <c r="Y114" s="311">
        <v>0</v>
      </c>
      <c r="Z114" s="311">
        <v>0</v>
      </c>
      <c r="AA114" s="311">
        <v>0</v>
      </c>
      <c r="AB114" s="311">
        <v>0</v>
      </c>
      <c r="AC114" s="311">
        <v>0</v>
      </c>
      <c r="AD114" s="311">
        <v>0</v>
      </c>
      <c r="AE114" s="311">
        <v>0</v>
      </c>
      <c r="AF114" s="311">
        <v>0</v>
      </c>
      <c r="AG114" s="311">
        <v>0</v>
      </c>
      <c r="AH114" s="311">
        <v>0</v>
      </c>
      <c r="AI114" s="311">
        <v>0</v>
      </c>
      <c r="AJ114" s="311">
        <v>0</v>
      </c>
      <c r="AK114" s="311">
        <v>0</v>
      </c>
      <c r="AL114" s="311">
        <v>0</v>
      </c>
      <c r="AM114" s="311">
        <v>0</v>
      </c>
      <c r="AN114" s="311">
        <v>0</v>
      </c>
      <c r="AO114" s="311">
        <v>0</v>
      </c>
      <c r="AP114" s="311">
        <v>0</v>
      </c>
      <c r="AQ114" s="311">
        <v>0</v>
      </c>
      <c r="AR114" s="311">
        <v>0</v>
      </c>
      <c r="AS114" s="311">
        <v>0</v>
      </c>
      <c r="AT114" s="311">
        <v>0</v>
      </c>
      <c r="AU114" s="311">
        <v>0</v>
      </c>
      <c r="AV114" s="311">
        <v>0</v>
      </c>
      <c r="AW114" s="311">
        <v>0</v>
      </c>
      <c r="AX114" s="311">
        <v>0</v>
      </c>
      <c r="AY114" s="311">
        <v>0</v>
      </c>
      <c r="AZ114" s="311">
        <v>0</v>
      </c>
      <c r="BA114" s="311">
        <v>0</v>
      </c>
      <c r="BB114" s="311">
        <v>0</v>
      </c>
      <c r="BC114" s="311">
        <v>0</v>
      </c>
      <c r="BD114" s="311">
        <v>0</v>
      </c>
      <c r="BE114" s="311">
        <v>0</v>
      </c>
      <c r="BF114" s="311">
        <v>0</v>
      </c>
      <c r="BG114" s="311">
        <v>0</v>
      </c>
      <c r="BH114" s="311">
        <v>0</v>
      </c>
      <c r="BI114" s="311">
        <v>0</v>
      </c>
      <c r="BJ114" s="311">
        <v>0</v>
      </c>
      <c r="BK114" s="311">
        <v>0</v>
      </c>
      <c r="BL114" s="311">
        <v>0</v>
      </c>
      <c r="BM114" s="311">
        <v>0</v>
      </c>
      <c r="BN114" s="311">
        <v>0</v>
      </c>
      <c r="BO114" s="311">
        <v>0</v>
      </c>
      <c r="BP114" s="311">
        <v>0</v>
      </c>
      <c r="BQ114" s="311">
        <v>0</v>
      </c>
      <c r="BR114" s="311">
        <v>0</v>
      </c>
      <c r="BS114" s="311">
        <v>0</v>
      </c>
      <c r="BT114" s="311">
        <v>0</v>
      </c>
      <c r="BU114" s="311">
        <v>0</v>
      </c>
      <c r="BV114" s="311">
        <v>0</v>
      </c>
      <c r="BW114" s="311">
        <v>0</v>
      </c>
      <c r="BX114" s="311">
        <v>0</v>
      </c>
      <c r="BY114" s="311">
        <v>0</v>
      </c>
      <c r="BZ114" s="311">
        <v>0</v>
      </c>
      <c r="CA114" s="311">
        <v>0</v>
      </c>
      <c r="CB114" s="311">
        <v>0</v>
      </c>
      <c r="CC114" s="311">
        <v>0</v>
      </c>
      <c r="CD114" s="311">
        <v>0</v>
      </c>
      <c r="CE114" s="311">
        <v>0</v>
      </c>
      <c r="CF114" s="311">
        <v>0</v>
      </c>
      <c r="CG114" s="311">
        <v>0</v>
      </c>
      <c r="CH114" s="311">
        <v>0</v>
      </c>
      <c r="CI114" s="311">
        <v>0</v>
      </c>
      <c r="CJ114" s="311">
        <v>0</v>
      </c>
      <c r="CK114" s="311">
        <v>0</v>
      </c>
      <c r="CL114" s="311">
        <v>0</v>
      </c>
      <c r="CM114" s="311">
        <v>0</v>
      </c>
      <c r="CN114" s="311">
        <v>0</v>
      </c>
      <c r="CO114" s="311">
        <v>0</v>
      </c>
      <c r="CP114" s="311">
        <v>0</v>
      </c>
      <c r="CQ114" s="311">
        <v>0</v>
      </c>
      <c r="CR114" s="311">
        <v>0</v>
      </c>
      <c r="CS114" s="311">
        <v>0</v>
      </c>
      <c r="CT114" s="311">
        <v>0</v>
      </c>
      <c r="CU114" s="311">
        <v>0</v>
      </c>
      <c r="CV114" s="311">
        <v>0</v>
      </c>
      <c r="CW114" s="311">
        <v>0</v>
      </c>
      <c r="CX114" s="311">
        <v>0</v>
      </c>
      <c r="CY114" s="311">
        <v>0</v>
      </c>
      <c r="CZ114" s="311">
        <v>0</v>
      </c>
      <c r="DA114" s="311">
        <v>0</v>
      </c>
      <c r="DB114" s="311">
        <v>0</v>
      </c>
      <c r="DC114" s="311">
        <v>0</v>
      </c>
      <c r="DD114" s="311">
        <v>0</v>
      </c>
      <c r="DE114" s="311">
        <v>0</v>
      </c>
      <c r="DF114" s="311">
        <v>0</v>
      </c>
      <c r="DG114" s="305">
        <f t="array" ref="DG114">-生産者価格評価表!$DX114/(MMULT(投入係数表!$D114:$DG114,生産者価格評価表!$DZ$7:$DZ$114)+生産者価格評価表!$DO114)</f>
        <v>0.34054859104316393</v>
      </c>
    </row>
    <row r="115" spans="2:111" ht="15.6" customHeight="1" x14ac:dyDescent="0.15"/>
  </sheetData>
  <mergeCells count="1">
    <mergeCell ref="B5:C6"/>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A120"/>
  <sheetViews>
    <sheetView zoomScaleNormal="100" workbookViewId="0">
      <pane xSplit="3" ySplit="6" topLeftCell="I7" activePane="bottomRight" state="frozen"/>
      <selection activeCell="F55" sqref="F55"/>
      <selection pane="topRight" activeCell="F55" sqref="F55"/>
      <selection pane="bottomLeft" activeCell="F55" sqref="F55"/>
      <selection pane="bottomRight"/>
    </sheetView>
  </sheetViews>
  <sheetFormatPr defaultColWidth="9" defaultRowHeight="12" x14ac:dyDescent="0.2"/>
  <cols>
    <col min="1" max="1" width="5.125" style="471" customWidth="1"/>
    <col min="2" max="2" width="7.125" style="468" customWidth="1"/>
    <col min="3" max="3" width="20.625" style="145" customWidth="1"/>
    <col min="4" max="9" width="10.875" style="357" customWidth="1"/>
    <col min="10" max="10" width="3.875" style="143" customWidth="1"/>
    <col min="11" max="11" width="2.875" style="143" customWidth="1"/>
    <col min="12" max="12" width="3.625" style="144" customWidth="1"/>
    <col min="13" max="13" width="20.625" style="145" customWidth="1"/>
    <col min="14" max="14" width="16.125" style="145" customWidth="1"/>
    <col min="15" max="15" width="11.875" style="145" customWidth="1"/>
    <col min="16" max="17" width="11" style="357" bestFit="1" customWidth="1"/>
    <col min="18" max="18" width="4" style="143" customWidth="1"/>
    <col min="19" max="19" width="3.625" style="145" customWidth="1"/>
    <col min="20" max="20" width="20.5" style="145" customWidth="1"/>
    <col min="21" max="21" width="12.125" style="145" customWidth="1"/>
    <col min="22" max="23" width="9.25" style="145" bestFit="1" customWidth="1"/>
    <col min="24" max="25" width="10.375" style="357" bestFit="1" customWidth="1"/>
    <col min="26" max="26" width="4" style="143" customWidth="1"/>
    <col min="27" max="27" width="3.625" style="145" customWidth="1"/>
    <col min="28" max="28" width="20.5" style="145" customWidth="1"/>
    <col min="29" max="32" width="10.5" style="145" customWidth="1"/>
    <col min="33" max="33" width="11.625" style="145" customWidth="1"/>
    <col min="34" max="37" width="11.75" style="145" customWidth="1"/>
    <col min="38" max="38" width="11.5" style="145" customWidth="1"/>
    <col min="39" max="39" width="11.75" style="145" customWidth="1"/>
    <col min="40" max="40" width="4" style="143" customWidth="1"/>
    <col min="41" max="41" width="4.875" style="145" customWidth="1"/>
    <col min="42" max="42" width="20.5" style="145" customWidth="1"/>
    <col min="43" max="43" width="14.875" style="145" customWidth="1"/>
    <col min="44" max="44" width="12.875" style="357" bestFit="1" customWidth="1"/>
    <col min="45" max="45" width="3.875" style="143" customWidth="1"/>
    <col min="46" max="46" width="12.125" style="143" customWidth="1"/>
    <col min="47" max="47" width="20.125" style="143" customWidth="1"/>
    <col min="48" max="48" width="15.25" style="143" customWidth="1"/>
    <col min="49" max="49" width="4.125" style="143" customWidth="1"/>
    <col min="50" max="50" width="6.875" style="143" customWidth="1"/>
    <col min="51" max="51" width="17.5" style="143" customWidth="1"/>
    <col min="52" max="53" width="11.375" style="143" customWidth="1"/>
    <col min="54" max="16384" width="9" style="143"/>
  </cols>
  <sheetData>
    <row r="1" spans="1:53" ht="10.35" customHeight="1" x14ac:dyDescent="0.2"/>
    <row r="2" spans="1:53" x14ac:dyDescent="0.2">
      <c r="C2" s="146" t="s">
        <v>38</v>
      </c>
      <c r="AP2" s="490"/>
    </row>
    <row r="3" spans="1:53" ht="12.75" thickBot="1" x14ac:dyDescent="0.25">
      <c r="N3" s="145" t="s">
        <v>559</v>
      </c>
      <c r="U3" s="147" t="s">
        <v>558</v>
      </c>
      <c r="V3" s="145" t="s">
        <v>560</v>
      </c>
      <c r="AC3" s="145" t="s">
        <v>559</v>
      </c>
      <c r="AQ3" s="145" t="s">
        <v>558</v>
      </c>
    </row>
    <row r="4" spans="1:53" ht="12.75" thickBot="1" x14ac:dyDescent="0.25">
      <c r="B4" s="469"/>
      <c r="C4" s="149"/>
      <c r="D4" s="358"/>
      <c r="E4" s="359"/>
      <c r="F4" s="359"/>
      <c r="G4" s="359"/>
      <c r="H4" s="359"/>
      <c r="I4" s="360"/>
      <c r="L4" s="148"/>
      <c r="M4" s="150"/>
      <c r="N4" s="151" t="s">
        <v>39</v>
      </c>
      <c r="O4" s="152" t="s">
        <v>39</v>
      </c>
      <c r="P4" s="365"/>
      <c r="Q4" s="157"/>
      <c r="S4" s="154"/>
      <c r="T4" s="149"/>
      <c r="U4" s="155" t="s">
        <v>39</v>
      </c>
      <c r="V4" s="151"/>
      <c r="W4" s="156"/>
      <c r="X4" s="809" t="s">
        <v>40</v>
      </c>
      <c r="Y4" s="810"/>
      <c r="AA4" s="154"/>
      <c r="AB4" s="150"/>
      <c r="AC4" s="158"/>
      <c r="AD4" s="158"/>
      <c r="AE4" s="158"/>
      <c r="AF4" s="158"/>
      <c r="AG4" s="158"/>
      <c r="AH4" s="158"/>
      <c r="AI4" s="158"/>
      <c r="AJ4" s="158"/>
      <c r="AK4" s="158"/>
      <c r="AL4" s="153"/>
      <c r="AM4" s="153"/>
      <c r="AO4" s="154"/>
      <c r="AP4" s="149"/>
      <c r="AQ4" s="159"/>
      <c r="AR4" s="157"/>
      <c r="AT4" s="811" t="s">
        <v>966</v>
      </c>
      <c r="AU4" s="812"/>
      <c r="AV4" s="806" t="s">
        <v>967</v>
      </c>
    </row>
    <row r="5" spans="1:53" ht="36.75" thickBot="1" x14ac:dyDescent="0.25">
      <c r="B5" s="470" t="s">
        <v>31</v>
      </c>
      <c r="C5" s="161">
        <v>108</v>
      </c>
      <c r="D5" s="162" t="s">
        <v>502</v>
      </c>
      <c r="E5" s="163" t="s">
        <v>251</v>
      </c>
      <c r="F5" s="163" t="s">
        <v>252</v>
      </c>
      <c r="G5" s="163" t="s">
        <v>41</v>
      </c>
      <c r="H5" s="163" t="s">
        <v>42</v>
      </c>
      <c r="I5" s="164" t="s">
        <v>5</v>
      </c>
      <c r="J5" s="165"/>
      <c r="L5" s="160" t="s">
        <v>31</v>
      </c>
      <c r="M5" s="161">
        <v>108</v>
      </c>
      <c r="N5" s="166" t="s">
        <v>470</v>
      </c>
      <c r="O5" s="167" t="s">
        <v>573</v>
      </c>
      <c r="P5" s="168" t="s">
        <v>43</v>
      </c>
      <c r="Q5" s="169" t="s">
        <v>502</v>
      </c>
      <c r="S5" s="160" t="s">
        <v>31</v>
      </c>
      <c r="T5" s="161">
        <v>108</v>
      </c>
      <c r="U5" s="170" t="s">
        <v>465</v>
      </c>
      <c r="V5" s="171" t="s">
        <v>253</v>
      </c>
      <c r="W5" s="172" t="s">
        <v>254</v>
      </c>
      <c r="X5" s="173" t="s">
        <v>251</v>
      </c>
      <c r="Y5" s="173" t="s">
        <v>193</v>
      </c>
      <c r="AA5" s="160" t="s">
        <v>31</v>
      </c>
      <c r="AB5" s="161">
        <v>108</v>
      </c>
      <c r="AC5" s="167" t="s">
        <v>8</v>
      </c>
      <c r="AD5" s="167" t="s">
        <v>9</v>
      </c>
      <c r="AE5" s="167" t="s">
        <v>10</v>
      </c>
      <c r="AF5" s="167" t="s">
        <v>11</v>
      </c>
      <c r="AG5" s="167" t="s">
        <v>943</v>
      </c>
      <c r="AH5" s="167" t="s">
        <v>944</v>
      </c>
      <c r="AI5" s="167" t="s">
        <v>24</v>
      </c>
      <c r="AJ5" s="167" t="s">
        <v>12</v>
      </c>
      <c r="AK5" s="167" t="s">
        <v>1047</v>
      </c>
      <c r="AL5" s="168" t="s">
        <v>48</v>
      </c>
      <c r="AM5" s="168" t="s">
        <v>49</v>
      </c>
      <c r="AO5" s="160" t="s">
        <v>31</v>
      </c>
      <c r="AP5" s="161">
        <v>108</v>
      </c>
      <c r="AQ5" s="166" t="s">
        <v>32</v>
      </c>
      <c r="AR5" s="169" t="s">
        <v>938</v>
      </c>
      <c r="AT5" s="813"/>
      <c r="AU5" s="814"/>
      <c r="AV5" s="807"/>
      <c r="AX5" s="424"/>
      <c r="AY5" s="424"/>
      <c r="AZ5" s="425" t="s">
        <v>1011</v>
      </c>
      <c r="BA5" s="430" t="s">
        <v>1012</v>
      </c>
    </row>
    <row r="6" spans="1:53" ht="17.100000000000001" customHeight="1" thickBot="1" x14ac:dyDescent="0.25">
      <c r="B6" s="470"/>
      <c r="C6" s="1"/>
      <c r="D6" s="361"/>
      <c r="E6" s="362"/>
      <c r="F6" s="362"/>
      <c r="G6" s="362"/>
      <c r="H6" s="362"/>
      <c r="I6" s="363"/>
      <c r="L6" s="160"/>
      <c r="M6" s="174"/>
      <c r="N6" s="175" t="s">
        <v>44</v>
      </c>
      <c r="O6" s="176" t="s">
        <v>45</v>
      </c>
      <c r="P6" s="177" t="s">
        <v>46</v>
      </c>
      <c r="Q6" s="178" t="s">
        <v>47</v>
      </c>
      <c r="S6" s="160"/>
      <c r="T6" s="174"/>
      <c r="U6" s="179" t="s">
        <v>255</v>
      </c>
      <c r="V6" s="175" t="s">
        <v>561</v>
      </c>
      <c r="W6" s="180" t="s">
        <v>562</v>
      </c>
      <c r="X6" s="177" t="s">
        <v>563</v>
      </c>
      <c r="Y6" s="177" t="s">
        <v>564</v>
      </c>
      <c r="AA6" s="160"/>
      <c r="AB6" s="174"/>
      <c r="AC6" s="181" t="s">
        <v>255</v>
      </c>
      <c r="AD6" s="181" t="s">
        <v>256</v>
      </c>
      <c r="AE6" s="181" t="s">
        <v>257</v>
      </c>
      <c r="AF6" s="181" t="s">
        <v>258</v>
      </c>
      <c r="AG6" s="181" t="s">
        <v>259</v>
      </c>
      <c r="AH6" s="181" t="s">
        <v>260</v>
      </c>
      <c r="AI6" s="181" t="s">
        <v>1037</v>
      </c>
      <c r="AJ6" s="181" t="s">
        <v>939</v>
      </c>
      <c r="AK6" s="181" t="s">
        <v>1038</v>
      </c>
      <c r="AL6" s="177"/>
      <c r="AM6" s="177"/>
      <c r="AO6" s="160"/>
      <c r="AP6" s="174"/>
      <c r="AQ6" s="175"/>
      <c r="AR6" s="178"/>
      <c r="AT6" s="390" t="s">
        <v>968</v>
      </c>
      <c r="AU6" s="391" t="s">
        <v>969</v>
      </c>
      <c r="AV6" s="808"/>
      <c r="AX6" s="132">
        <v>108</v>
      </c>
      <c r="AY6" s="112"/>
      <c r="AZ6" s="426"/>
      <c r="BA6" s="426"/>
    </row>
    <row r="7" spans="1:53" ht="12.95" customHeight="1" thickBot="1" x14ac:dyDescent="0.25">
      <c r="A7" s="441">
        <v>1</v>
      </c>
      <c r="B7" s="473" t="s">
        <v>267</v>
      </c>
      <c r="C7" s="474" t="s">
        <v>198</v>
      </c>
      <c r="D7" s="757">
        <f t="shared" ref="D7" si="0">Q7</f>
        <v>0.2847461525887337</v>
      </c>
      <c r="E7" s="757">
        <f t="shared" ref="E7:F7" si="1">X7</f>
        <v>0.38281136364482665</v>
      </c>
      <c r="F7" s="757">
        <f t="shared" si="1"/>
        <v>0.13135958316537572</v>
      </c>
      <c r="G7" s="757">
        <f t="shared" ref="G7:H7" si="2">AL7</f>
        <v>0.5403025323970625</v>
      </c>
      <c r="H7" s="757">
        <f t="shared" si="2"/>
        <v>3.0858070663526125E-3</v>
      </c>
      <c r="I7" s="757">
        <f t="shared" ref="I7" si="3">AR7</f>
        <v>4.3922799397136149E-3</v>
      </c>
      <c r="J7" s="182"/>
      <c r="L7" s="473" t="s">
        <v>267</v>
      </c>
      <c r="M7" s="474" t="s">
        <v>198</v>
      </c>
      <c r="N7" s="183">
        <f>生産者価格評価表!DP7</f>
        <v>530702.10299999989</v>
      </c>
      <c r="O7" s="183">
        <f>ABS(生産者価格評価表!DX7)</f>
        <v>379586.72100000002</v>
      </c>
      <c r="P7" s="366">
        <f t="shared" ref="P7:P44" si="4">O7/N7</f>
        <v>0.7152538474112663</v>
      </c>
      <c r="Q7" s="366">
        <f t="shared" ref="Q7:Q42" si="5">1-P7</f>
        <v>0.2847461525887337</v>
      </c>
      <c r="S7" s="473" t="s">
        <v>267</v>
      </c>
      <c r="T7" s="474" t="s">
        <v>198</v>
      </c>
      <c r="U7" s="184">
        <f>生産者価格評価表!DZ7</f>
        <v>207324.04399999988</v>
      </c>
      <c r="V7" s="184">
        <f>雇用!D7</f>
        <v>79366</v>
      </c>
      <c r="W7" s="184">
        <f>雇用!I7</f>
        <v>27234</v>
      </c>
      <c r="X7" s="356">
        <f>V7/U7</f>
        <v>0.38281136364482665</v>
      </c>
      <c r="Y7" s="356">
        <f>W7/U7</f>
        <v>0.13135958316537572</v>
      </c>
      <c r="AA7" s="473" t="s">
        <v>267</v>
      </c>
      <c r="AB7" s="474" t="s">
        <v>198</v>
      </c>
      <c r="AC7" s="185" cm="1">
        <f t="array" ref="AC7:AK114">TRANSPOSE(生産者価格評価表!D116:DG124)</f>
        <v>639.76199999999994</v>
      </c>
      <c r="AD7" s="185">
        <v>51715.256000000001</v>
      </c>
      <c r="AE7" s="185">
        <v>32493.886999999999</v>
      </c>
      <c r="AF7" s="185">
        <v>29988.012999999999</v>
      </c>
      <c r="AG7" s="185">
        <v>0</v>
      </c>
      <c r="AH7" s="185">
        <v>5666.89</v>
      </c>
      <c r="AI7" s="185">
        <v>-8486.1020000000008</v>
      </c>
      <c r="AJ7" s="185">
        <v>112017.70600000001</v>
      </c>
      <c r="AK7" s="185">
        <v>207324.04399999999</v>
      </c>
      <c r="AL7" s="356">
        <f>+AJ7/AK7</f>
        <v>0.5403025323970625</v>
      </c>
      <c r="AM7" s="356">
        <f>+AC7/AK7</f>
        <v>3.0858070663526125E-3</v>
      </c>
      <c r="AO7" s="473" t="s">
        <v>267</v>
      </c>
      <c r="AP7" s="474" t="s">
        <v>198</v>
      </c>
      <c r="AQ7" s="186">
        <f>'7211'!G7</f>
        <v>186874.761</v>
      </c>
      <c r="AR7" s="759">
        <f t="array" ref="AR7:AR114">MMULT(逆行列係数表!D123:DG230,係数表!AQ7:AQ114)/係数表!AQ115</f>
        <v>4.3922799397136149E-3</v>
      </c>
      <c r="AT7" s="658">
        <v>3676655</v>
      </c>
      <c r="AU7" s="659">
        <v>150491</v>
      </c>
      <c r="AV7" s="657">
        <f>(+AT7-AU7)/AT7</f>
        <v>0.95906850112398367</v>
      </c>
      <c r="AX7" s="473" t="s">
        <v>267</v>
      </c>
      <c r="AY7" s="474" t="s">
        <v>198</v>
      </c>
      <c r="AZ7" s="427">
        <v>22.249787079551641</v>
      </c>
      <c r="BA7" s="477">
        <v>1.5538991613807553</v>
      </c>
    </row>
    <row r="8" spans="1:53" ht="12.95" customHeight="1" x14ac:dyDescent="0.2">
      <c r="A8" s="441">
        <v>2</v>
      </c>
      <c r="B8" s="473" t="s">
        <v>268</v>
      </c>
      <c r="C8" s="474" t="s">
        <v>199</v>
      </c>
      <c r="D8" s="757">
        <f t="shared" ref="D8:D71" si="6">Q8</f>
        <v>0.39057056986884264</v>
      </c>
      <c r="E8" s="757">
        <f t="shared" ref="E8:E71" si="7">X8</f>
        <v>6.0933151871713651E-2</v>
      </c>
      <c r="F8" s="757">
        <f t="shared" ref="F8:F71" si="8">Y8</f>
        <v>3.1955315068780618E-2</v>
      </c>
      <c r="G8" s="757">
        <f t="shared" ref="G8:G71" si="9">AL8</f>
        <v>0.31278533152084237</v>
      </c>
      <c r="H8" s="757">
        <f t="shared" ref="H8:H71" si="10">AM8</f>
        <v>1.513676896986823E-3</v>
      </c>
      <c r="I8" s="757">
        <f t="shared" ref="I8:I71" si="11">AR8</f>
        <v>9.1664632336004503E-4</v>
      </c>
      <c r="J8" s="182"/>
      <c r="L8" s="473" t="s">
        <v>268</v>
      </c>
      <c r="M8" s="474" t="s">
        <v>199</v>
      </c>
      <c r="N8" s="183">
        <f>生産者価格評価表!DP8</f>
        <v>120166.66800000005</v>
      </c>
      <c r="O8" s="183">
        <f>ABS(生産者価格評価表!DX8)</f>
        <v>73233.104000000007</v>
      </c>
      <c r="P8" s="366">
        <f t="shared" si="4"/>
        <v>0.60942943013115736</v>
      </c>
      <c r="Q8" s="366">
        <f t="shared" si="5"/>
        <v>0.39057056986884264</v>
      </c>
      <c r="S8" s="473" t="s">
        <v>268</v>
      </c>
      <c r="T8" s="474" t="s">
        <v>199</v>
      </c>
      <c r="U8" s="184">
        <f>生産者価格評価表!DZ8</f>
        <v>90344.908000000039</v>
      </c>
      <c r="V8" s="184">
        <f>雇用!D8</f>
        <v>5505</v>
      </c>
      <c r="W8" s="184">
        <f>雇用!I8</f>
        <v>2887</v>
      </c>
      <c r="X8" s="356">
        <f t="shared" ref="X8" si="12">V8/U8</f>
        <v>6.0933151871713651E-2</v>
      </c>
      <c r="Y8" s="356">
        <f t="shared" ref="Y8" si="13">W8/U8</f>
        <v>3.1955315068780618E-2</v>
      </c>
      <c r="AA8" s="473" t="s">
        <v>268</v>
      </c>
      <c r="AB8" s="474" t="s">
        <v>199</v>
      </c>
      <c r="AC8" s="185">
        <v>136.75299999999999</v>
      </c>
      <c r="AD8" s="185">
        <v>12301.848</v>
      </c>
      <c r="AE8" s="185">
        <v>3307.752</v>
      </c>
      <c r="AF8" s="185">
        <v>11014.555</v>
      </c>
      <c r="AG8" s="185">
        <v>0</v>
      </c>
      <c r="AH8" s="185">
        <v>1972.001</v>
      </c>
      <c r="AI8" s="185">
        <v>-474.34699999999998</v>
      </c>
      <c r="AJ8" s="185">
        <v>28258.562000000002</v>
      </c>
      <c r="AK8" s="185">
        <v>90344.907999999996</v>
      </c>
      <c r="AL8" s="356">
        <f t="shared" ref="AL8:AL71" si="14">+AJ8/AK8</f>
        <v>0.31278533152084237</v>
      </c>
      <c r="AM8" s="356">
        <f t="shared" ref="AM8:AM71" si="15">+AC8/AK8</f>
        <v>1.513676896986823E-3</v>
      </c>
      <c r="AO8" s="473" t="s">
        <v>268</v>
      </c>
      <c r="AP8" s="474" t="s">
        <v>199</v>
      </c>
      <c r="AQ8" s="186">
        <f>'7211'!G8</f>
        <v>15198.124999999998</v>
      </c>
      <c r="AR8" s="759">
        <v>9.1664632336004503E-4</v>
      </c>
      <c r="AX8" s="473" t="s">
        <v>268</v>
      </c>
      <c r="AY8" s="474" t="s">
        <v>199</v>
      </c>
      <c r="AZ8" s="428">
        <v>3.2177624133043485</v>
      </c>
      <c r="BA8" s="478">
        <v>0.21974772438490869</v>
      </c>
    </row>
    <row r="9" spans="1:53" ht="12.95" customHeight="1" x14ac:dyDescent="0.2">
      <c r="A9" s="441">
        <v>3</v>
      </c>
      <c r="B9" s="473" t="s">
        <v>269</v>
      </c>
      <c r="C9" s="474" t="s">
        <v>200</v>
      </c>
      <c r="D9" s="757">
        <f t="shared" si="6"/>
        <v>1</v>
      </c>
      <c r="E9" s="757">
        <f t="shared" si="7"/>
        <v>5.9638302333617985E-2</v>
      </c>
      <c r="F9" s="757">
        <f t="shared" si="8"/>
        <v>4.7792901594251105E-2</v>
      </c>
      <c r="G9" s="757">
        <f t="shared" si="9"/>
        <v>0.6099896870979814</v>
      </c>
      <c r="H9" s="757">
        <f t="shared" si="10"/>
        <v>1.3524321774717424E-3</v>
      </c>
      <c r="I9" s="757">
        <f t="shared" si="11"/>
        <v>1.6813880705122836E-4</v>
      </c>
      <c r="J9" s="182"/>
      <c r="L9" s="473" t="s">
        <v>269</v>
      </c>
      <c r="M9" s="474" t="s">
        <v>200</v>
      </c>
      <c r="N9" s="183">
        <f>生産者価格評価表!DP9</f>
        <v>9151.4049999999988</v>
      </c>
      <c r="O9" s="183">
        <f>ABS(生産者価格評価表!DX9)</f>
        <v>0</v>
      </c>
      <c r="P9" s="366">
        <f t="shared" si="4"/>
        <v>0</v>
      </c>
      <c r="Q9" s="366">
        <f t="shared" si="5"/>
        <v>1</v>
      </c>
      <c r="S9" s="473" t="s">
        <v>269</v>
      </c>
      <c r="T9" s="474" t="s">
        <v>200</v>
      </c>
      <c r="U9" s="184">
        <f>生産者価格評価表!DZ9</f>
        <v>12156.616999999998</v>
      </c>
      <c r="V9" s="184">
        <f>雇用!D9</f>
        <v>725</v>
      </c>
      <c r="W9" s="184">
        <f>雇用!I9</f>
        <v>581</v>
      </c>
      <c r="X9" s="356">
        <f t="shared" ref="X9:X72" si="16">V9/U9</f>
        <v>5.9638302333617985E-2</v>
      </c>
      <c r="Y9" s="356">
        <f t="shared" ref="Y9:Y72" si="17">W9/U9</f>
        <v>4.7792901594251105E-2</v>
      </c>
      <c r="AA9" s="473" t="s">
        <v>269</v>
      </c>
      <c r="AB9" s="474" t="s">
        <v>200</v>
      </c>
      <c r="AC9" s="185">
        <v>16.440999999999999</v>
      </c>
      <c r="AD9" s="185">
        <v>1763.348</v>
      </c>
      <c r="AE9" s="185">
        <v>4078.6610000000001</v>
      </c>
      <c r="AF9" s="185">
        <v>860.92</v>
      </c>
      <c r="AG9" s="185">
        <v>0</v>
      </c>
      <c r="AH9" s="185">
        <v>696.346</v>
      </c>
      <c r="AI9" s="185">
        <v>-0.30499999999999999</v>
      </c>
      <c r="AJ9" s="185">
        <v>7415.4110000000001</v>
      </c>
      <c r="AK9" s="185">
        <v>12156.616999999998</v>
      </c>
      <c r="AL9" s="356">
        <f t="shared" si="14"/>
        <v>0.6099896870979814</v>
      </c>
      <c r="AM9" s="356">
        <f t="shared" si="15"/>
        <v>1.3524321774717424E-3</v>
      </c>
      <c r="AO9" s="473" t="s">
        <v>269</v>
      </c>
      <c r="AP9" s="474" t="s">
        <v>200</v>
      </c>
      <c r="AQ9" s="186">
        <f>'7211'!G9</f>
        <v>0</v>
      </c>
      <c r="AR9" s="759">
        <v>1.6813880705122836E-4</v>
      </c>
      <c r="AX9" s="473" t="s">
        <v>269</v>
      </c>
      <c r="AY9" s="474" t="s">
        <v>200</v>
      </c>
      <c r="AZ9" s="428">
        <v>9.6880376235598611</v>
      </c>
      <c r="BA9" s="478">
        <v>0.66522866447558182</v>
      </c>
    </row>
    <row r="10" spans="1:53" ht="12.95" customHeight="1" x14ac:dyDescent="0.2">
      <c r="A10" s="441">
        <v>4</v>
      </c>
      <c r="B10" s="473" t="s">
        <v>270</v>
      </c>
      <c r="C10" s="474" t="s">
        <v>6</v>
      </c>
      <c r="D10" s="757">
        <f t="shared" si="6"/>
        <v>0.17405936502722019</v>
      </c>
      <c r="E10" s="757">
        <f t="shared" si="7"/>
        <v>0.14479242530093897</v>
      </c>
      <c r="F10" s="757">
        <f t="shared" si="8"/>
        <v>9.7352431098817013E-2</v>
      </c>
      <c r="G10" s="757">
        <f t="shared" si="9"/>
        <v>0.64082500467832493</v>
      </c>
      <c r="H10" s="757">
        <f t="shared" si="10"/>
        <v>1.320933415109375E-2</v>
      </c>
      <c r="I10" s="757">
        <f t="shared" si="11"/>
        <v>1.3014900215873869E-4</v>
      </c>
      <c r="J10" s="182"/>
      <c r="L10" s="473" t="s">
        <v>270</v>
      </c>
      <c r="M10" s="474" t="s">
        <v>6</v>
      </c>
      <c r="N10" s="183">
        <f>生産者価格評価表!DP10</f>
        <v>24364.445999999996</v>
      </c>
      <c r="O10" s="183">
        <f>ABS(生産者価格評価表!DX10)</f>
        <v>20123.586000000003</v>
      </c>
      <c r="P10" s="366">
        <f t="shared" si="4"/>
        <v>0.82594063497277981</v>
      </c>
      <c r="Q10" s="366">
        <f t="shared" si="5"/>
        <v>0.17405936502722019</v>
      </c>
      <c r="S10" s="473" t="s">
        <v>270</v>
      </c>
      <c r="T10" s="474" t="s">
        <v>6</v>
      </c>
      <c r="U10" s="184">
        <f>生産者価格評価表!DZ10</f>
        <v>6471.3329999999914</v>
      </c>
      <c r="V10" s="184">
        <f>雇用!D10</f>
        <v>937</v>
      </c>
      <c r="W10" s="184">
        <f>雇用!I10</f>
        <v>630</v>
      </c>
      <c r="X10" s="356">
        <f t="shared" si="16"/>
        <v>0.14479242530093897</v>
      </c>
      <c r="Y10" s="356">
        <f t="shared" si="17"/>
        <v>9.7352431098817013E-2</v>
      </c>
      <c r="AA10" s="473" t="s">
        <v>270</v>
      </c>
      <c r="AB10" s="474" t="s">
        <v>6</v>
      </c>
      <c r="AC10" s="185">
        <v>85.481999999999999</v>
      </c>
      <c r="AD10" s="185">
        <v>1365.9480000000001</v>
      </c>
      <c r="AE10" s="185">
        <v>2172.183</v>
      </c>
      <c r="AF10" s="185">
        <v>369.81799999999998</v>
      </c>
      <c r="AG10" s="185">
        <v>0</v>
      </c>
      <c r="AH10" s="185">
        <v>235.86199999999999</v>
      </c>
      <c r="AI10" s="185">
        <v>-82.301000000000002</v>
      </c>
      <c r="AJ10" s="185">
        <v>4146.9920000000002</v>
      </c>
      <c r="AK10" s="185">
        <v>6471.3330000000024</v>
      </c>
      <c r="AL10" s="356">
        <f t="shared" si="14"/>
        <v>0.64082500467832493</v>
      </c>
      <c r="AM10" s="356">
        <f t="shared" si="15"/>
        <v>1.320933415109375E-2</v>
      </c>
      <c r="AO10" s="473" t="s">
        <v>270</v>
      </c>
      <c r="AP10" s="474" t="s">
        <v>6</v>
      </c>
      <c r="AQ10" s="186">
        <f>'7211'!G10</f>
        <v>10279.038</v>
      </c>
      <c r="AR10" s="759">
        <v>1.3014900215873869E-4</v>
      </c>
      <c r="AX10" s="473" t="s">
        <v>270</v>
      </c>
      <c r="AY10" s="474" t="s">
        <v>6</v>
      </c>
      <c r="AZ10" s="428">
        <v>10.854099458691246</v>
      </c>
      <c r="BA10" s="478">
        <v>0.74166763498716282</v>
      </c>
    </row>
    <row r="11" spans="1:53" ht="12.95" customHeight="1" x14ac:dyDescent="0.2">
      <c r="A11" s="441">
        <v>5</v>
      </c>
      <c r="B11" s="473" t="s">
        <v>271</v>
      </c>
      <c r="C11" s="474" t="s">
        <v>7</v>
      </c>
      <c r="D11" s="757">
        <f t="shared" si="6"/>
        <v>0.34361438729985849</v>
      </c>
      <c r="E11" s="757">
        <f t="shared" si="7"/>
        <v>7.5591396008591855E-2</v>
      </c>
      <c r="F11" s="757">
        <f t="shared" si="8"/>
        <v>2.063535091608347E-2</v>
      </c>
      <c r="G11" s="757">
        <f t="shared" si="9"/>
        <v>0.55551762717829745</v>
      </c>
      <c r="H11" s="757">
        <f t="shared" si="10"/>
        <v>2.076793774167042E-2</v>
      </c>
      <c r="I11" s="757">
        <f t="shared" si="11"/>
        <v>6.0969836284573023E-4</v>
      </c>
      <c r="J11" s="182"/>
      <c r="L11" s="473" t="s">
        <v>271</v>
      </c>
      <c r="M11" s="474" t="s">
        <v>7</v>
      </c>
      <c r="N11" s="183">
        <f>生産者価格評価表!DP11</f>
        <v>57299.896999999997</v>
      </c>
      <c r="O11" s="183">
        <f>ABS(生産者価格評価表!DX11)</f>
        <v>37610.828000000001</v>
      </c>
      <c r="P11" s="366">
        <f t="shared" si="4"/>
        <v>0.65638561270014151</v>
      </c>
      <c r="Q11" s="366">
        <f t="shared" si="5"/>
        <v>0.34361438729985849</v>
      </c>
      <c r="S11" s="473" t="s">
        <v>271</v>
      </c>
      <c r="T11" s="474" t="s">
        <v>7</v>
      </c>
      <c r="U11" s="184">
        <f>生産者価格評価表!DZ11</f>
        <v>37266.145999999986</v>
      </c>
      <c r="V11" s="184">
        <f>雇用!D11</f>
        <v>2817</v>
      </c>
      <c r="W11" s="184">
        <f>雇用!I11</f>
        <v>769</v>
      </c>
      <c r="X11" s="356">
        <f t="shared" si="16"/>
        <v>7.5591396008591855E-2</v>
      </c>
      <c r="Y11" s="356">
        <f t="shared" si="17"/>
        <v>2.063535091608347E-2</v>
      </c>
      <c r="AA11" s="473" t="s">
        <v>271</v>
      </c>
      <c r="AB11" s="474" t="s">
        <v>7</v>
      </c>
      <c r="AC11" s="185">
        <v>773.94100000000003</v>
      </c>
      <c r="AD11" s="185">
        <v>6996.8590000000004</v>
      </c>
      <c r="AE11" s="185">
        <v>9360.0020000000004</v>
      </c>
      <c r="AF11" s="185">
        <v>2614.5830000000001</v>
      </c>
      <c r="AG11" s="185">
        <v>0</v>
      </c>
      <c r="AH11" s="185">
        <v>998.98199999999997</v>
      </c>
      <c r="AI11" s="185">
        <v>-42.366</v>
      </c>
      <c r="AJ11" s="185">
        <v>20702.000999999997</v>
      </c>
      <c r="AK11" s="185">
        <v>37266.145999999993</v>
      </c>
      <c r="AL11" s="356">
        <f t="shared" si="14"/>
        <v>0.55551762717829745</v>
      </c>
      <c r="AM11" s="356">
        <f t="shared" si="15"/>
        <v>2.076793774167042E-2</v>
      </c>
      <c r="AO11" s="473" t="s">
        <v>271</v>
      </c>
      <c r="AP11" s="474" t="s">
        <v>7</v>
      </c>
      <c r="AQ11" s="186">
        <f>'7211'!G11</f>
        <v>18262.55</v>
      </c>
      <c r="AR11" s="759">
        <v>6.0969836284573023E-4</v>
      </c>
      <c r="AX11" s="473" t="s">
        <v>271</v>
      </c>
      <c r="AY11" s="474" t="s">
        <v>7</v>
      </c>
      <c r="AZ11" s="428">
        <v>65.943597571828661</v>
      </c>
      <c r="BA11" s="478">
        <v>4.6752193335782914</v>
      </c>
    </row>
    <row r="12" spans="1:53" ht="12.95" customHeight="1" x14ac:dyDescent="0.2">
      <c r="A12" s="441">
        <v>6</v>
      </c>
      <c r="B12" s="473" t="s">
        <v>272</v>
      </c>
      <c r="C12" s="474" t="s">
        <v>201</v>
      </c>
      <c r="D12" s="757">
        <f t="shared" si="6"/>
        <v>0</v>
      </c>
      <c r="E12" s="757">
        <f t="shared" si="7"/>
        <v>0</v>
      </c>
      <c r="F12" s="757">
        <f t="shared" si="8"/>
        <v>0</v>
      </c>
      <c r="G12" s="757">
        <f t="shared" si="9"/>
        <v>0</v>
      </c>
      <c r="H12" s="757">
        <f t="shared" si="10"/>
        <v>0</v>
      </c>
      <c r="I12" s="757">
        <f t="shared" si="11"/>
        <v>4.061876456921814E-9</v>
      </c>
      <c r="J12" s="182"/>
      <c r="L12" s="473" t="s">
        <v>272</v>
      </c>
      <c r="M12" s="474" t="s">
        <v>201</v>
      </c>
      <c r="N12" s="183">
        <f>生産者価格評価表!DP12</f>
        <v>762680.67799999972</v>
      </c>
      <c r="O12" s="183">
        <f>ABS(生産者価格評価表!DX12)</f>
        <v>762680.67799999996</v>
      </c>
      <c r="P12" s="366">
        <f t="shared" si="4"/>
        <v>1.0000000000000002</v>
      </c>
      <c r="Q12" s="366">
        <f t="shared" si="5"/>
        <v>0</v>
      </c>
      <c r="S12" s="473" t="s">
        <v>272</v>
      </c>
      <c r="T12" s="474" t="s">
        <v>201</v>
      </c>
      <c r="U12" s="184">
        <f>生産者価格評価表!DZ12</f>
        <v>0</v>
      </c>
      <c r="V12" s="184">
        <f>雇用!D12</f>
        <v>0</v>
      </c>
      <c r="W12" s="184">
        <f>雇用!I12</f>
        <v>0</v>
      </c>
      <c r="X12" s="673">
        <v>0</v>
      </c>
      <c r="Y12" s="673">
        <v>0</v>
      </c>
      <c r="AA12" s="473" t="s">
        <v>272</v>
      </c>
      <c r="AB12" s="474" t="s">
        <v>201</v>
      </c>
      <c r="AC12" s="185">
        <v>0</v>
      </c>
      <c r="AD12" s="185">
        <v>0</v>
      </c>
      <c r="AE12" s="185">
        <v>0</v>
      </c>
      <c r="AF12" s="185">
        <v>0</v>
      </c>
      <c r="AG12" s="185">
        <v>0</v>
      </c>
      <c r="AH12" s="185">
        <v>0</v>
      </c>
      <c r="AI12" s="185">
        <v>0</v>
      </c>
      <c r="AJ12" s="185">
        <v>0</v>
      </c>
      <c r="AK12" s="185">
        <v>0</v>
      </c>
      <c r="AL12" s="673">
        <v>0</v>
      </c>
      <c r="AM12" s="673">
        <v>0</v>
      </c>
      <c r="AO12" s="473" t="s">
        <v>272</v>
      </c>
      <c r="AP12" s="474" t="s">
        <v>201</v>
      </c>
      <c r="AQ12" s="186">
        <f>'7211'!G12</f>
        <v>0.61599999999999999</v>
      </c>
      <c r="AR12" s="759">
        <v>4.061876456921814E-9</v>
      </c>
      <c r="AX12" s="473" t="s">
        <v>272</v>
      </c>
      <c r="AY12" s="474" t="s">
        <v>201</v>
      </c>
      <c r="AZ12" s="428">
        <v>33.146713563390179</v>
      </c>
      <c r="BA12" s="478">
        <v>1.8003072911052154</v>
      </c>
    </row>
    <row r="13" spans="1:53" ht="12.95" customHeight="1" x14ac:dyDescent="0.2">
      <c r="A13" s="441">
        <v>7</v>
      </c>
      <c r="B13" s="473" t="s">
        <v>273</v>
      </c>
      <c r="C13" s="474" t="s">
        <v>274</v>
      </c>
      <c r="D13" s="757">
        <f t="shared" si="6"/>
        <v>3.8378444306272796E-2</v>
      </c>
      <c r="E13" s="757">
        <f t="shared" si="7"/>
        <v>7.2714051990546633E-2</v>
      </c>
      <c r="F13" s="757">
        <f t="shared" si="8"/>
        <v>5.4128557358634526E-2</v>
      </c>
      <c r="G13" s="757">
        <f t="shared" si="9"/>
        <v>0.55945011354787599</v>
      </c>
      <c r="H13" s="757">
        <f t="shared" si="10"/>
        <v>1.9531726931602666E-2</v>
      </c>
      <c r="I13" s="757">
        <f t="shared" si="11"/>
        <v>2.2073510668249144E-6</v>
      </c>
      <c r="J13" s="182"/>
      <c r="L13" s="473" t="s">
        <v>273</v>
      </c>
      <c r="M13" s="474" t="s">
        <v>274</v>
      </c>
      <c r="N13" s="183">
        <f>生産者価格評価表!DP13</f>
        <v>148065.12100000004</v>
      </c>
      <c r="O13" s="183">
        <f>ABS(生産者価格評価表!DX13)</f>
        <v>142382.61199999999</v>
      </c>
      <c r="P13" s="366">
        <f t="shared" si="4"/>
        <v>0.9616215556937272</v>
      </c>
      <c r="Q13" s="366">
        <f t="shared" si="5"/>
        <v>3.8378444306272796E-2</v>
      </c>
      <c r="S13" s="473" t="s">
        <v>273</v>
      </c>
      <c r="T13" s="474" t="s">
        <v>274</v>
      </c>
      <c r="U13" s="184">
        <f>生産者価格評価表!DZ13</f>
        <v>7371.3400000000547</v>
      </c>
      <c r="V13" s="184">
        <f>雇用!D13</f>
        <v>536</v>
      </c>
      <c r="W13" s="184">
        <f>雇用!I13</f>
        <v>399</v>
      </c>
      <c r="X13" s="356">
        <f t="shared" si="16"/>
        <v>7.2714051990546633E-2</v>
      </c>
      <c r="Y13" s="356">
        <f t="shared" si="17"/>
        <v>5.4128557358634526E-2</v>
      </c>
      <c r="AA13" s="473" t="s">
        <v>273</v>
      </c>
      <c r="AB13" s="474" t="s">
        <v>274</v>
      </c>
      <c r="AC13" s="185">
        <v>143.97499999999999</v>
      </c>
      <c r="AD13" s="185">
        <v>1713.3989999999999</v>
      </c>
      <c r="AE13" s="185">
        <v>1163.9780000000001</v>
      </c>
      <c r="AF13" s="185">
        <v>715.36</v>
      </c>
      <c r="AG13" s="185">
        <v>0</v>
      </c>
      <c r="AH13" s="185">
        <v>387.286</v>
      </c>
      <c r="AI13" s="185">
        <v>-0.10100000000000001</v>
      </c>
      <c r="AJ13" s="185">
        <v>4123.8969999999999</v>
      </c>
      <c r="AK13" s="185">
        <v>7371.34</v>
      </c>
      <c r="AL13" s="356">
        <f t="shared" si="14"/>
        <v>0.55945011354787599</v>
      </c>
      <c r="AM13" s="356">
        <f t="shared" si="15"/>
        <v>1.9531726931602666E-2</v>
      </c>
      <c r="AO13" s="473" t="s">
        <v>273</v>
      </c>
      <c r="AP13" s="474" t="s">
        <v>274</v>
      </c>
      <c r="AQ13" s="186">
        <f>'7211'!G13</f>
        <v>-313.49700000000001</v>
      </c>
      <c r="AR13" s="759">
        <v>2.2073510668249144E-6</v>
      </c>
      <c r="AX13" s="473" t="s">
        <v>273</v>
      </c>
      <c r="AY13" s="474" t="s">
        <v>274</v>
      </c>
      <c r="AZ13" s="428">
        <v>22.022577037695608</v>
      </c>
      <c r="BA13" s="478">
        <v>1.5231244513387585</v>
      </c>
    </row>
    <row r="14" spans="1:53" ht="12.95" customHeight="1" x14ac:dyDescent="0.2">
      <c r="A14" s="441">
        <v>8</v>
      </c>
      <c r="B14" s="473" t="s">
        <v>275</v>
      </c>
      <c r="C14" s="474" t="s">
        <v>202</v>
      </c>
      <c r="D14" s="757">
        <f t="shared" si="6"/>
        <v>0.29467730661071379</v>
      </c>
      <c r="E14" s="757">
        <f t="shared" si="7"/>
        <v>4.5500270171210208E-2</v>
      </c>
      <c r="F14" s="757">
        <f t="shared" si="8"/>
        <v>4.2617512775443456E-2</v>
      </c>
      <c r="G14" s="757">
        <f t="shared" si="9"/>
        <v>0.31954792752480143</v>
      </c>
      <c r="H14" s="757">
        <f t="shared" si="10"/>
        <v>5.8910135809244349E-3</v>
      </c>
      <c r="I14" s="757">
        <f t="shared" si="11"/>
        <v>2.5870504778476355E-2</v>
      </c>
      <c r="J14" s="182"/>
      <c r="L14" s="473" t="s">
        <v>275</v>
      </c>
      <c r="M14" s="474" t="s">
        <v>202</v>
      </c>
      <c r="N14" s="183">
        <f>生産者価格評価表!DP14</f>
        <v>2068287.443</v>
      </c>
      <c r="O14" s="183">
        <f>ABS(生産者価格評価表!DX14)</f>
        <v>1458810.0699999998</v>
      </c>
      <c r="P14" s="366">
        <f t="shared" si="4"/>
        <v>0.70532269338928621</v>
      </c>
      <c r="Q14" s="366">
        <f t="shared" si="5"/>
        <v>0.29467730661071379</v>
      </c>
      <c r="S14" s="473" t="s">
        <v>275</v>
      </c>
      <c r="T14" s="474" t="s">
        <v>202</v>
      </c>
      <c r="U14" s="184">
        <f>生産者価格評価表!DZ14</f>
        <v>1623792.5560000003</v>
      </c>
      <c r="V14" s="184">
        <f>雇用!D14</f>
        <v>73883</v>
      </c>
      <c r="W14" s="184">
        <f>雇用!I14</f>
        <v>69202</v>
      </c>
      <c r="X14" s="356">
        <f t="shared" si="16"/>
        <v>4.5500270171210208E-2</v>
      </c>
      <c r="Y14" s="356">
        <f t="shared" si="17"/>
        <v>4.2617512775443456E-2</v>
      </c>
      <c r="AA14" s="473" t="s">
        <v>275</v>
      </c>
      <c r="AB14" s="474" t="s">
        <v>202</v>
      </c>
      <c r="AC14" s="185">
        <v>9565.7839999999997</v>
      </c>
      <c r="AD14" s="185">
        <v>244736.58600000001</v>
      </c>
      <c r="AE14" s="185">
        <v>141628.802</v>
      </c>
      <c r="AF14" s="185">
        <v>97318.184999999998</v>
      </c>
      <c r="AG14" s="185">
        <v>0</v>
      </c>
      <c r="AH14" s="185">
        <v>31449.256000000001</v>
      </c>
      <c r="AI14" s="185">
        <v>-5819.067</v>
      </c>
      <c r="AJ14" s="185">
        <v>518879.54600000003</v>
      </c>
      <c r="AK14" s="185">
        <v>1623792.5559999999</v>
      </c>
      <c r="AL14" s="356">
        <f t="shared" si="14"/>
        <v>0.31954792752480143</v>
      </c>
      <c r="AM14" s="356">
        <f t="shared" si="15"/>
        <v>5.8910135809244349E-3</v>
      </c>
      <c r="AO14" s="473" t="s">
        <v>275</v>
      </c>
      <c r="AP14" s="474" t="s">
        <v>202</v>
      </c>
      <c r="AQ14" s="186">
        <f>'7211'!G14</f>
        <v>1318391.0050000001</v>
      </c>
      <c r="AR14" s="759">
        <v>2.5870504778476355E-2</v>
      </c>
      <c r="AX14" s="473" t="s">
        <v>275</v>
      </c>
      <c r="AY14" s="474" t="s">
        <v>202</v>
      </c>
      <c r="AZ14" s="428">
        <v>3.7442247078210409</v>
      </c>
      <c r="BA14" s="478">
        <v>0.21091728826912273</v>
      </c>
    </row>
    <row r="15" spans="1:53" ht="12.95" customHeight="1" x14ac:dyDescent="0.2">
      <c r="A15" s="441">
        <v>9</v>
      </c>
      <c r="B15" s="473" t="s">
        <v>276</v>
      </c>
      <c r="C15" s="474" t="s">
        <v>277</v>
      </c>
      <c r="D15" s="757">
        <f t="shared" si="6"/>
        <v>0.23128994332262509</v>
      </c>
      <c r="E15" s="757">
        <f t="shared" si="7"/>
        <v>1.4691134361827412E-2</v>
      </c>
      <c r="F15" s="757">
        <f t="shared" si="8"/>
        <v>1.364734194700966E-2</v>
      </c>
      <c r="G15" s="757">
        <f t="shared" si="9"/>
        <v>0.52880913401476148</v>
      </c>
      <c r="H15" s="757">
        <f t="shared" si="10"/>
        <v>3.8099431164675315E-3</v>
      </c>
      <c r="I15" s="757">
        <f t="shared" si="11"/>
        <v>3.8382329315867344E-3</v>
      </c>
      <c r="J15" s="182"/>
      <c r="L15" s="473" t="s">
        <v>276</v>
      </c>
      <c r="M15" s="474" t="s">
        <v>277</v>
      </c>
      <c r="N15" s="183">
        <f>生産者価格評価表!DP15</f>
        <v>369535.63900000002</v>
      </c>
      <c r="O15" s="183">
        <f>ABS(生産者価格評価表!DX15)</f>
        <v>284065.76199999999</v>
      </c>
      <c r="P15" s="366">
        <f t="shared" si="4"/>
        <v>0.76871005667737491</v>
      </c>
      <c r="Q15" s="366">
        <f t="shared" si="5"/>
        <v>0.23128994332262509</v>
      </c>
      <c r="S15" s="473" t="s">
        <v>276</v>
      </c>
      <c r="T15" s="474" t="s">
        <v>277</v>
      </c>
      <c r="U15" s="184">
        <f>生産者価格評価表!DZ15</f>
        <v>307532.41300000006</v>
      </c>
      <c r="V15" s="184">
        <f>雇用!D15</f>
        <v>4518</v>
      </c>
      <c r="W15" s="184">
        <f>雇用!I15</f>
        <v>4197</v>
      </c>
      <c r="X15" s="356">
        <f t="shared" si="16"/>
        <v>1.4691134361827412E-2</v>
      </c>
      <c r="Y15" s="356">
        <f t="shared" si="17"/>
        <v>1.364734194700966E-2</v>
      </c>
      <c r="AA15" s="473" t="s">
        <v>276</v>
      </c>
      <c r="AB15" s="474" t="s">
        <v>277</v>
      </c>
      <c r="AC15" s="185">
        <v>1171.681</v>
      </c>
      <c r="AD15" s="185">
        <v>21398.088</v>
      </c>
      <c r="AE15" s="185">
        <v>26437.613000000001</v>
      </c>
      <c r="AF15" s="185">
        <v>27500.657999999999</v>
      </c>
      <c r="AG15" s="185">
        <v>0</v>
      </c>
      <c r="AH15" s="185">
        <v>86153.876000000004</v>
      </c>
      <c r="AI15" s="185">
        <v>-35.966999999999999</v>
      </c>
      <c r="AJ15" s="185">
        <v>162625.94899999999</v>
      </c>
      <c r="AK15" s="185">
        <v>307532.413</v>
      </c>
      <c r="AL15" s="356">
        <f t="shared" si="14"/>
        <v>0.52880913401476148</v>
      </c>
      <c r="AM15" s="356">
        <f t="shared" si="15"/>
        <v>3.8099431164675315E-3</v>
      </c>
      <c r="AO15" s="473" t="s">
        <v>276</v>
      </c>
      <c r="AP15" s="474" t="s">
        <v>277</v>
      </c>
      <c r="AQ15" s="186">
        <f>'7211'!G15</f>
        <v>238118.71400000001</v>
      </c>
      <c r="AR15" s="759">
        <v>3.8382329315867344E-3</v>
      </c>
      <c r="AX15" s="473" t="s">
        <v>276</v>
      </c>
      <c r="AY15" s="474" t="s">
        <v>277</v>
      </c>
      <c r="AZ15" s="428">
        <v>5.7217499398996141</v>
      </c>
      <c r="BA15" s="478">
        <v>0.31226784068595526</v>
      </c>
    </row>
    <row r="16" spans="1:53" ht="12.95" customHeight="1" x14ac:dyDescent="0.2">
      <c r="A16" s="441">
        <v>10</v>
      </c>
      <c r="B16" s="473" t="s">
        <v>278</v>
      </c>
      <c r="C16" s="474" t="s">
        <v>203</v>
      </c>
      <c r="D16" s="757">
        <f t="shared" si="6"/>
        <v>0.54421627938370021</v>
      </c>
      <c r="E16" s="757">
        <f t="shared" si="7"/>
        <v>8.6940013736522184E-3</v>
      </c>
      <c r="F16" s="757">
        <f t="shared" si="8"/>
        <v>7.9580012573642004E-3</v>
      </c>
      <c r="G16" s="757">
        <f t="shared" si="9"/>
        <v>0.25595370044068466</v>
      </c>
      <c r="H16" s="757">
        <f t="shared" si="10"/>
        <v>1.9205134462982674E-3</v>
      </c>
      <c r="I16" s="757">
        <f t="shared" si="11"/>
        <v>7.1867320948745871E-4</v>
      </c>
      <c r="J16" s="182"/>
      <c r="L16" s="473" t="s">
        <v>278</v>
      </c>
      <c r="M16" s="474" t="s">
        <v>203</v>
      </c>
      <c r="N16" s="183">
        <f>生産者価格評価表!DP16</f>
        <v>66945.150999999998</v>
      </c>
      <c r="O16" s="183">
        <f>ABS(生産者価格評価表!DX16)</f>
        <v>30512.51</v>
      </c>
      <c r="P16" s="366">
        <f t="shared" si="4"/>
        <v>0.45578372061629974</v>
      </c>
      <c r="Q16" s="366">
        <f t="shared" si="5"/>
        <v>0.54421627938370021</v>
      </c>
      <c r="S16" s="473" t="s">
        <v>278</v>
      </c>
      <c r="T16" s="474" t="s">
        <v>203</v>
      </c>
      <c r="U16" s="184">
        <f>生産者価格評価表!DZ16</f>
        <v>152173.88899999997</v>
      </c>
      <c r="V16" s="184">
        <f>雇用!D16</f>
        <v>1323</v>
      </c>
      <c r="W16" s="184">
        <f>雇用!I16</f>
        <v>1211</v>
      </c>
      <c r="X16" s="356">
        <f t="shared" si="16"/>
        <v>8.6940013736522184E-3</v>
      </c>
      <c r="Y16" s="356">
        <f t="shared" si="17"/>
        <v>7.9580012573642004E-3</v>
      </c>
      <c r="AA16" s="473" t="s">
        <v>278</v>
      </c>
      <c r="AB16" s="474" t="s">
        <v>203</v>
      </c>
      <c r="AC16" s="185">
        <v>292.25200000000001</v>
      </c>
      <c r="AD16" s="185">
        <v>5830.29</v>
      </c>
      <c r="AE16" s="185">
        <v>24498.210999999999</v>
      </c>
      <c r="AF16" s="185">
        <v>3549.4470000000001</v>
      </c>
      <c r="AG16" s="185">
        <v>0</v>
      </c>
      <c r="AH16" s="185">
        <v>4998.2560000000003</v>
      </c>
      <c r="AI16" s="185">
        <v>-218.98599999999999</v>
      </c>
      <c r="AJ16" s="185">
        <v>38949.47</v>
      </c>
      <c r="AK16" s="185">
        <v>152173.889</v>
      </c>
      <c r="AL16" s="356">
        <f t="shared" si="14"/>
        <v>0.25595370044068466</v>
      </c>
      <c r="AM16" s="356">
        <f t="shared" si="15"/>
        <v>1.9205134462982674E-3</v>
      </c>
      <c r="AO16" s="473" t="s">
        <v>278</v>
      </c>
      <c r="AP16" s="474" t="s">
        <v>203</v>
      </c>
      <c r="AQ16" s="186">
        <f>'7211'!G16</f>
        <v>15403.067999999999</v>
      </c>
      <c r="AR16" s="759">
        <v>7.1867320948745871E-4</v>
      </c>
      <c r="AX16" s="473" t="s">
        <v>278</v>
      </c>
      <c r="AY16" s="474" t="s">
        <v>203</v>
      </c>
      <c r="AZ16" s="428">
        <v>1.8815895534850031</v>
      </c>
      <c r="BA16" s="478">
        <v>0.11019136566841062</v>
      </c>
    </row>
    <row r="17" spans="1:53" ht="12.95" customHeight="1" x14ac:dyDescent="0.2">
      <c r="A17" s="441">
        <v>11</v>
      </c>
      <c r="B17" s="473" t="s">
        <v>279</v>
      </c>
      <c r="C17" s="474" t="s">
        <v>204</v>
      </c>
      <c r="D17" s="757">
        <f t="shared" si="6"/>
        <v>0</v>
      </c>
      <c r="E17" s="757">
        <f t="shared" si="7"/>
        <v>0</v>
      </c>
      <c r="F17" s="757">
        <f t="shared" si="8"/>
        <v>0</v>
      </c>
      <c r="G17" s="757">
        <f t="shared" si="9"/>
        <v>0</v>
      </c>
      <c r="H17" s="757">
        <f t="shared" si="10"/>
        <v>0</v>
      </c>
      <c r="I17" s="757">
        <f t="shared" si="11"/>
        <v>-1.9599475501668649E-18</v>
      </c>
      <c r="J17" s="182"/>
      <c r="L17" s="473" t="s">
        <v>279</v>
      </c>
      <c r="M17" s="474" t="s">
        <v>204</v>
      </c>
      <c r="N17" s="183">
        <f>生産者価格評価表!DP17</f>
        <v>168372.92199999999</v>
      </c>
      <c r="O17" s="183">
        <f>ABS(生産者価格評価表!DX17)</f>
        <v>168372.92200000002</v>
      </c>
      <c r="P17" s="366">
        <f t="shared" si="4"/>
        <v>1.0000000000000002</v>
      </c>
      <c r="Q17" s="366">
        <f t="shared" si="5"/>
        <v>0</v>
      </c>
      <c r="S17" s="473" t="s">
        <v>279</v>
      </c>
      <c r="T17" s="474" t="s">
        <v>204</v>
      </c>
      <c r="U17" s="184">
        <f>生産者価格評価表!DZ17</f>
        <v>0</v>
      </c>
      <c r="V17" s="184">
        <f>雇用!D17</f>
        <v>0</v>
      </c>
      <c r="W17" s="184">
        <f>雇用!I17</f>
        <v>0</v>
      </c>
      <c r="X17" s="673">
        <v>0</v>
      </c>
      <c r="Y17" s="673">
        <v>0</v>
      </c>
      <c r="AA17" s="473" t="s">
        <v>279</v>
      </c>
      <c r="AB17" s="474" t="s">
        <v>204</v>
      </c>
      <c r="AC17" s="185">
        <v>0</v>
      </c>
      <c r="AD17" s="185">
        <v>0</v>
      </c>
      <c r="AE17" s="185">
        <v>0</v>
      </c>
      <c r="AF17" s="185">
        <v>0</v>
      </c>
      <c r="AG17" s="185">
        <v>0</v>
      </c>
      <c r="AH17" s="185">
        <v>0</v>
      </c>
      <c r="AI17" s="185">
        <v>0</v>
      </c>
      <c r="AJ17" s="185">
        <v>0</v>
      </c>
      <c r="AK17" s="185">
        <v>0</v>
      </c>
      <c r="AL17" s="673">
        <v>0</v>
      </c>
      <c r="AM17" s="673">
        <v>0</v>
      </c>
      <c r="AO17" s="473" t="s">
        <v>279</v>
      </c>
      <c r="AP17" s="474" t="s">
        <v>204</v>
      </c>
      <c r="AQ17" s="186">
        <f>'7211'!G17</f>
        <v>157780.476</v>
      </c>
      <c r="AR17" s="759">
        <v>-1.9599475501668649E-18</v>
      </c>
      <c r="AX17" s="473" t="s">
        <v>279</v>
      </c>
      <c r="AY17" s="474" t="s">
        <v>204</v>
      </c>
      <c r="AZ17" s="428">
        <v>0.17864226916436576</v>
      </c>
      <c r="BA17" s="478">
        <v>3.6883698226511789E-3</v>
      </c>
    </row>
    <row r="18" spans="1:53" ht="12.95" customHeight="1" x14ac:dyDescent="0.2">
      <c r="A18" s="441">
        <v>12</v>
      </c>
      <c r="B18" s="473" t="s">
        <v>280</v>
      </c>
      <c r="C18" s="474" t="s">
        <v>205</v>
      </c>
      <c r="D18" s="757">
        <f t="shared" si="6"/>
        <v>0.21977382875045426</v>
      </c>
      <c r="E18" s="757">
        <f t="shared" si="7"/>
        <v>0.12139782095555898</v>
      </c>
      <c r="F18" s="757">
        <f t="shared" si="8"/>
        <v>7.7971674316904868E-2</v>
      </c>
      <c r="G18" s="757">
        <f t="shared" si="9"/>
        <v>0.42658822723170453</v>
      </c>
      <c r="H18" s="757">
        <f t="shared" si="10"/>
        <v>8.462252921101034E-3</v>
      </c>
      <c r="I18" s="757">
        <f t="shared" si="11"/>
        <v>1.6313459674691287E-4</v>
      </c>
      <c r="J18" s="182"/>
      <c r="L18" s="473" t="s">
        <v>280</v>
      </c>
      <c r="M18" s="474" t="s">
        <v>205</v>
      </c>
      <c r="N18" s="183">
        <f>生産者価格評価表!DP18</f>
        <v>80724.406999999963</v>
      </c>
      <c r="O18" s="183">
        <f>ABS(生産者価格評価表!DX18)</f>
        <v>62983.294999999998</v>
      </c>
      <c r="P18" s="366">
        <f t="shared" si="4"/>
        <v>0.78022617124954574</v>
      </c>
      <c r="Q18" s="366">
        <f t="shared" si="5"/>
        <v>0.21977382875045426</v>
      </c>
      <c r="S18" s="473" t="s">
        <v>280</v>
      </c>
      <c r="T18" s="474" t="s">
        <v>205</v>
      </c>
      <c r="U18" s="184">
        <f>生産者価格評価表!DZ18</f>
        <v>124878.68299999995</v>
      </c>
      <c r="V18" s="184">
        <f>雇用!D18</f>
        <v>15160</v>
      </c>
      <c r="W18" s="184">
        <f>雇用!I18</f>
        <v>9737</v>
      </c>
      <c r="X18" s="356">
        <f t="shared" si="16"/>
        <v>0.12139782095555898</v>
      </c>
      <c r="Y18" s="356">
        <f t="shared" si="17"/>
        <v>7.7971674316904868E-2</v>
      </c>
      <c r="AA18" s="473" t="s">
        <v>280</v>
      </c>
      <c r="AB18" s="474" t="s">
        <v>205</v>
      </c>
      <c r="AC18" s="185">
        <v>1056.7550000000001</v>
      </c>
      <c r="AD18" s="185">
        <v>41089.321000000004</v>
      </c>
      <c r="AE18" s="185">
        <v>-9471.4060000000009</v>
      </c>
      <c r="AF18" s="185">
        <v>22714.097000000002</v>
      </c>
      <c r="AG18" s="185">
        <v>0</v>
      </c>
      <c r="AH18" s="185">
        <v>-2116.6210000000001</v>
      </c>
      <c r="AI18" s="185">
        <v>-0.37</v>
      </c>
      <c r="AJ18" s="185">
        <v>53271.775999999998</v>
      </c>
      <c r="AK18" s="185">
        <v>124878.683</v>
      </c>
      <c r="AL18" s="356">
        <f t="shared" si="14"/>
        <v>0.42658822723170453</v>
      </c>
      <c r="AM18" s="356">
        <f t="shared" si="15"/>
        <v>8.462252921101034E-3</v>
      </c>
      <c r="AO18" s="473" t="s">
        <v>280</v>
      </c>
      <c r="AP18" s="474" t="s">
        <v>205</v>
      </c>
      <c r="AQ18" s="186">
        <f>'7211'!G18</f>
        <v>4692.0240000000003</v>
      </c>
      <c r="AR18" s="759">
        <v>1.6313459674691287E-4</v>
      </c>
      <c r="AX18" s="473" t="s">
        <v>280</v>
      </c>
      <c r="AY18" s="474" t="s">
        <v>205</v>
      </c>
      <c r="AZ18" s="428">
        <v>11.471176695191083</v>
      </c>
      <c r="BA18" s="478">
        <v>0.65671947174511425</v>
      </c>
    </row>
    <row r="19" spans="1:53" ht="12.95" customHeight="1" x14ac:dyDescent="0.2">
      <c r="A19" s="441">
        <v>13</v>
      </c>
      <c r="B19" s="473" t="s">
        <v>281</v>
      </c>
      <c r="C19" s="474" t="s">
        <v>282</v>
      </c>
      <c r="D19" s="757">
        <f t="shared" si="6"/>
        <v>7.1786275694384227E-2</v>
      </c>
      <c r="E19" s="757">
        <f t="shared" si="7"/>
        <v>8.1302176534737078E-2</v>
      </c>
      <c r="F19" s="757">
        <f t="shared" si="8"/>
        <v>5.5950094621770377E-2</v>
      </c>
      <c r="G19" s="757">
        <f t="shared" si="9"/>
        <v>0.45062719100492532</v>
      </c>
      <c r="H19" s="757">
        <f t="shared" si="10"/>
        <v>9.2106648797999294E-3</v>
      </c>
      <c r="I19" s="757">
        <f t="shared" si="11"/>
        <v>1.1346182820467896E-3</v>
      </c>
      <c r="J19" s="182"/>
      <c r="L19" s="473" t="s">
        <v>281</v>
      </c>
      <c r="M19" s="474" t="s">
        <v>282</v>
      </c>
      <c r="N19" s="183">
        <f>生産者価格評価表!DP19</f>
        <v>405483.20299999998</v>
      </c>
      <c r="O19" s="183">
        <f>ABS(生産者価格評価表!DX19)</f>
        <v>376375.07400000002</v>
      </c>
      <c r="P19" s="366">
        <f t="shared" si="4"/>
        <v>0.92821372430561577</v>
      </c>
      <c r="Q19" s="366">
        <f t="shared" si="5"/>
        <v>7.1786275694384227E-2</v>
      </c>
      <c r="S19" s="473" t="s">
        <v>281</v>
      </c>
      <c r="T19" s="474" t="s">
        <v>282</v>
      </c>
      <c r="U19" s="184">
        <f>生産者価格評価表!DZ19</f>
        <v>102555.67999999993</v>
      </c>
      <c r="V19" s="184">
        <f>雇用!D19</f>
        <v>8338</v>
      </c>
      <c r="W19" s="184">
        <f>雇用!I19</f>
        <v>5738</v>
      </c>
      <c r="X19" s="356">
        <f t="shared" si="16"/>
        <v>8.1302176534737078E-2</v>
      </c>
      <c r="Y19" s="356">
        <f t="shared" si="17"/>
        <v>5.5950094621770377E-2</v>
      </c>
      <c r="AA19" s="473" t="s">
        <v>281</v>
      </c>
      <c r="AB19" s="474" t="s">
        <v>282</v>
      </c>
      <c r="AC19" s="185">
        <v>944.60599999999999</v>
      </c>
      <c r="AD19" s="185">
        <v>21165.216</v>
      </c>
      <c r="AE19" s="185">
        <v>14712.790999999999</v>
      </c>
      <c r="AF19" s="185">
        <v>6374.4189999999999</v>
      </c>
      <c r="AG19" s="185">
        <v>0</v>
      </c>
      <c r="AH19" s="185">
        <v>3017.56</v>
      </c>
      <c r="AI19" s="185">
        <v>-0.214</v>
      </c>
      <c r="AJ19" s="185">
        <v>46214.377999999997</v>
      </c>
      <c r="AK19" s="185">
        <v>102555.68</v>
      </c>
      <c r="AL19" s="356">
        <f t="shared" si="14"/>
        <v>0.45062719100492532</v>
      </c>
      <c r="AM19" s="356">
        <f t="shared" si="15"/>
        <v>9.2106648797999294E-3</v>
      </c>
      <c r="AO19" s="473" t="s">
        <v>281</v>
      </c>
      <c r="AP19" s="474" t="s">
        <v>282</v>
      </c>
      <c r="AQ19" s="186">
        <f>'7211'!G19</f>
        <v>253817.47600000002</v>
      </c>
      <c r="AR19" s="759">
        <v>1.1346182820467896E-3</v>
      </c>
      <c r="AX19" s="473" t="s">
        <v>281</v>
      </c>
      <c r="AY19" s="474" t="s">
        <v>282</v>
      </c>
      <c r="AZ19" s="428">
        <v>2.8305917544207908</v>
      </c>
      <c r="BA19" s="478">
        <v>0.15029593461534665</v>
      </c>
    </row>
    <row r="20" spans="1:53" ht="12.95" customHeight="1" x14ac:dyDescent="0.2">
      <c r="A20" s="441">
        <v>14</v>
      </c>
      <c r="B20" s="473" t="s">
        <v>283</v>
      </c>
      <c r="C20" s="474" t="s">
        <v>284</v>
      </c>
      <c r="D20" s="757">
        <f t="shared" si="6"/>
        <v>0.28799650552267353</v>
      </c>
      <c r="E20" s="757">
        <f t="shared" si="7"/>
        <v>5.7695932302515532E-2</v>
      </c>
      <c r="F20" s="757">
        <f t="shared" si="8"/>
        <v>4.352530548268136E-2</v>
      </c>
      <c r="G20" s="757">
        <f t="shared" si="9"/>
        <v>0.46852248175142019</v>
      </c>
      <c r="H20" s="757">
        <f t="shared" si="10"/>
        <v>6.813940709265858E-3</v>
      </c>
      <c r="I20" s="757">
        <f t="shared" si="11"/>
        <v>2.5759439746088532E-4</v>
      </c>
      <c r="J20" s="182"/>
      <c r="L20" s="473" t="s">
        <v>283</v>
      </c>
      <c r="M20" s="474" t="s">
        <v>284</v>
      </c>
      <c r="N20" s="183">
        <f>生産者価格評価表!DP20</f>
        <v>217424.21799999999</v>
      </c>
      <c r="O20" s="183">
        <f>ABS(生産者価格評価表!DX20)</f>
        <v>154806.80300000001</v>
      </c>
      <c r="P20" s="366">
        <f t="shared" si="4"/>
        <v>0.71200349447732647</v>
      </c>
      <c r="Q20" s="366">
        <f t="shared" si="5"/>
        <v>0.28799650552267353</v>
      </c>
      <c r="S20" s="473" t="s">
        <v>283</v>
      </c>
      <c r="T20" s="474" t="s">
        <v>284</v>
      </c>
      <c r="U20" s="184">
        <f>生産者価格評価表!DZ20</f>
        <v>115450.07999999996</v>
      </c>
      <c r="V20" s="184">
        <f>雇用!D20</f>
        <v>6661</v>
      </c>
      <c r="W20" s="184">
        <f>雇用!I20</f>
        <v>5025</v>
      </c>
      <c r="X20" s="356">
        <f t="shared" si="16"/>
        <v>5.7695932302515532E-2</v>
      </c>
      <c r="Y20" s="356">
        <f t="shared" si="17"/>
        <v>4.352530548268136E-2</v>
      </c>
      <c r="AA20" s="473" t="s">
        <v>283</v>
      </c>
      <c r="AB20" s="474" t="s">
        <v>284</v>
      </c>
      <c r="AC20" s="185">
        <v>786.67</v>
      </c>
      <c r="AD20" s="185">
        <v>20578.873</v>
      </c>
      <c r="AE20" s="185">
        <v>19966.275000000001</v>
      </c>
      <c r="AF20" s="185">
        <v>7747.8410000000003</v>
      </c>
      <c r="AG20" s="185">
        <v>0</v>
      </c>
      <c r="AH20" s="185">
        <v>5011.7690000000002</v>
      </c>
      <c r="AI20" s="185">
        <v>-0.47</v>
      </c>
      <c r="AJ20" s="185">
        <v>54090.957999999999</v>
      </c>
      <c r="AK20" s="185">
        <v>115450.07999999999</v>
      </c>
      <c r="AL20" s="356">
        <f t="shared" si="14"/>
        <v>0.46852248175142019</v>
      </c>
      <c r="AM20" s="356">
        <f t="shared" si="15"/>
        <v>6.813940709265858E-3</v>
      </c>
      <c r="AO20" s="473" t="s">
        <v>283</v>
      </c>
      <c r="AP20" s="474" t="s">
        <v>284</v>
      </c>
      <c r="AQ20" s="186">
        <f>'7211'!G20</f>
        <v>3430.6010000000001</v>
      </c>
      <c r="AR20" s="759">
        <v>2.5759439746088532E-4</v>
      </c>
      <c r="AX20" s="473" t="s">
        <v>283</v>
      </c>
      <c r="AY20" s="474" t="s">
        <v>284</v>
      </c>
      <c r="AZ20" s="428">
        <v>3.6778160507198532</v>
      </c>
      <c r="BA20" s="478">
        <v>0.14232904562970966</v>
      </c>
    </row>
    <row r="21" spans="1:53" ht="12.95" customHeight="1" x14ac:dyDescent="0.2">
      <c r="A21" s="441">
        <v>15</v>
      </c>
      <c r="B21" s="473" t="s">
        <v>285</v>
      </c>
      <c r="C21" s="474" t="s">
        <v>206</v>
      </c>
      <c r="D21" s="757">
        <f t="shared" si="6"/>
        <v>0.11016947351294004</v>
      </c>
      <c r="E21" s="757">
        <f t="shared" si="7"/>
        <v>0.10376970148088234</v>
      </c>
      <c r="F21" s="757">
        <f t="shared" si="8"/>
        <v>7.0135711181013097E-2</v>
      </c>
      <c r="G21" s="757">
        <f t="shared" si="9"/>
        <v>0.41505612977915662</v>
      </c>
      <c r="H21" s="757">
        <f t="shared" si="10"/>
        <v>1.1932269627620786E-2</v>
      </c>
      <c r="I21" s="757">
        <f t="shared" si="11"/>
        <v>2.1224167523683241E-4</v>
      </c>
      <c r="J21" s="182"/>
      <c r="L21" s="473" t="s">
        <v>285</v>
      </c>
      <c r="M21" s="474" t="s">
        <v>206</v>
      </c>
      <c r="N21" s="183">
        <f>生産者価格評価表!DP21</f>
        <v>157141.48799999998</v>
      </c>
      <c r="O21" s="183">
        <f>ABS(生産者価格評価表!DX21)</f>
        <v>139829.29300000001</v>
      </c>
      <c r="P21" s="366">
        <f t="shared" si="4"/>
        <v>0.88983052648705996</v>
      </c>
      <c r="Q21" s="366">
        <f t="shared" si="5"/>
        <v>0.11016947351294004</v>
      </c>
      <c r="S21" s="473" t="s">
        <v>285</v>
      </c>
      <c r="T21" s="474" t="s">
        <v>206</v>
      </c>
      <c r="U21" s="184">
        <f>生産者価格評価表!DZ21</f>
        <v>109145.53899999999</v>
      </c>
      <c r="V21" s="184">
        <f>雇用!D21</f>
        <v>11326</v>
      </c>
      <c r="W21" s="184">
        <f>雇用!I21</f>
        <v>7655</v>
      </c>
      <c r="X21" s="356">
        <f t="shared" si="16"/>
        <v>0.10376970148088234</v>
      </c>
      <c r="Y21" s="356">
        <f t="shared" si="17"/>
        <v>7.0135711181013097E-2</v>
      </c>
      <c r="AA21" s="473" t="s">
        <v>285</v>
      </c>
      <c r="AB21" s="474" t="s">
        <v>206</v>
      </c>
      <c r="AC21" s="185">
        <v>1302.354</v>
      </c>
      <c r="AD21" s="185">
        <v>23938.816999999999</v>
      </c>
      <c r="AE21" s="185">
        <v>10078.664000000001</v>
      </c>
      <c r="AF21" s="185">
        <v>6378.0690000000004</v>
      </c>
      <c r="AG21" s="185">
        <v>0</v>
      </c>
      <c r="AH21" s="185">
        <v>3603.835</v>
      </c>
      <c r="AI21" s="185">
        <v>-0.214</v>
      </c>
      <c r="AJ21" s="185">
        <v>45301.525000000001</v>
      </c>
      <c r="AK21" s="185">
        <v>109145.539</v>
      </c>
      <c r="AL21" s="356">
        <f t="shared" si="14"/>
        <v>0.41505612977915662</v>
      </c>
      <c r="AM21" s="356">
        <f t="shared" si="15"/>
        <v>1.1932269627620786E-2</v>
      </c>
      <c r="AO21" s="473" t="s">
        <v>285</v>
      </c>
      <c r="AP21" s="474" t="s">
        <v>206</v>
      </c>
      <c r="AQ21" s="186">
        <f>'7211'!G21</f>
        <v>9250.3150000000005</v>
      </c>
      <c r="AR21" s="759">
        <v>2.1224167523683241E-4</v>
      </c>
      <c r="AX21" s="473" t="s">
        <v>285</v>
      </c>
      <c r="AY21" s="474" t="s">
        <v>206</v>
      </c>
      <c r="AZ21" s="428">
        <v>0.91280782882135514</v>
      </c>
      <c r="BA21" s="478">
        <v>5.5099496956729423E-2</v>
      </c>
    </row>
    <row r="22" spans="1:53" ht="12.95" customHeight="1" x14ac:dyDescent="0.2">
      <c r="A22" s="441">
        <v>16</v>
      </c>
      <c r="B22" s="473" t="s">
        <v>286</v>
      </c>
      <c r="C22" s="474" t="s">
        <v>207</v>
      </c>
      <c r="D22" s="757">
        <f t="shared" si="6"/>
        <v>0.35320737796183677</v>
      </c>
      <c r="E22" s="757">
        <f t="shared" si="7"/>
        <v>1.5196740631991685E-2</v>
      </c>
      <c r="F22" s="757">
        <f t="shared" si="8"/>
        <v>1.4311614639480275E-2</v>
      </c>
      <c r="G22" s="757">
        <f t="shared" si="9"/>
        <v>0.2340756078861434</v>
      </c>
      <c r="H22" s="757">
        <f t="shared" si="10"/>
        <v>1.0602089004554768E-2</v>
      </c>
      <c r="I22" s="757">
        <f t="shared" si="11"/>
        <v>4.2021343340442076E-4</v>
      </c>
      <c r="J22" s="182"/>
      <c r="L22" s="473" t="s">
        <v>286</v>
      </c>
      <c r="M22" s="474" t="s">
        <v>207</v>
      </c>
      <c r="N22" s="183">
        <f>生産者価格評価表!DP22</f>
        <v>247162.62299999996</v>
      </c>
      <c r="O22" s="183">
        <f>ABS(生産者価格評価表!DX22)</f>
        <v>159862.96100000001</v>
      </c>
      <c r="P22" s="366">
        <f t="shared" si="4"/>
        <v>0.64679262203816323</v>
      </c>
      <c r="Q22" s="366">
        <f t="shared" si="5"/>
        <v>0.35320737796183677</v>
      </c>
      <c r="S22" s="473" t="s">
        <v>286</v>
      </c>
      <c r="T22" s="474" t="s">
        <v>207</v>
      </c>
      <c r="U22" s="184">
        <f>生産者価格評価表!DZ22</f>
        <v>160429.13799999992</v>
      </c>
      <c r="V22" s="184">
        <f>雇用!D22</f>
        <v>2438</v>
      </c>
      <c r="W22" s="184">
        <f>雇用!I22</f>
        <v>2296</v>
      </c>
      <c r="X22" s="356">
        <f t="shared" si="16"/>
        <v>1.5196740631991685E-2</v>
      </c>
      <c r="Y22" s="356">
        <f t="shared" si="17"/>
        <v>1.4311614639480275E-2</v>
      </c>
      <c r="AA22" s="473" t="s">
        <v>286</v>
      </c>
      <c r="AB22" s="474" t="s">
        <v>207</v>
      </c>
      <c r="AC22" s="185">
        <v>1700.884</v>
      </c>
      <c r="AD22" s="185">
        <v>15494.620999999999</v>
      </c>
      <c r="AE22" s="185">
        <v>8822.5360000000001</v>
      </c>
      <c r="AF22" s="185">
        <v>8136.8320000000003</v>
      </c>
      <c r="AG22" s="185">
        <v>0</v>
      </c>
      <c r="AH22" s="185">
        <v>3397.7420000000002</v>
      </c>
      <c r="AI22" s="185">
        <v>-6.7000000000000004E-2</v>
      </c>
      <c r="AJ22" s="185">
        <v>37552.547999999995</v>
      </c>
      <c r="AK22" s="185">
        <v>160429.13800000004</v>
      </c>
      <c r="AL22" s="356">
        <f t="shared" si="14"/>
        <v>0.2340756078861434</v>
      </c>
      <c r="AM22" s="356">
        <f t="shared" si="15"/>
        <v>1.0602089004554768E-2</v>
      </c>
      <c r="AO22" s="473" t="s">
        <v>286</v>
      </c>
      <c r="AP22" s="474" t="s">
        <v>207</v>
      </c>
      <c r="AQ22" s="186">
        <f>'7211'!G22</f>
        <v>-5346.0410000000002</v>
      </c>
      <c r="AR22" s="759">
        <v>4.2021343340442076E-4</v>
      </c>
      <c r="AX22" s="473" t="s">
        <v>286</v>
      </c>
      <c r="AY22" s="474" t="s">
        <v>207</v>
      </c>
      <c r="AZ22" s="428">
        <v>43.27937455970666</v>
      </c>
      <c r="BA22" s="478">
        <v>2.1943394825207641</v>
      </c>
    </row>
    <row r="23" spans="1:53" ht="12.95" customHeight="1" x14ac:dyDescent="0.2">
      <c r="A23" s="441">
        <v>17</v>
      </c>
      <c r="B23" s="473" t="s">
        <v>287</v>
      </c>
      <c r="C23" s="474" t="s">
        <v>208</v>
      </c>
      <c r="D23" s="757">
        <f t="shared" si="6"/>
        <v>0.43720902797688177</v>
      </c>
      <c r="E23" s="757">
        <f t="shared" si="7"/>
        <v>5.7552904100328706E-2</v>
      </c>
      <c r="F23" s="757">
        <f t="shared" si="8"/>
        <v>5.0220538092906074E-2</v>
      </c>
      <c r="G23" s="757">
        <f t="shared" si="9"/>
        <v>0.45631933751227083</v>
      </c>
      <c r="H23" s="757">
        <f t="shared" si="10"/>
        <v>1.219546081950665E-2</v>
      </c>
      <c r="I23" s="757">
        <f t="shared" si="11"/>
        <v>1.6800700461454062E-3</v>
      </c>
      <c r="J23" s="182"/>
      <c r="L23" s="473" t="s">
        <v>287</v>
      </c>
      <c r="M23" s="474" t="s">
        <v>208</v>
      </c>
      <c r="N23" s="183">
        <f>生産者価格評価表!DP23</f>
        <v>229092.25699999995</v>
      </c>
      <c r="O23" s="183">
        <f>ABS(生産者価格評価表!DX23)</f>
        <v>128931.05399999999</v>
      </c>
      <c r="P23" s="366">
        <f t="shared" si="4"/>
        <v>0.56279097202311823</v>
      </c>
      <c r="Q23" s="366">
        <f t="shared" si="5"/>
        <v>0.43720902797688177</v>
      </c>
      <c r="S23" s="473" t="s">
        <v>287</v>
      </c>
      <c r="T23" s="474" t="s">
        <v>208</v>
      </c>
      <c r="U23" s="184">
        <f>生産者価格評価表!DZ23</f>
        <v>226939.02599999995</v>
      </c>
      <c r="V23" s="184">
        <f>雇用!D23</f>
        <v>13061</v>
      </c>
      <c r="W23" s="184">
        <f>雇用!I23</f>
        <v>11397</v>
      </c>
      <c r="X23" s="356">
        <f t="shared" si="16"/>
        <v>5.7552904100328706E-2</v>
      </c>
      <c r="Y23" s="356">
        <f t="shared" si="17"/>
        <v>5.0220538092906074E-2</v>
      </c>
      <c r="AA23" s="473" t="s">
        <v>287</v>
      </c>
      <c r="AB23" s="474" t="s">
        <v>208</v>
      </c>
      <c r="AC23" s="185">
        <v>2767.6260000000002</v>
      </c>
      <c r="AD23" s="185">
        <v>59730.046999999999</v>
      </c>
      <c r="AE23" s="185">
        <v>12676.272999999999</v>
      </c>
      <c r="AF23" s="185">
        <v>17345.085999999999</v>
      </c>
      <c r="AG23" s="185">
        <v>0</v>
      </c>
      <c r="AH23" s="185">
        <v>11037.964</v>
      </c>
      <c r="AI23" s="185">
        <v>-0.33</v>
      </c>
      <c r="AJ23" s="185">
        <v>103556.66599999998</v>
      </c>
      <c r="AK23" s="185">
        <v>226939.02599999995</v>
      </c>
      <c r="AL23" s="356">
        <f t="shared" si="14"/>
        <v>0.45631933751227083</v>
      </c>
      <c r="AM23" s="356">
        <f t="shared" si="15"/>
        <v>1.219546081950665E-2</v>
      </c>
      <c r="AO23" s="473" t="s">
        <v>287</v>
      </c>
      <c r="AP23" s="474" t="s">
        <v>208</v>
      </c>
      <c r="AQ23" s="186">
        <f>'7211'!G23</f>
        <v>18293.019</v>
      </c>
      <c r="AR23" s="759">
        <v>1.6800700461454062E-3</v>
      </c>
      <c r="AX23" s="473" t="s">
        <v>287</v>
      </c>
      <c r="AY23" s="474" t="s">
        <v>208</v>
      </c>
      <c r="AZ23" s="428">
        <v>18.383926489896826</v>
      </c>
      <c r="BA23" s="478">
        <v>0.18173965270067535</v>
      </c>
    </row>
    <row r="24" spans="1:53" ht="12.95" customHeight="1" x14ac:dyDescent="0.2">
      <c r="A24" s="441">
        <v>18</v>
      </c>
      <c r="B24" s="473" t="s">
        <v>288</v>
      </c>
      <c r="C24" s="474" t="s">
        <v>289</v>
      </c>
      <c r="D24" s="757">
        <f t="shared" si="6"/>
        <v>0.47672262217938688</v>
      </c>
      <c r="E24" s="757">
        <f t="shared" si="7"/>
        <v>9.7645876050729261E-2</v>
      </c>
      <c r="F24" s="757">
        <f t="shared" si="8"/>
        <v>8.2690373947897688E-2</v>
      </c>
      <c r="G24" s="757">
        <f t="shared" si="9"/>
        <v>0.60609185201467419</v>
      </c>
      <c r="H24" s="757">
        <f t="shared" si="10"/>
        <v>1.3160271211301847E-2</v>
      </c>
      <c r="I24" s="757">
        <f t="shared" si="11"/>
        <v>1.5341267315999679E-3</v>
      </c>
      <c r="J24" s="182"/>
      <c r="L24" s="473" t="s">
        <v>288</v>
      </c>
      <c r="M24" s="474" t="s">
        <v>289</v>
      </c>
      <c r="N24" s="183">
        <f>生産者価格評価表!DP24</f>
        <v>257034.19199999998</v>
      </c>
      <c r="O24" s="183">
        <f>ABS(生産者価格評価表!DX24)</f>
        <v>134500.17800000001</v>
      </c>
      <c r="P24" s="366">
        <f t="shared" si="4"/>
        <v>0.52327737782061312</v>
      </c>
      <c r="Q24" s="366">
        <f t="shared" si="5"/>
        <v>0.47672262217938688</v>
      </c>
      <c r="S24" s="473" t="s">
        <v>288</v>
      </c>
      <c r="T24" s="474" t="s">
        <v>289</v>
      </c>
      <c r="U24" s="184">
        <f>生産者価格評価表!DZ24</f>
        <v>210290.49899999995</v>
      </c>
      <c r="V24" s="184">
        <f>雇用!D24</f>
        <v>20534</v>
      </c>
      <c r="W24" s="184">
        <f>雇用!I24</f>
        <v>17389</v>
      </c>
      <c r="X24" s="356">
        <f t="shared" si="16"/>
        <v>9.7645876050729261E-2</v>
      </c>
      <c r="Y24" s="356">
        <f t="shared" si="17"/>
        <v>8.2690373947897688E-2</v>
      </c>
      <c r="AA24" s="473" t="s">
        <v>288</v>
      </c>
      <c r="AB24" s="474" t="s">
        <v>289</v>
      </c>
      <c r="AC24" s="185">
        <v>2767.48</v>
      </c>
      <c r="AD24" s="185">
        <v>62893.127</v>
      </c>
      <c r="AE24" s="185">
        <v>30818.404999999999</v>
      </c>
      <c r="AF24" s="185">
        <v>21529.572</v>
      </c>
      <c r="AG24" s="185">
        <v>0</v>
      </c>
      <c r="AH24" s="185">
        <v>9447.2369999999992</v>
      </c>
      <c r="AI24" s="185">
        <v>-0.46300000000000002</v>
      </c>
      <c r="AJ24" s="185">
        <v>127455.35799999999</v>
      </c>
      <c r="AK24" s="185">
        <v>210290.49900000001</v>
      </c>
      <c r="AL24" s="356">
        <f t="shared" si="14"/>
        <v>0.60609185201467419</v>
      </c>
      <c r="AM24" s="356">
        <f t="shared" si="15"/>
        <v>1.3160271211301847E-2</v>
      </c>
      <c r="AO24" s="473" t="s">
        <v>288</v>
      </c>
      <c r="AP24" s="474" t="s">
        <v>289</v>
      </c>
      <c r="AQ24" s="186">
        <f>'7211'!G24</f>
        <v>2179.2310000000002</v>
      </c>
      <c r="AR24" s="759">
        <v>1.5341267315999679E-3</v>
      </c>
      <c r="AX24" s="473" t="s">
        <v>288</v>
      </c>
      <c r="AY24" s="474" t="s">
        <v>289</v>
      </c>
      <c r="AZ24" s="428">
        <v>2.3146438183993805</v>
      </c>
      <c r="BA24" s="478">
        <v>0.1253268789550479</v>
      </c>
    </row>
    <row r="25" spans="1:53" ht="12.95" customHeight="1" x14ac:dyDescent="0.2">
      <c r="A25" s="441">
        <v>19</v>
      </c>
      <c r="B25" s="473" t="s">
        <v>290</v>
      </c>
      <c r="C25" s="474" t="s">
        <v>209</v>
      </c>
      <c r="D25" s="757">
        <f t="shared" si="6"/>
        <v>0.50709011246071611</v>
      </c>
      <c r="E25" s="757">
        <f t="shared" si="7"/>
        <v>2.3523709571380856E-2</v>
      </c>
      <c r="F25" s="757">
        <f t="shared" si="8"/>
        <v>2.1971798176046706E-2</v>
      </c>
      <c r="G25" s="757">
        <f t="shared" si="9"/>
        <v>0.37336300914639398</v>
      </c>
      <c r="H25" s="757">
        <f t="shared" si="10"/>
        <v>2.6218481190057933E-2</v>
      </c>
      <c r="I25" s="757">
        <f t="shared" si="11"/>
        <v>9.3570078126497473E-5</v>
      </c>
      <c r="J25" s="182"/>
      <c r="L25" s="473" t="s">
        <v>290</v>
      </c>
      <c r="M25" s="474" t="s">
        <v>209</v>
      </c>
      <c r="N25" s="183">
        <f>生産者価格評価表!DP25</f>
        <v>12092.755999999999</v>
      </c>
      <c r="O25" s="183">
        <f>ABS(生産者価格評価表!DX25)</f>
        <v>5960.6389999999992</v>
      </c>
      <c r="P25" s="366">
        <f t="shared" si="4"/>
        <v>0.49290988753928383</v>
      </c>
      <c r="Q25" s="366">
        <f t="shared" si="5"/>
        <v>0.50709011246071611</v>
      </c>
      <c r="S25" s="473" t="s">
        <v>290</v>
      </c>
      <c r="T25" s="474" t="s">
        <v>209</v>
      </c>
      <c r="U25" s="184">
        <f>生産者価格評価表!DZ25</f>
        <v>12242.967000000001</v>
      </c>
      <c r="V25" s="184">
        <f>雇用!D25</f>
        <v>288</v>
      </c>
      <c r="W25" s="184">
        <f>雇用!I25</f>
        <v>269</v>
      </c>
      <c r="X25" s="356">
        <f t="shared" si="16"/>
        <v>2.3523709571380856E-2</v>
      </c>
      <c r="Y25" s="356">
        <f t="shared" si="17"/>
        <v>2.1971798176046706E-2</v>
      </c>
      <c r="AA25" s="473" t="s">
        <v>290</v>
      </c>
      <c r="AB25" s="474" t="s">
        <v>209</v>
      </c>
      <c r="AC25" s="185">
        <v>320.99200000000002</v>
      </c>
      <c r="AD25" s="185">
        <v>1615.2719999999999</v>
      </c>
      <c r="AE25" s="185">
        <v>1066.002</v>
      </c>
      <c r="AF25" s="185">
        <v>1081.4380000000001</v>
      </c>
      <c r="AG25" s="185">
        <v>0</v>
      </c>
      <c r="AH25" s="185">
        <v>487.40600000000001</v>
      </c>
      <c r="AI25" s="185">
        <v>-3.9E-2</v>
      </c>
      <c r="AJ25" s="185">
        <v>4571.0709999999999</v>
      </c>
      <c r="AK25" s="185">
        <v>12242.967000000001</v>
      </c>
      <c r="AL25" s="356">
        <f t="shared" si="14"/>
        <v>0.37336300914639398</v>
      </c>
      <c r="AM25" s="356">
        <f t="shared" si="15"/>
        <v>2.6218481190057933E-2</v>
      </c>
      <c r="AO25" s="473" t="s">
        <v>290</v>
      </c>
      <c r="AP25" s="474" t="s">
        <v>209</v>
      </c>
      <c r="AQ25" s="186">
        <f>'7211'!G25</f>
        <v>356.01799999999997</v>
      </c>
      <c r="AR25" s="759">
        <v>9.3570078126497473E-5</v>
      </c>
      <c r="AX25" s="473" t="s">
        <v>290</v>
      </c>
      <c r="AY25" s="474" t="s">
        <v>209</v>
      </c>
      <c r="AZ25" s="428">
        <v>109.21670264792267</v>
      </c>
      <c r="BA25" s="478">
        <v>6.4788859949307254</v>
      </c>
    </row>
    <row r="26" spans="1:53" ht="12.95" customHeight="1" x14ac:dyDescent="0.2">
      <c r="A26" s="441">
        <v>20</v>
      </c>
      <c r="B26" s="473" t="s">
        <v>291</v>
      </c>
      <c r="C26" s="474" t="s">
        <v>292</v>
      </c>
      <c r="D26" s="757">
        <f t="shared" si="6"/>
        <v>0.17242617562024476</v>
      </c>
      <c r="E26" s="757">
        <f t="shared" si="7"/>
        <v>2.2153120341871523E-2</v>
      </c>
      <c r="F26" s="757">
        <f t="shared" si="8"/>
        <v>2.1195207086532147E-2</v>
      </c>
      <c r="G26" s="757">
        <f t="shared" si="9"/>
        <v>0.43236780081393994</v>
      </c>
      <c r="H26" s="757">
        <f t="shared" si="10"/>
        <v>6.1363813032068509E-3</v>
      </c>
      <c r="I26" s="757">
        <f t="shared" si="11"/>
        <v>9.8971216643465142E-5</v>
      </c>
      <c r="J26" s="182"/>
      <c r="L26" s="473" t="s">
        <v>291</v>
      </c>
      <c r="M26" s="474" t="s">
        <v>292</v>
      </c>
      <c r="N26" s="183">
        <f>生産者価格評価表!DP26</f>
        <v>148061.92800000004</v>
      </c>
      <c r="O26" s="183">
        <f>ABS(生産者価格評価表!DX26)</f>
        <v>122532.17600000001</v>
      </c>
      <c r="P26" s="366">
        <f t="shared" si="4"/>
        <v>0.82757382437975524</v>
      </c>
      <c r="Q26" s="366">
        <f t="shared" si="5"/>
        <v>0.17242617562024476</v>
      </c>
      <c r="S26" s="473" t="s">
        <v>291</v>
      </c>
      <c r="T26" s="474" t="s">
        <v>292</v>
      </c>
      <c r="U26" s="184">
        <f>生産者価格評価表!DZ26</f>
        <v>90822.420000000042</v>
      </c>
      <c r="V26" s="184">
        <f>雇用!D26</f>
        <v>2012</v>
      </c>
      <c r="W26" s="184">
        <f>雇用!I26</f>
        <v>1925</v>
      </c>
      <c r="X26" s="356">
        <f t="shared" si="16"/>
        <v>2.2153120341871523E-2</v>
      </c>
      <c r="Y26" s="356">
        <f t="shared" si="17"/>
        <v>2.1195207086532147E-2</v>
      </c>
      <c r="AA26" s="473" t="s">
        <v>291</v>
      </c>
      <c r="AB26" s="474" t="s">
        <v>292</v>
      </c>
      <c r="AC26" s="185">
        <v>557.32100000000003</v>
      </c>
      <c r="AD26" s="185">
        <v>13163.108</v>
      </c>
      <c r="AE26" s="185">
        <v>10993.793</v>
      </c>
      <c r="AF26" s="185">
        <v>13620.638000000001</v>
      </c>
      <c r="AG26" s="185">
        <v>0</v>
      </c>
      <c r="AH26" s="185">
        <v>934.07</v>
      </c>
      <c r="AI26" s="185">
        <v>-0.24</v>
      </c>
      <c r="AJ26" s="185">
        <v>39268.69</v>
      </c>
      <c r="AK26" s="185">
        <v>90822.420000000013</v>
      </c>
      <c r="AL26" s="356">
        <f t="shared" si="14"/>
        <v>0.43236780081393994</v>
      </c>
      <c r="AM26" s="356">
        <f t="shared" si="15"/>
        <v>6.1363813032068509E-3</v>
      </c>
      <c r="AO26" s="473" t="s">
        <v>291</v>
      </c>
      <c r="AP26" s="474" t="s">
        <v>292</v>
      </c>
      <c r="AQ26" s="186">
        <f>'7211'!G26</f>
        <v>674.07600000000002</v>
      </c>
      <c r="AR26" s="759">
        <v>9.8971216643465142E-5</v>
      </c>
      <c r="AX26" s="473" t="s">
        <v>291</v>
      </c>
      <c r="AY26" s="474" t="s">
        <v>292</v>
      </c>
      <c r="AZ26" s="428">
        <v>13.888028005355707</v>
      </c>
      <c r="BA26" s="478">
        <v>0.76765721814342114</v>
      </c>
    </row>
    <row r="27" spans="1:53" ht="12.95" customHeight="1" x14ac:dyDescent="0.2">
      <c r="A27" s="441">
        <v>21</v>
      </c>
      <c r="B27" s="473" t="s">
        <v>293</v>
      </c>
      <c r="C27" s="474" t="s">
        <v>294</v>
      </c>
      <c r="D27" s="757">
        <f t="shared" si="6"/>
        <v>0.28648554544368632</v>
      </c>
      <c r="E27" s="757">
        <f t="shared" si="7"/>
        <v>4.0181512059229473E-3</v>
      </c>
      <c r="F27" s="757">
        <f t="shared" si="8"/>
        <v>3.9951903418891021E-3</v>
      </c>
      <c r="G27" s="757">
        <f t="shared" si="9"/>
        <v>0.15635873117163229</v>
      </c>
      <c r="H27" s="757">
        <f t="shared" si="10"/>
        <v>1.6844319463869338E-3</v>
      </c>
      <c r="I27" s="757">
        <f t="shared" si="11"/>
        <v>1.6784211550354061E-5</v>
      </c>
      <c r="J27" s="182"/>
      <c r="L27" s="473" t="s">
        <v>293</v>
      </c>
      <c r="M27" s="474" t="s">
        <v>294</v>
      </c>
      <c r="N27" s="183">
        <f>生産者価格評価表!DP27</f>
        <v>54189.453000000001</v>
      </c>
      <c r="O27" s="183">
        <f>ABS(生産者価格評価表!DX27)</f>
        <v>38664.957999999999</v>
      </c>
      <c r="P27" s="366">
        <f t="shared" si="4"/>
        <v>0.71351445455631368</v>
      </c>
      <c r="Q27" s="366">
        <f t="shared" si="5"/>
        <v>0.28648554544368632</v>
      </c>
      <c r="S27" s="473" t="s">
        <v>293</v>
      </c>
      <c r="T27" s="474" t="s">
        <v>294</v>
      </c>
      <c r="U27" s="184">
        <f>生産者価格評価表!DZ27</f>
        <v>43552.368000000002</v>
      </c>
      <c r="V27" s="184">
        <f>雇用!D27</f>
        <v>175</v>
      </c>
      <c r="W27" s="184">
        <f>雇用!I27</f>
        <v>174</v>
      </c>
      <c r="X27" s="356">
        <f t="shared" si="16"/>
        <v>4.0181512059229473E-3</v>
      </c>
      <c r="Y27" s="356">
        <f t="shared" si="17"/>
        <v>3.9951903418891021E-3</v>
      </c>
      <c r="AA27" s="473" t="s">
        <v>293</v>
      </c>
      <c r="AB27" s="474" t="s">
        <v>294</v>
      </c>
      <c r="AC27" s="185">
        <v>73.361000000000004</v>
      </c>
      <c r="AD27" s="185">
        <v>1688.402</v>
      </c>
      <c r="AE27" s="185">
        <v>1088.826</v>
      </c>
      <c r="AF27" s="185">
        <v>4199.7889999999998</v>
      </c>
      <c r="AG27" s="185">
        <v>0</v>
      </c>
      <c r="AH27" s="185">
        <v>-240.524</v>
      </c>
      <c r="AI27" s="185">
        <v>-6.0999999999999999E-2</v>
      </c>
      <c r="AJ27" s="185">
        <v>6809.7929999999997</v>
      </c>
      <c r="AK27" s="185">
        <v>43552.367999999995</v>
      </c>
      <c r="AL27" s="356">
        <f t="shared" si="14"/>
        <v>0.15635873117163229</v>
      </c>
      <c r="AM27" s="356">
        <f t="shared" si="15"/>
        <v>1.6844319463869338E-3</v>
      </c>
      <c r="AO27" s="473" t="s">
        <v>293</v>
      </c>
      <c r="AP27" s="474" t="s">
        <v>294</v>
      </c>
      <c r="AQ27" s="186">
        <f>'7211'!G27</f>
        <v>0</v>
      </c>
      <c r="AR27" s="759">
        <v>1.6784211550354061E-5</v>
      </c>
      <c r="AX27" s="473" t="s">
        <v>293</v>
      </c>
      <c r="AY27" s="474" t="s">
        <v>294</v>
      </c>
      <c r="AZ27" s="428">
        <v>121.83073989904051</v>
      </c>
      <c r="BA27" s="478">
        <v>6.3708437873268196</v>
      </c>
    </row>
    <row r="28" spans="1:53" ht="12.95" customHeight="1" x14ac:dyDescent="0.2">
      <c r="A28" s="441">
        <v>22</v>
      </c>
      <c r="B28" s="473" t="s">
        <v>295</v>
      </c>
      <c r="C28" s="474" t="s">
        <v>296</v>
      </c>
      <c r="D28" s="757">
        <f t="shared" si="6"/>
        <v>0.16981072174955714</v>
      </c>
      <c r="E28" s="757">
        <f t="shared" si="7"/>
        <v>1.3437690993768363E-2</v>
      </c>
      <c r="F28" s="757">
        <f t="shared" si="8"/>
        <v>1.3140998644319937E-2</v>
      </c>
      <c r="G28" s="757">
        <f t="shared" si="9"/>
        <v>0.34476250571696793</v>
      </c>
      <c r="H28" s="757">
        <f t="shared" si="10"/>
        <v>1.3057405574862844E-2</v>
      </c>
      <c r="I28" s="757">
        <f t="shared" si="11"/>
        <v>1.2745547338428466E-4</v>
      </c>
      <c r="J28" s="182"/>
      <c r="L28" s="473" t="s">
        <v>295</v>
      </c>
      <c r="M28" s="474" t="s">
        <v>296</v>
      </c>
      <c r="N28" s="183">
        <f>生産者価格評価表!DP28</f>
        <v>337981.78</v>
      </c>
      <c r="O28" s="183">
        <f>ABS(生産者価格評価表!DX28)</f>
        <v>280588.84999999998</v>
      </c>
      <c r="P28" s="366">
        <f t="shared" si="4"/>
        <v>0.83018927825044286</v>
      </c>
      <c r="Q28" s="366">
        <f t="shared" si="5"/>
        <v>0.16981072174955714</v>
      </c>
      <c r="S28" s="473" t="s">
        <v>295</v>
      </c>
      <c r="T28" s="474" t="s">
        <v>296</v>
      </c>
      <c r="U28" s="184">
        <f>生産者価格評価表!DZ28</f>
        <v>161783.74700000003</v>
      </c>
      <c r="V28" s="184">
        <f>雇用!D28</f>
        <v>2174</v>
      </c>
      <c r="W28" s="184">
        <f>雇用!I28</f>
        <v>2126</v>
      </c>
      <c r="X28" s="356">
        <f t="shared" si="16"/>
        <v>1.3437690993768363E-2</v>
      </c>
      <c r="Y28" s="356">
        <f t="shared" si="17"/>
        <v>1.3140998644319937E-2</v>
      </c>
      <c r="AA28" s="473" t="s">
        <v>295</v>
      </c>
      <c r="AB28" s="474" t="s">
        <v>296</v>
      </c>
      <c r="AC28" s="185">
        <v>2112.4760000000001</v>
      </c>
      <c r="AD28" s="185">
        <v>16492.911</v>
      </c>
      <c r="AE28" s="185">
        <v>15667.741</v>
      </c>
      <c r="AF28" s="185">
        <v>20552.562999999998</v>
      </c>
      <c r="AG28" s="185">
        <v>0</v>
      </c>
      <c r="AH28" s="185">
        <v>951.59100000000001</v>
      </c>
      <c r="AI28" s="185">
        <v>-0.312</v>
      </c>
      <c r="AJ28" s="185">
        <v>55776.969999999994</v>
      </c>
      <c r="AK28" s="185">
        <v>161783.747</v>
      </c>
      <c r="AL28" s="356">
        <f t="shared" si="14"/>
        <v>0.34476250571696793</v>
      </c>
      <c r="AM28" s="356">
        <f t="shared" si="15"/>
        <v>1.3057405574862844E-2</v>
      </c>
      <c r="AO28" s="473" t="s">
        <v>295</v>
      </c>
      <c r="AP28" s="474" t="s">
        <v>296</v>
      </c>
      <c r="AQ28" s="186">
        <f>'7211'!G28</f>
        <v>5.952</v>
      </c>
      <c r="AR28" s="759">
        <v>1.2745547338428466E-4</v>
      </c>
      <c r="AX28" s="473" t="s">
        <v>295</v>
      </c>
      <c r="AY28" s="474" t="s">
        <v>296</v>
      </c>
      <c r="AZ28" s="428">
        <v>51.449876312645458</v>
      </c>
      <c r="BA28" s="478">
        <v>3.1136813906280776</v>
      </c>
    </row>
    <row r="29" spans="1:53" ht="12.95" customHeight="1" x14ac:dyDescent="0.2">
      <c r="A29" s="441">
        <v>23</v>
      </c>
      <c r="B29" s="473" t="s">
        <v>297</v>
      </c>
      <c r="C29" s="474" t="s">
        <v>210</v>
      </c>
      <c r="D29" s="757">
        <f t="shared" si="6"/>
        <v>7.5069440665431197E-2</v>
      </c>
      <c r="E29" s="757">
        <f t="shared" si="7"/>
        <v>1.182771942518729E-2</v>
      </c>
      <c r="F29" s="757">
        <f t="shared" si="8"/>
        <v>1.1667207541554554E-2</v>
      </c>
      <c r="G29" s="757">
        <f t="shared" si="9"/>
        <v>0.30485158303791871</v>
      </c>
      <c r="H29" s="757">
        <f t="shared" si="10"/>
        <v>6.4939596920350782E-3</v>
      </c>
      <c r="I29" s="757">
        <f t="shared" si="11"/>
        <v>3.1201116560561646E-5</v>
      </c>
      <c r="J29" s="182"/>
      <c r="L29" s="473" t="s">
        <v>297</v>
      </c>
      <c r="M29" s="474" t="s">
        <v>210</v>
      </c>
      <c r="N29" s="183">
        <f>生産者価格評価表!DP29</f>
        <v>222464.02599999995</v>
      </c>
      <c r="O29" s="183">
        <f>ABS(生産者価格評価表!DX29)</f>
        <v>205763.77600000001</v>
      </c>
      <c r="P29" s="366">
        <f t="shared" si="4"/>
        <v>0.9249305593345688</v>
      </c>
      <c r="Q29" s="366">
        <f t="shared" si="5"/>
        <v>7.5069440665431197E-2</v>
      </c>
      <c r="S29" s="473" t="s">
        <v>297</v>
      </c>
      <c r="T29" s="474" t="s">
        <v>210</v>
      </c>
      <c r="U29" s="184">
        <f>生産者価格評価表!DZ29</f>
        <v>99681.092999999935</v>
      </c>
      <c r="V29" s="184">
        <f>雇用!D29</f>
        <v>1179</v>
      </c>
      <c r="W29" s="184">
        <f>雇用!I29</f>
        <v>1163</v>
      </c>
      <c r="X29" s="356">
        <f t="shared" si="16"/>
        <v>1.182771942518729E-2</v>
      </c>
      <c r="Y29" s="356">
        <f t="shared" si="17"/>
        <v>1.1667207541554554E-2</v>
      </c>
      <c r="AA29" s="473" t="s">
        <v>297</v>
      </c>
      <c r="AB29" s="474" t="s">
        <v>210</v>
      </c>
      <c r="AC29" s="185">
        <v>647.32500000000005</v>
      </c>
      <c r="AD29" s="185">
        <v>9959.259</v>
      </c>
      <c r="AE29" s="185">
        <v>11078.853999999999</v>
      </c>
      <c r="AF29" s="185">
        <v>13216.263999999999</v>
      </c>
      <c r="AG29" s="185">
        <v>0</v>
      </c>
      <c r="AH29" s="185">
        <v>-4513.451</v>
      </c>
      <c r="AI29" s="185">
        <v>-0.312</v>
      </c>
      <c r="AJ29" s="185">
        <v>30387.939000000002</v>
      </c>
      <c r="AK29" s="185">
        <v>99681.093000000008</v>
      </c>
      <c r="AL29" s="356">
        <f t="shared" si="14"/>
        <v>0.30485158303791871</v>
      </c>
      <c r="AM29" s="356">
        <f t="shared" si="15"/>
        <v>6.4939596920350782E-3</v>
      </c>
      <c r="AO29" s="473" t="s">
        <v>297</v>
      </c>
      <c r="AP29" s="474" t="s">
        <v>210</v>
      </c>
      <c r="AQ29" s="186">
        <f>'7211'!G29</f>
        <v>0</v>
      </c>
      <c r="AR29" s="759">
        <v>3.1201116560561646E-5</v>
      </c>
      <c r="AX29" s="473" t="s">
        <v>297</v>
      </c>
      <c r="AY29" s="474" t="s">
        <v>210</v>
      </c>
      <c r="AZ29" s="428">
        <v>1.9695594668743566</v>
      </c>
      <c r="BA29" s="478">
        <v>8.4685413187517794E-2</v>
      </c>
    </row>
    <row r="30" spans="1:53" ht="12.95" customHeight="1" x14ac:dyDescent="0.2">
      <c r="A30" s="441">
        <v>24</v>
      </c>
      <c r="B30" s="473" t="s">
        <v>298</v>
      </c>
      <c r="C30" s="474" t="s">
        <v>211</v>
      </c>
      <c r="D30" s="757">
        <f t="shared" si="6"/>
        <v>0.18172116386941073</v>
      </c>
      <c r="E30" s="757">
        <f t="shared" si="7"/>
        <v>4.4991942503673443E-2</v>
      </c>
      <c r="F30" s="757">
        <f t="shared" si="8"/>
        <v>4.4220890223619753E-2</v>
      </c>
      <c r="G30" s="757">
        <f t="shared" si="9"/>
        <v>0.40537421355272346</v>
      </c>
      <c r="H30" s="757">
        <f t="shared" si="10"/>
        <v>1.2175728232829449E-2</v>
      </c>
      <c r="I30" s="757">
        <f t="shared" si="11"/>
        <v>2.1893757766713261E-5</v>
      </c>
      <c r="J30" s="182"/>
      <c r="L30" s="473" t="s">
        <v>298</v>
      </c>
      <c r="M30" s="474" t="s">
        <v>211</v>
      </c>
      <c r="N30" s="183">
        <f>生産者価格評価表!DP30</f>
        <v>27442.906999999996</v>
      </c>
      <c r="O30" s="183">
        <f>ABS(生産者価格評価表!DX30)</f>
        <v>22455.949999999997</v>
      </c>
      <c r="P30" s="366">
        <f t="shared" si="4"/>
        <v>0.81827883613058927</v>
      </c>
      <c r="Q30" s="366">
        <f t="shared" si="5"/>
        <v>0.18172116386941073</v>
      </c>
      <c r="S30" s="473" t="s">
        <v>298</v>
      </c>
      <c r="T30" s="474" t="s">
        <v>211</v>
      </c>
      <c r="U30" s="184">
        <f>生産者価格評価表!DZ30</f>
        <v>47986.369999999995</v>
      </c>
      <c r="V30" s="184">
        <f>雇用!D30</f>
        <v>2159</v>
      </c>
      <c r="W30" s="184">
        <f>雇用!I30</f>
        <v>2122</v>
      </c>
      <c r="X30" s="356">
        <f t="shared" si="16"/>
        <v>4.4991942503673443E-2</v>
      </c>
      <c r="Y30" s="356">
        <f t="shared" si="17"/>
        <v>4.4220890223619753E-2</v>
      </c>
      <c r="AA30" s="473" t="s">
        <v>298</v>
      </c>
      <c r="AB30" s="474" t="s">
        <v>211</v>
      </c>
      <c r="AC30" s="185">
        <v>584.26900000000001</v>
      </c>
      <c r="AD30" s="185">
        <v>12089.537</v>
      </c>
      <c r="AE30" s="185">
        <v>907.13599999999997</v>
      </c>
      <c r="AF30" s="185">
        <v>6868.05</v>
      </c>
      <c r="AG30" s="185">
        <v>0</v>
      </c>
      <c r="AH30" s="185">
        <v>-996.42499999999995</v>
      </c>
      <c r="AI30" s="185">
        <v>-0.13</v>
      </c>
      <c r="AJ30" s="185">
        <v>19452.437000000002</v>
      </c>
      <c r="AK30" s="185">
        <v>47986.369999999995</v>
      </c>
      <c r="AL30" s="356">
        <f t="shared" si="14"/>
        <v>0.40537421355272346</v>
      </c>
      <c r="AM30" s="356">
        <f t="shared" si="15"/>
        <v>1.2175728232829449E-2</v>
      </c>
      <c r="AO30" s="473" t="s">
        <v>298</v>
      </c>
      <c r="AP30" s="474" t="s">
        <v>211</v>
      </c>
      <c r="AQ30" s="186">
        <f>'7211'!G30</f>
        <v>0</v>
      </c>
      <c r="AR30" s="759">
        <v>2.1893757766713261E-5</v>
      </c>
      <c r="AX30" s="473" t="s">
        <v>298</v>
      </c>
      <c r="AY30" s="474" t="s">
        <v>211</v>
      </c>
      <c r="AZ30" s="428">
        <v>97.436823708115043</v>
      </c>
      <c r="BA30" s="478">
        <v>7.5045962513528419</v>
      </c>
    </row>
    <row r="31" spans="1:53" ht="12.95" customHeight="1" x14ac:dyDescent="0.2">
      <c r="A31" s="441">
        <v>25</v>
      </c>
      <c r="B31" s="473" t="s">
        <v>299</v>
      </c>
      <c r="C31" s="474" t="s">
        <v>300</v>
      </c>
      <c r="D31" s="757">
        <f t="shared" si="6"/>
        <v>0.30222263810525585</v>
      </c>
      <c r="E31" s="757">
        <f t="shared" si="7"/>
        <v>1.2697969358243841E-2</v>
      </c>
      <c r="F31" s="757">
        <f t="shared" si="8"/>
        <v>1.2368304877918549E-2</v>
      </c>
      <c r="G31" s="757">
        <f t="shared" si="9"/>
        <v>0.41477962826256132</v>
      </c>
      <c r="H31" s="757">
        <f t="shared" si="10"/>
        <v>8.4144798200028806E-3</v>
      </c>
      <c r="I31" s="757">
        <f t="shared" si="11"/>
        <v>2.8730928169146707E-3</v>
      </c>
      <c r="J31" s="182"/>
      <c r="L31" s="473" t="s">
        <v>299</v>
      </c>
      <c r="M31" s="474" t="s">
        <v>300</v>
      </c>
      <c r="N31" s="183">
        <f>生産者価格評価表!DP31</f>
        <v>669023.57900000014</v>
      </c>
      <c r="O31" s="183">
        <f>ABS(生産者価格評価表!DX31)</f>
        <v>466829.50800000003</v>
      </c>
      <c r="P31" s="366">
        <f t="shared" si="4"/>
        <v>0.69777736189474415</v>
      </c>
      <c r="Q31" s="366">
        <f t="shared" si="5"/>
        <v>0.30222263810525585</v>
      </c>
      <c r="S31" s="473" t="s">
        <v>299</v>
      </c>
      <c r="T31" s="474" t="s">
        <v>300</v>
      </c>
      <c r="U31" s="184">
        <f>生産者価格評価表!DZ31</f>
        <v>509609.04200000013</v>
      </c>
      <c r="V31" s="184">
        <f>雇用!D31</f>
        <v>6471</v>
      </c>
      <c r="W31" s="184">
        <f>雇用!I31</f>
        <v>6303</v>
      </c>
      <c r="X31" s="356">
        <f t="shared" si="16"/>
        <v>1.2697969358243841E-2</v>
      </c>
      <c r="Y31" s="356">
        <f t="shared" si="17"/>
        <v>1.2368304877918549E-2</v>
      </c>
      <c r="AA31" s="473" t="s">
        <v>299</v>
      </c>
      <c r="AB31" s="474" t="s">
        <v>300</v>
      </c>
      <c r="AC31" s="185">
        <v>4288.0950000000003</v>
      </c>
      <c r="AD31" s="185">
        <v>46335.618000000002</v>
      </c>
      <c r="AE31" s="185">
        <v>46658.978000000003</v>
      </c>
      <c r="AF31" s="185">
        <v>107348.92200000001</v>
      </c>
      <c r="AG31" s="185">
        <v>0</v>
      </c>
      <c r="AH31" s="185">
        <v>6744.2070000000003</v>
      </c>
      <c r="AI31" s="185">
        <v>-0.371</v>
      </c>
      <c r="AJ31" s="185">
        <v>211375.44899999999</v>
      </c>
      <c r="AK31" s="185">
        <v>509609.04200000002</v>
      </c>
      <c r="AL31" s="356">
        <f t="shared" si="14"/>
        <v>0.41477962826256132</v>
      </c>
      <c r="AM31" s="356">
        <f t="shared" si="15"/>
        <v>8.4144798200028806E-3</v>
      </c>
      <c r="AO31" s="473" t="s">
        <v>299</v>
      </c>
      <c r="AP31" s="474" t="s">
        <v>300</v>
      </c>
      <c r="AQ31" s="186">
        <f>'7211'!G31</f>
        <v>48956.188000000002</v>
      </c>
      <c r="AR31" s="759">
        <v>2.8730928169146707E-3</v>
      </c>
      <c r="AX31" s="473" t="s">
        <v>299</v>
      </c>
      <c r="AY31" s="474" t="s">
        <v>300</v>
      </c>
      <c r="AZ31" s="428">
        <v>3.0604695118451053</v>
      </c>
      <c r="BA31" s="478">
        <v>0.13708669339829085</v>
      </c>
    </row>
    <row r="32" spans="1:53" ht="12.95" customHeight="1" x14ac:dyDescent="0.2">
      <c r="A32" s="441">
        <v>26</v>
      </c>
      <c r="B32" s="473" t="s">
        <v>301</v>
      </c>
      <c r="C32" s="474" t="s">
        <v>302</v>
      </c>
      <c r="D32" s="757">
        <f t="shared" si="6"/>
        <v>9.7190187281480656E-2</v>
      </c>
      <c r="E32" s="757">
        <f t="shared" si="7"/>
        <v>1.9073726349686664E-2</v>
      </c>
      <c r="F32" s="757">
        <f t="shared" si="8"/>
        <v>1.821959276428466E-2</v>
      </c>
      <c r="G32" s="757">
        <f t="shared" si="9"/>
        <v>0.33025475310407371</v>
      </c>
      <c r="H32" s="757">
        <f t="shared" si="10"/>
        <v>9.6807529425327644E-3</v>
      </c>
      <c r="I32" s="757">
        <f t="shared" si="11"/>
        <v>7.1420158534079366E-4</v>
      </c>
      <c r="J32" s="182"/>
      <c r="L32" s="473" t="s">
        <v>301</v>
      </c>
      <c r="M32" s="474" t="s">
        <v>302</v>
      </c>
      <c r="N32" s="183">
        <f>生産者価格評価表!DP32</f>
        <v>506933.8930000001</v>
      </c>
      <c r="O32" s="183">
        <f>ABS(生産者価格評価表!DX32)</f>
        <v>457664.89300000004</v>
      </c>
      <c r="P32" s="366">
        <f t="shared" si="4"/>
        <v>0.90280981271851934</v>
      </c>
      <c r="Q32" s="366">
        <f t="shared" si="5"/>
        <v>9.7190187281480656E-2</v>
      </c>
      <c r="S32" s="473" t="s">
        <v>301</v>
      </c>
      <c r="T32" s="474" t="s">
        <v>302</v>
      </c>
      <c r="U32" s="184">
        <f>生産者価格評価表!DZ32</f>
        <v>346550.0070000001</v>
      </c>
      <c r="V32" s="184">
        <f>雇用!D32</f>
        <v>6610</v>
      </c>
      <c r="W32" s="184">
        <f>雇用!I32</f>
        <v>6314</v>
      </c>
      <c r="X32" s="356">
        <f t="shared" si="16"/>
        <v>1.9073726349686664E-2</v>
      </c>
      <c r="Y32" s="356">
        <f t="shared" si="17"/>
        <v>1.821959276428466E-2</v>
      </c>
      <c r="AA32" s="473" t="s">
        <v>301</v>
      </c>
      <c r="AB32" s="474" t="s">
        <v>302</v>
      </c>
      <c r="AC32" s="185">
        <v>3354.8649999999998</v>
      </c>
      <c r="AD32" s="185">
        <v>41492.682000000001</v>
      </c>
      <c r="AE32" s="185">
        <v>39833.908000000003</v>
      </c>
      <c r="AF32" s="185">
        <v>29729.496999999999</v>
      </c>
      <c r="AG32" s="185">
        <v>0</v>
      </c>
      <c r="AH32" s="185">
        <v>39.942999999999998</v>
      </c>
      <c r="AI32" s="185">
        <v>-1.1080000000000001</v>
      </c>
      <c r="AJ32" s="185">
        <v>114449.78700000001</v>
      </c>
      <c r="AK32" s="185">
        <v>346550.00699999998</v>
      </c>
      <c r="AL32" s="356">
        <f t="shared" si="14"/>
        <v>0.33025475310407371</v>
      </c>
      <c r="AM32" s="356">
        <f t="shared" si="15"/>
        <v>9.6807529425327644E-3</v>
      </c>
      <c r="AO32" s="473" t="s">
        <v>301</v>
      </c>
      <c r="AP32" s="474" t="s">
        <v>302</v>
      </c>
      <c r="AQ32" s="186">
        <f>'7211'!G32</f>
        <v>97590.562000000005</v>
      </c>
      <c r="AR32" s="759">
        <v>7.1420158534079366E-4</v>
      </c>
      <c r="AX32" s="473" t="s">
        <v>301</v>
      </c>
      <c r="AY32" s="474" t="s">
        <v>302</v>
      </c>
      <c r="AZ32" s="428">
        <v>3.5506105656164144</v>
      </c>
      <c r="BA32" s="478">
        <v>0.17062121725318136</v>
      </c>
    </row>
    <row r="33" spans="1:53" ht="12.95" customHeight="1" x14ac:dyDescent="0.2">
      <c r="A33" s="441">
        <v>27</v>
      </c>
      <c r="B33" s="473" t="s">
        <v>303</v>
      </c>
      <c r="C33" s="474" t="s">
        <v>212</v>
      </c>
      <c r="D33" s="757">
        <f t="shared" si="6"/>
        <v>0.51045569281052827</v>
      </c>
      <c r="E33" s="757">
        <f t="shared" si="7"/>
        <v>1.3737807043625939E-3</v>
      </c>
      <c r="F33" s="757">
        <f t="shared" si="8"/>
        <v>1.3044756239855573E-3</v>
      </c>
      <c r="G33" s="757">
        <f t="shared" si="9"/>
        <v>0.41411517382232405</v>
      </c>
      <c r="H33" s="757">
        <f t="shared" si="10"/>
        <v>1.7223051727884308E-3</v>
      </c>
      <c r="I33" s="757">
        <f t="shared" si="11"/>
        <v>1.4228357605763513E-2</v>
      </c>
      <c r="J33" s="182"/>
      <c r="L33" s="473" t="s">
        <v>303</v>
      </c>
      <c r="M33" s="474" t="s">
        <v>212</v>
      </c>
      <c r="N33" s="183">
        <f>生産者価格評価表!DP33</f>
        <v>739005.40500000003</v>
      </c>
      <c r="O33" s="183">
        <f>ABS(生産者価格評価表!DX33)</f>
        <v>361775.88899999997</v>
      </c>
      <c r="P33" s="366">
        <f t="shared" si="4"/>
        <v>0.48954430718947173</v>
      </c>
      <c r="Q33" s="366">
        <f t="shared" si="5"/>
        <v>0.51045569281052827</v>
      </c>
      <c r="S33" s="473" t="s">
        <v>303</v>
      </c>
      <c r="T33" s="474" t="s">
        <v>212</v>
      </c>
      <c r="U33" s="184">
        <f>生産者価格評価表!DZ33</f>
        <v>649303.04900000012</v>
      </c>
      <c r="V33" s="184">
        <f>雇用!D33</f>
        <v>892</v>
      </c>
      <c r="W33" s="184">
        <f>雇用!I33</f>
        <v>847</v>
      </c>
      <c r="X33" s="356">
        <f t="shared" si="16"/>
        <v>1.3737807043625939E-3</v>
      </c>
      <c r="Y33" s="356">
        <f t="shared" si="17"/>
        <v>1.3044756239855573E-3</v>
      </c>
      <c r="AA33" s="473" t="s">
        <v>303</v>
      </c>
      <c r="AB33" s="474" t="s">
        <v>212</v>
      </c>
      <c r="AC33" s="185">
        <v>1118.298</v>
      </c>
      <c r="AD33" s="185">
        <v>6210.759</v>
      </c>
      <c r="AE33" s="185">
        <v>55461.129000000001</v>
      </c>
      <c r="AF33" s="185">
        <v>14273.864</v>
      </c>
      <c r="AG33" s="185">
        <v>0</v>
      </c>
      <c r="AH33" s="185">
        <v>195457.71799999999</v>
      </c>
      <c r="AI33" s="185">
        <v>-3635.5230000000001</v>
      </c>
      <c r="AJ33" s="185">
        <v>268886.245</v>
      </c>
      <c r="AK33" s="185">
        <v>649303.049</v>
      </c>
      <c r="AL33" s="356">
        <f t="shared" si="14"/>
        <v>0.41411517382232405</v>
      </c>
      <c r="AM33" s="356">
        <f t="shared" si="15"/>
        <v>1.7223051727884308E-3</v>
      </c>
      <c r="AO33" s="473" t="s">
        <v>303</v>
      </c>
      <c r="AP33" s="474" t="s">
        <v>212</v>
      </c>
      <c r="AQ33" s="186">
        <f>'7211'!G33</f>
        <v>192122.41499999998</v>
      </c>
      <c r="AR33" s="759">
        <v>1.4228357605763513E-2</v>
      </c>
      <c r="AX33" s="473" t="s">
        <v>303</v>
      </c>
      <c r="AY33" s="474" t="s">
        <v>212</v>
      </c>
      <c r="AZ33" s="428">
        <v>31.679156393182293</v>
      </c>
      <c r="BA33" s="478">
        <v>2.3393497665524046</v>
      </c>
    </row>
    <row r="34" spans="1:53" ht="12.95" customHeight="1" x14ac:dyDescent="0.2">
      <c r="A34" s="441">
        <v>28</v>
      </c>
      <c r="B34" s="473" t="s">
        <v>304</v>
      </c>
      <c r="C34" s="474" t="s">
        <v>213</v>
      </c>
      <c r="D34" s="757">
        <f t="shared" si="6"/>
        <v>0.43905358100492231</v>
      </c>
      <c r="E34" s="757">
        <f t="shared" si="7"/>
        <v>7.4763405500998517E-3</v>
      </c>
      <c r="F34" s="757">
        <f t="shared" si="8"/>
        <v>6.6315563071507157E-3</v>
      </c>
      <c r="G34" s="757">
        <f t="shared" si="9"/>
        <v>0.31619216825308699</v>
      </c>
      <c r="H34" s="757">
        <f t="shared" si="10"/>
        <v>4.5843343322625411E-3</v>
      </c>
      <c r="I34" s="757">
        <f t="shared" si="11"/>
        <v>2.2338904230216985E-4</v>
      </c>
      <c r="J34" s="182"/>
      <c r="L34" s="473" t="s">
        <v>304</v>
      </c>
      <c r="M34" s="474" t="s">
        <v>213</v>
      </c>
      <c r="N34" s="183">
        <f>生産者価格評価表!DP34</f>
        <v>111056.68899999995</v>
      </c>
      <c r="O34" s="183">
        <f>ABS(生産者価格評価表!DX34)</f>
        <v>62296.852000000006</v>
      </c>
      <c r="P34" s="366">
        <f t="shared" si="4"/>
        <v>0.56094641899507769</v>
      </c>
      <c r="Q34" s="366">
        <f t="shared" si="5"/>
        <v>0.43905358100492231</v>
      </c>
      <c r="S34" s="473" t="s">
        <v>304</v>
      </c>
      <c r="T34" s="474" t="s">
        <v>213</v>
      </c>
      <c r="U34" s="184">
        <f>生産者価格評価表!DZ34</f>
        <v>71024.051999999938</v>
      </c>
      <c r="V34" s="184">
        <f>雇用!D34</f>
        <v>531</v>
      </c>
      <c r="W34" s="184">
        <f>雇用!I34</f>
        <v>471</v>
      </c>
      <c r="X34" s="356">
        <f t="shared" si="16"/>
        <v>7.4763405500998517E-3</v>
      </c>
      <c r="Y34" s="356">
        <f t="shared" si="17"/>
        <v>6.6315563071507157E-3</v>
      </c>
      <c r="AA34" s="473" t="s">
        <v>304</v>
      </c>
      <c r="AB34" s="474" t="s">
        <v>213</v>
      </c>
      <c r="AC34" s="185">
        <v>325.59800000000001</v>
      </c>
      <c r="AD34" s="185">
        <v>2736.85</v>
      </c>
      <c r="AE34" s="185">
        <v>8645.2810000000009</v>
      </c>
      <c r="AF34" s="185">
        <v>8826.4150000000009</v>
      </c>
      <c r="AG34" s="185">
        <v>0</v>
      </c>
      <c r="AH34" s="185">
        <v>1923.2049999999999</v>
      </c>
      <c r="AI34" s="185">
        <v>-0.1</v>
      </c>
      <c r="AJ34" s="185">
        <v>22457.249000000003</v>
      </c>
      <c r="AK34" s="185">
        <v>71024.052000000011</v>
      </c>
      <c r="AL34" s="356">
        <f t="shared" si="14"/>
        <v>0.31619216825308699</v>
      </c>
      <c r="AM34" s="356">
        <f t="shared" si="15"/>
        <v>4.5843343322625411E-3</v>
      </c>
      <c r="AO34" s="473" t="s">
        <v>304</v>
      </c>
      <c r="AP34" s="474" t="s">
        <v>213</v>
      </c>
      <c r="AQ34" s="186">
        <f>'7211'!G34</f>
        <v>-34.673999999999999</v>
      </c>
      <c r="AR34" s="759">
        <v>2.2338904230216985E-4</v>
      </c>
      <c r="AX34" s="473" t="s">
        <v>304</v>
      </c>
      <c r="AY34" s="474" t="s">
        <v>213</v>
      </c>
      <c r="AZ34" s="428">
        <v>96.025166145870159</v>
      </c>
      <c r="BA34" s="478">
        <v>10.006436431575096</v>
      </c>
    </row>
    <row r="35" spans="1:53" ht="12.95" customHeight="1" x14ac:dyDescent="0.2">
      <c r="A35" s="441">
        <v>29</v>
      </c>
      <c r="B35" s="473" t="s">
        <v>305</v>
      </c>
      <c r="C35" s="474" t="s">
        <v>214</v>
      </c>
      <c r="D35" s="757">
        <f t="shared" si="6"/>
        <v>0.44081908263460001</v>
      </c>
      <c r="E35" s="757">
        <f t="shared" si="7"/>
        <v>4.4740962300260013E-2</v>
      </c>
      <c r="F35" s="757">
        <f t="shared" si="8"/>
        <v>4.0701842722878141E-2</v>
      </c>
      <c r="G35" s="757">
        <f t="shared" si="9"/>
        <v>0.41295735006827328</v>
      </c>
      <c r="H35" s="757">
        <f t="shared" si="10"/>
        <v>1.3964666206062357E-2</v>
      </c>
      <c r="I35" s="757">
        <f t="shared" si="11"/>
        <v>2.7713878536277559E-3</v>
      </c>
      <c r="J35" s="182"/>
      <c r="L35" s="473" t="s">
        <v>305</v>
      </c>
      <c r="M35" s="474" t="s">
        <v>214</v>
      </c>
      <c r="N35" s="183">
        <f>生産者価格評価表!DP35</f>
        <v>1329239.5590000006</v>
      </c>
      <c r="O35" s="183">
        <f>ABS(生産者価格評価表!DX35)</f>
        <v>743285.39600000007</v>
      </c>
      <c r="P35" s="366">
        <f t="shared" si="4"/>
        <v>0.55918091736539999</v>
      </c>
      <c r="Q35" s="366">
        <f t="shared" si="5"/>
        <v>0.44081908263460001</v>
      </c>
      <c r="S35" s="473" t="s">
        <v>305</v>
      </c>
      <c r="T35" s="474" t="s">
        <v>214</v>
      </c>
      <c r="U35" s="184">
        <f>生産者価格評価表!DZ35</f>
        <v>1409960.7330000005</v>
      </c>
      <c r="V35" s="184">
        <f>雇用!D35</f>
        <v>63083</v>
      </c>
      <c r="W35" s="184">
        <f>雇用!I35</f>
        <v>57388</v>
      </c>
      <c r="X35" s="356">
        <f t="shared" si="16"/>
        <v>4.4740962300260013E-2</v>
      </c>
      <c r="Y35" s="356">
        <f t="shared" si="17"/>
        <v>4.0701842722878141E-2</v>
      </c>
      <c r="AA35" s="473" t="s">
        <v>305</v>
      </c>
      <c r="AB35" s="474" t="s">
        <v>214</v>
      </c>
      <c r="AC35" s="185">
        <v>19689.631000000001</v>
      </c>
      <c r="AD35" s="185">
        <v>346231.50599999999</v>
      </c>
      <c r="AE35" s="185">
        <v>52567.214</v>
      </c>
      <c r="AF35" s="185">
        <v>130613.15700000001</v>
      </c>
      <c r="AG35" s="185">
        <v>0</v>
      </c>
      <c r="AH35" s="185">
        <v>33153.932999999997</v>
      </c>
      <c r="AI35" s="185">
        <v>-1.7929999999999999</v>
      </c>
      <c r="AJ35" s="185">
        <v>582253.64799999993</v>
      </c>
      <c r="AK35" s="185">
        <v>1409960.7329999993</v>
      </c>
      <c r="AL35" s="356">
        <f t="shared" si="14"/>
        <v>0.41295735006827328</v>
      </c>
      <c r="AM35" s="356">
        <f t="shared" si="15"/>
        <v>1.3964666206062357E-2</v>
      </c>
      <c r="AO35" s="473" t="s">
        <v>305</v>
      </c>
      <c r="AP35" s="474" t="s">
        <v>214</v>
      </c>
      <c r="AQ35" s="186">
        <f>'7211'!G35</f>
        <v>26975.225999999999</v>
      </c>
      <c r="AR35" s="759">
        <v>2.7713878536277559E-3</v>
      </c>
      <c r="AX35" s="473" t="s">
        <v>305</v>
      </c>
      <c r="AY35" s="474" t="s">
        <v>214</v>
      </c>
      <c r="AZ35" s="428">
        <v>1.9025170815179311</v>
      </c>
      <c r="BA35" s="478">
        <v>0.11501616227541295</v>
      </c>
    </row>
    <row r="36" spans="1:53" ht="12.95" customHeight="1" x14ac:dyDescent="0.2">
      <c r="A36" s="441">
        <v>30</v>
      </c>
      <c r="B36" s="473" t="s">
        <v>306</v>
      </c>
      <c r="C36" s="474" t="s">
        <v>215</v>
      </c>
      <c r="D36" s="757">
        <f t="shared" si="6"/>
        <v>0.21936538367567993</v>
      </c>
      <c r="E36" s="757">
        <f t="shared" si="7"/>
        <v>3.9749692621320692E-2</v>
      </c>
      <c r="F36" s="757">
        <f t="shared" si="8"/>
        <v>3.6496888470563718E-2</v>
      </c>
      <c r="G36" s="757">
        <f t="shared" si="9"/>
        <v>0.53333988366103735</v>
      </c>
      <c r="H36" s="757">
        <f t="shared" si="10"/>
        <v>1.0856146011468117E-2</v>
      </c>
      <c r="I36" s="757">
        <f t="shared" si="11"/>
        <v>5.5691811445322446E-4</v>
      </c>
      <c r="J36" s="182"/>
      <c r="L36" s="473" t="s">
        <v>306</v>
      </c>
      <c r="M36" s="474" t="s">
        <v>215</v>
      </c>
      <c r="N36" s="183">
        <f>生産者価格評価表!DP36</f>
        <v>390445.897</v>
      </c>
      <c r="O36" s="183">
        <f>ABS(生産者価格評価表!DX36)</f>
        <v>304795.58299999998</v>
      </c>
      <c r="P36" s="366">
        <f t="shared" si="4"/>
        <v>0.78063461632432007</v>
      </c>
      <c r="Q36" s="366">
        <f t="shared" si="5"/>
        <v>0.21936538367567993</v>
      </c>
      <c r="S36" s="473" t="s">
        <v>306</v>
      </c>
      <c r="T36" s="474" t="s">
        <v>215</v>
      </c>
      <c r="U36" s="184">
        <f>生産者価格評価表!DZ36</f>
        <v>375675.86100000003</v>
      </c>
      <c r="V36" s="184">
        <f>雇用!D36</f>
        <v>14933</v>
      </c>
      <c r="W36" s="184">
        <f>雇用!I36</f>
        <v>13711</v>
      </c>
      <c r="X36" s="356">
        <f t="shared" si="16"/>
        <v>3.9749692621320692E-2</v>
      </c>
      <c r="Y36" s="356">
        <f t="shared" si="17"/>
        <v>3.6496888470563718E-2</v>
      </c>
      <c r="AA36" s="473" t="s">
        <v>306</v>
      </c>
      <c r="AB36" s="474" t="s">
        <v>215</v>
      </c>
      <c r="AC36" s="185">
        <v>4078.3919999999998</v>
      </c>
      <c r="AD36" s="185">
        <v>67802.301000000007</v>
      </c>
      <c r="AE36" s="185">
        <v>62639.887999999999</v>
      </c>
      <c r="AF36" s="185">
        <v>57139.360999999997</v>
      </c>
      <c r="AG36" s="185">
        <v>0</v>
      </c>
      <c r="AH36" s="185">
        <v>8703.69</v>
      </c>
      <c r="AI36" s="185">
        <v>-0.71199999999999997</v>
      </c>
      <c r="AJ36" s="185">
        <v>200362.92</v>
      </c>
      <c r="AK36" s="185">
        <v>375675.86099999992</v>
      </c>
      <c r="AL36" s="356">
        <f t="shared" si="14"/>
        <v>0.53333988366103735</v>
      </c>
      <c r="AM36" s="356">
        <f t="shared" si="15"/>
        <v>1.0856146011468117E-2</v>
      </c>
      <c r="AO36" s="473" t="s">
        <v>306</v>
      </c>
      <c r="AP36" s="474" t="s">
        <v>215</v>
      </c>
      <c r="AQ36" s="186">
        <f>'7211'!G36</f>
        <v>25347.670999999998</v>
      </c>
      <c r="AR36" s="759">
        <v>5.5691811445322446E-4</v>
      </c>
      <c r="AX36" s="473" t="s">
        <v>306</v>
      </c>
      <c r="AY36" s="474" t="s">
        <v>215</v>
      </c>
      <c r="AZ36" s="428">
        <v>3.915000095651525</v>
      </c>
      <c r="BA36" s="478">
        <v>0.22011517108223352</v>
      </c>
    </row>
    <row r="37" spans="1:53" ht="12.95" customHeight="1" x14ac:dyDescent="0.2">
      <c r="A37" s="441">
        <v>31</v>
      </c>
      <c r="B37" s="473" t="s">
        <v>307</v>
      </c>
      <c r="C37" s="474" t="s">
        <v>308</v>
      </c>
      <c r="D37" s="757">
        <f t="shared" si="6"/>
        <v>0.11194917426950912</v>
      </c>
      <c r="E37" s="757">
        <f t="shared" si="7"/>
        <v>7.2581512150060062E-2</v>
      </c>
      <c r="F37" s="757">
        <f t="shared" si="8"/>
        <v>5.16712307348361E-2</v>
      </c>
      <c r="G37" s="757">
        <f t="shared" si="9"/>
        <v>0.40870734565648908</v>
      </c>
      <c r="H37" s="757">
        <f t="shared" si="10"/>
        <v>9.9148763488194937E-3</v>
      </c>
      <c r="I37" s="757">
        <f t="shared" si="11"/>
        <v>3.8584580088609405E-4</v>
      </c>
      <c r="J37" s="182"/>
      <c r="L37" s="473" t="s">
        <v>307</v>
      </c>
      <c r="M37" s="474" t="s">
        <v>308</v>
      </c>
      <c r="N37" s="183">
        <f>生産者価格評価表!DP37</f>
        <v>71097.531999999992</v>
      </c>
      <c r="O37" s="183">
        <f>ABS(生産者価格評価表!DX37)</f>
        <v>63138.221999999994</v>
      </c>
      <c r="P37" s="366">
        <f t="shared" si="4"/>
        <v>0.88805082573049088</v>
      </c>
      <c r="Q37" s="366">
        <f t="shared" si="5"/>
        <v>0.11194917426950912</v>
      </c>
      <c r="S37" s="473" t="s">
        <v>307</v>
      </c>
      <c r="T37" s="474" t="s">
        <v>308</v>
      </c>
      <c r="U37" s="184">
        <f>生産者価格評価表!DZ37</f>
        <v>22333.510999999999</v>
      </c>
      <c r="V37" s="184">
        <f>雇用!D37</f>
        <v>1621</v>
      </c>
      <c r="W37" s="184">
        <f>雇用!I37</f>
        <v>1154</v>
      </c>
      <c r="X37" s="356">
        <f t="shared" si="16"/>
        <v>7.2581512150060062E-2</v>
      </c>
      <c r="Y37" s="356">
        <f t="shared" si="17"/>
        <v>5.16712307348361E-2</v>
      </c>
      <c r="AA37" s="473" t="s">
        <v>307</v>
      </c>
      <c r="AB37" s="474" t="s">
        <v>308</v>
      </c>
      <c r="AC37" s="185">
        <v>221.434</v>
      </c>
      <c r="AD37" s="185">
        <v>9141.6640000000007</v>
      </c>
      <c r="AE37" s="185">
        <v>-1611.3589999999999</v>
      </c>
      <c r="AF37" s="185">
        <v>964.57100000000003</v>
      </c>
      <c r="AG37" s="185">
        <v>0</v>
      </c>
      <c r="AH37" s="185">
        <v>412.00400000000002</v>
      </c>
      <c r="AI37" s="185">
        <v>-0.44400000000000001</v>
      </c>
      <c r="AJ37" s="185">
        <v>9127.8700000000008</v>
      </c>
      <c r="AK37" s="185">
        <v>22333.510999999999</v>
      </c>
      <c r="AL37" s="356">
        <f t="shared" si="14"/>
        <v>0.40870734565648908</v>
      </c>
      <c r="AM37" s="356">
        <f t="shared" si="15"/>
        <v>9.9148763488194937E-3</v>
      </c>
      <c r="AO37" s="473" t="s">
        <v>307</v>
      </c>
      <c r="AP37" s="474" t="s">
        <v>308</v>
      </c>
      <c r="AQ37" s="186">
        <f>'7211'!G37</f>
        <v>58120.264000000003</v>
      </c>
      <c r="AR37" s="759">
        <v>3.8584580088609405E-4</v>
      </c>
      <c r="AX37" s="473" t="s">
        <v>307</v>
      </c>
      <c r="AY37" s="474" t="s">
        <v>308</v>
      </c>
      <c r="AZ37" s="428">
        <v>1.1923515736985144</v>
      </c>
      <c r="BA37" s="478">
        <v>7.88648781320095E-2</v>
      </c>
    </row>
    <row r="38" spans="1:53" ht="12.95" customHeight="1" x14ac:dyDescent="0.2">
      <c r="A38" s="441">
        <v>32</v>
      </c>
      <c r="B38" s="473" t="s">
        <v>309</v>
      </c>
      <c r="C38" s="474" t="s">
        <v>216</v>
      </c>
      <c r="D38" s="757">
        <f t="shared" si="6"/>
        <v>0.20609431171496895</v>
      </c>
      <c r="E38" s="757">
        <f t="shared" si="7"/>
        <v>3.193489345849073E-2</v>
      </c>
      <c r="F38" s="757">
        <f t="shared" si="8"/>
        <v>2.9780769110531829E-2</v>
      </c>
      <c r="G38" s="757">
        <f t="shared" si="9"/>
        <v>0.50816211627494701</v>
      </c>
      <c r="H38" s="757">
        <f t="shared" si="10"/>
        <v>8.8166693968696856E-3</v>
      </c>
      <c r="I38" s="757">
        <f t="shared" si="11"/>
        <v>9.9478965594117995E-5</v>
      </c>
      <c r="J38" s="182"/>
      <c r="L38" s="473" t="s">
        <v>309</v>
      </c>
      <c r="M38" s="474" t="s">
        <v>216</v>
      </c>
      <c r="N38" s="183">
        <f>生産者価格評価表!DP38</f>
        <v>171445.38199999993</v>
      </c>
      <c r="O38" s="183">
        <f>ABS(生産者価格評価表!DX38)</f>
        <v>136111.46400000001</v>
      </c>
      <c r="P38" s="366">
        <f t="shared" si="4"/>
        <v>0.79390568828503105</v>
      </c>
      <c r="Q38" s="366">
        <f t="shared" si="5"/>
        <v>0.20609431171496895</v>
      </c>
      <c r="S38" s="473" t="s">
        <v>309</v>
      </c>
      <c r="T38" s="474" t="s">
        <v>216</v>
      </c>
      <c r="U38" s="184">
        <f>生産者価格評価表!DZ38</f>
        <v>111414.18099999992</v>
      </c>
      <c r="V38" s="184">
        <f>雇用!D38</f>
        <v>3558</v>
      </c>
      <c r="W38" s="184">
        <f>雇用!I38</f>
        <v>3318</v>
      </c>
      <c r="X38" s="356">
        <f t="shared" si="16"/>
        <v>3.193489345849073E-2</v>
      </c>
      <c r="Y38" s="356">
        <f t="shared" si="17"/>
        <v>2.9780769110531829E-2</v>
      </c>
      <c r="AA38" s="473" t="s">
        <v>309</v>
      </c>
      <c r="AB38" s="474" t="s">
        <v>216</v>
      </c>
      <c r="AC38" s="185">
        <v>982.30200000000002</v>
      </c>
      <c r="AD38" s="185">
        <v>14282.859</v>
      </c>
      <c r="AE38" s="185">
        <v>26418.155999999999</v>
      </c>
      <c r="AF38" s="185">
        <v>12208.231</v>
      </c>
      <c r="AG38" s="185">
        <v>0</v>
      </c>
      <c r="AH38" s="185">
        <v>2725.4</v>
      </c>
      <c r="AI38" s="185">
        <v>-0.48199999999999998</v>
      </c>
      <c r="AJ38" s="185">
        <v>56616.465999999993</v>
      </c>
      <c r="AK38" s="185">
        <v>111414.18100000001</v>
      </c>
      <c r="AL38" s="356">
        <f t="shared" si="14"/>
        <v>0.50816211627494701</v>
      </c>
      <c r="AM38" s="356">
        <f t="shared" si="15"/>
        <v>8.8166693968696856E-3</v>
      </c>
      <c r="AO38" s="473" t="s">
        <v>309</v>
      </c>
      <c r="AP38" s="474" t="s">
        <v>216</v>
      </c>
      <c r="AQ38" s="186">
        <f>'7211'!G38</f>
        <v>331.68600000000004</v>
      </c>
      <c r="AR38" s="759">
        <v>9.9478965594117995E-5</v>
      </c>
      <c r="AX38" s="473" t="s">
        <v>309</v>
      </c>
      <c r="AY38" s="474" t="s">
        <v>216</v>
      </c>
      <c r="AZ38" s="428">
        <v>18.565823574034351</v>
      </c>
      <c r="BA38" s="478">
        <v>1.127958882348651</v>
      </c>
    </row>
    <row r="39" spans="1:53" ht="12.95" customHeight="1" x14ac:dyDescent="0.2">
      <c r="A39" s="441">
        <v>33</v>
      </c>
      <c r="B39" s="473" t="s">
        <v>310</v>
      </c>
      <c r="C39" s="474" t="s">
        <v>217</v>
      </c>
      <c r="D39" s="757">
        <f t="shared" si="6"/>
        <v>0.52462846474408509</v>
      </c>
      <c r="E39" s="757">
        <f t="shared" si="7"/>
        <v>4.6845190891804382E-2</v>
      </c>
      <c r="F39" s="757">
        <f t="shared" si="8"/>
        <v>4.2523909913817076E-2</v>
      </c>
      <c r="G39" s="757">
        <f t="shared" si="9"/>
        <v>0.51932818171925932</v>
      </c>
      <c r="H39" s="757">
        <f t="shared" si="10"/>
        <v>9.6245652298146481E-3</v>
      </c>
      <c r="I39" s="757">
        <f t="shared" si="11"/>
        <v>1.6167144997765323E-4</v>
      </c>
      <c r="J39" s="182"/>
      <c r="L39" s="473" t="s">
        <v>310</v>
      </c>
      <c r="M39" s="474" t="s">
        <v>217</v>
      </c>
      <c r="N39" s="183">
        <f>生産者価格評価表!DP39</f>
        <v>147263.07699999996</v>
      </c>
      <c r="O39" s="183">
        <f>ABS(生産者価格評価表!DX39)</f>
        <v>70004.675000000003</v>
      </c>
      <c r="P39" s="366">
        <f t="shared" si="4"/>
        <v>0.47537153525591497</v>
      </c>
      <c r="Q39" s="366">
        <f t="shared" si="5"/>
        <v>0.52462846474408509</v>
      </c>
      <c r="S39" s="473" t="s">
        <v>310</v>
      </c>
      <c r="T39" s="474" t="s">
        <v>217</v>
      </c>
      <c r="U39" s="184">
        <f>生産者価格評価表!DZ39</f>
        <v>127739.89999999995</v>
      </c>
      <c r="V39" s="184">
        <f>雇用!D39</f>
        <v>5984</v>
      </c>
      <c r="W39" s="184">
        <f>雇用!I39</f>
        <v>5432</v>
      </c>
      <c r="X39" s="356">
        <f t="shared" si="16"/>
        <v>4.6845190891804382E-2</v>
      </c>
      <c r="Y39" s="356">
        <f t="shared" si="17"/>
        <v>4.2523909913817076E-2</v>
      </c>
      <c r="AA39" s="473" t="s">
        <v>310</v>
      </c>
      <c r="AB39" s="474" t="s">
        <v>217</v>
      </c>
      <c r="AC39" s="185">
        <v>1229.441</v>
      </c>
      <c r="AD39" s="185">
        <v>25335.33</v>
      </c>
      <c r="AE39" s="185">
        <v>17702.881000000001</v>
      </c>
      <c r="AF39" s="185">
        <v>15093.267</v>
      </c>
      <c r="AG39" s="185">
        <v>0</v>
      </c>
      <c r="AH39" s="185">
        <v>6978.7979999999998</v>
      </c>
      <c r="AI39" s="185">
        <v>-0.78700000000000003</v>
      </c>
      <c r="AJ39" s="185">
        <v>66338.930000000008</v>
      </c>
      <c r="AK39" s="185">
        <v>127739.89999999998</v>
      </c>
      <c r="AL39" s="356">
        <f t="shared" si="14"/>
        <v>0.51932818171925932</v>
      </c>
      <c r="AM39" s="356">
        <f t="shared" si="15"/>
        <v>9.6245652298146481E-3</v>
      </c>
      <c r="AO39" s="473" t="s">
        <v>310</v>
      </c>
      <c r="AP39" s="474" t="s">
        <v>217</v>
      </c>
      <c r="AQ39" s="186">
        <f>'7211'!G39</f>
        <v>88.162999999999997</v>
      </c>
      <c r="AR39" s="759">
        <v>1.6167144997765323E-4</v>
      </c>
      <c r="AX39" s="473" t="s">
        <v>310</v>
      </c>
      <c r="AY39" s="474" t="s">
        <v>217</v>
      </c>
      <c r="AZ39" s="428">
        <v>69.385422172180014</v>
      </c>
      <c r="BA39" s="478">
        <v>5.2745251820735808</v>
      </c>
    </row>
    <row r="40" spans="1:53" ht="12.95" customHeight="1" x14ac:dyDescent="0.2">
      <c r="A40" s="441">
        <v>34</v>
      </c>
      <c r="B40" s="473" t="s">
        <v>311</v>
      </c>
      <c r="C40" s="474" t="s">
        <v>218</v>
      </c>
      <c r="D40" s="757">
        <f t="shared" si="6"/>
        <v>0.41866172817035763</v>
      </c>
      <c r="E40" s="757">
        <f t="shared" si="7"/>
        <v>7.1219873661259037E-2</v>
      </c>
      <c r="F40" s="757">
        <f t="shared" si="8"/>
        <v>5.5452289691477807E-2</v>
      </c>
      <c r="G40" s="757">
        <f t="shared" si="9"/>
        <v>0.49987887601834757</v>
      </c>
      <c r="H40" s="757">
        <f t="shared" si="10"/>
        <v>1.1683626179591707E-2</v>
      </c>
      <c r="I40" s="757">
        <f t="shared" si="11"/>
        <v>5.5998923712603492E-5</v>
      </c>
      <c r="J40" s="182"/>
      <c r="L40" s="473" t="s">
        <v>311</v>
      </c>
      <c r="M40" s="474" t="s">
        <v>218</v>
      </c>
      <c r="N40" s="183">
        <f>生産者価格評価表!DP40</f>
        <v>34679.381999999991</v>
      </c>
      <c r="O40" s="183">
        <f>ABS(生産者価格評価表!DX40)</f>
        <v>20160.452000000001</v>
      </c>
      <c r="P40" s="366">
        <f t="shared" si="4"/>
        <v>0.58133827182964237</v>
      </c>
      <c r="Q40" s="366">
        <f t="shared" si="5"/>
        <v>0.41866172817035763</v>
      </c>
      <c r="S40" s="473" t="s">
        <v>311</v>
      </c>
      <c r="T40" s="474" t="s">
        <v>218</v>
      </c>
      <c r="U40" s="184">
        <f>生産者価格評価表!DZ40</f>
        <v>169334.75700000001</v>
      </c>
      <c r="V40" s="184">
        <f>雇用!D40</f>
        <v>12060</v>
      </c>
      <c r="W40" s="184">
        <f>雇用!I40</f>
        <v>9390</v>
      </c>
      <c r="X40" s="356">
        <f t="shared" si="16"/>
        <v>7.1219873661259037E-2</v>
      </c>
      <c r="Y40" s="356">
        <f t="shared" si="17"/>
        <v>5.5452289691477807E-2</v>
      </c>
      <c r="AA40" s="473" t="s">
        <v>311</v>
      </c>
      <c r="AB40" s="474" t="s">
        <v>218</v>
      </c>
      <c r="AC40" s="185">
        <v>1978.444</v>
      </c>
      <c r="AD40" s="185">
        <v>37180.493000000002</v>
      </c>
      <c r="AE40" s="185">
        <v>24528.945</v>
      </c>
      <c r="AF40" s="185">
        <v>16710.208999999999</v>
      </c>
      <c r="AG40" s="185">
        <v>0</v>
      </c>
      <c r="AH40" s="185">
        <v>4250.1909999999998</v>
      </c>
      <c r="AI40" s="185">
        <v>-1.4139999999999999</v>
      </c>
      <c r="AJ40" s="185">
        <v>84646.868000000002</v>
      </c>
      <c r="AK40" s="185">
        <v>169334.75699999998</v>
      </c>
      <c r="AL40" s="356">
        <f t="shared" si="14"/>
        <v>0.49987887601834757</v>
      </c>
      <c r="AM40" s="356">
        <f t="shared" si="15"/>
        <v>1.1683626179591707E-2</v>
      </c>
      <c r="AO40" s="473" t="s">
        <v>311</v>
      </c>
      <c r="AP40" s="474" t="s">
        <v>218</v>
      </c>
      <c r="AQ40" s="186">
        <f>'7211'!G40</f>
        <v>750.98299999999995</v>
      </c>
      <c r="AR40" s="759">
        <v>5.5998923712603492E-5</v>
      </c>
      <c r="AX40" s="473" t="s">
        <v>311</v>
      </c>
      <c r="AY40" s="474" t="s">
        <v>218</v>
      </c>
      <c r="AZ40" s="428">
        <v>44.844063210350853</v>
      </c>
      <c r="BA40" s="478">
        <v>2.3796909000805342</v>
      </c>
    </row>
    <row r="41" spans="1:53" ht="12.95" customHeight="1" x14ac:dyDescent="0.2">
      <c r="A41" s="441">
        <v>35</v>
      </c>
      <c r="B41" s="473" t="s">
        <v>312</v>
      </c>
      <c r="C41" s="474" t="s">
        <v>219</v>
      </c>
      <c r="D41" s="757">
        <f t="shared" si="6"/>
        <v>0.38110782726012904</v>
      </c>
      <c r="E41" s="757">
        <f t="shared" si="7"/>
        <v>6.4077418699277633E-2</v>
      </c>
      <c r="F41" s="757">
        <f t="shared" si="8"/>
        <v>5.4613927383217763E-2</v>
      </c>
      <c r="G41" s="757">
        <f t="shared" si="9"/>
        <v>0.50228933817389754</v>
      </c>
      <c r="H41" s="757">
        <f t="shared" si="10"/>
        <v>1.5552292860521689E-2</v>
      </c>
      <c r="I41" s="757">
        <f t="shared" si="11"/>
        <v>2.3734574243629855E-4</v>
      </c>
      <c r="J41" s="182"/>
      <c r="L41" s="473" t="s">
        <v>312</v>
      </c>
      <c r="M41" s="474" t="s">
        <v>219</v>
      </c>
      <c r="N41" s="183">
        <f>生産者価格評価表!DP41</f>
        <v>177956.71500000003</v>
      </c>
      <c r="O41" s="183">
        <f>ABS(生産者価格評価表!DX41)</f>
        <v>110136.01800000001</v>
      </c>
      <c r="P41" s="366">
        <f t="shared" si="4"/>
        <v>0.61889217273987096</v>
      </c>
      <c r="Q41" s="366">
        <f t="shared" si="5"/>
        <v>0.38110782726012904</v>
      </c>
      <c r="S41" s="473" t="s">
        <v>312</v>
      </c>
      <c r="T41" s="474" t="s">
        <v>219</v>
      </c>
      <c r="U41" s="184">
        <f>生産者価格評価表!DZ41</f>
        <v>159666.23199999999</v>
      </c>
      <c r="V41" s="184">
        <f>雇用!D41</f>
        <v>10231</v>
      </c>
      <c r="W41" s="184">
        <f>雇用!I41</f>
        <v>8720</v>
      </c>
      <c r="X41" s="356">
        <f t="shared" si="16"/>
        <v>6.4077418699277633E-2</v>
      </c>
      <c r="Y41" s="356">
        <f t="shared" si="17"/>
        <v>5.4613927383217763E-2</v>
      </c>
      <c r="AA41" s="473" t="s">
        <v>312</v>
      </c>
      <c r="AB41" s="474" t="s">
        <v>219</v>
      </c>
      <c r="AC41" s="185">
        <v>2483.1759999999999</v>
      </c>
      <c r="AD41" s="185">
        <v>43351.167999999998</v>
      </c>
      <c r="AE41" s="185">
        <v>13034.99</v>
      </c>
      <c r="AF41" s="185">
        <v>14889.383</v>
      </c>
      <c r="AG41" s="185">
        <v>0</v>
      </c>
      <c r="AH41" s="185">
        <v>6440.7120000000004</v>
      </c>
      <c r="AI41" s="185">
        <v>-0.78300000000000003</v>
      </c>
      <c r="AJ41" s="185">
        <v>80198.645999999993</v>
      </c>
      <c r="AK41" s="185">
        <v>159666.23200000002</v>
      </c>
      <c r="AL41" s="356">
        <f t="shared" si="14"/>
        <v>0.50228933817389754</v>
      </c>
      <c r="AM41" s="356">
        <f t="shared" si="15"/>
        <v>1.5552292860521689E-2</v>
      </c>
      <c r="AO41" s="473" t="s">
        <v>312</v>
      </c>
      <c r="AP41" s="474" t="s">
        <v>219</v>
      </c>
      <c r="AQ41" s="186">
        <f>'7211'!G41</f>
        <v>4336.835</v>
      </c>
      <c r="AR41" s="759">
        <v>2.3734574243629855E-4</v>
      </c>
      <c r="AX41" s="473" t="s">
        <v>312</v>
      </c>
      <c r="AY41" s="474" t="s">
        <v>219</v>
      </c>
      <c r="AZ41" s="428">
        <v>20.164108971637752</v>
      </c>
      <c r="BA41" s="478">
        <v>1.164603009929198</v>
      </c>
    </row>
    <row r="42" spans="1:53" ht="12.95" customHeight="1" x14ac:dyDescent="0.2">
      <c r="A42" s="441">
        <v>36</v>
      </c>
      <c r="B42" s="473" t="s">
        <v>313</v>
      </c>
      <c r="C42" s="474" t="s">
        <v>220</v>
      </c>
      <c r="D42" s="757">
        <f t="shared" si="6"/>
        <v>0.64409518343016559</v>
      </c>
      <c r="E42" s="757">
        <f t="shared" si="7"/>
        <v>2.2724909993760908E-3</v>
      </c>
      <c r="F42" s="757">
        <f t="shared" si="8"/>
        <v>2.2502116758527958E-3</v>
      </c>
      <c r="G42" s="757">
        <f t="shared" si="9"/>
        <v>0.26289296654529848</v>
      </c>
      <c r="H42" s="757">
        <f t="shared" si="10"/>
        <v>1.0900183788575993E-2</v>
      </c>
      <c r="I42" s="757">
        <f t="shared" si="11"/>
        <v>1.2812043867359692E-4</v>
      </c>
      <c r="J42" s="182"/>
      <c r="L42" s="473" t="s">
        <v>313</v>
      </c>
      <c r="M42" s="474" t="s">
        <v>220</v>
      </c>
      <c r="N42" s="183">
        <f>生産者価格評価表!DP42</f>
        <v>802837.00499999954</v>
      </c>
      <c r="O42" s="183">
        <f>ABS(生産者価格評価表!DX42)</f>
        <v>285733.55700000003</v>
      </c>
      <c r="P42" s="366">
        <f t="shared" si="4"/>
        <v>0.35590481656983436</v>
      </c>
      <c r="Q42" s="366">
        <f t="shared" si="5"/>
        <v>0.64409518343016559</v>
      </c>
      <c r="S42" s="473" t="s">
        <v>313</v>
      </c>
      <c r="T42" s="474" t="s">
        <v>220</v>
      </c>
      <c r="U42" s="184">
        <f>生産者価格評価表!DZ42</f>
        <v>807923.99199999962</v>
      </c>
      <c r="V42" s="184">
        <f>雇用!D42</f>
        <v>1836</v>
      </c>
      <c r="W42" s="184">
        <f>雇用!I42</f>
        <v>1818</v>
      </c>
      <c r="X42" s="356">
        <f t="shared" si="16"/>
        <v>2.2724909993760908E-3</v>
      </c>
      <c r="Y42" s="356">
        <f t="shared" si="17"/>
        <v>2.2502116758527958E-3</v>
      </c>
      <c r="AA42" s="473" t="s">
        <v>313</v>
      </c>
      <c r="AB42" s="474" t="s">
        <v>220</v>
      </c>
      <c r="AC42" s="185">
        <v>8806.52</v>
      </c>
      <c r="AD42" s="185">
        <v>15928.037</v>
      </c>
      <c r="AE42" s="185">
        <v>94176.953999999998</v>
      </c>
      <c r="AF42" s="185">
        <v>62982.339</v>
      </c>
      <c r="AG42" s="185">
        <v>0</v>
      </c>
      <c r="AH42" s="185">
        <v>30505.004000000001</v>
      </c>
      <c r="AI42" s="185">
        <v>-1.319</v>
      </c>
      <c r="AJ42" s="185">
        <v>212397.535</v>
      </c>
      <c r="AK42" s="185">
        <v>807923.99199999997</v>
      </c>
      <c r="AL42" s="356">
        <f t="shared" si="14"/>
        <v>0.26289296654529848</v>
      </c>
      <c r="AM42" s="356">
        <f t="shared" si="15"/>
        <v>1.0900183788575993E-2</v>
      </c>
      <c r="AO42" s="473" t="s">
        <v>313</v>
      </c>
      <c r="AP42" s="474" t="s">
        <v>220</v>
      </c>
      <c r="AQ42" s="186">
        <f>'7211'!G42</f>
        <v>-2029.3430000000001</v>
      </c>
      <c r="AR42" s="759">
        <v>1.2812043867359692E-4</v>
      </c>
      <c r="AX42" s="473" t="s">
        <v>313</v>
      </c>
      <c r="AY42" s="474" t="s">
        <v>220</v>
      </c>
      <c r="AZ42" s="428">
        <v>142.9838643142096</v>
      </c>
      <c r="BA42" s="478">
        <v>13.959164888641613</v>
      </c>
    </row>
    <row r="43" spans="1:53" ht="12.95" customHeight="1" x14ac:dyDescent="0.2">
      <c r="A43" s="441">
        <v>37</v>
      </c>
      <c r="B43" s="473" t="s">
        <v>314</v>
      </c>
      <c r="C43" s="474" t="s">
        <v>221</v>
      </c>
      <c r="D43" s="757">
        <f t="shared" si="6"/>
        <v>0.46839922535610212</v>
      </c>
      <c r="E43" s="757">
        <f t="shared" si="7"/>
        <v>1.0102477545185553E-2</v>
      </c>
      <c r="F43" s="757">
        <f t="shared" si="8"/>
        <v>9.9936497422292089E-3</v>
      </c>
      <c r="G43" s="757">
        <f t="shared" si="9"/>
        <v>0.2405903332041254</v>
      </c>
      <c r="H43" s="757">
        <f t="shared" si="10"/>
        <v>1.9698350562731468E-3</v>
      </c>
      <c r="I43" s="757">
        <f t="shared" si="11"/>
        <v>6.6416895169460835E-4</v>
      </c>
      <c r="J43" s="182"/>
      <c r="L43" s="473" t="s">
        <v>314</v>
      </c>
      <c r="M43" s="474" t="s">
        <v>221</v>
      </c>
      <c r="N43" s="183">
        <f>生産者価格評価表!DP43</f>
        <v>1322007.703</v>
      </c>
      <c r="O43" s="183">
        <f>ABS(生産者価格評価表!DX43)</f>
        <v>702780.31900000002</v>
      </c>
      <c r="P43" s="366">
        <f t="shared" si="4"/>
        <v>0.53160077464389788</v>
      </c>
      <c r="Q43" s="366">
        <f>1-P43</f>
        <v>0.46839922535610212</v>
      </c>
      <c r="S43" s="473" t="s">
        <v>314</v>
      </c>
      <c r="T43" s="474" t="s">
        <v>221</v>
      </c>
      <c r="U43" s="184">
        <f>生産者価格評価表!DZ43</f>
        <v>1350757.7659999998</v>
      </c>
      <c r="V43" s="184">
        <f>雇用!D43</f>
        <v>13646</v>
      </c>
      <c r="W43" s="184">
        <f>雇用!I43</f>
        <v>13499</v>
      </c>
      <c r="X43" s="356">
        <f t="shared" si="16"/>
        <v>1.0102477545185553E-2</v>
      </c>
      <c r="Y43" s="356">
        <f t="shared" si="17"/>
        <v>9.9936497422292089E-3</v>
      </c>
      <c r="AA43" s="473" t="s">
        <v>314</v>
      </c>
      <c r="AB43" s="474" t="s">
        <v>221</v>
      </c>
      <c r="AC43" s="185">
        <v>2660.77</v>
      </c>
      <c r="AD43" s="185">
        <v>99099.058999999994</v>
      </c>
      <c r="AE43" s="185">
        <v>191670.519</v>
      </c>
      <c r="AF43" s="185">
        <v>30331.252</v>
      </c>
      <c r="AG43" s="185">
        <v>0</v>
      </c>
      <c r="AH43" s="185">
        <v>1222.096</v>
      </c>
      <c r="AI43" s="185">
        <v>-4.4349999999999996</v>
      </c>
      <c r="AJ43" s="185">
        <v>324979.261</v>
      </c>
      <c r="AK43" s="185">
        <v>1350757.7659999998</v>
      </c>
      <c r="AL43" s="356">
        <f t="shared" si="14"/>
        <v>0.2405903332041254</v>
      </c>
      <c r="AM43" s="356">
        <f t="shared" si="15"/>
        <v>1.9698350562731468E-3</v>
      </c>
      <c r="AO43" s="473" t="s">
        <v>314</v>
      </c>
      <c r="AP43" s="474" t="s">
        <v>221</v>
      </c>
      <c r="AQ43" s="186">
        <f>'7211'!G43</f>
        <v>0</v>
      </c>
      <c r="AR43" s="759">
        <v>6.6416895169460835E-4</v>
      </c>
      <c r="AX43" s="473" t="s">
        <v>314</v>
      </c>
      <c r="AY43" s="474" t="s">
        <v>221</v>
      </c>
      <c r="AZ43" s="428">
        <v>19.915316557090314</v>
      </c>
      <c r="BA43" s="478">
        <v>1.1397799616080062</v>
      </c>
    </row>
    <row r="44" spans="1:53" ht="12.95" customHeight="1" x14ac:dyDescent="0.2">
      <c r="A44" s="441">
        <v>38</v>
      </c>
      <c r="B44" s="473" t="s">
        <v>315</v>
      </c>
      <c r="C44" s="474" t="s">
        <v>316</v>
      </c>
      <c r="D44" s="757">
        <f t="shared" si="6"/>
        <v>0.36738299050036649</v>
      </c>
      <c r="E44" s="757">
        <f t="shared" si="7"/>
        <v>3.9900990600499044E-2</v>
      </c>
      <c r="F44" s="757">
        <f t="shared" si="8"/>
        <v>3.6706213267955624E-2</v>
      </c>
      <c r="G44" s="757">
        <f t="shared" si="9"/>
        <v>0.40799136941634623</v>
      </c>
      <c r="H44" s="757">
        <f t="shared" si="10"/>
        <v>4.2687621331787004E-3</v>
      </c>
      <c r="I44" s="757">
        <f t="shared" si="11"/>
        <v>8.5608294231571491E-5</v>
      </c>
      <c r="J44" s="182"/>
      <c r="L44" s="473" t="s">
        <v>315</v>
      </c>
      <c r="M44" s="474" t="s">
        <v>316</v>
      </c>
      <c r="N44" s="183">
        <f>生産者価格評価表!DP44</f>
        <v>297548.10600000009</v>
      </c>
      <c r="O44" s="183">
        <f>ABS(生産者価格評価表!DX44)</f>
        <v>188233.99300000002</v>
      </c>
      <c r="P44" s="366">
        <f t="shared" si="4"/>
        <v>0.63261700949963351</v>
      </c>
      <c r="Q44" s="366">
        <f>1-P44</f>
        <v>0.36738299050036649</v>
      </c>
      <c r="S44" s="473" t="s">
        <v>315</v>
      </c>
      <c r="T44" s="474" t="s">
        <v>316</v>
      </c>
      <c r="U44" s="184">
        <f>生産者価格評価表!DZ44</f>
        <v>326157.31600000011</v>
      </c>
      <c r="V44" s="184">
        <f>雇用!D44</f>
        <v>13014</v>
      </c>
      <c r="W44" s="184">
        <f>雇用!I44</f>
        <v>11972</v>
      </c>
      <c r="X44" s="356">
        <f t="shared" si="16"/>
        <v>3.9900990600499044E-2</v>
      </c>
      <c r="Y44" s="356">
        <f t="shared" si="17"/>
        <v>3.6706213267955624E-2</v>
      </c>
      <c r="AA44" s="473" t="s">
        <v>315</v>
      </c>
      <c r="AB44" s="474" t="s">
        <v>316</v>
      </c>
      <c r="AC44" s="185">
        <v>1392.288</v>
      </c>
      <c r="AD44" s="185">
        <v>73129.343999999997</v>
      </c>
      <c r="AE44" s="185">
        <v>23422.49</v>
      </c>
      <c r="AF44" s="185">
        <v>22910.155999999999</v>
      </c>
      <c r="AG44" s="185">
        <v>0</v>
      </c>
      <c r="AH44" s="185">
        <v>12216.957</v>
      </c>
      <c r="AI44" s="185">
        <v>-1.865</v>
      </c>
      <c r="AJ44" s="185">
        <v>133069.37000000002</v>
      </c>
      <c r="AK44" s="185">
        <v>326157.31600000011</v>
      </c>
      <c r="AL44" s="356">
        <f t="shared" si="14"/>
        <v>0.40799136941634623</v>
      </c>
      <c r="AM44" s="356">
        <f t="shared" si="15"/>
        <v>4.2687621331787004E-3</v>
      </c>
      <c r="AO44" s="473" t="s">
        <v>315</v>
      </c>
      <c r="AP44" s="474" t="s">
        <v>316</v>
      </c>
      <c r="AQ44" s="186">
        <f>'7211'!G44</f>
        <v>2.113</v>
      </c>
      <c r="AR44" s="759">
        <v>8.5608294231571491E-5</v>
      </c>
      <c r="AX44" s="473" t="s">
        <v>315</v>
      </c>
      <c r="AY44" s="474" t="s">
        <v>316</v>
      </c>
      <c r="AZ44" s="428">
        <v>25.962135132918217</v>
      </c>
      <c r="BA44" s="478">
        <v>1.6866586650503748</v>
      </c>
    </row>
    <row r="45" spans="1:53" ht="12.95" customHeight="1" x14ac:dyDescent="0.2">
      <c r="A45" s="441">
        <v>39</v>
      </c>
      <c r="B45" s="473" t="s">
        <v>317</v>
      </c>
      <c r="C45" s="474" t="s">
        <v>318</v>
      </c>
      <c r="D45" s="757">
        <f t="shared" si="6"/>
        <v>0.69072365686152004</v>
      </c>
      <c r="E45" s="757">
        <f t="shared" si="7"/>
        <v>2.257667015653084E-2</v>
      </c>
      <c r="F45" s="757">
        <f t="shared" si="8"/>
        <v>1.9716396053699313E-2</v>
      </c>
      <c r="G45" s="757">
        <f t="shared" si="9"/>
        <v>0.40804626704899427</v>
      </c>
      <c r="H45" s="757">
        <f t="shared" si="10"/>
        <v>1.9850418663237895E-3</v>
      </c>
      <c r="I45" s="757">
        <f t="shared" si="11"/>
        <v>2.5350731787277897E-4</v>
      </c>
      <c r="J45" s="182"/>
      <c r="L45" s="473" t="s">
        <v>317</v>
      </c>
      <c r="M45" s="474" t="s">
        <v>318</v>
      </c>
      <c r="N45" s="183">
        <f>生産者価格評価表!DP45</f>
        <v>279556.48700000002</v>
      </c>
      <c r="O45" s="183">
        <f>ABS(生産者価格評価表!DX45)</f>
        <v>86460.208000000013</v>
      </c>
      <c r="P45" s="366">
        <f t="shared" ref="P45:P108" si="18">O45/N45</f>
        <v>0.30927634313847996</v>
      </c>
      <c r="Q45" s="366">
        <f t="shared" ref="Q45:Q108" si="19">1-P45</f>
        <v>0.69072365686152004</v>
      </c>
      <c r="S45" s="473" t="s">
        <v>317</v>
      </c>
      <c r="T45" s="474" t="s">
        <v>318</v>
      </c>
      <c r="U45" s="184">
        <f>生産者価格評価表!DZ45</f>
        <v>343673.35600000003</v>
      </c>
      <c r="V45" s="184">
        <f>雇用!D45</f>
        <v>7759</v>
      </c>
      <c r="W45" s="184">
        <f>雇用!I45</f>
        <v>6776</v>
      </c>
      <c r="X45" s="356">
        <f t="shared" si="16"/>
        <v>2.257667015653084E-2</v>
      </c>
      <c r="Y45" s="356">
        <f t="shared" si="17"/>
        <v>1.9716396053699313E-2</v>
      </c>
      <c r="AA45" s="473" t="s">
        <v>317</v>
      </c>
      <c r="AB45" s="474" t="s">
        <v>318</v>
      </c>
      <c r="AC45" s="185">
        <v>682.20600000000002</v>
      </c>
      <c r="AD45" s="185">
        <v>32585.864000000001</v>
      </c>
      <c r="AE45" s="185">
        <v>87676.225000000006</v>
      </c>
      <c r="AF45" s="185">
        <v>7296.0159999999996</v>
      </c>
      <c r="AG45" s="185">
        <v>0</v>
      </c>
      <c r="AH45" s="185">
        <v>11994.98</v>
      </c>
      <c r="AI45" s="185">
        <v>-0.66100000000000003</v>
      </c>
      <c r="AJ45" s="185">
        <v>140234.63000000003</v>
      </c>
      <c r="AK45" s="185">
        <v>343673.35599999991</v>
      </c>
      <c r="AL45" s="356">
        <f t="shared" si="14"/>
        <v>0.40804626704899427</v>
      </c>
      <c r="AM45" s="356">
        <f t="shared" si="15"/>
        <v>1.9850418663237895E-3</v>
      </c>
      <c r="AO45" s="473" t="s">
        <v>317</v>
      </c>
      <c r="AP45" s="474" t="s">
        <v>318</v>
      </c>
      <c r="AQ45" s="186">
        <f>'7211'!G45</f>
        <v>0</v>
      </c>
      <c r="AR45" s="759">
        <v>2.5350731787277897E-4</v>
      </c>
      <c r="AX45" s="473" t="s">
        <v>317</v>
      </c>
      <c r="AY45" s="474" t="s">
        <v>318</v>
      </c>
      <c r="AZ45" s="428">
        <v>31.39373765425302</v>
      </c>
      <c r="BA45" s="478">
        <v>2.0660645085909608</v>
      </c>
    </row>
    <row r="46" spans="1:53" ht="12.95" customHeight="1" x14ac:dyDescent="0.2">
      <c r="A46" s="441">
        <v>40</v>
      </c>
      <c r="B46" s="473" t="s">
        <v>319</v>
      </c>
      <c r="C46" s="474" t="s">
        <v>222</v>
      </c>
      <c r="D46" s="757">
        <f t="shared" si="6"/>
        <v>0.12965100286483455</v>
      </c>
      <c r="E46" s="757">
        <f t="shared" si="7"/>
        <v>8.5381346509255541E-3</v>
      </c>
      <c r="F46" s="757">
        <f t="shared" si="8"/>
        <v>8.0440497015826541E-3</v>
      </c>
      <c r="G46" s="757">
        <f t="shared" si="9"/>
        <v>0.14488261005350003</v>
      </c>
      <c r="H46" s="757">
        <f t="shared" si="10"/>
        <v>4.8541245825838132E-3</v>
      </c>
      <c r="I46" s="757">
        <f t="shared" si="11"/>
        <v>1.2694041811449379E-4</v>
      </c>
      <c r="J46" s="182"/>
      <c r="L46" s="473" t="s">
        <v>319</v>
      </c>
      <c r="M46" s="474" t="s">
        <v>222</v>
      </c>
      <c r="N46" s="183">
        <f>生産者価格評価表!DP46</f>
        <v>473500.64900000003</v>
      </c>
      <c r="O46" s="183">
        <f>ABS(生産者価格評価表!DX46)</f>
        <v>412110.815</v>
      </c>
      <c r="P46" s="366">
        <f t="shared" si="18"/>
        <v>0.87034899713516545</v>
      </c>
      <c r="Q46" s="366">
        <f t="shared" si="19"/>
        <v>0.12965100286483455</v>
      </c>
      <c r="S46" s="473" t="s">
        <v>319</v>
      </c>
      <c r="T46" s="474" t="s">
        <v>222</v>
      </c>
      <c r="U46" s="184">
        <f>生産者価格評価表!DZ46</f>
        <v>115364.77700000006</v>
      </c>
      <c r="V46" s="184">
        <f>雇用!D46</f>
        <v>985</v>
      </c>
      <c r="W46" s="184">
        <f>雇用!I46</f>
        <v>928</v>
      </c>
      <c r="X46" s="356">
        <f t="shared" si="16"/>
        <v>8.5381346509255541E-3</v>
      </c>
      <c r="Y46" s="356">
        <f t="shared" si="17"/>
        <v>8.0440497015826541E-3</v>
      </c>
      <c r="AA46" s="473" t="s">
        <v>319</v>
      </c>
      <c r="AB46" s="474" t="s">
        <v>222</v>
      </c>
      <c r="AC46" s="185">
        <v>559.995</v>
      </c>
      <c r="AD46" s="185">
        <v>9848.375</v>
      </c>
      <c r="AE46" s="185">
        <v>-619.16999999999996</v>
      </c>
      <c r="AF46" s="185">
        <v>3170.0140000000001</v>
      </c>
      <c r="AG46" s="185">
        <v>0</v>
      </c>
      <c r="AH46" s="185">
        <v>3755.761</v>
      </c>
      <c r="AI46" s="185">
        <v>-0.625</v>
      </c>
      <c r="AJ46" s="185">
        <v>16714.349999999999</v>
      </c>
      <c r="AK46" s="185">
        <v>115364.77700000006</v>
      </c>
      <c r="AL46" s="356">
        <f t="shared" si="14"/>
        <v>0.14488261005350003</v>
      </c>
      <c r="AM46" s="356">
        <f t="shared" si="15"/>
        <v>4.8541245825838132E-3</v>
      </c>
      <c r="AO46" s="473" t="s">
        <v>319</v>
      </c>
      <c r="AP46" s="474" t="s">
        <v>222</v>
      </c>
      <c r="AQ46" s="186">
        <f>'7211'!G46</f>
        <v>11038.482999999998</v>
      </c>
      <c r="AR46" s="759">
        <v>1.2694041811449379E-4</v>
      </c>
      <c r="AX46" s="473" t="s">
        <v>319</v>
      </c>
      <c r="AY46" s="474" t="s">
        <v>222</v>
      </c>
      <c r="AZ46" s="428">
        <v>8.2983457108854122</v>
      </c>
      <c r="BA46" s="478">
        <v>0.45154641842929716</v>
      </c>
    </row>
    <row r="47" spans="1:53" ht="12.95" customHeight="1" x14ac:dyDescent="0.2">
      <c r="A47" s="441">
        <v>41</v>
      </c>
      <c r="B47" s="475" t="s">
        <v>320</v>
      </c>
      <c r="C47" s="474" t="s">
        <v>223</v>
      </c>
      <c r="D47" s="757">
        <f t="shared" si="6"/>
        <v>0.33301573142250285</v>
      </c>
      <c r="E47" s="757">
        <f t="shared" si="7"/>
        <v>2.0751474204089765E-2</v>
      </c>
      <c r="F47" s="757">
        <f t="shared" si="8"/>
        <v>1.9223590499391697E-2</v>
      </c>
      <c r="G47" s="757">
        <f t="shared" si="9"/>
        <v>0.19526806640469402</v>
      </c>
      <c r="H47" s="757">
        <f t="shared" si="10"/>
        <v>7.8561806741940816E-3</v>
      </c>
      <c r="I47" s="757">
        <f t="shared" si="11"/>
        <v>3.0955058513276956E-4</v>
      </c>
      <c r="J47" s="182"/>
      <c r="L47" s="475" t="s">
        <v>320</v>
      </c>
      <c r="M47" s="474" t="s">
        <v>223</v>
      </c>
      <c r="N47" s="183">
        <f>生産者価格評価表!DP47</f>
        <v>680692.79800000007</v>
      </c>
      <c r="O47" s="183">
        <f>ABS(生産者価格評価表!DX47)</f>
        <v>454011.38800000004</v>
      </c>
      <c r="P47" s="366">
        <f t="shared" si="18"/>
        <v>0.66698426857749715</v>
      </c>
      <c r="Q47" s="366">
        <f t="shared" si="19"/>
        <v>0.33301573142250285</v>
      </c>
      <c r="S47" s="475" t="s">
        <v>320</v>
      </c>
      <c r="T47" s="474" t="s">
        <v>223</v>
      </c>
      <c r="U47" s="184">
        <f>生産者価格評価表!DZ47</f>
        <v>511819.05900000012</v>
      </c>
      <c r="V47" s="184">
        <f>雇用!D47</f>
        <v>10621</v>
      </c>
      <c r="W47" s="184">
        <f>雇用!I47</f>
        <v>9839</v>
      </c>
      <c r="X47" s="356">
        <f t="shared" si="16"/>
        <v>2.0751474204089765E-2</v>
      </c>
      <c r="Y47" s="356">
        <f t="shared" si="17"/>
        <v>1.9223590499391697E-2</v>
      </c>
      <c r="AA47" s="475" t="s">
        <v>320</v>
      </c>
      <c r="AB47" s="474" t="s">
        <v>223</v>
      </c>
      <c r="AC47" s="184">
        <v>4020.9430000000002</v>
      </c>
      <c r="AD47" s="184">
        <v>87112.061000000002</v>
      </c>
      <c r="AE47" s="184">
        <v>-10849.789000000001</v>
      </c>
      <c r="AF47" s="184">
        <v>14037.853999999999</v>
      </c>
      <c r="AG47" s="184">
        <v>0</v>
      </c>
      <c r="AH47" s="184">
        <v>5623.067</v>
      </c>
      <c r="AI47" s="184">
        <v>-2.218</v>
      </c>
      <c r="AJ47" s="184">
        <v>99941.917999999991</v>
      </c>
      <c r="AK47" s="184">
        <v>511819.05899999995</v>
      </c>
      <c r="AL47" s="356">
        <f t="shared" si="14"/>
        <v>0.19526806640469402</v>
      </c>
      <c r="AM47" s="356">
        <f t="shared" si="15"/>
        <v>7.8561806741940816E-3</v>
      </c>
      <c r="AO47" s="475" t="s">
        <v>320</v>
      </c>
      <c r="AP47" s="474" t="s">
        <v>223</v>
      </c>
      <c r="AQ47" s="186">
        <f>'7211'!G47</f>
        <v>354.31300000000005</v>
      </c>
      <c r="AR47" s="759">
        <v>3.0955058513276956E-4</v>
      </c>
      <c r="AX47" s="475" t="s">
        <v>320</v>
      </c>
      <c r="AY47" s="474" t="s">
        <v>223</v>
      </c>
      <c r="AZ47" s="428">
        <v>5.082075498252868</v>
      </c>
      <c r="BA47" s="478">
        <v>0.29150569701008389</v>
      </c>
    </row>
    <row r="48" spans="1:53" ht="12.95" customHeight="1" x14ac:dyDescent="0.2">
      <c r="A48" s="441">
        <v>42</v>
      </c>
      <c r="B48" s="476" t="s">
        <v>321</v>
      </c>
      <c r="C48" s="474" t="s">
        <v>322</v>
      </c>
      <c r="D48" s="757">
        <f t="shared" si="6"/>
        <v>0.46237131411892862</v>
      </c>
      <c r="E48" s="757">
        <f t="shared" si="7"/>
        <v>4.5742129946168726E-2</v>
      </c>
      <c r="F48" s="757">
        <f t="shared" si="8"/>
        <v>3.8354326077138394E-2</v>
      </c>
      <c r="G48" s="757">
        <f t="shared" si="9"/>
        <v>0.47820044381295496</v>
      </c>
      <c r="H48" s="757">
        <f t="shared" si="10"/>
        <v>1.3113502639036377E-2</v>
      </c>
      <c r="I48" s="757">
        <f t="shared" si="11"/>
        <v>3.6279815578516662E-4</v>
      </c>
      <c r="J48" s="182"/>
      <c r="L48" s="476" t="s">
        <v>321</v>
      </c>
      <c r="M48" s="474" t="s">
        <v>322</v>
      </c>
      <c r="N48" s="183">
        <f>生産者価格評価表!DP48</f>
        <v>281223.83900000004</v>
      </c>
      <c r="O48" s="183">
        <f>ABS(生産者価格評価表!DX48)</f>
        <v>151194.003</v>
      </c>
      <c r="P48" s="366">
        <f t="shared" si="18"/>
        <v>0.53762868588107138</v>
      </c>
      <c r="Q48" s="366">
        <f t="shared" si="19"/>
        <v>0.46237131411892862</v>
      </c>
      <c r="S48" s="476" t="s">
        <v>321</v>
      </c>
      <c r="T48" s="474" t="s">
        <v>322</v>
      </c>
      <c r="U48" s="184">
        <f>生産者価格評価表!DZ48</f>
        <v>205609.14000000004</v>
      </c>
      <c r="V48" s="184">
        <f>雇用!D48</f>
        <v>9405</v>
      </c>
      <c r="W48" s="184">
        <f>雇用!I48</f>
        <v>7886</v>
      </c>
      <c r="X48" s="356">
        <f t="shared" si="16"/>
        <v>4.5742129946168726E-2</v>
      </c>
      <c r="Y48" s="356">
        <f t="shared" si="17"/>
        <v>3.8354326077138394E-2</v>
      </c>
      <c r="AA48" s="476" t="s">
        <v>321</v>
      </c>
      <c r="AB48" s="474" t="s">
        <v>322</v>
      </c>
      <c r="AC48" s="184">
        <v>2696.2559999999999</v>
      </c>
      <c r="AD48" s="184">
        <v>46119.656999999999</v>
      </c>
      <c r="AE48" s="184">
        <v>27172.631000000001</v>
      </c>
      <c r="AF48" s="184">
        <v>13627.983</v>
      </c>
      <c r="AG48" s="184">
        <v>0</v>
      </c>
      <c r="AH48" s="184">
        <v>8707.0830000000005</v>
      </c>
      <c r="AI48" s="184">
        <v>-1.228</v>
      </c>
      <c r="AJ48" s="184">
        <v>98322.381999999998</v>
      </c>
      <c r="AK48" s="184">
        <v>205609.14</v>
      </c>
      <c r="AL48" s="356">
        <f t="shared" si="14"/>
        <v>0.47820044381295496</v>
      </c>
      <c r="AM48" s="356">
        <f t="shared" si="15"/>
        <v>1.3113502639036377E-2</v>
      </c>
      <c r="AO48" s="476" t="s">
        <v>321</v>
      </c>
      <c r="AP48" s="474" t="s">
        <v>322</v>
      </c>
      <c r="AQ48" s="186">
        <f>'7211'!G48</f>
        <v>722.64800000000002</v>
      </c>
      <c r="AR48" s="759">
        <v>3.6279815578516662E-4</v>
      </c>
      <c r="AX48" s="476" t="s">
        <v>321</v>
      </c>
      <c r="AY48" s="474" t="s">
        <v>322</v>
      </c>
      <c r="AZ48" s="428">
        <v>2.8573256526212538</v>
      </c>
      <c r="BA48" s="478">
        <v>0.17373736096236345</v>
      </c>
    </row>
    <row r="49" spans="1:53" ht="12.95" customHeight="1" x14ac:dyDescent="0.2">
      <c r="A49" s="441">
        <v>43</v>
      </c>
      <c r="B49" s="476" t="s">
        <v>323</v>
      </c>
      <c r="C49" s="474" t="s">
        <v>224</v>
      </c>
      <c r="D49" s="757">
        <f t="shared" si="6"/>
        <v>0.51651678793619316</v>
      </c>
      <c r="E49" s="757">
        <f t="shared" si="7"/>
        <v>6.8842615114889899E-2</v>
      </c>
      <c r="F49" s="757">
        <f t="shared" si="8"/>
        <v>5.7817571123791503E-2</v>
      </c>
      <c r="G49" s="757">
        <f t="shared" si="9"/>
        <v>0.4664657460351847</v>
      </c>
      <c r="H49" s="757">
        <f t="shared" si="10"/>
        <v>9.0943160745226605E-3</v>
      </c>
      <c r="I49" s="757">
        <f t="shared" si="11"/>
        <v>1.7721241392555508E-3</v>
      </c>
      <c r="J49" s="182"/>
      <c r="L49" s="476" t="s">
        <v>323</v>
      </c>
      <c r="M49" s="474" t="s">
        <v>224</v>
      </c>
      <c r="N49" s="183">
        <f>生産者価格評価表!DP49</f>
        <v>716619.02700000023</v>
      </c>
      <c r="O49" s="183">
        <f>ABS(生産者価格評価表!DX49)</f>
        <v>346473.26900000003</v>
      </c>
      <c r="P49" s="366">
        <f t="shared" si="18"/>
        <v>0.48348321206380684</v>
      </c>
      <c r="Q49" s="366">
        <f t="shared" si="19"/>
        <v>0.51651678793619316</v>
      </c>
      <c r="S49" s="476" t="s">
        <v>323</v>
      </c>
      <c r="T49" s="474" t="s">
        <v>224</v>
      </c>
      <c r="U49" s="184">
        <f>生産者価格評価表!DZ49</f>
        <v>1044440.277</v>
      </c>
      <c r="V49" s="184">
        <f>雇用!D49</f>
        <v>71902</v>
      </c>
      <c r="W49" s="184">
        <f>雇用!I49</f>
        <v>60387</v>
      </c>
      <c r="X49" s="356">
        <f t="shared" si="16"/>
        <v>6.8842615114889899E-2</v>
      </c>
      <c r="Y49" s="356">
        <f t="shared" si="17"/>
        <v>5.7817571123791503E-2</v>
      </c>
      <c r="AA49" s="476" t="s">
        <v>323</v>
      </c>
      <c r="AB49" s="474" t="s">
        <v>224</v>
      </c>
      <c r="AC49" s="184">
        <v>9498.4699999999993</v>
      </c>
      <c r="AD49" s="184">
        <v>284989.56800000003</v>
      </c>
      <c r="AE49" s="184">
        <v>81853.028999999995</v>
      </c>
      <c r="AF49" s="184">
        <v>77640.224000000002</v>
      </c>
      <c r="AG49" s="184">
        <v>0</v>
      </c>
      <c r="AH49" s="184">
        <v>33221.803</v>
      </c>
      <c r="AI49" s="184">
        <v>-7.4809999999999999</v>
      </c>
      <c r="AJ49" s="184">
        <v>487195.61299999995</v>
      </c>
      <c r="AK49" s="184">
        <v>1044440.277</v>
      </c>
      <c r="AL49" s="356">
        <f t="shared" si="14"/>
        <v>0.4664657460351847</v>
      </c>
      <c r="AM49" s="356">
        <f t="shared" si="15"/>
        <v>9.0943160745226605E-3</v>
      </c>
      <c r="AO49" s="476" t="s">
        <v>323</v>
      </c>
      <c r="AP49" s="474" t="s">
        <v>224</v>
      </c>
      <c r="AQ49" s="186">
        <f>'7211'!G49</f>
        <v>15040.493</v>
      </c>
      <c r="AR49" s="759">
        <v>1.7721241392555508E-3</v>
      </c>
      <c r="AX49" s="476" t="s">
        <v>323</v>
      </c>
      <c r="AY49" s="474" t="s">
        <v>224</v>
      </c>
      <c r="AZ49" s="428">
        <v>2.9030753610730957</v>
      </c>
      <c r="BA49" s="478">
        <v>0.16451286458632106</v>
      </c>
    </row>
    <row r="50" spans="1:53" ht="12.95" customHeight="1" x14ac:dyDescent="0.2">
      <c r="A50" s="441">
        <v>44</v>
      </c>
      <c r="B50" s="476" t="s">
        <v>324</v>
      </c>
      <c r="C50" s="474" t="s">
        <v>194</v>
      </c>
      <c r="D50" s="757">
        <f t="shared" si="6"/>
        <v>0.38386696490867211</v>
      </c>
      <c r="E50" s="757">
        <f t="shared" si="7"/>
        <v>3.6311260383973323E-2</v>
      </c>
      <c r="F50" s="757">
        <f t="shared" si="8"/>
        <v>3.2757364690872572E-2</v>
      </c>
      <c r="G50" s="757">
        <f t="shared" si="9"/>
        <v>0.44384683682686749</v>
      </c>
      <c r="H50" s="757">
        <f t="shared" si="10"/>
        <v>1.0099692796641965E-2</v>
      </c>
      <c r="I50" s="757">
        <f t="shared" si="11"/>
        <v>4.2303119356711967E-4</v>
      </c>
      <c r="J50" s="182"/>
      <c r="L50" s="476" t="s">
        <v>324</v>
      </c>
      <c r="M50" s="474" t="s">
        <v>194</v>
      </c>
      <c r="N50" s="183">
        <f>生産者価格評価表!DP50</f>
        <v>738633.26599999983</v>
      </c>
      <c r="O50" s="183">
        <f>ABS(生産者価格評価表!DX50)</f>
        <v>455096.35600000003</v>
      </c>
      <c r="P50" s="366">
        <f t="shared" si="18"/>
        <v>0.61613303509132789</v>
      </c>
      <c r="Q50" s="366">
        <f t="shared" si="19"/>
        <v>0.38386696490867211</v>
      </c>
      <c r="S50" s="476" t="s">
        <v>324</v>
      </c>
      <c r="T50" s="474" t="s">
        <v>194</v>
      </c>
      <c r="U50" s="184">
        <f>生産者価格評価表!DZ50</f>
        <v>923212.23899999971</v>
      </c>
      <c r="V50" s="184">
        <f>雇用!D50</f>
        <v>33523</v>
      </c>
      <c r="W50" s="184">
        <f>雇用!I50</f>
        <v>30242</v>
      </c>
      <c r="X50" s="356">
        <f t="shared" si="16"/>
        <v>3.6311260383973323E-2</v>
      </c>
      <c r="Y50" s="356">
        <f t="shared" si="17"/>
        <v>3.2757364690872572E-2</v>
      </c>
      <c r="AA50" s="476" t="s">
        <v>324</v>
      </c>
      <c r="AB50" s="474" t="s">
        <v>194</v>
      </c>
      <c r="AC50" s="184">
        <v>9324.16</v>
      </c>
      <c r="AD50" s="184">
        <v>223169.09</v>
      </c>
      <c r="AE50" s="184">
        <v>65504.345999999998</v>
      </c>
      <c r="AF50" s="184">
        <v>100887.76700000001</v>
      </c>
      <c r="AG50" s="184">
        <v>0</v>
      </c>
      <c r="AH50" s="184">
        <v>10884.272999999999</v>
      </c>
      <c r="AI50" s="184">
        <v>-4.8040000000000003</v>
      </c>
      <c r="AJ50" s="184">
        <v>409764.83199999999</v>
      </c>
      <c r="AK50" s="184">
        <v>923212.23900000006</v>
      </c>
      <c r="AL50" s="356">
        <f t="shared" si="14"/>
        <v>0.44384683682686749</v>
      </c>
      <c r="AM50" s="356">
        <f t="shared" si="15"/>
        <v>1.0099692796641965E-2</v>
      </c>
      <c r="AO50" s="476" t="s">
        <v>324</v>
      </c>
      <c r="AP50" s="474" t="s">
        <v>194</v>
      </c>
      <c r="AQ50" s="186">
        <f>'7211'!G50</f>
        <v>841.88499999999999</v>
      </c>
      <c r="AR50" s="759">
        <v>4.2303119356711967E-4</v>
      </c>
      <c r="AX50" s="476" t="s">
        <v>324</v>
      </c>
      <c r="AY50" s="474" t="s">
        <v>194</v>
      </c>
      <c r="AZ50" s="428">
        <v>0.74128514528229716</v>
      </c>
      <c r="BA50" s="478">
        <v>4.2025026964946491E-2</v>
      </c>
    </row>
    <row r="51" spans="1:53" ht="12.95" customHeight="1" x14ac:dyDescent="0.2">
      <c r="A51" s="441">
        <v>45</v>
      </c>
      <c r="B51" s="476" t="s">
        <v>325</v>
      </c>
      <c r="C51" s="474" t="s">
        <v>195</v>
      </c>
      <c r="D51" s="757">
        <f t="shared" si="6"/>
        <v>0.42843082371102648</v>
      </c>
      <c r="E51" s="757">
        <f t="shared" si="7"/>
        <v>5.0326398830364528E-2</v>
      </c>
      <c r="F51" s="757">
        <f t="shared" si="8"/>
        <v>4.4124185099881023E-2</v>
      </c>
      <c r="G51" s="757">
        <f t="shared" si="9"/>
        <v>0.49995500684132249</v>
      </c>
      <c r="H51" s="757">
        <f t="shared" si="10"/>
        <v>1.1622527228359708E-2</v>
      </c>
      <c r="I51" s="757">
        <f t="shared" si="11"/>
        <v>4.9059802579976702E-4</v>
      </c>
      <c r="J51" s="182"/>
      <c r="L51" s="476" t="s">
        <v>325</v>
      </c>
      <c r="M51" s="474" t="s">
        <v>195</v>
      </c>
      <c r="N51" s="183">
        <f>生産者価格評価表!DP51</f>
        <v>1022825.8489999999</v>
      </c>
      <c r="O51" s="183">
        <f>ABS(生産者価格評価表!DX51)</f>
        <v>584615.728</v>
      </c>
      <c r="P51" s="366">
        <f t="shared" si="18"/>
        <v>0.57156917628897352</v>
      </c>
      <c r="Q51" s="366">
        <f t="shared" si="19"/>
        <v>0.42843082371102648</v>
      </c>
      <c r="S51" s="476" t="s">
        <v>325</v>
      </c>
      <c r="T51" s="474" t="s">
        <v>195</v>
      </c>
      <c r="U51" s="184">
        <f>生産者価格評価表!DZ51</f>
        <v>1687623.2349999999</v>
      </c>
      <c r="V51" s="184">
        <f>雇用!D51</f>
        <v>84932</v>
      </c>
      <c r="W51" s="184">
        <f>雇用!I51</f>
        <v>74465</v>
      </c>
      <c r="X51" s="356">
        <f t="shared" si="16"/>
        <v>5.0326398830364528E-2</v>
      </c>
      <c r="Y51" s="356">
        <f t="shared" si="17"/>
        <v>4.4124185099881023E-2</v>
      </c>
      <c r="AA51" s="476" t="s">
        <v>325</v>
      </c>
      <c r="AB51" s="474" t="s">
        <v>195</v>
      </c>
      <c r="AC51" s="184">
        <v>19614.447</v>
      </c>
      <c r="AD51" s="184">
        <v>565218.63199999998</v>
      </c>
      <c r="AE51" s="184">
        <v>85912.639999999999</v>
      </c>
      <c r="AF51" s="184">
        <v>152426.315</v>
      </c>
      <c r="AG51" s="184">
        <v>0</v>
      </c>
      <c r="AH51" s="184">
        <v>20573.838</v>
      </c>
      <c r="AI51" s="184">
        <v>-10.186</v>
      </c>
      <c r="AJ51" s="184">
        <v>843735.68599999999</v>
      </c>
      <c r="AK51" s="184">
        <v>1687623.2350000003</v>
      </c>
      <c r="AL51" s="356">
        <f t="shared" si="14"/>
        <v>0.49995500684132249</v>
      </c>
      <c r="AM51" s="356">
        <f t="shared" si="15"/>
        <v>1.1622527228359708E-2</v>
      </c>
      <c r="AO51" s="476" t="s">
        <v>325</v>
      </c>
      <c r="AP51" s="474" t="s">
        <v>195</v>
      </c>
      <c r="AQ51" s="186">
        <f>'7211'!G51</f>
        <v>153.90899999999999</v>
      </c>
      <c r="AR51" s="759">
        <v>4.9059802579976702E-4</v>
      </c>
      <c r="AX51" s="476" t="s">
        <v>325</v>
      </c>
      <c r="AY51" s="474" t="s">
        <v>195</v>
      </c>
      <c r="AZ51" s="428">
        <v>0.54916949487097255</v>
      </c>
      <c r="BA51" s="478">
        <v>3.2909921385586981E-2</v>
      </c>
    </row>
    <row r="52" spans="1:53" ht="12.95" customHeight="1" x14ac:dyDescent="0.2">
      <c r="A52" s="441">
        <v>46</v>
      </c>
      <c r="B52" s="473" t="s">
        <v>326</v>
      </c>
      <c r="C52" s="474" t="s">
        <v>196</v>
      </c>
      <c r="D52" s="757">
        <f t="shared" si="6"/>
        <v>0.23339277124711766</v>
      </c>
      <c r="E52" s="757">
        <f t="shared" si="7"/>
        <v>2.60217046693226E-2</v>
      </c>
      <c r="F52" s="757">
        <f t="shared" si="8"/>
        <v>2.4406862156104683E-2</v>
      </c>
      <c r="G52" s="757">
        <f t="shared" si="9"/>
        <v>0.39615947934806123</v>
      </c>
      <c r="H52" s="757">
        <f t="shared" si="10"/>
        <v>1.4378970803468893E-2</v>
      </c>
      <c r="I52" s="757">
        <f t="shared" si="11"/>
        <v>3.3897223094879247E-4</v>
      </c>
      <c r="J52" s="182"/>
      <c r="L52" s="473" t="s">
        <v>326</v>
      </c>
      <c r="M52" s="474" t="s">
        <v>196</v>
      </c>
      <c r="N52" s="183">
        <f>生産者価格評価表!DP52</f>
        <v>338011.52699999989</v>
      </c>
      <c r="O52" s="183">
        <f>ABS(生産者価格評価表!DX52)</f>
        <v>259122.08</v>
      </c>
      <c r="P52" s="366">
        <f t="shared" si="18"/>
        <v>0.76660722875288234</v>
      </c>
      <c r="Q52" s="366">
        <f t="shared" si="19"/>
        <v>0.23339277124711766</v>
      </c>
      <c r="S52" s="473" t="s">
        <v>326</v>
      </c>
      <c r="T52" s="474" t="s">
        <v>196</v>
      </c>
      <c r="U52" s="184">
        <f>生産者価格評価表!DZ52</f>
        <v>694804.5959999999</v>
      </c>
      <c r="V52" s="184">
        <f>雇用!D52</f>
        <v>18080</v>
      </c>
      <c r="W52" s="184">
        <f>雇用!I52</f>
        <v>16958</v>
      </c>
      <c r="X52" s="356">
        <f t="shared" si="16"/>
        <v>2.60217046693226E-2</v>
      </c>
      <c r="Y52" s="356">
        <f t="shared" si="17"/>
        <v>2.4406862156104683E-2</v>
      </c>
      <c r="AA52" s="473" t="s">
        <v>326</v>
      </c>
      <c r="AB52" s="474" t="s">
        <v>196</v>
      </c>
      <c r="AC52" s="184">
        <v>9990.5750000000007</v>
      </c>
      <c r="AD52" s="184">
        <v>123138.428</v>
      </c>
      <c r="AE52" s="184">
        <v>44951.851000000002</v>
      </c>
      <c r="AF52" s="184">
        <v>114211.193</v>
      </c>
      <c r="AG52" s="184">
        <v>0</v>
      </c>
      <c r="AH52" s="184">
        <v>-17035.611000000001</v>
      </c>
      <c r="AI52" s="184">
        <v>-3.0089999999999999</v>
      </c>
      <c r="AJ52" s="184">
        <v>275253.42700000003</v>
      </c>
      <c r="AK52" s="184">
        <v>694804.59600000002</v>
      </c>
      <c r="AL52" s="356">
        <f t="shared" si="14"/>
        <v>0.39615947934806123</v>
      </c>
      <c r="AM52" s="356">
        <f t="shared" si="15"/>
        <v>1.4378970803468893E-2</v>
      </c>
      <c r="AO52" s="473" t="s">
        <v>326</v>
      </c>
      <c r="AP52" s="474" t="s">
        <v>196</v>
      </c>
      <c r="AQ52" s="186">
        <f>'7211'!G52</f>
        <v>4625.0069999999996</v>
      </c>
      <c r="AR52" s="759">
        <v>3.3897223094879247E-4</v>
      </c>
      <c r="AX52" s="473" t="s">
        <v>326</v>
      </c>
      <c r="AY52" s="474" t="s">
        <v>196</v>
      </c>
      <c r="AZ52" s="428">
        <v>0.91850120117521483</v>
      </c>
      <c r="BA52" s="478">
        <v>5.4487042158588614E-2</v>
      </c>
    </row>
    <row r="53" spans="1:53" ht="12.95" customHeight="1" x14ac:dyDescent="0.2">
      <c r="A53" s="441">
        <v>47</v>
      </c>
      <c r="B53" s="473" t="s">
        <v>327</v>
      </c>
      <c r="C53" s="474" t="s">
        <v>328</v>
      </c>
      <c r="D53" s="757">
        <f t="shared" si="6"/>
        <v>0.13137470353696912</v>
      </c>
      <c r="E53" s="757">
        <f t="shared" si="7"/>
        <v>1.2584198630984131E-2</v>
      </c>
      <c r="F53" s="757">
        <f t="shared" si="8"/>
        <v>1.248983601377519E-2</v>
      </c>
      <c r="G53" s="757">
        <f t="shared" si="9"/>
        <v>0.44270887308750378</v>
      </c>
      <c r="H53" s="757">
        <f t="shared" si="10"/>
        <v>1.4045683071811492E-2</v>
      </c>
      <c r="I53" s="757">
        <f t="shared" si="11"/>
        <v>9.4411146469783569E-5</v>
      </c>
      <c r="J53" s="182"/>
      <c r="L53" s="473" t="s">
        <v>327</v>
      </c>
      <c r="M53" s="474" t="s">
        <v>328</v>
      </c>
      <c r="N53" s="183">
        <f>生産者価格評価表!DP53</f>
        <v>362787.22400000005</v>
      </c>
      <c r="O53" s="183">
        <f>ABS(生産者価格評価表!DX53)</f>
        <v>315126.16000000003</v>
      </c>
      <c r="P53" s="366">
        <f t="shared" si="18"/>
        <v>0.86862529646303088</v>
      </c>
      <c r="Q53" s="366">
        <f t="shared" si="19"/>
        <v>0.13137470353696912</v>
      </c>
      <c r="S53" s="473" t="s">
        <v>327</v>
      </c>
      <c r="T53" s="474" t="s">
        <v>328</v>
      </c>
      <c r="U53" s="184">
        <f>生産者価格評価表!DZ53</f>
        <v>264935.424</v>
      </c>
      <c r="V53" s="184">
        <f>雇用!D53</f>
        <v>3334</v>
      </c>
      <c r="W53" s="184">
        <f>雇用!I53</f>
        <v>3309</v>
      </c>
      <c r="X53" s="356">
        <f t="shared" si="16"/>
        <v>1.2584198630984131E-2</v>
      </c>
      <c r="Y53" s="356">
        <f t="shared" si="17"/>
        <v>1.248983601377519E-2</v>
      </c>
      <c r="AA53" s="473" t="s">
        <v>327</v>
      </c>
      <c r="AB53" s="474" t="s">
        <v>328</v>
      </c>
      <c r="AC53" s="184">
        <v>3721.1990000000001</v>
      </c>
      <c r="AD53" s="184">
        <v>22637.874</v>
      </c>
      <c r="AE53" s="184">
        <v>98801.577000000005</v>
      </c>
      <c r="AF53" s="184">
        <v>10989.014999999999</v>
      </c>
      <c r="AG53" s="184">
        <v>0</v>
      </c>
      <c r="AH53" s="184">
        <v>-18859.038</v>
      </c>
      <c r="AI53" s="184">
        <v>-1.3640000000000001</v>
      </c>
      <c r="AJ53" s="184">
        <v>117289.26300000001</v>
      </c>
      <c r="AK53" s="184">
        <v>264935.424</v>
      </c>
      <c r="AL53" s="356">
        <f t="shared" si="14"/>
        <v>0.44270887308750378</v>
      </c>
      <c r="AM53" s="356">
        <f t="shared" si="15"/>
        <v>1.4045683071811492E-2</v>
      </c>
      <c r="AO53" s="473" t="s">
        <v>327</v>
      </c>
      <c r="AP53" s="474" t="s">
        <v>328</v>
      </c>
      <c r="AQ53" s="186">
        <f>'7211'!G53</f>
        <v>92.628</v>
      </c>
      <c r="AR53" s="759">
        <v>9.4411146469783569E-5</v>
      </c>
      <c r="AX53" s="473" t="s">
        <v>327</v>
      </c>
      <c r="AY53" s="474" t="s">
        <v>328</v>
      </c>
      <c r="AZ53" s="428">
        <v>1.6068547498941685</v>
      </c>
      <c r="BA53" s="478">
        <v>8.9509578143747451E-2</v>
      </c>
    </row>
    <row r="54" spans="1:53" ht="12.95" customHeight="1" x14ac:dyDescent="0.2">
      <c r="A54" s="441">
        <v>48</v>
      </c>
      <c r="B54" s="473" t="s">
        <v>329</v>
      </c>
      <c r="C54" s="474" t="s">
        <v>330</v>
      </c>
      <c r="D54" s="757">
        <f t="shared" si="6"/>
        <v>0.16962257577221096</v>
      </c>
      <c r="E54" s="757">
        <f t="shared" si="7"/>
        <v>5.75084614167174E-2</v>
      </c>
      <c r="F54" s="757">
        <f t="shared" si="8"/>
        <v>5.3710223969701126E-2</v>
      </c>
      <c r="G54" s="757">
        <f t="shared" si="9"/>
        <v>0.32913634688039511</v>
      </c>
      <c r="H54" s="757">
        <f t="shared" si="10"/>
        <v>1.0053983966763219E-2</v>
      </c>
      <c r="I54" s="757">
        <f t="shared" si="11"/>
        <v>2.4667066771928898E-4</v>
      </c>
      <c r="J54" s="182"/>
      <c r="L54" s="473" t="s">
        <v>329</v>
      </c>
      <c r="M54" s="474" t="s">
        <v>330</v>
      </c>
      <c r="N54" s="183">
        <f>生産者価格評価表!DP54</f>
        <v>382090.17700000003</v>
      </c>
      <c r="O54" s="183">
        <f>ABS(生産者価格評価表!DX54)</f>
        <v>317279.05700000003</v>
      </c>
      <c r="P54" s="366">
        <f t="shared" si="18"/>
        <v>0.83037742422778904</v>
      </c>
      <c r="Q54" s="366">
        <f t="shared" si="19"/>
        <v>0.16962257577221096</v>
      </c>
      <c r="S54" s="473" t="s">
        <v>329</v>
      </c>
      <c r="T54" s="474" t="s">
        <v>330</v>
      </c>
      <c r="U54" s="184">
        <f>生産者価格評価表!DZ54</f>
        <v>222471.61</v>
      </c>
      <c r="V54" s="184">
        <f>雇用!D54</f>
        <v>12794</v>
      </c>
      <c r="W54" s="184">
        <f>雇用!I54</f>
        <v>11949</v>
      </c>
      <c r="X54" s="356">
        <f t="shared" si="16"/>
        <v>5.75084614167174E-2</v>
      </c>
      <c r="Y54" s="356">
        <f t="shared" si="17"/>
        <v>5.3710223969701126E-2</v>
      </c>
      <c r="AA54" s="473" t="s">
        <v>329</v>
      </c>
      <c r="AB54" s="474" t="s">
        <v>330</v>
      </c>
      <c r="AC54" s="184">
        <v>2236.7260000000001</v>
      </c>
      <c r="AD54" s="184">
        <v>67190.771999999997</v>
      </c>
      <c r="AE54" s="184">
        <v>-24472.538</v>
      </c>
      <c r="AF54" s="184">
        <v>28733.951000000001</v>
      </c>
      <c r="AG54" s="184">
        <v>0</v>
      </c>
      <c r="AH54" s="184">
        <v>-463.892</v>
      </c>
      <c r="AI54" s="184">
        <v>-1.526</v>
      </c>
      <c r="AJ54" s="184">
        <v>73223.492999999988</v>
      </c>
      <c r="AK54" s="184">
        <v>222471.61000000002</v>
      </c>
      <c r="AL54" s="356">
        <f t="shared" si="14"/>
        <v>0.32913634688039511</v>
      </c>
      <c r="AM54" s="356">
        <f t="shared" si="15"/>
        <v>1.0053983966763219E-2</v>
      </c>
      <c r="AO54" s="473" t="s">
        <v>329</v>
      </c>
      <c r="AP54" s="474" t="s">
        <v>330</v>
      </c>
      <c r="AQ54" s="186">
        <f>'7211'!G54</f>
        <v>2718.116</v>
      </c>
      <c r="AR54" s="759">
        <v>2.4667066771928898E-4</v>
      </c>
      <c r="AX54" s="473" t="s">
        <v>329</v>
      </c>
      <c r="AY54" s="474" t="s">
        <v>330</v>
      </c>
      <c r="AZ54" s="428">
        <v>0.82626753761306282</v>
      </c>
      <c r="BA54" s="478">
        <v>4.6075839224407354E-2</v>
      </c>
    </row>
    <row r="55" spans="1:53" ht="12.95" customHeight="1" x14ac:dyDescent="0.2">
      <c r="A55" s="441">
        <v>49</v>
      </c>
      <c r="B55" s="473" t="s">
        <v>331</v>
      </c>
      <c r="C55" s="474" t="s">
        <v>332</v>
      </c>
      <c r="D55" s="757">
        <f t="shared" si="6"/>
        <v>0.73871452937797843</v>
      </c>
      <c r="E55" s="757">
        <f t="shared" si="7"/>
        <v>2.3083584603946106E-2</v>
      </c>
      <c r="F55" s="757">
        <f t="shared" si="8"/>
        <v>2.1734182783120108E-2</v>
      </c>
      <c r="G55" s="757">
        <f t="shared" si="9"/>
        <v>0.33692718755869594</v>
      </c>
      <c r="H55" s="757">
        <f t="shared" si="10"/>
        <v>1.0893782080397157E-2</v>
      </c>
      <c r="I55" s="757">
        <f t="shared" si="11"/>
        <v>1.046129188328416E-3</v>
      </c>
      <c r="J55" s="182"/>
      <c r="L55" s="473" t="s">
        <v>331</v>
      </c>
      <c r="M55" s="474" t="s">
        <v>332</v>
      </c>
      <c r="N55" s="183">
        <f>生産者価格評価表!DP55</f>
        <v>1475468.6629999997</v>
      </c>
      <c r="O55" s="183">
        <f>ABS(生産者価格評価表!DX55)</f>
        <v>385518.52399999998</v>
      </c>
      <c r="P55" s="366">
        <f t="shared" si="18"/>
        <v>0.26128547062202162</v>
      </c>
      <c r="Q55" s="366">
        <f t="shared" si="19"/>
        <v>0.73871452937797843</v>
      </c>
      <c r="S55" s="473" t="s">
        <v>331</v>
      </c>
      <c r="T55" s="474" t="s">
        <v>332</v>
      </c>
      <c r="U55" s="184">
        <f>生産者価格評価表!DZ55</f>
        <v>2337331.9579999996</v>
      </c>
      <c r="V55" s="184">
        <f>雇用!D55</f>
        <v>53954</v>
      </c>
      <c r="W55" s="184">
        <f>雇用!I55</f>
        <v>50800</v>
      </c>
      <c r="X55" s="356">
        <f t="shared" si="16"/>
        <v>2.3083584603946106E-2</v>
      </c>
      <c r="Y55" s="356">
        <f t="shared" si="17"/>
        <v>2.1734182783120108E-2</v>
      </c>
      <c r="AA55" s="473" t="s">
        <v>331</v>
      </c>
      <c r="AB55" s="474" t="s">
        <v>332</v>
      </c>
      <c r="AC55" s="184">
        <v>25462.384999999998</v>
      </c>
      <c r="AD55" s="184">
        <v>354890.886</v>
      </c>
      <c r="AE55" s="184">
        <v>-60772.247000000003</v>
      </c>
      <c r="AF55" s="184">
        <v>495932.30900000001</v>
      </c>
      <c r="AG55" s="184">
        <v>0</v>
      </c>
      <c r="AH55" s="184">
        <v>-27993.196</v>
      </c>
      <c r="AI55" s="184">
        <v>-9.4540000000000006</v>
      </c>
      <c r="AJ55" s="184">
        <v>787510.68299999996</v>
      </c>
      <c r="AK55" s="184">
        <v>2337331.9579999996</v>
      </c>
      <c r="AL55" s="356">
        <f t="shared" si="14"/>
        <v>0.33692718755869594</v>
      </c>
      <c r="AM55" s="356">
        <f t="shared" si="15"/>
        <v>1.0893782080397157E-2</v>
      </c>
      <c r="AO55" s="473" t="s">
        <v>331</v>
      </c>
      <c r="AP55" s="474" t="s">
        <v>332</v>
      </c>
      <c r="AQ55" s="186">
        <f>'7211'!G55</f>
        <v>508.59300000000002</v>
      </c>
      <c r="AR55" s="759">
        <v>1.046129188328416E-3</v>
      </c>
      <c r="AX55" s="473" t="s">
        <v>331</v>
      </c>
      <c r="AY55" s="474" t="s">
        <v>332</v>
      </c>
      <c r="AZ55" s="428">
        <v>0.60300789451923975</v>
      </c>
      <c r="BA55" s="478">
        <v>3.4140381650153984E-2</v>
      </c>
    </row>
    <row r="56" spans="1:53" ht="12.95" customHeight="1" x14ac:dyDescent="0.2">
      <c r="A56" s="441">
        <v>50</v>
      </c>
      <c r="B56" s="473" t="s">
        <v>333</v>
      </c>
      <c r="C56" s="474" t="s">
        <v>334</v>
      </c>
      <c r="D56" s="757">
        <f t="shared" si="6"/>
        <v>0.1510001958605578</v>
      </c>
      <c r="E56" s="757">
        <f t="shared" si="7"/>
        <v>2.8775326913726852E-2</v>
      </c>
      <c r="F56" s="757">
        <f t="shared" si="8"/>
        <v>2.7536351980442436E-2</v>
      </c>
      <c r="G56" s="757">
        <f t="shared" si="9"/>
        <v>0.34792089010962779</v>
      </c>
      <c r="H56" s="757">
        <f t="shared" si="10"/>
        <v>9.5698316576331433E-3</v>
      </c>
      <c r="I56" s="757">
        <f t="shared" si="11"/>
        <v>1.8121104628320737E-3</v>
      </c>
      <c r="J56" s="182"/>
      <c r="L56" s="473" t="s">
        <v>333</v>
      </c>
      <c r="M56" s="474" t="s">
        <v>334</v>
      </c>
      <c r="N56" s="183">
        <f>生産者価格評価表!DP56</f>
        <v>271152.092</v>
      </c>
      <c r="O56" s="183">
        <f>ABS(生産者価格評価表!DX56)</f>
        <v>230208.073</v>
      </c>
      <c r="P56" s="366">
        <f t="shared" si="18"/>
        <v>0.8489998041394422</v>
      </c>
      <c r="Q56" s="366">
        <f t="shared" si="19"/>
        <v>0.1510001958605578</v>
      </c>
      <c r="S56" s="473" t="s">
        <v>333</v>
      </c>
      <c r="T56" s="474" t="s">
        <v>334</v>
      </c>
      <c r="U56" s="184">
        <f>生産者価格評価表!DZ56</f>
        <v>186444.44999999998</v>
      </c>
      <c r="V56" s="184">
        <f>雇用!D56</f>
        <v>5365</v>
      </c>
      <c r="W56" s="184">
        <f>雇用!I56</f>
        <v>5134</v>
      </c>
      <c r="X56" s="356">
        <f t="shared" si="16"/>
        <v>2.8775326913726852E-2</v>
      </c>
      <c r="Y56" s="356">
        <f t="shared" si="17"/>
        <v>2.7536351980442436E-2</v>
      </c>
      <c r="AA56" s="473" t="s">
        <v>333</v>
      </c>
      <c r="AB56" s="474" t="s">
        <v>334</v>
      </c>
      <c r="AC56" s="184">
        <v>1784.242</v>
      </c>
      <c r="AD56" s="184">
        <v>39495.006000000001</v>
      </c>
      <c r="AE56" s="184">
        <v>-33294.481</v>
      </c>
      <c r="AF56" s="184">
        <v>55295.995000000003</v>
      </c>
      <c r="AG56" s="184">
        <v>0</v>
      </c>
      <c r="AH56" s="184">
        <v>1587.885</v>
      </c>
      <c r="AI56" s="184">
        <v>-0.72799999999999998</v>
      </c>
      <c r="AJ56" s="184">
        <v>64867.919000000002</v>
      </c>
      <c r="AK56" s="184">
        <v>186444.45</v>
      </c>
      <c r="AL56" s="356">
        <f t="shared" si="14"/>
        <v>0.34792089010962779</v>
      </c>
      <c r="AM56" s="356">
        <f t="shared" si="15"/>
        <v>9.5698316576331433E-3</v>
      </c>
      <c r="AO56" s="473" t="s">
        <v>333</v>
      </c>
      <c r="AP56" s="474" t="s">
        <v>334</v>
      </c>
      <c r="AQ56" s="186">
        <f>'7211'!G56</f>
        <v>209992.2</v>
      </c>
      <c r="AR56" s="759">
        <v>1.8121104628320737E-3</v>
      </c>
      <c r="AX56" s="473" t="s">
        <v>333</v>
      </c>
      <c r="AY56" s="474" t="s">
        <v>334</v>
      </c>
      <c r="AZ56" s="428">
        <v>0.29470359734170953</v>
      </c>
      <c r="BA56" s="478">
        <v>1.7386480665141906E-2</v>
      </c>
    </row>
    <row r="57" spans="1:53" ht="12.95" customHeight="1" x14ac:dyDescent="0.2">
      <c r="A57" s="441">
        <v>51</v>
      </c>
      <c r="B57" s="473" t="s">
        <v>335</v>
      </c>
      <c r="C57" s="474" t="s">
        <v>336</v>
      </c>
      <c r="D57" s="757">
        <f t="shared" si="6"/>
        <v>0.17219118833882052</v>
      </c>
      <c r="E57" s="757">
        <f t="shared" si="7"/>
        <v>2.561439282459798E-2</v>
      </c>
      <c r="F57" s="757">
        <f t="shared" si="8"/>
        <v>2.4317461542339856E-2</v>
      </c>
      <c r="G57" s="757">
        <f t="shared" si="9"/>
        <v>0.32005121689711241</v>
      </c>
      <c r="H57" s="757">
        <f t="shared" si="10"/>
        <v>1.8885372944208556E-2</v>
      </c>
      <c r="I57" s="757">
        <f t="shared" si="11"/>
        <v>8.9435392719275238E-6</v>
      </c>
      <c r="J57" s="182"/>
      <c r="L57" s="473" t="s">
        <v>335</v>
      </c>
      <c r="M57" s="474" t="s">
        <v>336</v>
      </c>
      <c r="N57" s="183">
        <f>生産者価格評価表!DP57</f>
        <v>119215.932</v>
      </c>
      <c r="O57" s="183">
        <f>ABS(生産者価格評価表!DX57)</f>
        <v>98687.998999999982</v>
      </c>
      <c r="P57" s="366">
        <f t="shared" si="18"/>
        <v>0.82780881166117948</v>
      </c>
      <c r="Q57" s="366">
        <f t="shared" si="19"/>
        <v>0.17219118833882052</v>
      </c>
      <c r="S57" s="473" t="s">
        <v>335</v>
      </c>
      <c r="T57" s="474" t="s">
        <v>336</v>
      </c>
      <c r="U57" s="184">
        <f>生産者価格評価表!DZ57</f>
        <v>74020.88400000002</v>
      </c>
      <c r="V57" s="184">
        <f>雇用!D57</f>
        <v>1896</v>
      </c>
      <c r="W57" s="184">
        <f>雇用!I57</f>
        <v>1800</v>
      </c>
      <c r="X57" s="356">
        <f t="shared" si="16"/>
        <v>2.561439282459798E-2</v>
      </c>
      <c r="Y57" s="356">
        <f t="shared" si="17"/>
        <v>2.4317461542339856E-2</v>
      </c>
      <c r="AA57" s="473" t="s">
        <v>335</v>
      </c>
      <c r="AB57" s="474" t="s">
        <v>336</v>
      </c>
      <c r="AC57" s="184">
        <v>1397.912</v>
      </c>
      <c r="AD57" s="184">
        <v>17805.334999999999</v>
      </c>
      <c r="AE57" s="184">
        <v>-6370.86</v>
      </c>
      <c r="AF57" s="184">
        <v>13934.01</v>
      </c>
      <c r="AG57" s="184">
        <v>0</v>
      </c>
      <c r="AH57" s="184">
        <v>-3075.4769999999999</v>
      </c>
      <c r="AI57" s="184">
        <v>-0.44600000000000001</v>
      </c>
      <c r="AJ57" s="184">
        <v>23690.473999999998</v>
      </c>
      <c r="AK57" s="184">
        <v>74020.884000000005</v>
      </c>
      <c r="AL57" s="356">
        <f t="shared" si="14"/>
        <v>0.32005121689711241</v>
      </c>
      <c r="AM57" s="356">
        <f t="shared" si="15"/>
        <v>1.8885372944208556E-2</v>
      </c>
      <c r="AO57" s="473" t="s">
        <v>335</v>
      </c>
      <c r="AP57" s="474" t="s">
        <v>336</v>
      </c>
      <c r="AQ57" s="186">
        <f>'7211'!G57</f>
        <v>6.04</v>
      </c>
      <c r="AR57" s="759">
        <v>8.9435392719275238E-6</v>
      </c>
      <c r="AX57" s="473" t="s">
        <v>335</v>
      </c>
      <c r="AY57" s="474" t="s">
        <v>336</v>
      </c>
      <c r="AZ57" s="428">
        <v>0.25528734749041887</v>
      </c>
      <c r="BA57" s="478">
        <v>1.5082137398236479E-2</v>
      </c>
    </row>
    <row r="58" spans="1:53" ht="12.95" customHeight="1" x14ac:dyDescent="0.2">
      <c r="A58" s="441">
        <v>52</v>
      </c>
      <c r="B58" s="473" t="s">
        <v>337</v>
      </c>
      <c r="C58" s="474" t="s">
        <v>338</v>
      </c>
      <c r="D58" s="757">
        <f t="shared" si="6"/>
        <v>7.5638353247725276E-2</v>
      </c>
      <c r="E58" s="757">
        <f t="shared" si="7"/>
        <v>2.1610969180843036E-2</v>
      </c>
      <c r="F58" s="757">
        <f t="shared" si="8"/>
        <v>2.0742724409130574E-2</v>
      </c>
      <c r="G58" s="757">
        <f t="shared" si="9"/>
        <v>0.36219546656577906</v>
      </c>
      <c r="H58" s="757">
        <f t="shared" si="10"/>
        <v>5.4890315530021876E-3</v>
      </c>
      <c r="I58" s="757">
        <f t="shared" si="11"/>
        <v>1.8060336318219709E-4</v>
      </c>
      <c r="J58" s="182"/>
      <c r="L58" s="473" t="s">
        <v>337</v>
      </c>
      <c r="M58" s="474" t="s">
        <v>338</v>
      </c>
      <c r="N58" s="183">
        <f>生産者価格評価表!DP58</f>
        <v>257618.88200000001</v>
      </c>
      <c r="O58" s="183">
        <f>ABS(生産者価格評価表!DX58)</f>
        <v>238133.01399999997</v>
      </c>
      <c r="P58" s="366">
        <f t="shared" si="18"/>
        <v>0.92436164675227472</v>
      </c>
      <c r="Q58" s="366">
        <f t="shared" si="19"/>
        <v>7.5638353247725276E-2</v>
      </c>
      <c r="S58" s="473" t="s">
        <v>337</v>
      </c>
      <c r="T58" s="474" t="s">
        <v>338</v>
      </c>
      <c r="U58" s="184">
        <f>生産者価格評価表!DZ58</f>
        <v>84077.673000000068</v>
      </c>
      <c r="V58" s="184">
        <f>雇用!D58</f>
        <v>1817</v>
      </c>
      <c r="W58" s="184">
        <f>雇用!I58</f>
        <v>1744</v>
      </c>
      <c r="X58" s="356">
        <f t="shared" si="16"/>
        <v>2.1610969180843036E-2</v>
      </c>
      <c r="Y58" s="356">
        <f t="shared" si="17"/>
        <v>2.0742724409130574E-2</v>
      </c>
      <c r="AA58" s="473" t="s">
        <v>337</v>
      </c>
      <c r="AB58" s="474" t="s">
        <v>338</v>
      </c>
      <c r="AC58" s="184">
        <v>461.505</v>
      </c>
      <c r="AD58" s="184">
        <v>12231.334999999999</v>
      </c>
      <c r="AE58" s="184">
        <v>4984.9830000000002</v>
      </c>
      <c r="AF58" s="184">
        <v>12257.431</v>
      </c>
      <c r="AG58" s="184">
        <v>0</v>
      </c>
      <c r="AH58" s="184">
        <v>517.61900000000003</v>
      </c>
      <c r="AI58" s="184">
        <v>-0.32100000000000001</v>
      </c>
      <c r="AJ58" s="184">
        <v>30452.551999999996</v>
      </c>
      <c r="AK58" s="184">
        <v>84077.672999999981</v>
      </c>
      <c r="AL58" s="356">
        <f t="shared" si="14"/>
        <v>0.36219546656577906</v>
      </c>
      <c r="AM58" s="356">
        <f t="shared" si="15"/>
        <v>5.4890315530021876E-3</v>
      </c>
      <c r="AO58" s="473" t="s">
        <v>337</v>
      </c>
      <c r="AP58" s="474" t="s">
        <v>338</v>
      </c>
      <c r="AQ58" s="186">
        <f>'7211'!G58</f>
        <v>34556.133999999998</v>
      </c>
      <c r="AR58" s="759">
        <v>1.8060336318219709E-4</v>
      </c>
      <c r="AX58" s="473" t="s">
        <v>337</v>
      </c>
      <c r="AY58" s="474" t="s">
        <v>338</v>
      </c>
      <c r="AZ58" s="428">
        <v>1.1111562620687452</v>
      </c>
      <c r="BA58" s="478">
        <v>6.2094873260550243E-2</v>
      </c>
    </row>
    <row r="59" spans="1:53" ht="12.95" customHeight="1" x14ac:dyDescent="0.2">
      <c r="A59" s="441">
        <v>53</v>
      </c>
      <c r="B59" s="473" t="s">
        <v>339</v>
      </c>
      <c r="C59" s="474" t="s">
        <v>340</v>
      </c>
      <c r="D59" s="757">
        <f t="shared" si="6"/>
        <v>2.9228183008576436E-2</v>
      </c>
      <c r="E59" s="757">
        <f t="shared" si="7"/>
        <v>6.600608350956591E-2</v>
      </c>
      <c r="F59" s="757">
        <f t="shared" si="8"/>
        <v>6.4590150363132606E-2</v>
      </c>
      <c r="G59" s="757">
        <f t="shared" si="9"/>
        <v>0.33175320700598049</v>
      </c>
      <c r="H59" s="757">
        <f t="shared" si="10"/>
        <v>6.384041376209613E-3</v>
      </c>
      <c r="I59" s="757">
        <f t="shared" si="11"/>
        <v>2.8817513988472999E-4</v>
      </c>
      <c r="J59" s="182"/>
      <c r="L59" s="473" t="s">
        <v>339</v>
      </c>
      <c r="M59" s="474" t="s">
        <v>340</v>
      </c>
      <c r="N59" s="183">
        <f>生産者価格評価表!DP59</f>
        <v>423965.59499999997</v>
      </c>
      <c r="O59" s="183">
        <f>ABS(生産者価格評価表!DX59)</f>
        <v>411573.85099999997</v>
      </c>
      <c r="P59" s="366">
        <f t="shared" si="18"/>
        <v>0.97077181699142356</v>
      </c>
      <c r="Q59" s="366">
        <f t="shared" si="19"/>
        <v>2.9228183008576436E-2</v>
      </c>
      <c r="S59" s="473" t="s">
        <v>339</v>
      </c>
      <c r="T59" s="474" t="s">
        <v>340</v>
      </c>
      <c r="U59" s="184">
        <f>生産者価格評価表!DZ59</f>
        <v>42374.881999999983</v>
      </c>
      <c r="V59" s="184">
        <f>雇用!D59</f>
        <v>2797</v>
      </c>
      <c r="W59" s="184">
        <f>雇用!I59</f>
        <v>2737</v>
      </c>
      <c r="X59" s="356">
        <f t="shared" si="16"/>
        <v>6.600608350956591E-2</v>
      </c>
      <c r="Y59" s="356">
        <f t="shared" si="17"/>
        <v>6.4590150363132606E-2</v>
      </c>
      <c r="AA59" s="473" t="s">
        <v>339</v>
      </c>
      <c r="AB59" s="474" t="s">
        <v>340</v>
      </c>
      <c r="AC59" s="184">
        <v>270.52300000000002</v>
      </c>
      <c r="AD59" s="184">
        <v>10993.868</v>
      </c>
      <c r="AE59" s="184">
        <v>-4074.4920000000002</v>
      </c>
      <c r="AF59" s="184">
        <v>9258.1720000000005</v>
      </c>
      <c r="AG59" s="184">
        <v>0</v>
      </c>
      <c r="AH59" s="184">
        <v>-2389.71</v>
      </c>
      <c r="AI59" s="184">
        <v>-0.35799999999999998</v>
      </c>
      <c r="AJ59" s="184">
        <v>14058.003000000001</v>
      </c>
      <c r="AK59" s="184">
        <v>42374.882000000012</v>
      </c>
      <c r="AL59" s="356">
        <f t="shared" si="14"/>
        <v>0.33175320700598049</v>
      </c>
      <c r="AM59" s="356">
        <f t="shared" si="15"/>
        <v>6.384041376209613E-3</v>
      </c>
      <c r="AO59" s="473" t="s">
        <v>339</v>
      </c>
      <c r="AP59" s="474" t="s">
        <v>340</v>
      </c>
      <c r="AQ59" s="186">
        <f>'7211'!G59</f>
        <v>169993.06600000002</v>
      </c>
      <c r="AR59" s="759">
        <v>2.8817513988472999E-4</v>
      </c>
      <c r="AX59" s="473" t="s">
        <v>339</v>
      </c>
      <c r="AY59" s="474" t="s">
        <v>340</v>
      </c>
      <c r="AZ59" s="428">
        <v>0.44817453884173336</v>
      </c>
      <c r="BA59" s="478">
        <v>2.5401783811099202E-2</v>
      </c>
    </row>
    <row r="60" spans="1:53" ht="12.95" customHeight="1" x14ac:dyDescent="0.2">
      <c r="A60" s="441">
        <v>54</v>
      </c>
      <c r="B60" s="473" t="s">
        <v>341</v>
      </c>
      <c r="C60" s="474" t="s">
        <v>342</v>
      </c>
      <c r="D60" s="757">
        <f t="shared" si="6"/>
        <v>7.832239117821671E-2</v>
      </c>
      <c r="E60" s="757">
        <f t="shared" si="7"/>
        <v>6.3267229887782023E-2</v>
      </c>
      <c r="F60" s="757">
        <f t="shared" si="8"/>
        <v>6.2043492365774638E-2</v>
      </c>
      <c r="G60" s="757">
        <f t="shared" si="9"/>
        <v>0.29413194879126203</v>
      </c>
      <c r="H60" s="757">
        <f t="shared" si="10"/>
        <v>1.6510353914001415E-2</v>
      </c>
      <c r="I60" s="757">
        <f t="shared" si="11"/>
        <v>2.3858495006948534E-4</v>
      </c>
      <c r="J60" s="182"/>
      <c r="L60" s="473" t="s">
        <v>341</v>
      </c>
      <c r="M60" s="474" t="s">
        <v>342</v>
      </c>
      <c r="N60" s="183">
        <f>生産者価格評価表!DP60</f>
        <v>255236.283</v>
      </c>
      <c r="O60" s="183">
        <f>ABS(生産者価格評価表!DX60)</f>
        <v>235245.56699999998</v>
      </c>
      <c r="P60" s="366">
        <f t="shared" si="18"/>
        <v>0.92167760882178329</v>
      </c>
      <c r="Q60" s="366">
        <f t="shared" si="19"/>
        <v>7.832239117821671E-2</v>
      </c>
      <c r="S60" s="473" t="s">
        <v>341</v>
      </c>
      <c r="T60" s="474" t="s">
        <v>342</v>
      </c>
      <c r="U60" s="184">
        <f>生産者価格評価表!DZ60</f>
        <v>73545.183000000019</v>
      </c>
      <c r="V60" s="184">
        <f>雇用!D60</f>
        <v>4653</v>
      </c>
      <c r="W60" s="184">
        <f>雇用!I60</f>
        <v>4563</v>
      </c>
      <c r="X60" s="356">
        <f t="shared" si="16"/>
        <v>6.3267229887782023E-2</v>
      </c>
      <c r="Y60" s="356">
        <f t="shared" si="17"/>
        <v>6.2043492365774638E-2</v>
      </c>
      <c r="AA60" s="473" t="s">
        <v>341</v>
      </c>
      <c r="AB60" s="474" t="s">
        <v>342</v>
      </c>
      <c r="AC60" s="184">
        <v>1214.2570000000001</v>
      </c>
      <c r="AD60" s="184">
        <v>15067.421</v>
      </c>
      <c r="AE60" s="184">
        <v>-1765.9590000000001</v>
      </c>
      <c r="AF60" s="184">
        <v>11481.603999999999</v>
      </c>
      <c r="AG60" s="184">
        <v>0</v>
      </c>
      <c r="AH60" s="184">
        <v>-4365.0079999999998</v>
      </c>
      <c r="AI60" s="184">
        <v>-0.32700000000000001</v>
      </c>
      <c r="AJ60" s="184">
        <v>21631.987999999994</v>
      </c>
      <c r="AK60" s="184">
        <v>73545.18299999999</v>
      </c>
      <c r="AL60" s="356">
        <f t="shared" si="14"/>
        <v>0.29413194879126203</v>
      </c>
      <c r="AM60" s="356">
        <f t="shared" si="15"/>
        <v>1.6510353914001415E-2</v>
      </c>
      <c r="AO60" s="473" t="s">
        <v>341</v>
      </c>
      <c r="AP60" s="474" t="s">
        <v>342</v>
      </c>
      <c r="AQ60" s="186">
        <f>'7211'!G60</f>
        <v>53561.438000000002</v>
      </c>
      <c r="AR60" s="759">
        <v>2.3858495006948534E-4</v>
      </c>
      <c r="AX60" s="473" t="s">
        <v>341</v>
      </c>
      <c r="AY60" s="474" t="s">
        <v>342</v>
      </c>
      <c r="AZ60" s="428">
        <v>0.3168732153125417</v>
      </c>
      <c r="BA60" s="478">
        <v>1.8463986009481907E-2</v>
      </c>
    </row>
    <row r="61" spans="1:53" ht="12.95" customHeight="1" x14ac:dyDescent="0.2">
      <c r="A61" s="441">
        <v>55</v>
      </c>
      <c r="B61" s="473" t="s">
        <v>343</v>
      </c>
      <c r="C61" s="474" t="s">
        <v>344</v>
      </c>
      <c r="D61" s="757">
        <f t="shared" si="6"/>
        <v>0.40889317938862779</v>
      </c>
      <c r="E61" s="757">
        <f t="shared" si="7"/>
        <v>8.636856109181211E-3</v>
      </c>
      <c r="F61" s="757">
        <f t="shared" si="8"/>
        <v>8.6339188026551671E-3</v>
      </c>
      <c r="G61" s="757">
        <f t="shared" si="9"/>
        <v>0.14876669930356903</v>
      </c>
      <c r="H61" s="757">
        <f t="shared" si="10"/>
        <v>4.4238639941309088E-3</v>
      </c>
      <c r="I61" s="757">
        <f t="shared" si="11"/>
        <v>1.307384635453545E-2</v>
      </c>
      <c r="J61" s="182"/>
      <c r="L61" s="473" t="s">
        <v>343</v>
      </c>
      <c r="M61" s="474" t="s">
        <v>344</v>
      </c>
      <c r="N61" s="183">
        <f>生産者価格評価表!DP61</f>
        <v>695909.61</v>
      </c>
      <c r="O61" s="183">
        <f>ABS(生産者価格評価表!DX61)</f>
        <v>411356.91700000002</v>
      </c>
      <c r="P61" s="366">
        <f t="shared" si="18"/>
        <v>0.59110682061137221</v>
      </c>
      <c r="Q61" s="366">
        <f t="shared" si="19"/>
        <v>0.40889317938862779</v>
      </c>
      <c r="S61" s="473" t="s">
        <v>343</v>
      </c>
      <c r="T61" s="474" t="s">
        <v>344</v>
      </c>
      <c r="U61" s="184">
        <f>生産者価格評価表!DZ61</f>
        <v>6808959.0999999996</v>
      </c>
      <c r="V61" s="184">
        <f>雇用!D61</f>
        <v>58808</v>
      </c>
      <c r="W61" s="184">
        <f>雇用!I61</f>
        <v>58788</v>
      </c>
      <c r="X61" s="356">
        <f t="shared" si="16"/>
        <v>8.636856109181211E-3</v>
      </c>
      <c r="Y61" s="356">
        <f t="shared" si="17"/>
        <v>8.6339188026551671E-3</v>
      </c>
      <c r="AA61" s="473" t="s">
        <v>343</v>
      </c>
      <c r="AB61" s="474" t="s">
        <v>344</v>
      </c>
      <c r="AC61" s="184">
        <v>30121.909</v>
      </c>
      <c r="AD61" s="184">
        <v>558216.92099999997</v>
      </c>
      <c r="AE61" s="184">
        <v>94626.706999999995</v>
      </c>
      <c r="AF61" s="184">
        <v>636882.446</v>
      </c>
      <c r="AG61" s="184">
        <v>0</v>
      </c>
      <c r="AH61" s="184">
        <v>-306891.255</v>
      </c>
      <c r="AI61" s="184">
        <v>-10.356999999999999</v>
      </c>
      <c r="AJ61" s="184">
        <v>1012946.371</v>
      </c>
      <c r="AK61" s="184">
        <v>6808959.1000000006</v>
      </c>
      <c r="AL61" s="356">
        <f t="shared" si="14"/>
        <v>0.14876669930356903</v>
      </c>
      <c r="AM61" s="356">
        <f t="shared" si="15"/>
        <v>4.4238639941309088E-3</v>
      </c>
      <c r="AO61" s="473" t="s">
        <v>343</v>
      </c>
      <c r="AP61" s="474" t="s">
        <v>344</v>
      </c>
      <c r="AQ61" s="186">
        <f>'7211'!G61</f>
        <v>571534.62800000003</v>
      </c>
      <c r="AR61" s="759">
        <v>1.307384635453545E-2</v>
      </c>
      <c r="AX61" s="473" t="s">
        <v>343</v>
      </c>
      <c r="AY61" s="474" t="s">
        <v>344</v>
      </c>
      <c r="AZ61" s="428">
        <v>0.48321442729663883</v>
      </c>
      <c r="BA61" s="478">
        <v>2.6085039194796877E-2</v>
      </c>
    </row>
    <row r="62" spans="1:53" ht="12.95" customHeight="1" x14ac:dyDescent="0.2">
      <c r="A62" s="441">
        <v>56</v>
      </c>
      <c r="B62" s="473" t="s">
        <v>345</v>
      </c>
      <c r="C62" s="474" t="s">
        <v>346</v>
      </c>
      <c r="D62" s="757">
        <f t="shared" si="6"/>
        <v>0.12280601610795872</v>
      </c>
      <c r="E62" s="757">
        <f t="shared" si="7"/>
        <v>1.3317826688518426E-2</v>
      </c>
      <c r="F62" s="757">
        <f t="shared" si="8"/>
        <v>1.3191746281579436E-2</v>
      </c>
      <c r="G62" s="757">
        <f t="shared" si="9"/>
        <v>0.22018557121347077</v>
      </c>
      <c r="H62" s="757">
        <f t="shared" si="10"/>
        <v>5.0240987521518567E-3</v>
      </c>
      <c r="I62" s="757">
        <f t="shared" si="11"/>
        <v>2.1118757793005751E-4</v>
      </c>
      <c r="J62" s="182"/>
      <c r="L62" s="473" t="s">
        <v>345</v>
      </c>
      <c r="M62" s="474" t="s">
        <v>346</v>
      </c>
      <c r="N62" s="183">
        <f>生産者価格評価表!DP62</f>
        <v>145615.47200000001</v>
      </c>
      <c r="O62" s="183">
        <f>ABS(生産者価格評価表!DX62)</f>
        <v>127733.01599999999</v>
      </c>
      <c r="P62" s="366">
        <f t="shared" si="18"/>
        <v>0.87719398389204128</v>
      </c>
      <c r="Q62" s="366">
        <f t="shared" si="19"/>
        <v>0.12280601610795872</v>
      </c>
      <c r="S62" s="473" t="s">
        <v>345</v>
      </c>
      <c r="T62" s="474" t="s">
        <v>346</v>
      </c>
      <c r="U62" s="184">
        <f>生産者価格評価表!DZ62</f>
        <v>214149.05499999999</v>
      </c>
      <c r="V62" s="184">
        <f>雇用!D62</f>
        <v>2852</v>
      </c>
      <c r="W62" s="184">
        <f>雇用!I62</f>
        <v>2825</v>
      </c>
      <c r="X62" s="356">
        <f t="shared" si="16"/>
        <v>1.3317826688518426E-2</v>
      </c>
      <c r="Y62" s="356">
        <f t="shared" si="17"/>
        <v>1.3191746281579436E-2</v>
      </c>
      <c r="AA62" s="473" t="s">
        <v>345</v>
      </c>
      <c r="AB62" s="474" t="s">
        <v>346</v>
      </c>
      <c r="AC62" s="184">
        <v>1075.9059999999999</v>
      </c>
      <c r="AD62" s="184">
        <v>20655.976999999999</v>
      </c>
      <c r="AE62" s="184">
        <v>5589.59</v>
      </c>
      <c r="AF62" s="184">
        <v>23179.817999999999</v>
      </c>
      <c r="AG62" s="184">
        <v>0</v>
      </c>
      <c r="AH62" s="184">
        <v>-3347.8679999999999</v>
      </c>
      <c r="AI62" s="184">
        <v>-0.89100000000000001</v>
      </c>
      <c r="AJ62" s="184">
        <v>47152.531999999992</v>
      </c>
      <c r="AK62" s="184">
        <v>214149.05500000011</v>
      </c>
      <c r="AL62" s="356">
        <f t="shared" si="14"/>
        <v>0.22018557121347077</v>
      </c>
      <c r="AM62" s="356">
        <f t="shared" si="15"/>
        <v>5.0240987521518567E-3</v>
      </c>
      <c r="AO62" s="473" t="s">
        <v>345</v>
      </c>
      <c r="AP62" s="474" t="s">
        <v>346</v>
      </c>
      <c r="AQ62" s="186">
        <f>'7211'!G62</f>
        <v>30009.987000000001</v>
      </c>
      <c r="AR62" s="759">
        <v>2.1118757793005751E-4</v>
      </c>
      <c r="AX62" s="473" t="s">
        <v>345</v>
      </c>
      <c r="AY62" s="474" t="s">
        <v>346</v>
      </c>
      <c r="AZ62" s="428">
        <v>1.2027285251604833</v>
      </c>
      <c r="BA62" s="478">
        <v>6.2436437811952114E-2</v>
      </c>
    </row>
    <row r="63" spans="1:53" ht="12.95" customHeight="1" x14ac:dyDescent="0.2">
      <c r="A63" s="441">
        <v>57</v>
      </c>
      <c r="B63" s="473" t="s">
        <v>347</v>
      </c>
      <c r="C63" s="474" t="s">
        <v>225</v>
      </c>
      <c r="D63" s="757">
        <f t="shared" si="6"/>
        <v>0.63207761705169507</v>
      </c>
      <c r="E63" s="757">
        <f t="shared" si="7"/>
        <v>2.8218777788158744E-2</v>
      </c>
      <c r="F63" s="757">
        <f t="shared" si="8"/>
        <v>2.7543776886028437E-2</v>
      </c>
      <c r="G63" s="757">
        <f t="shared" si="9"/>
        <v>0.25996056287873803</v>
      </c>
      <c r="H63" s="757">
        <f t="shared" si="10"/>
        <v>5.3740109276666712E-3</v>
      </c>
      <c r="I63" s="757">
        <f t="shared" si="11"/>
        <v>7.3307130514807372E-3</v>
      </c>
      <c r="J63" s="182"/>
      <c r="L63" s="473" t="s">
        <v>347</v>
      </c>
      <c r="M63" s="474" t="s">
        <v>225</v>
      </c>
      <c r="N63" s="183">
        <f>生産者価格評価表!DP63</f>
        <v>7216622.7880000006</v>
      </c>
      <c r="O63" s="183">
        <f>ABS(生産者価格評価表!DX63)</f>
        <v>2655157.0529999998</v>
      </c>
      <c r="P63" s="366">
        <f t="shared" si="18"/>
        <v>0.36792238294830487</v>
      </c>
      <c r="Q63" s="366">
        <f t="shared" si="19"/>
        <v>0.63207761705169507</v>
      </c>
      <c r="S63" s="473" t="s">
        <v>347</v>
      </c>
      <c r="T63" s="474" t="s">
        <v>225</v>
      </c>
      <c r="U63" s="184">
        <f>生産者価格評価表!DZ63</f>
        <v>8395544.3350000009</v>
      </c>
      <c r="V63" s="184">
        <f>雇用!D63</f>
        <v>236912</v>
      </c>
      <c r="W63" s="184">
        <f>雇用!I63</f>
        <v>231245</v>
      </c>
      <c r="X63" s="356">
        <f t="shared" si="16"/>
        <v>2.8218777788158744E-2</v>
      </c>
      <c r="Y63" s="356">
        <f t="shared" si="17"/>
        <v>2.7543776886028437E-2</v>
      </c>
      <c r="AA63" s="473" t="s">
        <v>347</v>
      </c>
      <c r="AB63" s="474" t="s">
        <v>225</v>
      </c>
      <c r="AC63" s="184">
        <v>45117.747000000003</v>
      </c>
      <c r="AD63" s="184">
        <v>1700166.77</v>
      </c>
      <c r="AE63" s="184">
        <v>-480571.88099999999</v>
      </c>
      <c r="AF63" s="184">
        <v>954371.054</v>
      </c>
      <c r="AG63" s="184">
        <v>0</v>
      </c>
      <c r="AH63" s="184">
        <v>-36544.498</v>
      </c>
      <c r="AI63" s="184">
        <v>-28.760999999999999</v>
      </c>
      <c r="AJ63" s="184">
        <v>2182510.4309999999</v>
      </c>
      <c r="AK63" s="184">
        <v>8395544.3349999972</v>
      </c>
      <c r="AL63" s="356">
        <f t="shared" si="14"/>
        <v>0.25996056287873803</v>
      </c>
      <c r="AM63" s="356">
        <f t="shared" si="15"/>
        <v>5.3740109276666712E-3</v>
      </c>
      <c r="AO63" s="473" t="s">
        <v>347</v>
      </c>
      <c r="AP63" s="474" t="s">
        <v>225</v>
      </c>
      <c r="AQ63" s="186">
        <f>'7211'!G63</f>
        <v>466.702</v>
      </c>
      <c r="AR63" s="759">
        <v>7.3307130514807372E-3</v>
      </c>
      <c r="AX63" s="473" t="s">
        <v>347</v>
      </c>
      <c r="AY63" s="474" t="s">
        <v>225</v>
      </c>
      <c r="AZ63" s="428">
        <v>1.0838327984680747</v>
      </c>
      <c r="BA63" s="478">
        <v>5.8776356241397591E-2</v>
      </c>
    </row>
    <row r="64" spans="1:53" ht="12.95" customHeight="1" x14ac:dyDescent="0.2">
      <c r="A64" s="441">
        <v>58</v>
      </c>
      <c r="B64" s="473" t="s">
        <v>348</v>
      </c>
      <c r="C64" s="474" t="s">
        <v>226</v>
      </c>
      <c r="D64" s="757">
        <f t="shared" si="6"/>
        <v>0.16854310346816281</v>
      </c>
      <c r="E64" s="757">
        <f t="shared" si="7"/>
        <v>2.7881406327835978E-2</v>
      </c>
      <c r="F64" s="757">
        <f t="shared" si="8"/>
        <v>2.6079046288173757E-2</v>
      </c>
      <c r="G64" s="757">
        <f t="shared" si="9"/>
        <v>0.26874942733688029</v>
      </c>
      <c r="H64" s="757">
        <f t="shared" si="10"/>
        <v>7.1754160150430115E-3</v>
      </c>
      <c r="I64" s="757">
        <f t="shared" si="11"/>
        <v>9.6985989133798794E-6</v>
      </c>
      <c r="J64" s="182"/>
      <c r="L64" s="473" t="s">
        <v>348</v>
      </c>
      <c r="M64" s="474" t="s">
        <v>226</v>
      </c>
      <c r="N64" s="183">
        <f>生産者価格評価表!DP64</f>
        <v>36846.165000000001</v>
      </c>
      <c r="O64" s="183">
        <f>ABS(生産者価格評価表!DX64)</f>
        <v>30635.998</v>
      </c>
      <c r="P64" s="366">
        <f t="shared" si="18"/>
        <v>0.83145689653183719</v>
      </c>
      <c r="Q64" s="366">
        <f t="shared" si="19"/>
        <v>0.16854310346816281</v>
      </c>
      <c r="S64" s="473" t="s">
        <v>348</v>
      </c>
      <c r="T64" s="474" t="s">
        <v>226</v>
      </c>
      <c r="U64" s="184">
        <f>生産者価格評価表!DZ64</f>
        <v>27186.576999999997</v>
      </c>
      <c r="V64" s="184">
        <f>雇用!D64</f>
        <v>758</v>
      </c>
      <c r="W64" s="184">
        <f>雇用!I64</f>
        <v>709</v>
      </c>
      <c r="X64" s="356">
        <f t="shared" si="16"/>
        <v>2.7881406327835978E-2</v>
      </c>
      <c r="Y64" s="356">
        <f t="shared" si="17"/>
        <v>2.6079046288173757E-2</v>
      </c>
      <c r="AA64" s="473" t="s">
        <v>348</v>
      </c>
      <c r="AB64" s="474" t="s">
        <v>226</v>
      </c>
      <c r="AC64" s="184">
        <v>195.07499999999999</v>
      </c>
      <c r="AD64" s="184">
        <v>5027.3590000000004</v>
      </c>
      <c r="AE64" s="184">
        <v>-173.71100000000001</v>
      </c>
      <c r="AF64" s="184">
        <v>3189.2069999999999</v>
      </c>
      <c r="AG64" s="184">
        <v>0</v>
      </c>
      <c r="AH64" s="184">
        <v>-931.44799999999998</v>
      </c>
      <c r="AI64" s="184">
        <v>-0.105</v>
      </c>
      <c r="AJ64" s="184">
        <v>7306.3770000000004</v>
      </c>
      <c r="AK64" s="184">
        <v>27186.577000000001</v>
      </c>
      <c r="AL64" s="356">
        <f t="shared" si="14"/>
        <v>0.26874942733688029</v>
      </c>
      <c r="AM64" s="356">
        <f t="shared" si="15"/>
        <v>7.1754160150430115E-3</v>
      </c>
      <c r="AO64" s="473" t="s">
        <v>348</v>
      </c>
      <c r="AP64" s="474" t="s">
        <v>226</v>
      </c>
      <c r="AQ64" s="186">
        <f>'7211'!G64</f>
        <v>236.31800000000001</v>
      </c>
      <c r="AR64" s="759">
        <v>9.6985989133798794E-6</v>
      </c>
      <c r="AX64" s="473" t="s">
        <v>348</v>
      </c>
      <c r="AY64" s="474" t="s">
        <v>226</v>
      </c>
      <c r="AZ64" s="428">
        <v>3.2890931221427855</v>
      </c>
      <c r="BA64" s="478">
        <v>0.19468142508750136</v>
      </c>
    </row>
    <row r="65" spans="1:53" ht="12.95" customHeight="1" x14ac:dyDescent="0.2">
      <c r="A65" s="441">
        <v>59</v>
      </c>
      <c r="B65" s="473" t="s">
        <v>349</v>
      </c>
      <c r="C65" s="474" t="s">
        <v>227</v>
      </c>
      <c r="D65" s="757">
        <f t="shared" si="6"/>
        <v>0.45347427837872101</v>
      </c>
      <c r="E65" s="757">
        <f t="shared" si="7"/>
        <v>2.5675406310233784E-2</v>
      </c>
      <c r="F65" s="757">
        <f t="shared" si="8"/>
        <v>2.4712122473298438E-2</v>
      </c>
      <c r="G65" s="757">
        <f t="shared" si="9"/>
        <v>0.36206099529553459</v>
      </c>
      <c r="H65" s="757">
        <f t="shared" si="10"/>
        <v>6.6485376080963957E-3</v>
      </c>
      <c r="I65" s="757">
        <f t="shared" si="11"/>
        <v>9.2928413078017201E-4</v>
      </c>
      <c r="J65" s="182"/>
      <c r="L65" s="473" t="s">
        <v>349</v>
      </c>
      <c r="M65" s="474" t="s">
        <v>227</v>
      </c>
      <c r="N65" s="183">
        <f>生産者価格評価表!DP65</f>
        <v>383635.47899999993</v>
      </c>
      <c r="O65" s="183">
        <f>ABS(生産者価格評価表!DX65)</f>
        <v>209666.65700000001</v>
      </c>
      <c r="P65" s="366">
        <f t="shared" si="18"/>
        <v>0.54652572162127899</v>
      </c>
      <c r="Q65" s="366">
        <f t="shared" si="19"/>
        <v>0.45347427837872101</v>
      </c>
      <c r="S65" s="473" t="s">
        <v>349</v>
      </c>
      <c r="T65" s="474" t="s">
        <v>227</v>
      </c>
      <c r="U65" s="184">
        <f>生産者価格評価表!DZ65</f>
        <v>822187.57299999997</v>
      </c>
      <c r="V65" s="184">
        <f>雇用!D65</f>
        <v>21110</v>
      </c>
      <c r="W65" s="184">
        <f>雇用!I65</f>
        <v>20318</v>
      </c>
      <c r="X65" s="356">
        <f t="shared" si="16"/>
        <v>2.5675406310233784E-2</v>
      </c>
      <c r="Y65" s="356">
        <f t="shared" si="17"/>
        <v>2.4712122473298438E-2</v>
      </c>
      <c r="AA65" s="473" t="s">
        <v>349</v>
      </c>
      <c r="AB65" s="474" t="s">
        <v>227</v>
      </c>
      <c r="AC65" s="184">
        <v>5466.3450000000003</v>
      </c>
      <c r="AD65" s="184">
        <v>169293.095</v>
      </c>
      <c r="AE65" s="184">
        <v>13873.012000000001</v>
      </c>
      <c r="AF65" s="184">
        <v>102818.60400000001</v>
      </c>
      <c r="AG65" s="184">
        <v>0</v>
      </c>
      <c r="AH65" s="184">
        <v>6264.9880000000003</v>
      </c>
      <c r="AI65" s="184">
        <v>-33.993000000000002</v>
      </c>
      <c r="AJ65" s="184">
        <v>297682.05099999998</v>
      </c>
      <c r="AK65" s="184">
        <v>822187.57299999997</v>
      </c>
      <c r="AL65" s="356">
        <f t="shared" si="14"/>
        <v>0.36206099529553459</v>
      </c>
      <c r="AM65" s="356">
        <f t="shared" si="15"/>
        <v>6.6485376080963957E-3</v>
      </c>
      <c r="AO65" s="473" t="s">
        <v>349</v>
      </c>
      <c r="AP65" s="474" t="s">
        <v>227</v>
      </c>
      <c r="AQ65" s="186">
        <f>'7211'!G65</f>
        <v>10576.201999999999</v>
      </c>
      <c r="AR65" s="759">
        <v>9.2928413078017201E-4</v>
      </c>
      <c r="AX65" s="473" t="s">
        <v>349</v>
      </c>
      <c r="AY65" s="474" t="s">
        <v>227</v>
      </c>
      <c r="AZ65" s="428">
        <v>4.5182239436316944</v>
      </c>
      <c r="BA65" s="478">
        <v>0.28251048866887524</v>
      </c>
    </row>
    <row r="66" spans="1:53" ht="12.95" customHeight="1" x14ac:dyDescent="0.2">
      <c r="A66" s="441">
        <v>60</v>
      </c>
      <c r="B66" s="473" t="s">
        <v>350</v>
      </c>
      <c r="C66" s="474" t="s">
        <v>0</v>
      </c>
      <c r="D66" s="757">
        <f t="shared" si="6"/>
        <v>0.19714277533952351</v>
      </c>
      <c r="E66" s="757">
        <f t="shared" si="7"/>
        <v>6.8270198089267597E-2</v>
      </c>
      <c r="F66" s="757">
        <f t="shared" si="8"/>
        <v>4.6580725171345969E-2</v>
      </c>
      <c r="G66" s="757">
        <f t="shared" si="9"/>
        <v>0.41828838015845893</v>
      </c>
      <c r="H66" s="757">
        <f t="shared" si="10"/>
        <v>1.4173885894011546E-2</v>
      </c>
      <c r="I66" s="757">
        <f t="shared" si="11"/>
        <v>1.2367391014831057E-3</v>
      </c>
      <c r="J66" s="182"/>
      <c r="L66" s="473" t="s">
        <v>350</v>
      </c>
      <c r="M66" s="474" t="s">
        <v>0</v>
      </c>
      <c r="N66" s="183">
        <f>生産者価格評価表!DP66</f>
        <v>301594.41500000004</v>
      </c>
      <c r="O66" s="183">
        <f>ABS(生産者価格評価表!DX66)</f>
        <v>242137.255</v>
      </c>
      <c r="P66" s="366">
        <f t="shared" si="18"/>
        <v>0.80285722466047649</v>
      </c>
      <c r="Q66" s="366">
        <f t="shared" si="19"/>
        <v>0.19714277533952351</v>
      </c>
      <c r="S66" s="473" t="s">
        <v>350</v>
      </c>
      <c r="T66" s="474" t="s">
        <v>0</v>
      </c>
      <c r="U66" s="184">
        <f>生産者価格評価表!DZ66</f>
        <v>319509.83900000004</v>
      </c>
      <c r="V66" s="184">
        <f>雇用!D66</f>
        <v>21813</v>
      </c>
      <c r="W66" s="184">
        <f>雇用!I66</f>
        <v>14883</v>
      </c>
      <c r="X66" s="356">
        <f t="shared" si="16"/>
        <v>6.8270198089267597E-2</v>
      </c>
      <c r="Y66" s="356">
        <f t="shared" si="17"/>
        <v>4.6580725171345969E-2</v>
      </c>
      <c r="AA66" s="473" t="s">
        <v>350</v>
      </c>
      <c r="AB66" s="474" t="s">
        <v>0</v>
      </c>
      <c r="AC66" s="184">
        <v>4528.6959999999999</v>
      </c>
      <c r="AD66" s="184">
        <v>88012.82</v>
      </c>
      <c r="AE66" s="184">
        <v>-694.79300000000001</v>
      </c>
      <c r="AF66" s="184">
        <v>36703.065000000002</v>
      </c>
      <c r="AG66" s="184">
        <v>0</v>
      </c>
      <c r="AH66" s="184">
        <v>5098.241</v>
      </c>
      <c r="AI66" s="184">
        <v>-0.77600000000000002</v>
      </c>
      <c r="AJ66" s="184">
        <v>133647.253</v>
      </c>
      <c r="AK66" s="184">
        <v>319509.83899999998</v>
      </c>
      <c r="AL66" s="356">
        <f t="shared" si="14"/>
        <v>0.41828838015845893</v>
      </c>
      <c r="AM66" s="356">
        <f t="shared" si="15"/>
        <v>1.4173885894011546E-2</v>
      </c>
      <c r="AO66" s="473" t="s">
        <v>350</v>
      </c>
      <c r="AP66" s="474" t="s">
        <v>0</v>
      </c>
      <c r="AQ66" s="186">
        <f>'7211'!G66</f>
        <v>91573.921000000002</v>
      </c>
      <c r="AR66" s="759">
        <v>1.2367391014831057E-3</v>
      </c>
      <c r="AX66" s="473" t="s">
        <v>350</v>
      </c>
      <c r="AY66" s="474" t="s">
        <v>0</v>
      </c>
      <c r="AZ66" s="428">
        <v>0.4763214453056876</v>
      </c>
      <c r="BA66" s="478">
        <v>2.8589949237763101E-2</v>
      </c>
    </row>
    <row r="67" spans="1:53" ht="12.95" customHeight="1" x14ac:dyDescent="0.2">
      <c r="A67" s="441">
        <v>61</v>
      </c>
      <c r="B67" s="473" t="s">
        <v>351</v>
      </c>
      <c r="C67" s="474" t="s">
        <v>352</v>
      </c>
      <c r="D67" s="757">
        <f t="shared" si="6"/>
        <v>0.52996432578610053</v>
      </c>
      <c r="E67" s="757">
        <f t="shared" si="7"/>
        <v>5.4578896284412225E-2</v>
      </c>
      <c r="F67" s="757">
        <f t="shared" si="8"/>
        <v>3.8630802394232285E-2</v>
      </c>
      <c r="G67" s="757">
        <f t="shared" si="9"/>
        <v>0.17661820778743012</v>
      </c>
      <c r="H67" s="757">
        <f t="shared" si="10"/>
        <v>6.9060950126888267E-3</v>
      </c>
      <c r="I67" s="757">
        <f t="shared" si="11"/>
        <v>2.5762963760963978E-4</v>
      </c>
      <c r="J67" s="182"/>
      <c r="L67" s="473" t="s">
        <v>351</v>
      </c>
      <c r="M67" s="474" t="s">
        <v>352</v>
      </c>
      <c r="N67" s="183">
        <f>生産者価格評価表!DP67</f>
        <v>86002.73599999999</v>
      </c>
      <c r="O67" s="183">
        <f>ABS(生産者価格評価表!DX67)</f>
        <v>40424.353999999999</v>
      </c>
      <c r="P67" s="366">
        <f t="shared" si="18"/>
        <v>0.47003567421389947</v>
      </c>
      <c r="Q67" s="366">
        <f t="shared" si="19"/>
        <v>0.52996432578610053</v>
      </c>
      <c r="S67" s="473" t="s">
        <v>351</v>
      </c>
      <c r="T67" s="474" t="s">
        <v>352</v>
      </c>
      <c r="U67" s="184">
        <f>生産者価格評価表!DZ67</f>
        <v>45585.384999999987</v>
      </c>
      <c r="V67" s="184">
        <f>雇用!D67</f>
        <v>2488</v>
      </c>
      <c r="W67" s="184">
        <f>雇用!I67</f>
        <v>1761</v>
      </c>
      <c r="X67" s="356">
        <f t="shared" si="16"/>
        <v>5.4578896284412225E-2</v>
      </c>
      <c r="Y67" s="356">
        <f t="shared" si="17"/>
        <v>3.8630802394232285E-2</v>
      </c>
      <c r="AA67" s="473" t="s">
        <v>351</v>
      </c>
      <c r="AB67" s="474" t="s">
        <v>352</v>
      </c>
      <c r="AC67" s="184">
        <v>314.81700000000001</v>
      </c>
      <c r="AD67" s="184">
        <v>11173.644</v>
      </c>
      <c r="AE67" s="184">
        <v>-5573.6130000000003</v>
      </c>
      <c r="AF67" s="184">
        <v>1456.6279999999999</v>
      </c>
      <c r="AG67" s="184">
        <v>0</v>
      </c>
      <c r="AH67" s="184">
        <v>679.78300000000002</v>
      </c>
      <c r="AI67" s="184">
        <v>-0.05</v>
      </c>
      <c r="AJ67" s="184">
        <v>8051.2089999999989</v>
      </c>
      <c r="AK67" s="184">
        <v>45585.384999999995</v>
      </c>
      <c r="AL67" s="356">
        <f t="shared" si="14"/>
        <v>0.17661820778743012</v>
      </c>
      <c r="AM67" s="356">
        <f t="shared" si="15"/>
        <v>6.9060950126888267E-3</v>
      </c>
      <c r="AO67" s="473" t="s">
        <v>351</v>
      </c>
      <c r="AP67" s="474" t="s">
        <v>352</v>
      </c>
      <c r="AQ67" s="186">
        <f>'7211'!G67</f>
        <v>3960.0819999999999</v>
      </c>
      <c r="AR67" s="759">
        <v>2.5762963760963978E-4</v>
      </c>
      <c r="AX67" s="473" t="s">
        <v>351</v>
      </c>
      <c r="AY67" s="474" t="s">
        <v>352</v>
      </c>
      <c r="AZ67" s="428">
        <v>3.7926641498451636</v>
      </c>
      <c r="BA67" s="478">
        <v>0.2584232505374936</v>
      </c>
    </row>
    <row r="68" spans="1:53" ht="12.95" customHeight="1" x14ac:dyDescent="0.2">
      <c r="A68" s="441">
        <v>62</v>
      </c>
      <c r="B68" s="473" t="s">
        <v>353</v>
      </c>
      <c r="C68" s="474" t="s">
        <v>228</v>
      </c>
      <c r="D68" s="757">
        <f t="shared" si="6"/>
        <v>1</v>
      </c>
      <c r="E68" s="757">
        <f t="shared" si="7"/>
        <v>7.2936330574236805E-2</v>
      </c>
      <c r="F68" s="757">
        <f t="shared" si="8"/>
        <v>4.9781240598604302E-2</v>
      </c>
      <c r="G68" s="757">
        <f t="shared" si="9"/>
        <v>0.47149636982363535</v>
      </c>
      <c r="H68" s="757">
        <f t="shared" si="10"/>
        <v>1.3260162878372247E-2</v>
      </c>
      <c r="I68" s="757">
        <f t="shared" si="11"/>
        <v>0</v>
      </c>
      <c r="J68" s="182"/>
      <c r="L68" s="473" t="s">
        <v>353</v>
      </c>
      <c r="M68" s="474" t="s">
        <v>228</v>
      </c>
      <c r="N68" s="183">
        <f>生産者価格評価表!DP68</f>
        <v>1906621.8290000001</v>
      </c>
      <c r="O68" s="183">
        <f>ABS(生産者価格評価表!DX68)</f>
        <v>0</v>
      </c>
      <c r="P68" s="366">
        <f t="shared" si="18"/>
        <v>0</v>
      </c>
      <c r="Q68" s="366">
        <f t="shared" si="19"/>
        <v>1</v>
      </c>
      <c r="S68" s="473" t="s">
        <v>353</v>
      </c>
      <c r="T68" s="474" t="s">
        <v>228</v>
      </c>
      <c r="U68" s="184">
        <f>生産者価格評価表!DZ68</f>
        <v>1906621.8290000001</v>
      </c>
      <c r="V68" s="184">
        <f>雇用!D68</f>
        <v>139062</v>
      </c>
      <c r="W68" s="184">
        <f>雇用!I68</f>
        <v>94914</v>
      </c>
      <c r="X68" s="356">
        <f t="shared" si="16"/>
        <v>7.2936330574236805E-2</v>
      </c>
      <c r="Y68" s="356">
        <f t="shared" si="17"/>
        <v>4.9781240598604302E-2</v>
      </c>
      <c r="AA68" s="473" t="s">
        <v>353</v>
      </c>
      <c r="AB68" s="474" t="s">
        <v>228</v>
      </c>
      <c r="AC68" s="184">
        <v>25282.116000000002</v>
      </c>
      <c r="AD68" s="184">
        <v>635723.28599999996</v>
      </c>
      <c r="AE68" s="184">
        <v>70588.184999999998</v>
      </c>
      <c r="AF68" s="184">
        <v>78676.345000000001</v>
      </c>
      <c r="AG68" s="184">
        <v>0</v>
      </c>
      <c r="AH68" s="184">
        <v>88701.834000000003</v>
      </c>
      <c r="AI68" s="184">
        <v>-6.4950000000000001</v>
      </c>
      <c r="AJ68" s="184">
        <v>898965.27100000007</v>
      </c>
      <c r="AK68" s="184">
        <v>1906621.8290000001</v>
      </c>
      <c r="AL68" s="356">
        <f t="shared" si="14"/>
        <v>0.47149636982363535</v>
      </c>
      <c r="AM68" s="356">
        <f t="shared" si="15"/>
        <v>1.3260162878372247E-2</v>
      </c>
      <c r="AO68" s="473" t="s">
        <v>353</v>
      </c>
      <c r="AP68" s="474" t="s">
        <v>228</v>
      </c>
      <c r="AQ68" s="186">
        <f>'7211'!G68</f>
        <v>0</v>
      </c>
      <c r="AR68" s="759">
        <v>0</v>
      </c>
      <c r="AX68" s="473" t="s">
        <v>353</v>
      </c>
      <c r="AY68" s="474" t="s">
        <v>228</v>
      </c>
      <c r="AZ68" s="428">
        <v>0.39492826633521561</v>
      </c>
      <c r="BA68" s="478">
        <v>2.6020082817160114E-2</v>
      </c>
    </row>
    <row r="69" spans="1:53" ht="12.95" customHeight="1" x14ac:dyDescent="0.2">
      <c r="A69" s="441">
        <v>63</v>
      </c>
      <c r="B69" s="473" t="s">
        <v>354</v>
      </c>
      <c r="C69" s="474" t="s">
        <v>229</v>
      </c>
      <c r="D69" s="757">
        <f t="shared" si="6"/>
        <v>1</v>
      </c>
      <c r="E69" s="757">
        <f t="shared" si="7"/>
        <v>7.7732231193825913E-2</v>
      </c>
      <c r="F69" s="757">
        <f t="shared" si="8"/>
        <v>5.0916264004266895E-2</v>
      </c>
      <c r="G69" s="757">
        <f t="shared" si="9"/>
        <v>0.47979518184603587</v>
      </c>
      <c r="H69" s="757">
        <f t="shared" si="10"/>
        <v>1.2139278276444725E-2</v>
      </c>
      <c r="I69" s="757">
        <f t="shared" si="11"/>
        <v>7.5447638811019678E-3</v>
      </c>
      <c r="J69" s="182"/>
      <c r="L69" s="473" t="s">
        <v>354</v>
      </c>
      <c r="M69" s="474" t="s">
        <v>229</v>
      </c>
      <c r="N69" s="183">
        <f>生産者価格評価表!DP69</f>
        <v>880445.58799999999</v>
      </c>
      <c r="O69" s="183">
        <f>ABS(生産者価格評価表!DX69)</f>
        <v>0</v>
      </c>
      <c r="P69" s="366">
        <f t="shared" si="18"/>
        <v>0</v>
      </c>
      <c r="Q69" s="366">
        <f t="shared" si="19"/>
        <v>1</v>
      </c>
      <c r="S69" s="473" t="s">
        <v>354</v>
      </c>
      <c r="T69" s="474" t="s">
        <v>229</v>
      </c>
      <c r="U69" s="184">
        <f>生産者価格評価表!DZ69</f>
        <v>880445.58799999999</v>
      </c>
      <c r="V69" s="184">
        <f>雇用!D69</f>
        <v>68439</v>
      </c>
      <c r="W69" s="184">
        <f>雇用!I69</f>
        <v>44829</v>
      </c>
      <c r="X69" s="356">
        <f t="shared" si="16"/>
        <v>7.7732231193825913E-2</v>
      </c>
      <c r="Y69" s="356">
        <f t="shared" si="17"/>
        <v>5.0916264004266895E-2</v>
      </c>
      <c r="AA69" s="473" t="s">
        <v>354</v>
      </c>
      <c r="AB69" s="474" t="s">
        <v>229</v>
      </c>
      <c r="AC69" s="184">
        <v>10687.974</v>
      </c>
      <c r="AD69" s="184">
        <v>300525.152</v>
      </c>
      <c r="AE69" s="184">
        <v>34155.065000000002</v>
      </c>
      <c r="AF69" s="184">
        <v>34659.089999999997</v>
      </c>
      <c r="AG69" s="184">
        <v>0</v>
      </c>
      <c r="AH69" s="184">
        <v>42415.061999999998</v>
      </c>
      <c r="AI69" s="184">
        <v>-8.7919999999999998</v>
      </c>
      <c r="AJ69" s="184">
        <v>422433.55099999992</v>
      </c>
      <c r="AK69" s="184">
        <v>880445.58799999987</v>
      </c>
      <c r="AL69" s="356">
        <f t="shared" si="14"/>
        <v>0.47979518184603587</v>
      </c>
      <c r="AM69" s="356">
        <f t="shared" si="15"/>
        <v>1.2139278276444725E-2</v>
      </c>
      <c r="AO69" s="473" t="s">
        <v>354</v>
      </c>
      <c r="AP69" s="474" t="s">
        <v>229</v>
      </c>
      <c r="AQ69" s="186">
        <f>'7211'!G69</f>
        <v>0</v>
      </c>
      <c r="AR69" s="759">
        <v>7.5447638811019678E-3</v>
      </c>
      <c r="AX69" s="473" t="s">
        <v>354</v>
      </c>
      <c r="AY69" s="474" t="s">
        <v>229</v>
      </c>
      <c r="AZ69" s="428">
        <v>0.83859814326553905</v>
      </c>
      <c r="BA69" s="478">
        <v>5.6393983189460151E-2</v>
      </c>
    </row>
    <row r="70" spans="1:53" ht="12.95" customHeight="1" x14ac:dyDescent="0.2">
      <c r="A70" s="441">
        <v>64</v>
      </c>
      <c r="B70" s="473" t="s">
        <v>355</v>
      </c>
      <c r="C70" s="474" t="s">
        <v>356</v>
      </c>
      <c r="D70" s="757">
        <f t="shared" si="6"/>
        <v>1</v>
      </c>
      <c r="E70" s="757">
        <f t="shared" si="7"/>
        <v>7.703349073569675E-2</v>
      </c>
      <c r="F70" s="757">
        <f t="shared" si="8"/>
        <v>5.0006029071448369E-2</v>
      </c>
      <c r="G70" s="757">
        <f t="shared" si="9"/>
        <v>0.49863189744051667</v>
      </c>
      <c r="H70" s="757">
        <f t="shared" si="10"/>
        <v>1.1066564703184624E-2</v>
      </c>
      <c r="I70" s="757">
        <f t="shared" si="11"/>
        <v>0</v>
      </c>
      <c r="J70" s="182"/>
      <c r="L70" s="473" t="s">
        <v>355</v>
      </c>
      <c r="M70" s="474" t="s">
        <v>356</v>
      </c>
      <c r="N70" s="183">
        <f>生産者価格評価表!DP70</f>
        <v>526316.53599999996</v>
      </c>
      <c r="O70" s="183">
        <f>ABS(生産者価格評価表!DX70)</f>
        <v>0</v>
      </c>
      <c r="P70" s="366">
        <f t="shared" si="18"/>
        <v>0</v>
      </c>
      <c r="Q70" s="366">
        <f t="shared" si="19"/>
        <v>1</v>
      </c>
      <c r="S70" s="473" t="s">
        <v>355</v>
      </c>
      <c r="T70" s="474" t="s">
        <v>356</v>
      </c>
      <c r="U70" s="184">
        <f>生産者価格評価表!DZ70</f>
        <v>526316.53599999996</v>
      </c>
      <c r="V70" s="184">
        <f>雇用!D70</f>
        <v>40544</v>
      </c>
      <c r="W70" s="184">
        <f>雇用!I70</f>
        <v>26319</v>
      </c>
      <c r="X70" s="356">
        <f t="shared" si="16"/>
        <v>7.703349073569675E-2</v>
      </c>
      <c r="Y70" s="356">
        <f t="shared" si="17"/>
        <v>5.0006029071448369E-2</v>
      </c>
      <c r="AA70" s="473" t="s">
        <v>355</v>
      </c>
      <c r="AB70" s="474" t="s">
        <v>356</v>
      </c>
      <c r="AC70" s="184">
        <v>5824.5159999999996</v>
      </c>
      <c r="AD70" s="184">
        <v>169987.82399999999</v>
      </c>
      <c r="AE70" s="184">
        <v>10423.331</v>
      </c>
      <c r="AF70" s="184">
        <v>48869.982000000004</v>
      </c>
      <c r="AG70" s="184">
        <v>0</v>
      </c>
      <c r="AH70" s="184">
        <v>28673.670999999998</v>
      </c>
      <c r="AI70" s="184">
        <v>-1341.1110000000001</v>
      </c>
      <c r="AJ70" s="184">
        <v>262438.21299999999</v>
      </c>
      <c r="AK70" s="184">
        <v>526316.53599999996</v>
      </c>
      <c r="AL70" s="356">
        <f t="shared" si="14"/>
        <v>0.49863189744051667</v>
      </c>
      <c r="AM70" s="356">
        <f t="shared" si="15"/>
        <v>1.1066564703184624E-2</v>
      </c>
      <c r="AO70" s="473" t="s">
        <v>355</v>
      </c>
      <c r="AP70" s="474" t="s">
        <v>356</v>
      </c>
      <c r="AQ70" s="186">
        <f>'7211'!G70</f>
        <v>0</v>
      </c>
      <c r="AR70" s="759">
        <v>0</v>
      </c>
      <c r="AX70" s="473" t="s">
        <v>355</v>
      </c>
      <c r="AY70" s="474" t="s">
        <v>356</v>
      </c>
      <c r="AZ70" s="428">
        <v>2.7959930507883151</v>
      </c>
      <c r="BA70" s="478">
        <v>0.19164427331315068</v>
      </c>
    </row>
    <row r="71" spans="1:53" ht="12.95" customHeight="1" x14ac:dyDescent="0.2">
      <c r="A71" s="441">
        <v>65</v>
      </c>
      <c r="B71" s="473" t="s">
        <v>357</v>
      </c>
      <c r="C71" s="474" t="s">
        <v>358</v>
      </c>
      <c r="D71" s="757">
        <f t="shared" si="6"/>
        <v>1</v>
      </c>
      <c r="E71" s="757">
        <f t="shared" si="7"/>
        <v>9.0140487412465581E-2</v>
      </c>
      <c r="F71" s="757">
        <f t="shared" si="8"/>
        <v>6.2433864929111557E-2</v>
      </c>
      <c r="G71" s="757">
        <f t="shared" si="9"/>
        <v>0.53056200100384776</v>
      </c>
      <c r="H71" s="757">
        <f t="shared" si="10"/>
        <v>9.67935979985334E-3</v>
      </c>
      <c r="I71" s="757">
        <f t="shared" si="11"/>
        <v>0</v>
      </c>
      <c r="J71" s="182"/>
      <c r="L71" s="473" t="s">
        <v>357</v>
      </c>
      <c r="M71" s="474" t="s">
        <v>358</v>
      </c>
      <c r="N71" s="183">
        <f>生産者価格評価表!DP71</f>
        <v>505510.91200000001</v>
      </c>
      <c r="O71" s="183">
        <f>ABS(生産者価格評価表!DX71)</f>
        <v>0</v>
      </c>
      <c r="P71" s="366">
        <f t="shared" si="18"/>
        <v>0</v>
      </c>
      <c r="Q71" s="366">
        <f t="shared" si="19"/>
        <v>1</v>
      </c>
      <c r="S71" s="473" t="s">
        <v>357</v>
      </c>
      <c r="T71" s="474" t="s">
        <v>358</v>
      </c>
      <c r="U71" s="184">
        <f>生産者価格評価表!DZ71</f>
        <v>505510.91200000001</v>
      </c>
      <c r="V71" s="184">
        <f>雇用!D71</f>
        <v>45567</v>
      </c>
      <c r="W71" s="184">
        <f>雇用!I71</f>
        <v>31561</v>
      </c>
      <c r="X71" s="356">
        <f t="shared" si="16"/>
        <v>9.0140487412465581E-2</v>
      </c>
      <c r="Y71" s="356">
        <f t="shared" si="17"/>
        <v>6.2433864929111557E-2</v>
      </c>
      <c r="AA71" s="473" t="s">
        <v>357</v>
      </c>
      <c r="AB71" s="474" t="s">
        <v>358</v>
      </c>
      <c r="AC71" s="184">
        <v>4893.0219999999999</v>
      </c>
      <c r="AD71" s="184">
        <v>202684.18100000001</v>
      </c>
      <c r="AE71" s="184">
        <v>11715.593000000001</v>
      </c>
      <c r="AF71" s="184">
        <v>38977.686000000002</v>
      </c>
      <c r="AG71" s="184">
        <v>0</v>
      </c>
      <c r="AH71" s="184">
        <v>22454.146000000001</v>
      </c>
      <c r="AI71" s="184">
        <v>-12519.746999999999</v>
      </c>
      <c r="AJ71" s="184">
        <v>268204.88100000005</v>
      </c>
      <c r="AK71" s="184">
        <v>505510.91200000007</v>
      </c>
      <c r="AL71" s="356">
        <f t="shared" si="14"/>
        <v>0.53056200100384776</v>
      </c>
      <c r="AM71" s="356">
        <f t="shared" si="15"/>
        <v>9.67935979985334E-3</v>
      </c>
      <c r="AO71" s="473" t="s">
        <v>357</v>
      </c>
      <c r="AP71" s="474" t="s">
        <v>358</v>
      </c>
      <c r="AQ71" s="186">
        <f>'7211'!G71</f>
        <v>0</v>
      </c>
      <c r="AR71" s="759">
        <v>0</v>
      </c>
      <c r="AX71" s="473" t="s">
        <v>357</v>
      </c>
      <c r="AY71" s="474" t="s">
        <v>358</v>
      </c>
      <c r="AZ71" s="428">
        <v>1.1871312036769337</v>
      </c>
      <c r="BA71" s="478">
        <v>8.0823700382166963E-2</v>
      </c>
    </row>
    <row r="72" spans="1:53" ht="12.95" customHeight="1" x14ac:dyDescent="0.2">
      <c r="A72" s="441">
        <v>66</v>
      </c>
      <c r="B72" s="473" t="s">
        <v>359</v>
      </c>
      <c r="C72" s="474" t="s">
        <v>574</v>
      </c>
      <c r="D72" s="757">
        <f t="shared" ref="D72:D112" si="20">Q72</f>
        <v>0.75319804353300523</v>
      </c>
      <c r="E72" s="757">
        <f t="shared" ref="E72:E112" si="21">X72</f>
        <v>5.9665624551696076E-3</v>
      </c>
      <c r="F72" s="757">
        <f t="shared" ref="F72:F112" si="22">Y72</f>
        <v>5.8760407292666383E-3</v>
      </c>
      <c r="G72" s="757">
        <f t="shared" ref="G72:G112" si="23">AL72</f>
        <v>0.45186659301609144</v>
      </c>
      <c r="H72" s="757">
        <f t="shared" ref="H72:H112" si="24">AM72</f>
        <v>3.4060696391508827E-3</v>
      </c>
      <c r="I72" s="757">
        <f t="shared" ref="I72:I112" si="25">AR72</f>
        <v>2.2713905176761827E-2</v>
      </c>
      <c r="J72" s="182"/>
      <c r="L72" s="473" t="s">
        <v>359</v>
      </c>
      <c r="M72" s="474" t="s">
        <v>574</v>
      </c>
      <c r="N72" s="183">
        <f>生産者価格評価表!DP72</f>
        <v>1434127.132</v>
      </c>
      <c r="O72" s="183">
        <f>ABS(生産者価格評価表!DX72)</f>
        <v>353945.38200000004</v>
      </c>
      <c r="P72" s="366">
        <f t="shared" si="18"/>
        <v>0.24680195646699477</v>
      </c>
      <c r="Q72" s="366">
        <f t="shared" si="19"/>
        <v>0.75319804353300523</v>
      </c>
      <c r="S72" s="473" t="s">
        <v>359</v>
      </c>
      <c r="T72" s="474" t="s">
        <v>574</v>
      </c>
      <c r="U72" s="184">
        <f>生産者価格評価表!DZ72</f>
        <v>1270413.25</v>
      </c>
      <c r="V72" s="184">
        <f>雇用!D72</f>
        <v>7580</v>
      </c>
      <c r="W72" s="184">
        <f>雇用!I72</f>
        <v>7465</v>
      </c>
      <c r="X72" s="356">
        <f t="shared" si="16"/>
        <v>5.9665624551696076E-3</v>
      </c>
      <c r="Y72" s="356">
        <f t="shared" si="17"/>
        <v>5.8760407292666383E-3</v>
      </c>
      <c r="AA72" s="473" t="s">
        <v>359</v>
      </c>
      <c r="AB72" s="474" t="s">
        <v>574</v>
      </c>
      <c r="AC72" s="184">
        <v>4327.116</v>
      </c>
      <c r="AD72" s="184">
        <v>56522.921000000002</v>
      </c>
      <c r="AE72" s="184">
        <v>182142.78099999999</v>
      </c>
      <c r="AF72" s="184">
        <v>275965.34000000003</v>
      </c>
      <c r="AG72" s="184">
        <v>0</v>
      </c>
      <c r="AH72" s="184">
        <v>55105.504999999997</v>
      </c>
      <c r="AI72" s="184">
        <v>-6.3559999999999999</v>
      </c>
      <c r="AJ72" s="184">
        <v>574057.30700000003</v>
      </c>
      <c r="AK72" s="184">
        <v>1270413.25</v>
      </c>
      <c r="AL72" s="356">
        <f t="shared" ref="AL72:AL115" si="26">+AJ72/AK72</f>
        <v>0.45186659301609144</v>
      </c>
      <c r="AM72" s="356">
        <f t="shared" ref="AM72:AM115" si="27">+AC72/AK72</f>
        <v>3.4060696391508827E-3</v>
      </c>
      <c r="AO72" s="473" t="s">
        <v>359</v>
      </c>
      <c r="AP72" s="474" t="s">
        <v>574</v>
      </c>
      <c r="AQ72" s="186">
        <f>'7211'!G72</f>
        <v>331827.61200000002</v>
      </c>
      <c r="AR72" s="759">
        <v>2.2713905176761827E-2</v>
      </c>
      <c r="AX72" s="473" t="s">
        <v>359</v>
      </c>
      <c r="AY72" s="474" t="s">
        <v>574</v>
      </c>
      <c r="AZ72" s="428">
        <v>423.6272098960165</v>
      </c>
      <c r="BA72" s="478">
        <v>21.201046408946347</v>
      </c>
    </row>
    <row r="73" spans="1:53" ht="12.95" customHeight="1" x14ac:dyDescent="0.2">
      <c r="A73" s="441">
        <v>67</v>
      </c>
      <c r="B73" s="473" t="s">
        <v>360</v>
      </c>
      <c r="C73" s="474" t="s">
        <v>230</v>
      </c>
      <c r="D73" s="757">
        <f t="shared" si="20"/>
        <v>0.8384957067131219</v>
      </c>
      <c r="E73" s="757">
        <f t="shared" si="21"/>
        <v>1.5685485911094012E-2</v>
      </c>
      <c r="F73" s="757">
        <f t="shared" si="22"/>
        <v>1.5264006162783219E-2</v>
      </c>
      <c r="G73" s="757">
        <f t="shared" si="23"/>
        <v>0.25214359477841147</v>
      </c>
      <c r="H73" s="757">
        <f t="shared" si="24"/>
        <v>8.6471692515678149E-3</v>
      </c>
      <c r="I73" s="757">
        <f t="shared" si="25"/>
        <v>7.375366288492973E-3</v>
      </c>
      <c r="J73" s="182"/>
      <c r="L73" s="473" t="s">
        <v>360</v>
      </c>
      <c r="M73" s="474" t="s">
        <v>230</v>
      </c>
      <c r="N73" s="183">
        <f>生産者価格評価表!DP73</f>
        <v>302888.91399999999</v>
      </c>
      <c r="O73" s="183">
        <f>ABS(生産者価格評価表!DX73)</f>
        <v>48917.86</v>
      </c>
      <c r="P73" s="366">
        <f t="shared" si="18"/>
        <v>0.16150429328687813</v>
      </c>
      <c r="Q73" s="366">
        <f t="shared" si="19"/>
        <v>0.8384957067131219</v>
      </c>
      <c r="S73" s="473" t="s">
        <v>360</v>
      </c>
      <c r="T73" s="474" t="s">
        <v>230</v>
      </c>
      <c r="U73" s="184">
        <f>生産者価格評価表!DZ73</f>
        <v>341653.42599999998</v>
      </c>
      <c r="V73" s="184">
        <f>雇用!D73</f>
        <v>5359</v>
      </c>
      <c r="W73" s="184">
        <f>雇用!I73</f>
        <v>5215</v>
      </c>
      <c r="X73" s="356">
        <f t="shared" ref="X73:X112" si="28">V73/U73</f>
        <v>1.5685485911094012E-2</v>
      </c>
      <c r="Y73" s="356">
        <f t="shared" ref="Y73:Y112" si="29">W73/U73</f>
        <v>1.5264006162783219E-2</v>
      </c>
      <c r="AA73" s="473" t="s">
        <v>360</v>
      </c>
      <c r="AB73" s="474" t="s">
        <v>230</v>
      </c>
      <c r="AC73" s="184">
        <v>2954.335</v>
      </c>
      <c r="AD73" s="184">
        <v>27761.01</v>
      </c>
      <c r="AE73" s="184">
        <v>-2471.9209999999998</v>
      </c>
      <c r="AF73" s="184">
        <v>57113.915999999997</v>
      </c>
      <c r="AG73" s="184">
        <v>0</v>
      </c>
      <c r="AH73" s="184">
        <v>1075.3689999999999</v>
      </c>
      <c r="AI73" s="184">
        <v>-286.98599999999999</v>
      </c>
      <c r="AJ73" s="184">
        <v>86145.722999999998</v>
      </c>
      <c r="AK73" s="184">
        <v>341653.42600000004</v>
      </c>
      <c r="AL73" s="356">
        <f t="shared" si="26"/>
        <v>0.25214359477841147</v>
      </c>
      <c r="AM73" s="356">
        <f t="shared" si="27"/>
        <v>8.6471692515678149E-3</v>
      </c>
      <c r="AO73" s="473" t="s">
        <v>360</v>
      </c>
      <c r="AP73" s="474" t="s">
        <v>230</v>
      </c>
      <c r="AQ73" s="186">
        <f>'7211'!G73</f>
        <v>118533.21800000001</v>
      </c>
      <c r="AR73" s="759">
        <v>7.375366288492973E-3</v>
      </c>
      <c r="AX73" s="473" t="s">
        <v>360</v>
      </c>
      <c r="AY73" s="474" t="s">
        <v>230</v>
      </c>
      <c r="AZ73" s="428">
        <v>18.464962027038048</v>
      </c>
      <c r="BA73" s="478">
        <v>0.95795394649436016</v>
      </c>
    </row>
    <row r="74" spans="1:53" ht="12.95" customHeight="1" x14ac:dyDescent="0.2">
      <c r="A74" s="441">
        <v>68</v>
      </c>
      <c r="B74" s="473" t="s">
        <v>361</v>
      </c>
      <c r="C74" s="474" t="s">
        <v>231</v>
      </c>
      <c r="D74" s="757">
        <f t="shared" si="20"/>
        <v>0.88270691415565727</v>
      </c>
      <c r="E74" s="757">
        <f t="shared" si="21"/>
        <v>2.2028684963142996E-2</v>
      </c>
      <c r="F74" s="757">
        <f t="shared" si="22"/>
        <v>2.1993847822979883E-2</v>
      </c>
      <c r="G74" s="757">
        <f t="shared" si="23"/>
        <v>0.41853126439703453</v>
      </c>
      <c r="H74" s="757">
        <f t="shared" si="24"/>
        <v>7.4636917438848406E-3</v>
      </c>
      <c r="I74" s="757">
        <f t="shared" si="25"/>
        <v>9.0233441416571886E-3</v>
      </c>
      <c r="J74" s="182"/>
      <c r="L74" s="473" t="s">
        <v>361</v>
      </c>
      <c r="M74" s="474" t="s">
        <v>231</v>
      </c>
      <c r="N74" s="183">
        <f>生産者価格評価表!DP74</f>
        <v>292125.15600000008</v>
      </c>
      <c r="O74" s="183">
        <f>ABS(生産者価格評価表!DX74)</f>
        <v>34264.261000000006</v>
      </c>
      <c r="P74" s="366">
        <f t="shared" si="18"/>
        <v>0.11729308584434268</v>
      </c>
      <c r="Q74" s="366">
        <f t="shared" si="19"/>
        <v>0.88270691415565727</v>
      </c>
      <c r="S74" s="473" t="s">
        <v>361</v>
      </c>
      <c r="T74" s="474" t="s">
        <v>231</v>
      </c>
      <c r="U74" s="184">
        <f>生産者価格評価表!DZ74</f>
        <v>258344.97200000007</v>
      </c>
      <c r="V74" s="184">
        <f>雇用!D74</f>
        <v>5691</v>
      </c>
      <c r="W74" s="184">
        <f>雇用!I74</f>
        <v>5682</v>
      </c>
      <c r="X74" s="356">
        <f t="shared" si="28"/>
        <v>2.2028684963142996E-2</v>
      </c>
      <c r="Y74" s="356">
        <f t="shared" si="29"/>
        <v>2.1993847822979883E-2</v>
      </c>
      <c r="AA74" s="473" t="s">
        <v>361</v>
      </c>
      <c r="AB74" s="474" t="s">
        <v>231</v>
      </c>
      <c r="AC74" s="184">
        <v>2064.165</v>
      </c>
      <c r="AD74" s="184">
        <v>25150.86</v>
      </c>
      <c r="AE74" s="184">
        <v>38013.455000000002</v>
      </c>
      <c r="AF74" s="184">
        <v>38744.855000000003</v>
      </c>
      <c r="AG74" s="184">
        <v>8575.8729999999996</v>
      </c>
      <c r="AH74" s="184">
        <v>11782.753000000001</v>
      </c>
      <c r="AI74" s="184">
        <v>-8582.5949999999993</v>
      </c>
      <c r="AJ74" s="184">
        <v>115749.36600000001</v>
      </c>
      <c r="AK74" s="184">
        <v>276560.85900000005</v>
      </c>
      <c r="AL74" s="356">
        <f t="shared" si="26"/>
        <v>0.41853126439703453</v>
      </c>
      <c r="AM74" s="356">
        <f t="shared" si="27"/>
        <v>7.4636917438848406E-3</v>
      </c>
      <c r="AO74" s="473" t="s">
        <v>361</v>
      </c>
      <c r="AP74" s="474" t="s">
        <v>231</v>
      </c>
      <c r="AQ74" s="186">
        <f>'7211'!G74</f>
        <v>134466.967</v>
      </c>
      <c r="AR74" s="759">
        <v>9.0233441416571886E-3</v>
      </c>
      <c r="AX74" s="473" t="s">
        <v>361</v>
      </c>
      <c r="AY74" s="474" t="s">
        <v>231</v>
      </c>
      <c r="AZ74" s="428">
        <v>3.5831270626232019</v>
      </c>
      <c r="BA74" s="478">
        <v>0.18577411169819341</v>
      </c>
    </row>
    <row r="75" spans="1:53" ht="12.95" customHeight="1" x14ac:dyDescent="0.2">
      <c r="A75" s="441">
        <v>69</v>
      </c>
      <c r="B75" s="473" t="s">
        <v>362</v>
      </c>
      <c r="C75" s="474" t="s">
        <v>232</v>
      </c>
      <c r="D75" s="757">
        <f t="shared" si="20"/>
        <v>0.27685582943750497</v>
      </c>
      <c r="E75" s="757">
        <f t="shared" si="21"/>
        <v>7.3834908884743505E-2</v>
      </c>
      <c r="F75" s="757">
        <f t="shared" si="22"/>
        <v>6.6842966755506425E-2</v>
      </c>
      <c r="G75" s="757">
        <f t="shared" si="23"/>
        <v>0.64105709933746224</v>
      </c>
      <c r="H75" s="757">
        <f t="shared" si="24"/>
        <v>1.8038410148130974E-2</v>
      </c>
      <c r="I75" s="757">
        <f t="shared" si="25"/>
        <v>1.4381636986221169E-3</v>
      </c>
      <c r="J75" s="182"/>
      <c r="L75" s="473" t="s">
        <v>362</v>
      </c>
      <c r="M75" s="474" t="s">
        <v>232</v>
      </c>
      <c r="N75" s="183">
        <f>生産者価格評価表!DP75</f>
        <v>366881.54700000002</v>
      </c>
      <c r="O75" s="183">
        <f>ABS(生産者価格評価表!DX75)</f>
        <v>265308.25200000004</v>
      </c>
      <c r="P75" s="366">
        <f t="shared" si="18"/>
        <v>0.72314417056249503</v>
      </c>
      <c r="Q75" s="366">
        <f t="shared" si="19"/>
        <v>0.27685582943750497</v>
      </c>
      <c r="S75" s="473" t="s">
        <v>362</v>
      </c>
      <c r="T75" s="474" t="s">
        <v>232</v>
      </c>
      <c r="U75" s="184">
        <f>生産者価格評価表!DZ75</f>
        <v>389734.34699999989</v>
      </c>
      <c r="V75" s="184">
        <f>雇用!D75</f>
        <v>28776</v>
      </c>
      <c r="W75" s="184">
        <f>雇用!I75</f>
        <v>26051</v>
      </c>
      <c r="X75" s="356">
        <f t="shared" si="28"/>
        <v>7.3834908884743505E-2</v>
      </c>
      <c r="Y75" s="356">
        <f t="shared" si="29"/>
        <v>6.6842966755506425E-2</v>
      </c>
      <c r="AA75" s="473" t="s">
        <v>362</v>
      </c>
      <c r="AB75" s="474" t="s">
        <v>232</v>
      </c>
      <c r="AC75" s="184">
        <v>7030.1880000000001</v>
      </c>
      <c r="AD75" s="184">
        <v>182984.06700000001</v>
      </c>
      <c r="AE75" s="184">
        <v>10464.281999999999</v>
      </c>
      <c r="AF75" s="184">
        <v>17596.920999999998</v>
      </c>
      <c r="AG75" s="184">
        <v>16781.849999999999</v>
      </c>
      <c r="AH75" s="184">
        <v>14985.673000000001</v>
      </c>
      <c r="AI75" s="184">
        <v>-1.0109999999999999</v>
      </c>
      <c r="AJ75" s="184">
        <v>249841.97000000003</v>
      </c>
      <c r="AK75" s="184">
        <v>389734.34700000007</v>
      </c>
      <c r="AL75" s="356">
        <f t="shared" si="26"/>
        <v>0.64105709933746224</v>
      </c>
      <c r="AM75" s="356">
        <f t="shared" si="27"/>
        <v>1.8038410148130974E-2</v>
      </c>
      <c r="AO75" s="473" t="s">
        <v>362</v>
      </c>
      <c r="AP75" s="474" t="s">
        <v>232</v>
      </c>
      <c r="AQ75" s="186">
        <f>'7211'!G75</f>
        <v>10853.504000000001</v>
      </c>
      <c r="AR75" s="759">
        <v>1.4381636986221169E-3</v>
      </c>
      <c r="AX75" s="473" t="s">
        <v>362</v>
      </c>
      <c r="AY75" s="474" t="s">
        <v>232</v>
      </c>
      <c r="AZ75" s="428">
        <v>21.755097801710193</v>
      </c>
      <c r="BA75" s="478">
        <v>0.69630848306814441</v>
      </c>
    </row>
    <row r="76" spans="1:53" ht="12.95" customHeight="1" x14ac:dyDescent="0.2">
      <c r="A76" s="441">
        <v>70</v>
      </c>
      <c r="B76" s="473" t="s">
        <v>363</v>
      </c>
      <c r="C76" s="474" t="s">
        <v>2</v>
      </c>
      <c r="D76" s="757">
        <f t="shared" si="20"/>
        <v>0.84616437911781894</v>
      </c>
      <c r="E76" s="757">
        <f t="shared" si="21"/>
        <v>9.8427522623039429E-2</v>
      </c>
      <c r="F76" s="757">
        <f t="shared" si="22"/>
        <v>8.5982572660346313E-2</v>
      </c>
      <c r="G76" s="757">
        <f t="shared" si="23"/>
        <v>0.70640064052768492</v>
      </c>
      <c r="H76" s="757">
        <f t="shared" si="24"/>
        <v>1.4341023252976036E-2</v>
      </c>
      <c r="I76" s="757">
        <f t="shared" si="25"/>
        <v>0.15996857576943077</v>
      </c>
      <c r="J76" s="182"/>
      <c r="L76" s="473" t="s">
        <v>363</v>
      </c>
      <c r="M76" s="474" t="s">
        <v>2</v>
      </c>
      <c r="N76" s="183">
        <f>生産者価格評価表!DP76</f>
        <v>6057042.9699999988</v>
      </c>
      <c r="O76" s="183">
        <f>ABS(生産者価格評価表!DX76)</f>
        <v>931788.96600000001</v>
      </c>
      <c r="P76" s="366">
        <f t="shared" si="18"/>
        <v>0.15383562088218108</v>
      </c>
      <c r="Q76" s="366">
        <f t="shared" si="19"/>
        <v>0.84616437911781894</v>
      </c>
      <c r="S76" s="473" t="s">
        <v>363</v>
      </c>
      <c r="T76" s="474" t="s">
        <v>2</v>
      </c>
      <c r="U76" s="184">
        <f>生産者価格評価表!DZ76</f>
        <v>7470339.396999998</v>
      </c>
      <c r="V76" s="184">
        <f>雇用!D76</f>
        <v>735287</v>
      </c>
      <c r="W76" s="184">
        <f>雇用!I76</f>
        <v>642319</v>
      </c>
      <c r="X76" s="356">
        <f t="shared" si="28"/>
        <v>9.8427522623039429E-2</v>
      </c>
      <c r="Y76" s="356">
        <f t="shared" si="29"/>
        <v>8.5982572660346313E-2</v>
      </c>
      <c r="AA76" s="473" t="s">
        <v>363</v>
      </c>
      <c r="AB76" s="474" t="s">
        <v>2</v>
      </c>
      <c r="AC76" s="184">
        <v>107132.311</v>
      </c>
      <c r="AD76" s="184">
        <v>3824063.9470000002</v>
      </c>
      <c r="AE76" s="184">
        <v>186973.60200000001</v>
      </c>
      <c r="AF76" s="184">
        <v>733866.85800000001</v>
      </c>
      <c r="AG76" s="184">
        <v>0</v>
      </c>
      <c r="AH76" s="184">
        <v>430234.03700000001</v>
      </c>
      <c r="AI76" s="184">
        <v>-5218.22</v>
      </c>
      <c r="AJ76" s="184">
        <v>5277052.5350000011</v>
      </c>
      <c r="AK76" s="184">
        <v>7470339.3970000017</v>
      </c>
      <c r="AL76" s="356">
        <f t="shared" si="26"/>
        <v>0.70640064052768492</v>
      </c>
      <c r="AM76" s="356">
        <f t="shared" si="27"/>
        <v>1.4341023252976036E-2</v>
      </c>
      <c r="AO76" s="473" t="s">
        <v>363</v>
      </c>
      <c r="AP76" s="474" t="s">
        <v>2</v>
      </c>
      <c r="AQ76" s="186">
        <f>'7211'!G76</f>
        <v>3047847.84</v>
      </c>
      <c r="AR76" s="759">
        <v>0.15996857576943077</v>
      </c>
      <c r="AX76" s="473" t="s">
        <v>363</v>
      </c>
      <c r="AY76" s="474" t="s">
        <v>2</v>
      </c>
      <c r="AZ76" s="428">
        <v>0.90515076673623507</v>
      </c>
      <c r="BA76" s="478">
        <v>5.6774034322638223E-2</v>
      </c>
    </row>
    <row r="77" spans="1:53" ht="12.95" customHeight="1" x14ac:dyDescent="0.2">
      <c r="A77" s="441">
        <v>71</v>
      </c>
      <c r="B77" s="473" t="s">
        <v>364</v>
      </c>
      <c r="C77" s="474" t="s">
        <v>3</v>
      </c>
      <c r="D77" s="757">
        <f t="shared" si="20"/>
        <v>0.77655510652705795</v>
      </c>
      <c r="E77" s="757">
        <f t="shared" si="21"/>
        <v>4.4956780119432375E-2</v>
      </c>
      <c r="F77" s="757">
        <f t="shared" si="22"/>
        <v>4.2152911211849518E-2</v>
      </c>
      <c r="G77" s="757">
        <f t="shared" si="23"/>
        <v>0.62745027739756498</v>
      </c>
      <c r="H77" s="757">
        <f t="shared" si="24"/>
        <v>2.5304983462509655E-2</v>
      </c>
      <c r="I77" s="757">
        <f t="shared" si="25"/>
        <v>6.1414961844410303E-2</v>
      </c>
      <c r="J77" s="182"/>
      <c r="L77" s="473" t="s">
        <v>364</v>
      </c>
      <c r="M77" s="474" t="s">
        <v>3</v>
      </c>
      <c r="N77" s="183">
        <f>生産者価格評価表!DP77</f>
        <v>2180060.3470000001</v>
      </c>
      <c r="O77" s="183">
        <f>ABS(生産者価格評価表!DX77)</f>
        <v>487123.35200000001</v>
      </c>
      <c r="P77" s="366">
        <f t="shared" si="18"/>
        <v>0.22344489347294202</v>
      </c>
      <c r="Q77" s="366">
        <f t="shared" si="19"/>
        <v>0.77655510652705795</v>
      </c>
      <c r="S77" s="473" t="s">
        <v>364</v>
      </c>
      <c r="T77" s="474" t="s">
        <v>3</v>
      </c>
      <c r="U77" s="184">
        <f>生産者価格評価表!DZ77</f>
        <v>1907721.1440000003</v>
      </c>
      <c r="V77" s="184">
        <f>雇用!D77</f>
        <v>85765</v>
      </c>
      <c r="W77" s="184">
        <f>雇用!I77</f>
        <v>80416</v>
      </c>
      <c r="X77" s="356">
        <f t="shared" si="28"/>
        <v>4.4956780119432375E-2</v>
      </c>
      <c r="Y77" s="356">
        <f t="shared" si="29"/>
        <v>4.2152911211849518E-2</v>
      </c>
      <c r="AA77" s="473" t="s">
        <v>364</v>
      </c>
      <c r="AB77" s="474" t="s">
        <v>3</v>
      </c>
      <c r="AC77" s="184">
        <v>48274.851999999999</v>
      </c>
      <c r="AD77" s="184">
        <v>673245.30599999998</v>
      </c>
      <c r="AE77" s="184">
        <v>324670.54300000001</v>
      </c>
      <c r="AF77" s="184">
        <v>144510.80300000001</v>
      </c>
      <c r="AG77" s="184">
        <v>0</v>
      </c>
      <c r="AH77" s="184">
        <v>30869.973000000002</v>
      </c>
      <c r="AI77" s="184">
        <v>-24571.315999999999</v>
      </c>
      <c r="AJ77" s="184">
        <v>1197000.1609999998</v>
      </c>
      <c r="AK77" s="184">
        <v>1907721.1439999999</v>
      </c>
      <c r="AL77" s="356">
        <f t="shared" si="26"/>
        <v>0.62745027739756498</v>
      </c>
      <c r="AM77" s="356">
        <f t="shared" si="27"/>
        <v>2.5304983462509655E-2</v>
      </c>
      <c r="AO77" s="473" t="s">
        <v>364</v>
      </c>
      <c r="AP77" s="474" t="s">
        <v>3</v>
      </c>
      <c r="AQ77" s="186">
        <f>'7211'!G77</f>
        <v>844396.804</v>
      </c>
      <c r="AR77" s="759">
        <v>6.1414961844410303E-2</v>
      </c>
      <c r="AX77" s="473" t="s">
        <v>364</v>
      </c>
      <c r="AY77" s="474" t="s">
        <v>3</v>
      </c>
      <c r="AZ77" s="428">
        <v>0.10825157801491717</v>
      </c>
      <c r="BA77" s="478">
        <v>5.9613060563434928E-3</v>
      </c>
    </row>
    <row r="78" spans="1:53" ht="12.95" customHeight="1" x14ac:dyDescent="0.2">
      <c r="A78" s="441">
        <v>72</v>
      </c>
      <c r="B78" s="473" t="s">
        <v>365</v>
      </c>
      <c r="C78" s="474" t="s">
        <v>233</v>
      </c>
      <c r="D78" s="757">
        <f t="shared" si="20"/>
        <v>0.6896687758564487</v>
      </c>
      <c r="E78" s="757">
        <f t="shared" si="21"/>
        <v>4.2908949975320798E-2</v>
      </c>
      <c r="F78" s="757">
        <f t="shared" si="22"/>
        <v>2.7526480555193321E-2</v>
      </c>
      <c r="G78" s="757">
        <f t="shared" si="23"/>
        <v>0.7177072396388795</v>
      </c>
      <c r="H78" s="757">
        <f t="shared" si="24"/>
        <v>5.3010774214637757E-3</v>
      </c>
      <c r="I78" s="757">
        <f t="shared" si="25"/>
        <v>1.959475049869959E-2</v>
      </c>
      <c r="J78" s="182"/>
      <c r="L78" s="473" t="s">
        <v>365</v>
      </c>
      <c r="M78" s="474" t="s">
        <v>233</v>
      </c>
      <c r="N78" s="183">
        <f>生産者価格評価表!DP78</f>
        <v>1418768.6470000001</v>
      </c>
      <c r="O78" s="183">
        <f>ABS(生産者価格評価表!DX78)</f>
        <v>440288.21100000001</v>
      </c>
      <c r="P78" s="366">
        <f t="shared" si="18"/>
        <v>0.3103312241435513</v>
      </c>
      <c r="Q78" s="366">
        <f t="shared" si="19"/>
        <v>0.6896687758564487</v>
      </c>
      <c r="S78" s="473" t="s">
        <v>365</v>
      </c>
      <c r="T78" s="474" t="s">
        <v>233</v>
      </c>
      <c r="U78" s="184">
        <f>生産者価格評価表!DZ78</f>
        <v>1205203.111</v>
      </c>
      <c r="V78" s="184">
        <f>雇用!D78</f>
        <v>51714</v>
      </c>
      <c r="W78" s="184">
        <f>雇用!I78</f>
        <v>33175</v>
      </c>
      <c r="X78" s="356">
        <f t="shared" si="28"/>
        <v>4.2908949975320798E-2</v>
      </c>
      <c r="Y78" s="356">
        <f t="shared" si="29"/>
        <v>2.7526480555193321E-2</v>
      </c>
      <c r="AA78" s="473" t="s">
        <v>365</v>
      </c>
      <c r="AB78" s="474" t="s">
        <v>233</v>
      </c>
      <c r="AC78" s="184">
        <v>6388.875</v>
      </c>
      <c r="AD78" s="184">
        <v>233100.88699999999</v>
      </c>
      <c r="AE78" s="184">
        <v>204209.19699999999</v>
      </c>
      <c r="AF78" s="184">
        <v>326877.538</v>
      </c>
      <c r="AG78" s="184">
        <v>0</v>
      </c>
      <c r="AH78" s="184">
        <v>94411.997000000003</v>
      </c>
      <c r="AI78" s="184">
        <v>-5.4960000000000004</v>
      </c>
      <c r="AJ78" s="184">
        <v>864982.99799999991</v>
      </c>
      <c r="AK78" s="184">
        <v>1205203.1109999998</v>
      </c>
      <c r="AL78" s="356">
        <f t="shared" si="26"/>
        <v>0.7177072396388795</v>
      </c>
      <c r="AM78" s="356">
        <f t="shared" si="27"/>
        <v>5.3010774214637757E-3</v>
      </c>
      <c r="AO78" s="473" t="s">
        <v>365</v>
      </c>
      <c r="AP78" s="474" t="s">
        <v>233</v>
      </c>
      <c r="AQ78" s="186">
        <f>'7211'!G78</f>
        <v>28433.182000000001</v>
      </c>
      <c r="AR78" s="759">
        <v>1.959475049869959E-2</v>
      </c>
      <c r="AX78" s="473" t="s">
        <v>365</v>
      </c>
      <c r="AY78" s="474" t="s">
        <v>233</v>
      </c>
      <c r="AZ78" s="428">
        <v>0.85162717291076073</v>
      </c>
      <c r="BA78" s="478">
        <v>4.5417291931376176E-2</v>
      </c>
    </row>
    <row r="79" spans="1:53" ht="12.95" customHeight="1" x14ac:dyDescent="0.2">
      <c r="A79" s="441">
        <v>73</v>
      </c>
      <c r="B79" s="473" t="s">
        <v>366</v>
      </c>
      <c r="C79" s="474" t="s">
        <v>234</v>
      </c>
      <c r="D79" s="757">
        <f t="shared" si="20"/>
        <v>0.99869482786127628</v>
      </c>
      <c r="E79" s="757">
        <f t="shared" si="21"/>
        <v>2.6882824348996262E-2</v>
      </c>
      <c r="F79" s="757">
        <f t="shared" si="22"/>
        <v>9.9433518809145423E-3</v>
      </c>
      <c r="G79" s="757">
        <f t="shared" si="23"/>
        <v>0.64366242160209286</v>
      </c>
      <c r="H79" s="757">
        <f t="shared" si="24"/>
        <v>3.5274757467533375E-3</v>
      </c>
      <c r="I79" s="757">
        <f t="shared" si="25"/>
        <v>4.7151906136563171E-2</v>
      </c>
      <c r="J79" s="182"/>
      <c r="L79" s="473" t="s">
        <v>366</v>
      </c>
      <c r="M79" s="474" t="s">
        <v>234</v>
      </c>
      <c r="N79" s="183">
        <f>生産者価格評価表!DP79</f>
        <v>844182.13299999991</v>
      </c>
      <c r="O79" s="183">
        <f>ABS(生産者価格評価表!DX79)</f>
        <v>1101.8030000000001</v>
      </c>
      <c r="P79" s="366">
        <f t="shared" si="18"/>
        <v>1.3051721387237654E-3</v>
      </c>
      <c r="Q79" s="366">
        <f t="shared" si="19"/>
        <v>0.99869482786127628</v>
      </c>
      <c r="S79" s="473" t="s">
        <v>366</v>
      </c>
      <c r="T79" s="474" t="s">
        <v>234</v>
      </c>
      <c r="U79" s="184">
        <f>生産者価格評価表!DZ79</f>
        <v>844182.13299999991</v>
      </c>
      <c r="V79" s="184">
        <f>雇用!D79</f>
        <v>22694</v>
      </c>
      <c r="W79" s="184">
        <f>雇用!I79</f>
        <v>8394</v>
      </c>
      <c r="X79" s="356">
        <f t="shared" si="28"/>
        <v>2.6882824348996262E-2</v>
      </c>
      <c r="Y79" s="356">
        <f t="shared" si="29"/>
        <v>9.9433518809145423E-3</v>
      </c>
      <c r="AA79" s="473" t="s">
        <v>366</v>
      </c>
      <c r="AB79" s="474" t="s">
        <v>234</v>
      </c>
      <c r="AC79" s="184">
        <v>2977.8319999999999</v>
      </c>
      <c r="AD79" s="184">
        <v>67465.11</v>
      </c>
      <c r="AE79" s="184">
        <v>281675.571</v>
      </c>
      <c r="AF79" s="184">
        <v>142641.557</v>
      </c>
      <c r="AG79" s="184">
        <v>0</v>
      </c>
      <c r="AH79" s="184">
        <v>49863.803999999996</v>
      </c>
      <c r="AI79" s="184">
        <v>-1255.558</v>
      </c>
      <c r="AJ79" s="184">
        <v>543368.31599999999</v>
      </c>
      <c r="AK79" s="184">
        <v>844182.13299999991</v>
      </c>
      <c r="AL79" s="356">
        <f t="shared" si="26"/>
        <v>0.64366242160209286</v>
      </c>
      <c r="AM79" s="356">
        <f t="shared" si="27"/>
        <v>3.5274757467533375E-3</v>
      </c>
      <c r="AO79" s="473" t="s">
        <v>366</v>
      </c>
      <c r="AP79" s="474" t="s">
        <v>234</v>
      </c>
      <c r="AQ79" s="186">
        <f>'7211'!G79</f>
        <v>843947.61699999997</v>
      </c>
      <c r="AR79" s="759">
        <v>4.7151906136563171E-2</v>
      </c>
      <c r="AX79" s="473" t="s">
        <v>366</v>
      </c>
      <c r="AY79" s="474" t="s">
        <v>234</v>
      </c>
      <c r="AZ79" s="428">
        <v>0.12126719534133609</v>
      </c>
      <c r="BA79" s="478">
        <v>7.302469038045236E-3</v>
      </c>
    </row>
    <row r="80" spans="1:53" ht="12.95" customHeight="1" x14ac:dyDescent="0.2">
      <c r="A80" s="441">
        <v>74</v>
      </c>
      <c r="B80" s="473" t="s">
        <v>367</v>
      </c>
      <c r="C80" s="474" t="s">
        <v>368</v>
      </c>
      <c r="D80" s="757">
        <f t="shared" si="20"/>
        <v>0.99999999968321496</v>
      </c>
      <c r="E80" s="757">
        <f t="shared" si="21"/>
        <v>0</v>
      </c>
      <c r="F80" s="757">
        <f t="shared" si="22"/>
        <v>0</v>
      </c>
      <c r="G80" s="757">
        <f t="shared" si="23"/>
        <v>0.89095841237359563</v>
      </c>
      <c r="H80" s="757">
        <f t="shared" si="24"/>
        <v>0</v>
      </c>
      <c r="I80" s="757">
        <f t="shared" si="25"/>
        <v>0.17659819737803933</v>
      </c>
      <c r="J80" s="182"/>
      <c r="L80" s="473" t="s">
        <v>367</v>
      </c>
      <c r="M80" s="474" t="s">
        <v>368</v>
      </c>
      <c r="N80" s="183">
        <f>生産者価格評価表!DP80</f>
        <v>3156714.4939999999</v>
      </c>
      <c r="O80" s="183">
        <f>ABS(生産者価格評価表!DX80)</f>
        <v>1E-3</v>
      </c>
      <c r="P80" s="366">
        <f t="shared" si="18"/>
        <v>3.167850630459962E-10</v>
      </c>
      <c r="Q80" s="366">
        <f t="shared" si="19"/>
        <v>0.99999999968321496</v>
      </c>
      <c r="S80" s="473" t="s">
        <v>367</v>
      </c>
      <c r="T80" s="474" t="s">
        <v>368</v>
      </c>
      <c r="U80" s="184">
        <f>生産者価格評価表!DZ80</f>
        <v>3156714.4929999998</v>
      </c>
      <c r="V80" s="184">
        <f>雇用!D80</f>
        <v>0</v>
      </c>
      <c r="W80" s="184">
        <f>雇用!I80</f>
        <v>0</v>
      </c>
      <c r="X80" s="356">
        <f t="shared" si="28"/>
        <v>0</v>
      </c>
      <c r="Y80" s="356">
        <f t="shared" si="29"/>
        <v>0</v>
      </c>
      <c r="AA80" s="473" t="s">
        <v>367</v>
      </c>
      <c r="AB80" s="474" t="s">
        <v>368</v>
      </c>
      <c r="AC80" s="184">
        <v>0</v>
      </c>
      <c r="AD80" s="184">
        <v>0</v>
      </c>
      <c r="AE80" s="184">
        <v>1400006.6780000001</v>
      </c>
      <c r="AF80" s="184">
        <v>1185724.419</v>
      </c>
      <c r="AG80" s="184">
        <v>0</v>
      </c>
      <c r="AH80" s="184">
        <v>226770.236</v>
      </c>
      <c r="AI80" s="184">
        <v>0</v>
      </c>
      <c r="AJ80" s="184">
        <v>2812501.3330000001</v>
      </c>
      <c r="AK80" s="184">
        <v>3156714.4930000002</v>
      </c>
      <c r="AL80" s="356">
        <f t="shared" si="26"/>
        <v>0.89095841237359563</v>
      </c>
      <c r="AM80" s="356">
        <f t="shared" si="27"/>
        <v>0</v>
      </c>
      <c r="AO80" s="473" t="s">
        <v>367</v>
      </c>
      <c r="AP80" s="474" t="s">
        <v>368</v>
      </c>
      <c r="AQ80" s="186">
        <f>'7211'!G80</f>
        <v>3156714.4939999999</v>
      </c>
      <c r="AR80" s="759">
        <v>0.17659819737803933</v>
      </c>
      <c r="AX80" s="473" t="s">
        <v>367</v>
      </c>
      <c r="AY80" s="474" t="s">
        <v>368</v>
      </c>
      <c r="AZ80" s="428">
        <v>1.2266382062233588E-5</v>
      </c>
      <c r="BA80" s="478">
        <v>0</v>
      </c>
    </row>
    <row r="81" spans="1:53" ht="12.95" customHeight="1" x14ac:dyDescent="0.2">
      <c r="A81" s="441">
        <v>75</v>
      </c>
      <c r="B81" s="473" t="s">
        <v>369</v>
      </c>
      <c r="C81" s="474" t="s">
        <v>235</v>
      </c>
      <c r="D81" s="757">
        <f t="shared" si="20"/>
        <v>0.98896546575352107</v>
      </c>
      <c r="E81" s="757">
        <f t="shared" si="21"/>
        <v>2.0125447511687034E-2</v>
      </c>
      <c r="F81" s="757">
        <f t="shared" si="22"/>
        <v>2.0047320774452225E-2</v>
      </c>
      <c r="G81" s="757">
        <f t="shared" si="23"/>
        <v>0.65430473322052618</v>
      </c>
      <c r="H81" s="757">
        <f t="shared" si="24"/>
        <v>1.3009641714394232E-2</v>
      </c>
      <c r="I81" s="757">
        <f t="shared" si="25"/>
        <v>1.2224347515024325E-2</v>
      </c>
      <c r="J81" s="182"/>
      <c r="L81" s="473" t="s">
        <v>369</v>
      </c>
      <c r="M81" s="474" t="s">
        <v>235</v>
      </c>
      <c r="N81" s="183">
        <f>生産者価格評価表!DP81</f>
        <v>327978.22899999993</v>
      </c>
      <c r="O81" s="183">
        <f>ABS(生産者価格評価表!DX81)</f>
        <v>3619.087</v>
      </c>
      <c r="P81" s="366">
        <f t="shared" si="18"/>
        <v>1.1034534246478905E-2</v>
      </c>
      <c r="Q81" s="366">
        <f t="shared" si="19"/>
        <v>0.98896546575352107</v>
      </c>
      <c r="S81" s="473" t="s">
        <v>369</v>
      </c>
      <c r="T81" s="474" t="s">
        <v>235</v>
      </c>
      <c r="U81" s="184">
        <f>生産者価格評価表!DZ81</f>
        <v>575987.19199999992</v>
      </c>
      <c r="V81" s="184">
        <f>雇用!D81</f>
        <v>11592</v>
      </c>
      <c r="W81" s="184">
        <f>雇用!I81</f>
        <v>11547</v>
      </c>
      <c r="X81" s="356">
        <f t="shared" si="28"/>
        <v>2.0125447511687034E-2</v>
      </c>
      <c r="Y81" s="356">
        <f t="shared" si="29"/>
        <v>2.0047320774452225E-2</v>
      </c>
      <c r="AA81" s="473" t="s">
        <v>369</v>
      </c>
      <c r="AB81" s="474" t="s">
        <v>235</v>
      </c>
      <c r="AC81" s="184">
        <v>7493.3869999999997</v>
      </c>
      <c r="AD81" s="184">
        <v>204020.17800000001</v>
      </c>
      <c r="AE81" s="184">
        <v>-89509.010999999999</v>
      </c>
      <c r="AF81" s="184">
        <v>268032.56400000001</v>
      </c>
      <c r="AG81" s="184">
        <v>0</v>
      </c>
      <c r="AH81" s="184">
        <v>-4614.1459999999997</v>
      </c>
      <c r="AI81" s="184">
        <v>-8551.8259999999991</v>
      </c>
      <c r="AJ81" s="184">
        <v>376871.14600000001</v>
      </c>
      <c r="AK81" s="184">
        <v>575987.19200000004</v>
      </c>
      <c r="AL81" s="356">
        <f t="shared" si="26"/>
        <v>0.65430473322052618</v>
      </c>
      <c r="AM81" s="356">
        <f t="shared" si="27"/>
        <v>1.3009641714394232E-2</v>
      </c>
      <c r="AO81" s="473" t="s">
        <v>369</v>
      </c>
      <c r="AP81" s="474" t="s">
        <v>235</v>
      </c>
      <c r="AQ81" s="186">
        <f>'7211'!G81</f>
        <v>185705.745</v>
      </c>
      <c r="AR81" s="759">
        <v>1.2224347515024325E-2</v>
      </c>
      <c r="AX81" s="473" t="s">
        <v>369</v>
      </c>
      <c r="AY81" s="474" t="s">
        <v>235</v>
      </c>
      <c r="AZ81" s="428">
        <v>1.4458007871150085</v>
      </c>
      <c r="BA81" s="478">
        <v>9.936749501863705E-2</v>
      </c>
    </row>
    <row r="82" spans="1:53" ht="12.95" customHeight="1" x14ac:dyDescent="0.2">
      <c r="A82" s="441">
        <v>76</v>
      </c>
      <c r="B82" s="473" t="s">
        <v>370</v>
      </c>
      <c r="C82" s="474" t="s">
        <v>371</v>
      </c>
      <c r="D82" s="757">
        <f t="shared" si="20"/>
        <v>0.59633600485589788</v>
      </c>
      <c r="E82" s="757">
        <f t="shared" si="21"/>
        <v>0.12645243507723969</v>
      </c>
      <c r="F82" s="757">
        <f t="shared" si="22"/>
        <v>0.1161915303721141</v>
      </c>
      <c r="G82" s="757">
        <f t="shared" si="23"/>
        <v>0.78066836219747893</v>
      </c>
      <c r="H82" s="757">
        <f t="shared" si="24"/>
        <v>5.1391552295789473E-3</v>
      </c>
      <c r="I82" s="757">
        <f t="shared" si="25"/>
        <v>1.1798685179471202E-2</v>
      </c>
      <c r="J82" s="182"/>
      <c r="L82" s="473" t="s">
        <v>370</v>
      </c>
      <c r="M82" s="474" t="s">
        <v>371</v>
      </c>
      <c r="N82" s="183">
        <f>生産者価格評価表!DP82</f>
        <v>1090121.8050000002</v>
      </c>
      <c r="O82" s="183">
        <f>ABS(生産者価格評価表!DX82)</f>
        <v>440042.92299999995</v>
      </c>
      <c r="P82" s="366">
        <f t="shared" si="18"/>
        <v>0.40366399514410217</v>
      </c>
      <c r="Q82" s="366">
        <f t="shared" si="19"/>
        <v>0.59633600485589788</v>
      </c>
      <c r="S82" s="473" t="s">
        <v>370</v>
      </c>
      <c r="T82" s="474" t="s">
        <v>371</v>
      </c>
      <c r="U82" s="184">
        <f>生産者価格評価表!DZ82</f>
        <v>1114229.2350000003</v>
      </c>
      <c r="V82" s="184">
        <f>雇用!D82</f>
        <v>140897</v>
      </c>
      <c r="W82" s="184">
        <f>雇用!I82</f>
        <v>129464</v>
      </c>
      <c r="X82" s="356">
        <f t="shared" si="28"/>
        <v>0.12645243507723969</v>
      </c>
      <c r="Y82" s="356">
        <f t="shared" si="29"/>
        <v>0.1161915303721141</v>
      </c>
      <c r="AA82" s="473" t="s">
        <v>370</v>
      </c>
      <c r="AB82" s="474" t="s">
        <v>371</v>
      </c>
      <c r="AC82" s="184">
        <v>5726.1970000000001</v>
      </c>
      <c r="AD82" s="184">
        <v>619058.44499999995</v>
      </c>
      <c r="AE82" s="184">
        <v>34021.188000000002</v>
      </c>
      <c r="AF82" s="184">
        <v>120735.576</v>
      </c>
      <c r="AG82" s="184">
        <v>0</v>
      </c>
      <c r="AH82" s="184">
        <v>93075.648000000001</v>
      </c>
      <c r="AI82" s="184">
        <v>-2773.5419999999999</v>
      </c>
      <c r="AJ82" s="184">
        <v>869843.51199999999</v>
      </c>
      <c r="AK82" s="184">
        <v>1114229.2350000001</v>
      </c>
      <c r="AL82" s="356">
        <f t="shared" si="26"/>
        <v>0.78066836219747893</v>
      </c>
      <c r="AM82" s="356">
        <f t="shared" si="27"/>
        <v>5.1391552295789473E-3</v>
      </c>
      <c r="AO82" s="473" t="s">
        <v>370</v>
      </c>
      <c r="AP82" s="474" t="s">
        <v>371</v>
      </c>
      <c r="AQ82" s="186">
        <f>'7211'!G82</f>
        <v>249278.717</v>
      </c>
      <c r="AR82" s="759">
        <v>1.1798685179471202E-2</v>
      </c>
      <c r="AX82" s="473" t="s">
        <v>370</v>
      </c>
      <c r="AY82" s="474" t="s">
        <v>371</v>
      </c>
      <c r="AZ82" s="428">
        <v>42.363437669910901</v>
      </c>
      <c r="BA82" s="478">
        <v>2.9035646404409055</v>
      </c>
    </row>
    <row r="83" spans="1:53" ht="12.95" customHeight="1" x14ac:dyDescent="0.2">
      <c r="A83" s="441">
        <v>77</v>
      </c>
      <c r="B83" s="473" t="s">
        <v>372</v>
      </c>
      <c r="C83" s="474" t="s">
        <v>236</v>
      </c>
      <c r="D83" s="757">
        <f t="shared" si="20"/>
        <v>1</v>
      </c>
      <c r="E83" s="757">
        <f t="shared" si="21"/>
        <v>0</v>
      </c>
      <c r="F83" s="757">
        <f t="shared" si="22"/>
        <v>0</v>
      </c>
      <c r="G83" s="757">
        <f t="shared" si="23"/>
        <v>0</v>
      </c>
      <c r="H83" s="757">
        <f t="shared" si="24"/>
        <v>0</v>
      </c>
      <c r="I83" s="757">
        <f t="shared" si="25"/>
        <v>9.5694163491392356E-3</v>
      </c>
      <c r="J83" s="182"/>
      <c r="L83" s="473" t="s">
        <v>372</v>
      </c>
      <c r="M83" s="474" t="s">
        <v>236</v>
      </c>
      <c r="N83" s="183">
        <f>生産者価格評価表!DP83</f>
        <v>648607.89399999985</v>
      </c>
      <c r="O83" s="183">
        <f>ABS(生産者価格評価表!DX83)</f>
        <v>0</v>
      </c>
      <c r="P83" s="366">
        <f t="shared" si="18"/>
        <v>0</v>
      </c>
      <c r="Q83" s="366">
        <f t="shared" si="19"/>
        <v>1</v>
      </c>
      <c r="S83" s="473" t="s">
        <v>372</v>
      </c>
      <c r="T83" s="474" t="s">
        <v>236</v>
      </c>
      <c r="U83" s="184">
        <f>生産者価格評価表!DZ83</f>
        <v>648607.89399999985</v>
      </c>
      <c r="V83" s="184">
        <f>雇用!D83</f>
        <v>0</v>
      </c>
      <c r="W83" s="184">
        <f>雇用!I83</f>
        <v>0</v>
      </c>
      <c r="X83" s="356">
        <f t="shared" si="28"/>
        <v>0</v>
      </c>
      <c r="Y83" s="356">
        <f t="shared" si="29"/>
        <v>0</v>
      </c>
      <c r="AA83" s="473" t="s">
        <v>372</v>
      </c>
      <c r="AB83" s="474" t="s">
        <v>236</v>
      </c>
      <c r="AC83" s="184">
        <v>0</v>
      </c>
      <c r="AD83" s="184">
        <v>0</v>
      </c>
      <c r="AE83" s="184">
        <v>0</v>
      </c>
      <c r="AF83" s="184">
        <v>0</v>
      </c>
      <c r="AG83" s="184">
        <v>0</v>
      </c>
      <c r="AH83" s="184">
        <v>0</v>
      </c>
      <c r="AI83" s="184">
        <v>0</v>
      </c>
      <c r="AJ83" s="184">
        <v>0</v>
      </c>
      <c r="AK83" s="184">
        <v>648607.89400000009</v>
      </c>
      <c r="AL83" s="356">
        <f t="shared" si="26"/>
        <v>0</v>
      </c>
      <c r="AM83" s="356">
        <f t="shared" si="27"/>
        <v>0</v>
      </c>
      <c r="AO83" s="473" t="s">
        <v>372</v>
      </c>
      <c r="AP83" s="474" t="s">
        <v>236</v>
      </c>
      <c r="AQ83" s="186">
        <f>'7211'!G83</f>
        <v>0</v>
      </c>
      <c r="AR83" s="759">
        <v>9.5694163491392356E-3</v>
      </c>
      <c r="AX83" s="473" t="s">
        <v>372</v>
      </c>
      <c r="AY83" s="474" t="s">
        <v>236</v>
      </c>
      <c r="AZ83" s="428">
        <v>93.523713071142481</v>
      </c>
      <c r="BA83" s="478">
        <v>6.3680330215721064</v>
      </c>
    </row>
    <row r="84" spans="1:53" ht="12.95" customHeight="1" x14ac:dyDescent="0.2">
      <c r="A84" s="441">
        <v>78</v>
      </c>
      <c r="B84" s="473" t="s">
        <v>373</v>
      </c>
      <c r="C84" s="474" t="s">
        <v>237</v>
      </c>
      <c r="D84" s="757">
        <f t="shared" si="20"/>
        <v>0.58496611079633865</v>
      </c>
      <c r="E84" s="757">
        <f t="shared" si="21"/>
        <v>9.1973164264262958E-3</v>
      </c>
      <c r="F84" s="757">
        <f t="shared" si="22"/>
        <v>8.6259222745240643E-3</v>
      </c>
      <c r="G84" s="757">
        <f t="shared" si="23"/>
        <v>0.29847947721850099</v>
      </c>
      <c r="H84" s="757">
        <f t="shared" si="24"/>
        <v>6.7994200541005925E-3</v>
      </c>
      <c r="I84" s="757">
        <f t="shared" si="25"/>
        <v>9.3270006205801201E-4</v>
      </c>
      <c r="J84" s="182"/>
      <c r="L84" s="473" t="s">
        <v>373</v>
      </c>
      <c r="M84" s="474" t="s">
        <v>237</v>
      </c>
      <c r="N84" s="183">
        <f>生産者価格評価表!DP84</f>
        <v>360589.91300000029</v>
      </c>
      <c r="O84" s="183">
        <f>ABS(生産者価格評価表!DX84)</f>
        <v>149657.03399999999</v>
      </c>
      <c r="P84" s="366">
        <f t="shared" si="18"/>
        <v>0.4150338892036613</v>
      </c>
      <c r="Q84" s="366">
        <f t="shared" si="19"/>
        <v>0.58496611079633865</v>
      </c>
      <c r="S84" s="473" t="s">
        <v>373</v>
      </c>
      <c r="T84" s="474" t="s">
        <v>237</v>
      </c>
      <c r="U84" s="184">
        <f>生産者価格評価表!DZ84</f>
        <v>563533.94400000037</v>
      </c>
      <c r="V84" s="184">
        <f>雇用!D84</f>
        <v>5183</v>
      </c>
      <c r="W84" s="184">
        <f>雇用!I84</f>
        <v>4861</v>
      </c>
      <c r="X84" s="356">
        <f t="shared" si="28"/>
        <v>9.1973164264262958E-3</v>
      </c>
      <c r="Y84" s="356">
        <f t="shared" si="29"/>
        <v>8.6259222745240643E-3</v>
      </c>
      <c r="AA84" s="473" t="s">
        <v>373</v>
      </c>
      <c r="AB84" s="474" t="s">
        <v>237</v>
      </c>
      <c r="AC84" s="184">
        <v>3831.7040000000002</v>
      </c>
      <c r="AD84" s="184">
        <v>102956.20299999999</v>
      </c>
      <c r="AE84" s="184">
        <v>22953.411</v>
      </c>
      <c r="AF84" s="184">
        <v>32718.776999999998</v>
      </c>
      <c r="AG84" s="184">
        <v>0</v>
      </c>
      <c r="AH84" s="184">
        <v>6147.5950000000003</v>
      </c>
      <c r="AI84" s="184">
        <v>-404.37299999999999</v>
      </c>
      <c r="AJ84" s="184">
        <v>168203.31700000001</v>
      </c>
      <c r="AK84" s="184">
        <v>563533.94400000002</v>
      </c>
      <c r="AL84" s="356">
        <f t="shared" si="26"/>
        <v>0.29847947721850099</v>
      </c>
      <c r="AM84" s="356">
        <f t="shared" si="27"/>
        <v>6.7994200541005925E-3</v>
      </c>
      <c r="AO84" s="473" t="s">
        <v>373</v>
      </c>
      <c r="AP84" s="474" t="s">
        <v>237</v>
      </c>
      <c r="AQ84" s="186">
        <f>'7211'!G84</f>
        <v>9294.9359999999997</v>
      </c>
      <c r="AR84" s="759">
        <v>9.3270006205801201E-4</v>
      </c>
      <c r="AX84" s="473" t="s">
        <v>373</v>
      </c>
      <c r="AY84" s="474" t="s">
        <v>237</v>
      </c>
      <c r="AZ84" s="428">
        <v>23.361261112508195</v>
      </c>
      <c r="BA84" s="478">
        <v>1.6923254234451537</v>
      </c>
    </row>
    <row r="85" spans="1:53" ht="12.95" customHeight="1" x14ac:dyDescent="0.2">
      <c r="A85" s="441">
        <v>79</v>
      </c>
      <c r="B85" s="473" t="s">
        <v>374</v>
      </c>
      <c r="C85" s="474" t="s">
        <v>238</v>
      </c>
      <c r="D85" s="757">
        <f t="shared" si="20"/>
        <v>0.55921357163375407</v>
      </c>
      <c r="E85" s="757">
        <f t="shared" si="21"/>
        <v>2.3225874649878658E-2</v>
      </c>
      <c r="F85" s="757">
        <f t="shared" si="22"/>
        <v>2.3089341095437831E-2</v>
      </c>
      <c r="G85" s="757">
        <f t="shared" si="23"/>
        <v>0.23618071836128421</v>
      </c>
      <c r="H85" s="757">
        <f t="shared" si="24"/>
        <v>9.5487016857433871E-3</v>
      </c>
      <c r="I85" s="757">
        <f t="shared" si="25"/>
        <v>9.1130768518769595E-4</v>
      </c>
      <c r="J85" s="182"/>
      <c r="L85" s="473" t="s">
        <v>374</v>
      </c>
      <c r="M85" s="474" t="s">
        <v>238</v>
      </c>
      <c r="N85" s="183">
        <f>生産者価格評価表!DP85</f>
        <v>74097.785000000003</v>
      </c>
      <c r="O85" s="183">
        <f>ABS(生産者価格評価表!DX85)</f>
        <v>32661.297999999999</v>
      </c>
      <c r="P85" s="366">
        <f t="shared" si="18"/>
        <v>0.44078642836624599</v>
      </c>
      <c r="Q85" s="366">
        <f t="shared" si="19"/>
        <v>0.55921357163375407</v>
      </c>
      <c r="S85" s="473" t="s">
        <v>374</v>
      </c>
      <c r="T85" s="474" t="s">
        <v>238</v>
      </c>
      <c r="U85" s="184">
        <f>生産者価格評価表!DZ85</f>
        <v>65917.862000000008</v>
      </c>
      <c r="V85" s="184">
        <f>雇用!D85</f>
        <v>1531</v>
      </c>
      <c r="W85" s="184">
        <f>雇用!I85</f>
        <v>1522</v>
      </c>
      <c r="X85" s="356">
        <f t="shared" si="28"/>
        <v>2.3225874649878658E-2</v>
      </c>
      <c r="Y85" s="356">
        <f t="shared" si="29"/>
        <v>2.3089341095437831E-2</v>
      </c>
      <c r="AA85" s="473" t="s">
        <v>374</v>
      </c>
      <c r="AB85" s="474" t="s">
        <v>238</v>
      </c>
      <c r="AC85" s="184">
        <v>629.42999999999995</v>
      </c>
      <c r="AD85" s="184">
        <v>18938.654999999999</v>
      </c>
      <c r="AE85" s="184">
        <v>-18862.467000000001</v>
      </c>
      <c r="AF85" s="184">
        <v>18179.761999999999</v>
      </c>
      <c r="AG85" s="184">
        <v>0</v>
      </c>
      <c r="AH85" s="184">
        <v>-3316.654</v>
      </c>
      <c r="AI85" s="184">
        <v>-0.19800000000000001</v>
      </c>
      <c r="AJ85" s="184">
        <v>15568.527999999997</v>
      </c>
      <c r="AK85" s="184">
        <v>65917.861999999994</v>
      </c>
      <c r="AL85" s="356">
        <f t="shared" si="26"/>
        <v>0.23618071836128421</v>
      </c>
      <c r="AM85" s="356">
        <f t="shared" si="27"/>
        <v>9.5487016857433871E-3</v>
      </c>
      <c r="AO85" s="473" t="s">
        <v>374</v>
      </c>
      <c r="AP85" s="474" t="s">
        <v>238</v>
      </c>
      <c r="AQ85" s="186">
        <f>'7211'!G85</f>
        <v>16430.219000000001</v>
      </c>
      <c r="AR85" s="759">
        <v>9.1130768518769595E-4</v>
      </c>
      <c r="AX85" s="473" t="s">
        <v>374</v>
      </c>
      <c r="AY85" s="474" t="s">
        <v>238</v>
      </c>
      <c r="AZ85" s="428">
        <v>28.944647175057096</v>
      </c>
      <c r="BA85" s="478">
        <v>1.9718225407288821</v>
      </c>
    </row>
    <row r="86" spans="1:53" ht="12.95" customHeight="1" x14ac:dyDescent="0.2">
      <c r="A86" s="441">
        <v>80</v>
      </c>
      <c r="B86" s="473" t="s">
        <v>375</v>
      </c>
      <c r="C86" s="474" t="s">
        <v>376</v>
      </c>
      <c r="D86" s="757">
        <f t="shared" si="20"/>
        <v>0.74377413285959004</v>
      </c>
      <c r="E86" s="757">
        <f t="shared" si="21"/>
        <v>8.1069247737716871E-2</v>
      </c>
      <c r="F86" s="757">
        <f t="shared" si="22"/>
        <v>7.7227103295171046E-2</v>
      </c>
      <c r="G86" s="757">
        <f t="shared" si="23"/>
        <v>0.68214186631682472</v>
      </c>
      <c r="H86" s="757">
        <f t="shared" si="24"/>
        <v>9.2614180279337009E-3</v>
      </c>
      <c r="I86" s="757">
        <f t="shared" si="25"/>
        <v>6.579088955278098E-4</v>
      </c>
      <c r="J86" s="182"/>
      <c r="L86" s="473" t="s">
        <v>375</v>
      </c>
      <c r="M86" s="474" t="s">
        <v>376</v>
      </c>
      <c r="N86" s="183">
        <f>生産者価格評価表!DP86</f>
        <v>57319.927000000011</v>
      </c>
      <c r="O86" s="183">
        <f>ABS(生産者価格評価表!DX86)</f>
        <v>14686.848</v>
      </c>
      <c r="P86" s="366">
        <f t="shared" si="18"/>
        <v>0.25622586714040996</v>
      </c>
      <c r="Q86" s="366">
        <f t="shared" si="19"/>
        <v>0.74377413285959004</v>
      </c>
      <c r="S86" s="473" t="s">
        <v>375</v>
      </c>
      <c r="T86" s="474" t="s">
        <v>376</v>
      </c>
      <c r="U86" s="184">
        <f>生産者価格評価表!DZ86</f>
        <v>70273.256000000023</v>
      </c>
      <c r="V86" s="184">
        <f>雇用!D86</f>
        <v>5697</v>
      </c>
      <c r="W86" s="184">
        <f>雇用!I86</f>
        <v>5427</v>
      </c>
      <c r="X86" s="356">
        <f t="shared" si="28"/>
        <v>8.1069247737716871E-2</v>
      </c>
      <c r="Y86" s="356">
        <f t="shared" si="29"/>
        <v>7.7227103295171046E-2</v>
      </c>
      <c r="AA86" s="473" t="s">
        <v>375</v>
      </c>
      <c r="AB86" s="474" t="s">
        <v>376</v>
      </c>
      <c r="AC86" s="184">
        <v>650.83000000000004</v>
      </c>
      <c r="AD86" s="184">
        <v>32563.912</v>
      </c>
      <c r="AE86" s="184">
        <v>2515.1089999999999</v>
      </c>
      <c r="AF86" s="184">
        <v>7664.348</v>
      </c>
      <c r="AG86" s="184">
        <v>0</v>
      </c>
      <c r="AH86" s="184">
        <v>4542.3040000000001</v>
      </c>
      <c r="AI86" s="184">
        <v>-0.17299999999999999</v>
      </c>
      <c r="AJ86" s="184">
        <v>47936.329999999994</v>
      </c>
      <c r="AK86" s="184">
        <v>70273.255999999994</v>
      </c>
      <c r="AL86" s="356">
        <f t="shared" si="26"/>
        <v>0.68214186631682472</v>
      </c>
      <c r="AM86" s="356">
        <f t="shared" si="27"/>
        <v>9.2614180279337009E-3</v>
      </c>
      <c r="AO86" s="473" t="s">
        <v>375</v>
      </c>
      <c r="AP86" s="474" t="s">
        <v>376</v>
      </c>
      <c r="AQ86" s="186">
        <f>'7211'!G86</f>
        <v>10287.544</v>
      </c>
      <c r="AR86" s="759">
        <v>6.579088955278098E-4</v>
      </c>
      <c r="AX86" s="473" t="s">
        <v>375</v>
      </c>
      <c r="AY86" s="474" t="s">
        <v>376</v>
      </c>
      <c r="AZ86" s="428">
        <v>22.05967194948817</v>
      </c>
      <c r="BA86" s="478">
        <v>1.5191474764364161</v>
      </c>
    </row>
    <row r="87" spans="1:53" ht="12.95" customHeight="1" x14ac:dyDescent="0.2">
      <c r="A87" s="441">
        <v>81</v>
      </c>
      <c r="B87" s="473" t="s">
        <v>377</v>
      </c>
      <c r="C87" s="474" t="s">
        <v>239</v>
      </c>
      <c r="D87" s="757">
        <f t="shared" si="20"/>
        <v>0.57514827203345464</v>
      </c>
      <c r="E87" s="757">
        <f t="shared" si="21"/>
        <v>7.347414552569205E-2</v>
      </c>
      <c r="F87" s="757">
        <f t="shared" si="22"/>
        <v>7.128169633646568E-2</v>
      </c>
      <c r="G87" s="757">
        <f t="shared" si="23"/>
        <v>0.60133236566016413</v>
      </c>
      <c r="H87" s="757">
        <f t="shared" si="24"/>
        <v>1.1343288688367323E-2</v>
      </c>
      <c r="I87" s="757">
        <f t="shared" si="25"/>
        <v>1.7837471204493311E-3</v>
      </c>
      <c r="J87" s="182"/>
      <c r="L87" s="473" t="s">
        <v>377</v>
      </c>
      <c r="M87" s="474" t="s">
        <v>239</v>
      </c>
      <c r="N87" s="183">
        <f>生産者価格評価表!DP87</f>
        <v>221576.51200000005</v>
      </c>
      <c r="O87" s="183">
        <f>ABS(生産者価格評価表!DX87)</f>
        <v>94137.164000000004</v>
      </c>
      <c r="P87" s="366">
        <f t="shared" si="18"/>
        <v>0.42485172796654541</v>
      </c>
      <c r="Q87" s="366">
        <f t="shared" si="19"/>
        <v>0.57514827203345464</v>
      </c>
      <c r="S87" s="473" t="s">
        <v>377</v>
      </c>
      <c r="T87" s="474" t="s">
        <v>239</v>
      </c>
      <c r="U87" s="184">
        <f>生産者価格評価表!DZ87</f>
        <v>202969.35600000003</v>
      </c>
      <c r="V87" s="184">
        <f>雇用!D87</f>
        <v>14913</v>
      </c>
      <c r="W87" s="184">
        <f>雇用!I87</f>
        <v>14468</v>
      </c>
      <c r="X87" s="356">
        <f t="shared" si="28"/>
        <v>7.347414552569205E-2</v>
      </c>
      <c r="Y87" s="356">
        <f t="shared" si="29"/>
        <v>7.128169633646568E-2</v>
      </c>
      <c r="AA87" s="473" t="s">
        <v>377</v>
      </c>
      <c r="AB87" s="474" t="s">
        <v>239</v>
      </c>
      <c r="AC87" s="184">
        <v>2302.34</v>
      </c>
      <c r="AD87" s="184">
        <v>64960.178999999996</v>
      </c>
      <c r="AE87" s="184">
        <v>8678.5319999999992</v>
      </c>
      <c r="AF87" s="184">
        <v>34749.120999999999</v>
      </c>
      <c r="AG87" s="184">
        <v>0</v>
      </c>
      <c r="AH87" s="184">
        <v>11362.603999999999</v>
      </c>
      <c r="AI87" s="184">
        <v>-0.73299999999999998</v>
      </c>
      <c r="AJ87" s="184">
        <v>122052.04300000002</v>
      </c>
      <c r="AK87" s="184">
        <v>202969.356</v>
      </c>
      <c r="AL87" s="356">
        <f t="shared" si="26"/>
        <v>0.60133236566016413</v>
      </c>
      <c r="AM87" s="356">
        <f t="shared" si="27"/>
        <v>1.1343288688367323E-2</v>
      </c>
      <c r="AO87" s="473" t="s">
        <v>377</v>
      </c>
      <c r="AP87" s="474" t="s">
        <v>239</v>
      </c>
      <c r="AQ87" s="186">
        <f>'7211'!G87</f>
        <v>26720.186000000002</v>
      </c>
      <c r="AR87" s="759">
        <v>1.7837471204493311E-3</v>
      </c>
      <c r="AX87" s="473" t="s">
        <v>377</v>
      </c>
      <c r="AY87" s="474" t="s">
        <v>239</v>
      </c>
      <c r="AZ87" s="428">
        <v>2.3187283875515678</v>
      </c>
      <c r="BA87" s="478">
        <v>0.15704259679380278</v>
      </c>
    </row>
    <row r="88" spans="1:53" ht="12.95" customHeight="1" x14ac:dyDescent="0.2">
      <c r="A88" s="441">
        <v>82</v>
      </c>
      <c r="B88" s="473" t="s">
        <v>378</v>
      </c>
      <c r="C88" s="474" t="s">
        <v>379</v>
      </c>
      <c r="D88" s="757">
        <f t="shared" si="20"/>
        <v>0.85096358708527098</v>
      </c>
      <c r="E88" s="757">
        <f t="shared" si="21"/>
        <v>6.0873588560451365E-2</v>
      </c>
      <c r="F88" s="757">
        <f t="shared" si="22"/>
        <v>4.458170267725086E-2</v>
      </c>
      <c r="G88" s="757">
        <f t="shared" si="23"/>
        <v>0.60065932663539101</v>
      </c>
      <c r="H88" s="757">
        <f t="shared" si="24"/>
        <v>2.0711410846899127E-2</v>
      </c>
      <c r="I88" s="757">
        <f t="shared" si="25"/>
        <v>1.2329588503772509E-2</v>
      </c>
      <c r="J88" s="182"/>
      <c r="L88" s="473" t="s">
        <v>378</v>
      </c>
      <c r="M88" s="474" t="s">
        <v>379</v>
      </c>
      <c r="N88" s="183">
        <f>生産者価格評価表!DP88</f>
        <v>495034.49900000007</v>
      </c>
      <c r="O88" s="183">
        <f>ABS(生産者価格評価表!DX88)</f>
        <v>73778.165999999997</v>
      </c>
      <c r="P88" s="366">
        <f t="shared" si="18"/>
        <v>0.14903641291472897</v>
      </c>
      <c r="Q88" s="366">
        <f t="shared" si="19"/>
        <v>0.85096358708527098</v>
      </c>
      <c r="S88" s="473" t="s">
        <v>378</v>
      </c>
      <c r="T88" s="474" t="s">
        <v>379</v>
      </c>
      <c r="U88" s="184">
        <f>生産者価格評価表!DZ88</f>
        <v>509087.7790000001</v>
      </c>
      <c r="V88" s="184">
        <f>雇用!D88</f>
        <v>30990</v>
      </c>
      <c r="W88" s="184">
        <f>雇用!I88</f>
        <v>22696</v>
      </c>
      <c r="X88" s="356">
        <f t="shared" si="28"/>
        <v>6.0873588560451365E-2</v>
      </c>
      <c r="Y88" s="356">
        <f t="shared" si="29"/>
        <v>4.458170267725086E-2</v>
      </c>
      <c r="AA88" s="473" t="s">
        <v>378</v>
      </c>
      <c r="AB88" s="474" t="s">
        <v>379</v>
      </c>
      <c r="AC88" s="184">
        <v>10250.707</v>
      </c>
      <c r="AD88" s="184">
        <v>133196.53599999999</v>
      </c>
      <c r="AE88" s="184">
        <v>127066.303</v>
      </c>
      <c r="AF88" s="184">
        <v>15064.036</v>
      </c>
      <c r="AG88" s="184">
        <v>262.40800000000002</v>
      </c>
      <c r="AH88" s="184">
        <v>12425.966</v>
      </c>
      <c r="AI88" s="184">
        <v>-981.39099999999996</v>
      </c>
      <c r="AJ88" s="184">
        <v>297284.565</v>
      </c>
      <c r="AK88" s="184">
        <v>494930.40700000001</v>
      </c>
      <c r="AL88" s="356">
        <f t="shared" si="26"/>
        <v>0.60065932663539101</v>
      </c>
      <c r="AM88" s="356">
        <f t="shared" si="27"/>
        <v>2.0711410846899127E-2</v>
      </c>
      <c r="AO88" s="473" t="s">
        <v>378</v>
      </c>
      <c r="AP88" s="474" t="s">
        <v>379</v>
      </c>
      <c r="AQ88" s="186">
        <f>'7211'!G88</f>
        <v>199041.61900000001</v>
      </c>
      <c r="AR88" s="759">
        <v>1.2329588503772509E-2</v>
      </c>
      <c r="AX88" s="473" t="s">
        <v>378</v>
      </c>
      <c r="AY88" s="474" t="s">
        <v>379</v>
      </c>
      <c r="AZ88" s="428">
        <v>2.2627600667678323</v>
      </c>
      <c r="BA88" s="478">
        <v>0.15304675728072981</v>
      </c>
    </row>
    <row r="89" spans="1:53" ht="12.95" customHeight="1" x14ac:dyDescent="0.2">
      <c r="A89" s="441">
        <v>83</v>
      </c>
      <c r="B89" s="473" t="s">
        <v>380</v>
      </c>
      <c r="C89" s="474" t="s">
        <v>381</v>
      </c>
      <c r="D89" s="757">
        <f t="shared" si="20"/>
        <v>0.93129601885457092</v>
      </c>
      <c r="E89" s="757">
        <f t="shared" si="21"/>
        <v>9.7106261384146478E-2</v>
      </c>
      <c r="F89" s="757">
        <f t="shared" si="22"/>
        <v>9.6623961486539706E-2</v>
      </c>
      <c r="G89" s="757">
        <f t="shared" si="23"/>
        <v>0.78174114256479199</v>
      </c>
      <c r="H89" s="757">
        <f t="shared" si="24"/>
        <v>3.116631584332881E-3</v>
      </c>
      <c r="I89" s="757">
        <f t="shared" si="25"/>
        <v>1.6245541960142635E-3</v>
      </c>
      <c r="J89" s="182"/>
      <c r="L89" s="473" t="s">
        <v>380</v>
      </c>
      <c r="M89" s="474" t="s">
        <v>381</v>
      </c>
      <c r="N89" s="183">
        <f>生産者価格評価表!DP89</f>
        <v>95364.037000000011</v>
      </c>
      <c r="O89" s="183">
        <f>ABS(生産者価格評価表!DX89)</f>
        <v>6551.8890000000001</v>
      </c>
      <c r="P89" s="366">
        <f t="shared" si="18"/>
        <v>6.8703981145429055E-2</v>
      </c>
      <c r="Q89" s="366">
        <f t="shared" si="19"/>
        <v>0.93129601885457092</v>
      </c>
      <c r="S89" s="473" t="s">
        <v>380</v>
      </c>
      <c r="T89" s="474" t="s">
        <v>381</v>
      </c>
      <c r="U89" s="184">
        <f>生産者価格評価表!DZ89</f>
        <v>103669.93700000002</v>
      </c>
      <c r="V89" s="184">
        <f>雇用!D89</f>
        <v>10067</v>
      </c>
      <c r="W89" s="184">
        <f>雇用!I89</f>
        <v>10017</v>
      </c>
      <c r="X89" s="356">
        <f t="shared" si="28"/>
        <v>9.7106261384146478E-2</v>
      </c>
      <c r="Y89" s="356">
        <f t="shared" si="29"/>
        <v>9.6623961486539706E-2</v>
      </c>
      <c r="AA89" s="473" t="s">
        <v>380</v>
      </c>
      <c r="AB89" s="474" t="s">
        <v>381</v>
      </c>
      <c r="AC89" s="184">
        <v>323.101</v>
      </c>
      <c r="AD89" s="184">
        <v>61859.695</v>
      </c>
      <c r="AE89" s="184">
        <v>3492.2469999999998</v>
      </c>
      <c r="AF89" s="184">
        <v>7246.5879999999997</v>
      </c>
      <c r="AG89" s="184">
        <v>0</v>
      </c>
      <c r="AH89" s="184">
        <v>8121.424</v>
      </c>
      <c r="AI89" s="184">
        <v>0</v>
      </c>
      <c r="AJ89" s="184">
        <v>81043.055000000008</v>
      </c>
      <c r="AK89" s="184">
        <v>103669.93700000001</v>
      </c>
      <c r="AL89" s="356">
        <f t="shared" si="26"/>
        <v>0.78174114256479199</v>
      </c>
      <c r="AM89" s="356">
        <f t="shared" si="27"/>
        <v>3.116631584332881E-3</v>
      </c>
      <c r="AO89" s="473" t="s">
        <v>380</v>
      </c>
      <c r="AP89" s="474" t="s">
        <v>381</v>
      </c>
      <c r="AQ89" s="186">
        <f>'7211'!G89</f>
        <v>9242.9570000000003</v>
      </c>
      <c r="AR89" s="759">
        <v>1.6245541960142635E-3</v>
      </c>
      <c r="AX89" s="473" t="s">
        <v>380</v>
      </c>
      <c r="AY89" s="474" t="s">
        <v>381</v>
      </c>
      <c r="AZ89" s="428">
        <v>1.2633993372248693</v>
      </c>
      <c r="BA89" s="478">
        <v>7.7154191988313317E-2</v>
      </c>
    </row>
    <row r="90" spans="1:53" ht="12.95" customHeight="1" x14ac:dyDescent="0.2">
      <c r="A90" s="441">
        <v>84</v>
      </c>
      <c r="B90" s="473" t="s">
        <v>382</v>
      </c>
      <c r="C90" s="474" t="s">
        <v>383</v>
      </c>
      <c r="D90" s="757">
        <f t="shared" si="20"/>
        <v>0.76576750620613643</v>
      </c>
      <c r="E90" s="757">
        <f t="shared" si="21"/>
        <v>9.7825245948282569E-3</v>
      </c>
      <c r="F90" s="757">
        <f t="shared" si="22"/>
        <v>9.3724399219162549E-3</v>
      </c>
      <c r="G90" s="757">
        <f t="shared" si="23"/>
        <v>0.45232647826566114</v>
      </c>
      <c r="H90" s="757">
        <f t="shared" si="24"/>
        <v>2.0944317888117237E-3</v>
      </c>
      <c r="I90" s="757">
        <f t="shared" si="25"/>
        <v>3.0219678685169327E-2</v>
      </c>
      <c r="J90" s="182"/>
      <c r="L90" s="473" t="s">
        <v>382</v>
      </c>
      <c r="M90" s="474" t="s">
        <v>383</v>
      </c>
      <c r="N90" s="183">
        <f>生産者価格評価表!DP90</f>
        <v>1001486.2080000001</v>
      </c>
      <c r="O90" s="183">
        <f>ABS(生産者価格評価表!DX90)</f>
        <v>234580.61200000002</v>
      </c>
      <c r="P90" s="366">
        <f t="shared" si="18"/>
        <v>0.2342324937938636</v>
      </c>
      <c r="Q90" s="366">
        <f t="shared" si="19"/>
        <v>0.76576750620613643</v>
      </c>
      <c r="S90" s="473" t="s">
        <v>382</v>
      </c>
      <c r="T90" s="474" t="s">
        <v>383</v>
      </c>
      <c r="U90" s="184">
        <f>生産者価格評価表!DZ90</f>
        <v>773011.09000000008</v>
      </c>
      <c r="V90" s="184">
        <f>雇用!D90</f>
        <v>7562</v>
      </c>
      <c r="W90" s="184">
        <f>雇用!I90</f>
        <v>7245</v>
      </c>
      <c r="X90" s="356">
        <f t="shared" si="28"/>
        <v>9.7825245948282569E-3</v>
      </c>
      <c r="Y90" s="356">
        <f t="shared" si="29"/>
        <v>9.3724399219162549E-3</v>
      </c>
      <c r="AA90" s="473" t="s">
        <v>382</v>
      </c>
      <c r="AB90" s="474" t="s">
        <v>383</v>
      </c>
      <c r="AC90" s="184">
        <v>1619.019</v>
      </c>
      <c r="AD90" s="184">
        <v>64507.042000000001</v>
      </c>
      <c r="AE90" s="184">
        <v>123573.603</v>
      </c>
      <c r="AF90" s="184">
        <v>146499.29399999999</v>
      </c>
      <c r="AG90" s="184">
        <v>0</v>
      </c>
      <c r="AH90" s="184">
        <v>13457.23</v>
      </c>
      <c r="AI90" s="184">
        <v>-2.8039999999999998</v>
      </c>
      <c r="AJ90" s="184">
        <v>349653.38399999996</v>
      </c>
      <c r="AK90" s="184">
        <v>773011.08999999985</v>
      </c>
      <c r="AL90" s="356">
        <f t="shared" si="26"/>
        <v>0.45232647826566114</v>
      </c>
      <c r="AM90" s="356">
        <f t="shared" si="27"/>
        <v>2.0944317888117237E-3</v>
      </c>
      <c r="AO90" s="473" t="s">
        <v>382</v>
      </c>
      <c r="AP90" s="474" t="s">
        <v>383</v>
      </c>
      <c r="AQ90" s="186">
        <f>'7211'!G90</f>
        <v>503934.21500000003</v>
      </c>
      <c r="AR90" s="759">
        <v>3.0219678685169327E-2</v>
      </c>
      <c r="AX90" s="473" t="s">
        <v>382</v>
      </c>
      <c r="AY90" s="474" t="s">
        <v>383</v>
      </c>
      <c r="AZ90" s="428">
        <v>0.11027748927885531</v>
      </c>
      <c r="BA90" s="478">
        <v>5.8247684787305666E-3</v>
      </c>
    </row>
    <row r="91" spans="1:53" ht="12.95" customHeight="1" x14ac:dyDescent="0.2">
      <c r="A91" s="441">
        <v>85</v>
      </c>
      <c r="B91" s="473" t="s">
        <v>384</v>
      </c>
      <c r="C91" s="474" t="s">
        <v>240</v>
      </c>
      <c r="D91" s="757">
        <f t="shared" si="20"/>
        <v>0.85950766338183993</v>
      </c>
      <c r="E91" s="757">
        <f t="shared" si="21"/>
        <v>2.3670622284954729E-2</v>
      </c>
      <c r="F91" s="757">
        <f t="shared" si="22"/>
        <v>2.2839173713800637E-2</v>
      </c>
      <c r="G91" s="757">
        <f t="shared" si="23"/>
        <v>0.457344712326339</v>
      </c>
      <c r="H91" s="757">
        <f t="shared" si="24"/>
        <v>7.8662374161156921E-3</v>
      </c>
      <c r="I91" s="757">
        <f t="shared" si="25"/>
        <v>5.5196536102848697E-3</v>
      </c>
      <c r="J91" s="182"/>
      <c r="L91" s="473" t="s">
        <v>384</v>
      </c>
      <c r="M91" s="474" t="s">
        <v>240</v>
      </c>
      <c r="N91" s="183">
        <f>生産者価格評価表!DP91</f>
        <v>193964.36600000004</v>
      </c>
      <c r="O91" s="183">
        <f>ABS(生産者価格評価表!DX91)</f>
        <v>27250.507000000001</v>
      </c>
      <c r="P91" s="366">
        <f t="shared" si="18"/>
        <v>0.14049233661816005</v>
      </c>
      <c r="Q91" s="366">
        <f t="shared" si="19"/>
        <v>0.85950766338183993</v>
      </c>
      <c r="S91" s="473" t="s">
        <v>384</v>
      </c>
      <c r="T91" s="474" t="s">
        <v>240</v>
      </c>
      <c r="U91" s="184">
        <f>生産者価格評価表!DZ91</f>
        <v>194840.67400000003</v>
      </c>
      <c r="V91" s="184">
        <f>雇用!D91</f>
        <v>4612</v>
      </c>
      <c r="W91" s="184">
        <f>雇用!I91</f>
        <v>4450</v>
      </c>
      <c r="X91" s="356">
        <f t="shared" si="28"/>
        <v>2.3670622284954729E-2</v>
      </c>
      <c r="Y91" s="356">
        <f t="shared" si="29"/>
        <v>2.2839173713800637E-2</v>
      </c>
      <c r="AA91" s="473" t="s">
        <v>384</v>
      </c>
      <c r="AB91" s="474" t="s">
        <v>240</v>
      </c>
      <c r="AC91" s="184">
        <v>1532.663</v>
      </c>
      <c r="AD91" s="184">
        <v>31244.282999999999</v>
      </c>
      <c r="AE91" s="184">
        <v>14504.054</v>
      </c>
      <c r="AF91" s="184">
        <v>35952.497000000003</v>
      </c>
      <c r="AG91" s="184">
        <v>0</v>
      </c>
      <c r="AH91" s="184">
        <v>5876.0789999999997</v>
      </c>
      <c r="AI91" s="184">
        <v>-0.224</v>
      </c>
      <c r="AJ91" s="184">
        <v>89109.351999999999</v>
      </c>
      <c r="AK91" s="184">
        <v>194840.674</v>
      </c>
      <c r="AL91" s="356">
        <f t="shared" si="26"/>
        <v>0.457344712326339</v>
      </c>
      <c r="AM91" s="356">
        <f t="shared" si="27"/>
        <v>7.8662374161156921E-3</v>
      </c>
      <c r="AO91" s="473" t="s">
        <v>384</v>
      </c>
      <c r="AP91" s="474" t="s">
        <v>240</v>
      </c>
      <c r="AQ91" s="186">
        <f>'7211'!G91</f>
        <v>85357.377000000008</v>
      </c>
      <c r="AR91" s="759">
        <v>5.5196536102848697E-3</v>
      </c>
      <c r="AX91" s="473" t="s">
        <v>384</v>
      </c>
      <c r="AY91" s="474" t="s">
        <v>240</v>
      </c>
      <c r="AZ91" s="428">
        <v>0.20252024668940491</v>
      </c>
      <c r="BA91" s="478">
        <v>1.1015038905587341E-2</v>
      </c>
    </row>
    <row r="92" spans="1:53" ht="12.95" customHeight="1" x14ac:dyDescent="0.2">
      <c r="A92" s="441">
        <v>86</v>
      </c>
      <c r="B92" s="473" t="s">
        <v>385</v>
      </c>
      <c r="C92" s="474" t="s">
        <v>386</v>
      </c>
      <c r="D92" s="757">
        <f t="shared" si="20"/>
        <v>0.41331637796748988</v>
      </c>
      <c r="E92" s="757">
        <f t="shared" si="21"/>
        <v>5.7261687861719139E-2</v>
      </c>
      <c r="F92" s="757">
        <f t="shared" si="22"/>
        <v>5.2250960800326554E-2</v>
      </c>
      <c r="G92" s="757">
        <f t="shared" si="23"/>
        <v>0.63690605380777621</v>
      </c>
      <c r="H92" s="757">
        <f t="shared" si="24"/>
        <v>9.5314900157918575E-3</v>
      </c>
      <c r="I92" s="757">
        <f t="shared" si="25"/>
        <v>9.1433423160142864E-3</v>
      </c>
      <c r="J92" s="182"/>
      <c r="L92" s="473" t="s">
        <v>385</v>
      </c>
      <c r="M92" s="474" t="s">
        <v>386</v>
      </c>
      <c r="N92" s="183">
        <f>生産者価格評価表!DP92</f>
        <v>1661704.8309999998</v>
      </c>
      <c r="O92" s="183">
        <f>ABS(生産者価格評価表!DX92)</f>
        <v>974895.00899999996</v>
      </c>
      <c r="P92" s="366">
        <f t="shared" si="18"/>
        <v>0.58668362203251012</v>
      </c>
      <c r="Q92" s="366">
        <f t="shared" si="19"/>
        <v>0.41331637796748988</v>
      </c>
      <c r="S92" s="473" t="s">
        <v>385</v>
      </c>
      <c r="T92" s="474" t="s">
        <v>386</v>
      </c>
      <c r="U92" s="184">
        <f>生産者価格評価表!DZ92</f>
        <v>1176475.9739999999</v>
      </c>
      <c r="V92" s="184">
        <f>雇用!D92</f>
        <v>67367</v>
      </c>
      <c r="W92" s="184">
        <f>雇用!I92</f>
        <v>61472</v>
      </c>
      <c r="X92" s="356">
        <f t="shared" si="28"/>
        <v>5.7261687861719139E-2</v>
      </c>
      <c r="Y92" s="356">
        <f t="shared" si="29"/>
        <v>5.2250960800326554E-2</v>
      </c>
      <c r="AA92" s="473" t="s">
        <v>385</v>
      </c>
      <c r="AB92" s="474" t="s">
        <v>386</v>
      </c>
      <c r="AC92" s="184">
        <v>11213.569</v>
      </c>
      <c r="AD92" s="184">
        <v>455426.72700000001</v>
      </c>
      <c r="AE92" s="184">
        <v>139139.35999999999</v>
      </c>
      <c r="AF92" s="184">
        <v>81206.903000000006</v>
      </c>
      <c r="AG92" s="184">
        <v>0</v>
      </c>
      <c r="AH92" s="184">
        <v>62330.618999999999</v>
      </c>
      <c r="AI92" s="184">
        <v>-12.507999999999999</v>
      </c>
      <c r="AJ92" s="184">
        <v>749304.66999999993</v>
      </c>
      <c r="AK92" s="184">
        <v>1176475.9739999999</v>
      </c>
      <c r="AL92" s="356">
        <f t="shared" si="26"/>
        <v>0.63690605380777621</v>
      </c>
      <c r="AM92" s="356">
        <f t="shared" si="27"/>
        <v>9.5314900157918575E-3</v>
      </c>
      <c r="AO92" s="473" t="s">
        <v>385</v>
      </c>
      <c r="AP92" s="474" t="s">
        <v>386</v>
      </c>
      <c r="AQ92" s="186">
        <f>'7211'!G92</f>
        <v>245363.84599999999</v>
      </c>
      <c r="AR92" s="759">
        <v>9.1433423160142864E-3</v>
      </c>
      <c r="AX92" s="473" t="s">
        <v>385</v>
      </c>
      <c r="AY92" s="474" t="s">
        <v>386</v>
      </c>
      <c r="AZ92" s="428">
        <v>8.4500941139070307E-2</v>
      </c>
      <c r="BA92" s="478">
        <v>4.8444837377949234E-3</v>
      </c>
    </row>
    <row r="93" spans="1:53" ht="12.95" customHeight="1" x14ac:dyDescent="0.2">
      <c r="A93" s="441">
        <v>87</v>
      </c>
      <c r="B93" s="473" t="s">
        <v>387</v>
      </c>
      <c r="C93" s="474" t="s">
        <v>388</v>
      </c>
      <c r="D93" s="757">
        <f t="shared" si="20"/>
        <v>3.1642828257927191E-2</v>
      </c>
      <c r="E93" s="757">
        <f t="shared" si="21"/>
        <v>2.8976774408109758E-2</v>
      </c>
      <c r="F93" s="757">
        <f t="shared" si="22"/>
        <v>2.0234867383122902E-2</v>
      </c>
      <c r="G93" s="757">
        <f t="shared" si="23"/>
        <v>0.40878103270543292</v>
      </c>
      <c r="H93" s="757">
        <f t="shared" si="24"/>
        <v>3.6570348080818172E-3</v>
      </c>
      <c r="I93" s="757">
        <f t="shared" si="25"/>
        <v>3.7066175604329822E-4</v>
      </c>
      <c r="J93" s="182"/>
      <c r="L93" s="473" t="s">
        <v>387</v>
      </c>
      <c r="M93" s="474" t="s">
        <v>388</v>
      </c>
      <c r="N93" s="183">
        <f>生産者価格評価表!DP93</f>
        <v>440823.04799999995</v>
      </c>
      <c r="O93" s="183">
        <f>ABS(生産者価格評価表!DX93)</f>
        <v>426874.16</v>
      </c>
      <c r="P93" s="366">
        <f t="shared" si="18"/>
        <v>0.96835717174207281</v>
      </c>
      <c r="Q93" s="366">
        <f t="shared" si="19"/>
        <v>3.1642828257927191E-2</v>
      </c>
      <c r="S93" s="473" t="s">
        <v>387</v>
      </c>
      <c r="T93" s="474" t="s">
        <v>388</v>
      </c>
      <c r="U93" s="184">
        <f>生産者価格評価表!DZ93</f>
        <v>270078.37000000005</v>
      </c>
      <c r="V93" s="184">
        <f>雇用!D93</f>
        <v>7826</v>
      </c>
      <c r="W93" s="184">
        <f>雇用!I93</f>
        <v>5465</v>
      </c>
      <c r="X93" s="356">
        <f t="shared" si="28"/>
        <v>2.8976774408109758E-2</v>
      </c>
      <c r="Y93" s="356">
        <f t="shared" si="29"/>
        <v>2.0234867383122902E-2</v>
      </c>
      <c r="AA93" s="473" t="s">
        <v>387</v>
      </c>
      <c r="AB93" s="474" t="s">
        <v>388</v>
      </c>
      <c r="AC93" s="184">
        <v>987.68600000000004</v>
      </c>
      <c r="AD93" s="184">
        <v>46907.614999999998</v>
      </c>
      <c r="AE93" s="184">
        <v>34630.03</v>
      </c>
      <c r="AF93" s="184">
        <v>19859.876</v>
      </c>
      <c r="AG93" s="184">
        <v>0</v>
      </c>
      <c r="AH93" s="184">
        <v>8017.74</v>
      </c>
      <c r="AI93" s="184">
        <v>-3.2000000000000001E-2</v>
      </c>
      <c r="AJ93" s="184">
        <v>110402.91500000001</v>
      </c>
      <c r="AK93" s="184">
        <v>270078.37</v>
      </c>
      <c r="AL93" s="356">
        <f t="shared" si="26"/>
        <v>0.40878103270543292</v>
      </c>
      <c r="AM93" s="356">
        <f t="shared" si="27"/>
        <v>3.6570348080818172E-3</v>
      </c>
      <c r="AO93" s="473" t="s">
        <v>387</v>
      </c>
      <c r="AP93" s="474" t="s">
        <v>388</v>
      </c>
      <c r="AQ93" s="186">
        <f>'7211'!G93</f>
        <v>116707.859</v>
      </c>
      <c r="AR93" s="759">
        <v>3.7066175604329822E-4</v>
      </c>
      <c r="AX93" s="473" t="s">
        <v>387</v>
      </c>
      <c r="AY93" s="474" t="s">
        <v>388</v>
      </c>
      <c r="AZ93" s="428">
        <v>5.008771429573429E-2</v>
      </c>
      <c r="BA93" s="478">
        <v>2.6525370644836193E-3</v>
      </c>
    </row>
    <row r="94" spans="1:53" ht="12.95" customHeight="1" x14ac:dyDescent="0.2">
      <c r="A94" s="441">
        <v>88</v>
      </c>
      <c r="B94" s="473" t="s">
        <v>389</v>
      </c>
      <c r="C94" s="474" t="s">
        <v>390</v>
      </c>
      <c r="D94" s="757">
        <f t="shared" si="20"/>
        <v>8.3512686721090801E-2</v>
      </c>
      <c r="E94" s="757">
        <f t="shared" si="21"/>
        <v>5.4530299965875925E-2</v>
      </c>
      <c r="F94" s="757">
        <f t="shared" si="22"/>
        <v>4.0580181240225971E-2</v>
      </c>
      <c r="G94" s="757">
        <f t="shared" si="23"/>
        <v>0.49204507699301675</v>
      </c>
      <c r="H94" s="757">
        <f t="shared" si="24"/>
        <v>1.7680011958615259E-2</v>
      </c>
      <c r="I94" s="757">
        <f t="shared" si="25"/>
        <v>6.397961252090727E-4</v>
      </c>
      <c r="J94" s="182"/>
      <c r="L94" s="473" t="s">
        <v>389</v>
      </c>
      <c r="M94" s="474" t="s">
        <v>390</v>
      </c>
      <c r="N94" s="183">
        <f>生産者価格評価表!DP94</f>
        <v>358195.07399999991</v>
      </c>
      <c r="O94" s="183">
        <f>ABS(生産者価格評価表!DX94)</f>
        <v>328281.24099999998</v>
      </c>
      <c r="P94" s="366">
        <f t="shared" si="18"/>
        <v>0.9164873132789092</v>
      </c>
      <c r="Q94" s="366">
        <f t="shared" si="19"/>
        <v>8.3512686721090801E-2</v>
      </c>
      <c r="S94" s="473" t="s">
        <v>389</v>
      </c>
      <c r="T94" s="474" t="s">
        <v>390</v>
      </c>
      <c r="U94" s="184">
        <f>生産者価格評価表!DZ94</f>
        <v>183439.29899999994</v>
      </c>
      <c r="V94" s="184">
        <f>雇用!D94</f>
        <v>10003</v>
      </c>
      <c r="W94" s="184">
        <f>雇用!I94</f>
        <v>7444</v>
      </c>
      <c r="X94" s="356">
        <f t="shared" si="28"/>
        <v>5.4530299965875925E-2</v>
      </c>
      <c r="Y94" s="356">
        <f t="shared" si="29"/>
        <v>4.0580181240225971E-2</v>
      </c>
      <c r="AA94" s="473" t="s">
        <v>389</v>
      </c>
      <c r="AB94" s="474" t="s">
        <v>390</v>
      </c>
      <c r="AC94" s="184">
        <v>3243.2089999999998</v>
      </c>
      <c r="AD94" s="184">
        <v>50255.538</v>
      </c>
      <c r="AE94" s="184">
        <v>10164.828</v>
      </c>
      <c r="AF94" s="184">
        <v>21781.718000000001</v>
      </c>
      <c r="AG94" s="184">
        <v>0</v>
      </c>
      <c r="AH94" s="184">
        <v>4816.7629999999999</v>
      </c>
      <c r="AI94" s="184">
        <v>-1.6519999999999999</v>
      </c>
      <c r="AJ94" s="184">
        <v>90260.40400000001</v>
      </c>
      <c r="AK94" s="184">
        <v>183439.29899999997</v>
      </c>
      <c r="AL94" s="356">
        <f t="shared" si="26"/>
        <v>0.49204507699301675</v>
      </c>
      <c r="AM94" s="356">
        <f t="shared" si="27"/>
        <v>1.7680011958615259E-2</v>
      </c>
      <c r="AO94" s="473" t="s">
        <v>389</v>
      </c>
      <c r="AP94" s="474" t="s">
        <v>390</v>
      </c>
      <c r="AQ94" s="186">
        <f>'7211'!G94</f>
        <v>68802.494999999995</v>
      </c>
      <c r="AR94" s="759">
        <v>6.397961252090727E-4</v>
      </c>
      <c r="AX94" s="473" t="s">
        <v>389</v>
      </c>
      <c r="AY94" s="474" t="s">
        <v>390</v>
      </c>
      <c r="AZ94" s="428">
        <v>0.18006781745100053</v>
      </c>
      <c r="BA94" s="478">
        <v>1.0122890695522186E-2</v>
      </c>
    </row>
    <row r="95" spans="1:53" ht="12.95" customHeight="1" x14ac:dyDescent="0.2">
      <c r="A95" s="441">
        <v>89</v>
      </c>
      <c r="B95" s="473" t="s">
        <v>391</v>
      </c>
      <c r="C95" s="474" t="s">
        <v>4</v>
      </c>
      <c r="D95" s="757">
        <f t="shared" si="20"/>
        <v>1</v>
      </c>
      <c r="E95" s="757">
        <f t="shared" si="21"/>
        <v>5.5582050523220024E-2</v>
      </c>
      <c r="F95" s="757">
        <f t="shared" si="22"/>
        <v>5.5582050523220024E-2</v>
      </c>
      <c r="G95" s="757">
        <f t="shared" si="23"/>
        <v>0.72567581064108599</v>
      </c>
      <c r="H95" s="757">
        <f t="shared" si="24"/>
        <v>8.6823441145106456E-3</v>
      </c>
      <c r="I95" s="757">
        <f t="shared" si="25"/>
        <v>4.5918939627866192E-3</v>
      </c>
      <c r="J95" s="182"/>
      <c r="L95" s="473" t="s">
        <v>391</v>
      </c>
      <c r="M95" s="474" t="s">
        <v>4</v>
      </c>
      <c r="N95" s="183">
        <f>生産者価格評価表!DP95</f>
        <v>1575418.6680000001</v>
      </c>
      <c r="O95" s="183">
        <f>ABS(生産者価格評価表!DX95)</f>
        <v>0</v>
      </c>
      <c r="P95" s="366">
        <f t="shared" si="18"/>
        <v>0</v>
      </c>
      <c r="Q95" s="366">
        <f t="shared" si="19"/>
        <v>1</v>
      </c>
      <c r="S95" s="473" t="s">
        <v>391</v>
      </c>
      <c r="T95" s="474" t="s">
        <v>4</v>
      </c>
      <c r="U95" s="184">
        <f>生産者価格評価表!DZ95</f>
        <v>1575418.6680000001</v>
      </c>
      <c r="V95" s="184">
        <f>雇用!D95</f>
        <v>87565</v>
      </c>
      <c r="W95" s="184">
        <f>雇用!I95</f>
        <v>87565</v>
      </c>
      <c r="X95" s="356">
        <f t="shared" si="28"/>
        <v>5.5582050523220024E-2</v>
      </c>
      <c r="Y95" s="356">
        <f t="shared" si="29"/>
        <v>5.5582050523220024E-2</v>
      </c>
      <c r="AA95" s="473" t="s">
        <v>391</v>
      </c>
      <c r="AB95" s="474" t="s">
        <v>4</v>
      </c>
      <c r="AC95" s="184">
        <v>13678.326999999999</v>
      </c>
      <c r="AD95" s="184">
        <v>544547.64599999995</v>
      </c>
      <c r="AE95" s="184">
        <v>0</v>
      </c>
      <c r="AF95" s="184">
        <v>0</v>
      </c>
      <c r="AG95" s="184">
        <v>582224.96400000004</v>
      </c>
      <c r="AH95" s="184">
        <v>2792.2820000000002</v>
      </c>
      <c r="AI95" s="184">
        <v>0</v>
      </c>
      <c r="AJ95" s="184">
        <v>1143243.2189999998</v>
      </c>
      <c r="AK95" s="184">
        <v>1575418.6679999998</v>
      </c>
      <c r="AL95" s="356">
        <f t="shared" si="26"/>
        <v>0.72567581064108599</v>
      </c>
      <c r="AM95" s="356">
        <f t="shared" si="27"/>
        <v>8.6823441145106456E-3</v>
      </c>
      <c r="AO95" s="473" t="s">
        <v>391</v>
      </c>
      <c r="AP95" s="474" t="s">
        <v>4</v>
      </c>
      <c r="AQ95" s="186">
        <f>'7211'!G95</f>
        <v>77628.415999999997</v>
      </c>
      <c r="AR95" s="759">
        <v>4.5918939627866192E-3</v>
      </c>
      <c r="AX95" s="473" t="s">
        <v>391</v>
      </c>
      <c r="AY95" s="474" t="s">
        <v>4</v>
      </c>
      <c r="AZ95" s="428">
        <v>2.2162100057045278</v>
      </c>
      <c r="BA95" s="478">
        <v>0.14671847370521041</v>
      </c>
    </row>
    <row r="96" spans="1:53" ht="12.95" customHeight="1" x14ac:dyDescent="0.2">
      <c r="A96" s="441">
        <v>90</v>
      </c>
      <c r="B96" s="473" t="s">
        <v>392</v>
      </c>
      <c r="C96" s="474" t="s">
        <v>241</v>
      </c>
      <c r="D96" s="757">
        <f t="shared" si="20"/>
        <v>0.9696533622666953</v>
      </c>
      <c r="E96" s="757">
        <f t="shared" si="21"/>
        <v>0.10200400297476096</v>
      </c>
      <c r="F96" s="757">
        <f t="shared" si="22"/>
        <v>0.10097624440920897</v>
      </c>
      <c r="G96" s="757">
        <f t="shared" si="23"/>
        <v>0.79556174189570816</v>
      </c>
      <c r="H96" s="757">
        <f t="shared" si="24"/>
        <v>3.7700143133659182E-3</v>
      </c>
      <c r="I96" s="757">
        <f t="shared" si="25"/>
        <v>1.7891137147853505E-2</v>
      </c>
      <c r="J96" s="182"/>
      <c r="L96" s="473" t="s">
        <v>392</v>
      </c>
      <c r="M96" s="474" t="s">
        <v>241</v>
      </c>
      <c r="N96" s="183">
        <f>生産者価格評価表!DP96</f>
        <v>1479620.655</v>
      </c>
      <c r="O96" s="183">
        <f>ABS(生産者価格評価表!DX96)</f>
        <v>44901.512000000002</v>
      </c>
      <c r="P96" s="366">
        <f t="shared" si="18"/>
        <v>3.034663773330469E-2</v>
      </c>
      <c r="Q96" s="366">
        <f t="shared" si="19"/>
        <v>0.9696533622666953</v>
      </c>
      <c r="S96" s="473" t="s">
        <v>392</v>
      </c>
      <c r="T96" s="474" t="s">
        <v>241</v>
      </c>
      <c r="U96" s="184">
        <f>生産者価格評価表!DZ96</f>
        <v>1449756.8299999998</v>
      </c>
      <c r="V96" s="184">
        <f>雇用!D96</f>
        <v>147881</v>
      </c>
      <c r="W96" s="184">
        <f>雇用!I96</f>
        <v>146391</v>
      </c>
      <c r="X96" s="356">
        <f t="shared" si="28"/>
        <v>0.10200400297476096</v>
      </c>
      <c r="Y96" s="356">
        <f t="shared" si="29"/>
        <v>0.10097624440920897</v>
      </c>
      <c r="AA96" s="473" t="s">
        <v>392</v>
      </c>
      <c r="AB96" s="474" t="s">
        <v>241</v>
      </c>
      <c r="AC96" s="184">
        <v>5465.6040000000003</v>
      </c>
      <c r="AD96" s="184">
        <v>866824.91299999994</v>
      </c>
      <c r="AE96" s="184">
        <v>5992.8440000000001</v>
      </c>
      <c r="AF96" s="184">
        <v>116893.177</v>
      </c>
      <c r="AG96" s="184">
        <v>145297.78700000001</v>
      </c>
      <c r="AH96" s="184">
        <v>13160.841</v>
      </c>
      <c r="AI96" s="184">
        <v>-264.09699999999998</v>
      </c>
      <c r="AJ96" s="184">
        <v>1153371.0690000001</v>
      </c>
      <c r="AK96" s="184">
        <v>1449756.83</v>
      </c>
      <c r="AL96" s="356">
        <f t="shared" si="26"/>
        <v>0.79556174189570816</v>
      </c>
      <c r="AM96" s="356">
        <f t="shared" si="27"/>
        <v>3.7700143133659182E-3</v>
      </c>
      <c r="AO96" s="473" t="s">
        <v>392</v>
      </c>
      <c r="AP96" s="474" t="s">
        <v>241</v>
      </c>
      <c r="AQ96" s="186">
        <f>'7211'!G96</f>
        <v>320346.51600000006</v>
      </c>
      <c r="AR96" s="759">
        <v>1.7891137147853505E-2</v>
      </c>
      <c r="AX96" s="473" t="s">
        <v>392</v>
      </c>
      <c r="AY96" s="474" t="s">
        <v>241</v>
      </c>
      <c r="AZ96" s="428">
        <v>3.3365427165482315</v>
      </c>
      <c r="BA96" s="478">
        <v>0.18556030190594236</v>
      </c>
    </row>
    <row r="97" spans="1:53" ht="12.95" customHeight="1" x14ac:dyDescent="0.2">
      <c r="A97" s="441">
        <v>91</v>
      </c>
      <c r="B97" s="473" t="s">
        <v>393</v>
      </c>
      <c r="C97" s="474" t="s">
        <v>242</v>
      </c>
      <c r="D97" s="757">
        <f t="shared" si="20"/>
        <v>0.91745733033629928</v>
      </c>
      <c r="E97" s="757">
        <f t="shared" si="21"/>
        <v>2.4437977573152029E-2</v>
      </c>
      <c r="F97" s="757">
        <f t="shared" si="22"/>
        <v>2.4221779269903088E-2</v>
      </c>
      <c r="G97" s="757">
        <f t="shared" si="23"/>
        <v>0.53757553499773358</v>
      </c>
      <c r="H97" s="757">
        <f t="shared" si="24"/>
        <v>1.868720205387177E-3</v>
      </c>
      <c r="I97" s="757">
        <f t="shared" si="25"/>
        <v>0</v>
      </c>
      <c r="J97" s="182"/>
      <c r="L97" s="473" t="s">
        <v>393</v>
      </c>
      <c r="M97" s="474" t="s">
        <v>242</v>
      </c>
      <c r="N97" s="183">
        <f>生産者価格評価表!DP97</f>
        <v>1899026.8020000001</v>
      </c>
      <c r="O97" s="183">
        <f>ABS(生産者価格評価表!DX97)</f>
        <v>156750.742</v>
      </c>
      <c r="P97" s="366">
        <f t="shared" si="18"/>
        <v>8.2542669663700718E-2</v>
      </c>
      <c r="Q97" s="366">
        <f t="shared" si="19"/>
        <v>0.91745733033629928</v>
      </c>
      <c r="S97" s="473" t="s">
        <v>393</v>
      </c>
      <c r="T97" s="474" t="s">
        <v>242</v>
      </c>
      <c r="U97" s="184">
        <f>生産者価格評価表!DZ97</f>
        <v>2113800.1230000001</v>
      </c>
      <c r="V97" s="184">
        <f>雇用!D97</f>
        <v>51657</v>
      </c>
      <c r="W97" s="184">
        <f>雇用!I97</f>
        <v>51200</v>
      </c>
      <c r="X97" s="356">
        <f t="shared" si="28"/>
        <v>2.4437977573152029E-2</v>
      </c>
      <c r="Y97" s="356">
        <f t="shared" si="29"/>
        <v>2.4221779269903088E-2</v>
      </c>
      <c r="AA97" s="473" t="s">
        <v>393</v>
      </c>
      <c r="AB97" s="474" t="s">
        <v>242</v>
      </c>
      <c r="AC97" s="184">
        <v>3950.1010000000001</v>
      </c>
      <c r="AD97" s="184">
        <v>812893.00699999998</v>
      </c>
      <c r="AE97" s="184">
        <v>101677.50199999999</v>
      </c>
      <c r="AF97" s="184">
        <v>167482.97200000001</v>
      </c>
      <c r="AG97" s="184">
        <v>29967.85</v>
      </c>
      <c r="AH97" s="184">
        <v>27668.97</v>
      </c>
      <c r="AI97" s="184">
        <v>-7313.17</v>
      </c>
      <c r="AJ97" s="184">
        <v>1136327.2320000001</v>
      </c>
      <c r="AK97" s="184">
        <v>2113800.1230000001</v>
      </c>
      <c r="AL97" s="356">
        <f t="shared" si="26"/>
        <v>0.53757553499773358</v>
      </c>
      <c r="AM97" s="356">
        <f t="shared" si="27"/>
        <v>1.868720205387177E-3</v>
      </c>
      <c r="AO97" s="473" t="s">
        <v>393</v>
      </c>
      <c r="AP97" s="474" t="s">
        <v>242</v>
      </c>
      <c r="AQ97" s="186">
        <f>'7211'!G97</f>
        <v>0</v>
      </c>
      <c r="AR97" s="759">
        <v>0</v>
      </c>
      <c r="AX97" s="473" t="s">
        <v>393</v>
      </c>
      <c r="AY97" s="474" t="s">
        <v>242</v>
      </c>
      <c r="AZ97" s="428">
        <v>1.396591521322754</v>
      </c>
      <c r="BA97" s="478">
        <v>9.7903305912780639E-2</v>
      </c>
    </row>
    <row r="98" spans="1:53" ht="12.95" customHeight="1" x14ac:dyDescent="0.2">
      <c r="A98" s="441">
        <v>92</v>
      </c>
      <c r="B98" s="473" t="s">
        <v>394</v>
      </c>
      <c r="C98" s="474" t="s">
        <v>395</v>
      </c>
      <c r="D98" s="757">
        <f t="shared" si="20"/>
        <v>0.95300259696020717</v>
      </c>
      <c r="E98" s="757">
        <f t="shared" si="21"/>
        <v>9.0737531215106512E-2</v>
      </c>
      <c r="F98" s="757">
        <f t="shared" si="22"/>
        <v>8.067457771600367E-2</v>
      </c>
      <c r="G98" s="757">
        <f t="shared" si="23"/>
        <v>0.53210067340139422</v>
      </c>
      <c r="H98" s="757">
        <f t="shared" si="24"/>
        <v>6.0120533590714616E-3</v>
      </c>
      <c r="I98" s="757">
        <f t="shared" si="25"/>
        <v>2.9272643744197378E-2</v>
      </c>
      <c r="J98" s="182"/>
      <c r="L98" s="473" t="s">
        <v>394</v>
      </c>
      <c r="M98" s="474" t="s">
        <v>395</v>
      </c>
      <c r="N98" s="183">
        <f>生産者価格評価表!DP98</f>
        <v>2671766.7760000001</v>
      </c>
      <c r="O98" s="183">
        <f>ABS(生産者価格評価表!DX98)</f>
        <v>125566.1</v>
      </c>
      <c r="P98" s="366">
        <f t="shared" si="18"/>
        <v>4.699740303979287E-2</v>
      </c>
      <c r="Q98" s="366">
        <f t="shared" si="19"/>
        <v>0.95300259696020717</v>
      </c>
      <c r="S98" s="473" t="s">
        <v>394</v>
      </c>
      <c r="T98" s="474" t="s">
        <v>395</v>
      </c>
      <c r="U98" s="184">
        <f>生産者価格評価表!DZ98</f>
        <v>2556307.1519999998</v>
      </c>
      <c r="V98" s="184">
        <f>雇用!D98</f>
        <v>231953</v>
      </c>
      <c r="W98" s="184">
        <f>雇用!I98</f>
        <v>206229</v>
      </c>
      <c r="X98" s="356">
        <f t="shared" si="28"/>
        <v>9.0737531215106512E-2</v>
      </c>
      <c r="Y98" s="356">
        <f t="shared" si="29"/>
        <v>8.067457771600367E-2</v>
      </c>
      <c r="AA98" s="473" t="s">
        <v>394</v>
      </c>
      <c r="AB98" s="474" t="s">
        <v>395</v>
      </c>
      <c r="AC98" s="184">
        <v>15368.655000000001</v>
      </c>
      <c r="AD98" s="184">
        <v>1111166.56</v>
      </c>
      <c r="AE98" s="184">
        <v>75639.081999999995</v>
      </c>
      <c r="AF98" s="184">
        <v>174765.19</v>
      </c>
      <c r="AG98" s="184">
        <v>0</v>
      </c>
      <c r="AH98" s="184">
        <v>31125.043000000001</v>
      </c>
      <c r="AI98" s="184">
        <v>-47851.773000000001</v>
      </c>
      <c r="AJ98" s="184">
        <v>1360212.757</v>
      </c>
      <c r="AK98" s="184">
        <v>2556307.1519999998</v>
      </c>
      <c r="AL98" s="356">
        <f t="shared" si="26"/>
        <v>0.53210067340139422</v>
      </c>
      <c r="AM98" s="356">
        <f t="shared" si="27"/>
        <v>6.0120533590714616E-3</v>
      </c>
      <c r="AO98" s="473" t="s">
        <v>394</v>
      </c>
      <c r="AP98" s="474" t="s">
        <v>395</v>
      </c>
      <c r="AQ98" s="186">
        <f>'7211'!G98</f>
        <v>543004.098</v>
      </c>
      <c r="AR98" s="759">
        <v>2.9272643744197378E-2</v>
      </c>
      <c r="AX98" s="473" t="s">
        <v>394</v>
      </c>
      <c r="AY98" s="474" t="s">
        <v>395</v>
      </c>
      <c r="AZ98" s="428">
        <v>1.2566697689920978</v>
      </c>
      <c r="BA98" s="478">
        <v>7.1101769838364345E-2</v>
      </c>
    </row>
    <row r="99" spans="1:53" ht="12.95" customHeight="1" x14ac:dyDescent="0.2">
      <c r="A99" s="441">
        <v>93</v>
      </c>
      <c r="B99" s="473" t="s">
        <v>396</v>
      </c>
      <c r="C99" s="474" t="s">
        <v>397</v>
      </c>
      <c r="D99" s="757">
        <f t="shared" si="20"/>
        <v>1</v>
      </c>
      <c r="E99" s="757">
        <f t="shared" si="21"/>
        <v>8.3689431637735637E-2</v>
      </c>
      <c r="F99" s="757">
        <f t="shared" si="22"/>
        <v>8.0809465450242798E-2</v>
      </c>
      <c r="G99" s="757">
        <f t="shared" si="23"/>
        <v>0.55874293020489718</v>
      </c>
      <c r="H99" s="757">
        <f t="shared" si="24"/>
        <v>1.4763729150290943E-2</v>
      </c>
      <c r="I99" s="757">
        <f t="shared" si="25"/>
        <v>5.9000880365556272E-4</v>
      </c>
      <c r="J99" s="182"/>
      <c r="L99" s="473" t="s">
        <v>396</v>
      </c>
      <c r="M99" s="474" t="s">
        <v>397</v>
      </c>
      <c r="N99" s="183">
        <f>生産者価格評価表!DP99</f>
        <v>114725.73999999999</v>
      </c>
      <c r="O99" s="183">
        <f>ABS(生産者価格評価表!DX99)</f>
        <v>0</v>
      </c>
      <c r="P99" s="366">
        <f t="shared" si="18"/>
        <v>0</v>
      </c>
      <c r="Q99" s="366">
        <f t="shared" si="19"/>
        <v>1</v>
      </c>
      <c r="S99" s="473" t="s">
        <v>396</v>
      </c>
      <c r="T99" s="474" t="s">
        <v>397</v>
      </c>
      <c r="U99" s="184">
        <f>生産者価格評価表!DZ99</f>
        <v>117362.48899999999</v>
      </c>
      <c r="V99" s="184">
        <f>雇用!D99</f>
        <v>9822</v>
      </c>
      <c r="W99" s="184">
        <f>雇用!I99</f>
        <v>9484</v>
      </c>
      <c r="X99" s="356">
        <f t="shared" si="28"/>
        <v>8.3689431637735637E-2</v>
      </c>
      <c r="Y99" s="356">
        <f t="shared" si="29"/>
        <v>8.0809465450242798E-2</v>
      </c>
      <c r="AA99" s="473" t="s">
        <v>396</v>
      </c>
      <c r="AB99" s="474" t="s">
        <v>397</v>
      </c>
      <c r="AC99" s="184">
        <v>1732.7080000000001</v>
      </c>
      <c r="AD99" s="184">
        <v>57283.658000000003</v>
      </c>
      <c r="AE99" s="184">
        <v>1747.826</v>
      </c>
      <c r="AF99" s="184">
        <v>2206.0720000000001</v>
      </c>
      <c r="AG99" s="184">
        <v>218.92400000000001</v>
      </c>
      <c r="AH99" s="184">
        <v>2386.34</v>
      </c>
      <c r="AI99" s="184">
        <v>-6.7000000000000004E-2</v>
      </c>
      <c r="AJ99" s="184">
        <v>65575.46100000001</v>
      </c>
      <c r="AK99" s="184">
        <v>117362.489</v>
      </c>
      <c r="AL99" s="356">
        <f t="shared" si="26"/>
        <v>0.55874293020489718</v>
      </c>
      <c r="AM99" s="356">
        <f t="shared" si="27"/>
        <v>1.4763729150290943E-2</v>
      </c>
      <c r="AO99" s="473" t="s">
        <v>396</v>
      </c>
      <c r="AP99" s="474" t="s">
        <v>397</v>
      </c>
      <c r="AQ99" s="186">
        <f>'7211'!G99</f>
        <v>3510.8339999999998</v>
      </c>
      <c r="AR99" s="759">
        <v>5.9000880365556272E-4</v>
      </c>
      <c r="AX99" s="473" t="s">
        <v>396</v>
      </c>
      <c r="AY99" s="474" t="s">
        <v>397</v>
      </c>
      <c r="AZ99" s="428">
        <v>0.79394404527627482</v>
      </c>
      <c r="BA99" s="478">
        <v>4.8514271599575956E-2</v>
      </c>
    </row>
    <row r="100" spans="1:53" ht="12.95" customHeight="1" x14ac:dyDescent="0.2">
      <c r="A100" s="441">
        <v>94</v>
      </c>
      <c r="B100" s="473" t="s">
        <v>398</v>
      </c>
      <c r="C100" s="474" t="s">
        <v>399</v>
      </c>
      <c r="D100" s="757">
        <f t="shared" si="20"/>
        <v>0.99371120788958722</v>
      </c>
      <c r="E100" s="757">
        <f t="shared" si="21"/>
        <v>0.18579410029806637</v>
      </c>
      <c r="F100" s="757">
        <f t="shared" si="22"/>
        <v>0.18126759155692032</v>
      </c>
      <c r="G100" s="757">
        <f t="shared" si="23"/>
        <v>0.71379141173493788</v>
      </c>
      <c r="H100" s="757">
        <f t="shared" si="24"/>
        <v>1.0637751473897564E-2</v>
      </c>
      <c r="I100" s="757">
        <f t="shared" si="25"/>
        <v>5.5264033948461688E-3</v>
      </c>
      <c r="J100" s="182"/>
      <c r="L100" s="473" t="s">
        <v>398</v>
      </c>
      <c r="M100" s="474" t="s">
        <v>399</v>
      </c>
      <c r="N100" s="183">
        <f>生産者価格評価表!DP100</f>
        <v>581528.52500000002</v>
      </c>
      <c r="O100" s="183">
        <f>ABS(生産者価格評価表!DX100)</f>
        <v>3657.1120000000001</v>
      </c>
      <c r="P100" s="366">
        <f t="shared" si="18"/>
        <v>6.2887921104128122E-3</v>
      </c>
      <c r="Q100" s="366">
        <f t="shared" si="19"/>
        <v>0.99371120788958722</v>
      </c>
      <c r="S100" s="473" t="s">
        <v>398</v>
      </c>
      <c r="T100" s="474" t="s">
        <v>399</v>
      </c>
      <c r="U100" s="184">
        <f>生産者価格評価表!DZ100</f>
        <v>579033.45600000001</v>
      </c>
      <c r="V100" s="184">
        <f>雇用!D100</f>
        <v>107581</v>
      </c>
      <c r="W100" s="184">
        <f>雇用!I100</f>
        <v>104960</v>
      </c>
      <c r="X100" s="356">
        <f t="shared" si="28"/>
        <v>0.18579410029806637</v>
      </c>
      <c r="Y100" s="356">
        <f t="shared" si="29"/>
        <v>0.18126759155692032</v>
      </c>
      <c r="AA100" s="473" t="s">
        <v>398</v>
      </c>
      <c r="AB100" s="474" t="s">
        <v>399</v>
      </c>
      <c r="AC100" s="184">
        <v>6159.6139999999996</v>
      </c>
      <c r="AD100" s="184">
        <v>380038.03700000001</v>
      </c>
      <c r="AE100" s="184">
        <v>5799.5879999999997</v>
      </c>
      <c r="AF100" s="184">
        <v>15250.181</v>
      </c>
      <c r="AG100" s="184">
        <v>1736.105</v>
      </c>
      <c r="AH100" s="184">
        <v>4326.6459999999997</v>
      </c>
      <c r="AI100" s="184">
        <v>-1.0629999999999999</v>
      </c>
      <c r="AJ100" s="184">
        <v>413309.10799999995</v>
      </c>
      <c r="AK100" s="184">
        <v>579033.45599999989</v>
      </c>
      <c r="AL100" s="356">
        <f t="shared" si="26"/>
        <v>0.71379141173493788</v>
      </c>
      <c r="AM100" s="356">
        <f t="shared" si="27"/>
        <v>1.0637751473897564E-2</v>
      </c>
      <c r="AO100" s="473" t="s">
        <v>398</v>
      </c>
      <c r="AP100" s="474" t="s">
        <v>399</v>
      </c>
      <c r="AQ100" s="186">
        <f>'7211'!G100</f>
        <v>99410.311000000002</v>
      </c>
      <c r="AR100" s="759">
        <v>5.5264033948461688E-3</v>
      </c>
      <c r="AX100" s="473" t="s">
        <v>398</v>
      </c>
      <c r="AY100" s="474" t="s">
        <v>399</v>
      </c>
      <c r="AZ100" s="428">
        <v>2.3414342878458658</v>
      </c>
      <c r="BA100" s="478">
        <v>0.13094814378803982</v>
      </c>
    </row>
    <row r="101" spans="1:53" ht="12.95" customHeight="1" x14ac:dyDescent="0.2">
      <c r="A101" s="441">
        <v>95</v>
      </c>
      <c r="B101" s="473" t="s">
        <v>400</v>
      </c>
      <c r="C101" s="474" t="s">
        <v>401</v>
      </c>
      <c r="D101" s="757">
        <f t="shared" si="20"/>
        <v>0.96496694127148697</v>
      </c>
      <c r="E101" s="757">
        <f t="shared" si="21"/>
        <v>0.16987661314968411</v>
      </c>
      <c r="F101" s="757">
        <f t="shared" si="22"/>
        <v>0.16533871539194453</v>
      </c>
      <c r="G101" s="757">
        <f t="shared" si="23"/>
        <v>0.76802882366973757</v>
      </c>
      <c r="H101" s="757">
        <f t="shared" si="24"/>
        <v>1.2414333322453921E-2</v>
      </c>
      <c r="I101" s="757">
        <f t="shared" si="25"/>
        <v>4.1042606106105901E-3</v>
      </c>
      <c r="J101" s="182"/>
      <c r="L101" s="473" t="s">
        <v>400</v>
      </c>
      <c r="M101" s="474" t="s">
        <v>401</v>
      </c>
      <c r="N101" s="183">
        <f>生産者価格評価表!DP101</f>
        <v>580508.26100000006</v>
      </c>
      <c r="O101" s="183">
        <f>ABS(生産者価格評価表!DX101)</f>
        <v>20336.98</v>
      </c>
      <c r="P101" s="366">
        <f t="shared" si="18"/>
        <v>3.5033058728513075E-2</v>
      </c>
      <c r="Q101" s="366">
        <f t="shared" si="19"/>
        <v>0.96496694127148697</v>
      </c>
      <c r="S101" s="473" t="s">
        <v>400</v>
      </c>
      <c r="T101" s="474" t="s">
        <v>401</v>
      </c>
      <c r="U101" s="184">
        <f>生産者価格評価表!DZ101</f>
        <v>560171.28100000008</v>
      </c>
      <c r="V101" s="184">
        <f>雇用!D101</f>
        <v>95160</v>
      </c>
      <c r="W101" s="184">
        <f>雇用!I101</f>
        <v>92618</v>
      </c>
      <c r="X101" s="356">
        <f t="shared" si="28"/>
        <v>0.16987661314968411</v>
      </c>
      <c r="Y101" s="356">
        <f t="shared" si="29"/>
        <v>0.16533871539194453</v>
      </c>
      <c r="AA101" s="473" t="s">
        <v>400</v>
      </c>
      <c r="AB101" s="474" t="s">
        <v>401</v>
      </c>
      <c r="AC101" s="184">
        <v>6954.1530000000002</v>
      </c>
      <c r="AD101" s="184">
        <v>348567.52</v>
      </c>
      <c r="AE101" s="184">
        <v>32942.813000000002</v>
      </c>
      <c r="AF101" s="184">
        <v>37573.014000000003</v>
      </c>
      <c r="AG101" s="184">
        <v>0</v>
      </c>
      <c r="AH101" s="184">
        <v>5731.08</v>
      </c>
      <c r="AI101" s="184">
        <v>-1540.89</v>
      </c>
      <c r="AJ101" s="184">
        <v>430227.69000000006</v>
      </c>
      <c r="AK101" s="184">
        <v>560171.28100000008</v>
      </c>
      <c r="AL101" s="356">
        <f t="shared" si="26"/>
        <v>0.76802882366973757</v>
      </c>
      <c r="AM101" s="356">
        <f t="shared" si="27"/>
        <v>1.2414333322453921E-2</v>
      </c>
      <c r="AO101" s="473" t="s">
        <v>400</v>
      </c>
      <c r="AP101" s="474" t="s">
        <v>401</v>
      </c>
      <c r="AQ101" s="186">
        <f>'7211'!G101</f>
        <v>76027.644</v>
      </c>
      <c r="AR101" s="759">
        <v>4.1042606106105901E-3</v>
      </c>
      <c r="AX101" s="473" t="s">
        <v>400</v>
      </c>
      <c r="AY101" s="474" t="s">
        <v>401</v>
      </c>
      <c r="AZ101" s="428">
        <v>3.0210387883109129</v>
      </c>
      <c r="BA101" s="478">
        <v>0.18392149500993249</v>
      </c>
    </row>
    <row r="102" spans="1:53" ht="12.95" customHeight="1" x14ac:dyDescent="0.2">
      <c r="A102" s="441">
        <v>96</v>
      </c>
      <c r="B102" s="473" t="s">
        <v>402</v>
      </c>
      <c r="C102" s="474" t="s">
        <v>403</v>
      </c>
      <c r="D102" s="757">
        <f t="shared" si="20"/>
        <v>0.89149146922312084</v>
      </c>
      <c r="E102" s="757">
        <f t="shared" si="21"/>
        <v>0.12475264994068233</v>
      </c>
      <c r="F102" s="757">
        <f t="shared" si="22"/>
        <v>8.4539950016137899E-2</v>
      </c>
      <c r="G102" s="757">
        <f t="shared" si="23"/>
        <v>0.62026129472132696</v>
      </c>
      <c r="H102" s="757">
        <f t="shared" si="24"/>
        <v>3.5058684900490238E-2</v>
      </c>
      <c r="I102" s="757">
        <f t="shared" si="25"/>
        <v>5.6903500626267695E-3</v>
      </c>
      <c r="J102" s="182"/>
      <c r="L102" s="473" t="s">
        <v>402</v>
      </c>
      <c r="M102" s="474" t="s">
        <v>403</v>
      </c>
      <c r="N102" s="183">
        <f>生産者価格評価表!DP102</f>
        <v>239664.45600000001</v>
      </c>
      <c r="O102" s="183">
        <f>ABS(生産者価格評価表!DX102)</f>
        <v>26005.637999999999</v>
      </c>
      <c r="P102" s="366">
        <f t="shared" si="18"/>
        <v>0.10850853077687915</v>
      </c>
      <c r="Q102" s="366">
        <f t="shared" si="19"/>
        <v>0.89149146922312084</v>
      </c>
      <c r="S102" s="473" t="s">
        <v>402</v>
      </c>
      <c r="T102" s="474" t="s">
        <v>403</v>
      </c>
      <c r="U102" s="184">
        <f>生産者価格評価表!DZ102</f>
        <v>234776.576</v>
      </c>
      <c r="V102" s="184">
        <f>雇用!D102</f>
        <v>29289</v>
      </c>
      <c r="W102" s="184">
        <f>雇用!I102</f>
        <v>19848</v>
      </c>
      <c r="X102" s="356">
        <f t="shared" si="28"/>
        <v>0.12475264994068233</v>
      </c>
      <c r="Y102" s="356">
        <f t="shared" si="29"/>
        <v>8.4539950016137899E-2</v>
      </c>
      <c r="AA102" s="473" t="s">
        <v>402</v>
      </c>
      <c r="AB102" s="474" t="s">
        <v>403</v>
      </c>
      <c r="AC102" s="184">
        <v>8230.9580000000005</v>
      </c>
      <c r="AD102" s="184">
        <v>125138.32399999999</v>
      </c>
      <c r="AE102" s="184">
        <v>-1954.4059999999999</v>
      </c>
      <c r="AF102" s="184">
        <v>10401.960999999999</v>
      </c>
      <c r="AG102" s="184">
        <v>0</v>
      </c>
      <c r="AH102" s="184">
        <v>7615.2849999999999</v>
      </c>
      <c r="AI102" s="184">
        <v>-3809.299</v>
      </c>
      <c r="AJ102" s="184">
        <v>145622.82300000003</v>
      </c>
      <c r="AK102" s="184">
        <v>234776.57600000003</v>
      </c>
      <c r="AL102" s="356">
        <f t="shared" si="26"/>
        <v>0.62026129472132696</v>
      </c>
      <c r="AM102" s="356">
        <f t="shared" si="27"/>
        <v>3.5058684900490238E-2</v>
      </c>
      <c r="AO102" s="473" t="s">
        <v>402</v>
      </c>
      <c r="AP102" s="474" t="s">
        <v>403</v>
      </c>
      <c r="AQ102" s="186">
        <f>'7211'!G102</f>
        <v>95078.232000000004</v>
      </c>
      <c r="AR102" s="759">
        <v>5.6903500626267695E-3</v>
      </c>
      <c r="AX102" s="473" t="s">
        <v>402</v>
      </c>
      <c r="AY102" s="474" t="s">
        <v>403</v>
      </c>
      <c r="AZ102" s="428">
        <v>2.4992338550350923</v>
      </c>
      <c r="BA102" s="478">
        <v>0.14621681464438008</v>
      </c>
    </row>
    <row r="103" spans="1:53" ht="12.95" customHeight="1" x14ac:dyDescent="0.2">
      <c r="A103" s="441">
        <v>97</v>
      </c>
      <c r="B103" s="473" t="s">
        <v>404</v>
      </c>
      <c r="C103" s="474" t="s">
        <v>243</v>
      </c>
      <c r="D103" s="757">
        <f t="shared" si="20"/>
        <v>0.81855177675403779</v>
      </c>
      <c r="E103" s="757">
        <f t="shared" si="21"/>
        <v>3.3509162130198042E-2</v>
      </c>
      <c r="F103" s="757">
        <f t="shared" si="22"/>
        <v>3.0304519190030074E-2</v>
      </c>
      <c r="G103" s="757">
        <f t="shared" si="23"/>
        <v>0.59135310383991346</v>
      </c>
      <c r="H103" s="757">
        <f t="shared" si="24"/>
        <v>4.1051299120076412E-3</v>
      </c>
      <c r="I103" s="757">
        <f t="shared" si="25"/>
        <v>5.7448083722400943E-3</v>
      </c>
      <c r="J103" s="182"/>
      <c r="L103" s="473" t="s">
        <v>404</v>
      </c>
      <c r="M103" s="474" t="s">
        <v>243</v>
      </c>
      <c r="N103" s="183">
        <f>生産者価格評価表!DP103</f>
        <v>519424.00600000005</v>
      </c>
      <c r="O103" s="183">
        <f>ABS(生産者価格評価表!DX103)</f>
        <v>94248.563000000009</v>
      </c>
      <c r="P103" s="366">
        <f t="shared" si="18"/>
        <v>0.18144822324596219</v>
      </c>
      <c r="Q103" s="366">
        <f t="shared" si="19"/>
        <v>0.81855177675403779</v>
      </c>
      <c r="S103" s="473" t="s">
        <v>404</v>
      </c>
      <c r="T103" s="474" t="s">
        <v>243</v>
      </c>
      <c r="U103" s="184">
        <f>生産者価格評価表!DZ103</f>
        <v>508637.00900000002</v>
      </c>
      <c r="V103" s="184">
        <f>雇用!D103</f>
        <v>17044</v>
      </c>
      <c r="W103" s="184">
        <f>雇用!I103</f>
        <v>15414</v>
      </c>
      <c r="X103" s="356">
        <f t="shared" si="28"/>
        <v>3.3509162130198042E-2</v>
      </c>
      <c r="Y103" s="356">
        <f t="shared" si="29"/>
        <v>3.0304519190030074E-2</v>
      </c>
      <c r="AA103" s="473" t="s">
        <v>404</v>
      </c>
      <c r="AB103" s="474" t="s">
        <v>243</v>
      </c>
      <c r="AC103" s="184">
        <v>2088.0210000000002</v>
      </c>
      <c r="AD103" s="184">
        <v>72302.657000000007</v>
      </c>
      <c r="AE103" s="184">
        <v>44352.080999999998</v>
      </c>
      <c r="AF103" s="184">
        <v>170670.65299999999</v>
      </c>
      <c r="AG103" s="184">
        <v>0</v>
      </c>
      <c r="AH103" s="184">
        <v>11371.473</v>
      </c>
      <c r="AI103" s="184">
        <v>-0.81100000000000005</v>
      </c>
      <c r="AJ103" s="184">
        <v>300784.07400000002</v>
      </c>
      <c r="AK103" s="184">
        <v>508637.00900000008</v>
      </c>
      <c r="AL103" s="356">
        <f t="shared" si="26"/>
        <v>0.59135310383991346</v>
      </c>
      <c r="AM103" s="356">
        <f t="shared" si="27"/>
        <v>4.1051299120076412E-3</v>
      </c>
      <c r="AO103" s="473" t="s">
        <v>404</v>
      </c>
      <c r="AP103" s="474" t="s">
        <v>243</v>
      </c>
      <c r="AQ103" s="186">
        <f>'7211'!G103</f>
        <v>47202.17</v>
      </c>
      <c r="AR103" s="759">
        <v>5.7448083722400943E-3</v>
      </c>
      <c r="AX103" s="473" t="s">
        <v>404</v>
      </c>
      <c r="AY103" s="474" t="s">
        <v>243</v>
      </c>
      <c r="AZ103" s="428">
        <v>1.6998739033556918</v>
      </c>
      <c r="BA103" s="478">
        <v>0.11570528283355881</v>
      </c>
    </row>
    <row r="104" spans="1:53" ht="12.95" customHeight="1" x14ac:dyDescent="0.2">
      <c r="A104" s="441">
        <v>98</v>
      </c>
      <c r="B104" s="473" t="s">
        <v>405</v>
      </c>
      <c r="C104" s="474" t="s">
        <v>244</v>
      </c>
      <c r="D104" s="757">
        <f t="shared" si="20"/>
        <v>0.45490966849456327</v>
      </c>
      <c r="E104" s="757">
        <f t="shared" si="21"/>
        <v>2.783929987833194E-2</v>
      </c>
      <c r="F104" s="757">
        <f t="shared" si="22"/>
        <v>2.1885325668597095E-2</v>
      </c>
      <c r="G104" s="757">
        <f t="shared" si="23"/>
        <v>0.16906568392227184</v>
      </c>
      <c r="H104" s="757">
        <f t="shared" si="24"/>
        <v>9.0371162374284497E-3</v>
      </c>
      <c r="I104" s="757">
        <f t="shared" si="25"/>
        <v>4.2070936601988776E-3</v>
      </c>
      <c r="J104" s="182"/>
      <c r="L104" s="473" t="s">
        <v>405</v>
      </c>
      <c r="M104" s="474" t="s">
        <v>244</v>
      </c>
      <c r="N104" s="183">
        <f>生産者価格評価表!DP104</f>
        <v>607587.68200000015</v>
      </c>
      <c r="O104" s="183">
        <f>ABS(生産者価格評価表!DX104)</f>
        <v>331190.17099999997</v>
      </c>
      <c r="P104" s="366">
        <f t="shared" si="18"/>
        <v>0.54509033150543673</v>
      </c>
      <c r="Q104" s="366">
        <f t="shared" si="19"/>
        <v>0.45490966849456327</v>
      </c>
      <c r="S104" s="473" t="s">
        <v>405</v>
      </c>
      <c r="T104" s="474" t="s">
        <v>244</v>
      </c>
      <c r="U104" s="184">
        <f>生産者価格評価表!DZ104</f>
        <v>301983.16900000023</v>
      </c>
      <c r="V104" s="184">
        <f>雇用!D104</f>
        <v>8407</v>
      </c>
      <c r="W104" s="184">
        <f>雇用!I104</f>
        <v>6609</v>
      </c>
      <c r="X104" s="356">
        <f t="shared" si="28"/>
        <v>2.783929987833194E-2</v>
      </c>
      <c r="Y104" s="356">
        <f t="shared" si="29"/>
        <v>2.1885325668597095E-2</v>
      </c>
      <c r="AA104" s="473" t="s">
        <v>405</v>
      </c>
      <c r="AB104" s="474" t="s">
        <v>244</v>
      </c>
      <c r="AC104" s="184">
        <v>2729.0569999999998</v>
      </c>
      <c r="AD104" s="184">
        <v>39897.561999999998</v>
      </c>
      <c r="AE104" s="184">
        <v>-24871.921999999999</v>
      </c>
      <c r="AF104" s="184">
        <v>32457.758999999998</v>
      </c>
      <c r="AG104" s="184">
        <v>0</v>
      </c>
      <c r="AH104" s="184">
        <v>843.12300000000005</v>
      </c>
      <c r="AI104" s="184">
        <v>-0.58799999999999997</v>
      </c>
      <c r="AJ104" s="184">
        <v>51054.990999999995</v>
      </c>
      <c r="AK104" s="184">
        <v>301983.16899999999</v>
      </c>
      <c r="AL104" s="356">
        <f t="shared" si="26"/>
        <v>0.16906568392227184</v>
      </c>
      <c r="AM104" s="356">
        <f t="shared" si="27"/>
        <v>9.0371162374284497E-3</v>
      </c>
      <c r="AO104" s="473" t="s">
        <v>405</v>
      </c>
      <c r="AP104" s="474" t="s">
        <v>244</v>
      </c>
      <c r="AQ104" s="186">
        <f>'7211'!G104</f>
        <v>263.61500000000001</v>
      </c>
      <c r="AR104" s="759">
        <v>4.2070936601988776E-3</v>
      </c>
      <c r="AX104" s="473" t="s">
        <v>405</v>
      </c>
      <c r="AY104" s="474" t="s">
        <v>244</v>
      </c>
      <c r="AZ104" s="428">
        <v>2.9918872631147144E-2</v>
      </c>
      <c r="BA104" s="478">
        <v>1.6810272013936967E-3</v>
      </c>
    </row>
    <row r="105" spans="1:53" ht="12.95" customHeight="1" x14ac:dyDescent="0.2">
      <c r="A105" s="441">
        <v>99</v>
      </c>
      <c r="B105" s="473" t="s">
        <v>406</v>
      </c>
      <c r="C105" s="474" t="s">
        <v>245</v>
      </c>
      <c r="D105" s="757">
        <f t="shared" si="20"/>
        <v>0.72030916131742628</v>
      </c>
      <c r="E105" s="757">
        <f t="shared" si="21"/>
        <v>7.7508161357499369E-2</v>
      </c>
      <c r="F105" s="757">
        <f t="shared" si="22"/>
        <v>5.8533897440828368E-2</v>
      </c>
      <c r="G105" s="757">
        <f t="shared" si="23"/>
        <v>0.33738994248277643</v>
      </c>
      <c r="H105" s="757">
        <f t="shared" si="24"/>
        <v>5.7193634065597736E-3</v>
      </c>
      <c r="I105" s="757">
        <f t="shared" si="25"/>
        <v>1.2091738268655828E-2</v>
      </c>
      <c r="J105" s="182"/>
      <c r="L105" s="473" t="s">
        <v>406</v>
      </c>
      <c r="M105" s="474" t="s">
        <v>245</v>
      </c>
      <c r="N105" s="183">
        <f>生産者価格評価表!DP105</f>
        <v>861434.93699999992</v>
      </c>
      <c r="O105" s="183">
        <f>ABS(生産者価格評価表!DX105)</f>
        <v>240935.46000000002</v>
      </c>
      <c r="P105" s="366">
        <f t="shared" si="18"/>
        <v>0.27969083868257372</v>
      </c>
      <c r="Q105" s="366">
        <f t="shared" si="19"/>
        <v>0.72030916131742628</v>
      </c>
      <c r="S105" s="473" t="s">
        <v>406</v>
      </c>
      <c r="T105" s="474" t="s">
        <v>245</v>
      </c>
      <c r="U105" s="184">
        <f>生産者価格評価表!DZ105</f>
        <v>679657.4589999998</v>
      </c>
      <c r="V105" s="184">
        <f>雇用!D105</f>
        <v>52679</v>
      </c>
      <c r="W105" s="184">
        <f>雇用!I105</f>
        <v>39783</v>
      </c>
      <c r="X105" s="356">
        <f t="shared" si="28"/>
        <v>7.7508161357499369E-2</v>
      </c>
      <c r="Y105" s="356">
        <f t="shared" si="29"/>
        <v>5.8533897440828368E-2</v>
      </c>
      <c r="AA105" s="473" t="s">
        <v>406</v>
      </c>
      <c r="AB105" s="474" t="s">
        <v>245</v>
      </c>
      <c r="AC105" s="184">
        <v>3887.2080000000001</v>
      </c>
      <c r="AD105" s="184">
        <v>171462.07699999999</v>
      </c>
      <c r="AE105" s="184">
        <v>3829.32</v>
      </c>
      <c r="AF105" s="184">
        <v>28649.803</v>
      </c>
      <c r="AG105" s="184">
        <v>0</v>
      </c>
      <c r="AH105" s="184">
        <v>21482.272000000001</v>
      </c>
      <c r="AI105" s="184">
        <v>-1.089</v>
      </c>
      <c r="AJ105" s="184">
        <v>229309.59099999999</v>
      </c>
      <c r="AK105" s="184">
        <v>679657.45900000003</v>
      </c>
      <c r="AL105" s="356">
        <f t="shared" si="26"/>
        <v>0.33738994248277643</v>
      </c>
      <c r="AM105" s="356">
        <f t="shared" si="27"/>
        <v>5.7193634065597736E-3</v>
      </c>
      <c r="AO105" s="473" t="s">
        <v>406</v>
      </c>
      <c r="AP105" s="474" t="s">
        <v>245</v>
      </c>
      <c r="AQ105" s="186">
        <f>'7211'!G105</f>
        <v>179304.12300000002</v>
      </c>
      <c r="AR105" s="759">
        <v>1.2091738268655828E-2</v>
      </c>
      <c r="AX105" s="473" t="s">
        <v>406</v>
      </c>
      <c r="AY105" s="474" t="s">
        <v>245</v>
      </c>
      <c r="AZ105" s="428">
        <v>0.80958203309149057</v>
      </c>
      <c r="BA105" s="478">
        <v>5.4729298530994758E-2</v>
      </c>
    </row>
    <row r="106" spans="1:53" ht="12.95" customHeight="1" x14ac:dyDescent="0.2">
      <c r="A106" s="441">
        <v>100</v>
      </c>
      <c r="B106" s="473" t="s">
        <v>407</v>
      </c>
      <c r="C106" s="474" t="s">
        <v>408</v>
      </c>
      <c r="D106" s="757">
        <f t="shared" si="20"/>
        <v>0.87130088046065013</v>
      </c>
      <c r="E106" s="757">
        <f t="shared" si="21"/>
        <v>0.14138471586024584</v>
      </c>
      <c r="F106" s="757">
        <f t="shared" si="22"/>
        <v>0.11999443227022361</v>
      </c>
      <c r="G106" s="757">
        <f t="shared" si="23"/>
        <v>0.73937776964820834</v>
      </c>
      <c r="H106" s="757">
        <f t="shared" si="24"/>
        <v>9.9617831852631972E-3</v>
      </c>
      <c r="I106" s="757">
        <f t="shared" si="25"/>
        <v>3.7733046979745444E-2</v>
      </c>
      <c r="J106" s="182"/>
      <c r="L106" s="473" t="s">
        <v>407</v>
      </c>
      <c r="M106" s="474" t="s">
        <v>408</v>
      </c>
      <c r="N106" s="183">
        <f>生産者価格評価表!DP106</f>
        <v>3467611.0729999994</v>
      </c>
      <c r="O106" s="183">
        <f>ABS(生産者価格評価表!DX106)</f>
        <v>446278.49199999997</v>
      </c>
      <c r="P106" s="366">
        <f t="shared" si="18"/>
        <v>0.12869911953934982</v>
      </c>
      <c r="Q106" s="366">
        <f t="shared" si="19"/>
        <v>0.87130088046065013</v>
      </c>
      <c r="S106" s="473" t="s">
        <v>407</v>
      </c>
      <c r="T106" s="474" t="s">
        <v>408</v>
      </c>
      <c r="U106" s="184">
        <f>生産者価格評価表!DZ106</f>
        <v>3232074.9609999992</v>
      </c>
      <c r="V106" s="184">
        <f>雇用!D106</f>
        <v>456966</v>
      </c>
      <c r="W106" s="184">
        <f>雇用!I106</f>
        <v>387831</v>
      </c>
      <c r="X106" s="356">
        <f t="shared" si="28"/>
        <v>0.14138471586024584</v>
      </c>
      <c r="Y106" s="356">
        <f t="shared" si="29"/>
        <v>0.11999443227022361</v>
      </c>
      <c r="AA106" s="473" t="s">
        <v>407</v>
      </c>
      <c r="AB106" s="474" t="s">
        <v>408</v>
      </c>
      <c r="AC106" s="184">
        <v>32197.23</v>
      </c>
      <c r="AD106" s="184">
        <v>1710197.1680000001</v>
      </c>
      <c r="AE106" s="184">
        <v>190396.198</v>
      </c>
      <c r="AF106" s="184">
        <v>228664.799</v>
      </c>
      <c r="AG106" s="184">
        <v>0</v>
      </c>
      <c r="AH106" s="184">
        <v>228412.3</v>
      </c>
      <c r="AI106" s="184">
        <v>-143.31899999999999</v>
      </c>
      <c r="AJ106" s="184">
        <v>2389724.3759999997</v>
      </c>
      <c r="AK106" s="184">
        <v>3232074.9609999997</v>
      </c>
      <c r="AL106" s="356">
        <f t="shared" si="26"/>
        <v>0.73937776964820834</v>
      </c>
      <c r="AM106" s="356">
        <f t="shared" si="27"/>
        <v>9.9617831852631972E-3</v>
      </c>
      <c r="AO106" s="473" t="s">
        <v>407</v>
      </c>
      <c r="AP106" s="474" t="s">
        <v>408</v>
      </c>
      <c r="AQ106" s="186">
        <f>'7211'!G106</f>
        <v>57032.506999999998</v>
      </c>
      <c r="AR106" s="759">
        <v>3.7733046979745444E-2</v>
      </c>
      <c r="AX106" s="473" t="s">
        <v>407</v>
      </c>
      <c r="AY106" s="474" t="s">
        <v>408</v>
      </c>
      <c r="AZ106" s="428">
        <v>0.26772218106873957</v>
      </c>
      <c r="BA106" s="478">
        <v>1.6575671563985331E-2</v>
      </c>
    </row>
    <row r="107" spans="1:53" ht="12.95" customHeight="1" x14ac:dyDescent="0.2">
      <c r="A107" s="441">
        <v>101</v>
      </c>
      <c r="B107" s="473" t="s">
        <v>409</v>
      </c>
      <c r="C107" s="474" t="s">
        <v>410</v>
      </c>
      <c r="D107" s="757">
        <f t="shared" si="20"/>
        <v>0.10278391395383368</v>
      </c>
      <c r="E107" s="757">
        <f t="shared" si="21"/>
        <v>0.13470781091090131</v>
      </c>
      <c r="F107" s="757">
        <f t="shared" si="22"/>
        <v>0.12288259274604688</v>
      </c>
      <c r="G107" s="757">
        <f t="shared" si="23"/>
        <v>0.41588854616798948</v>
      </c>
      <c r="H107" s="757">
        <f t="shared" si="24"/>
        <v>2.0351707904026559E-2</v>
      </c>
      <c r="I107" s="757">
        <f t="shared" si="25"/>
        <v>1.2977511320398064E-3</v>
      </c>
      <c r="J107" s="182"/>
      <c r="L107" s="473" t="s">
        <v>409</v>
      </c>
      <c r="M107" s="474" t="s">
        <v>410</v>
      </c>
      <c r="N107" s="183">
        <f>生産者価格評価表!DP107</f>
        <v>303473.92700000003</v>
      </c>
      <c r="O107" s="183">
        <f>ABS(生産者価格評価表!DX107)</f>
        <v>272281.68900000001</v>
      </c>
      <c r="P107" s="366">
        <f t="shared" si="18"/>
        <v>0.89721608604616632</v>
      </c>
      <c r="Q107" s="366">
        <f t="shared" si="19"/>
        <v>0.10278391395383368</v>
      </c>
      <c r="S107" s="473" t="s">
        <v>409</v>
      </c>
      <c r="T107" s="474" t="s">
        <v>410</v>
      </c>
      <c r="U107" s="184">
        <f>生産者価格評価表!DZ107</f>
        <v>110357.37200000003</v>
      </c>
      <c r="V107" s="184">
        <f>雇用!D107</f>
        <v>14866</v>
      </c>
      <c r="W107" s="184">
        <f>雇用!I107</f>
        <v>13561</v>
      </c>
      <c r="X107" s="356">
        <f t="shared" si="28"/>
        <v>0.13470781091090131</v>
      </c>
      <c r="Y107" s="356">
        <f t="shared" si="29"/>
        <v>0.12288259274604688</v>
      </c>
      <c r="AA107" s="473" t="s">
        <v>409</v>
      </c>
      <c r="AB107" s="474" t="s">
        <v>410</v>
      </c>
      <c r="AC107" s="184">
        <v>2245.9609999999998</v>
      </c>
      <c r="AD107" s="184">
        <v>35800.913</v>
      </c>
      <c r="AE107" s="184">
        <v>-11882.179</v>
      </c>
      <c r="AF107" s="184">
        <v>19677.448</v>
      </c>
      <c r="AG107" s="184">
        <v>0</v>
      </c>
      <c r="AH107" s="184">
        <v>54.6</v>
      </c>
      <c r="AI107" s="184">
        <v>-0.376</v>
      </c>
      <c r="AJ107" s="184">
        <v>45896.367000000006</v>
      </c>
      <c r="AK107" s="184">
        <v>110357.37200000003</v>
      </c>
      <c r="AL107" s="356">
        <f t="shared" si="26"/>
        <v>0.41588854616798948</v>
      </c>
      <c r="AM107" s="356">
        <f t="shared" si="27"/>
        <v>2.0351707904026559E-2</v>
      </c>
      <c r="AO107" s="473" t="s">
        <v>409</v>
      </c>
      <c r="AP107" s="474" t="s">
        <v>410</v>
      </c>
      <c r="AQ107" s="186">
        <f>'7211'!G107</f>
        <v>225663.06400000001</v>
      </c>
      <c r="AR107" s="759">
        <v>1.2977511320398064E-3</v>
      </c>
      <c r="AX107" s="473" t="s">
        <v>409</v>
      </c>
      <c r="AY107" s="474" t="s">
        <v>410</v>
      </c>
      <c r="AZ107" s="428">
        <v>15.728531638061728</v>
      </c>
      <c r="BA107" s="478">
        <v>0.94572572193021831</v>
      </c>
    </row>
    <row r="108" spans="1:53" ht="12.95" customHeight="1" x14ac:dyDescent="0.2">
      <c r="A108" s="441">
        <v>102</v>
      </c>
      <c r="B108" s="473" t="s">
        <v>411</v>
      </c>
      <c r="C108" s="474" t="s">
        <v>412</v>
      </c>
      <c r="D108" s="757">
        <f t="shared" si="20"/>
        <v>0.84651336253828302</v>
      </c>
      <c r="E108" s="757">
        <f t="shared" si="21"/>
        <v>0.17868799870556934</v>
      </c>
      <c r="F108" s="757">
        <f t="shared" si="22"/>
        <v>0.15695588279930731</v>
      </c>
      <c r="G108" s="757">
        <f t="shared" si="23"/>
        <v>0.40835175422420428</v>
      </c>
      <c r="H108" s="757">
        <f t="shared" si="24"/>
        <v>1.2283461881077583E-2</v>
      </c>
      <c r="I108" s="757">
        <f t="shared" si="25"/>
        <v>4.4290191196086293E-2</v>
      </c>
      <c r="J108" s="182"/>
      <c r="L108" s="473" t="s">
        <v>411</v>
      </c>
      <c r="M108" s="474" t="s">
        <v>412</v>
      </c>
      <c r="N108" s="183">
        <f>生産者価格評価表!DP108</f>
        <v>1202847.929</v>
      </c>
      <c r="O108" s="183">
        <f>ABS(生産者価格評価表!DX108)</f>
        <v>184621.084</v>
      </c>
      <c r="P108" s="366">
        <f t="shared" si="18"/>
        <v>0.15348663746171692</v>
      </c>
      <c r="Q108" s="366">
        <f t="shared" si="19"/>
        <v>0.84651336253828302</v>
      </c>
      <c r="S108" s="473" t="s">
        <v>411</v>
      </c>
      <c r="T108" s="474" t="s">
        <v>412</v>
      </c>
      <c r="U108" s="184">
        <f>生産者価格評価表!DZ108</f>
        <v>1362637.68</v>
      </c>
      <c r="V108" s="184">
        <f>雇用!D108</f>
        <v>243487</v>
      </c>
      <c r="W108" s="184">
        <f>雇用!I108</f>
        <v>213874</v>
      </c>
      <c r="X108" s="356">
        <f t="shared" si="28"/>
        <v>0.17868799870556934</v>
      </c>
      <c r="Y108" s="356">
        <f t="shared" si="29"/>
        <v>0.15695588279930731</v>
      </c>
      <c r="AA108" s="473" t="s">
        <v>411</v>
      </c>
      <c r="AB108" s="474" t="s">
        <v>412</v>
      </c>
      <c r="AC108" s="184">
        <v>16737.907999999999</v>
      </c>
      <c r="AD108" s="184">
        <v>405510.34399999998</v>
      </c>
      <c r="AE108" s="184">
        <v>3284.5590000000002</v>
      </c>
      <c r="AF108" s="184">
        <v>83063.608999999997</v>
      </c>
      <c r="AG108" s="184">
        <v>0</v>
      </c>
      <c r="AH108" s="184">
        <v>47840.355000000003</v>
      </c>
      <c r="AI108" s="184">
        <v>-1.288</v>
      </c>
      <c r="AJ108" s="184">
        <v>556435.48700000008</v>
      </c>
      <c r="AK108" s="184">
        <v>1362637.6800000004</v>
      </c>
      <c r="AL108" s="356">
        <f t="shared" si="26"/>
        <v>0.40835175422420428</v>
      </c>
      <c r="AM108" s="356">
        <f t="shared" si="27"/>
        <v>1.2283461881077583E-2</v>
      </c>
      <c r="AO108" s="473" t="s">
        <v>411</v>
      </c>
      <c r="AP108" s="474" t="s">
        <v>412</v>
      </c>
      <c r="AQ108" s="186">
        <f>'7211'!G108</f>
        <v>920093.69299999997</v>
      </c>
      <c r="AR108" s="759">
        <v>4.4290191196086293E-2</v>
      </c>
      <c r="AX108" s="473" t="s">
        <v>411</v>
      </c>
      <c r="AY108" s="474" t="s">
        <v>412</v>
      </c>
      <c r="AZ108" s="428">
        <v>4.7868448122335856</v>
      </c>
      <c r="BA108" s="478">
        <v>0.28423348955949329</v>
      </c>
    </row>
    <row r="109" spans="1:53" ht="12.95" customHeight="1" x14ac:dyDescent="0.2">
      <c r="A109" s="441">
        <v>103</v>
      </c>
      <c r="B109" s="473" t="s">
        <v>413</v>
      </c>
      <c r="C109" s="474" t="s">
        <v>414</v>
      </c>
      <c r="D109" s="757">
        <f t="shared" si="20"/>
        <v>0.81572591019299912</v>
      </c>
      <c r="E109" s="757">
        <f t="shared" si="21"/>
        <v>0.1950517911010452</v>
      </c>
      <c r="F109" s="757">
        <f t="shared" si="22"/>
        <v>0.11016549325560095</v>
      </c>
      <c r="G109" s="757">
        <f t="shared" si="23"/>
        <v>0.64781465179531039</v>
      </c>
      <c r="H109" s="757">
        <f t="shared" si="24"/>
        <v>1.4060071909301447E-2</v>
      </c>
      <c r="I109" s="757">
        <f t="shared" si="25"/>
        <v>1.0356007331012945E-2</v>
      </c>
      <c r="J109" s="182"/>
      <c r="L109" s="473" t="s">
        <v>413</v>
      </c>
      <c r="M109" s="474" t="s">
        <v>414</v>
      </c>
      <c r="N109" s="183">
        <f>生産者価格評価表!DP109</f>
        <v>275001.45600000001</v>
      </c>
      <c r="O109" s="183">
        <f>ABS(生産者価格評価表!DX109)</f>
        <v>50675.643000000004</v>
      </c>
      <c r="P109" s="366">
        <f t="shared" ref="P109:P111" si="30">O109/N109</f>
        <v>0.18427408980700088</v>
      </c>
      <c r="Q109" s="366">
        <f t="shared" ref="Q109:Q111" si="31">1-P109</f>
        <v>0.81572591019299912</v>
      </c>
      <c r="S109" s="473" t="s">
        <v>413</v>
      </c>
      <c r="T109" s="474" t="s">
        <v>414</v>
      </c>
      <c r="U109" s="184">
        <f>生産者価格評価表!DZ109</f>
        <v>311204.52500000002</v>
      </c>
      <c r="V109" s="184">
        <f>雇用!D109</f>
        <v>60701</v>
      </c>
      <c r="W109" s="184">
        <f>雇用!I109</f>
        <v>34284</v>
      </c>
      <c r="X109" s="356">
        <f t="shared" si="28"/>
        <v>0.1950517911010452</v>
      </c>
      <c r="Y109" s="356">
        <f t="shared" si="29"/>
        <v>0.11016549325560095</v>
      </c>
      <c r="AA109" s="473" t="s">
        <v>413</v>
      </c>
      <c r="AB109" s="474" t="s">
        <v>414</v>
      </c>
      <c r="AC109" s="184">
        <v>4375.558</v>
      </c>
      <c r="AD109" s="184">
        <v>96204.673999999999</v>
      </c>
      <c r="AE109" s="184">
        <v>29748.337</v>
      </c>
      <c r="AF109" s="184">
        <v>49686.942000000003</v>
      </c>
      <c r="AG109" s="184">
        <v>0</v>
      </c>
      <c r="AH109" s="184">
        <v>21588.885999999999</v>
      </c>
      <c r="AI109" s="184">
        <v>-1.546</v>
      </c>
      <c r="AJ109" s="184">
        <v>201602.851</v>
      </c>
      <c r="AK109" s="184">
        <v>311204.52500000002</v>
      </c>
      <c r="AL109" s="356">
        <f t="shared" si="26"/>
        <v>0.64781465179531039</v>
      </c>
      <c r="AM109" s="356">
        <f t="shared" si="27"/>
        <v>1.4060071909301447E-2</v>
      </c>
      <c r="AO109" s="473" t="s">
        <v>413</v>
      </c>
      <c r="AP109" s="474" t="s">
        <v>414</v>
      </c>
      <c r="AQ109" s="186">
        <f>'7211'!G109</f>
        <v>211088.033</v>
      </c>
      <c r="AR109" s="759">
        <v>1.0356007331012945E-2</v>
      </c>
      <c r="AX109" s="473" t="s">
        <v>413</v>
      </c>
      <c r="AY109" s="474" t="s">
        <v>414</v>
      </c>
      <c r="AZ109" s="428">
        <v>12.825204504446154</v>
      </c>
      <c r="BA109" s="478">
        <v>0.76714132781915856</v>
      </c>
    </row>
    <row r="110" spans="1:53" ht="12.95" customHeight="1" x14ac:dyDescent="0.2">
      <c r="A110" s="441">
        <v>104</v>
      </c>
      <c r="B110" s="473" t="s">
        <v>415</v>
      </c>
      <c r="C110" s="474" t="s">
        <v>416</v>
      </c>
      <c r="D110" s="757">
        <f t="shared" si="20"/>
        <v>0.65349242842516597</v>
      </c>
      <c r="E110" s="757">
        <f t="shared" si="21"/>
        <v>0.12687113324533381</v>
      </c>
      <c r="F110" s="757">
        <f t="shared" si="22"/>
        <v>0.10945043374547322</v>
      </c>
      <c r="G110" s="757">
        <f t="shared" si="23"/>
        <v>0.67932517478216436</v>
      </c>
      <c r="H110" s="757">
        <f t="shared" si="24"/>
        <v>1.7438326894608527E-2</v>
      </c>
      <c r="I110" s="757">
        <f t="shared" si="25"/>
        <v>1.6499635482671492E-2</v>
      </c>
      <c r="J110" s="182"/>
      <c r="L110" s="473" t="s">
        <v>415</v>
      </c>
      <c r="M110" s="474" t="s">
        <v>416</v>
      </c>
      <c r="N110" s="183">
        <f>生産者価格評価表!DP110</f>
        <v>512104.29600000003</v>
      </c>
      <c r="O110" s="183">
        <f>ABS(生産者価格評価表!DX110)</f>
        <v>177448.016</v>
      </c>
      <c r="P110" s="366">
        <f t="shared" si="30"/>
        <v>0.34650757157483403</v>
      </c>
      <c r="Q110" s="366">
        <f t="shared" si="31"/>
        <v>0.65349242842516597</v>
      </c>
      <c r="S110" s="473" t="s">
        <v>415</v>
      </c>
      <c r="T110" s="474" t="s">
        <v>416</v>
      </c>
      <c r="U110" s="184">
        <f>生産者価格評価表!DZ110</f>
        <v>377367.16600000003</v>
      </c>
      <c r="V110" s="184">
        <f>雇用!D110</f>
        <v>47877</v>
      </c>
      <c r="W110" s="184">
        <f>雇用!I110</f>
        <v>41303</v>
      </c>
      <c r="X110" s="356">
        <f t="shared" si="28"/>
        <v>0.12687113324533381</v>
      </c>
      <c r="Y110" s="356">
        <f t="shared" si="29"/>
        <v>0.10945043374547322</v>
      </c>
      <c r="AA110" s="473" t="s">
        <v>415</v>
      </c>
      <c r="AB110" s="474" t="s">
        <v>416</v>
      </c>
      <c r="AC110" s="184">
        <v>6580.652</v>
      </c>
      <c r="AD110" s="184">
        <v>101866.50900000001</v>
      </c>
      <c r="AE110" s="184">
        <v>58411.216999999997</v>
      </c>
      <c r="AF110" s="184">
        <v>68449.320000000007</v>
      </c>
      <c r="AG110" s="184">
        <v>0</v>
      </c>
      <c r="AH110" s="184">
        <v>21050.017</v>
      </c>
      <c r="AI110" s="184">
        <v>-2.6989999999999998</v>
      </c>
      <c r="AJ110" s="184">
        <v>256355.016</v>
      </c>
      <c r="AK110" s="184">
        <v>377367.16599999997</v>
      </c>
      <c r="AL110" s="356">
        <f t="shared" si="26"/>
        <v>0.67932517478216436</v>
      </c>
      <c r="AM110" s="356">
        <f t="shared" si="27"/>
        <v>1.7438326894608527E-2</v>
      </c>
      <c r="AO110" s="473" t="s">
        <v>415</v>
      </c>
      <c r="AP110" s="474" t="s">
        <v>416</v>
      </c>
      <c r="AQ110" s="186">
        <f>'7211'!G110</f>
        <v>437718.56299999997</v>
      </c>
      <c r="AR110" s="759">
        <v>1.6499635482671492E-2</v>
      </c>
      <c r="AX110" s="473" t="s">
        <v>415</v>
      </c>
      <c r="AY110" s="474" t="s">
        <v>416</v>
      </c>
      <c r="AZ110" s="428">
        <v>3.6009636138094789</v>
      </c>
      <c r="BA110" s="478">
        <v>0.21515416281072164</v>
      </c>
    </row>
    <row r="111" spans="1:53" ht="12.95" customHeight="1" x14ac:dyDescent="0.2">
      <c r="A111" s="441">
        <v>105</v>
      </c>
      <c r="B111" s="473" t="s">
        <v>591</v>
      </c>
      <c r="C111" s="474" t="s">
        <v>575</v>
      </c>
      <c r="D111" s="757">
        <f t="shared" si="20"/>
        <v>1</v>
      </c>
      <c r="E111" s="757">
        <f t="shared" si="21"/>
        <v>0.12202886372895703</v>
      </c>
      <c r="F111" s="757">
        <f t="shared" si="22"/>
        <v>8.6477611370557039E-2</v>
      </c>
      <c r="G111" s="757">
        <f t="shared" si="23"/>
        <v>0.69394065279521788</v>
      </c>
      <c r="H111" s="757">
        <f t="shared" si="24"/>
        <v>1.6316669938049512E-2</v>
      </c>
      <c r="I111" s="757">
        <f t="shared" si="25"/>
        <v>1.6843424223390909E-3</v>
      </c>
      <c r="J111" s="182"/>
      <c r="L111" s="473" t="s">
        <v>591</v>
      </c>
      <c r="M111" s="474" t="s">
        <v>575</v>
      </c>
      <c r="N111" s="183">
        <f>生産者価格評価表!DP111</f>
        <v>30864.477999999999</v>
      </c>
      <c r="O111" s="183">
        <f>ABS(生産者価格評価表!DX111)</f>
        <v>0</v>
      </c>
      <c r="P111" s="366">
        <f t="shared" si="30"/>
        <v>0</v>
      </c>
      <c r="Q111" s="366">
        <f t="shared" si="31"/>
        <v>1</v>
      </c>
      <c r="S111" s="473" t="s">
        <v>591</v>
      </c>
      <c r="T111" s="474" t="s">
        <v>575</v>
      </c>
      <c r="U111" s="184">
        <f>生産者価格評価表!DZ111</f>
        <v>33950.983999999997</v>
      </c>
      <c r="V111" s="184">
        <f>雇用!D111</f>
        <v>4143</v>
      </c>
      <c r="W111" s="184">
        <f>雇用!I111</f>
        <v>2936</v>
      </c>
      <c r="X111" s="356">
        <f t="shared" si="28"/>
        <v>0.12202886372895703</v>
      </c>
      <c r="Y111" s="356">
        <f t="shared" si="29"/>
        <v>8.6477611370557039E-2</v>
      </c>
      <c r="AA111" s="473" t="s">
        <v>591</v>
      </c>
      <c r="AB111" s="474" t="s">
        <v>575</v>
      </c>
      <c r="AC111" s="184">
        <v>553.96699999999998</v>
      </c>
      <c r="AD111" s="184">
        <v>12089.208000000001</v>
      </c>
      <c r="AE111" s="184">
        <v>7471.4979999999996</v>
      </c>
      <c r="AF111" s="184">
        <v>953.80200000000002</v>
      </c>
      <c r="AG111" s="184">
        <v>0</v>
      </c>
      <c r="AH111" s="184">
        <v>2491.7460000000001</v>
      </c>
      <c r="AI111" s="184">
        <v>-0.253</v>
      </c>
      <c r="AJ111" s="184">
        <v>23559.968000000001</v>
      </c>
      <c r="AK111" s="184">
        <v>33950.984000000004</v>
      </c>
      <c r="AL111" s="356">
        <f t="shared" si="26"/>
        <v>0.69394065279521788</v>
      </c>
      <c r="AM111" s="356">
        <f t="shared" si="27"/>
        <v>1.6316669938049512E-2</v>
      </c>
      <c r="AO111" s="473" t="s">
        <v>591</v>
      </c>
      <c r="AP111" s="474" t="s">
        <v>575</v>
      </c>
      <c r="AQ111" s="186">
        <f>'7211'!G111</f>
        <v>29699.547999999999</v>
      </c>
      <c r="AR111" s="759">
        <v>1.6843424223390909E-3</v>
      </c>
      <c r="AX111" s="473" t="s">
        <v>591</v>
      </c>
      <c r="AY111" s="474" t="s">
        <v>575</v>
      </c>
      <c r="AZ111" s="428">
        <v>1.12622855721272</v>
      </c>
      <c r="BA111" s="478">
        <v>5.8520729204109577E-2</v>
      </c>
    </row>
    <row r="112" spans="1:53" ht="12.95" customHeight="1" x14ac:dyDescent="0.2">
      <c r="A112" s="441">
        <v>106</v>
      </c>
      <c r="B112" s="473" t="s">
        <v>417</v>
      </c>
      <c r="C112" s="474" t="s">
        <v>246</v>
      </c>
      <c r="D112" s="757">
        <f t="shared" si="20"/>
        <v>0.66255869294040615</v>
      </c>
      <c r="E112" s="757">
        <f t="shared" si="21"/>
        <v>0.22564736120146614</v>
      </c>
      <c r="F112" s="757">
        <f t="shared" si="22"/>
        <v>0.15041687189586184</v>
      </c>
      <c r="G112" s="757">
        <f t="shared" si="23"/>
        <v>0.73718527967848957</v>
      </c>
      <c r="H112" s="757">
        <f t="shared" si="24"/>
        <v>1.4604558506347565E-2</v>
      </c>
      <c r="I112" s="757">
        <f t="shared" si="25"/>
        <v>1.5089832847550687E-2</v>
      </c>
      <c r="J112" s="182"/>
      <c r="L112" s="473" t="s">
        <v>417</v>
      </c>
      <c r="M112" s="474" t="s">
        <v>246</v>
      </c>
      <c r="N112" s="183">
        <f>生産者価格評価表!DP112</f>
        <v>450727.97199999995</v>
      </c>
      <c r="O112" s="183">
        <f>ABS(生産者価格評価表!DX112)</f>
        <v>152094.236</v>
      </c>
      <c r="P112" s="366">
        <f t="shared" ref="P112" si="32">O112/N112</f>
        <v>0.33744130705959385</v>
      </c>
      <c r="Q112" s="366">
        <f t="shared" ref="Q112" si="33">1-P112</f>
        <v>0.66255869294040615</v>
      </c>
      <c r="S112" s="473" t="s">
        <v>417</v>
      </c>
      <c r="T112" s="474" t="s">
        <v>246</v>
      </c>
      <c r="U112" s="184">
        <f>生産者価格評価表!DZ112</f>
        <v>385428.83699999994</v>
      </c>
      <c r="V112" s="184">
        <f>雇用!D112</f>
        <v>86971</v>
      </c>
      <c r="W112" s="184">
        <f>雇用!I112</f>
        <v>57975</v>
      </c>
      <c r="X112" s="356">
        <f t="shared" si="28"/>
        <v>0.22564736120146614</v>
      </c>
      <c r="Y112" s="356">
        <f t="shared" si="29"/>
        <v>0.15041687189586184</v>
      </c>
      <c r="AA112" s="473" t="s">
        <v>417</v>
      </c>
      <c r="AB112" s="474" t="s">
        <v>246</v>
      </c>
      <c r="AC112" s="184">
        <v>5629.018</v>
      </c>
      <c r="AD112" s="184">
        <v>147203.56400000001</v>
      </c>
      <c r="AE112" s="184">
        <v>15646.968999999999</v>
      </c>
      <c r="AF112" s="184">
        <v>70193.538</v>
      </c>
      <c r="AG112" s="184">
        <v>0</v>
      </c>
      <c r="AH112" s="184">
        <v>45463.512999999999</v>
      </c>
      <c r="AI112" s="184">
        <v>-4.1369999999999996</v>
      </c>
      <c r="AJ112" s="184">
        <v>284132.46500000003</v>
      </c>
      <c r="AK112" s="184">
        <v>385428.83700000006</v>
      </c>
      <c r="AL112" s="356">
        <f t="shared" si="26"/>
        <v>0.73718527967848957</v>
      </c>
      <c r="AM112" s="356">
        <f t="shared" si="27"/>
        <v>1.4604558506347565E-2</v>
      </c>
      <c r="AO112" s="473" t="s">
        <v>417</v>
      </c>
      <c r="AP112" s="474" t="s">
        <v>246</v>
      </c>
      <c r="AQ112" s="186">
        <f>'7211'!G112</f>
        <v>396283.37199999997</v>
      </c>
      <c r="AR112" s="759">
        <v>1.5089832847550687E-2</v>
      </c>
      <c r="AX112" s="473" t="s">
        <v>417</v>
      </c>
      <c r="AY112" s="474" t="s">
        <v>246</v>
      </c>
      <c r="AZ112" s="428">
        <v>1.9649717205547956</v>
      </c>
      <c r="BA112" s="478">
        <v>0.12322577689371983</v>
      </c>
    </row>
    <row r="113" spans="1:53" ht="12.95" customHeight="1" x14ac:dyDescent="0.2">
      <c r="A113" s="441">
        <v>107</v>
      </c>
      <c r="B113" s="473" t="s">
        <v>418</v>
      </c>
      <c r="C113" s="474" t="s">
        <v>249</v>
      </c>
      <c r="D113" s="757">
        <f t="shared" ref="D113:D115" si="34">Q113</f>
        <v>1</v>
      </c>
      <c r="E113" s="757">
        <f t="shared" ref="E113:E115" si="35">X113</f>
        <v>0</v>
      </c>
      <c r="F113" s="757">
        <f t="shared" ref="F113:F115" si="36">Y113</f>
        <v>0</v>
      </c>
      <c r="G113" s="757">
        <f t="shared" ref="G113:G115" si="37">AL113</f>
        <v>0</v>
      </c>
      <c r="H113" s="757">
        <f t="shared" ref="H113:H115" si="38">AM113</f>
        <v>0</v>
      </c>
      <c r="I113" s="757">
        <f t="shared" ref="I113:I115" si="39">AR113</f>
        <v>1.2443461938899418E-3</v>
      </c>
      <c r="J113" s="182"/>
      <c r="L113" s="473" t="s">
        <v>418</v>
      </c>
      <c r="M113" s="474" t="s">
        <v>249</v>
      </c>
      <c r="N113" s="183">
        <f>生産者価格評価表!DP113</f>
        <v>99996.080999999976</v>
      </c>
      <c r="O113" s="183">
        <f>ABS(生産者価格評価表!DX113)</f>
        <v>0</v>
      </c>
      <c r="P113" s="366">
        <f t="shared" ref="P113:P115" si="40">O113/N113</f>
        <v>0</v>
      </c>
      <c r="Q113" s="366">
        <f t="shared" ref="Q113:Q115" si="41">1-P113</f>
        <v>1</v>
      </c>
      <c r="S113" s="473" t="s">
        <v>418</v>
      </c>
      <c r="T113" s="474" t="s">
        <v>249</v>
      </c>
      <c r="U113" s="184">
        <f>生産者価格評価表!DZ113</f>
        <v>99996.080999999976</v>
      </c>
      <c r="V113" s="184">
        <f>雇用!D113</f>
        <v>0</v>
      </c>
      <c r="W113" s="184">
        <f>雇用!I113</f>
        <v>0</v>
      </c>
      <c r="X113" s="356">
        <f t="shared" ref="X113:X115" si="42">V113/U113</f>
        <v>0</v>
      </c>
      <c r="Y113" s="356">
        <f t="shared" ref="Y113:Y115" si="43">W113/U113</f>
        <v>0</v>
      </c>
      <c r="AA113" s="473" t="s">
        <v>418</v>
      </c>
      <c r="AB113" s="474" t="s">
        <v>249</v>
      </c>
      <c r="AC113" s="184">
        <v>0</v>
      </c>
      <c r="AD113" s="184">
        <v>0</v>
      </c>
      <c r="AE113" s="184">
        <v>0</v>
      </c>
      <c r="AF113" s="184">
        <v>0</v>
      </c>
      <c r="AG113" s="184">
        <v>0</v>
      </c>
      <c r="AH113" s="184">
        <v>0</v>
      </c>
      <c r="AI113" s="184">
        <v>0</v>
      </c>
      <c r="AJ113" s="184">
        <v>0</v>
      </c>
      <c r="AK113" s="184">
        <v>99996.080999999991</v>
      </c>
      <c r="AL113" s="356">
        <f t="shared" ref="AL113:AL114" si="44">+AJ113/AK113</f>
        <v>0</v>
      </c>
      <c r="AM113" s="356">
        <f t="shared" ref="AM113:AM114" si="45">+AC113/AK113</f>
        <v>0</v>
      </c>
      <c r="AO113" s="473" t="s">
        <v>418</v>
      </c>
      <c r="AP113" s="474" t="s">
        <v>249</v>
      </c>
      <c r="AQ113" s="186">
        <f>'7211'!G113</f>
        <v>0</v>
      </c>
      <c r="AR113" s="759">
        <v>1.2443461938899418E-3</v>
      </c>
      <c r="AX113" s="473" t="s">
        <v>418</v>
      </c>
      <c r="AY113" s="474" t="s">
        <v>249</v>
      </c>
      <c r="AZ113" s="428">
        <v>0</v>
      </c>
      <c r="BA113" s="478">
        <v>0</v>
      </c>
    </row>
    <row r="114" spans="1:53" ht="12.95" customHeight="1" x14ac:dyDescent="0.2">
      <c r="A114" s="441">
        <v>108</v>
      </c>
      <c r="B114" s="473" t="s">
        <v>419</v>
      </c>
      <c r="C114" s="474" t="s">
        <v>250</v>
      </c>
      <c r="D114" s="757">
        <f t="shared" si="34"/>
        <v>0.65954506298655713</v>
      </c>
      <c r="E114" s="757">
        <f t="shared" si="35"/>
        <v>1.4329882841717645E-3</v>
      </c>
      <c r="F114" s="757">
        <f t="shared" si="36"/>
        <v>1.3587175499311548E-3</v>
      </c>
      <c r="G114" s="757">
        <f t="shared" si="37"/>
        <v>0.65002478246198869</v>
      </c>
      <c r="H114" s="757">
        <f t="shared" si="38"/>
        <v>1.9978418389753356E-3</v>
      </c>
      <c r="I114" s="757">
        <f t="shared" si="39"/>
        <v>2.4541213687268391E-3</v>
      </c>
      <c r="J114" s="182"/>
      <c r="L114" s="473" t="s">
        <v>419</v>
      </c>
      <c r="M114" s="474" t="s">
        <v>250</v>
      </c>
      <c r="N114" s="183">
        <f>生産者価格評価表!DP114</f>
        <v>311434.62900000007</v>
      </c>
      <c r="O114" s="183">
        <f>ABS(生産者価格評価表!DX114)</f>
        <v>106029.45699999999</v>
      </c>
      <c r="P114" s="366">
        <f t="shared" si="40"/>
        <v>0.34045493701344293</v>
      </c>
      <c r="Q114" s="366">
        <f t="shared" si="41"/>
        <v>0.65954506298655713</v>
      </c>
      <c r="S114" s="473" t="s">
        <v>419</v>
      </c>
      <c r="T114" s="474" t="s">
        <v>250</v>
      </c>
      <c r="U114" s="184">
        <f>生産者価格評価表!DZ114</f>
        <v>457784.62200000015</v>
      </c>
      <c r="V114" s="184">
        <f>雇用!D114</f>
        <v>656</v>
      </c>
      <c r="W114" s="184">
        <f>雇用!I114</f>
        <v>622</v>
      </c>
      <c r="X114" s="356">
        <f t="shared" si="42"/>
        <v>1.4329882841717645E-3</v>
      </c>
      <c r="Y114" s="356">
        <f t="shared" si="43"/>
        <v>1.3587175499311548E-3</v>
      </c>
      <c r="AA114" s="473" t="s">
        <v>419</v>
      </c>
      <c r="AB114" s="474" t="s">
        <v>250</v>
      </c>
      <c r="AC114" s="184">
        <v>906.47299999999996</v>
      </c>
      <c r="AD114" s="184">
        <v>2729.2629999999999</v>
      </c>
      <c r="AE114" s="184">
        <v>263196.94400000002</v>
      </c>
      <c r="AF114" s="184">
        <v>14524.259</v>
      </c>
      <c r="AG114" s="184">
        <v>0</v>
      </c>
      <c r="AH114" s="184">
        <v>14919.444</v>
      </c>
      <c r="AI114" s="184">
        <v>-1343.1690000000001</v>
      </c>
      <c r="AJ114" s="184">
        <v>294933.21400000004</v>
      </c>
      <c r="AK114" s="184">
        <v>453726.10700000008</v>
      </c>
      <c r="AL114" s="356">
        <f t="shared" si="44"/>
        <v>0.65002478246198869</v>
      </c>
      <c r="AM114" s="356">
        <f t="shared" si="45"/>
        <v>1.9978418389753356E-3</v>
      </c>
      <c r="AO114" s="473" t="s">
        <v>419</v>
      </c>
      <c r="AP114" s="474" t="s">
        <v>250</v>
      </c>
      <c r="AQ114" s="186">
        <f>'7211'!G114</f>
        <v>110.861</v>
      </c>
      <c r="AR114" s="759">
        <v>2.4541213687268391E-3</v>
      </c>
      <c r="AX114" s="473" t="s">
        <v>419</v>
      </c>
      <c r="AY114" s="474" t="s">
        <v>250</v>
      </c>
      <c r="AZ114" s="472"/>
      <c r="BA114" s="479"/>
    </row>
    <row r="115" spans="1:53" s="10" customFormat="1" ht="20.100000000000001" customHeight="1" thickBot="1" x14ac:dyDescent="0.25">
      <c r="A115" s="480"/>
      <c r="B115" s="481" t="s">
        <v>420</v>
      </c>
      <c r="C115" s="482" t="s">
        <v>23</v>
      </c>
      <c r="D115" s="758">
        <f t="shared" si="34"/>
        <v>0.65835816176700757</v>
      </c>
      <c r="E115" s="758">
        <f t="shared" si="35"/>
        <v>5.4847631862831141E-2</v>
      </c>
      <c r="F115" s="758">
        <f t="shared" si="36"/>
        <v>4.6995294222804504E-2</v>
      </c>
      <c r="G115" s="758">
        <f t="shared" si="37"/>
        <v>0.48131589964048893</v>
      </c>
      <c r="H115" s="758">
        <f t="shared" si="38"/>
        <v>8.4745480306294418E-3</v>
      </c>
      <c r="I115" s="758">
        <f t="shared" si="39"/>
        <v>0.92757518014175022</v>
      </c>
      <c r="L115" s="484" t="s">
        <v>420</v>
      </c>
      <c r="M115" s="482" t="s">
        <v>23</v>
      </c>
      <c r="N115" s="485">
        <f>生産者価格評価表!DP115</f>
        <v>75120550.272</v>
      </c>
      <c r="O115" s="485">
        <f>ABS(生産者価格評価表!DX115)</f>
        <v>25664322.883999996</v>
      </c>
      <c r="P115" s="486">
        <f t="shared" si="40"/>
        <v>0.34164183823299238</v>
      </c>
      <c r="Q115" s="486">
        <f t="shared" si="41"/>
        <v>0.65835816176700757</v>
      </c>
      <c r="S115" s="484" t="s">
        <v>420</v>
      </c>
      <c r="T115" s="482" t="s">
        <v>23</v>
      </c>
      <c r="U115" s="487">
        <f>生産者価格評価表!DZ115</f>
        <v>79995541.302000001</v>
      </c>
      <c r="V115" s="487">
        <f>雇用!D115</f>
        <v>4387566</v>
      </c>
      <c r="W115" s="487">
        <f>雇用!I115</f>
        <v>3759414</v>
      </c>
      <c r="X115" s="483">
        <f t="shared" si="42"/>
        <v>5.4847631862831141E-2</v>
      </c>
      <c r="Y115" s="483">
        <f t="shared" si="43"/>
        <v>4.6995294222804504E-2</v>
      </c>
      <c r="AA115" s="484" t="s">
        <v>420</v>
      </c>
      <c r="AB115" s="482" t="s">
        <v>23</v>
      </c>
      <c r="AC115" s="487">
        <f>SUM(AC7:AC114)</f>
        <v>677926.05700000015</v>
      </c>
      <c r="AD115" s="487">
        <f t="shared" ref="AD115:AK115" si="46">SUM(AD7:AD114)</f>
        <v>21267851.723999999</v>
      </c>
      <c r="AE115" s="487">
        <f t="shared" si="46"/>
        <v>4976771.830000001</v>
      </c>
      <c r="AF115" s="487">
        <f t="shared" si="46"/>
        <v>8952978.3650000039</v>
      </c>
      <c r="AG115" s="487">
        <f t="shared" si="46"/>
        <v>785065.76100000006</v>
      </c>
      <c r="AH115" s="487">
        <f t="shared" si="46"/>
        <v>1990278.5340000002</v>
      </c>
      <c r="AI115" s="487"/>
      <c r="AJ115" s="487">
        <f t="shared" si="46"/>
        <v>38503125.929000013</v>
      </c>
      <c r="AK115" s="487">
        <f t="shared" si="46"/>
        <v>79995541.301999986</v>
      </c>
      <c r="AL115" s="483">
        <f t="shared" si="26"/>
        <v>0.48131589964048893</v>
      </c>
      <c r="AM115" s="483">
        <f t="shared" si="27"/>
        <v>8.4745480306294418E-3</v>
      </c>
      <c r="AO115" s="484"/>
      <c r="AP115" s="482"/>
      <c r="AQ115" s="186">
        <f>SUM(AQ7:AQ114)</f>
        <v>17875122.962000005</v>
      </c>
      <c r="AR115" s="759">
        <f>SUM(AR7:AR114)</f>
        <v>0.92757518014175022</v>
      </c>
      <c r="AX115" s="226">
        <v>691</v>
      </c>
      <c r="AY115" s="429" t="s">
        <v>250</v>
      </c>
      <c r="AZ115" s="488">
        <v>5.0470492460203396</v>
      </c>
      <c r="BA115" s="489">
        <v>0.34271525116399715</v>
      </c>
    </row>
    <row r="116" spans="1:53" ht="20.100000000000001" customHeight="1" x14ac:dyDescent="0.2">
      <c r="D116" s="364"/>
      <c r="E116" s="364"/>
      <c r="F116" s="364"/>
      <c r="G116" s="364"/>
      <c r="H116" s="364"/>
      <c r="I116" s="364"/>
      <c r="P116" s="367"/>
      <c r="Q116" s="367"/>
      <c r="AB116" s="145" t="s">
        <v>565</v>
      </c>
      <c r="AQ116" s="319"/>
      <c r="AR116" s="367"/>
    </row>
    <row r="117" spans="1:53" x14ac:dyDescent="0.2">
      <c r="D117" s="364"/>
      <c r="E117" s="364"/>
      <c r="F117" s="364"/>
      <c r="G117" s="364"/>
      <c r="H117" s="364"/>
      <c r="I117" s="364"/>
    </row>
    <row r="118" spans="1:53" x14ac:dyDescent="0.2">
      <c r="D118" s="364"/>
      <c r="E118" s="364"/>
      <c r="F118" s="364"/>
      <c r="G118" s="364"/>
      <c r="H118" s="364"/>
      <c r="I118" s="364"/>
    </row>
    <row r="119" spans="1:53" x14ac:dyDescent="0.2">
      <c r="D119" s="364"/>
      <c r="E119" s="364"/>
      <c r="F119" s="364"/>
      <c r="G119" s="364"/>
      <c r="H119" s="364"/>
      <c r="I119" s="364"/>
    </row>
    <row r="120" spans="1:53" x14ac:dyDescent="0.2">
      <c r="D120" s="364"/>
      <c r="E120" s="364"/>
      <c r="F120" s="364"/>
      <c r="G120" s="364"/>
      <c r="H120" s="364"/>
      <c r="I120" s="364"/>
    </row>
  </sheetData>
  <mergeCells count="3">
    <mergeCell ref="AV4:AV6"/>
    <mergeCell ref="X4:Y4"/>
    <mergeCell ref="AT4:AU5"/>
  </mergeCells>
  <phoneticPr fontId="2"/>
  <pageMargins left="0.78740157480314965" right="0.59055118110236227" top="0.98425196850393704" bottom="0.98425196850393704" header="0.51181102362204722" footer="0.51181102362204722"/>
  <pageSetup paperSize="8" scale="61" fitToWidth="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6589-8064-4B29-8DD5-F7FF7FC4D3B7}">
  <dimension ref="A1:G208"/>
  <sheetViews>
    <sheetView workbookViewId="0"/>
  </sheetViews>
  <sheetFormatPr defaultColWidth="8.75" defaultRowHeight="12" x14ac:dyDescent="0.15"/>
  <cols>
    <col min="1" max="1" width="8.75" style="187"/>
    <col min="2" max="2" width="14.5" style="313" customWidth="1"/>
    <col min="3" max="3" width="14.75" style="313" customWidth="1"/>
    <col min="4" max="4" width="6.875" style="384" customWidth="1"/>
    <col min="5" max="5" width="6.875" style="187" customWidth="1"/>
    <col min="6" max="6" width="14.75" style="313" customWidth="1"/>
    <col min="7" max="7" width="13.75" style="313" customWidth="1"/>
    <col min="8" max="16384" width="8.75" style="313"/>
  </cols>
  <sheetData>
    <row r="1" spans="1:7" s="437" customFormat="1" x14ac:dyDescent="0.15">
      <c r="A1" s="187"/>
      <c r="D1" s="384"/>
      <c r="E1" s="187"/>
    </row>
    <row r="2" spans="1:7" s="437" customFormat="1" x14ac:dyDescent="0.15">
      <c r="A2" s="187"/>
      <c r="D2" s="384"/>
      <c r="E2" s="187"/>
    </row>
    <row r="3" spans="1:7" ht="20.45" customHeight="1" x14ac:dyDescent="0.15">
      <c r="C3" s="383">
        <f>SUM(C7:C194)</f>
        <v>17875122.962000012</v>
      </c>
      <c r="G3" s="383">
        <f>SUM(G7:G114)</f>
        <v>17875122.962000005</v>
      </c>
    </row>
    <row r="4" spans="1:7" x14ac:dyDescent="0.15">
      <c r="A4" s="385" t="s">
        <v>942</v>
      </c>
    </row>
    <row r="5" spans="1:7" x14ac:dyDescent="0.15">
      <c r="C5" s="313" t="s">
        <v>629</v>
      </c>
    </row>
    <row r="6" spans="1:7" ht="12.75" thickBot="1" x14ac:dyDescent="0.2">
      <c r="A6" s="187">
        <v>188</v>
      </c>
      <c r="C6" s="313" t="s">
        <v>630</v>
      </c>
      <c r="E6" s="187">
        <v>108</v>
      </c>
    </row>
    <row r="7" spans="1:7" x14ac:dyDescent="0.15">
      <c r="A7" s="368" t="s">
        <v>631</v>
      </c>
      <c r="B7" s="381" t="s">
        <v>632</v>
      </c>
      <c r="C7" s="760">
        <v>1.159</v>
      </c>
      <c r="D7" s="386">
        <v>11</v>
      </c>
      <c r="E7" s="368">
        <v>11</v>
      </c>
      <c r="F7" s="381" t="s">
        <v>198</v>
      </c>
      <c r="G7" s="763">
        <f>SUMIF(D$7:D$194,$E7,C$7:C$194)</f>
        <v>186874.761</v>
      </c>
    </row>
    <row r="8" spans="1:7" x14ac:dyDescent="0.15">
      <c r="A8" s="369" t="s">
        <v>633</v>
      </c>
      <c r="B8" s="313" t="s">
        <v>634</v>
      </c>
      <c r="C8" s="761">
        <v>9077.7519999999986</v>
      </c>
      <c r="D8" s="386">
        <v>11</v>
      </c>
      <c r="E8" s="369">
        <v>12</v>
      </c>
      <c r="F8" s="313" t="s">
        <v>199</v>
      </c>
      <c r="G8" s="764">
        <f t="shared" ref="G8:G71" si="0">SUMIF(D$7:D$194,$E8,C$7:C$194)</f>
        <v>15198.124999999998</v>
      </c>
    </row>
    <row r="9" spans="1:7" x14ac:dyDescent="0.15">
      <c r="A9" s="369" t="s">
        <v>635</v>
      </c>
      <c r="B9" s="313" t="s">
        <v>636</v>
      </c>
      <c r="C9" s="761">
        <v>111834.327</v>
      </c>
      <c r="D9" s="386">
        <v>11</v>
      </c>
      <c r="E9" s="369">
        <v>13</v>
      </c>
      <c r="F9" s="313" t="s">
        <v>200</v>
      </c>
      <c r="G9" s="764">
        <f t="shared" si="0"/>
        <v>0</v>
      </c>
    </row>
    <row r="10" spans="1:7" x14ac:dyDescent="0.15">
      <c r="A10" s="369" t="s">
        <v>637</v>
      </c>
      <c r="B10" s="313" t="s">
        <v>638</v>
      </c>
      <c r="C10" s="761">
        <v>54229.758000000002</v>
      </c>
      <c r="D10" s="386">
        <v>11</v>
      </c>
      <c r="E10" s="369">
        <v>15</v>
      </c>
      <c r="F10" s="313" t="s">
        <v>6</v>
      </c>
      <c r="G10" s="764">
        <f t="shared" si="0"/>
        <v>10279.038</v>
      </c>
    </row>
    <row r="11" spans="1:7" x14ac:dyDescent="0.15">
      <c r="A11" s="369" t="s">
        <v>639</v>
      </c>
      <c r="B11" s="313" t="s">
        <v>640</v>
      </c>
      <c r="C11" s="761">
        <v>34.621000000000002</v>
      </c>
      <c r="D11" s="386">
        <v>11</v>
      </c>
      <c r="E11" s="369">
        <v>17</v>
      </c>
      <c r="F11" s="313" t="s">
        <v>7</v>
      </c>
      <c r="G11" s="764">
        <f t="shared" si="0"/>
        <v>18262.55</v>
      </c>
    </row>
    <row r="12" spans="1:7" x14ac:dyDescent="0.15">
      <c r="A12" s="369" t="s">
        <v>641</v>
      </c>
      <c r="B12" s="313" t="s">
        <v>642</v>
      </c>
      <c r="C12" s="761">
        <v>11697.144</v>
      </c>
      <c r="D12" s="386">
        <v>11</v>
      </c>
      <c r="E12" s="369">
        <v>61</v>
      </c>
      <c r="F12" s="313" t="s">
        <v>201</v>
      </c>
      <c r="G12" s="764">
        <f t="shared" si="0"/>
        <v>0.61599999999999999</v>
      </c>
    </row>
    <row r="13" spans="1:7" x14ac:dyDescent="0.15">
      <c r="A13" s="369" t="s">
        <v>643</v>
      </c>
      <c r="B13" s="313" t="s">
        <v>199</v>
      </c>
      <c r="C13" s="761">
        <v>15198.124999999998</v>
      </c>
      <c r="D13" s="386">
        <v>12</v>
      </c>
      <c r="E13" s="369">
        <v>62</v>
      </c>
      <c r="F13" s="313" t="s">
        <v>274</v>
      </c>
      <c r="G13" s="764">
        <f t="shared" si="0"/>
        <v>-313.49700000000001</v>
      </c>
    </row>
    <row r="14" spans="1:7" x14ac:dyDescent="0.15">
      <c r="A14" s="369" t="s">
        <v>644</v>
      </c>
      <c r="B14" s="313" t="s">
        <v>200</v>
      </c>
      <c r="C14" s="761">
        <v>0</v>
      </c>
      <c r="D14" s="386">
        <v>13</v>
      </c>
      <c r="E14" s="369">
        <v>111</v>
      </c>
      <c r="F14" s="313" t="s">
        <v>202</v>
      </c>
      <c r="G14" s="764">
        <f t="shared" si="0"/>
        <v>1318391.0050000001</v>
      </c>
    </row>
    <row r="15" spans="1:7" x14ac:dyDescent="0.15">
      <c r="A15" s="369" t="s">
        <v>645</v>
      </c>
      <c r="B15" s="313" t="s">
        <v>646</v>
      </c>
      <c r="C15" s="761">
        <v>0</v>
      </c>
      <c r="D15" s="386">
        <v>15</v>
      </c>
      <c r="E15" s="369">
        <v>112</v>
      </c>
      <c r="F15" s="313" t="s">
        <v>277</v>
      </c>
      <c r="G15" s="764">
        <f t="shared" si="0"/>
        <v>238118.71400000001</v>
      </c>
    </row>
    <row r="16" spans="1:7" x14ac:dyDescent="0.15">
      <c r="A16" s="369" t="s">
        <v>647</v>
      </c>
      <c r="B16" s="313" t="s">
        <v>648</v>
      </c>
      <c r="C16" s="761">
        <v>0</v>
      </c>
      <c r="D16" s="386">
        <v>15</v>
      </c>
      <c r="E16" s="369">
        <v>113</v>
      </c>
      <c r="F16" s="313" t="s">
        <v>203</v>
      </c>
      <c r="G16" s="764">
        <f t="shared" si="0"/>
        <v>15403.067999999999</v>
      </c>
    </row>
    <row r="17" spans="1:7" x14ac:dyDescent="0.15">
      <c r="A17" s="369" t="s">
        <v>649</v>
      </c>
      <c r="B17" s="313" t="s">
        <v>650</v>
      </c>
      <c r="C17" s="761">
        <v>10279.038</v>
      </c>
      <c r="D17" s="386">
        <v>15</v>
      </c>
      <c r="E17" s="369">
        <v>114</v>
      </c>
      <c r="F17" s="313" t="s">
        <v>204</v>
      </c>
      <c r="G17" s="764">
        <f t="shared" si="0"/>
        <v>157780.476</v>
      </c>
    </row>
    <row r="18" spans="1:7" x14ac:dyDescent="0.15">
      <c r="A18" s="369" t="s">
        <v>651</v>
      </c>
      <c r="B18" s="313" t="s">
        <v>652</v>
      </c>
      <c r="C18" s="761">
        <v>17541.646000000001</v>
      </c>
      <c r="D18" s="386">
        <v>17</v>
      </c>
      <c r="E18" s="369">
        <v>151</v>
      </c>
      <c r="F18" s="313" t="s">
        <v>205</v>
      </c>
      <c r="G18" s="764">
        <f t="shared" si="0"/>
        <v>4692.0240000000003</v>
      </c>
    </row>
    <row r="19" spans="1:7" x14ac:dyDescent="0.15">
      <c r="A19" s="369" t="s">
        <v>653</v>
      </c>
      <c r="B19" s="313" t="s">
        <v>654</v>
      </c>
      <c r="C19" s="761">
        <v>720.904</v>
      </c>
      <c r="D19" s="386">
        <v>17</v>
      </c>
      <c r="E19" s="369">
        <v>152</v>
      </c>
      <c r="F19" s="313" t="s">
        <v>282</v>
      </c>
      <c r="G19" s="764">
        <f t="shared" si="0"/>
        <v>253817.47600000002</v>
      </c>
    </row>
    <row r="20" spans="1:7" x14ac:dyDescent="0.15">
      <c r="A20" s="369" t="s">
        <v>655</v>
      </c>
      <c r="B20" s="313" t="s">
        <v>201</v>
      </c>
      <c r="C20" s="761">
        <v>0.61599999999999999</v>
      </c>
      <c r="D20" s="386">
        <v>61</v>
      </c>
      <c r="E20" s="369">
        <v>161</v>
      </c>
      <c r="F20" s="313" t="s">
        <v>284</v>
      </c>
      <c r="G20" s="764">
        <f t="shared" si="0"/>
        <v>3430.6010000000001</v>
      </c>
    </row>
    <row r="21" spans="1:7" x14ac:dyDescent="0.15">
      <c r="A21" s="369" t="s">
        <v>656</v>
      </c>
      <c r="B21" s="313" t="s">
        <v>657</v>
      </c>
      <c r="C21" s="761">
        <v>0.85399999999999998</v>
      </c>
      <c r="D21" s="386">
        <v>62</v>
      </c>
      <c r="E21" s="369">
        <v>162</v>
      </c>
      <c r="F21" s="313" t="s">
        <v>206</v>
      </c>
      <c r="G21" s="764">
        <f t="shared" si="0"/>
        <v>9250.3150000000005</v>
      </c>
    </row>
    <row r="22" spans="1:7" x14ac:dyDescent="0.15">
      <c r="A22" s="369" t="s">
        <v>658</v>
      </c>
      <c r="B22" s="313" t="s">
        <v>659</v>
      </c>
      <c r="C22" s="761">
        <v>-314.351</v>
      </c>
      <c r="D22" s="386">
        <v>62</v>
      </c>
      <c r="E22" s="369">
        <v>163</v>
      </c>
      <c r="F22" s="313" t="s">
        <v>207</v>
      </c>
      <c r="G22" s="764">
        <f t="shared" si="0"/>
        <v>-5346.0410000000002</v>
      </c>
    </row>
    <row r="23" spans="1:7" x14ac:dyDescent="0.15">
      <c r="A23" s="369" t="s">
        <v>660</v>
      </c>
      <c r="B23" s="313" t="s">
        <v>661</v>
      </c>
      <c r="C23" s="761">
        <v>306667.54600000003</v>
      </c>
      <c r="D23" s="386">
        <v>111</v>
      </c>
      <c r="E23" s="369">
        <v>164</v>
      </c>
      <c r="F23" s="313" t="s">
        <v>208</v>
      </c>
      <c r="G23" s="764">
        <f t="shared" si="0"/>
        <v>18293.019</v>
      </c>
    </row>
    <row r="24" spans="1:7" x14ac:dyDescent="0.15">
      <c r="A24" s="369" t="s">
        <v>662</v>
      </c>
      <c r="B24" s="313" t="s">
        <v>663</v>
      </c>
      <c r="C24" s="761">
        <v>174689.84100000001</v>
      </c>
      <c r="D24" s="386">
        <v>111</v>
      </c>
      <c r="E24" s="369">
        <v>191</v>
      </c>
      <c r="F24" s="313" t="s">
        <v>289</v>
      </c>
      <c r="G24" s="764">
        <f t="shared" si="0"/>
        <v>2179.2310000000002</v>
      </c>
    </row>
    <row r="25" spans="1:7" x14ac:dyDescent="0.15">
      <c r="A25" s="369" t="s">
        <v>664</v>
      </c>
      <c r="B25" s="313" t="s">
        <v>665</v>
      </c>
      <c r="C25" s="761">
        <v>91907.409</v>
      </c>
      <c r="D25" s="386">
        <v>111</v>
      </c>
      <c r="E25" s="369">
        <v>201</v>
      </c>
      <c r="F25" s="313" t="s">
        <v>209</v>
      </c>
      <c r="G25" s="764">
        <f t="shared" si="0"/>
        <v>356.01799999999997</v>
      </c>
    </row>
    <row r="26" spans="1:7" x14ac:dyDescent="0.15">
      <c r="A26" s="369" t="s">
        <v>666</v>
      </c>
      <c r="B26" s="313" t="s">
        <v>667</v>
      </c>
      <c r="C26" s="761">
        <v>372515.935</v>
      </c>
      <c r="D26" s="386">
        <v>111</v>
      </c>
      <c r="E26" s="369">
        <v>202</v>
      </c>
      <c r="F26" s="313" t="s">
        <v>292</v>
      </c>
      <c r="G26" s="764">
        <f t="shared" si="0"/>
        <v>674.07600000000002</v>
      </c>
    </row>
    <row r="27" spans="1:7" x14ac:dyDescent="0.15">
      <c r="A27" s="369" t="s">
        <v>668</v>
      </c>
      <c r="B27" s="313" t="s">
        <v>669</v>
      </c>
      <c r="C27" s="761">
        <v>57845.887999999999</v>
      </c>
      <c r="D27" s="386">
        <v>111</v>
      </c>
      <c r="E27" s="369">
        <v>203</v>
      </c>
      <c r="F27" s="313" t="s">
        <v>294</v>
      </c>
      <c r="G27" s="764">
        <f t="shared" si="0"/>
        <v>0</v>
      </c>
    </row>
    <row r="28" spans="1:7" x14ac:dyDescent="0.15">
      <c r="A28" s="369" t="s">
        <v>670</v>
      </c>
      <c r="B28" s="313" t="s">
        <v>671</v>
      </c>
      <c r="C28" s="761">
        <v>70061.815000000002</v>
      </c>
      <c r="D28" s="386">
        <v>111</v>
      </c>
      <c r="E28" s="369">
        <v>204</v>
      </c>
      <c r="F28" s="313" t="s">
        <v>296</v>
      </c>
      <c r="G28" s="764">
        <f t="shared" si="0"/>
        <v>5.952</v>
      </c>
    </row>
    <row r="29" spans="1:7" x14ac:dyDescent="0.15">
      <c r="A29" s="369" t="s">
        <v>672</v>
      </c>
      <c r="B29" s="313" t="s">
        <v>673</v>
      </c>
      <c r="C29" s="761">
        <v>244702.571</v>
      </c>
      <c r="D29" s="386">
        <v>111</v>
      </c>
      <c r="E29" s="369">
        <v>205</v>
      </c>
      <c r="F29" s="313" t="s">
        <v>210</v>
      </c>
      <c r="G29" s="764">
        <f t="shared" si="0"/>
        <v>0</v>
      </c>
    </row>
    <row r="30" spans="1:7" x14ac:dyDescent="0.15">
      <c r="A30" s="369" t="s">
        <v>674</v>
      </c>
      <c r="B30" s="313" t="s">
        <v>675</v>
      </c>
      <c r="C30" s="761">
        <v>103818.361</v>
      </c>
      <c r="D30" s="386">
        <v>112</v>
      </c>
      <c r="E30" s="369">
        <v>206</v>
      </c>
      <c r="F30" s="313" t="s">
        <v>211</v>
      </c>
      <c r="G30" s="764">
        <f t="shared" si="0"/>
        <v>0</v>
      </c>
    </row>
    <row r="31" spans="1:7" x14ac:dyDescent="0.15">
      <c r="A31" s="369" t="s">
        <v>676</v>
      </c>
      <c r="B31" s="313" t="s">
        <v>677</v>
      </c>
      <c r="C31" s="761">
        <v>134300.353</v>
      </c>
      <c r="D31" s="386">
        <v>112</v>
      </c>
      <c r="E31" s="369">
        <v>207</v>
      </c>
      <c r="F31" s="313" t="s">
        <v>300</v>
      </c>
      <c r="G31" s="764">
        <f t="shared" si="0"/>
        <v>48956.188000000002</v>
      </c>
    </row>
    <row r="32" spans="1:7" x14ac:dyDescent="0.15">
      <c r="A32" s="369" t="s">
        <v>678</v>
      </c>
      <c r="B32" s="313" t="s">
        <v>203</v>
      </c>
      <c r="C32" s="761">
        <v>15403.067999999999</v>
      </c>
      <c r="D32" s="386">
        <v>113</v>
      </c>
      <c r="E32" s="369">
        <v>208</v>
      </c>
      <c r="F32" s="313" t="s">
        <v>302</v>
      </c>
      <c r="G32" s="764">
        <f t="shared" si="0"/>
        <v>97590.562000000005</v>
      </c>
    </row>
    <row r="33" spans="1:7" x14ac:dyDescent="0.15">
      <c r="A33" s="369" t="s">
        <v>679</v>
      </c>
      <c r="B33" s="313" t="s">
        <v>204</v>
      </c>
      <c r="C33" s="761">
        <v>157780.476</v>
      </c>
      <c r="D33" s="386">
        <v>114</v>
      </c>
      <c r="E33" s="369">
        <v>211</v>
      </c>
      <c r="F33" s="313" t="s">
        <v>212</v>
      </c>
      <c r="G33" s="764">
        <f t="shared" si="0"/>
        <v>192122.41499999998</v>
      </c>
    </row>
    <row r="34" spans="1:7" x14ac:dyDescent="0.15">
      <c r="A34" s="369" t="s">
        <v>680</v>
      </c>
      <c r="B34" s="313" t="s">
        <v>681</v>
      </c>
      <c r="C34" s="761">
        <v>220.84299999999999</v>
      </c>
      <c r="D34" s="386">
        <v>151</v>
      </c>
      <c r="E34" s="369">
        <v>212</v>
      </c>
      <c r="F34" s="313" t="s">
        <v>213</v>
      </c>
      <c r="G34" s="764">
        <f t="shared" si="0"/>
        <v>-34.673999999999999</v>
      </c>
    </row>
    <row r="35" spans="1:7" x14ac:dyDescent="0.15">
      <c r="A35" s="369" t="s">
        <v>682</v>
      </c>
      <c r="B35" s="313" t="s">
        <v>683</v>
      </c>
      <c r="C35" s="761">
        <v>1153.692</v>
      </c>
      <c r="D35" s="386">
        <v>151</v>
      </c>
      <c r="E35" s="369">
        <v>221</v>
      </c>
      <c r="F35" s="313" t="s">
        <v>214</v>
      </c>
      <c r="G35" s="764">
        <f t="shared" si="0"/>
        <v>26975.225999999999</v>
      </c>
    </row>
    <row r="36" spans="1:7" x14ac:dyDescent="0.15">
      <c r="A36" s="369" t="s">
        <v>684</v>
      </c>
      <c r="B36" s="313" t="s">
        <v>685</v>
      </c>
      <c r="C36" s="761">
        <v>29.370999999999999</v>
      </c>
      <c r="D36" s="386">
        <v>151</v>
      </c>
      <c r="E36" s="369">
        <v>222</v>
      </c>
      <c r="F36" s="313" t="s">
        <v>215</v>
      </c>
      <c r="G36" s="764">
        <f t="shared" si="0"/>
        <v>25347.670999999998</v>
      </c>
    </row>
    <row r="37" spans="1:7" x14ac:dyDescent="0.15">
      <c r="A37" s="369" t="s">
        <v>686</v>
      </c>
      <c r="B37" s="313" t="s">
        <v>687</v>
      </c>
      <c r="C37" s="761">
        <v>0</v>
      </c>
      <c r="D37" s="386">
        <v>151</v>
      </c>
      <c r="E37" s="369">
        <v>231</v>
      </c>
      <c r="F37" s="313" t="s">
        <v>308</v>
      </c>
      <c r="G37" s="764">
        <f t="shared" si="0"/>
        <v>58120.264000000003</v>
      </c>
    </row>
    <row r="38" spans="1:7" x14ac:dyDescent="0.15">
      <c r="A38" s="369" t="s">
        <v>688</v>
      </c>
      <c r="B38" s="313" t="s">
        <v>689</v>
      </c>
      <c r="C38" s="761">
        <v>3288.1179999999999</v>
      </c>
      <c r="D38" s="386">
        <v>151</v>
      </c>
      <c r="E38" s="369">
        <v>251</v>
      </c>
      <c r="F38" s="313" t="s">
        <v>216</v>
      </c>
      <c r="G38" s="764">
        <f t="shared" si="0"/>
        <v>331.68600000000004</v>
      </c>
    </row>
    <row r="39" spans="1:7" x14ac:dyDescent="0.15">
      <c r="A39" s="369" t="s">
        <v>690</v>
      </c>
      <c r="B39" s="313" t="s">
        <v>691</v>
      </c>
      <c r="C39" s="761">
        <v>165726.24300000002</v>
      </c>
      <c r="D39" s="386">
        <v>152</v>
      </c>
      <c r="E39" s="369">
        <v>252</v>
      </c>
      <c r="F39" s="313" t="s">
        <v>217</v>
      </c>
      <c r="G39" s="764">
        <f t="shared" si="0"/>
        <v>88.162999999999997</v>
      </c>
    </row>
    <row r="40" spans="1:7" x14ac:dyDescent="0.15">
      <c r="A40" s="369" t="s">
        <v>692</v>
      </c>
      <c r="B40" s="313" t="s">
        <v>693</v>
      </c>
      <c r="C40" s="761">
        <v>21254.615000000002</v>
      </c>
      <c r="D40" s="386">
        <v>152</v>
      </c>
      <c r="E40" s="369">
        <v>253</v>
      </c>
      <c r="F40" s="313" t="s">
        <v>218</v>
      </c>
      <c r="G40" s="764">
        <f t="shared" si="0"/>
        <v>750.98299999999995</v>
      </c>
    </row>
    <row r="41" spans="1:7" x14ac:dyDescent="0.15">
      <c r="A41" s="369" t="s">
        <v>694</v>
      </c>
      <c r="B41" s="313" t="s">
        <v>695</v>
      </c>
      <c r="C41" s="761">
        <v>66836.618000000002</v>
      </c>
      <c r="D41" s="386">
        <v>152</v>
      </c>
      <c r="E41" s="369">
        <v>259</v>
      </c>
      <c r="F41" s="313" t="s">
        <v>219</v>
      </c>
      <c r="G41" s="764">
        <f t="shared" si="0"/>
        <v>4336.835</v>
      </c>
    </row>
    <row r="42" spans="1:7" x14ac:dyDescent="0.15">
      <c r="A42" s="369" t="s">
        <v>696</v>
      </c>
      <c r="B42" s="313" t="s">
        <v>697</v>
      </c>
      <c r="C42" s="761">
        <v>2.7009999999999996</v>
      </c>
      <c r="D42" s="386">
        <v>161</v>
      </c>
      <c r="E42" s="369">
        <v>261</v>
      </c>
      <c r="F42" s="313" t="s">
        <v>220</v>
      </c>
      <c r="G42" s="764">
        <f t="shared" si="0"/>
        <v>-2029.3430000000001</v>
      </c>
    </row>
    <row r="43" spans="1:7" x14ac:dyDescent="0.15">
      <c r="A43" s="369" t="s">
        <v>698</v>
      </c>
      <c r="B43" s="313" t="s">
        <v>699</v>
      </c>
      <c r="C43" s="761">
        <v>3427.9</v>
      </c>
      <c r="D43" s="386">
        <v>161</v>
      </c>
      <c r="E43" s="369">
        <v>262</v>
      </c>
      <c r="F43" s="313" t="s">
        <v>221</v>
      </c>
      <c r="G43" s="764">
        <f t="shared" si="0"/>
        <v>0</v>
      </c>
    </row>
    <row r="44" spans="1:7" x14ac:dyDescent="0.15">
      <c r="A44" s="369" t="s">
        <v>700</v>
      </c>
      <c r="B44" s="313" t="s">
        <v>206</v>
      </c>
      <c r="C44" s="761">
        <v>9250.3150000000005</v>
      </c>
      <c r="D44" s="386">
        <v>162</v>
      </c>
      <c r="E44" s="369">
        <v>263</v>
      </c>
      <c r="F44" s="313" t="s">
        <v>316</v>
      </c>
      <c r="G44" s="764">
        <f t="shared" si="0"/>
        <v>2.113</v>
      </c>
    </row>
    <row r="45" spans="1:7" x14ac:dyDescent="0.15">
      <c r="A45" s="369" t="s">
        <v>701</v>
      </c>
      <c r="B45" s="313" t="s">
        <v>702</v>
      </c>
      <c r="C45" s="761">
        <v>-7721.9189999999999</v>
      </c>
      <c r="D45" s="386">
        <v>163</v>
      </c>
      <c r="E45" s="369">
        <v>269</v>
      </c>
      <c r="F45" s="313" t="s">
        <v>318</v>
      </c>
      <c r="G45" s="764">
        <f t="shared" si="0"/>
        <v>0</v>
      </c>
    </row>
    <row r="46" spans="1:7" x14ac:dyDescent="0.15">
      <c r="A46" s="369" t="s">
        <v>703</v>
      </c>
      <c r="B46" s="313" t="s">
        <v>704</v>
      </c>
      <c r="C46" s="761">
        <v>2332.7280000000001</v>
      </c>
      <c r="D46" s="386">
        <v>163</v>
      </c>
      <c r="E46" s="369">
        <v>271</v>
      </c>
      <c r="F46" s="313" t="s">
        <v>222</v>
      </c>
      <c r="G46" s="764">
        <f t="shared" si="0"/>
        <v>11038.482999999998</v>
      </c>
    </row>
    <row r="47" spans="1:7" x14ac:dyDescent="0.15">
      <c r="A47" s="369" t="s">
        <v>705</v>
      </c>
      <c r="B47" s="313" t="s">
        <v>706</v>
      </c>
      <c r="C47" s="761">
        <v>43.15</v>
      </c>
      <c r="D47" s="386">
        <v>163</v>
      </c>
      <c r="E47" s="369">
        <v>272</v>
      </c>
      <c r="F47" s="313" t="s">
        <v>223</v>
      </c>
      <c r="G47" s="764">
        <f t="shared" si="0"/>
        <v>354.31300000000005</v>
      </c>
    </row>
    <row r="48" spans="1:7" x14ac:dyDescent="0.15">
      <c r="A48" s="369" t="s">
        <v>707</v>
      </c>
      <c r="B48" s="313" t="s">
        <v>708</v>
      </c>
      <c r="C48" s="761">
        <v>749.92700000000002</v>
      </c>
      <c r="D48" s="386">
        <v>164</v>
      </c>
      <c r="E48" s="369">
        <v>281</v>
      </c>
      <c r="F48" s="313" t="s">
        <v>322</v>
      </c>
      <c r="G48" s="764">
        <f t="shared" si="0"/>
        <v>722.64800000000002</v>
      </c>
    </row>
    <row r="49" spans="1:7" x14ac:dyDescent="0.15">
      <c r="A49" s="369" t="s">
        <v>709</v>
      </c>
      <c r="B49" s="313" t="s">
        <v>710</v>
      </c>
      <c r="C49" s="761">
        <v>17543.092000000001</v>
      </c>
      <c r="D49" s="386">
        <v>164</v>
      </c>
      <c r="E49" s="369">
        <v>289</v>
      </c>
      <c r="F49" s="313" t="s">
        <v>224</v>
      </c>
      <c r="G49" s="764">
        <f t="shared" si="0"/>
        <v>15040.493</v>
      </c>
    </row>
    <row r="50" spans="1:7" x14ac:dyDescent="0.15">
      <c r="A50" s="369" t="s">
        <v>711</v>
      </c>
      <c r="B50" s="313" t="s">
        <v>289</v>
      </c>
      <c r="C50" s="761">
        <v>2179.2310000000002</v>
      </c>
      <c r="D50" s="386">
        <v>191</v>
      </c>
      <c r="E50" s="369">
        <v>291</v>
      </c>
      <c r="F50" s="313" t="s">
        <v>194</v>
      </c>
      <c r="G50" s="764">
        <f t="shared" si="0"/>
        <v>841.88499999999999</v>
      </c>
    </row>
    <row r="51" spans="1:7" x14ac:dyDescent="0.15">
      <c r="A51" s="369" t="s">
        <v>712</v>
      </c>
      <c r="B51" s="313" t="s">
        <v>209</v>
      </c>
      <c r="C51" s="761">
        <v>356.01799999999997</v>
      </c>
      <c r="D51" s="386">
        <v>201</v>
      </c>
      <c r="E51" s="369">
        <v>301</v>
      </c>
      <c r="F51" s="313" t="s">
        <v>195</v>
      </c>
      <c r="G51" s="764">
        <f t="shared" si="0"/>
        <v>153.90899999999999</v>
      </c>
    </row>
    <row r="52" spans="1:7" x14ac:dyDescent="0.15">
      <c r="A52" s="369" t="s">
        <v>713</v>
      </c>
      <c r="B52" s="313" t="s">
        <v>714</v>
      </c>
      <c r="C52" s="761">
        <v>0.183</v>
      </c>
      <c r="D52" s="386">
        <v>202</v>
      </c>
      <c r="E52" s="369">
        <v>311</v>
      </c>
      <c r="F52" s="313" t="s">
        <v>196</v>
      </c>
      <c r="G52" s="764">
        <f t="shared" si="0"/>
        <v>4625.0069999999996</v>
      </c>
    </row>
    <row r="53" spans="1:7" x14ac:dyDescent="0.15">
      <c r="A53" s="369" t="s">
        <v>715</v>
      </c>
      <c r="B53" s="313" t="s">
        <v>716</v>
      </c>
      <c r="C53" s="761">
        <v>673.89300000000003</v>
      </c>
      <c r="D53" s="386">
        <v>202</v>
      </c>
      <c r="E53" s="369">
        <v>321</v>
      </c>
      <c r="F53" s="313" t="s">
        <v>328</v>
      </c>
      <c r="G53" s="764">
        <f t="shared" si="0"/>
        <v>92.628</v>
      </c>
    </row>
    <row r="54" spans="1:7" x14ac:dyDescent="0.15">
      <c r="A54" s="369" t="s">
        <v>717</v>
      </c>
      <c r="B54" s="313" t="s">
        <v>294</v>
      </c>
      <c r="C54" s="761">
        <v>0</v>
      </c>
      <c r="D54" s="386">
        <v>203</v>
      </c>
      <c r="E54" s="369">
        <v>329</v>
      </c>
      <c r="F54" s="313" t="s">
        <v>330</v>
      </c>
      <c r="G54" s="764">
        <f t="shared" si="0"/>
        <v>2718.116</v>
      </c>
    </row>
    <row r="55" spans="1:7" x14ac:dyDescent="0.15">
      <c r="A55" s="369" t="s">
        <v>718</v>
      </c>
      <c r="B55" s="313" t="s">
        <v>719</v>
      </c>
      <c r="C55" s="761">
        <v>5.952</v>
      </c>
      <c r="D55" s="386">
        <v>204</v>
      </c>
      <c r="E55" s="369">
        <v>331</v>
      </c>
      <c r="F55" s="313" t="s">
        <v>332</v>
      </c>
      <c r="G55" s="764">
        <f t="shared" si="0"/>
        <v>508.59300000000002</v>
      </c>
    </row>
    <row r="56" spans="1:7" x14ac:dyDescent="0.15">
      <c r="A56" s="369" t="s">
        <v>720</v>
      </c>
      <c r="B56" s="313" t="s">
        <v>721</v>
      </c>
      <c r="C56" s="761">
        <v>0</v>
      </c>
      <c r="D56" s="386">
        <v>204</v>
      </c>
      <c r="E56" s="369">
        <v>332</v>
      </c>
      <c r="F56" s="313" t="s">
        <v>334</v>
      </c>
      <c r="G56" s="764">
        <f t="shared" si="0"/>
        <v>209992.2</v>
      </c>
    </row>
    <row r="57" spans="1:7" x14ac:dyDescent="0.15">
      <c r="A57" s="369" t="s">
        <v>722</v>
      </c>
      <c r="B57" s="313" t="s">
        <v>723</v>
      </c>
      <c r="C57" s="761">
        <v>0</v>
      </c>
      <c r="D57" s="386">
        <v>204</v>
      </c>
      <c r="E57" s="369">
        <v>333</v>
      </c>
      <c r="F57" s="313" t="s">
        <v>336</v>
      </c>
      <c r="G57" s="764">
        <f t="shared" si="0"/>
        <v>6.04</v>
      </c>
    </row>
    <row r="58" spans="1:7" x14ac:dyDescent="0.15">
      <c r="A58" s="369" t="s">
        <v>724</v>
      </c>
      <c r="B58" s="313" t="s">
        <v>210</v>
      </c>
      <c r="C58" s="761">
        <v>0</v>
      </c>
      <c r="D58" s="386">
        <v>205</v>
      </c>
      <c r="E58" s="369">
        <v>339</v>
      </c>
      <c r="F58" s="313" t="s">
        <v>338</v>
      </c>
      <c r="G58" s="764">
        <f t="shared" si="0"/>
        <v>34556.133999999998</v>
      </c>
    </row>
    <row r="59" spans="1:7" x14ac:dyDescent="0.15">
      <c r="A59" s="369" t="s">
        <v>725</v>
      </c>
      <c r="B59" s="313" t="s">
        <v>211</v>
      </c>
      <c r="C59" s="761">
        <v>0</v>
      </c>
      <c r="D59" s="386">
        <v>206</v>
      </c>
      <c r="E59" s="369">
        <v>341</v>
      </c>
      <c r="F59" s="313" t="s">
        <v>340</v>
      </c>
      <c r="G59" s="764">
        <f t="shared" si="0"/>
        <v>169993.06600000002</v>
      </c>
    </row>
    <row r="60" spans="1:7" x14ac:dyDescent="0.15">
      <c r="A60" s="369" t="s">
        <v>726</v>
      </c>
      <c r="B60" s="313" t="s">
        <v>300</v>
      </c>
      <c r="C60" s="761">
        <v>48956.188000000002</v>
      </c>
      <c r="D60" s="386">
        <v>207</v>
      </c>
      <c r="E60" s="369">
        <v>342</v>
      </c>
      <c r="F60" s="313" t="s">
        <v>342</v>
      </c>
      <c r="G60" s="764">
        <f t="shared" si="0"/>
        <v>53561.438000000002</v>
      </c>
    </row>
    <row r="61" spans="1:7" x14ac:dyDescent="0.15">
      <c r="A61" s="369" t="s">
        <v>727</v>
      </c>
      <c r="B61" s="313" t="s">
        <v>728</v>
      </c>
      <c r="C61" s="761">
        <v>19001.237000000001</v>
      </c>
      <c r="D61" s="386">
        <v>208</v>
      </c>
      <c r="E61" s="369">
        <v>351</v>
      </c>
      <c r="F61" s="313" t="s">
        <v>344</v>
      </c>
      <c r="G61" s="764">
        <f t="shared" si="0"/>
        <v>571534.62800000003</v>
      </c>
    </row>
    <row r="62" spans="1:7" x14ac:dyDescent="0.15">
      <c r="A62" s="369" t="s">
        <v>729</v>
      </c>
      <c r="B62" s="313" t="s">
        <v>730</v>
      </c>
      <c r="C62" s="761">
        <v>66552.126000000004</v>
      </c>
      <c r="D62" s="386">
        <v>208</v>
      </c>
      <c r="E62" s="369">
        <v>352</v>
      </c>
      <c r="F62" s="313" t="s">
        <v>346</v>
      </c>
      <c r="G62" s="764">
        <f t="shared" si="0"/>
        <v>30009.987000000001</v>
      </c>
    </row>
    <row r="63" spans="1:7" x14ac:dyDescent="0.15">
      <c r="A63" s="369" t="s">
        <v>731</v>
      </c>
      <c r="B63" s="313" t="s">
        <v>732</v>
      </c>
      <c r="C63" s="761">
        <v>310.31700000000001</v>
      </c>
      <c r="D63" s="386">
        <v>208</v>
      </c>
      <c r="E63" s="369">
        <v>353</v>
      </c>
      <c r="F63" s="313" t="s">
        <v>225</v>
      </c>
      <c r="G63" s="764">
        <f t="shared" si="0"/>
        <v>466.702</v>
      </c>
    </row>
    <row r="64" spans="1:7" x14ac:dyDescent="0.15">
      <c r="A64" s="369" t="s">
        <v>733</v>
      </c>
      <c r="B64" s="313" t="s">
        <v>734</v>
      </c>
      <c r="C64" s="761">
        <v>1597.2840000000001</v>
      </c>
      <c r="D64" s="386">
        <v>208</v>
      </c>
      <c r="E64" s="369">
        <v>354</v>
      </c>
      <c r="F64" s="313" t="s">
        <v>226</v>
      </c>
      <c r="G64" s="764">
        <f t="shared" si="0"/>
        <v>236.31800000000001</v>
      </c>
    </row>
    <row r="65" spans="1:7" x14ac:dyDescent="0.15">
      <c r="A65" s="369" t="s">
        <v>735</v>
      </c>
      <c r="B65" s="313" t="s">
        <v>736</v>
      </c>
      <c r="C65" s="761">
        <v>10129.598</v>
      </c>
      <c r="D65" s="386">
        <v>208</v>
      </c>
      <c r="E65" s="369">
        <v>359</v>
      </c>
      <c r="F65" s="313" t="s">
        <v>227</v>
      </c>
      <c r="G65" s="764">
        <f t="shared" si="0"/>
        <v>10576.201999999999</v>
      </c>
    </row>
    <row r="66" spans="1:7" x14ac:dyDescent="0.15">
      <c r="A66" s="369" t="s">
        <v>737</v>
      </c>
      <c r="B66" s="313" t="s">
        <v>212</v>
      </c>
      <c r="C66" s="761">
        <v>192122.41499999998</v>
      </c>
      <c r="D66" s="386">
        <v>211</v>
      </c>
      <c r="E66" s="369">
        <v>391</v>
      </c>
      <c r="F66" s="313" t="s">
        <v>0</v>
      </c>
      <c r="G66" s="764">
        <f t="shared" si="0"/>
        <v>91573.921000000002</v>
      </c>
    </row>
    <row r="67" spans="1:7" x14ac:dyDescent="0.15">
      <c r="A67" s="369" t="s">
        <v>738</v>
      </c>
      <c r="B67" s="313" t="s">
        <v>213</v>
      </c>
      <c r="C67" s="761">
        <v>-34.673999999999999</v>
      </c>
      <c r="D67" s="386">
        <v>212</v>
      </c>
      <c r="E67" s="369">
        <v>392</v>
      </c>
      <c r="F67" s="313" t="s">
        <v>352</v>
      </c>
      <c r="G67" s="764">
        <f t="shared" si="0"/>
        <v>3960.0819999999999</v>
      </c>
    </row>
    <row r="68" spans="1:7" x14ac:dyDescent="0.15">
      <c r="A68" s="369" t="s">
        <v>739</v>
      </c>
      <c r="B68" s="313" t="s">
        <v>214</v>
      </c>
      <c r="C68" s="761">
        <v>26975.225999999999</v>
      </c>
      <c r="D68" s="386">
        <v>221</v>
      </c>
      <c r="E68" s="369">
        <v>411</v>
      </c>
      <c r="F68" s="313" t="s">
        <v>228</v>
      </c>
      <c r="G68" s="764">
        <f t="shared" si="0"/>
        <v>0</v>
      </c>
    </row>
    <row r="69" spans="1:7" x14ac:dyDescent="0.15">
      <c r="A69" s="369" t="s">
        <v>740</v>
      </c>
      <c r="B69" s="313" t="s">
        <v>741</v>
      </c>
      <c r="C69" s="761">
        <v>204.249</v>
      </c>
      <c r="D69" s="386">
        <v>222</v>
      </c>
      <c r="E69" s="369">
        <v>412</v>
      </c>
      <c r="F69" s="313" t="s">
        <v>229</v>
      </c>
      <c r="G69" s="764">
        <f t="shared" si="0"/>
        <v>0</v>
      </c>
    </row>
    <row r="70" spans="1:7" x14ac:dyDescent="0.15">
      <c r="A70" s="369" t="s">
        <v>742</v>
      </c>
      <c r="B70" s="313" t="s">
        <v>743</v>
      </c>
      <c r="C70" s="761">
        <v>25143.421999999999</v>
      </c>
      <c r="D70" s="386">
        <v>222</v>
      </c>
      <c r="E70" s="369">
        <v>413</v>
      </c>
      <c r="F70" s="313" t="s">
        <v>356</v>
      </c>
      <c r="G70" s="764">
        <f t="shared" si="0"/>
        <v>0</v>
      </c>
    </row>
    <row r="71" spans="1:7" x14ac:dyDescent="0.15">
      <c r="A71" s="369" t="s">
        <v>744</v>
      </c>
      <c r="B71" s="313" t="s">
        <v>745</v>
      </c>
      <c r="C71" s="761">
        <v>13863.703</v>
      </c>
      <c r="D71" s="386">
        <v>231</v>
      </c>
      <c r="E71" s="369">
        <v>419</v>
      </c>
      <c r="F71" s="313" t="s">
        <v>358</v>
      </c>
      <c r="G71" s="764">
        <f t="shared" si="0"/>
        <v>0</v>
      </c>
    </row>
    <row r="72" spans="1:7" x14ac:dyDescent="0.15">
      <c r="A72" s="369" t="s">
        <v>746</v>
      </c>
      <c r="B72" s="313" t="s">
        <v>747</v>
      </c>
      <c r="C72" s="761">
        <v>44256.561000000002</v>
      </c>
      <c r="D72" s="386">
        <v>231</v>
      </c>
      <c r="E72" s="369">
        <v>461</v>
      </c>
      <c r="F72" s="313" t="s">
        <v>574</v>
      </c>
      <c r="G72" s="764">
        <f t="shared" ref="G72:G114" si="1">SUMIF(D$7:D$194,$E72,C$7:C$194)</f>
        <v>331827.61200000002</v>
      </c>
    </row>
    <row r="73" spans="1:7" x14ac:dyDescent="0.15">
      <c r="A73" s="369" t="s">
        <v>748</v>
      </c>
      <c r="B73" s="313" t="s">
        <v>216</v>
      </c>
      <c r="C73" s="761">
        <v>331.68600000000004</v>
      </c>
      <c r="D73" s="386">
        <v>251</v>
      </c>
      <c r="E73" s="369">
        <v>462</v>
      </c>
      <c r="F73" s="313" t="s">
        <v>230</v>
      </c>
      <c r="G73" s="764">
        <f t="shared" si="1"/>
        <v>118533.21800000001</v>
      </c>
    </row>
    <row r="74" spans="1:7" x14ac:dyDescent="0.15">
      <c r="A74" s="369" t="s">
        <v>749</v>
      </c>
      <c r="B74" s="313" t="s">
        <v>217</v>
      </c>
      <c r="C74" s="761">
        <v>88.162999999999997</v>
      </c>
      <c r="D74" s="386">
        <v>252</v>
      </c>
      <c r="E74" s="369">
        <v>471</v>
      </c>
      <c r="F74" s="313" t="s">
        <v>231</v>
      </c>
      <c r="G74" s="764">
        <f t="shared" si="1"/>
        <v>134466.967</v>
      </c>
    </row>
    <row r="75" spans="1:7" x14ac:dyDescent="0.15">
      <c r="A75" s="369" t="s">
        <v>750</v>
      </c>
      <c r="B75" s="313" t="s">
        <v>218</v>
      </c>
      <c r="C75" s="761">
        <v>750.98299999999995</v>
      </c>
      <c r="D75" s="386">
        <v>253</v>
      </c>
      <c r="E75" s="369">
        <v>481</v>
      </c>
      <c r="F75" s="313" t="s">
        <v>232</v>
      </c>
      <c r="G75" s="764">
        <f t="shared" si="1"/>
        <v>10853.504000000001</v>
      </c>
    </row>
    <row r="76" spans="1:7" x14ac:dyDescent="0.15">
      <c r="A76" s="369" t="s">
        <v>751</v>
      </c>
      <c r="B76" s="313" t="s">
        <v>752</v>
      </c>
      <c r="C76" s="761">
        <v>7.7039999999999997</v>
      </c>
      <c r="D76" s="386">
        <v>259</v>
      </c>
      <c r="E76" s="369">
        <v>511</v>
      </c>
      <c r="F76" s="313" t="s">
        <v>2</v>
      </c>
      <c r="G76" s="764">
        <f t="shared" si="1"/>
        <v>3047847.84</v>
      </c>
    </row>
    <row r="77" spans="1:7" x14ac:dyDescent="0.15">
      <c r="A77" s="369" t="s">
        <v>753</v>
      </c>
      <c r="B77" s="313" t="s">
        <v>219</v>
      </c>
      <c r="C77" s="761">
        <v>4329.1310000000003</v>
      </c>
      <c r="D77" s="386">
        <v>259</v>
      </c>
      <c r="E77" s="369">
        <v>531</v>
      </c>
      <c r="F77" s="313" t="s">
        <v>3</v>
      </c>
      <c r="G77" s="764">
        <f t="shared" si="1"/>
        <v>844396.804</v>
      </c>
    </row>
    <row r="78" spans="1:7" x14ac:dyDescent="0.15">
      <c r="A78" s="369" t="s">
        <v>754</v>
      </c>
      <c r="B78" s="313" t="s">
        <v>220</v>
      </c>
      <c r="C78" s="761">
        <v>0</v>
      </c>
      <c r="D78" s="386">
        <v>261</v>
      </c>
      <c r="E78" s="369">
        <v>551</v>
      </c>
      <c r="F78" s="313" t="s">
        <v>233</v>
      </c>
      <c r="G78" s="764">
        <f t="shared" si="1"/>
        <v>28433.182000000001</v>
      </c>
    </row>
    <row r="79" spans="1:7" x14ac:dyDescent="0.15">
      <c r="A79" s="369" t="s">
        <v>755</v>
      </c>
      <c r="B79" s="313" t="s">
        <v>756</v>
      </c>
      <c r="C79" s="761">
        <v>-2029.3430000000001</v>
      </c>
      <c r="D79" s="386">
        <v>261</v>
      </c>
      <c r="E79" s="369">
        <v>552</v>
      </c>
      <c r="F79" s="313" t="s">
        <v>234</v>
      </c>
      <c r="G79" s="764">
        <f t="shared" si="1"/>
        <v>843947.61699999997</v>
      </c>
    </row>
    <row r="80" spans="1:7" x14ac:dyDescent="0.15">
      <c r="A80" s="369" t="s">
        <v>757</v>
      </c>
      <c r="B80" s="313" t="s">
        <v>758</v>
      </c>
      <c r="C80" s="761">
        <v>0</v>
      </c>
      <c r="D80" s="386">
        <v>262</v>
      </c>
      <c r="E80" s="369">
        <v>553</v>
      </c>
      <c r="F80" s="313" t="s">
        <v>368</v>
      </c>
      <c r="G80" s="764">
        <f t="shared" si="1"/>
        <v>3156714.4939999999</v>
      </c>
    </row>
    <row r="81" spans="1:7" x14ac:dyDescent="0.15">
      <c r="A81" s="369" t="s">
        <v>759</v>
      </c>
      <c r="B81" s="313" t="s">
        <v>760</v>
      </c>
      <c r="C81" s="761">
        <v>0</v>
      </c>
      <c r="D81" s="386">
        <v>262</v>
      </c>
      <c r="E81" s="369">
        <v>571</v>
      </c>
      <c r="F81" s="313" t="s">
        <v>235</v>
      </c>
      <c r="G81" s="764">
        <f t="shared" si="1"/>
        <v>185705.745</v>
      </c>
    </row>
    <row r="82" spans="1:7" x14ac:dyDescent="0.15">
      <c r="A82" s="369" t="s">
        <v>761</v>
      </c>
      <c r="B82" s="313" t="s">
        <v>762</v>
      </c>
      <c r="C82" s="761">
        <v>0</v>
      </c>
      <c r="D82" s="386">
        <v>262</v>
      </c>
      <c r="E82" s="369">
        <v>572</v>
      </c>
      <c r="F82" s="313" t="s">
        <v>371</v>
      </c>
      <c r="G82" s="764">
        <f t="shared" si="1"/>
        <v>249278.717</v>
      </c>
    </row>
    <row r="83" spans="1:7" x14ac:dyDescent="0.15">
      <c r="A83" s="369" t="s">
        <v>763</v>
      </c>
      <c r="B83" s="313" t="s">
        <v>316</v>
      </c>
      <c r="C83" s="761">
        <v>2.113</v>
      </c>
      <c r="D83" s="386">
        <v>263</v>
      </c>
      <c r="E83" s="369">
        <v>573</v>
      </c>
      <c r="F83" s="313" t="s">
        <v>236</v>
      </c>
      <c r="G83" s="764">
        <f t="shared" si="1"/>
        <v>0</v>
      </c>
    </row>
    <row r="84" spans="1:7" x14ac:dyDescent="0.15">
      <c r="A84" s="369" t="s">
        <v>764</v>
      </c>
      <c r="B84" s="313" t="s">
        <v>318</v>
      </c>
      <c r="C84" s="761">
        <v>0</v>
      </c>
      <c r="D84" s="386">
        <v>269</v>
      </c>
      <c r="E84" s="369">
        <v>574</v>
      </c>
      <c r="F84" s="313" t="s">
        <v>237</v>
      </c>
      <c r="G84" s="764">
        <f t="shared" si="1"/>
        <v>9294.9359999999997</v>
      </c>
    </row>
    <row r="85" spans="1:7" x14ac:dyDescent="0.15">
      <c r="A85" s="369" t="s">
        <v>765</v>
      </c>
      <c r="B85" s="313" t="s">
        <v>222</v>
      </c>
      <c r="C85" s="761">
        <v>11556.870999999999</v>
      </c>
      <c r="D85" s="386">
        <v>271</v>
      </c>
      <c r="E85" s="369">
        <v>575</v>
      </c>
      <c r="F85" s="313" t="s">
        <v>238</v>
      </c>
      <c r="G85" s="764">
        <f t="shared" si="1"/>
        <v>16430.219000000001</v>
      </c>
    </row>
    <row r="86" spans="1:7" x14ac:dyDescent="0.15">
      <c r="A86" s="369" t="s">
        <v>766</v>
      </c>
      <c r="B86" s="313" t="s">
        <v>767</v>
      </c>
      <c r="C86" s="761">
        <v>-518.38800000000003</v>
      </c>
      <c r="D86" s="386">
        <v>271</v>
      </c>
      <c r="E86" s="369">
        <v>576</v>
      </c>
      <c r="F86" s="313" t="s">
        <v>376</v>
      </c>
      <c r="G86" s="764">
        <f t="shared" si="1"/>
        <v>10287.544</v>
      </c>
    </row>
    <row r="87" spans="1:7" x14ac:dyDescent="0.15">
      <c r="A87" s="369" t="s">
        <v>768</v>
      </c>
      <c r="B87" s="313" t="s">
        <v>769</v>
      </c>
      <c r="C87" s="761">
        <v>0</v>
      </c>
      <c r="D87" s="386">
        <v>272</v>
      </c>
      <c r="E87" s="369">
        <v>577</v>
      </c>
      <c r="F87" s="313" t="s">
        <v>239</v>
      </c>
      <c r="G87" s="764">
        <f t="shared" si="1"/>
        <v>26720.186000000002</v>
      </c>
    </row>
    <row r="88" spans="1:7" x14ac:dyDescent="0.15">
      <c r="A88" s="369" t="s">
        <v>770</v>
      </c>
      <c r="B88" s="313" t="s">
        <v>771</v>
      </c>
      <c r="C88" s="761">
        <v>354.31300000000005</v>
      </c>
      <c r="D88" s="386">
        <v>272</v>
      </c>
      <c r="E88" s="369">
        <v>578</v>
      </c>
      <c r="F88" s="313" t="s">
        <v>379</v>
      </c>
      <c r="G88" s="764">
        <f t="shared" si="1"/>
        <v>199041.61900000001</v>
      </c>
    </row>
    <row r="89" spans="1:7" x14ac:dyDescent="0.15">
      <c r="A89" s="369" t="s">
        <v>772</v>
      </c>
      <c r="B89" s="313" t="s">
        <v>773</v>
      </c>
      <c r="C89" s="761">
        <v>0</v>
      </c>
      <c r="D89" s="386">
        <v>281</v>
      </c>
      <c r="E89" s="369">
        <v>579</v>
      </c>
      <c r="F89" s="313" t="s">
        <v>381</v>
      </c>
      <c r="G89" s="764">
        <f t="shared" si="1"/>
        <v>9242.9570000000003</v>
      </c>
    </row>
    <row r="90" spans="1:7" x14ac:dyDescent="0.15">
      <c r="A90" s="369" t="s">
        <v>774</v>
      </c>
      <c r="B90" s="313" t="s">
        <v>775</v>
      </c>
      <c r="C90" s="761">
        <v>722.64800000000002</v>
      </c>
      <c r="D90" s="386">
        <v>281</v>
      </c>
      <c r="E90" s="369">
        <v>591</v>
      </c>
      <c r="F90" s="313" t="s">
        <v>383</v>
      </c>
      <c r="G90" s="764">
        <f t="shared" si="1"/>
        <v>503934.21500000003</v>
      </c>
    </row>
    <row r="91" spans="1:7" x14ac:dyDescent="0.15">
      <c r="A91" s="369" t="s">
        <v>776</v>
      </c>
      <c r="B91" s="313" t="s">
        <v>777</v>
      </c>
      <c r="C91" s="761">
        <v>1332.33</v>
      </c>
      <c r="D91" s="386">
        <v>289</v>
      </c>
      <c r="E91" s="369">
        <v>592</v>
      </c>
      <c r="F91" s="313" t="s">
        <v>240</v>
      </c>
      <c r="G91" s="764">
        <f t="shared" si="1"/>
        <v>85357.377000000008</v>
      </c>
    </row>
    <row r="92" spans="1:7" x14ac:dyDescent="0.15">
      <c r="A92" s="369" t="s">
        <v>778</v>
      </c>
      <c r="B92" s="313" t="s">
        <v>224</v>
      </c>
      <c r="C92" s="761">
        <v>13708.163</v>
      </c>
      <c r="D92" s="386">
        <v>289</v>
      </c>
      <c r="E92" s="369">
        <v>593</v>
      </c>
      <c r="F92" s="313" t="s">
        <v>386</v>
      </c>
      <c r="G92" s="764">
        <f t="shared" si="1"/>
        <v>245363.84599999999</v>
      </c>
    </row>
    <row r="93" spans="1:7" x14ac:dyDescent="0.15">
      <c r="A93" s="369" t="s">
        <v>779</v>
      </c>
      <c r="B93" s="313" t="s">
        <v>780</v>
      </c>
      <c r="C93" s="761">
        <v>0</v>
      </c>
      <c r="D93" s="386">
        <v>291</v>
      </c>
      <c r="E93" s="369">
        <v>594</v>
      </c>
      <c r="F93" s="313" t="s">
        <v>388</v>
      </c>
      <c r="G93" s="764">
        <f t="shared" si="1"/>
        <v>116707.859</v>
      </c>
    </row>
    <row r="94" spans="1:7" x14ac:dyDescent="0.15">
      <c r="A94" s="369" t="s">
        <v>781</v>
      </c>
      <c r="B94" s="313" t="s">
        <v>782</v>
      </c>
      <c r="C94" s="761">
        <v>810.11500000000001</v>
      </c>
      <c r="D94" s="386">
        <v>291</v>
      </c>
      <c r="E94" s="369">
        <v>595</v>
      </c>
      <c r="F94" s="313" t="s">
        <v>390</v>
      </c>
      <c r="G94" s="764">
        <f t="shared" si="1"/>
        <v>68802.494999999995</v>
      </c>
    </row>
    <row r="95" spans="1:7" x14ac:dyDescent="0.15">
      <c r="A95" s="369" t="s">
        <v>783</v>
      </c>
      <c r="B95" s="313" t="s">
        <v>784</v>
      </c>
      <c r="C95" s="761">
        <v>0</v>
      </c>
      <c r="D95" s="386">
        <v>291</v>
      </c>
      <c r="E95" s="369">
        <v>611</v>
      </c>
      <c r="F95" s="313" t="s">
        <v>4</v>
      </c>
      <c r="G95" s="764">
        <f t="shared" si="1"/>
        <v>77628.415999999997</v>
      </c>
    </row>
    <row r="96" spans="1:7" x14ac:dyDescent="0.15">
      <c r="A96" s="369" t="s">
        <v>785</v>
      </c>
      <c r="B96" s="313" t="s">
        <v>786</v>
      </c>
      <c r="C96" s="761">
        <v>0</v>
      </c>
      <c r="D96" s="386">
        <v>291</v>
      </c>
      <c r="E96" s="369">
        <v>631</v>
      </c>
      <c r="F96" s="313" t="s">
        <v>241</v>
      </c>
      <c r="G96" s="764">
        <f t="shared" si="1"/>
        <v>320346.51600000006</v>
      </c>
    </row>
    <row r="97" spans="1:7" x14ac:dyDescent="0.15">
      <c r="A97" s="369" t="s">
        <v>787</v>
      </c>
      <c r="B97" s="313" t="s">
        <v>788</v>
      </c>
      <c r="C97" s="761">
        <v>31.77</v>
      </c>
      <c r="D97" s="386">
        <v>291</v>
      </c>
      <c r="E97" s="369">
        <v>632</v>
      </c>
      <c r="F97" s="313" t="s">
        <v>242</v>
      </c>
      <c r="G97" s="764">
        <f t="shared" si="1"/>
        <v>0</v>
      </c>
    </row>
    <row r="98" spans="1:7" x14ac:dyDescent="0.15">
      <c r="A98" s="369" t="s">
        <v>789</v>
      </c>
      <c r="B98" s="313" t="s">
        <v>790</v>
      </c>
      <c r="C98" s="761">
        <v>0</v>
      </c>
      <c r="D98" s="386">
        <v>301</v>
      </c>
      <c r="E98" s="369">
        <v>641</v>
      </c>
      <c r="F98" s="313" t="s">
        <v>395</v>
      </c>
      <c r="G98" s="764">
        <f t="shared" si="1"/>
        <v>543004.098</v>
      </c>
    </row>
    <row r="99" spans="1:7" x14ac:dyDescent="0.15">
      <c r="A99" s="369" t="s">
        <v>791</v>
      </c>
      <c r="B99" s="313" t="s">
        <v>792</v>
      </c>
      <c r="C99" s="761">
        <v>0</v>
      </c>
      <c r="D99" s="386">
        <v>301</v>
      </c>
      <c r="E99" s="369">
        <v>642</v>
      </c>
      <c r="F99" s="313" t="s">
        <v>397</v>
      </c>
      <c r="G99" s="764">
        <f t="shared" si="1"/>
        <v>3510.8339999999998</v>
      </c>
    </row>
    <row r="100" spans="1:7" x14ac:dyDescent="0.15">
      <c r="A100" s="369" t="s">
        <v>793</v>
      </c>
      <c r="B100" s="313" t="s">
        <v>794</v>
      </c>
      <c r="C100" s="761">
        <v>121.6</v>
      </c>
      <c r="D100" s="386">
        <v>301</v>
      </c>
      <c r="E100" s="369">
        <v>643</v>
      </c>
      <c r="F100" s="313" t="s">
        <v>399</v>
      </c>
      <c r="G100" s="764">
        <f t="shared" si="1"/>
        <v>99410.311000000002</v>
      </c>
    </row>
    <row r="101" spans="1:7" x14ac:dyDescent="0.15">
      <c r="A101" s="369" t="s">
        <v>795</v>
      </c>
      <c r="B101" s="313" t="s">
        <v>796</v>
      </c>
      <c r="C101" s="761">
        <v>0</v>
      </c>
      <c r="D101" s="386">
        <v>301</v>
      </c>
      <c r="E101" s="369">
        <v>644</v>
      </c>
      <c r="F101" s="313" t="s">
        <v>401</v>
      </c>
      <c r="G101" s="764">
        <f t="shared" si="1"/>
        <v>76027.644</v>
      </c>
    </row>
    <row r="102" spans="1:7" x14ac:dyDescent="0.15">
      <c r="A102" s="369" t="s">
        <v>797</v>
      </c>
      <c r="B102" s="313" t="s">
        <v>798</v>
      </c>
      <c r="C102" s="761">
        <v>0</v>
      </c>
      <c r="D102" s="386">
        <v>301</v>
      </c>
      <c r="E102" s="369">
        <v>659</v>
      </c>
      <c r="F102" s="313" t="s">
        <v>403</v>
      </c>
      <c r="G102" s="764">
        <f t="shared" si="1"/>
        <v>95078.232000000004</v>
      </c>
    </row>
    <row r="103" spans="1:7" x14ac:dyDescent="0.15">
      <c r="A103" s="369" t="s">
        <v>799</v>
      </c>
      <c r="B103" s="313" t="s">
        <v>800</v>
      </c>
      <c r="C103" s="761">
        <v>32.308999999999997</v>
      </c>
      <c r="D103" s="386">
        <v>301</v>
      </c>
      <c r="E103" s="369">
        <v>661</v>
      </c>
      <c r="F103" s="313" t="s">
        <v>243</v>
      </c>
      <c r="G103" s="764">
        <f t="shared" si="1"/>
        <v>47202.17</v>
      </c>
    </row>
    <row r="104" spans="1:7" x14ac:dyDescent="0.15">
      <c r="A104" s="369" t="s">
        <v>801</v>
      </c>
      <c r="B104" s="313" t="s">
        <v>802</v>
      </c>
      <c r="C104" s="761">
        <v>0</v>
      </c>
      <c r="D104" s="386">
        <v>301</v>
      </c>
      <c r="E104" s="369">
        <v>662</v>
      </c>
      <c r="F104" s="313" t="s">
        <v>244</v>
      </c>
      <c r="G104" s="764">
        <f t="shared" si="1"/>
        <v>263.61500000000001</v>
      </c>
    </row>
    <row r="105" spans="1:7" x14ac:dyDescent="0.15">
      <c r="A105" s="369" t="s">
        <v>803</v>
      </c>
      <c r="B105" s="313" t="s">
        <v>804</v>
      </c>
      <c r="C105" s="761">
        <v>0</v>
      </c>
      <c r="D105" s="386">
        <v>301</v>
      </c>
      <c r="E105" s="369">
        <v>663</v>
      </c>
      <c r="F105" s="313" t="s">
        <v>245</v>
      </c>
      <c r="G105" s="764">
        <f t="shared" si="1"/>
        <v>179304.12300000002</v>
      </c>
    </row>
    <row r="106" spans="1:7" x14ac:dyDescent="0.15">
      <c r="A106" s="369" t="s">
        <v>805</v>
      </c>
      <c r="B106" s="313" t="s">
        <v>806</v>
      </c>
      <c r="C106" s="761">
        <v>807.13800000000003</v>
      </c>
      <c r="D106" s="386">
        <v>311</v>
      </c>
      <c r="E106" s="369">
        <v>669</v>
      </c>
      <c r="F106" s="313" t="s">
        <v>408</v>
      </c>
      <c r="G106" s="764">
        <f t="shared" si="1"/>
        <v>57032.506999999998</v>
      </c>
    </row>
    <row r="107" spans="1:7" x14ac:dyDescent="0.15">
      <c r="A107" s="369" t="s">
        <v>807</v>
      </c>
      <c r="B107" s="313" t="s">
        <v>808</v>
      </c>
      <c r="C107" s="761">
        <v>0.25900000000000001</v>
      </c>
      <c r="D107" s="386">
        <v>311</v>
      </c>
      <c r="E107" s="369">
        <v>671</v>
      </c>
      <c r="F107" s="313" t="s">
        <v>410</v>
      </c>
      <c r="G107" s="764">
        <f t="shared" si="1"/>
        <v>225663.06400000001</v>
      </c>
    </row>
    <row r="108" spans="1:7" x14ac:dyDescent="0.15">
      <c r="A108" s="369" t="s">
        <v>809</v>
      </c>
      <c r="B108" s="313" t="s">
        <v>810</v>
      </c>
      <c r="C108" s="761">
        <v>2720.114</v>
      </c>
      <c r="D108" s="386">
        <v>311</v>
      </c>
      <c r="E108" s="369">
        <v>672</v>
      </c>
      <c r="F108" s="313" t="s">
        <v>412</v>
      </c>
      <c r="G108" s="764">
        <f t="shared" si="1"/>
        <v>920093.69299999997</v>
      </c>
    </row>
    <row r="109" spans="1:7" x14ac:dyDescent="0.15">
      <c r="A109" s="369" t="s">
        <v>811</v>
      </c>
      <c r="B109" s="313" t="s">
        <v>812</v>
      </c>
      <c r="C109" s="761">
        <v>4.9729999999999999</v>
      </c>
      <c r="D109" s="386">
        <v>311</v>
      </c>
      <c r="E109" s="369">
        <v>673</v>
      </c>
      <c r="F109" s="313" t="s">
        <v>414</v>
      </c>
      <c r="G109" s="764">
        <f t="shared" si="1"/>
        <v>211088.033</v>
      </c>
    </row>
    <row r="110" spans="1:7" x14ac:dyDescent="0.15">
      <c r="A110" s="369" t="s">
        <v>813</v>
      </c>
      <c r="B110" s="313" t="s">
        <v>814</v>
      </c>
      <c r="C110" s="761">
        <v>1092.5229999999999</v>
      </c>
      <c r="D110" s="386">
        <v>311</v>
      </c>
      <c r="E110" s="369">
        <v>674</v>
      </c>
      <c r="F110" s="313" t="s">
        <v>416</v>
      </c>
      <c r="G110" s="764">
        <f t="shared" si="1"/>
        <v>437718.56299999997</v>
      </c>
    </row>
    <row r="111" spans="1:7" x14ac:dyDescent="0.15">
      <c r="A111" s="369" t="s">
        <v>815</v>
      </c>
      <c r="B111" s="313" t="s">
        <v>816</v>
      </c>
      <c r="C111" s="761">
        <v>0</v>
      </c>
      <c r="D111" s="386">
        <v>311</v>
      </c>
      <c r="E111" s="369">
        <v>675</v>
      </c>
      <c r="F111" s="313" t="s">
        <v>575</v>
      </c>
      <c r="G111" s="764">
        <f t="shared" si="1"/>
        <v>29699.547999999999</v>
      </c>
    </row>
    <row r="112" spans="1:7" x14ac:dyDescent="0.15">
      <c r="A112" s="369" t="s">
        <v>817</v>
      </c>
      <c r="B112" s="313" t="s">
        <v>328</v>
      </c>
      <c r="C112" s="761">
        <v>92.628</v>
      </c>
      <c r="D112" s="386">
        <v>321</v>
      </c>
      <c r="E112" s="369">
        <v>679</v>
      </c>
      <c r="F112" s="313" t="s">
        <v>246</v>
      </c>
      <c r="G112" s="764">
        <f t="shared" si="1"/>
        <v>396283.37199999997</v>
      </c>
    </row>
    <row r="113" spans="1:7" x14ac:dyDescent="0.15">
      <c r="A113" s="369" t="s">
        <v>818</v>
      </c>
      <c r="B113" s="313" t="s">
        <v>330</v>
      </c>
      <c r="C113" s="761">
        <v>2718.116</v>
      </c>
      <c r="D113" s="386">
        <v>329</v>
      </c>
      <c r="E113" s="369">
        <v>681</v>
      </c>
      <c r="F113" s="313" t="s">
        <v>249</v>
      </c>
      <c r="G113" s="764">
        <f t="shared" si="1"/>
        <v>0</v>
      </c>
    </row>
    <row r="114" spans="1:7" ht="12.75" thickBot="1" x14ac:dyDescent="0.2">
      <c r="A114" s="369" t="s">
        <v>819</v>
      </c>
      <c r="B114" s="313" t="s">
        <v>332</v>
      </c>
      <c r="C114" s="761">
        <v>508.59300000000002</v>
      </c>
      <c r="D114" s="386">
        <v>331</v>
      </c>
      <c r="E114" s="370">
        <v>691</v>
      </c>
      <c r="F114" s="382" t="s">
        <v>250</v>
      </c>
      <c r="G114" s="765">
        <f t="shared" si="1"/>
        <v>110.861</v>
      </c>
    </row>
    <row r="115" spans="1:7" x14ac:dyDescent="0.15">
      <c r="A115" s="369" t="s">
        <v>820</v>
      </c>
      <c r="B115" s="313" t="s">
        <v>334</v>
      </c>
      <c r="C115" s="761">
        <v>209992.2</v>
      </c>
      <c r="D115" s="386">
        <v>332</v>
      </c>
      <c r="E115" s="187">
        <v>700</v>
      </c>
      <c r="F115" s="313" t="s">
        <v>23</v>
      </c>
      <c r="G115" s="383"/>
    </row>
    <row r="116" spans="1:7" x14ac:dyDescent="0.15">
      <c r="A116" s="369" t="s">
        <v>821</v>
      </c>
      <c r="B116" s="313" t="s">
        <v>822</v>
      </c>
      <c r="C116" s="761">
        <v>0</v>
      </c>
      <c r="D116" s="386">
        <v>333</v>
      </c>
      <c r="E116" s="187">
        <v>711</v>
      </c>
      <c r="F116" s="313" t="s">
        <v>8</v>
      </c>
      <c r="G116" s="383"/>
    </row>
    <row r="117" spans="1:7" x14ac:dyDescent="0.15">
      <c r="A117" s="369" t="s">
        <v>823</v>
      </c>
      <c r="B117" s="313" t="s">
        <v>824</v>
      </c>
      <c r="C117" s="761">
        <v>6.04</v>
      </c>
      <c r="D117" s="386">
        <v>333</v>
      </c>
      <c r="E117" s="187">
        <v>911</v>
      </c>
      <c r="F117" s="313" t="s">
        <v>9</v>
      </c>
      <c r="G117" s="383"/>
    </row>
    <row r="118" spans="1:7" x14ac:dyDescent="0.15">
      <c r="A118" s="369" t="s">
        <v>825</v>
      </c>
      <c r="B118" s="313" t="s">
        <v>338</v>
      </c>
      <c r="C118" s="761">
        <v>34556.133999999998</v>
      </c>
      <c r="D118" s="386">
        <v>339</v>
      </c>
      <c r="E118" s="187">
        <v>921</v>
      </c>
      <c r="F118" s="313" t="s">
        <v>10</v>
      </c>
      <c r="G118" s="383"/>
    </row>
    <row r="119" spans="1:7" x14ac:dyDescent="0.15">
      <c r="A119" s="369" t="s">
        <v>826</v>
      </c>
      <c r="B119" s="313" t="s">
        <v>827</v>
      </c>
      <c r="C119" s="761">
        <v>147630.60200000001</v>
      </c>
      <c r="D119" s="386">
        <v>341</v>
      </c>
      <c r="E119" s="187">
        <v>931</v>
      </c>
      <c r="F119" s="313" t="s">
        <v>11</v>
      </c>
      <c r="G119" s="383"/>
    </row>
    <row r="120" spans="1:7" x14ac:dyDescent="0.15">
      <c r="A120" s="369" t="s">
        <v>828</v>
      </c>
      <c r="B120" s="313" t="s">
        <v>829</v>
      </c>
      <c r="C120" s="761">
        <v>22362.464</v>
      </c>
      <c r="D120" s="386">
        <v>341</v>
      </c>
      <c r="E120" s="187">
        <v>932</v>
      </c>
      <c r="F120" s="313" t="s">
        <v>943</v>
      </c>
      <c r="G120" s="383"/>
    </row>
    <row r="121" spans="1:7" x14ac:dyDescent="0.15">
      <c r="A121" s="369" t="s">
        <v>830</v>
      </c>
      <c r="B121" s="313" t="s">
        <v>342</v>
      </c>
      <c r="C121" s="761">
        <v>53561.438000000002</v>
      </c>
      <c r="D121" s="386">
        <v>342</v>
      </c>
      <c r="E121" s="187">
        <v>941</v>
      </c>
      <c r="F121" s="313" t="s">
        <v>944</v>
      </c>
      <c r="G121" s="383"/>
    </row>
    <row r="122" spans="1:7" x14ac:dyDescent="0.15">
      <c r="A122" s="369" t="s">
        <v>831</v>
      </c>
      <c r="B122" s="313" t="s">
        <v>344</v>
      </c>
      <c r="C122" s="761">
        <v>571534.62800000003</v>
      </c>
      <c r="D122" s="386">
        <v>351</v>
      </c>
      <c r="E122" s="187">
        <v>951</v>
      </c>
      <c r="F122" s="313" t="s">
        <v>24</v>
      </c>
      <c r="G122" s="383"/>
    </row>
    <row r="123" spans="1:7" x14ac:dyDescent="0.15">
      <c r="A123" s="369" t="s">
        <v>832</v>
      </c>
      <c r="B123" s="313" t="s">
        <v>833</v>
      </c>
      <c r="C123" s="761">
        <v>29517.74</v>
      </c>
      <c r="D123" s="386">
        <v>352</v>
      </c>
      <c r="E123" s="187">
        <v>960</v>
      </c>
      <c r="F123" s="313" t="s">
        <v>12</v>
      </c>
      <c r="G123" s="383"/>
    </row>
    <row r="124" spans="1:7" x14ac:dyDescent="0.15">
      <c r="A124" s="369" t="s">
        <v>834</v>
      </c>
      <c r="B124" s="313" t="s">
        <v>835</v>
      </c>
      <c r="C124" s="761">
        <v>492.24700000000001</v>
      </c>
      <c r="D124" s="386">
        <v>352</v>
      </c>
      <c r="E124" s="187">
        <v>970</v>
      </c>
      <c r="F124" s="313" t="s">
        <v>1046</v>
      </c>
      <c r="G124" s="383"/>
    </row>
    <row r="125" spans="1:7" x14ac:dyDescent="0.15">
      <c r="A125" s="369" t="s">
        <v>836</v>
      </c>
      <c r="B125" s="313" t="s">
        <v>225</v>
      </c>
      <c r="C125" s="761">
        <v>466.702</v>
      </c>
      <c r="D125" s="386">
        <v>353</v>
      </c>
      <c r="G125" s="383"/>
    </row>
    <row r="126" spans="1:7" x14ac:dyDescent="0.15">
      <c r="A126" s="369" t="s">
        <v>837</v>
      </c>
      <c r="B126" s="313" t="s">
        <v>226</v>
      </c>
      <c r="C126" s="761">
        <v>236.31800000000001</v>
      </c>
      <c r="D126" s="386">
        <v>354</v>
      </c>
      <c r="G126" s="383"/>
    </row>
    <row r="127" spans="1:7" x14ac:dyDescent="0.15">
      <c r="A127" s="369" t="s">
        <v>838</v>
      </c>
      <c r="B127" s="313" t="s">
        <v>839</v>
      </c>
      <c r="C127" s="761">
        <v>0</v>
      </c>
      <c r="D127" s="386">
        <v>359</v>
      </c>
      <c r="G127" s="383"/>
    </row>
    <row r="128" spans="1:7" x14ac:dyDescent="0.15">
      <c r="A128" s="369" t="s">
        <v>840</v>
      </c>
      <c r="B128" s="313" t="s">
        <v>841</v>
      </c>
      <c r="C128" s="761">
        <v>0</v>
      </c>
      <c r="D128" s="386">
        <v>359</v>
      </c>
      <c r="G128" s="383"/>
    </row>
    <row r="129" spans="1:7" x14ac:dyDescent="0.15">
      <c r="A129" s="369" t="s">
        <v>842</v>
      </c>
      <c r="B129" s="313" t="s">
        <v>843</v>
      </c>
      <c r="C129" s="761">
        <v>10576.201999999999</v>
      </c>
      <c r="D129" s="386">
        <v>359</v>
      </c>
      <c r="G129" s="383"/>
    </row>
    <row r="130" spans="1:7" x14ac:dyDescent="0.15">
      <c r="A130" s="369" t="s">
        <v>844</v>
      </c>
      <c r="B130" s="313" t="s">
        <v>845</v>
      </c>
      <c r="C130" s="761">
        <v>41456.073000000004</v>
      </c>
      <c r="D130" s="386">
        <v>391</v>
      </c>
      <c r="G130" s="383"/>
    </row>
    <row r="131" spans="1:7" x14ac:dyDescent="0.15">
      <c r="A131" s="369" t="s">
        <v>846</v>
      </c>
      <c r="B131" s="313" t="s">
        <v>0</v>
      </c>
      <c r="C131" s="761">
        <v>50117.847999999998</v>
      </c>
      <c r="D131" s="386">
        <v>391</v>
      </c>
    </row>
    <row r="132" spans="1:7" x14ac:dyDescent="0.15">
      <c r="A132" s="369" t="s">
        <v>847</v>
      </c>
      <c r="B132" s="313" t="s">
        <v>352</v>
      </c>
      <c r="C132" s="761">
        <v>3960.0819999999999</v>
      </c>
      <c r="D132" s="386">
        <v>392</v>
      </c>
    </row>
    <row r="133" spans="1:7" x14ac:dyDescent="0.15">
      <c r="A133" s="369" t="s">
        <v>848</v>
      </c>
      <c r="B133" s="313" t="s">
        <v>262</v>
      </c>
      <c r="C133" s="761">
        <v>0</v>
      </c>
      <c r="D133" s="386">
        <v>411</v>
      </c>
    </row>
    <row r="134" spans="1:7" x14ac:dyDescent="0.15">
      <c r="A134" s="369" t="s">
        <v>849</v>
      </c>
      <c r="B134" s="313" t="s">
        <v>16</v>
      </c>
      <c r="C134" s="761">
        <v>0</v>
      </c>
      <c r="D134" s="386">
        <v>411</v>
      </c>
    </row>
    <row r="135" spans="1:7" x14ac:dyDescent="0.15">
      <c r="A135" s="369" t="s">
        <v>850</v>
      </c>
      <c r="B135" s="313" t="s">
        <v>229</v>
      </c>
      <c r="C135" s="761">
        <v>0</v>
      </c>
      <c r="D135" s="386">
        <v>412</v>
      </c>
    </row>
    <row r="136" spans="1:7" x14ac:dyDescent="0.15">
      <c r="A136" s="369" t="s">
        <v>851</v>
      </c>
      <c r="B136" s="313" t="s">
        <v>356</v>
      </c>
      <c r="C136" s="761">
        <v>0</v>
      </c>
      <c r="D136" s="386">
        <v>413</v>
      </c>
    </row>
    <row r="137" spans="1:7" x14ac:dyDescent="0.15">
      <c r="A137" s="369" t="s">
        <v>852</v>
      </c>
      <c r="B137" s="313" t="s">
        <v>358</v>
      </c>
      <c r="C137" s="761">
        <v>0</v>
      </c>
      <c r="D137" s="386">
        <v>419</v>
      </c>
    </row>
    <row r="138" spans="1:7" x14ac:dyDescent="0.15">
      <c r="A138" s="369" t="s">
        <v>853</v>
      </c>
      <c r="B138" s="313" t="s">
        <v>574</v>
      </c>
      <c r="C138" s="761">
        <v>331827.61200000002</v>
      </c>
      <c r="D138" s="386">
        <v>461</v>
      </c>
    </row>
    <row r="139" spans="1:7" x14ac:dyDescent="0.15">
      <c r="A139" s="369" t="s">
        <v>854</v>
      </c>
      <c r="B139" s="313" t="s">
        <v>855</v>
      </c>
      <c r="C139" s="761">
        <v>118250.08900000001</v>
      </c>
      <c r="D139" s="386">
        <v>462</v>
      </c>
    </row>
    <row r="140" spans="1:7" x14ac:dyDescent="0.15">
      <c r="A140" s="369" t="s">
        <v>856</v>
      </c>
      <c r="B140" s="313" t="s">
        <v>857</v>
      </c>
      <c r="C140" s="761">
        <v>283.12900000000002</v>
      </c>
      <c r="D140" s="386">
        <v>462</v>
      </c>
    </row>
    <row r="141" spans="1:7" x14ac:dyDescent="0.15">
      <c r="A141" s="369" t="s">
        <v>858</v>
      </c>
      <c r="B141" s="313" t="s">
        <v>231</v>
      </c>
      <c r="C141" s="761">
        <v>134466.967</v>
      </c>
      <c r="D141" s="386">
        <v>471</v>
      </c>
    </row>
    <row r="142" spans="1:7" x14ac:dyDescent="0.15">
      <c r="A142" s="369" t="s">
        <v>859</v>
      </c>
      <c r="B142" s="313" t="s">
        <v>232</v>
      </c>
      <c r="C142" s="761">
        <v>10853.504000000001</v>
      </c>
      <c r="D142" s="386">
        <v>481</v>
      </c>
    </row>
    <row r="143" spans="1:7" x14ac:dyDescent="0.15">
      <c r="A143" s="369" t="s">
        <v>860</v>
      </c>
      <c r="B143" s="313" t="s">
        <v>861</v>
      </c>
      <c r="C143" s="761">
        <v>778494.12899999996</v>
      </c>
      <c r="D143" s="386">
        <v>511</v>
      </c>
    </row>
    <row r="144" spans="1:7" x14ac:dyDescent="0.15">
      <c r="A144" s="369" t="s">
        <v>862</v>
      </c>
      <c r="B144" s="313" t="s">
        <v>863</v>
      </c>
      <c r="C144" s="761">
        <v>2269353.7110000001</v>
      </c>
      <c r="D144" s="386">
        <v>511</v>
      </c>
    </row>
    <row r="145" spans="1:4" x14ac:dyDescent="0.15">
      <c r="A145" s="369" t="s">
        <v>864</v>
      </c>
      <c r="B145" s="313" t="s">
        <v>865</v>
      </c>
      <c r="C145" s="761">
        <v>362498.20500000002</v>
      </c>
      <c r="D145" s="386">
        <v>531</v>
      </c>
    </row>
    <row r="146" spans="1:4" x14ac:dyDescent="0.15">
      <c r="A146" s="369" t="s">
        <v>866</v>
      </c>
      <c r="B146" s="313" t="s">
        <v>867</v>
      </c>
      <c r="C146" s="761">
        <v>481898.59899999999</v>
      </c>
      <c r="D146" s="386">
        <v>531</v>
      </c>
    </row>
    <row r="147" spans="1:4" x14ac:dyDescent="0.15">
      <c r="A147" s="369" t="s">
        <v>868</v>
      </c>
      <c r="B147" s="313" t="s">
        <v>233</v>
      </c>
      <c r="C147" s="761">
        <v>28433.182000000001</v>
      </c>
      <c r="D147" s="386">
        <v>551</v>
      </c>
    </row>
    <row r="148" spans="1:4" x14ac:dyDescent="0.15">
      <c r="A148" s="369" t="s">
        <v>869</v>
      </c>
      <c r="B148" s="313" t="s">
        <v>234</v>
      </c>
      <c r="C148" s="761">
        <v>843947.61699999997</v>
      </c>
      <c r="D148" s="386">
        <v>552</v>
      </c>
    </row>
    <row r="149" spans="1:4" x14ac:dyDescent="0.15">
      <c r="A149" s="369" t="s">
        <v>870</v>
      </c>
      <c r="B149" s="313" t="s">
        <v>368</v>
      </c>
      <c r="C149" s="761">
        <v>3156714.4939999999</v>
      </c>
      <c r="D149" s="386">
        <v>553</v>
      </c>
    </row>
    <row r="150" spans="1:4" x14ac:dyDescent="0.15">
      <c r="A150" s="369" t="s">
        <v>871</v>
      </c>
      <c r="B150" s="313" t="s">
        <v>872</v>
      </c>
      <c r="C150" s="761">
        <v>184379.70600000001</v>
      </c>
      <c r="D150" s="386">
        <v>571</v>
      </c>
    </row>
    <row r="151" spans="1:4" x14ac:dyDescent="0.15">
      <c r="A151" s="369" t="s">
        <v>873</v>
      </c>
      <c r="B151" s="313" t="s">
        <v>874</v>
      </c>
      <c r="C151" s="761">
        <v>1326.039</v>
      </c>
      <c r="D151" s="386">
        <v>571</v>
      </c>
    </row>
    <row r="152" spans="1:4" x14ac:dyDescent="0.15">
      <c r="A152" s="369" t="s">
        <v>875</v>
      </c>
      <c r="B152" s="313" t="s">
        <v>876</v>
      </c>
      <c r="C152" s="761">
        <v>81599.978000000003</v>
      </c>
      <c r="D152" s="386">
        <v>572</v>
      </c>
    </row>
    <row r="153" spans="1:4" x14ac:dyDescent="0.15">
      <c r="A153" s="369" t="s">
        <v>877</v>
      </c>
      <c r="B153" s="313" t="s">
        <v>878</v>
      </c>
      <c r="C153" s="761">
        <v>167678.739</v>
      </c>
      <c r="D153" s="386">
        <v>572</v>
      </c>
    </row>
    <row r="154" spans="1:4" x14ac:dyDescent="0.15">
      <c r="A154" s="369" t="s">
        <v>879</v>
      </c>
      <c r="B154" s="313" t="s">
        <v>880</v>
      </c>
      <c r="C154" s="761">
        <v>0</v>
      </c>
      <c r="D154" s="386">
        <v>573</v>
      </c>
    </row>
    <row r="155" spans="1:4" x14ac:dyDescent="0.15">
      <c r="A155" s="369" t="s">
        <v>881</v>
      </c>
      <c r="B155" s="313" t="s">
        <v>882</v>
      </c>
      <c r="C155" s="761">
        <v>0</v>
      </c>
      <c r="D155" s="386">
        <v>573</v>
      </c>
    </row>
    <row r="156" spans="1:4" x14ac:dyDescent="0.15">
      <c r="A156" s="369" t="s">
        <v>883</v>
      </c>
      <c r="B156" s="313" t="s">
        <v>884</v>
      </c>
      <c r="C156" s="761">
        <v>62.2</v>
      </c>
      <c r="D156" s="386">
        <v>574</v>
      </c>
    </row>
    <row r="157" spans="1:4" x14ac:dyDescent="0.15">
      <c r="A157" s="369" t="s">
        <v>885</v>
      </c>
      <c r="B157" s="313" t="s">
        <v>886</v>
      </c>
      <c r="C157" s="761">
        <v>6222.902</v>
      </c>
      <c r="D157" s="386">
        <v>574</v>
      </c>
    </row>
    <row r="158" spans="1:4" x14ac:dyDescent="0.15">
      <c r="A158" s="369" t="s">
        <v>887</v>
      </c>
      <c r="B158" s="313" t="s">
        <v>888</v>
      </c>
      <c r="C158" s="761">
        <v>3009.8339999999998</v>
      </c>
      <c r="D158" s="386">
        <v>574</v>
      </c>
    </row>
    <row r="159" spans="1:4" x14ac:dyDescent="0.15">
      <c r="A159" s="369" t="s">
        <v>889</v>
      </c>
      <c r="B159" s="313" t="s">
        <v>238</v>
      </c>
      <c r="C159" s="761">
        <v>16430.219000000001</v>
      </c>
      <c r="D159" s="386">
        <v>575</v>
      </c>
    </row>
    <row r="160" spans="1:4" x14ac:dyDescent="0.15">
      <c r="A160" s="369" t="s">
        <v>890</v>
      </c>
      <c r="B160" s="313" t="s">
        <v>376</v>
      </c>
      <c r="C160" s="761">
        <v>10287.544</v>
      </c>
      <c r="D160" s="386">
        <v>576</v>
      </c>
    </row>
    <row r="161" spans="1:4" x14ac:dyDescent="0.15">
      <c r="A161" s="369" t="s">
        <v>891</v>
      </c>
      <c r="B161" s="313" t="s">
        <v>239</v>
      </c>
      <c r="C161" s="761">
        <v>26720.186000000002</v>
      </c>
      <c r="D161" s="386">
        <v>577</v>
      </c>
    </row>
    <row r="162" spans="1:4" x14ac:dyDescent="0.15">
      <c r="A162" s="369" t="s">
        <v>892</v>
      </c>
      <c r="B162" s="313" t="s">
        <v>893</v>
      </c>
      <c r="C162" s="761">
        <v>11592.971</v>
      </c>
      <c r="D162" s="386">
        <v>578</v>
      </c>
    </row>
    <row r="163" spans="1:4" x14ac:dyDescent="0.15">
      <c r="A163" s="369" t="s">
        <v>894</v>
      </c>
      <c r="B163" s="313" t="s">
        <v>895</v>
      </c>
      <c r="C163" s="761">
        <v>187448.64800000002</v>
      </c>
      <c r="D163" s="386">
        <v>578</v>
      </c>
    </row>
    <row r="164" spans="1:4" x14ac:dyDescent="0.15">
      <c r="A164" s="369" t="s">
        <v>896</v>
      </c>
      <c r="B164" s="313" t="s">
        <v>381</v>
      </c>
      <c r="C164" s="761">
        <v>9242.9570000000003</v>
      </c>
      <c r="D164" s="386">
        <v>579</v>
      </c>
    </row>
    <row r="165" spans="1:4" x14ac:dyDescent="0.15">
      <c r="A165" s="369" t="s">
        <v>897</v>
      </c>
      <c r="B165" s="313" t="s">
        <v>383</v>
      </c>
      <c r="C165" s="761">
        <v>503934.21500000003</v>
      </c>
      <c r="D165" s="386">
        <v>591</v>
      </c>
    </row>
    <row r="166" spans="1:4" x14ac:dyDescent="0.15">
      <c r="A166" s="369" t="s">
        <v>898</v>
      </c>
      <c r="B166" s="313" t="s">
        <v>240</v>
      </c>
      <c r="C166" s="761">
        <v>85357.377000000008</v>
      </c>
      <c r="D166" s="386">
        <v>592</v>
      </c>
    </row>
    <row r="167" spans="1:4" x14ac:dyDescent="0.15">
      <c r="A167" s="369" t="s">
        <v>899</v>
      </c>
      <c r="B167" s="313" t="s">
        <v>386</v>
      </c>
      <c r="C167" s="761">
        <v>245363.84599999999</v>
      </c>
      <c r="D167" s="386">
        <v>593</v>
      </c>
    </row>
    <row r="168" spans="1:4" x14ac:dyDescent="0.15">
      <c r="A168" s="369" t="s">
        <v>900</v>
      </c>
      <c r="B168" s="313" t="s">
        <v>388</v>
      </c>
      <c r="C168" s="761">
        <v>116707.859</v>
      </c>
      <c r="D168" s="386">
        <v>594</v>
      </c>
    </row>
    <row r="169" spans="1:4" x14ac:dyDescent="0.15">
      <c r="A169" s="369" t="s">
        <v>901</v>
      </c>
      <c r="B169" s="313" t="s">
        <v>390</v>
      </c>
      <c r="C169" s="761">
        <v>68802.494999999995</v>
      </c>
      <c r="D169" s="386">
        <v>595</v>
      </c>
    </row>
    <row r="170" spans="1:4" x14ac:dyDescent="0.15">
      <c r="A170" s="369" t="s">
        <v>902</v>
      </c>
      <c r="B170" s="313" t="s">
        <v>903</v>
      </c>
      <c r="C170" s="761">
        <v>753.63199999999995</v>
      </c>
      <c r="D170" s="386">
        <v>611</v>
      </c>
    </row>
    <row r="171" spans="1:4" x14ac:dyDescent="0.15">
      <c r="A171" s="369" t="s">
        <v>904</v>
      </c>
      <c r="B171" s="313" t="s">
        <v>905</v>
      </c>
      <c r="C171" s="761">
        <v>76874.784</v>
      </c>
      <c r="D171" s="386">
        <v>611</v>
      </c>
    </row>
    <row r="172" spans="1:4" x14ac:dyDescent="0.15">
      <c r="A172" s="369" t="s">
        <v>906</v>
      </c>
      <c r="B172" s="313" t="s">
        <v>907</v>
      </c>
      <c r="C172" s="761">
        <v>312083.14700000006</v>
      </c>
      <c r="D172" s="386">
        <v>631</v>
      </c>
    </row>
    <row r="173" spans="1:4" x14ac:dyDescent="0.15">
      <c r="A173" s="369" t="s">
        <v>908</v>
      </c>
      <c r="B173" s="313" t="s">
        <v>909</v>
      </c>
      <c r="C173" s="761">
        <v>8263.3690000000006</v>
      </c>
      <c r="D173" s="386">
        <v>631</v>
      </c>
    </row>
    <row r="174" spans="1:4" x14ac:dyDescent="0.15">
      <c r="A174" s="369" t="s">
        <v>910</v>
      </c>
      <c r="B174" s="313" t="s">
        <v>911</v>
      </c>
      <c r="C174" s="761">
        <v>0</v>
      </c>
      <c r="D174" s="386">
        <v>632</v>
      </c>
    </row>
    <row r="175" spans="1:4" x14ac:dyDescent="0.15">
      <c r="A175" s="369" t="s">
        <v>912</v>
      </c>
      <c r="B175" s="313" t="s">
        <v>913</v>
      </c>
      <c r="C175" s="761">
        <v>0</v>
      </c>
      <c r="D175" s="386">
        <v>632</v>
      </c>
    </row>
    <row r="176" spans="1:4" x14ac:dyDescent="0.15">
      <c r="A176" s="369" t="s">
        <v>914</v>
      </c>
      <c r="B176" s="313" t="s">
        <v>395</v>
      </c>
      <c r="C176" s="761">
        <v>543004.098</v>
      </c>
      <c r="D176" s="386">
        <v>641</v>
      </c>
    </row>
    <row r="177" spans="1:4" x14ac:dyDescent="0.15">
      <c r="A177" s="369" t="s">
        <v>915</v>
      </c>
      <c r="B177" s="313" t="s">
        <v>397</v>
      </c>
      <c r="C177" s="761">
        <v>3510.8339999999998</v>
      </c>
      <c r="D177" s="386">
        <v>642</v>
      </c>
    </row>
    <row r="178" spans="1:4" x14ac:dyDescent="0.15">
      <c r="A178" s="369" t="s">
        <v>916</v>
      </c>
      <c r="B178" s="313" t="s">
        <v>399</v>
      </c>
      <c r="C178" s="761">
        <v>99410.311000000002</v>
      </c>
      <c r="D178" s="386">
        <v>643</v>
      </c>
    </row>
    <row r="179" spans="1:4" x14ac:dyDescent="0.15">
      <c r="A179" s="369" t="s">
        <v>917</v>
      </c>
      <c r="B179" s="313" t="s">
        <v>401</v>
      </c>
      <c r="C179" s="761">
        <v>76027.644</v>
      </c>
      <c r="D179" s="386">
        <v>644</v>
      </c>
    </row>
    <row r="180" spans="1:4" x14ac:dyDescent="0.15">
      <c r="A180" s="369" t="s">
        <v>918</v>
      </c>
      <c r="B180" s="313" t="s">
        <v>403</v>
      </c>
      <c r="C180" s="761">
        <v>95078.232000000004</v>
      </c>
      <c r="D180" s="386">
        <v>659</v>
      </c>
    </row>
    <row r="181" spans="1:4" x14ac:dyDescent="0.15">
      <c r="A181" s="369" t="s">
        <v>919</v>
      </c>
      <c r="B181" s="313" t="s">
        <v>920</v>
      </c>
      <c r="C181" s="761">
        <v>14017.521000000001</v>
      </c>
      <c r="D181" s="386">
        <v>661</v>
      </c>
    </row>
    <row r="182" spans="1:4" x14ac:dyDescent="0.15">
      <c r="A182" s="369" t="s">
        <v>921</v>
      </c>
      <c r="B182" s="313" t="s">
        <v>922</v>
      </c>
      <c r="C182" s="761">
        <v>33184.648999999998</v>
      </c>
      <c r="D182" s="386">
        <v>661</v>
      </c>
    </row>
    <row r="183" spans="1:4" x14ac:dyDescent="0.15">
      <c r="A183" s="369" t="s">
        <v>923</v>
      </c>
      <c r="B183" s="313" t="s">
        <v>244</v>
      </c>
      <c r="C183" s="761">
        <v>263.61500000000001</v>
      </c>
      <c r="D183" s="386">
        <v>662</v>
      </c>
    </row>
    <row r="184" spans="1:4" x14ac:dyDescent="0.15">
      <c r="A184" s="369" t="s">
        <v>924</v>
      </c>
      <c r="B184" s="313" t="s">
        <v>925</v>
      </c>
      <c r="C184" s="761">
        <v>164627.66500000001</v>
      </c>
      <c r="D184" s="386">
        <v>663</v>
      </c>
    </row>
    <row r="185" spans="1:4" x14ac:dyDescent="0.15">
      <c r="A185" s="369" t="s">
        <v>926</v>
      </c>
      <c r="B185" s="313" t="s">
        <v>927</v>
      </c>
      <c r="C185" s="761">
        <v>14676.458000000001</v>
      </c>
      <c r="D185" s="386">
        <v>663</v>
      </c>
    </row>
    <row r="186" spans="1:4" x14ac:dyDescent="0.15">
      <c r="A186" s="369" t="s">
        <v>928</v>
      </c>
      <c r="B186" s="313" t="s">
        <v>408</v>
      </c>
      <c r="C186" s="761">
        <v>57032.506999999998</v>
      </c>
      <c r="D186" s="386">
        <v>669</v>
      </c>
    </row>
    <row r="187" spans="1:4" x14ac:dyDescent="0.15">
      <c r="A187" s="369" t="s">
        <v>929</v>
      </c>
      <c r="B187" s="313" t="s">
        <v>410</v>
      </c>
      <c r="C187" s="761">
        <v>225663.06400000001</v>
      </c>
      <c r="D187" s="386">
        <v>671</v>
      </c>
    </row>
    <row r="188" spans="1:4" x14ac:dyDescent="0.15">
      <c r="A188" s="369" t="s">
        <v>930</v>
      </c>
      <c r="B188" s="313" t="s">
        <v>412</v>
      </c>
      <c r="C188" s="761">
        <v>920093.69299999997</v>
      </c>
      <c r="D188" s="386">
        <v>672</v>
      </c>
    </row>
    <row r="189" spans="1:4" x14ac:dyDescent="0.15">
      <c r="A189" s="369" t="s">
        <v>931</v>
      </c>
      <c r="B189" s="313" t="s">
        <v>414</v>
      </c>
      <c r="C189" s="761">
        <v>211088.033</v>
      </c>
      <c r="D189" s="386">
        <v>673</v>
      </c>
    </row>
    <row r="190" spans="1:4" x14ac:dyDescent="0.15">
      <c r="A190" s="369" t="s">
        <v>932</v>
      </c>
      <c r="B190" s="313" t="s">
        <v>416</v>
      </c>
      <c r="C190" s="761">
        <v>437718.56299999997</v>
      </c>
      <c r="D190" s="386">
        <v>674</v>
      </c>
    </row>
    <row r="191" spans="1:4" x14ac:dyDescent="0.15">
      <c r="A191" s="369" t="s">
        <v>933</v>
      </c>
      <c r="B191" s="313" t="s">
        <v>575</v>
      </c>
      <c r="C191" s="761">
        <v>29699.547999999999</v>
      </c>
      <c r="D191" s="386">
        <v>675</v>
      </c>
    </row>
    <row r="192" spans="1:4" x14ac:dyDescent="0.15">
      <c r="A192" s="369" t="s">
        <v>934</v>
      </c>
      <c r="B192" s="313" t="s">
        <v>246</v>
      </c>
      <c r="C192" s="761">
        <v>396283.37199999997</v>
      </c>
      <c r="D192" s="386">
        <v>679</v>
      </c>
    </row>
    <row r="193" spans="1:4" x14ac:dyDescent="0.15">
      <c r="A193" s="369" t="s">
        <v>935</v>
      </c>
      <c r="B193" s="313" t="s">
        <v>249</v>
      </c>
      <c r="C193" s="761">
        <v>0</v>
      </c>
      <c r="D193" s="386">
        <v>681</v>
      </c>
    </row>
    <row r="194" spans="1:4" ht="12.75" thickBot="1" x14ac:dyDescent="0.2">
      <c r="A194" s="370" t="s">
        <v>936</v>
      </c>
      <c r="B194" s="382" t="s">
        <v>250</v>
      </c>
      <c r="C194" s="762">
        <v>110.861</v>
      </c>
      <c r="D194" s="386">
        <v>691</v>
      </c>
    </row>
    <row r="195" spans="1:4" x14ac:dyDescent="0.15">
      <c r="A195" s="187" t="s">
        <v>937</v>
      </c>
      <c r="B195" s="313" t="s">
        <v>23</v>
      </c>
      <c r="C195" s="383">
        <v>282506843</v>
      </c>
    </row>
    <row r="196" spans="1:4" x14ac:dyDescent="0.15">
      <c r="A196" s="187" t="s">
        <v>945</v>
      </c>
      <c r="B196" s="313" t="s">
        <v>8</v>
      </c>
      <c r="C196" s="383"/>
    </row>
    <row r="197" spans="1:4" x14ac:dyDescent="0.15">
      <c r="A197" s="187" t="s">
        <v>940</v>
      </c>
      <c r="B197" s="313" t="s">
        <v>941</v>
      </c>
      <c r="C197" s="383"/>
    </row>
    <row r="198" spans="1:4" x14ac:dyDescent="0.15">
      <c r="A198" s="187" t="s">
        <v>946</v>
      </c>
      <c r="B198" s="313" t="s">
        <v>947</v>
      </c>
      <c r="C198" s="383"/>
    </row>
    <row r="199" spans="1:4" x14ac:dyDescent="0.15">
      <c r="A199" s="187" t="s">
        <v>948</v>
      </c>
      <c r="B199" s="313" t="s">
        <v>949</v>
      </c>
      <c r="C199" s="383"/>
    </row>
    <row r="200" spans="1:4" x14ac:dyDescent="0.15">
      <c r="A200" s="187" t="s">
        <v>950</v>
      </c>
      <c r="B200" s="313" t="s">
        <v>10</v>
      </c>
      <c r="C200" s="383"/>
    </row>
    <row r="201" spans="1:4" x14ac:dyDescent="0.15">
      <c r="A201" s="187" t="s">
        <v>951</v>
      </c>
      <c r="B201" s="313" t="s">
        <v>11</v>
      </c>
      <c r="C201" s="383"/>
    </row>
    <row r="202" spans="1:4" x14ac:dyDescent="0.15">
      <c r="A202" s="187" t="s">
        <v>952</v>
      </c>
      <c r="B202" s="313" t="s">
        <v>943</v>
      </c>
      <c r="C202" s="383"/>
    </row>
    <row r="203" spans="1:4" x14ac:dyDescent="0.15">
      <c r="A203" s="187" t="s">
        <v>953</v>
      </c>
      <c r="B203" s="313" t="s">
        <v>944</v>
      </c>
      <c r="C203" s="383"/>
    </row>
    <row r="204" spans="1:4" x14ac:dyDescent="0.15">
      <c r="A204" s="187" t="s">
        <v>954</v>
      </c>
      <c r="B204" s="313" t="s">
        <v>24</v>
      </c>
      <c r="C204" s="383"/>
    </row>
    <row r="205" spans="1:4" x14ac:dyDescent="0.15">
      <c r="A205" s="187" t="s">
        <v>955</v>
      </c>
      <c r="B205" s="313" t="s">
        <v>12</v>
      </c>
      <c r="C205" s="383"/>
    </row>
    <row r="206" spans="1:4" x14ac:dyDescent="0.15">
      <c r="A206" s="187" t="s">
        <v>956</v>
      </c>
      <c r="B206" s="313" t="s">
        <v>1046</v>
      </c>
      <c r="C206" s="383"/>
    </row>
    <row r="207" spans="1:4" x14ac:dyDescent="0.15">
      <c r="C207" s="383"/>
    </row>
    <row r="208" spans="1:4" x14ac:dyDescent="0.15">
      <c r="C208" s="383"/>
    </row>
  </sheetData>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8E54-B2AC-4B22-8E9A-C4D1CAE628D2}">
  <dimension ref="A1:K191"/>
  <sheetViews>
    <sheetView workbookViewId="0"/>
  </sheetViews>
  <sheetFormatPr defaultColWidth="12.125" defaultRowHeight="12" x14ac:dyDescent="0.15"/>
  <cols>
    <col min="1" max="1" width="12.125" style="132"/>
    <col min="2" max="2" width="20.375" style="112" customWidth="1"/>
    <col min="3" max="3" width="12.875" style="112" customWidth="1"/>
    <col min="4" max="4" width="8.5" style="132" customWidth="1"/>
    <col min="5" max="5" width="3.875" style="112" customWidth="1"/>
    <col min="6" max="6" width="6.125" style="112" customWidth="1"/>
    <col min="7" max="7" width="28.5" style="112" customWidth="1"/>
    <col min="8" max="8" width="14.5" style="112" customWidth="1"/>
    <col min="9" max="9" width="11.125" style="132" customWidth="1"/>
    <col min="10" max="10" width="3.625" style="112" customWidth="1"/>
    <col min="11" max="11" width="18.5" style="112" customWidth="1"/>
    <col min="12" max="16384" width="12.125" style="112"/>
  </cols>
  <sheetData>
    <row r="1" spans="1:11" ht="17.45" customHeight="1" x14ac:dyDescent="0.15">
      <c r="C1" s="132" t="s">
        <v>940</v>
      </c>
      <c r="G1" s="371"/>
      <c r="H1" s="696">
        <f>SUM(H3:H110)</f>
        <v>17948978.749000002</v>
      </c>
      <c r="I1" s="697"/>
      <c r="J1" s="696"/>
      <c r="K1" s="696">
        <f>SUM(K3:K110)</f>
        <v>79995541.302000001</v>
      </c>
    </row>
    <row r="2" spans="1:11" ht="19.350000000000001" customHeight="1" thickBot="1" x14ac:dyDescent="0.2">
      <c r="C2" s="372" t="s">
        <v>941</v>
      </c>
      <c r="H2" s="372" t="s">
        <v>941</v>
      </c>
      <c r="I2" s="380" t="s">
        <v>957</v>
      </c>
      <c r="K2" s="132" t="s">
        <v>465</v>
      </c>
    </row>
    <row r="3" spans="1:11" ht="12" customHeight="1" x14ac:dyDescent="0.15">
      <c r="A3" s="312" t="s">
        <v>631</v>
      </c>
      <c r="B3" s="373" t="s">
        <v>632</v>
      </c>
      <c r="C3" s="701">
        <v>4109.241</v>
      </c>
      <c r="D3" s="213">
        <v>11</v>
      </c>
      <c r="F3" s="285">
        <v>11</v>
      </c>
      <c r="G3" s="286" t="s">
        <v>198</v>
      </c>
      <c r="H3" s="698">
        <f>SUMIF($D$3:$D$190,F3,$C$3:$C$190)</f>
        <v>49116.654999999999</v>
      </c>
      <c r="I3" s="379">
        <f>+H3/K3</f>
        <v>0.23690766421669851</v>
      </c>
      <c r="K3" s="374">
        <f>生産者価格評価表!DZ7</f>
        <v>207324.04399999988</v>
      </c>
    </row>
    <row r="4" spans="1:11" ht="12" customHeight="1" x14ac:dyDescent="0.15">
      <c r="A4" s="225" t="s">
        <v>633</v>
      </c>
      <c r="B4" s="375" t="s">
        <v>634</v>
      </c>
      <c r="C4" s="702">
        <v>434.226</v>
      </c>
      <c r="D4" s="376">
        <v>11</v>
      </c>
      <c r="F4" s="224">
        <v>12</v>
      </c>
      <c r="G4" s="222" t="s">
        <v>199</v>
      </c>
      <c r="H4" s="699">
        <f t="shared" ref="H4:H67" si="0">SUMIF($D$3:$D$190,F4,$C$3:$C$190)</f>
        <v>11367.597000000002</v>
      </c>
      <c r="I4" s="379">
        <f t="shared" ref="I4:I67" si="1">+H4/K4</f>
        <v>0.12582443495321283</v>
      </c>
      <c r="K4" s="223">
        <f>生産者価格評価表!DZ8</f>
        <v>90344.908000000039</v>
      </c>
    </row>
    <row r="5" spans="1:11" ht="12" customHeight="1" x14ac:dyDescent="0.15">
      <c r="A5" s="225" t="s">
        <v>635</v>
      </c>
      <c r="B5" s="375" t="s">
        <v>636</v>
      </c>
      <c r="C5" s="702">
        <v>26256.802</v>
      </c>
      <c r="D5" s="376">
        <v>11</v>
      </c>
      <c r="F5" s="224">
        <v>13</v>
      </c>
      <c r="G5" s="222" t="s">
        <v>200</v>
      </c>
      <c r="H5" s="699">
        <f t="shared" si="0"/>
        <v>1604.704</v>
      </c>
      <c r="I5" s="379">
        <f t="shared" si="1"/>
        <v>0.13200251352822912</v>
      </c>
      <c r="K5" s="223">
        <f>生産者価格評価表!DZ9</f>
        <v>12156.616999999998</v>
      </c>
    </row>
    <row r="6" spans="1:11" ht="12" customHeight="1" x14ac:dyDescent="0.15">
      <c r="A6" s="225" t="s">
        <v>637</v>
      </c>
      <c r="B6" s="375" t="s">
        <v>638</v>
      </c>
      <c r="C6" s="702">
        <v>4413.09</v>
      </c>
      <c r="D6" s="376">
        <v>11</v>
      </c>
      <c r="F6" s="224">
        <v>15</v>
      </c>
      <c r="G6" s="222" t="s">
        <v>6</v>
      </c>
      <c r="H6" s="699">
        <f t="shared" si="0"/>
        <v>1256.846</v>
      </c>
      <c r="I6" s="379">
        <f t="shared" si="1"/>
        <v>0.19421748193146632</v>
      </c>
      <c r="K6" s="223">
        <f>生産者価格評価表!DZ10</f>
        <v>6471.3329999999914</v>
      </c>
    </row>
    <row r="7" spans="1:11" ht="12" customHeight="1" x14ac:dyDescent="0.15">
      <c r="A7" s="225" t="s">
        <v>639</v>
      </c>
      <c r="B7" s="375" t="s">
        <v>640</v>
      </c>
      <c r="C7" s="702">
        <v>247.67099999999999</v>
      </c>
      <c r="D7" s="376">
        <v>11</v>
      </c>
      <c r="F7" s="224">
        <v>17</v>
      </c>
      <c r="G7" s="222" t="s">
        <v>7</v>
      </c>
      <c r="H7" s="699">
        <f t="shared" si="0"/>
        <v>6384.1929999999993</v>
      </c>
      <c r="I7" s="379">
        <f t="shared" si="1"/>
        <v>0.17131347577503725</v>
      </c>
      <c r="K7" s="223">
        <f>生産者価格評価表!DZ11</f>
        <v>37266.145999999986</v>
      </c>
    </row>
    <row r="8" spans="1:11" ht="12" customHeight="1" x14ac:dyDescent="0.15">
      <c r="A8" s="225" t="s">
        <v>641</v>
      </c>
      <c r="B8" s="375" t="s">
        <v>642</v>
      </c>
      <c r="C8" s="702">
        <v>13655.624999999998</v>
      </c>
      <c r="D8" s="376">
        <v>11</v>
      </c>
      <c r="F8" s="224">
        <v>61</v>
      </c>
      <c r="G8" s="222" t="s">
        <v>201</v>
      </c>
      <c r="H8" s="699">
        <f t="shared" si="0"/>
        <v>0</v>
      </c>
      <c r="I8" s="695">
        <v>0</v>
      </c>
      <c r="K8" s="223">
        <f>生産者価格評価表!DZ12</f>
        <v>0</v>
      </c>
    </row>
    <row r="9" spans="1:11" ht="12" customHeight="1" x14ac:dyDescent="0.15">
      <c r="A9" s="225" t="s">
        <v>643</v>
      </c>
      <c r="B9" s="375" t="s">
        <v>199</v>
      </c>
      <c r="C9" s="702">
        <v>11367.597000000002</v>
      </c>
      <c r="D9" s="376">
        <v>12</v>
      </c>
      <c r="F9" s="224">
        <v>62</v>
      </c>
      <c r="G9" s="222" t="s">
        <v>274</v>
      </c>
      <c r="H9" s="699">
        <f t="shared" si="0"/>
        <v>1477.48</v>
      </c>
      <c r="I9" s="379">
        <f t="shared" si="1"/>
        <v>0.20043574166976277</v>
      </c>
      <c r="K9" s="223">
        <f>生産者価格評価表!DZ13</f>
        <v>7371.3400000000547</v>
      </c>
    </row>
    <row r="10" spans="1:11" ht="12" customHeight="1" x14ac:dyDescent="0.15">
      <c r="A10" s="225" t="s">
        <v>644</v>
      </c>
      <c r="B10" s="375" t="s">
        <v>200</v>
      </c>
      <c r="C10" s="702">
        <v>1604.704</v>
      </c>
      <c r="D10" s="376">
        <v>13</v>
      </c>
      <c r="F10" s="224">
        <v>111</v>
      </c>
      <c r="G10" s="222" t="s">
        <v>202</v>
      </c>
      <c r="H10" s="699">
        <f t="shared" si="0"/>
        <v>208051.77400000003</v>
      </c>
      <c r="I10" s="379">
        <f t="shared" si="1"/>
        <v>0.1281270647726753</v>
      </c>
      <c r="K10" s="223">
        <f>生産者価格評価表!DZ14</f>
        <v>1623792.5560000003</v>
      </c>
    </row>
    <row r="11" spans="1:11" ht="12" customHeight="1" x14ac:dyDescent="0.15">
      <c r="A11" s="225" t="s">
        <v>645</v>
      </c>
      <c r="B11" s="375" t="s">
        <v>646</v>
      </c>
      <c r="C11" s="702">
        <v>498.97699999999998</v>
      </c>
      <c r="D11" s="376">
        <v>15</v>
      </c>
      <c r="F11" s="224">
        <v>112</v>
      </c>
      <c r="G11" s="222" t="s">
        <v>277</v>
      </c>
      <c r="H11" s="699">
        <f t="shared" si="0"/>
        <v>17012.233</v>
      </c>
      <c r="I11" s="379">
        <f t="shared" si="1"/>
        <v>5.5318503939290449E-2</v>
      </c>
      <c r="K11" s="223">
        <f>生産者価格評価表!DZ15</f>
        <v>307532.41300000006</v>
      </c>
    </row>
    <row r="12" spans="1:11" ht="12" customHeight="1" x14ac:dyDescent="0.15">
      <c r="A12" s="225" t="s">
        <v>647</v>
      </c>
      <c r="B12" s="375" t="s">
        <v>648</v>
      </c>
      <c r="C12" s="702">
        <v>534.553</v>
      </c>
      <c r="D12" s="376">
        <v>15</v>
      </c>
      <c r="F12" s="224">
        <v>113</v>
      </c>
      <c r="G12" s="222" t="s">
        <v>203</v>
      </c>
      <c r="H12" s="699">
        <f t="shared" si="0"/>
        <v>4756.6459999999997</v>
      </c>
      <c r="I12" s="379">
        <f t="shared" si="1"/>
        <v>3.1257964367329805E-2</v>
      </c>
      <c r="K12" s="223">
        <f>生産者価格評価表!DZ16</f>
        <v>152173.88899999997</v>
      </c>
    </row>
    <row r="13" spans="1:11" ht="12" customHeight="1" x14ac:dyDescent="0.15">
      <c r="A13" s="225" t="s">
        <v>649</v>
      </c>
      <c r="B13" s="375" t="s">
        <v>650</v>
      </c>
      <c r="C13" s="702">
        <v>223.316</v>
      </c>
      <c r="D13" s="376">
        <v>15</v>
      </c>
      <c r="F13" s="224">
        <v>114</v>
      </c>
      <c r="G13" s="222" t="s">
        <v>204</v>
      </c>
      <c r="H13" s="699">
        <f t="shared" si="0"/>
        <v>0</v>
      </c>
      <c r="I13" s="695">
        <v>0</v>
      </c>
      <c r="K13" s="223">
        <f>生産者価格評価表!DZ17</f>
        <v>0</v>
      </c>
    </row>
    <row r="14" spans="1:11" ht="12" customHeight="1" x14ac:dyDescent="0.15">
      <c r="A14" s="225" t="s">
        <v>651</v>
      </c>
      <c r="B14" s="375" t="s">
        <v>652</v>
      </c>
      <c r="C14" s="702">
        <v>3945.7999999999997</v>
      </c>
      <c r="D14" s="376">
        <v>17</v>
      </c>
      <c r="F14" s="224">
        <v>151</v>
      </c>
      <c r="G14" s="222" t="s">
        <v>205</v>
      </c>
      <c r="H14" s="699">
        <f t="shared" si="0"/>
        <v>34589.671999999999</v>
      </c>
      <c r="I14" s="379">
        <f t="shared" si="1"/>
        <v>0.27698620107965116</v>
      </c>
      <c r="K14" s="223">
        <f>生産者価格評価表!DZ18</f>
        <v>124878.68299999995</v>
      </c>
    </row>
    <row r="15" spans="1:11" ht="12" customHeight="1" x14ac:dyDescent="0.15">
      <c r="A15" s="225" t="s">
        <v>653</v>
      </c>
      <c r="B15" s="375" t="s">
        <v>654</v>
      </c>
      <c r="C15" s="702">
        <v>2438.393</v>
      </c>
      <c r="D15" s="376">
        <v>17</v>
      </c>
      <c r="F15" s="224">
        <v>152</v>
      </c>
      <c r="G15" s="222" t="s">
        <v>282</v>
      </c>
      <c r="H15" s="699">
        <f t="shared" si="0"/>
        <v>17920.624</v>
      </c>
      <c r="I15" s="379">
        <f t="shared" si="1"/>
        <v>0.17474043368441428</v>
      </c>
      <c r="K15" s="223">
        <f>生産者価格評価表!DZ19</f>
        <v>102555.67999999993</v>
      </c>
    </row>
    <row r="16" spans="1:11" ht="12" customHeight="1" x14ac:dyDescent="0.15">
      <c r="A16" s="225" t="s">
        <v>655</v>
      </c>
      <c r="B16" s="375" t="s">
        <v>201</v>
      </c>
      <c r="C16" s="702">
        <v>0</v>
      </c>
      <c r="D16" s="376">
        <v>61</v>
      </c>
      <c r="F16" s="224">
        <v>161</v>
      </c>
      <c r="G16" s="222" t="s">
        <v>284</v>
      </c>
      <c r="H16" s="699">
        <f t="shared" si="0"/>
        <v>17291.510999999999</v>
      </c>
      <c r="I16" s="379">
        <f t="shared" si="1"/>
        <v>0.1497747857775413</v>
      </c>
      <c r="K16" s="223">
        <f>生産者価格評価表!DZ20</f>
        <v>115450.07999999996</v>
      </c>
    </row>
    <row r="17" spans="1:11" ht="12" customHeight="1" x14ac:dyDescent="0.15">
      <c r="A17" s="225" t="s">
        <v>656</v>
      </c>
      <c r="B17" s="375" t="s">
        <v>657</v>
      </c>
      <c r="C17" s="702">
        <v>1401.586</v>
      </c>
      <c r="D17" s="376">
        <v>62</v>
      </c>
      <c r="F17" s="224">
        <v>162</v>
      </c>
      <c r="G17" s="222" t="s">
        <v>206</v>
      </c>
      <c r="H17" s="699">
        <f t="shared" si="0"/>
        <v>20188.136999999999</v>
      </c>
      <c r="I17" s="379">
        <f t="shared" si="1"/>
        <v>0.184965296657704</v>
      </c>
      <c r="K17" s="223">
        <f>生産者価格評価表!DZ21</f>
        <v>109145.53899999999</v>
      </c>
    </row>
    <row r="18" spans="1:11" ht="12" customHeight="1" x14ac:dyDescent="0.15">
      <c r="A18" s="225" t="s">
        <v>658</v>
      </c>
      <c r="B18" s="375" t="s">
        <v>659</v>
      </c>
      <c r="C18" s="702">
        <v>75.894000000000005</v>
      </c>
      <c r="D18" s="376">
        <v>62</v>
      </c>
      <c r="F18" s="224">
        <v>163</v>
      </c>
      <c r="G18" s="222" t="s">
        <v>207</v>
      </c>
      <c r="H18" s="699">
        <f t="shared" si="0"/>
        <v>12842.213000000002</v>
      </c>
      <c r="I18" s="379">
        <f t="shared" si="1"/>
        <v>8.0049130476534808E-2</v>
      </c>
      <c r="K18" s="223">
        <f>生産者価格評価表!DZ22</f>
        <v>160429.13799999992</v>
      </c>
    </row>
    <row r="19" spans="1:11" ht="12" customHeight="1" x14ac:dyDescent="0.15">
      <c r="A19" s="225" t="s">
        <v>660</v>
      </c>
      <c r="B19" s="375" t="s">
        <v>661</v>
      </c>
      <c r="C19" s="702">
        <v>24141.398999999998</v>
      </c>
      <c r="D19" s="376">
        <v>111</v>
      </c>
      <c r="F19" s="224">
        <v>164</v>
      </c>
      <c r="G19" s="222" t="s">
        <v>208</v>
      </c>
      <c r="H19" s="699">
        <f t="shared" si="0"/>
        <v>49598.815000000002</v>
      </c>
      <c r="I19" s="379">
        <f t="shared" si="1"/>
        <v>0.21855568816973778</v>
      </c>
      <c r="K19" s="223">
        <f>生産者価格評価表!DZ23</f>
        <v>226939.02599999995</v>
      </c>
    </row>
    <row r="20" spans="1:11" ht="12" customHeight="1" x14ac:dyDescent="0.15">
      <c r="A20" s="225" t="s">
        <v>662</v>
      </c>
      <c r="B20" s="375" t="s">
        <v>663</v>
      </c>
      <c r="C20" s="702">
        <v>9581.8289999999997</v>
      </c>
      <c r="D20" s="376">
        <v>111</v>
      </c>
      <c r="F20" s="224">
        <v>191</v>
      </c>
      <c r="G20" s="222" t="s">
        <v>289</v>
      </c>
      <c r="H20" s="699">
        <f t="shared" si="0"/>
        <v>52868.758000000002</v>
      </c>
      <c r="I20" s="379">
        <f t="shared" si="1"/>
        <v>0.25140821031576899</v>
      </c>
      <c r="K20" s="223">
        <f>生産者価格評価表!DZ24</f>
        <v>210290.49899999995</v>
      </c>
    </row>
    <row r="21" spans="1:11" ht="12" customHeight="1" x14ac:dyDescent="0.15">
      <c r="A21" s="225" t="s">
        <v>664</v>
      </c>
      <c r="B21" s="375" t="s">
        <v>665</v>
      </c>
      <c r="C21" s="702">
        <v>5363.884</v>
      </c>
      <c r="D21" s="376">
        <v>111</v>
      </c>
      <c r="F21" s="224">
        <v>201</v>
      </c>
      <c r="G21" s="222" t="s">
        <v>209</v>
      </c>
      <c r="H21" s="699">
        <f t="shared" si="0"/>
        <v>1328.5340000000001</v>
      </c>
      <c r="I21" s="379">
        <f t="shared" si="1"/>
        <v>0.10851405545730868</v>
      </c>
      <c r="K21" s="223">
        <f>生産者価格評価表!DZ25</f>
        <v>12242.967000000001</v>
      </c>
    </row>
    <row r="22" spans="1:11" ht="12" customHeight="1" x14ac:dyDescent="0.15">
      <c r="A22" s="225" t="s">
        <v>666</v>
      </c>
      <c r="B22" s="375" t="s">
        <v>667</v>
      </c>
      <c r="C22" s="702">
        <v>78811.322000000015</v>
      </c>
      <c r="D22" s="376">
        <v>111</v>
      </c>
      <c r="F22" s="224">
        <v>202</v>
      </c>
      <c r="G22" s="222" t="s">
        <v>292</v>
      </c>
      <c r="H22" s="699">
        <f t="shared" si="0"/>
        <v>10862.963000000002</v>
      </c>
      <c r="I22" s="379">
        <f t="shared" si="1"/>
        <v>0.11960662356277224</v>
      </c>
      <c r="K22" s="223">
        <f>生産者価格評価表!DZ26</f>
        <v>90822.420000000042</v>
      </c>
    </row>
    <row r="23" spans="1:11" ht="12" customHeight="1" x14ac:dyDescent="0.15">
      <c r="A23" s="225" t="s">
        <v>668</v>
      </c>
      <c r="B23" s="375" t="s">
        <v>669</v>
      </c>
      <c r="C23" s="702">
        <v>5556.1450000000004</v>
      </c>
      <c r="D23" s="376">
        <v>111</v>
      </c>
      <c r="F23" s="224">
        <v>203</v>
      </c>
      <c r="G23" s="222" t="s">
        <v>294</v>
      </c>
      <c r="H23" s="699">
        <f t="shared" si="0"/>
        <v>1434.876</v>
      </c>
      <c r="I23" s="379">
        <f t="shared" si="1"/>
        <v>3.2945992741427975E-2</v>
      </c>
      <c r="K23" s="223">
        <f>生産者価格評価表!DZ27</f>
        <v>43552.368000000002</v>
      </c>
    </row>
    <row r="24" spans="1:11" ht="12" customHeight="1" x14ac:dyDescent="0.15">
      <c r="A24" s="225" t="s">
        <v>670</v>
      </c>
      <c r="B24" s="375" t="s">
        <v>671</v>
      </c>
      <c r="C24" s="702">
        <v>26275.870000000003</v>
      </c>
      <c r="D24" s="376">
        <v>111</v>
      </c>
      <c r="F24" s="224">
        <v>204</v>
      </c>
      <c r="G24" s="222" t="s">
        <v>296</v>
      </c>
      <c r="H24" s="699">
        <f t="shared" si="0"/>
        <v>13461.566999999999</v>
      </c>
      <c r="I24" s="379">
        <f t="shared" si="1"/>
        <v>8.3207165426821258E-2</v>
      </c>
      <c r="K24" s="223">
        <f>生産者価格評価表!DZ28</f>
        <v>161783.74700000003</v>
      </c>
    </row>
    <row r="25" spans="1:11" ht="12" customHeight="1" x14ac:dyDescent="0.15">
      <c r="A25" s="225" t="s">
        <v>672</v>
      </c>
      <c r="B25" s="375" t="s">
        <v>673</v>
      </c>
      <c r="C25" s="702">
        <v>58321.325000000004</v>
      </c>
      <c r="D25" s="376">
        <v>111</v>
      </c>
      <c r="F25" s="224">
        <v>205</v>
      </c>
      <c r="G25" s="222" t="s">
        <v>210</v>
      </c>
      <c r="H25" s="699">
        <f t="shared" si="0"/>
        <v>8422.6090000000004</v>
      </c>
      <c r="I25" s="379">
        <f t="shared" si="1"/>
        <v>8.4495552230752585E-2</v>
      </c>
      <c r="K25" s="223">
        <f>生産者価格評価表!DZ29</f>
        <v>99681.092999999935</v>
      </c>
    </row>
    <row r="26" spans="1:11" ht="12" customHeight="1" x14ac:dyDescent="0.15">
      <c r="A26" s="225" t="s">
        <v>674</v>
      </c>
      <c r="B26" s="375" t="s">
        <v>675</v>
      </c>
      <c r="C26" s="702">
        <v>6222.7719999999999</v>
      </c>
      <c r="D26" s="376">
        <v>112</v>
      </c>
      <c r="F26" s="224">
        <v>206</v>
      </c>
      <c r="G26" s="222" t="s">
        <v>211</v>
      </c>
      <c r="H26" s="699">
        <f t="shared" si="0"/>
        <v>9723.1919999999991</v>
      </c>
      <c r="I26" s="379">
        <f t="shared" si="1"/>
        <v>0.20262403678377838</v>
      </c>
      <c r="K26" s="223">
        <f>生産者価格評価表!DZ30</f>
        <v>47986.369999999995</v>
      </c>
    </row>
    <row r="27" spans="1:11" ht="12" customHeight="1" x14ac:dyDescent="0.15">
      <c r="A27" s="225" t="s">
        <v>676</v>
      </c>
      <c r="B27" s="375" t="s">
        <v>677</v>
      </c>
      <c r="C27" s="702">
        <v>10789.460999999999</v>
      </c>
      <c r="D27" s="376">
        <v>112</v>
      </c>
      <c r="F27" s="224">
        <v>207</v>
      </c>
      <c r="G27" s="222" t="s">
        <v>300</v>
      </c>
      <c r="H27" s="699">
        <f t="shared" si="0"/>
        <v>37614.953000000001</v>
      </c>
      <c r="I27" s="379">
        <f t="shared" si="1"/>
        <v>7.3811392459555286E-2</v>
      </c>
      <c r="K27" s="223">
        <f>生産者価格評価表!DZ31</f>
        <v>509609.04200000013</v>
      </c>
    </row>
    <row r="28" spans="1:11" ht="12" customHeight="1" x14ac:dyDescent="0.15">
      <c r="A28" s="225" t="s">
        <v>678</v>
      </c>
      <c r="B28" s="375" t="s">
        <v>203</v>
      </c>
      <c r="C28" s="702">
        <v>4756.6459999999997</v>
      </c>
      <c r="D28" s="376">
        <v>113</v>
      </c>
      <c r="F28" s="224">
        <v>208</v>
      </c>
      <c r="G28" s="222" t="s">
        <v>302</v>
      </c>
      <c r="H28" s="699">
        <f t="shared" si="0"/>
        <v>34246.171000000002</v>
      </c>
      <c r="I28" s="379">
        <f t="shared" si="1"/>
        <v>9.8820286562568138E-2</v>
      </c>
      <c r="K28" s="223">
        <f>生産者価格評価表!DZ32</f>
        <v>346550.0070000001</v>
      </c>
    </row>
    <row r="29" spans="1:11" ht="12" customHeight="1" x14ac:dyDescent="0.15">
      <c r="A29" s="225" t="s">
        <v>679</v>
      </c>
      <c r="B29" s="375" t="s">
        <v>204</v>
      </c>
      <c r="C29" s="702">
        <v>0</v>
      </c>
      <c r="D29" s="376">
        <v>114</v>
      </c>
      <c r="F29" s="224">
        <v>211</v>
      </c>
      <c r="G29" s="222" t="s">
        <v>212</v>
      </c>
      <c r="H29" s="699">
        <f t="shared" si="0"/>
        <v>4926.1229999999996</v>
      </c>
      <c r="I29" s="379">
        <f t="shared" si="1"/>
        <v>7.5867855658259794E-3</v>
      </c>
      <c r="K29" s="223">
        <f>生産者価格評価表!DZ33</f>
        <v>649303.04900000012</v>
      </c>
    </row>
    <row r="30" spans="1:11" ht="12" customHeight="1" x14ac:dyDescent="0.15">
      <c r="A30" s="225" t="s">
        <v>680</v>
      </c>
      <c r="B30" s="375" t="s">
        <v>681</v>
      </c>
      <c r="C30" s="702">
        <v>3117.431</v>
      </c>
      <c r="D30" s="376">
        <v>151</v>
      </c>
      <c r="F30" s="224">
        <v>212</v>
      </c>
      <c r="G30" s="222" t="s">
        <v>213</v>
      </c>
      <c r="H30" s="699">
        <f t="shared" si="0"/>
        <v>2251.5569999999998</v>
      </c>
      <c r="I30" s="379">
        <f t="shared" si="1"/>
        <v>3.1701331261697122E-2</v>
      </c>
      <c r="K30" s="223">
        <f>生産者価格評価表!DZ34</f>
        <v>71024.051999999938</v>
      </c>
    </row>
    <row r="31" spans="1:11" ht="12" customHeight="1" x14ac:dyDescent="0.15">
      <c r="A31" s="225" t="s">
        <v>682</v>
      </c>
      <c r="B31" s="375" t="s">
        <v>683</v>
      </c>
      <c r="C31" s="702">
        <v>6804.6850000000004</v>
      </c>
      <c r="D31" s="376">
        <v>151</v>
      </c>
      <c r="F31" s="224">
        <v>221</v>
      </c>
      <c r="G31" s="222" t="s">
        <v>214</v>
      </c>
      <c r="H31" s="699">
        <f t="shared" si="0"/>
        <v>295668.81800000003</v>
      </c>
      <c r="I31" s="379">
        <f t="shared" si="1"/>
        <v>0.20970003708606821</v>
      </c>
      <c r="K31" s="223">
        <f>生産者価格評価表!DZ35</f>
        <v>1409960.7330000005</v>
      </c>
    </row>
    <row r="32" spans="1:11" ht="12" customHeight="1" x14ac:dyDescent="0.15">
      <c r="A32" s="225" t="s">
        <v>684</v>
      </c>
      <c r="B32" s="375" t="s">
        <v>685</v>
      </c>
      <c r="C32" s="702">
        <v>1596.252</v>
      </c>
      <c r="D32" s="376">
        <v>151</v>
      </c>
      <c r="F32" s="224">
        <v>222</v>
      </c>
      <c r="G32" s="222" t="s">
        <v>215</v>
      </c>
      <c r="H32" s="699">
        <f t="shared" si="0"/>
        <v>57599.594000000005</v>
      </c>
      <c r="I32" s="379">
        <f t="shared" si="1"/>
        <v>0.15332258465230483</v>
      </c>
      <c r="K32" s="223">
        <f>生産者価格評価表!DZ36</f>
        <v>375675.86100000003</v>
      </c>
    </row>
    <row r="33" spans="1:11" ht="12" customHeight="1" x14ac:dyDescent="0.15">
      <c r="A33" s="225" t="s">
        <v>686</v>
      </c>
      <c r="B33" s="375" t="s">
        <v>687</v>
      </c>
      <c r="C33" s="702">
        <v>15961.69</v>
      </c>
      <c r="D33" s="376">
        <v>151</v>
      </c>
      <c r="F33" s="224">
        <v>231</v>
      </c>
      <c r="G33" s="222" t="s">
        <v>308</v>
      </c>
      <c r="H33" s="699">
        <f t="shared" si="0"/>
        <v>7790.2059999999992</v>
      </c>
      <c r="I33" s="379">
        <f t="shared" si="1"/>
        <v>0.34881241914896405</v>
      </c>
      <c r="K33" s="223">
        <f>生産者価格評価表!DZ37</f>
        <v>22333.510999999999</v>
      </c>
    </row>
    <row r="34" spans="1:11" ht="12" customHeight="1" x14ac:dyDescent="0.15">
      <c r="A34" s="225" t="s">
        <v>688</v>
      </c>
      <c r="B34" s="375" t="s">
        <v>689</v>
      </c>
      <c r="C34" s="702">
        <v>7109.6139999999996</v>
      </c>
      <c r="D34" s="376">
        <v>151</v>
      </c>
      <c r="F34" s="224">
        <v>251</v>
      </c>
      <c r="G34" s="222" t="s">
        <v>216</v>
      </c>
      <c r="H34" s="699">
        <f t="shared" si="0"/>
        <v>11941.467000000001</v>
      </c>
      <c r="I34" s="379">
        <f t="shared" si="1"/>
        <v>0.10718085339603231</v>
      </c>
      <c r="K34" s="223">
        <f>生産者価格評価表!DZ38</f>
        <v>111414.18099999992</v>
      </c>
    </row>
    <row r="35" spans="1:11" ht="12" customHeight="1" x14ac:dyDescent="0.15">
      <c r="A35" s="225" t="s">
        <v>690</v>
      </c>
      <c r="B35" s="375" t="s">
        <v>691</v>
      </c>
      <c r="C35" s="702">
        <v>4262.6239999999998</v>
      </c>
      <c r="D35" s="376">
        <v>152</v>
      </c>
      <c r="F35" s="224">
        <v>252</v>
      </c>
      <c r="G35" s="222" t="s">
        <v>217</v>
      </c>
      <c r="H35" s="699">
        <f t="shared" si="0"/>
        <v>21726.029000000002</v>
      </c>
      <c r="I35" s="379">
        <f t="shared" si="1"/>
        <v>0.1700802098639502</v>
      </c>
      <c r="K35" s="223">
        <f>生産者価格評価表!DZ39</f>
        <v>127739.89999999995</v>
      </c>
    </row>
    <row r="36" spans="1:11" ht="12" customHeight="1" x14ac:dyDescent="0.15">
      <c r="A36" s="225" t="s">
        <v>692</v>
      </c>
      <c r="B36" s="375" t="s">
        <v>693</v>
      </c>
      <c r="C36" s="702">
        <v>1292.3320000000001</v>
      </c>
      <c r="D36" s="376">
        <v>152</v>
      </c>
      <c r="F36" s="224">
        <v>253</v>
      </c>
      <c r="G36" s="222" t="s">
        <v>218</v>
      </c>
      <c r="H36" s="699">
        <f t="shared" si="0"/>
        <v>30774.513999999999</v>
      </c>
      <c r="I36" s="379">
        <f t="shared" si="1"/>
        <v>0.18173772794914159</v>
      </c>
      <c r="K36" s="223">
        <f>生産者価格評価表!DZ40</f>
        <v>169334.75700000001</v>
      </c>
    </row>
    <row r="37" spans="1:11" ht="12" customHeight="1" x14ac:dyDescent="0.15">
      <c r="A37" s="225" t="s">
        <v>694</v>
      </c>
      <c r="B37" s="375" t="s">
        <v>695</v>
      </c>
      <c r="C37" s="702">
        <v>12365.668</v>
      </c>
      <c r="D37" s="376">
        <v>152</v>
      </c>
      <c r="F37" s="224">
        <v>259</v>
      </c>
      <c r="G37" s="222" t="s">
        <v>219</v>
      </c>
      <c r="H37" s="699">
        <f t="shared" si="0"/>
        <v>36978.981</v>
      </c>
      <c r="I37" s="379">
        <f t="shared" si="1"/>
        <v>0.23160176411002173</v>
      </c>
      <c r="K37" s="223">
        <f>生産者価格評価表!DZ41</f>
        <v>159666.23199999999</v>
      </c>
    </row>
    <row r="38" spans="1:11" ht="12" customHeight="1" x14ac:dyDescent="0.15">
      <c r="A38" s="225" t="s">
        <v>696</v>
      </c>
      <c r="B38" s="375" t="s">
        <v>697</v>
      </c>
      <c r="C38" s="702">
        <v>4962.3540000000003</v>
      </c>
      <c r="D38" s="376">
        <v>161</v>
      </c>
      <c r="F38" s="224">
        <v>261</v>
      </c>
      <c r="G38" s="222" t="s">
        <v>220</v>
      </c>
      <c r="H38" s="699">
        <f t="shared" si="0"/>
        <v>13169.013999999999</v>
      </c>
      <c r="I38" s="379">
        <f t="shared" si="1"/>
        <v>1.6299817966044516E-2</v>
      </c>
      <c r="K38" s="223">
        <f>生産者価格評価表!DZ42</f>
        <v>807923.99199999962</v>
      </c>
    </row>
    <row r="39" spans="1:11" ht="12" customHeight="1" x14ac:dyDescent="0.15">
      <c r="A39" s="225" t="s">
        <v>698</v>
      </c>
      <c r="B39" s="375" t="s">
        <v>699</v>
      </c>
      <c r="C39" s="702">
        <v>12329.156999999999</v>
      </c>
      <c r="D39" s="376">
        <v>161</v>
      </c>
      <c r="F39" s="224">
        <v>262</v>
      </c>
      <c r="G39" s="222" t="s">
        <v>221</v>
      </c>
      <c r="H39" s="699">
        <f t="shared" si="0"/>
        <v>83634.57699999999</v>
      </c>
      <c r="I39" s="379">
        <f t="shared" si="1"/>
        <v>6.1916784123083102E-2</v>
      </c>
      <c r="K39" s="223">
        <f>生産者価格評価表!DZ43</f>
        <v>1350757.7659999998</v>
      </c>
    </row>
    <row r="40" spans="1:11" ht="12" customHeight="1" x14ac:dyDescent="0.15">
      <c r="A40" s="225" t="s">
        <v>700</v>
      </c>
      <c r="B40" s="375" t="s">
        <v>206</v>
      </c>
      <c r="C40" s="702">
        <v>20188.136999999999</v>
      </c>
      <c r="D40" s="376">
        <v>162</v>
      </c>
      <c r="F40" s="224">
        <v>263</v>
      </c>
      <c r="G40" s="222" t="s">
        <v>316</v>
      </c>
      <c r="H40" s="699">
        <f t="shared" si="0"/>
        <v>62110.294000000002</v>
      </c>
      <c r="I40" s="379">
        <f t="shared" si="1"/>
        <v>0.19043047925989182</v>
      </c>
      <c r="K40" s="223">
        <f>生産者価格評価表!DZ44</f>
        <v>326157.31600000011</v>
      </c>
    </row>
    <row r="41" spans="1:11" ht="12" customHeight="1" x14ac:dyDescent="0.15">
      <c r="A41" s="225" t="s">
        <v>701</v>
      </c>
      <c r="B41" s="375" t="s">
        <v>702</v>
      </c>
      <c r="C41" s="702">
        <v>2588.5770000000002</v>
      </c>
      <c r="D41" s="376">
        <v>163</v>
      </c>
      <c r="F41" s="224">
        <v>269</v>
      </c>
      <c r="G41" s="222" t="s">
        <v>318</v>
      </c>
      <c r="H41" s="699">
        <f t="shared" si="0"/>
        <v>27207.822</v>
      </c>
      <c r="I41" s="379">
        <f t="shared" si="1"/>
        <v>7.9167679207578709E-2</v>
      </c>
      <c r="K41" s="223">
        <f>生産者価格評価表!DZ45</f>
        <v>343673.35600000003</v>
      </c>
    </row>
    <row r="42" spans="1:11" ht="12" customHeight="1" x14ac:dyDescent="0.15">
      <c r="A42" s="225" t="s">
        <v>703</v>
      </c>
      <c r="B42" s="375" t="s">
        <v>704</v>
      </c>
      <c r="C42" s="702">
        <v>6844.1810000000005</v>
      </c>
      <c r="D42" s="376">
        <v>163</v>
      </c>
      <c r="F42" s="224">
        <v>271</v>
      </c>
      <c r="G42" s="222" t="s">
        <v>222</v>
      </c>
      <c r="H42" s="699">
        <f t="shared" si="0"/>
        <v>8427.3310000000001</v>
      </c>
      <c r="I42" s="379">
        <f t="shared" si="1"/>
        <v>7.3049428249664067E-2</v>
      </c>
      <c r="K42" s="223">
        <f>生産者価格評価表!DZ46</f>
        <v>115364.77700000006</v>
      </c>
    </row>
    <row r="43" spans="1:11" ht="12" customHeight="1" x14ac:dyDescent="0.15">
      <c r="A43" s="225" t="s">
        <v>705</v>
      </c>
      <c r="B43" s="375" t="s">
        <v>706</v>
      </c>
      <c r="C43" s="702">
        <v>3409.4549999999999</v>
      </c>
      <c r="D43" s="376">
        <v>163</v>
      </c>
      <c r="F43" s="224">
        <v>272</v>
      </c>
      <c r="G43" s="222" t="s">
        <v>223</v>
      </c>
      <c r="H43" s="699">
        <f t="shared" si="0"/>
        <v>73111.77</v>
      </c>
      <c r="I43" s="379">
        <f t="shared" si="1"/>
        <v>0.14284690793431354</v>
      </c>
      <c r="K43" s="223">
        <f>生産者価格評価表!DZ47</f>
        <v>511819.05900000012</v>
      </c>
    </row>
    <row r="44" spans="1:11" ht="12" customHeight="1" x14ac:dyDescent="0.15">
      <c r="A44" s="225" t="s">
        <v>707</v>
      </c>
      <c r="B44" s="375" t="s">
        <v>708</v>
      </c>
      <c r="C44" s="702">
        <v>33562.97</v>
      </c>
      <c r="D44" s="376">
        <v>164</v>
      </c>
      <c r="F44" s="224">
        <v>281</v>
      </c>
      <c r="G44" s="222" t="s">
        <v>322</v>
      </c>
      <c r="H44" s="699">
        <f t="shared" si="0"/>
        <v>39322.021999999997</v>
      </c>
      <c r="I44" s="379">
        <f t="shared" si="1"/>
        <v>0.19124646890697558</v>
      </c>
      <c r="K44" s="223">
        <f>生産者価格評価表!DZ48</f>
        <v>205609.14000000004</v>
      </c>
    </row>
    <row r="45" spans="1:11" ht="12" customHeight="1" x14ac:dyDescent="0.15">
      <c r="A45" s="225" t="s">
        <v>709</v>
      </c>
      <c r="B45" s="375" t="s">
        <v>710</v>
      </c>
      <c r="C45" s="702">
        <v>16035.845000000001</v>
      </c>
      <c r="D45" s="376">
        <v>164</v>
      </c>
      <c r="F45" s="224">
        <v>289</v>
      </c>
      <c r="G45" s="222" t="s">
        <v>224</v>
      </c>
      <c r="H45" s="699">
        <f t="shared" si="0"/>
        <v>241959.79200000002</v>
      </c>
      <c r="I45" s="379">
        <f t="shared" si="1"/>
        <v>0.23166455500451752</v>
      </c>
      <c r="K45" s="223">
        <f>生産者価格評価表!DZ49</f>
        <v>1044440.277</v>
      </c>
    </row>
    <row r="46" spans="1:11" ht="12" customHeight="1" x14ac:dyDescent="0.15">
      <c r="A46" s="225" t="s">
        <v>711</v>
      </c>
      <c r="B46" s="375" t="s">
        <v>289</v>
      </c>
      <c r="C46" s="702">
        <v>52868.758000000002</v>
      </c>
      <c r="D46" s="376">
        <v>191</v>
      </c>
      <c r="F46" s="224">
        <v>291</v>
      </c>
      <c r="G46" s="222" t="s">
        <v>194</v>
      </c>
      <c r="H46" s="699">
        <f t="shared" si="0"/>
        <v>192077.772</v>
      </c>
      <c r="I46" s="379">
        <f t="shared" si="1"/>
        <v>0.20805375393209022</v>
      </c>
      <c r="K46" s="223">
        <f>生産者価格評価表!DZ50</f>
        <v>923212.23899999971</v>
      </c>
    </row>
    <row r="47" spans="1:11" ht="12" customHeight="1" x14ac:dyDescent="0.15">
      <c r="A47" s="225" t="s">
        <v>712</v>
      </c>
      <c r="B47" s="375" t="s">
        <v>209</v>
      </c>
      <c r="C47" s="702">
        <v>1328.5340000000001</v>
      </c>
      <c r="D47" s="376">
        <v>201</v>
      </c>
      <c r="F47" s="224">
        <v>301</v>
      </c>
      <c r="G47" s="222" t="s">
        <v>195</v>
      </c>
      <c r="H47" s="699">
        <f t="shared" si="0"/>
        <v>481336.73</v>
      </c>
      <c r="I47" s="379">
        <f t="shared" si="1"/>
        <v>0.28521575196255222</v>
      </c>
      <c r="K47" s="223">
        <f>生産者価格評価表!DZ51</f>
        <v>1687623.2349999999</v>
      </c>
    </row>
    <row r="48" spans="1:11" ht="12" customHeight="1" x14ac:dyDescent="0.15">
      <c r="A48" s="225" t="s">
        <v>713</v>
      </c>
      <c r="B48" s="375" t="s">
        <v>714</v>
      </c>
      <c r="C48" s="702">
        <v>892.54600000000005</v>
      </c>
      <c r="D48" s="376">
        <v>202</v>
      </c>
      <c r="F48" s="224">
        <v>311</v>
      </c>
      <c r="G48" s="222" t="s">
        <v>196</v>
      </c>
      <c r="H48" s="699">
        <f t="shared" si="0"/>
        <v>102983.257</v>
      </c>
      <c r="I48" s="379">
        <f t="shared" si="1"/>
        <v>0.14821902099219852</v>
      </c>
      <c r="K48" s="223">
        <f>生産者価格評価表!DZ52</f>
        <v>694804.5959999999</v>
      </c>
    </row>
    <row r="49" spans="1:11" ht="12" customHeight="1" x14ac:dyDescent="0.15">
      <c r="A49" s="225" t="s">
        <v>715</v>
      </c>
      <c r="B49" s="375" t="s">
        <v>716</v>
      </c>
      <c r="C49" s="702">
        <v>9970.4170000000013</v>
      </c>
      <c r="D49" s="376">
        <v>202</v>
      </c>
      <c r="F49" s="224">
        <v>321</v>
      </c>
      <c r="G49" s="222" t="s">
        <v>328</v>
      </c>
      <c r="H49" s="699">
        <f t="shared" si="0"/>
        <v>19091.039000000001</v>
      </c>
      <c r="I49" s="379">
        <f t="shared" si="1"/>
        <v>7.2059216211117175E-2</v>
      </c>
      <c r="K49" s="223">
        <f>生産者価格評価表!DZ53</f>
        <v>264935.424</v>
      </c>
    </row>
    <row r="50" spans="1:11" ht="12" customHeight="1" x14ac:dyDescent="0.15">
      <c r="A50" s="225" t="s">
        <v>717</v>
      </c>
      <c r="B50" s="375" t="s">
        <v>294</v>
      </c>
      <c r="C50" s="702">
        <v>1434.876</v>
      </c>
      <c r="D50" s="376">
        <v>203</v>
      </c>
      <c r="F50" s="224">
        <v>329</v>
      </c>
      <c r="G50" s="222" t="s">
        <v>330</v>
      </c>
      <c r="H50" s="699">
        <f t="shared" si="0"/>
        <v>56915.485000000001</v>
      </c>
      <c r="I50" s="379">
        <f t="shared" si="1"/>
        <v>0.255832575671116</v>
      </c>
      <c r="K50" s="223">
        <f>生産者価格評価表!DZ54</f>
        <v>222471.61</v>
      </c>
    </row>
    <row r="51" spans="1:11" ht="12" customHeight="1" x14ac:dyDescent="0.15">
      <c r="A51" s="225" t="s">
        <v>718</v>
      </c>
      <c r="B51" s="375" t="s">
        <v>719</v>
      </c>
      <c r="C51" s="702">
        <v>2162.6769999999997</v>
      </c>
      <c r="D51" s="376">
        <v>204</v>
      </c>
      <c r="F51" s="224">
        <v>331</v>
      </c>
      <c r="G51" s="222" t="s">
        <v>332</v>
      </c>
      <c r="H51" s="699">
        <f t="shared" si="0"/>
        <v>299568.65000000002</v>
      </c>
      <c r="I51" s="379">
        <f t="shared" si="1"/>
        <v>0.12816692510221522</v>
      </c>
      <c r="K51" s="223">
        <f>生産者価格評価表!DZ55</f>
        <v>2337331.9579999996</v>
      </c>
    </row>
    <row r="52" spans="1:11" ht="12" customHeight="1" x14ac:dyDescent="0.15">
      <c r="A52" s="225" t="s">
        <v>720</v>
      </c>
      <c r="B52" s="375" t="s">
        <v>721</v>
      </c>
      <c r="C52" s="702">
        <v>0</v>
      </c>
      <c r="D52" s="376">
        <v>204</v>
      </c>
      <c r="F52" s="224">
        <v>332</v>
      </c>
      <c r="G52" s="222" t="s">
        <v>334</v>
      </c>
      <c r="H52" s="699">
        <f t="shared" si="0"/>
        <v>33444.127999999997</v>
      </c>
      <c r="I52" s="379">
        <f t="shared" si="1"/>
        <v>0.17937851193746984</v>
      </c>
      <c r="K52" s="223">
        <f>生産者価格評価表!DZ56</f>
        <v>186444.44999999998</v>
      </c>
    </row>
    <row r="53" spans="1:11" ht="12" customHeight="1" x14ac:dyDescent="0.15">
      <c r="A53" s="225" t="s">
        <v>722</v>
      </c>
      <c r="B53" s="375" t="s">
        <v>723</v>
      </c>
      <c r="C53" s="702">
        <v>11298.89</v>
      </c>
      <c r="D53" s="376">
        <v>204</v>
      </c>
      <c r="F53" s="224">
        <v>333</v>
      </c>
      <c r="G53" s="222" t="s">
        <v>336</v>
      </c>
      <c r="H53" s="699">
        <f t="shared" si="0"/>
        <v>14792.118</v>
      </c>
      <c r="I53" s="379">
        <f t="shared" si="1"/>
        <v>0.19983708921930729</v>
      </c>
      <c r="K53" s="223">
        <f>生産者価格評価表!DZ57</f>
        <v>74020.88400000002</v>
      </c>
    </row>
    <row r="54" spans="1:11" ht="12" customHeight="1" x14ac:dyDescent="0.15">
      <c r="A54" s="225" t="s">
        <v>724</v>
      </c>
      <c r="B54" s="375" t="s">
        <v>210</v>
      </c>
      <c r="C54" s="702">
        <v>8422.6090000000004</v>
      </c>
      <c r="D54" s="376">
        <v>205</v>
      </c>
      <c r="F54" s="224">
        <v>339</v>
      </c>
      <c r="G54" s="222" t="s">
        <v>338</v>
      </c>
      <c r="H54" s="699">
        <f t="shared" si="0"/>
        <v>10465.144000000002</v>
      </c>
      <c r="I54" s="379">
        <f t="shared" si="1"/>
        <v>0.12446995292079496</v>
      </c>
      <c r="K54" s="223">
        <f>生産者価格評価表!DZ58</f>
        <v>84077.673000000068</v>
      </c>
    </row>
    <row r="55" spans="1:11" ht="12" customHeight="1" x14ac:dyDescent="0.15">
      <c r="A55" s="225" t="s">
        <v>725</v>
      </c>
      <c r="B55" s="375" t="s">
        <v>211</v>
      </c>
      <c r="C55" s="702">
        <v>9723.1919999999991</v>
      </c>
      <c r="D55" s="376">
        <v>206</v>
      </c>
      <c r="F55" s="224">
        <v>341</v>
      </c>
      <c r="G55" s="222" t="s">
        <v>340</v>
      </c>
      <c r="H55" s="699">
        <f t="shared" si="0"/>
        <v>9057.2610000000004</v>
      </c>
      <c r="I55" s="379">
        <f t="shared" si="1"/>
        <v>0.21374126776329438</v>
      </c>
      <c r="K55" s="223">
        <f>生産者価格評価表!DZ59</f>
        <v>42374.881999999983</v>
      </c>
    </row>
    <row r="56" spans="1:11" ht="12" customHeight="1" x14ac:dyDescent="0.15">
      <c r="A56" s="225" t="s">
        <v>726</v>
      </c>
      <c r="B56" s="375" t="s">
        <v>300</v>
      </c>
      <c r="C56" s="702">
        <v>37614.953000000001</v>
      </c>
      <c r="D56" s="376">
        <v>207</v>
      </c>
      <c r="F56" s="224">
        <v>342</v>
      </c>
      <c r="G56" s="222" t="s">
        <v>342</v>
      </c>
      <c r="H56" s="699">
        <f t="shared" si="0"/>
        <v>12668.481</v>
      </c>
      <c r="I56" s="379">
        <f t="shared" si="1"/>
        <v>0.17225439496152992</v>
      </c>
      <c r="K56" s="223">
        <f>生産者価格評価表!DZ60</f>
        <v>73545.183000000019</v>
      </c>
    </row>
    <row r="57" spans="1:11" ht="12" customHeight="1" x14ac:dyDescent="0.15">
      <c r="A57" s="225" t="s">
        <v>727</v>
      </c>
      <c r="B57" s="375" t="s">
        <v>728</v>
      </c>
      <c r="C57" s="702">
        <v>4841.4660000000003</v>
      </c>
      <c r="D57" s="376">
        <v>208</v>
      </c>
      <c r="F57" s="224">
        <v>351</v>
      </c>
      <c r="G57" s="222" t="s">
        <v>344</v>
      </c>
      <c r="H57" s="699">
        <f t="shared" si="0"/>
        <v>474318.86300000001</v>
      </c>
      <c r="I57" s="379">
        <f t="shared" si="1"/>
        <v>6.9660994585795069E-2</v>
      </c>
      <c r="K57" s="223">
        <f>生産者価格評価表!DZ61</f>
        <v>6808959.0999999996</v>
      </c>
    </row>
    <row r="58" spans="1:11" ht="12" customHeight="1" x14ac:dyDescent="0.15">
      <c r="A58" s="225" t="s">
        <v>729</v>
      </c>
      <c r="B58" s="375" t="s">
        <v>730</v>
      </c>
      <c r="C58" s="702">
        <v>2184.4940000000001</v>
      </c>
      <c r="D58" s="376">
        <v>208</v>
      </c>
      <c r="F58" s="224">
        <v>352</v>
      </c>
      <c r="G58" s="222" t="s">
        <v>346</v>
      </c>
      <c r="H58" s="699">
        <f t="shared" si="0"/>
        <v>17384.258999999998</v>
      </c>
      <c r="I58" s="379">
        <f t="shared" si="1"/>
        <v>8.1178312927880997E-2</v>
      </c>
      <c r="K58" s="223">
        <f>生産者価格評価表!DZ62</f>
        <v>214149.05499999999</v>
      </c>
    </row>
    <row r="59" spans="1:11" ht="12" customHeight="1" x14ac:dyDescent="0.15">
      <c r="A59" s="225" t="s">
        <v>731</v>
      </c>
      <c r="B59" s="375" t="s">
        <v>732</v>
      </c>
      <c r="C59" s="702">
        <v>13186.41</v>
      </c>
      <c r="D59" s="376">
        <v>208</v>
      </c>
      <c r="F59" s="224">
        <v>353</v>
      </c>
      <c r="G59" s="222" t="s">
        <v>225</v>
      </c>
      <c r="H59" s="699">
        <f t="shared" si="0"/>
        <v>1430625.773</v>
      </c>
      <c r="I59" s="379">
        <f t="shared" si="1"/>
        <v>0.1704029799516269</v>
      </c>
      <c r="K59" s="223">
        <f>生産者価格評価表!DZ63</f>
        <v>8395544.3350000009</v>
      </c>
    </row>
    <row r="60" spans="1:11" ht="12" customHeight="1" x14ac:dyDescent="0.15">
      <c r="A60" s="225" t="s">
        <v>733</v>
      </c>
      <c r="B60" s="375" t="s">
        <v>734</v>
      </c>
      <c r="C60" s="702">
        <v>269.05500000000001</v>
      </c>
      <c r="D60" s="376">
        <v>208</v>
      </c>
      <c r="F60" s="224">
        <v>354</v>
      </c>
      <c r="G60" s="222" t="s">
        <v>226</v>
      </c>
      <c r="H60" s="699">
        <f t="shared" si="0"/>
        <v>4217.2790000000005</v>
      </c>
      <c r="I60" s="379">
        <f t="shared" si="1"/>
        <v>0.15512357440217653</v>
      </c>
      <c r="K60" s="223">
        <f>生産者価格評価表!DZ64</f>
        <v>27186.576999999997</v>
      </c>
    </row>
    <row r="61" spans="1:11" ht="12" customHeight="1" x14ac:dyDescent="0.15">
      <c r="A61" s="225" t="s">
        <v>735</v>
      </c>
      <c r="B61" s="375" t="s">
        <v>736</v>
      </c>
      <c r="C61" s="702">
        <v>13764.745999999999</v>
      </c>
      <c r="D61" s="376">
        <v>208</v>
      </c>
      <c r="F61" s="224">
        <v>359</v>
      </c>
      <c r="G61" s="222" t="s">
        <v>227</v>
      </c>
      <c r="H61" s="699">
        <f t="shared" si="0"/>
        <v>143337.46600000001</v>
      </c>
      <c r="I61" s="379">
        <f t="shared" si="1"/>
        <v>0.17433669725387593</v>
      </c>
      <c r="K61" s="223">
        <f>生産者価格評価表!DZ65</f>
        <v>822187.57299999997</v>
      </c>
    </row>
    <row r="62" spans="1:11" ht="12" customHeight="1" x14ac:dyDescent="0.15">
      <c r="A62" s="225" t="s">
        <v>737</v>
      </c>
      <c r="B62" s="375" t="s">
        <v>212</v>
      </c>
      <c r="C62" s="702">
        <v>4926.1229999999996</v>
      </c>
      <c r="D62" s="376">
        <v>211</v>
      </c>
      <c r="F62" s="224">
        <v>391</v>
      </c>
      <c r="G62" s="222" t="s">
        <v>0</v>
      </c>
      <c r="H62" s="699">
        <f t="shared" si="0"/>
        <v>75702.132999999987</v>
      </c>
      <c r="I62" s="379">
        <f t="shared" si="1"/>
        <v>0.23693208708981253</v>
      </c>
      <c r="K62" s="223">
        <f>生産者価格評価表!DZ66</f>
        <v>319509.83900000004</v>
      </c>
    </row>
    <row r="63" spans="1:11" ht="12" customHeight="1" x14ac:dyDescent="0.15">
      <c r="A63" s="225" t="s">
        <v>738</v>
      </c>
      <c r="B63" s="375" t="s">
        <v>213</v>
      </c>
      <c r="C63" s="702">
        <v>2251.5569999999998</v>
      </c>
      <c r="D63" s="376">
        <v>212</v>
      </c>
      <c r="F63" s="224">
        <v>392</v>
      </c>
      <c r="G63" s="222" t="s">
        <v>352</v>
      </c>
      <c r="H63" s="699">
        <f t="shared" si="0"/>
        <v>9741.3940000000002</v>
      </c>
      <c r="I63" s="379">
        <f t="shared" si="1"/>
        <v>0.21369555176511074</v>
      </c>
      <c r="K63" s="223">
        <f>生産者価格評価表!DZ67</f>
        <v>45585.384999999987</v>
      </c>
    </row>
    <row r="64" spans="1:11" ht="12" customHeight="1" x14ac:dyDescent="0.15">
      <c r="A64" s="225" t="s">
        <v>739</v>
      </c>
      <c r="B64" s="375" t="s">
        <v>214</v>
      </c>
      <c r="C64" s="702">
        <v>295668.81800000003</v>
      </c>
      <c r="D64" s="376">
        <v>221</v>
      </c>
      <c r="F64" s="224">
        <v>411</v>
      </c>
      <c r="G64" s="222" t="s">
        <v>228</v>
      </c>
      <c r="H64" s="699">
        <f t="shared" si="0"/>
        <v>552525.076</v>
      </c>
      <c r="I64" s="379">
        <f t="shared" si="1"/>
        <v>0.28979269386094914</v>
      </c>
      <c r="K64" s="223">
        <f>生産者価格評価表!DZ68</f>
        <v>1906621.8290000001</v>
      </c>
    </row>
    <row r="65" spans="1:11" ht="12" customHeight="1" x14ac:dyDescent="0.15">
      <c r="A65" s="225" t="s">
        <v>740</v>
      </c>
      <c r="B65" s="375" t="s">
        <v>741</v>
      </c>
      <c r="C65" s="702">
        <v>13164.722</v>
      </c>
      <c r="D65" s="376">
        <v>222</v>
      </c>
      <c r="F65" s="224">
        <v>412</v>
      </c>
      <c r="G65" s="222" t="s">
        <v>229</v>
      </c>
      <c r="H65" s="699">
        <f t="shared" si="0"/>
        <v>262943.663</v>
      </c>
      <c r="I65" s="379">
        <f t="shared" si="1"/>
        <v>0.29864839642992225</v>
      </c>
      <c r="K65" s="223">
        <f>生産者価格評価表!DZ69</f>
        <v>880445.58799999999</v>
      </c>
    </row>
    <row r="66" spans="1:11" ht="12" customHeight="1" x14ac:dyDescent="0.15">
      <c r="A66" s="225" t="s">
        <v>742</v>
      </c>
      <c r="B66" s="375" t="s">
        <v>743</v>
      </c>
      <c r="C66" s="702">
        <v>44434.872000000003</v>
      </c>
      <c r="D66" s="376">
        <v>222</v>
      </c>
      <c r="F66" s="224">
        <v>413</v>
      </c>
      <c r="G66" s="222" t="s">
        <v>356</v>
      </c>
      <c r="H66" s="699">
        <f t="shared" si="0"/>
        <v>148303.72400000002</v>
      </c>
      <c r="I66" s="379">
        <f t="shared" si="1"/>
        <v>0.28177667592796291</v>
      </c>
      <c r="K66" s="223">
        <f>生産者価格評価表!DZ70</f>
        <v>526316.53599999996</v>
      </c>
    </row>
    <row r="67" spans="1:11" ht="12" customHeight="1" x14ac:dyDescent="0.15">
      <c r="A67" s="225" t="s">
        <v>744</v>
      </c>
      <c r="B67" s="375" t="s">
        <v>745</v>
      </c>
      <c r="C67" s="702">
        <v>709.02499999999998</v>
      </c>
      <c r="D67" s="376">
        <v>231</v>
      </c>
      <c r="F67" s="224">
        <v>419</v>
      </c>
      <c r="G67" s="222" t="s">
        <v>358</v>
      </c>
      <c r="H67" s="699">
        <f t="shared" si="0"/>
        <v>175201.25400000002</v>
      </c>
      <c r="I67" s="379">
        <f t="shared" si="1"/>
        <v>0.34658253628360847</v>
      </c>
      <c r="K67" s="223">
        <f>生産者価格評価表!DZ71</f>
        <v>505510.91200000001</v>
      </c>
    </row>
    <row r="68" spans="1:11" ht="12" customHeight="1" x14ac:dyDescent="0.15">
      <c r="A68" s="225" t="s">
        <v>746</v>
      </c>
      <c r="B68" s="375" t="s">
        <v>747</v>
      </c>
      <c r="C68" s="702">
        <v>7081.1809999999996</v>
      </c>
      <c r="D68" s="376">
        <v>231</v>
      </c>
      <c r="F68" s="224">
        <v>461</v>
      </c>
      <c r="G68" s="222" t="s">
        <v>574</v>
      </c>
      <c r="H68" s="699">
        <f t="shared" ref="H68:H110" si="2">SUMIF($D$3:$D$190,F68,$C$3:$C$190)</f>
        <v>35331.294000000002</v>
      </c>
      <c r="I68" s="379">
        <f t="shared" ref="I68:I110" si="3">+H68/K68</f>
        <v>2.7810867054480107E-2</v>
      </c>
      <c r="K68" s="223">
        <f>生産者価格評価表!DZ72</f>
        <v>1270413.25</v>
      </c>
    </row>
    <row r="69" spans="1:11" ht="12" customHeight="1" x14ac:dyDescent="0.15">
      <c r="A69" s="225" t="s">
        <v>748</v>
      </c>
      <c r="B69" s="375" t="s">
        <v>216</v>
      </c>
      <c r="C69" s="702">
        <v>11941.467000000001</v>
      </c>
      <c r="D69" s="376">
        <v>251</v>
      </c>
      <c r="F69" s="224">
        <v>462</v>
      </c>
      <c r="G69" s="222" t="s">
        <v>230</v>
      </c>
      <c r="H69" s="699">
        <f t="shared" si="2"/>
        <v>23165.672999999999</v>
      </c>
      <c r="I69" s="379">
        <f t="shared" si="3"/>
        <v>6.7804597399236971E-2</v>
      </c>
      <c r="K69" s="223">
        <f>生産者価格評価表!DZ73</f>
        <v>341653.42599999998</v>
      </c>
    </row>
    <row r="70" spans="1:11" ht="12" customHeight="1" x14ac:dyDescent="0.15">
      <c r="A70" s="225" t="s">
        <v>749</v>
      </c>
      <c r="B70" s="375" t="s">
        <v>217</v>
      </c>
      <c r="C70" s="702">
        <v>21726.029000000002</v>
      </c>
      <c r="D70" s="376">
        <v>252</v>
      </c>
      <c r="F70" s="224">
        <v>471</v>
      </c>
      <c r="G70" s="222" t="s">
        <v>231</v>
      </c>
      <c r="H70" s="699">
        <f t="shared" si="2"/>
        <v>21033.559000000001</v>
      </c>
      <c r="I70" s="379">
        <f t="shared" si="3"/>
        <v>8.1416560334683016E-2</v>
      </c>
      <c r="K70" s="223">
        <f>生産者価格評価表!DZ74</f>
        <v>258344.97200000007</v>
      </c>
    </row>
    <row r="71" spans="1:11" ht="12" customHeight="1" x14ac:dyDescent="0.15">
      <c r="A71" s="225" t="s">
        <v>750</v>
      </c>
      <c r="B71" s="375" t="s">
        <v>218</v>
      </c>
      <c r="C71" s="702">
        <v>30774.513999999999</v>
      </c>
      <c r="D71" s="376">
        <v>253</v>
      </c>
      <c r="F71" s="224">
        <v>481</v>
      </c>
      <c r="G71" s="222" t="s">
        <v>232</v>
      </c>
      <c r="H71" s="699">
        <f t="shared" si="2"/>
        <v>157854.601</v>
      </c>
      <c r="I71" s="379">
        <f t="shared" si="3"/>
        <v>0.40503127890855367</v>
      </c>
      <c r="K71" s="223">
        <f>生産者価格評価表!DZ75</f>
        <v>389734.34699999989</v>
      </c>
    </row>
    <row r="72" spans="1:11" ht="12" customHeight="1" x14ac:dyDescent="0.15">
      <c r="A72" s="225" t="s">
        <v>751</v>
      </c>
      <c r="B72" s="375" t="s">
        <v>752</v>
      </c>
      <c r="C72" s="702">
        <v>7931.6289999999999</v>
      </c>
      <c r="D72" s="376">
        <v>259</v>
      </c>
      <c r="F72" s="224">
        <v>511</v>
      </c>
      <c r="G72" s="222" t="s">
        <v>2</v>
      </c>
      <c r="H72" s="699">
        <f t="shared" si="2"/>
        <v>3225765.4</v>
      </c>
      <c r="I72" s="379">
        <f t="shared" si="3"/>
        <v>0.43180975168215652</v>
      </c>
      <c r="K72" s="223">
        <f>生産者価格評価表!DZ76</f>
        <v>7470339.396999998</v>
      </c>
    </row>
    <row r="73" spans="1:11" ht="12" customHeight="1" x14ac:dyDescent="0.15">
      <c r="A73" s="225" t="s">
        <v>753</v>
      </c>
      <c r="B73" s="375" t="s">
        <v>219</v>
      </c>
      <c r="C73" s="702">
        <v>29047.351999999999</v>
      </c>
      <c r="D73" s="376">
        <v>259</v>
      </c>
      <c r="F73" s="224">
        <v>531</v>
      </c>
      <c r="G73" s="222" t="s">
        <v>3</v>
      </c>
      <c r="H73" s="699">
        <f t="shared" si="2"/>
        <v>555138.71500000008</v>
      </c>
      <c r="I73" s="379">
        <f t="shared" si="3"/>
        <v>0.29099573422770642</v>
      </c>
      <c r="K73" s="223">
        <f>生産者価格評価表!DZ77</f>
        <v>1907721.1440000003</v>
      </c>
    </row>
    <row r="74" spans="1:11" ht="12" customHeight="1" x14ac:dyDescent="0.15">
      <c r="A74" s="225" t="s">
        <v>754</v>
      </c>
      <c r="B74" s="375" t="s">
        <v>220</v>
      </c>
      <c r="C74" s="702">
        <v>13169.013999999999</v>
      </c>
      <c r="D74" s="376">
        <v>261</v>
      </c>
      <c r="F74" s="224">
        <v>551</v>
      </c>
      <c r="G74" s="222" t="s">
        <v>233</v>
      </c>
      <c r="H74" s="699">
        <f t="shared" si="2"/>
        <v>205793.49099999998</v>
      </c>
      <c r="I74" s="379">
        <f t="shared" si="3"/>
        <v>0.17075419829380109</v>
      </c>
      <c r="K74" s="223">
        <f>生産者価格評価表!DZ78</f>
        <v>1205203.111</v>
      </c>
    </row>
    <row r="75" spans="1:11" ht="12" customHeight="1" x14ac:dyDescent="0.15">
      <c r="A75" s="225" t="s">
        <v>755</v>
      </c>
      <c r="B75" s="375" t="s">
        <v>756</v>
      </c>
      <c r="C75" s="702">
        <v>0</v>
      </c>
      <c r="D75" s="376">
        <v>261</v>
      </c>
      <c r="F75" s="224">
        <v>552</v>
      </c>
      <c r="G75" s="222" t="s">
        <v>234</v>
      </c>
      <c r="H75" s="699">
        <f t="shared" si="2"/>
        <v>60226.62</v>
      </c>
      <c r="I75" s="379">
        <f t="shared" si="3"/>
        <v>7.1343158834658735E-2</v>
      </c>
      <c r="K75" s="223">
        <f>生産者価格評価表!DZ79</f>
        <v>844182.13299999991</v>
      </c>
    </row>
    <row r="76" spans="1:11" ht="12" customHeight="1" x14ac:dyDescent="0.15">
      <c r="A76" s="225" t="s">
        <v>757</v>
      </c>
      <c r="B76" s="375" t="s">
        <v>758</v>
      </c>
      <c r="C76" s="702">
        <v>42077.510999999999</v>
      </c>
      <c r="D76" s="376">
        <v>262</v>
      </c>
      <c r="F76" s="224">
        <v>553</v>
      </c>
      <c r="G76" s="222" t="s">
        <v>368</v>
      </c>
      <c r="H76" s="699">
        <f t="shared" si="2"/>
        <v>0</v>
      </c>
      <c r="I76" s="379">
        <f t="shared" si="3"/>
        <v>0</v>
      </c>
      <c r="K76" s="223">
        <f>生産者価格評価表!DZ80</f>
        <v>3156714.4929999998</v>
      </c>
    </row>
    <row r="77" spans="1:11" ht="12" customHeight="1" x14ac:dyDescent="0.15">
      <c r="A77" s="225" t="s">
        <v>759</v>
      </c>
      <c r="B77" s="375" t="s">
        <v>760</v>
      </c>
      <c r="C77" s="702">
        <v>12816.462</v>
      </c>
      <c r="D77" s="376">
        <v>262</v>
      </c>
      <c r="F77" s="224">
        <v>571</v>
      </c>
      <c r="G77" s="222" t="s">
        <v>235</v>
      </c>
      <c r="H77" s="699">
        <f t="shared" si="2"/>
        <v>162274.239</v>
      </c>
      <c r="I77" s="379">
        <f t="shared" si="3"/>
        <v>0.28173237400737206</v>
      </c>
      <c r="K77" s="223">
        <f>生産者価格評価表!DZ81</f>
        <v>575987.19199999992</v>
      </c>
    </row>
    <row r="78" spans="1:11" ht="12" customHeight="1" x14ac:dyDescent="0.15">
      <c r="A78" s="225" t="s">
        <v>761</v>
      </c>
      <c r="B78" s="375" t="s">
        <v>762</v>
      </c>
      <c r="C78" s="702">
        <v>28740.603999999999</v>
      </c>
      <c r="D78" s="376">
        <v>262</v>
      </c>
      <c r="F78" s="224">
        <v>572</v>
      </c>
      <c r="G78" s="222" t="s">
        <v>371</v>
      </c>
      <c r="H78" s="699">
        <f t="shared" si="2"/>
        <v>523898.76699999999</v>
      </c>
      <c r="I78" s="379">
        <f t="shared" si="3"/>
        <v>0.47018939240092711</v>
      </c>
      <c r="K78" s="223">
        <f>生産者価格評価表!DZ82</f>
        <v>1114229.2350000003</v>
      </c>
    </row>
    <row r="79" spans="1:11" ht="12" customHeight="1" x14ac:dyDescent="0.15">
      <c r="A79" s="225" t="s">
        <v>763</v>
      </c>
      <c r="B79" s="375" t="s">
        <v>316</v>
      </c>
      <c r="C79" s="702">
        <v>62110.294000000002</v>
      </c>
      <c r="D79" s="376">
        <v>263</v>
      </c>
      <c r="F79" s="224">
        <v>573</v>
      </c>
      <c r="G79" s="222" t="s">
        <v>236</v>
      </c>
      <c r="H79" s="699">
        <f t="shared" si="2"/>
        <v>0</v>
      </c>
      <c r="I79" s="379">
        <f t="shared" si="3"/>
        <v>0</v>
      </c>
      <c r="K79" s="223">
        <f>生産者価格評価表!DZ83</f>
        <v>648607.89399999985</v>
      </c>
    </row>
    <row r="80" spans="1:11" ht="12" customHeight="1" x14ac:dyDescent="0.15">
      <c r="A80" s="225" t="s">
        <v>764</v>
      </c>
      <c r="B80" s="375" t="s">
        <v>318</v>
      </c>
      <c r="C80" s="702">
        <v>27207.822</v>
      </c>
      <c r="D80" s="376">
        <v>269</v>
      </c>
      <c r="F80" s="224">
        <v>574</v>
      </c>
      <c r="G80" s="222" t="s">
        <v>237</v>
      </c>
      <c r="H80" s="699">
        <f t="shared" si="2"/>
        <v>80912.421999999991</v>
      </c>
      <c r="I80" s="379">
        <f t="shared" si="3"/>
        <v>0.14358038741318471</v>
      </c>
      <c r="K80" s="223">
        <f>生産者価格評価表!DZ84</f>
        <v>563533.94400000037</v>
      </c>
    </row>
    <row r="81" spans="1:11" ht="12" customHeight="1" x14ac:dyDescent="0.15">
      <c r="A81" s="225" t="s">
        <v>765</v>
      </c>
      <c r="B81" s="375" t="s">
        <v>222</v>
      </c>
      <c r="C81" s="702">
        <v>8427.3310000000001</v>
      </c>
      <c r="D81" s="376">
        <v>271</v>
      </c>
      <c r="F81" s="224">
        <v>575</v>
      </c>
      <c r="G81" s="222" t="s">
        <v>238</v>
      </c>
      <c r="H81" s="699">
        <f t="shared" si="2"/>
        <v>15855.406999999999</v>
      </c>
      <c r="I81" s="379">
        <f t="shared" si="3"/>
        <v>0.24053278609066533</v>
      </c>
      <c r="K81" s="223">
        <f>生産者価格評価表!DZ85</f>
        <v>65917.862000000008</v>
      </c>
    </row>
    <row r="82" spans="1:11" ht="12" customHeight="1" x14ac:dyDescent="0.15">
      <c r="A82" s="225" t="s">
        <v>766</v>
      </c>
      <c r="B82" s="375" t="s">
        <v>767</v>
      </c>
      <c r="C82" s="702">
        <v>0</v>
      </c>
      <c r="D82" s="376">
        <v>271</v>
      </c>
      <c r="F82" s="224">
        <v>576</v>
      </c>
      <c r="G82" s="222" t="s">
        <v>376</v>
      </c>
      <c r="H82" s="699">
        <f t="shared" si="2"/>
        <v>26989.871999999999</v>
      </c>
      <c r="I82" s="379">
        <f t="shared" si="3"/>
        <v>0.38407032114749301</v>
      </c>
      <c r="K82" s="223">
        <f>生産者価格評価表!DZ86</f>
        <v>70273.256000000023</v>
      </c>
    </row>
    <row r="83" spans="1:11" ht="12" customHeight="1" x14ac:dyDescent="0.15">
      <c r="A83" s="225" t="s">
        <v>768</v>
      </c>
      <c r="B83" s="375" t="s">
        <v>769</v>
      </c>
      <c r="C83" s="702">
        <v>3002.0319999999997</v>
      </c>
      <c r="D83" s="376">
        <v>272</v>
      </c>
      <c r="F83" s="224">
        <v>577</v>
      </c>
      <c r="G83" s="222" t="s">
        <v>239</v>
      </c>
      <c r="H83" s="699">
        <f t="shared" si="2"/>
        <v>55803.309000000001</v>
      </c>
      <c r="I83" s="379">
        <f t="shared" si="3"/>
        <v>0.27493465072628992</v>
      </c>
      <c r="K83" s="223">
        <f>生産者価格評価表!DZ87</f>
        <v>202969.35600000003</v>
      </c>
    </row>
    <row r="84" spans="1:11" ht="12" customHeight="1" x14ac:dyDescent="0.15">
      <c r="A84" s="225" t="s">
        <v>770</v>
      </c>
      <c r="B84" s="375" t="s">
        <v>771</v>
      </c>
      <c r="C84" s="702">
        <v>70109.737999999998</v>
      </c>
      <c r="D84" s="376">
        <v>272</v>
      </c>
      <c r="F84" s="224">
        <v>578</v>
      </c>
      <c r="G84" s="222" t="s">
        <v>379</v>
      </c>
      <c r="H84" s="699">
        <f t="shared" si="2"/>
        <v>113170.63399999999</v>
      </c>
      <c r="I84" s="379">
        <f t="shared" si="3"/>
        <v>0.22230082643567048</v>
      </c>
      <c r="K84" s="223">
        <f>生産者価格評価表!DZ88</f>
        <v>509087.7790000001</v>
      </c>
    </row>
    <row r="85" spans="1:11" ht="12" customHeight="1" x14ac:dyDescent="0.15">
      <c r="A85" s="225" t="s">
        <v>772</v>
      </c>
      <c r="B85" s="375" t="s">
        <v>773</v>
      </c>
      <c r="C85" s="702">
        <v>24828.361000000001</v>
      </c>
      <c r="D85" s="376">
        <v>281</v>
      </c>
      <c r="F85" s="224">
        <v>579</v>
      </c>
      <c r="G85" s="222" t="s">
        <v>381</v>
      </c>
      <c r="H85" s="699">
        <f t="shared" si="2"/>
        <v>51620.875999999997</v>
      </c>
      <c r="I85" s="379">
        <f t="shared" si="3"/>
        <v>0.49793486418343236</v>
      </c>
      <c r="K85" s="223">
        <f>生産者価格評価表!DZ89</f>
        <v>103669.93700000002</v>
      </c>
    </row>
    <row r="86" spans="1:11" ht="12" customHeight="1" x14ac:dyDescent="0.15">
      <c r="A86" s="225" t="s">
        <v>774</v>
      </c>
      <c r="B86" s="375" t="s">
        <v>775</v>
      </c>
      <c r="C86" s="702">
        <v>14493.661</v>
      </c>
      <c r="D86" s="376">
        <v>281</v>
      </c>
      <c r="F86" s="224">
        <v>591</v>
      </c>
      <c r="G86" s="222" t="s">
        <v>383</v>
      </c>
      <c r="H86" s="699">
        <f t="shared" si="2"/>
        <v>48996.514000000003</v>
      </c>
      <c r="I86" s="379">
        <f t="shared" si="3"/>
        <v>6.3383972925925292E-2</v>
      </c>
      <c r="K86" s="223">
        <f>生産者価格評価表!DZ90</f>
        <v>773011.09000000008</v>
      </c>
    </row>
    <row r="87" spans="1:11" ht="12" customHeight="1" x14ac:dyDescent="0.15">
      <c r="A87" s="225" t="s">
        <v>776</v>
      </c>
      <c r="B87" s="375" t="s">
        <v>777</v>
      </c>
      <c r="C87" s="702">
        <v>29525.993999999999</v>
      </c>
      <c r="D87" s="376">
        <v>289</v>
      </c>
      <c r="F87" s="224">
        <v>592</v>
      </c>
      <c r="G87" s="222" t="s">
        <v>240</v>
      </c>
      <c r="H87" s="699">
        <f t="shared" si="2"/>
        <v>27449.99</v>
      </c>
      <c r="I87" s="379">
        <f t="shared" si="3"/>
        <v>0.14088428989934615</v>
      </c>
      <c r="K87" s="223">
        <f>生産者価格評価表!DZ91</f>
        <v>194840.67400000003</v>
      </c>
    </row>
    <row r="88" spans="1:11" ht="12" customHeight="1" x14ac:dyDescent="0.15">
      <c r="A88" s="225" t="s">
        <v>778</v>
      </c>
      <c r="B88" s="375" t="s">
        <v>224</v>
      </c>
      <c r="C88" s="702">
        <v>212433.79800000001</v>
      </c>
      <c r="D88" s="376">
        <v>289</v>
      </c>
      <c r="F88" s="224">
        <v>593</v>
      </c>
      <c r="G88" s="222" t="s">
        <v>386</v>
      </c>
      <c r="H88" s="699">
        <f t="shared" si="2"/>
        <v>384601.61</v>
      </c>
      <c r="I88" s="379">
        <f t="shared" si="3"/>
        <v>0.32690987193929727</v>
      </c>
      <c r="K88" s="223">
        <f>生産者価格評価表!DZ92</f>
        <v>1176475.9739999999</v>
      </c>
    </row>
    <row r="89" spans="1:11" ht="12" customHeight="1" x14ac:dyDescent="0.15">
      <c r="A89" s="225" t="s">
        <v>779</v>
      </c>
      <c r="B89" s="375" t="s">
        <v>780</v>
      </c>
      <c r="C89" s="702">
        <v>2445.1480000000001</v>
      </c>
      <c r="D89" s="376">
        <v>291</v>
      </c>
      <c r="F89" s="224">
        <v>594</v>
      </c>
      <c r="G89" s="222" t="s">
        <v>388</v>
      </c>
      <c r="H89" s="699">
        <f t="shared" si="2"/>
        <v>39357.42</v>
      </c>
      <c r="I89" s="379">
        <f t="shared" si="3"/>
        <v>0.14572592392348929</v>
      </c>
      <c r="K89" s="223">
        <f>生産者価格評価表!DZ93</f>
        <v>270078.37000000005</v>
      </c>
    </row>
    <row r="90" spans="1:11" ht="12" customHeight="1" x14ac:dyDescent="0.15">
      <c r="A90" s="225" t="s">
        <v>781</v>
      </c>
      <c r="B90" s="375" t="s">
        <v>782</v>
      </c>
      <c r="C90" s="702">
        <v>19721.97</v>
      </c>
      <c r="D90" s="376">
        <v>291</v>
      </c>
      <c r="F90" s="224">
        <v>595</v>
      </c>
      <c r="G90" s="222" t="s">
        <v>390</v>
      </c>
      <c r="H90" s="699">
        <f t="shared" si="2"/>
        <v>41863.181000000004</v>
      </c>
      <c r="I90" s="379">
        <f t="shared" si="3"/>
        <v>0.22821271793019673</v>
      </c>
      <c r="K90" s="223">
        <f>生産者価格評価表!DZ94</f>
        <v>183439.29899999994</v>
      </c>
    </row>
    <row r="91" spans="1:11" ht="12" customHeight="1" x14ac:dyDescent="0.15">
      <c r="A91" s="225" t="s">
        <v>783</v>
      </c>
      <c r="B91" s="375" t="s">
        <v>784</v>
      </c>
      <c r="C91" s="702">
        <v>64165.521000000001</v>
      </c>
      <c r="D91" s="376">
        <v>291</v>
      </c>
      <c r="F91" s="224">
        <v>611</v>
      </c>
      <c r="G91" s="222" t="s">
        <v>4</v>
      </c>
      <c r="H91" s="699">
        <f t="shared" si="2"/>
        <v>404884.01500000001</v>
      </c>
      <c r="I91" s="379">
        <f t="shared" si="3"/>
        <v>0.25700089964910838</v>
      </c>
      <c r="K91" s="223">
        <f>生産者価格評価表!DZ95</f>
        <v>1575418.6680000001</v>
      </c>
    </row>
    <row r="92" spans="1:11" ht="12" customHeight="1" x14ac:dyDescent="0.15">
      <c r="A92" s="225" t="s">
        <v>785</v>
      </c>
      <c r="B92" s="375" t="s">
        <v>786</v>
      </c>
      <c r="C92" s="702">
        <v>37432.521000000001</v>
      </c>
      <c r="D92" s="376">
        <v>291</v>
      </c>
      <c r="F92" s="224">
        <v>631</v>
      </c>
      <c r="G92" s="222" t="s">
        <v>241</v>
      </c>
      <c r="H92" s="699">
        <f t="shared" si="2"/>
        <v>695770.04900000012</v>
      </c>
      <c r="I92" s="379">
        <f t="shared" si="3"/>
        <v>0.47992189766058918</v>
      </c>
      <c r="K92" s="223">
        <f>生産者価格評価表!DZ96</f>
        <v>1449756.8299999998</v>
      </c>
    </row>
    <row r="93" spans="1:11" ht="12" customHeight="1" x14ac:dyDescent="0.15">
      <c r="A93" s="225" t="s">
        <v>787</v>
      </c>
      <c r="B93" s="375" t="s">
        <v>788</v>
      </c>
      <c r="C93" s="702">
        <v>68312.611999999994</v>
      </c>
      <c r="D93" s="376">
        <v>291</v>
      </c>
      <c r="F93" s="224">
        <v>632</v>
      </c>
      <c r="G93" s="222" t="s">
        <v>242</v>
      </c>
      <c r="H93" s="699">
        <f t="shared" si="2"/>
        <v>664950.82699999993</v>
      </c>
      <c r="I93" s="379">
        <f t="shared" si="3"/>
        <v>0.31457601869010765</v>
      </c>
      <c r="K93" s="223">
        <f>生産者価格評価表!DZ97</f>
        <v>2113800.1230000001</v>
      </c>
    </row>
    <row r="94" spans="1:11" ht="12" customHeight="1" x14ac:dyDescent="0.15">
      <c r="A94" s="225" t="s">
        <v>789</v>
      </c>
      <c r="B94" s="375" t="s">
        <v>790</v>
      </c>
      <c r="C94" s="702">
        <v>1634.296</v>
      </c>
      <c r="D94" s="376">
        <v>301</v>
      </c>
      <c r="F94" s="224">
        <v>641</v>
      </c>
      <c r="G94" s="222" t="s">
        <v>395</v>
      </c>
      <c r="H94" s="699">
        <f t="shared" si="2"/>
        <v>958644.28700000001</v>
      </c>
      <c r="I94" s="379">
        <f t="shared" si="3"/>
        <v>0.37501138556451535</v>
      </c>
      <c r="K94" s="223">
        <f>生産者価格評価表!DZ98</f>
        <v>2556307.1519999998</v>
      </c>
    </row>
    <row r="95" spans="1:11" ht="12" customHeight="1" x14ac:dyDescent="0.15">
      <c r="A95" s="225" t="s">
        <v>791</v>
      </c>
      <c r="B95" s="375" t="s">
        <v>792</v>
      </c>
      <c r="C95" s="702">
        <v>8629.875</v>
      </c>
      <c r="D95" s="376">
        <v>301</v>
      </c>
      <c r="F95" s="224">
        <v>642</v>
      </c>
      <c r="G95" s="222" t="s">
        <v>397</v>
      </c>
      <c r="H95" s="699">
        <f t="shared" si="2"/>
        <v>46325.733</v>
      </c>
      <c r="I95" s="379">
        <f t="shared" si="3"/>
        <v>0.39472350488408614</v>
      </c>
      <c r="K95" s="223">
        <f>生産者価格評価表!DZ99</f>
        <v>117362.48899999999</v>
      </c>
    </row>
    <row r="96" spans="1:11" ht="12" customHeight="1" x14ac:dyDescent="0.15">
      <c r="A96" s="225" t="s">
        <v>793</v>
      </c>
      <c r="B96" s="375" t="s">
        <v>794</v>
      </c>
      <c r="C96" s="702">
        <v>13756.83</v>
      </c>
      <c r="D96" s="376">
        <v>301</v>
      </c>
      <c r="F96" s="224">
        <v>643</v>
      </c>
      <c r="G96" s="222" t="s">
        <v>399</v>
      </c>
      <c r="H96" s="699">
        <f t="shared" si="2"/>
        <v>319644.75899999996</v>
      </c>
      <c r="I96" s="379">
        <f t="shared" si="3"/>
        <v>0.55203158934567675</v>
      </c>
      <c r="K96" s="223">
        <f>生産者価格評価表!DZ100</f>
        <v>579033.45600000001</v>
      </c>
    </row>
    <row r="97" spans="1:11" ht="12" customHeight="1" x14ac:dyDescent="0.15">
      <c r="A97" s="225" t="s">
        <v>795</v>
      </c>
      <c r="B97" s="375" t="s">
        <v>796</v>
      </c>
      <c r="C97" s="702">
        <v>27703.866000000002</v>
      </c>
      <c r="D97" s="376">
        <v>301</v>
      </c>
      <c r="F97" s="224">
        <v>644</v>
      </c>
      <c r="G97" s="222" t="s">
        <v>401</v>
      </c>
      <c r="H97" s="699">
        <f t="shared" si="2"/>
        <v>305599.32300000003</v>
      </c>
      <c r="I97" s="379">
        <f t="shared" si="3"/>
        <v>0.54554621660441749</v>
      </c>
      <c r="K97" s="223">
        <f>生産者価格評価表!DZ101</f>
        <v>560171.28100000008</v>
      </c>
    </row>
    <row r="98" spans="1:11" ht="12" customHeight="1" x14ac:dyDescent="0.15">
      <c r="A98" s="225" t="s">
        <v>797</v>
      </c>
      <c r="B98" s="375" t="s">
        <v>798</v>
      </c>
      <c r="C98" s="702">
        <v>21013.981</v>
      </c>
      <c r="D98" s="376">
        <v>301</v>
      </c>
      <c r="F98" s="224">
        <v>659</v>
      </c>
      <c r="G98" s="222" t="s">
        <v>403</v>
      </c>
      <c r="H98" s="699">
        <f t="shared" si="2"/>
        <v>112298.068</v>
      </c>
      <c r="I98" s="379">
        <f t="shared" si="3"/>
        <v>0.47831887624087338</v>
      </c>
      <c r="K98" s="223">
        <f>生産者価格評価表!DZ102</f>
        <v>234776.576</v>
      </c>
    </row>
    <row r="99" spans="1:11" ht="12" customHeight="1" x14ac:dyDescent="0.15">
      <c r="A99" s="225" t="s">
        <v>799</v>
      </c>
      <c r="B99" s="375" t="s">
        <v>800</v>
      </c>
      <c r="C99" s="702">
        <v>211753.20800000001</v>
      </c>
      <c r="D99" s="376">
        <v>301</v>
      </c>
      <c r="F99" s="224">
        <v>661</v>
      </c>
      <c r="G99" s="222" t="s">
        <v>243</v>
      </c>
      <c r="H99" s="699">
        <f t="shared" si="2"/>
        <v>62050.391999999993</v>
      </c>
      <c r="I99" s="379">
        <f t="shared" si="3"/>
        <v>0.12199346666101521</v>
      </c>
      <c r="K99" s="223">
        <f>生産者価格評価表!DZ103</f>
        <v>508637.00900000002</v>
      </c>
    </row>
    <row r="100" spans="1:11" ht="12" customHeight="1" x14ac:dyDescent="0.15">
      <c r="A100" s="225" t="s">
        <v>801</v>
      </c>
      <c r="B100" s="375" t="s">
        <v>802</v>
      </c>
      <c r="C100" s="702">
        <v>12887.447</v>
      </c>
      <c r="D100" s="376">
        <v>301</v>
      </c>
      <c r="F100" s="224">
        <v>662</v>
      </c>
      <c r="G100" s="222" t="s">
        <v>244</v>
      </c>
      <c r="H100" s="699">
        <f t="shared" si="2"/>
        <v>33066.961000000003</v>
      </c>
      <c r="I100" s="379">
        <f t="shared" si="3"/>
        <v>0.10949935093899216</v>
      </c>
      <c r="K100" s="223">
        <f>生産者価格評価表!DZ104</f>
        <v>301983.16900000023</v>
      </c>
    </row>
    <row r="101" spans="1:11" ht="12" customHeight="1" x14ac:dyDescent="0.15">
      <c r="A101" s="225" t="s">
        <v>803</v>
      </c>
      <c r="B101" s="375" t="s">
        <v>804</v>
      </c>
      <c r="C101" s="702">
        <v>183957.22700000001</v>
      </c>
      <c r="D101" s="376">
        <v>301</v>
      </c>
      <c r="F101" s="224">
        <v>663</v>
      </c>
      <c r="G101" s="222" t="s">
        <v>245</v>
      </c>
      <c r="H101" s="699">
        <f t="shared" si="2"/>
        <v>148141.198</v>
      </c>
      <c r="I101" s="379">
        <f t="shared" si="3"/>
        <v>0.21796449967306258</v>
      </c>
      <c r="K101" s="223">
        <f>生産者価格評価表!DZ105</f>
        <v>679657.4589999998</v>
      </c>
    </row>
    <row r="102" spans="1:11" ht="12" customHeight="1" x14ac:dyDescent="0.15">
      <c r="A102" s="225" t="s">
        <v>805</v>
      </c>
      <c r="B102" s="375" t="s">
        <v>806</v>
      </c>
      <c r="C102" s="702">
        <v>5100.3450000000003</v>
      </c>
      <c r="D102" s="376">
        <v>311</v>
      </c>
      <c r="F102" s="224">
        <v>669</v>
      </c>
      <c r="G102" s="222" t="s">
        <v>408</v>
      </c>
      <c r="H102" s="699">
        <f t="shared" si="2"/>
        <v>1459780.0410000002</v>
      </c>
      <c r="I102" s="379">
        <f t="shared" si="3"/>
        <v>0.4516541412604943</v>
      </c>
      <c r="K102" s="223">
        <f>生産者価格評価表!DZ106</f>
        <v>3232074.9609999992</v>
      </c>
    </row>
    <row r="103" spans="1:11" ht="12" customHeight="1" x14ac:dyDescent="0.15">
      <c r="A103" s="225" t="s">
        <v>807</v>
      </c>
      <c r="B103" s="375" t="s">
        <v>808</v>
      </c>
      <c r="C103" s="702">
        <v>40464.747000000003</v>
      </c>
      <c r="D103" s="376">
        <v>311</v>
      </c>
      <c r="F103" s="224">
        <v>671</v>
      </c>
      <c r="G103" s="222" t="s">
        <v>410</v>
      </c>
      <c r="H103" s="699">
        <f t="shared" si="2"/>
        <v>30661.219000000001</v>
      </c>
      <c r="I103" s="379">
        <f t="shared" si="3"/>
        <v>0.27783571178190064</v>
      </c>
      <c r="K103" s="223">
        <f>生産者価格評価表!DZ107</f>
        <v>110357.37200000003</v>
      </c>
    </row>
    <row r="104" spans="1:11" ht="12" customHeight="1" x14ac:dyDescent="0.15">
      <c r="A104" s="225" t="s">
        <v>809</v>
      </c>
      <c r="B104" s="375" t="s">
        <v>810</v>
      </c>
      <c r="C104" s="702">
        <v>24857.205000000002</v>
      </c>
      <c r="D104" s="376">
        <v>311</v>
      </c>
      <c r="F104" s="224">
        <v>672</v>
      </c>
      <c r="G104" s="222" t="s">
        <v>412</v>
      </c>
      <c r="H104" s="699">
        <f t="shared" si="2"/>
        <v>370800.16200000001</v>
      </c>
      <c r="I104" s="379">
        <f t="shared" si="3"/>
        <v>0.27211941034831799</v>
      </c>
      <c r="K104" s="223">
        <f>生産者価格評価表!DZ108</f>
        <v>1362637.68</v>
      </c>
    </row>
    <row r="105" spans="1:11" ht="12" customHeight="1" x14ac:dyDescent="0.15">
      <c r="A105" s="225" t="s">
        <v>811</v>
      </c>
      <c r="B105" s="375" t="s">
        <v>812</v>
      </c>
      <c r="C105" s="702">
        <v>16874.691999999999</v>
      </c>
      <c r="D105" s="376">
        <v>311</v>
      </c>
      <c r="F105" s="224">
        <v>673</v>
      </c>
      <c r="G105" s="222" t="s">
        <v>414</v>
      </c>
      <c r="H105" s="699">
        <f t="shared" si="2"/>
        <v>85822.178</v>
      </c>
      <c r="I105" s="379">
        <f t="shared" si="3"/>
        <v>0.27577419704935202</v>
      </c>
      <c r="K105" s="223">
        <f>生産者価格評価表!DZ109</f>
        <v>311204.52500000002</v>
      </c>
    </row>
    <row r="106" spans="1:11" ht="12" customHeight="1" x14ac:dyDescent="0.15">
      <c r="A106" s="225" t="s">
        <v>813</v>
      </c>
      <c r="B106" s="375" t="s">
        <v>814</v>
      </c>
      <c r="C106" s="702">
        <v>2296.12</v>
      </c>
      <c r="D106" s="376">
        <v>311</v>
      </c>
      <c r="F106" s="224">
        <v>674</v>
      </c>
      <c r="G106" s="222" t="s">
        <v>416</v>
      </c>
      <c r="H106" s="699">
        <f t="shared" si="2"/>
        <v>85750.025999999998</v>
      </c>
      <c r="I106" s="379">
        <f t="shared" si="3"/>
        <v>0.2272323448511151</v>
      </c>
      <c r="K106" s="223">
        <f>生産者価格評価表!DZ110</f>
        <v>377367.16600000003</v>
      </c>
    </row>
    <row r="107" spans="1:11" ht="12" customHeight="1" x14ac:dyDescent="0.15">
      <c r="A107" s="225" t="s">
        <v>815</v>
      </c>
      <c r="B107" s="375" t="s">
        <v>816</v>
      </c>
      <c r="C107" s="702">
        <v>13390.147999999999</v>
      </c>
      <c r="D107" s="376">
        <v>311</v>
      </c>
      <c r="F107" s="224">
        <v>675</v>
      </c>
      <c r="G107" s="222" t="s">
        <v>575</v>
      </c>
      <c r="H107" s="699">
        <f t="shared" si="2"/>
        <v>10484.244000000001</v>
      </c>
      <c r="I107" s="379">
        <f t="shared" si="3"/>
        <v>0.30880530590807032</v>
      </c>
      <c r="K107" s="223">
        <f>生産者価格評価表!DZ111</f>
        <v>33950.983999999997</v>
      </c>
    </row>
    <row r="108" spans="1:11" ht="12" customHeight="1" x14ac:dyDescent="0.15">
      <c r="A108" s="225" t="s">
        <v>817</v>
      </c>
      <c r="B108" s="375" t="s">
        <v>328</v>
      </c>
      <c r="C108" s="702">
        <v>19091.039000000001</v>
      </c>
      <c r="D108" s="376">
        <v>321</v>
      </c>
      <c r="F108" s="224">
        <v>679</v>
      </c>
      <c r="G108" s="222" t="s">
        <v>246</v>
      </c>
      <c r="H108" s="699">
        <f t="shared" si="2"/>
        <v>125961.45</v>
      </c>
      <c r="I108" s="379">
        <f t="shared" si="3"/>
        <v>0.3268085776363433</v>
      </c>
      <c r="K108" s="223">
        <f>生産者価格評価表!DZ112</f>
        <v>385428.83699999994</v>
      </c>
    </row>
    <row r="109" spans="1:11" ht="12" customHeight="1" x14ac:dyDescent="0.15">
      <c r="A109" s="225" t="s">
        <v>818</v>
      </c>
      <c r="B109" s="375" t="s">
        <v>330</v>
      </c>
      <c r="C109" s="702">
        <v>56915.485000000001</v>
      </c>
      <c r="D109" s="376">
        <v>329</v>
      </c>
      <c r="F109" s="224">
        <v>681</v>
      </c>
      <c r="G109" s="222" t="s">
        <v>249</v>
      </c>
      <c r="H109" s="699">
        <f t="shared" si="2"/>
        <v>0</v>
      </c>
      <c r="I109" s="379">
        <f t="shared" si="3"/>
        <v>0</v>
      </c>
      <c r="K109" s="223">
        <f>生産者価格評価表!DZ113</f>
        <v>99996.080999999976</v>
      </c>
    </row>
    <row r="110" spans="1:11" ht="12" customHeight="1" thickBot="1" x14ac:dyDescent="0.2">
      <c r="A110" s="225" t="s">
        <v>819</v>
      </c>
      <c r="B110" s="375" t="s">
        <v>332</v>
      </c>
      <c r="C110" s="702">
        <v>299568.65000000002</v>
      </c>
      <c r="D110" s="376">
        <v>331</v>
      </c>
      <c r="F110" s="293">
        <v>691</v>
      </c>
      <c r="G110" s="294" t="s">
        <v>250</v>
      </c>
      <c r="H110" s="700">
        <f t="shared" si="2"/>
        <v>2516.64</v>
      </c>
      <c r="I110" s="379">
        <f t="shared" si="3"/>
        <v>5.4974323711555325E-3</v>
      </c>
      <c r="K110" s="377">
        <f>生産者価格評価表!DZ114</f>
        <v>457784.62200000015</v>
      </c>
    </row>
    <row r="111" spans="1:11" ht="12" customHeight="1" x14ac:dyDescent="0.15">
      <c r="A111" s="225" t="s">
        <v>820</v>
      </c>
      <c r="B111" s="375" t="s">
        <v>334</v>
      </c>
      <c r="C111" s="702">
        <v>33444.127999999997</v>
      </c>
      <c r="D111" s="376">
        <v>332</v>
      </c>
      <c r="H111" s="696"/>
    </row>
    <row r="112" spans="1:11" ht="12" customHeight="1" x14ac:dyDescent="0.15">
      <c r="A112" s="225" t="s">
        <v>821</v>
      </c>
      <c r="B112" s="375" t="s">
        <v>822</v>
      </c>
      <c r="C112" s="702">
        <v>13201.598</v>
      </c>
      <c r="D112" s="376">
        <v>333</v>
      </c>
      <c r="H112" s="696"/>
    </row>
    <row r="113" spans="1:8" ht="12" customHeight="1" x14ac:dyDescent="0.15">
      <c r="A113" s="225" t="s">
        <v>823</v>
      </c>
      <c r="B113" s="375" t="s">
        <v>824</v>
      </c>
      <c r="C113" s="702">
        <v>1590.52</v>
      </c>
      <c r="D113" s="376">
        <v>333</v>
      </c>
      <c r="H113" s="696"/>
    </row>
    <row r="114" spans="1:8" ht="12" customHeight="1" x14ac:dyDescent="0.15">
      <c r="A114" s="225" t="s">
        <v>825</v>
      </c>
      <c r="B114" s="375" t="s">
        <v>338</v>
      </c>
      <c r="C114" s="702">
        <v>10465.144000000002</v>
      </c>
      <c r="D114" s="376">
        <v>339</v>
      </c>
      <c r="H114" s="696"/>
    </row>
    <row r="115" spans="1:8" ht="12" customHeight="1" x14ac:dyDescent="0.15">
      <c r="A115" s="225" t="s">
        <v>826</v>
      </c>
      <c r="B115" s="375" t="s">
        <v>827</v>
      </c>
      <c r="C115" s="702">
        <v>5445.4160000000002</v>
      </c>
      <c r="D115" s="376">
        <v>341</v>
      </c>
      <c r="H115" s="696"/>
    </row>
    <row r="116" spans="1:8" ht="12" customHeight="1" x14ac:dyDescent="0.15">
      <c r="A116" s="225" t="s">
        <v>828</v>
      </c>
      <c r="B116" s="375" t="s">
        <v>829</v>
      </c>
      <c r="C116" s="702">
        <v>3611.8449999999998</v>
      </c>
      <c r="D116" s="376">
        <v>341</v>
      </c>
      <c r="H116" s="696"/>
    </row>
    <row r="117" spans="1:8" ht="12" customHeight="1" x14ac:dyDescent="0.15">
      <c r="A117" s="225" t="s">
        <v>830</v>
      </c>
      <c r="B117" s="375" t="s">
        <v>342</v>
      </c>
      <c r="C117" s="702">
        <v>12668.481</v>
      </c>
      <c r="D117" s="376">
        <v>342</v>
      </c>
      <c r="H117" s="696"/>
    </row>
    <row r="118" spans="1:8" ht="12" customHeight="1" x14ac:dyDescent="0.15">
      <c r="A118" s="225" t="s">
        <v>831</v>
      </c>
      <c r="B118" s="375" t="s">
        <v>344</v>
      </c>
      <c r="C118" s="702">
        <v>474318.86300000001</v>
      </c>
      <c r="D118" s="376">
        <v>351</v>
      </c>
      <c r="H118" s="696"/>
    </row>
    <row r="119" spans="1:8" ht="12" customHeight="1" x14ac:dyDescent="0.15">
      <c r="A119" s="225" t="s">
        <v>832</v>
      </c>
      <c r="B119" s="375" t="s">
        <v>833</v>
      </c>
      <c r="C119" s="702">
        <v>17384.258999999998</v>
      </c>
      <c r="D119" s="376">
        <v>352</v>
      </c>
      <c r="H119" s="696"/>
    </row>
    <row r="120" spans="1:8" ht="12" customHeight="1" x14ac:dyDescent="0.15">
      <c r="A120" s="225" t="s">
        <v>834</v>
      </c>
      <c r="B120" s="375" t="s">
        <v>835</v>
      </c>
      <c r="C120" s="702">
        <v>0</v>
      </c>
      <c r="D120" s="376">
        <v>352</v>
      </c>
    </row>
    <row r="121" spans="1:8" ht="12" customHeight="1" x14ac:dyDescent="0.15">
      <c r="A121" s="225" t="s">
        <v>836</v>
      </c>
      <c r="B121" s="375" t="s">
        <v>225</v>
      </c>
      <c r="C121" s="702">
        <v>1430625.773</v>
      </c>
      <c r="D121" s="376">
        <v>353</v>
      </c>
    </row>
    <row r="122" spans="1:8" ht="12" customHeight="1" x14ac:dyDescent="0.15">
      <c r="A122" s="225" t="s">
        <v>837</v>
      </c>
      <c r="B122" s="375" t="s">
        <v>226</v>
      </c>
      <c r="C122" s="702">
        <v>4217.2790000000005</v>
      </c>
      <c r="D122" s="376">
        <v>354</v>
      </c>
    </row>
    <row r="123" spans="1:8" ht="12" customHeight="1" x14ac:dyDescent="0.15">
      <c r="A123" s="225" t="s">
        <v>838</v>
      </c>
      <c r="B123" s="375" t="s">
        <v>839</v>
      </c>
      <c r="C123" s="702">
        <v>13958.865</v>
      </c>
      <c r="D123" s="376">
        <v>359</v>
      </c>
    </row>
    <row r="124" spans="1:8" ht="12" customHeight="1" x14ac:dyDescent="0.15">
      <c r="A124" s="225" t="s">
        <v>840</v>
      </c>
      <c r="B124" s="375" t="s">
        <v>841</v>
      </c>
      <c r="C124" s="702">
        <v>54727.714</v>
      </c>
      <c r="D124" s="376">
        <v>359</v>
      </c>
    </row>
    <row r="125" spans="1:8" ht="12" customHeight="1" x14ac:dyDescent="0.15">
      <c r="A125" s="225" t="s">
        <v>842</v>
      </c>
      <c r="B125" s="375" t="s">
        <v>843</v>
      </c>
      <c r="C125" s="702">
        <v>74650.887000000002</v>
      </c>
      <c r="D125" s="376">
        <v>359</v>
      </c>
    </row>
    <row r="126" spans="1:8" ht="12" customHeight="1" x14ac:dyDescent="0.15">
      <c r="A126" s="225" t="s">
        <v>844</v>
      </c>
      <c r="B126" s="375" t="s">
        <v>845</v>
      </c>
      <c r="C126" s="702">
        <v>2267.1019999999999</v>
      </c>
      <c r="D126" s="376">
        <v>391</v>
      </c>
    </row>
    <row r="127" spans="1:8" ht="12" customHeight="1" x14ac:dyDescent="0.15">
      <c r="A127" s="225" t="s">
        <v>846</v>
      </c>
      <c r="B127" s="375" t="s">
        <v>0</v>
      </c>
      <c r="C127" s="702">
        <v>73435.030999999988</v>
      </c>
      <c r="D127" s="376">
        <v>391</v>
      </c>
    </row>
    <row r="128" spans="1:8" ht="12" customHeight="1" x14ac:dyDescent="0.15">
      <c r="A128" s="225" t="s">
        <v>847</v>
      </c>
      <c r="B128" s="375" t="s">
        <v>352</v>
      </c>
      <c r="C128" s="702">
        <v>9741.3940000000002</v>
      </c>
      <c r="D128" s="376">
        <v>392</v>
      </c>
    </row>
    <row r="129" spans="1:4" ht="12" customHeight="1" x14ac:dyDescent="0.15">
      <c r="A129" s="225" t="s">
        <v>848</v>
      </c>
      <c r="B129" s="375" t="s">
        <v>262</v>
      </c>
      <c r="C129" s="702">
        <v>322990.90500000003</v>
      </c>
      <c r="D129" s="376">
        <v>411</v>
      </c>
    </row>
    <row r="130" spans="1:4" ht="12" customHeight="1" x14ac:dyDescent="0.15">
      <c r="A130" s="225" t="s">
        <v>849</v>
      </c>
      <c r="B130" s="375" t="s">
        <v>16</v>
      </c>
      <c r="C130" s="702">
        <v>229534.171</v>
      </c>
      <c r="D130" s="376">
        <v>411</v>
      </c>
    </row>
    <row r="131" spans="1:4" ht="12" customHeight="1" x14ac:dyDescent="0.15">
      <c r="A131" s="225" t="s">
        <v>850</v>
      </c>
      <c r="B131" s="375" t="s">
        <v>229</v>
      </c>
      <c r="C131" s="702">
        <v>262943.663</v>
      </c>
      <c r="D131" s="376">
        <v>412</v>
      </c>
    </row>
    <row r="132" spans="1:4" ht="12" customHeight="1" x14ac:dyDescent="0.15">
      <c r="A132" s="225" t="s">
        <v>851</v>
      </c>
      <c r="B132" s="375" t="s">
        <v>356</v>
      </c>
      <c r="C132" s="702">
        <v>148303.72400000002</v>
      </c>
      <c r="D132" s="376">
        <v>413</v>
      </c>
    </row>
    <row r="133" spans="1:4" ht="12" customHeight="1" x14ac:dyDescent="0.15">
      <c r="A133" s="225" t="s">
        <v>852</v>
      </c>
      <c r="B133" s="375" t="s">
        <v>358</v>
      </c>
      <c r="C133" s="702">
        <v>175201.25400000002</v>
      </c>
      <c r="D133" s="376">
        <v>419</v>
      </c>
    </row>
    <row r="134" spans="1:4" ht="12" customHeight="1" x14ac:dyDescent="0.15">
      <c r="A134" s="225" t="s">
        <v>853</v>
      </c>
      <c r="B134" s="375" t="s">
        <v>574</v>
      </c>
      <c r="C134" s="702">
        <v>35331.294000000002</v>
      </c>
      <c r="D134" s="376">
        <v>461</v>
      </c>
    </row>
    <row r="135" spans="1:4" ht="12" customHeight="1" x14ac:dyDescent="0.15">
      <c r="A135" s="225" t="s">
        <v>854</v>
      </c>
      <c r="B135" s="375" t="s">
        <v>855</v>
      </c>
      <c r="C135" s="702">
        <v>22610.655999999999</v>
      </c>
      <c r="D135" s="376">
        <v>462</v>
      </c>
    </row>
    <row r="136" spans="1:4" ht="12" customHeight="1" x14ac:dyDescent="0.15">
      <c r="A136" s="225" t="s">
        <v>856</v>
      </c>
      <c r="B136" s="375" t="s">
        <v>857</v>
      </c>
      <c r="C136" s="702">
        <v>555.01700000000005</v>
      </c>
      <c r="D136" s="376">
        <v>462</v>
      </c>
    </row>
    <row r="137" spans="1:4" ht="12" customHeight="1" x14ac:dyDescent="0.15">
      <c r="A137" s="225" t="s">
        <v>858</v>
      </c>
      <c r="B137" s="375" t="s">
        <v>231</v>
      </c>
      <c r="C137" s="702">
        <v>21033.559000000001</v>
      </c>
      <c r="D137" s="376">
        <v>471</v>
      </c>
    </row>
    <row r="138" spans="1:4" ht="12" customHeight="1" x14ac:dyDescent="0.15">
      <c r="A138" s="225" t="s">
        <v>859</v>
      </c>
      <c r="B138" s="375" t="s">
        <v>232</v>
      </c>
      <c r="C138" s="702">
        <v>157854.601</v>
      </c>
      <c r="D138" s="376">
        <v>481</v>
      </c>
    </row>
    <row r="139" spans="1:4" ht="12" customHeight="1" x14ac:dyDescent="0.15">
      <c r="A139" s="225" t="s">
        <v>860</v>
      </c>
      <c r="B139" s="375" t="s">
        <v>861</v>
      </c>
      <c r="C139" s="702">
        <v>1999151.727</v>
      </c>
      <c r="D139" s="376">
        <v>511</v>
      </c>
    </row>
    <row r="140" spans="1:4" ht="12" customHeight="1" x14ac:dyDescent="0.15">
      <c r="A140" s="225" t="s">
        <v>862</v>
      </c>
      <c r="B140" s="375" t="s">
        <v>863</v>
      </c>
      <c r="C140" s="702">
        <v>1226613.673</v>
      </c>
      <c r="D140" s="376">
        <v>511</v>
      </c>
    </row>
    <row r="141" spans="1:4" ht="12" customHeight="1" x14ac:dyDescent="0.15">
      <c r="A141" s="225" t="s">
        <v>864</v>
      </c>
      <c r="B141" s="375" t="s">
        <v>865</v>
      </c>
      <c r="C141" s="702">
        <v>300815.48700000002</v>
      </c>
      <c r="D141" s="376">
        <v>531</v>
      </c>
    </row>
    <row r="142" spans="1:4" ht="12" customHeight="1" x14ac:dyDescent="0.15">
      <c r="A142" s="225" t="s">
        <v>866</v>
      </c>
      <c r="B142" s="375" t="s">
        <v>867</v>
      </c>
      <c r="C142" s="702">
        <v>254323.228</v>
      </c>
      <c r="D142" s="376">
        <v>531</v>
      </c>
    </row>
    <row r="143" spans="1:4" ht="12" customHeight="1" x14ac:dyDescent="0.15">
      <c r="A143" s="225" t="s">
        <v>868</v>
      </c>
      <c r="B143" s="375" t="s">
        <v>233</v>
      </c>
      <c r="C143" s="702">
        <v>205793.49099999998</v>
      </c>
      <c r="D143" s="376">
        <v>551</v>
      </c>
    </row>
    <row r="144" spans="1:4" ht="12" customHeight="1" x14ac:dyDescent="0.15">
      <c r="A144" s="225" t="s">
        <v>869</v>
      </c>
      <c r="B144" s="375" t="s">
        <v>234</v>
      </c>
      <c r="C144" s="702">
        <v>60226.62</v>
      </c>
      <c r="D144" s="376">
        <v>552</v>
      </c>
    </row>
    <row r="145" spans="1:4" ht="12" customHeight="1" x14ac:dyDescent="0.15">
      <c r="A145" s="225" t="s">
        <v>870</v>
      </c>
      <c r="B145" s="375" t="s">
        <v>368</v>
      </c>
      <c r="C145" s="702">
        <v>0</v>
      </c>
      <c r="D145" s="376">
        <v>553</v>
      </c>
    </row>
    <row r="146" spans="1:4" ht="12" customHeight="1" x14ac:dyDescent="0.15">
      <c r="A146" s="225" t="s">
        <v>871</v>
      </c>
      <c r="B146" s="375" t="s">
        <v>872</v>
      </c>
      <c r="C146" s="702">
        <v>159119.217</v>
      </c>
      <c r="D146" s="376">
        <v>571</v>
      </c>
    </row>
    <row r="147" spans="1:4" ht="12" customHeight="1" x14ac:dyDescent="0.15">
      <c r="A147" s="225" t="s">
        <v>873</v>
      </c>
      <c r="B147" s="375" t="s">
        <v>874</v>
      </c>
      <c r="C147" s="702">
        <v>3155.0219999999999</v>
      </c>
      <c r="D147" s="376">
        <v>571</v>
      </c>
    </row>
    <row r="148" spans="1:4" ht="12" customHeight="1" x14ac:dyDescent="0.15">
      <c r="A148" s="225" t="s">
        <v>875</v>
      </c>
      <c r="B148" s="375" t="s">
        <v>876</v>
      </c>
      <c r="C148" s="702">
        <v>61145.39</v>
      </c>
      <c r="D148" s="376">
        <v>572</v>
      </c>
    </row>
    <row r="149" spans="1:4" ht="12" customHeight="1" x14ac:dyDescent="0.15">
      <c r="A149" s="225" t="s">
        <v>877</v>
      </c>
      <c r="B149" s="375" t="s">
        <v>878</v>
      </c>
      <c r="C149" s="702">
        <v>462753.37699999998</v>
      </c>
      <c r="D149" s="376">
        <v>572</v>
      </c>
    </row>
    <row r="150" spans="1:4" ht="12" customHeight="1" x14ac:dyDescent="0.15">
      <c r="A150" s="225" t="s">
        <v>879</v>
      </c>
      <c r="B150" s="375" t="s">
        <v>880</v>
      </c>
      <c r="C150" s="702">
        <v>0</v>
      </c>
      <c r="D150" s="376">
        <v>573</v>
      </c>
    </row>
    <row r="151" spans="1:4" ht="12" customHeight="1" x14ac:dyDescent="0.15">
      <c r="A151" s="225" t="s">
        <v>881</v>
      </c>
      <c r="B151" s="375" t="s">
        <v>882</v>
      </c>
      <c r="C151" s="702">
        <v>0</v>
      </c>
      <c r="D151" s="376">
        <v>573</v>
      </c>
    </row>
    <row r="152" spans="1:4" ht="12" customHeight="1" x14ac:dyDescent="0.15">
      <c r="A152" s="225" t="s">
        <v>883</v>
      </c>
      <c r="B152" s="375" t="s">
        <v>884</v>
      </c>
      <c r="C152" s="702">
        <v>29871.083999999999</v>
      </c>
      <c r="D152" s="376">
        <v>574</v>
      </c>
    </row>
    <row r="153" spans="1:4" ht="12" customHeight="1" x14ac:dyDescent="0.15">
      <c r="A153" s="225" t="s">
        <v>885</v>
      </c>
      <c r="B153" s="375" t="s">
        <v>886</v>
      </c>
      <c r="C153" s="702">
        <v>7346.9260000000004</v>
      </c>
      <c r="D153" s="376">
        <v>574</v>
      </c>
    </row>
    <row r="154" spans="1:4" ht="12" customHeight="1" x14ac:dyDescent="0.15">
      <c r="A154" s="225" t="s">
        <v>887</v>
      </c>
      <c r="B154" s="375" t="s">
        <v>888</v>
      </c>
      <c r="C154" s="702">
        <v>43694.411999999997</v>
      </c>
      <c r="D154" s="376">
        <v>574</v>
      </c>
    </row>
    <row r="155" spans="1:4" ht="12" customHeight="1" x14ac:dyDescent="0.15">
      <c r="A155" s="225" t="s">
        <v>889</v>
      </c>
      <c r="B155" s="375" t="s">
        <v>238</v>
      </c>
      <c r="C155" s="702">
        <v>15855.406999999999</v>
      </c>
      <c r="D155" s="376">
        <v>575</v>
      </c>
    </row>
    <row r="156" spans="1:4" ht="12" customHeight="1" x14ac:dyDescent="0.15">
      <c r="A156" s="225" t="s">
        <v>890</v>
      </c>
      <c r="B156" s="375" t="s">
        <v>376</v>
      </c>
      <c r="C156" s="702">
        <v>26989.871999999999</v>
      </c>
      <c r="D156" s="376">
        <v>576</v>
      </c>
    </row>
    <row r="157" spans="1:4" ht="12" customHeight="1" x14ac:dyDescent="0.15">
      <c r="A157" s="225" t="s">
        <v>891</v>
      </c>
      <c r="B157" s="375" t="s">
        <v>239</v>
      </c>
      <c r="C157" s="702">
        <v>55803.309000000001</v>
      </c>
      <c r="D157" s="376">
        <v>577</v>
      </c>
    </row>
    <row r="158" spans="1:4" ht="12" customHeight="1" x14ac:dyDescent="0.15">
      <c r="A158" s="225" t="s">
        <v>892</v>
      </c>
      <c r="B158" s="375" t="s">
        <v>893</v>
      </c>
      <c r="C158" s="702">
        <v>39977.805</v>
      </c>
      <c r="D158" s="376">
        <v>578</v>
      </c>
    </row>
    <row r="159" spans="1:4" ht="12" customHeight="1" x14ac:dyDescent="0.15">
      <c r="A159" s="225" t="s">
        <v>894</v>
      </c>
      <c r="B159" s="375" t="s">
        <v>895</v>
      </c>
      <c r="C159" s="702">
        <v>73192.828999999998</v>
      </c>
      <c r="D159" s="376">
        <v>578</v>
      </c>
    </row>
    <row r="160" spans="1:4" ht="12" customHeight="1" x14ac:dyDescent="0.15">
      <c r="A160" s="225" t="s">
        <v>896</v>
      </c>
      <c r="B160" s="375" t="s">
        <v>381</v>
      </c>
      <c r="C160" s="702">
        <v>51620.875999999997</v>
      </c>
      <c r="D160" s="376">
        <v>579</v>
      </c>
    </row>
    <row r="161" spans="1:4" ht="12" customHeight="1" x14ac:dyDescent="0.15">
      <c r="A161" s="225" t="s">
        <v>897</v>
      </c>
      <c r="B161" s="375" t="s">
        <v>383</v>
      </c>
      <c r="C161" s="702">
        <v>48996.514000000003</v>
      </c>
      <c r="D161" s="376">
        <v>591</v>
      </c>
    </row>
    <row r="162" spans="1:4" ht="12" customHeight="1" x14ac:dyDescent="0.15">
      <c r="A162" s="225" t="s">
        <v>898</v>
      </c>
      <c r="B162" s="375" t="s">
        <v>240</v>
      </c>
      <c r="C162" s="702">
        <v>27449.99</v>
      </c>
      <c r="D162" s="376">
        <v>592</v>
      </c>
    </row>
    <row r="163" spans="1:4" ht="12" customHeight="1" x14ac:dyDescent="0.15">
      <c r="A163" s="225" t="s">
        <v>899</v>
      </c>
      <c r="B163" s="375" t="s">
        <v>386</v>
      </c>
      <c r="C163" s="702">
        <v>384601.61</v>
      </c>
      <c r="D163" s="376">
        <v>593</v>
      </c>
    </row>
    <row r="164" spans="1:4" ht="12" customHeight="1" x14ac:dyDescent="0.15">
      <c r="A164" s="225" t="s">
        <v>900</v>
      </c>
      <c r="B164" s="375" t="s">
        <v>388</v>
      </c>
      <c r="C164" s="702">
        <v>39357.42</v>
      </c>
      <c r="D164" s="376">
        <v>594</v>
      </c>
    </row>
    <row r="165" spans="1:4" ht="12" customHeight="1" x14ac:dyDescent="0.15">
      <c r="A165" s="225" t="s">
        <v>901</v>
      </c>
      <c r="B165" s="375" t="s">
        <v>390</v>
      </c>
      <c r="C165" s="702">
        <v>41863.181000000004</v>
      </c>
      <c r="D165" s="376">
        <v>595</v>
      </c>
    </row>
    <row r="166" spans="1:4" ht="12" customHeight="1" x14ac:dyDescent="0.15">
      <c r="A166" s="225" t="s">
        <v>902</v>
      </c>
      <c r="B166" s="375" t="s">
        <v>903</v>
      </c>
      <c r="C166" s="702">
        <v>80063.187000000005</v>
      </c>
      <c r="D166" s="376">
        <v>611</v>
      </c>
    </row>
    <row r="167" spans="1:4" ht="12" customHeight="1" x14ac:dyDescent="0.15">
      <c r="A167" s="225" t="s">
        <v>904</v>
      </c>
      <c r="B167" s="375" t="s">
        <v>905</v>
      </c>
      <c r="C167" s="702">
        <v>324820.82799999998</v>
      </c>
      <c r="D167" s="376">
        <v>611</v>
      </c>
    </row>
    <row r="168" spans="1:4" ht="12" customHeight="1" x14ac:dyDescent="0.15">
      <c r="A168" s="225" t="s">
        <v>906</v>
      </c>
      <c r="B168" s="375" t="s">
        <v>907</v>
      </c>
      <c r="C168" s="702">
        <v>649068.85900000005</v>
      </c>
      <c r="D168" s="376">
        <v>631</v>
      </c>
    </row>
    <row r="169" spans="1:4" ht="12" customHeight="1" x14ac:dyDescent="0.15">
      <c r="A169" s="225" t="s">
        <v>908</v>
      </c>
      <c r="B169" s="375" t="s">
        <v>909</v>
      </c>
      <c r="C169" s="702">
        <v>46701.19</v>
      </c>
      <c r="D169" s="376">
        <v>631</v>
      </c>
    </row>
    <row r="170" spans="1:4" ht="12" customHeight="1" x14ac:dyDescent="0.15">
      <c r="A170" s="225" t="s">
        <v>910</v>
      </c>
      <c r="B170" s="375" t="s">
        <v>911</v>
      </c>
      <c r="C170" s="702">
        <v>25167.280999999999</v>
      </c>
      <c r="D170" s="376">
        <v>632</v>
      </c>
    </row>
    <row r="171" spans="1:4" ht="12" customHeight="1" x14ac:dyDescent="0.15">
      <c r="A171" s="225" t="s">
        <v>912</v>
      </c>
      <c r="B171" s="375" t="s">
        <v>913</v>
      </c>
      <c r="C171" s="702">
        <v>639783.54599999997</v>
      </c>
      <c r="D171" s="376">
        <v>632</v>
      </c>
    </row>
    <row r="172" spans="1:4" ht="12" customHeight="1" x14ac:dyDescent="0.15">
      <c r="A172" s="225" t="s">
        <v>914</v>
      </c>
      <c r="B172" s="375" t="s">
        <v>395</v>
      </c>
      <c r="C172" s="702">
        <v>958644.28700000001</v>
      </c>
      <c r="D172" s="376">
        <v>641</v>
      </c>
    </row>
    <row r="173" spans="1:4" ht="12" customHeight="1" x14ac:dyDescent="0.15">
      <c r="A173" s="225" t="s">
        <v>915</v>
      </c>
      <c r="B173" s="375" t="s">
        <v>397</v>
      </c>
      <c r="C173" s="702">
        <v>46325.733</v>
      </c>
      <c r="D173" s="376">
        <v>642</v>
      </c>
    </row>
    <row r="174" spans="1:4" ht="12" customHeight="1" x14ac:dyDescent="0.15">
      <c r="A174" s="225" t="s">
        <v>916</v>
      </c>
      <c r="B174" s="375" t="s">
        <v>399</v>
      </c>
      <c r="C174" s="702">
        <v>319644.75899999996</v>
      </c>
      <c r="D174" s="376">
        <v>643</v>
      </c>
    </row>
    <row r="175" spans="1:4" ht="12" customHeight="1" x14ac:dyDescent="0.15">
      <c r="A175" s="225" t="s">
        <v>917</v>
      </c>
      <c r="B175" s="375" t="s">
        <v>401</v>
      </c>
      <c r="C175" s="702">
        <v>305599.32300000003</v>
      </c>
      <c r="D175" s="376">
        <v>644</v>
      </c>
    </row>
    <row r="176" spans="1:4" ht="12" customHeight="1" x14ac:dyDescent="0.15">
      <c r="A176" s="225" t="s">
        <v>918</v>
      </c>
      <c r="B176" s="375" t="s">
        <v>403</v>
      </c>
      <c r="C176" s="702">
        <v>112298.068</v>
      </c>
      <c r="D176" s="376">
        <v>659</v>
      </c>
    </row>
    <row r="177" spans="1:4" ht="12" customHeight="1" x14ac:dyDescent="0.15">
      <c r="A177" s="225" t="s">
        <v>919</v>
      </c>
      <c r="B177" s="375" t="s">
        <v>920</v>
      </c>
      <c r="C177" s="702">
        <v>38543.453999999998</v>
      </c>
      <c r="D177" s="376">
        <v>661</v>
      </c>
    </row>
    <row r="178" spans="1:4" ht="12" customHeight="1" x14ac:dyDescent="0.15">
      <c r="A178" s="225" t="s">
        <v>921</v>
      </c>
      <c r="B178" s="375" t="s">
        <v>922</v>
      </c>
      <c r="C178" s="702">
        <v>23506.937999999998</v>
      </c>
      <c r="D178" s="376">
        <v>661</v>
      </c>
    </row>
    <row r="179" spans="1:4" ht="12" customHeight="1" x14ac:dyDescent="0.15">
      <c r="A179" s="225" t="s">
        <v>923</v>
      </c>
      <c r="B179" s="375" t="s">
        <v>244</v>
      </c>
      <c r="C179" s="702">
        <v>33066.961000000003</v>
      </c>
      <c r="D179" s="376">
        <v>662</v>
      </c>
    </row>
    <row r="180" spans="1:4" ht="12" customHeight="1" x14ac:dyDescent="0.15">
      <c r="A180" s="225" t="s">
        <v>924</v>
      </c>
      <c r="B180" s="375" t="s">
        <v>925</v>
      </c>
      <c r="C180" s="702">
        <v>82562.906000000003</v>
      </c>
      <c r="D180" s="376">
        <v>663</v>
      </c>
    </row>
    <row r="181" spans="1:4" ht="12" customHeight="1" x14ac:dyDescent="0.15">
      <c r="A181" s="225" t="s">
        <v>926</v>
      </c>
      <c r="B181" s="375" t="s">
        <v>927</v>
      </c>
      <c r="C181" s="702">
        <v>65578.292000000001</v>
      </c>
      <c r="D181" s="376">
        <v>663</v>
      </c>
    </row>
    <row r="182" spans="1:4" ht="12" customHeight="1" x14ac:dyDescent="0.15">
      <c r="A182" s="225" t="s">
        <v>928</v>
      </c>
      <c r="B182" s="375" t="s">
        <v>408</v>
      </c>
      <c r="C182" s="702">
        <v>1459780.0410000002</v>
      </c>
      <c r="D182" s="376">
        <v>669</v>
      </c>
    </row>
    <row r="183" spans="1:4" ht="12" customHeight="1" x14ac:dyDescent="0.15">
      <c r="A183" s="225" t="s">
        <v>929</v>
      </c>
      <c r="B183" s="375" t="s">
        <v>410</v>
      </c>
      <c r="C183" s="702">
        <v>30661.219000000001</v>
      </c>
      <c r="D183" s="376">
        <v>671</v>
      </c>
    </row>
    <row r="184" spans="1:4" ht="12" customHeight="1" x14ac:dyDescent="0.15">
      <c r="A184" s="225" t="s">
        <v>930</v>
      </c>
      <c r="B184" s="375" t="s">
        <v>412</v>
      </c>
      <c r="C184" s="702">
        <v>370800.16200000001</v>
      </c>
      <c r="D184" s="376">
        <v>672</v>
      </c>
    </row>
    <row r="185" spans="1:4" ht="12" customHeight="1" x14ac:dyDescent="0.15">
      <c r="A185" s="225" t="s">
        <v>931</v>
      </c>
      <c r="B185" s="375" t="s">
        <v>414</v>
      </c>
      <c r="C185" s="702">
        <v>85822.178</v>
      </c>
      <c r="D185" s="376">
        <v>673</v>
      </c>
    </row>
    <row r="186" spans="1:4" ht="12" customHeight="1" x14ac:dyDescent="0.15">
      <c r="A186" s="225" t="s">
        <v>932</v>
      </c>
      <c r="B186" s="375" t="s">
        <v>416</v>
      </c>
      <c r="C186" s="702">
        <v>85750.025999999998</v>
      </c>
      <c r="D186" s="376">
        <v>674</v>
      </c>
    </row>
    <row r="187" spans="1:4" ht="12" customHeight="1" x14ac:dyDescent="0.15">
      <c r="A187" s="225" t="s">
        <v>933</v>
      </c>
      <c r="B187" s="375" t="s">
        <v>575</v>
      </c>
      <c r="C187" s="702">
        <v>10484.244000000001</v>
      </c>
      <c r="D187" s="376">
        <v>675</v>
      </c>
    </row>
    <row r="188" spans="1:4" ht="12" customHeight="1" x14ac:dyDescent="0.15">
      <c r="A188" s="225" t="s">
        <v>934</v>
      </c>
      <c r="B188" s="375" t="s">
        <v>246</v>
      </c>
      <c r="C188" s="702">
        <v>125961.45</v>
      </c>
      <c r="D188" s="376">
        <v>679</v>
      </c>
    </row>
    <row r="189" spans="1:4" ht="12" customHeight="1" x14ac:dyDescent="0.15">
      <c r="A189" s="225" t="s">
        <v>935</v>
      </c>
      <c r="B189" s="375" t="s">
        <v>249</v>
      </c>
      <c r="C189" s="702">
        <v>0</v>
      </c>
      <c r="D189" s="376">
        <v>681</v>
      </c>
    </row>
    <row r="190" spans="1:4" ht="12" customHeight="1" thickBot="1" x14ac:dyDescent="0.2">
      <c r="A190" s="226" t="s">
        <v>936</v>
      </c>
      <c r="B190" s="216" t="s">
        <v>250</v>
      </c>
      <c r="C190" s="703">
        <v>2516.64</v>
      </c>
      <c r="D190" s="378">
        <v>691</v>
      </c>
    </row>
    <row r="191" spans="1:4" ht="12" customHeight="1" x14ac:dyDescent="0.15">
      <c r="C191" s="696">
        <f>SUM(C3:C190)</f>
        <v>17948978.749000002</v>
      </c>
    </row>
  </sheetData>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F277-EFA0-4CF3-8BBC-F1521591EEC7}">
  <sheetPr>
    <pageSetUpPr fitToPage="1"/>
  </sheetPr>
  <dimension ref="A1:N115"/>
  <sheetViews>
    <sheetView zoomScaleNormal="100" workbookViewId="0"/>
  </sheetViews>
  <sheetFormatPr defaultColWidth="9.25" defaultRowHeight="12" x14ac:dyDescent="0.15"/>
  <cols>
    <col min="1" max="1" width="4.625" style="441" customWidth="1"/>
    <col min="2" max="2" width="7.75" style="98" customWidth="1"/>
    <col min="3" max="3" width="27" style="190" customWidth="1"/>
    <col min="4" max="13" width="12" style="98" customWidth="1"/>
    <col min="14" max="14" width="9.5" style="98" customWidth="1"/>
    <col min="15" max="16384" width="9.25" style="98"/>
  </cols>
  <sheetData>
    <row r="1" spans="1:14" ht="22.7" customHeight="1" x14ac:dyDescent="0.15">
      <c r="B1" s="142"/>
      <c r="C1" s="188"/>
      <c r="D1" s="189"/>
      <c r="E1" s="189"/>
      <c r="F1" s="189"/>
      <c r="H1" s="189"/>
      <c r="I1" s="189"/>
      <c r="J1" s="189"/>
      <c r="K1" s="189"/>
      <c r="L1" s="189"/>
      <c r="M1" s="189"/>
    </row>
    <row r="2" spans="1:14" ht="20.100000000000001" customHeight="1" x14ac:dyDescent="0.15">
      <c r="B2" s="815" t="s">
        <v>566</v>
      </c>
      <c r="C2" s="816"/>
      <c r="D2" s="816"/>
      <c r="E2" s="816"/>
      <c r="F2" s="816"/>
      <c r="G2" s="816"/>
      <c r="H2" s="816"/>
      <c r="I2" s="816"/>
      <c r="J2" s="816"/>
      <c r="K2" s="816"/>
      <c r="L2" s="816"/>
      <c r="M2" s="817"/>
    </row>
    <row r="3" spans="1:14" ht="7.5" customHeight="1" x14ac:dyDescent="0.15">
      <c r="B3" s="637"/>
      <c r="C3" s="188"/>
      <c r="D3" s="636"/>
      <c r="E3" s="636"/>
      <c r="F3" s="636"/>
      <c r="G3" s="636"/>
      <c r="H3" s="191"/>
      <c r="I3" s="191"/>
      <c r="J3" s="191"/>
      <c r="K3" s="191"/>
      <c r="L3" s="191"/>
      <c r="M3" s="648"/>
      <c r="N3" s="189"/>
    </row>
    <row r="4" spans="1:14" ht="7.35" customHeight="1" x14ac:dyDescent="0.15">
      <c r="B4" s="820"/>
      <c r="C4" s="821"/>
      <c r="D4" s="822" t="s">
        <v>505</v>
      </c>
      <c r="E4" s="824" t="s">
        <v>506</v>
      </c>
      <c r="F4" s="824" t="s">
        <v>507</v>
      </c>
      <c r="G4" s="824" t="s">
        <v>508</v>
      </c>
      <c r="H4" s="826" t="s">
        <v>509</v>
      </c>
      <c r="I4" s="827" t="s">
        <v>510</v>
      </c>
      <c r="J4" s="191"/>
      <c r="K4" s="191"/>
      <c r="L4" s="191"/>
      <c r="M4" s="648"/>
      <c r="N4" s="189"/>
    </row>
    <row r="5" spans="1:14" ht="7.35" customHeight="1" x14ac:dyDescent="0.15">
      <c r="B5" s="820"/>
      <c r="C5" s="821"/>
      <c r="D5" s="822"/>
      <c r="E5" s="824"/>
      <c r="F5" s="824"/>
      <c r="G5" s="824"/>
      <c r="H5" s="824"/>
      <c r="I5" s="822"/>
      <c r="J5" s="826" t="s">
        <v>511</v>
      </c>
      <c r="K5" s="191"/>
      <c r="L5" s="191"/>
      <c r="M5" s="818" t="s">
        <v>512</v>
      </c>
      <c r="N5" s="189"/>
    </row>
    <row r="6" spans="1:14" ht="39.950000000000003" customHeight="1" x14ac:dyDescent="0.15">
      <c r="B6" s="649"/>
      <c r="C6" s="650"/>
      <c r="D6" s="823"/>
      <c r="E6" s="825"/>
      <c r="F6" s="825"/>
      <c r="G6" s="825"/>
      <c r="H6" s="825"/>
      <c r="I6" s="823"/>
      <c r="J6" s="825"/>
      <c r="K6" s="651" t="s">
        <v>513</v>
      </c>
      <c r="L6" s="651" t="s">
        <v>514</v>
      </c>
      <c r="M6" s="819"/>
      <c r="N6" s="189"/>
    </row>
    <row r="7" spans="1:14" x14ac:dyDescent="0.15">
      <c r="A7" s="441">
        <v>1</v>
      </c>
      <c r="B7" s="272" t="s">
        <v>625</v>
      </c>
      <c r="C7" s="222" t="s">
        <v>198</v>
      </c>
      <c r="D7" s="645">
        <v>79366</v>
      </c>
      <c r="E7" s="646">
        <v>30341</v>
      </c>
      <c r="F7" s="646">
        <v>18152</v>
      </c>
      <c r="G7" s="646">
        <v>30873</v>
      </c>
      <c r="H7" s="646">
        <v>3639</v>
      </c>
      <c r="I7" s="646">
        <v>27234</v>
      </c>
      <c r="J7" s="646">
        <v>22580</v>
      </c>
      <c r="K7" s="646">
        <v>15938</v>
      </c>
      <c r="L7" s="646">
        <v>6642</v>
      </c>
      <c r="M7" s="647">
        <v>4654</v>
      </c>
      <c r="N7" s="189"/>
    </row>
    <row r="8" spans="1:14" x14ac:dyDescent="0.15">
      <c r="A8" s="441">
        <v>2</v>
      </c>
      <c r="B8" s="273" t="s">
        <v>268</v>
      </c>
      <c r="C8" s="222" t="s">
        <v>199</v>
      </c>
      <c r="D8" s="265">
        <v>5505</v>
      </c>
      <c r="E8" s="266">
        <v>924</v>
      </c>
      <c r="F8" s="266">
        <v>703</v>
      </c>
      <c r="G8" s="266">
        <v>3878</v>
      </c>
      <c r="H8" s="266">
        <v>991</v>
      </c>
      <c r="I8" s="266">
        <v>2887</v>
      </c>
      <c r="J8" s="266">
        <v>2686</v>
      </c>
      <c r="K8" s="266">
        <v>2327</v>
      </c>
      <c r="L8" s="266">
        <v>359</v>
      </c>
      <c r="M8" s="267">
        <v>201</v>
      </c>
      <c r="N8" s="189"/>
    </row>
    <row r="9" spans="1:14" x14ac:dyDescent="0.15">
      <c r="A9" s="441">
        <v>3</v>
      </c>
      <c r="B9" s="273" t="s">
        <v>269</v>
      </c>
      <c r="C9" s="222" t="s">
        <v>200</v>
      </c>
      <c r="D9" s="265">
        <v>725</v>
      </c>
      <c r="E9" s="266">
        <v>4</v>
      </c>
      <c r="F9" s="266">
        <v>2</v>
      </c>
      <c r="G9" s="266">
        <v>719</v>
      </c>
      <c r="H9" s="266">
        <v>138</v>
      </c>
      <c r="I9" s="266">
        <v>581</v>
      </c>
      <c r="J9" s="266">
        <v>438</v>
      </c>
      <c r="K9" s="266">
        <v>170</v>
      </c>
      <c r="L9" s="266">
        <v>268</v>
      </c>
      <c r="M9" s="267">
        <v>143</v>
      </c>
      <c r="N9" s="189"/>
    </row>
    <row r="10" spans="1:14" x14ac:dyDescent="0.15">
      <c r="A10" s="441">
        <v>4</v>
      </c>
      <c r="B10" s="273" t="s">
        <v>270</v>
      </c>
      <c r="C10" s="222" t="s">
        <v>6</v>
      </c>
      <c r="D10" s="265">
        <v>937</v>
      </c>
      <c r="E10" s="266">
        <v>175</v>
      </c>
      <c r="F10" s="266">
        <v>34</v>
      </c>
      <c r="G10" s="266">
        <v>728</v>
      </c>
      <c r="H10" s="266">
        <v>98</v>
      </c>
      <c r="I10" s="266">
        <v>630</v>
      </c>
      <c r="J10" s="266">
        <v>571</v>
      </c>
      <c r="K10" s="266">
        <v>477</v>
      </c>
      <c r="L10" s="266">
        <v>94</v>
      </c>
      <c r="M10" s="267">
        <v>59</v>
      </c>
      <c r="N10" s="189"/>
    </row>
    <row r="11" spans="1:14" x14ac:dyDescent="0.15">
      <c r="A11" s="441">
        <v>5</v>
      </c>
      <c r="B11" s="273" t="s">
        <v>271</v>
      </c>
      <c r="C11" s="222" t="s">
        <v>7</v>
      </c>
      <c r="D11" s="265">
        <v>2817</v>
      </c>
      <c r="E11" s="266">
        <v>1699</v>
      </c>
      <c r="F11" s="266">
        <v>178</v>
      </c>
      <c r="G11" s="266">
        <v>940</v>
      </c>
      <c r="H11" s="266">
        <v>171</v>
      </c>
      <c r="I11" s="266">
        <v>769</v>
      </c>
      <c r="J11" s="266">
        <v>743</v>
      </c>
      <c r="K11" s="266">
        <v>666</v>
      </c>
      <c r="L11" s="266">
        <v>77</v>
      </c>
      <c r="M11" s="267">
        <v>26</v>
      </c>
      <c r="N11" s="189"/>
    </row>
    <row r="12" spans="1:14" x14ac:dyDescent="0.15">
      <c r="A12" s="441">
        <v>6</v>
      </c>
      <c r="B12" s="273" t="s">
        <v>272</v>
      </c>
      <c r="C12" s="222" t="s">
        <v>201</v>
      </c>
      <c r="D12" s="265">
        <v>0</v>
      </c>
      <c r="E12" s="266">
        <v>0</v>
      </c>
      <c r="F12" s="266">
        <v>0</v>
      </c>
      <c r="G12" s="266">
        <v>0</v>
      </c>
      <c r="H12" s="266">
        <v>0</v>
      </c>
      <c r="I12" s="266">
        <v>0</v>
      </c>
      <c r="J12" s="266">
        <v>0</v>
      </c>
      <c r="K12" s="266">
        <v>0</v>
      </c>
      <c r="L12" s="266">
        <v>0</v>
      </c>
      <c r="M12" s="267">
        <v>0</v>
      </c>
      <c r="N12" s="189"/>
    </row>
    <row r="13" spans="1:14" x14ac:dyDescent="0.15">
      <c r="A13" s="441">
        <v>7</v>
      </c>
      <c r="B13" s="273" t="s">
        <v>273</v>
      </c>
      <c r="C13" s="222" t="s">
        <v>274</v>
      </c>
      <c r="D13" s="265">
        <v>536</v>
      </c>
      <c r="E13" s="266">
        <v>14</v>
      </c>
      <c r="F13" s="266">
        <v>9</v>
      </c>
      <c r="G13" s="266">
        <v>513</v>
      </c>
      <c r="H13" s="266">
        <v>114</v>
      </c>
      <c r="I13" s="266">
        <v>399</v>
      </c>
      <c r="J13" s="266">
        <v>394</v>
      </c>
      <c r="K13" s="266">
        <v>361</v>
      </c>
      <c r="L13" s="266">
        <v>33</v>
      </c>
      <c r="M13" s="267">
        <v>5</v>
      </c>
      <c r="N13" s="189"/>
    </row>
    <row r="14" spans="1:14" x14ac:dyDescent="0.15">
      <c r="A14" s="441">
        <v>8</v>
      </c>
      <c r="B14" s="273" t="s">
        <v>275</v>
      </c>
      <c r="C14" s="222" t="s">
        <v>202</v>
      </c>
      <c r="D14" s="265">
        <v>73883</v>
      </c>
      <c r="E14" s="266">
        <v>1622</v>
      </c>
      <c r="F14" s="266">
        <v>442</v>
      </c>
      <c r="G14" s="266">
        <v>71819</v>
      </c>
      <c r="H14" s="266">
        <v>2617</v>
      </c>
      <c r="I14" s="266">
        <v>69202</v>
      </c>
      <c r="J14" s="266">
        <v>67618</v>
      </c>
      <c r="K14" s="266">
        <v>32094</v>
      </c>
      <c r="L14" s="266">
        <v>35524</v>
      </c>
      <c r="M14" s="267">
        <v>1584</v>
      </c>
      <c r="N14" s="189"/>
    </row>
    <row r="15" spans="1:14" x14ac:dyDescent="0.15">
      <c r="A15" s="441">
        <v>9</v>
      </c>
      <c r="B15" s="273" t="s">
        <v>276</v>
      </c>
      <c r="C15" s="222" t="s">
        <v>277</v>
      </c>
      <c r="D15" s="265">
        <v>4518</v>
      </c>
      <c r="E15" s="266">
        <v>38</v>
      </c>
      <c r="F15" s="266">
        <v>29</v>
      </c>
      <c r="G15" s="266">
        <v>4451</v>
      </c>
      <c r="H15" s="266">
        <v>254</v>
      </c>
      <c r="I15" s="266">
        <v>4197</v>
      </c>
      <c r="J15" s="266">
        <v>3976</v>
      </c>
      <c r="K15" s="266">
        <v>2827</v>
      </c>
      <c r="L15" s="266">
        <v>1149</v>
      </c>
      <c r="M15" s="267">
        <v>221</v>
      </c>
      <c r="N15" s="189"/>
    </row>
    <row r="16" spans="1:14" x14ac:dyDescent="0.15">
      <c r="A16" s="441">
        <v>10</v>
      </c>
      <c r="B16" s="273" t="s">
        <v>278</v>
      </c>
      <c r="C16" s="222" t="s">
        <v>203</v>
      </c>
      <c r="D16" s="265">
        <v>1323</v>
      </c>
      <c r="E16" s="266">
        <v>17</v>
      </c>
      <c r="F16" s="266">
        <v>7</v>
      </c>
      <c r="G16" s="266">
        <v>1299</v>
      </c>
      <c r="H16" s="266">
        <v>88</v>
      </c>
      <c r="I16" s="266">
        <v>1211</v>
      </c>
      <c r="J16" s="266">
        <v>1179</v>
      </c>
      <c r="K16" s="266">
        <v>806</v>
      </c>
      <c r="L16" s="266">
        <v>373</v>
      </c>
      <c r="M16" s="267">
        <v>32</v>
      </c>
      <c r="N16" s="189"/>
    </row>
    <row r="17" spans="1:14" x14ac:dyDescent="0.15">
      <c r="A17" s="441">
        <v>11</v>
      </c>
      <c r="B17" s="273" t="s">
        <v>279</v>
      </c>
      <c r="C17" s="222" t="s">
        <v>204</v>
      </c>
      <c r="D17" s="265">
        <v>0</v>
      </c>
      <c r="E17" s="266">
        <v>0</v>
      </c>
      <c r="F17" s="266">
        <v>0</v>
      </c>
      <c r="G17" s="266">
        <v>0</v>
      </c>
      <c r="H17" s="266">
        <v>0</v>
      </c>
      <c r="I17" s="266">
        <v>0</v>
      </c>
      <c r="J17" s="266">
        <v>0</v>
      </c>
      <c r="K17" s="266">
        <v>0</v>
      </c>
      <c r="L17" s="266">
        <v>0</v>
      </c>
      <c r="M17" s="267">
        <v>0</v>
      </c>
      <c r="N17" s="189"/>
    </row>
    <row r="18" spans="1:14" x14ac:dyDescent="0.15">
      <c r="A18" s="441">
        <v>12</v>
      </c>
      <c r="B18" s="273" t="s">
        <v>280</v>
      </c>
      <c r="C18" s="222" t="s">
        <v>205</v>
      </c>
      <c r="D18" s="265">
        <v>15160</v>
      </c>
      <c r="E18" s="266">
        <v>2749</v>
      </c>
      <c r="F18" s="266">
        <v>1077</v>
      </c>
      <c r="G18" s="266">
        <v>11334</v>
      </c>
      <c r="H18" s="266">
        <v>1597</v>
      </c>
      <c r="I18" s="266">
        <v>9737</v>
      </c>
      <c r="J18" s="266">
        <v>9649</v>
      </c>
      <c r="K18" s="266">
        <v>6183</v>
      </c>
      <c r="L18" s="266">
        <v>3466</v>
      </c>
      <c r="M18" s="267">
        <v>88</v>
      </c>
      <c r="N18" s="189"/>
    </row>
    <row r="19" spans="1:14" x14ac:dyDescent="0.15">
      <c r="A19" s="441">
        <v>13</v>
      </c>
      <c r="B19" s="273" t="s">
        <v>281</v>
      </c>
      <c r="C19" s="222" t="s">
        <v>282</v>
      </c>
      <c r="D19" s="265">
        <v>8338</v>
      </c>
      <c r="E19" s="266">
        <v>1393</v>
      </c>
      <c r="F19" s="266">
        <v>436</v>
      </c>
      <c r="G19" s="266">
        <v>6509</v>
      </c>
      <c r="H19" s="266">
        <v>771</v>
      </c>
      <c r="I19" s="266">
        <v>5738</v>
      </c>
      <c r="J19" s="266">
        <v>5684</v>
      </c>
      <c r="K19" s="266">
        <v>3362</v>
      </c>
      <c r="L19" s="266">
        <v>2322</v>
      </c>
      <c r="M19" s="267">
        <v>54</v>
      </c>
      <c r="N19" s="189"/>
    </row>
    <row r="20" spans="1:14" x14ac:dyDescent="0.15">
      <c r="A20" s="441">
        <v>14</v>
      </c>
      <c r="B20" s="273" t="s">
        <v>283</v>
      </c>
      <c r="C20" s="222" t="s">
        <v>284</v>
      </c>
      <c r="D20" s="265">
        <v>6661</v>
      </c>
      <c r="E20" s="266">
        <v>588</v>
      </c>
      <c r="F20" s="266">
        <v>280</v>
      </c>
      <c r="G20" s="266">
        <v>5793</v>
      </c>
      <c r="H20" s="266">
        <v>768</v>
      </c>
      <c r="I20" s="266">
        <v>5025</v>
      </c>
      <c r="J20" s="266">
        <v>4979</v>
      </c>
      <c r="K20" s="266">
        <v>3603</v>
      </c>
      <c r="L20" s="266">
        <v>1376</v>
      </c>
      <c r="M20" s="267">
        <v>46</v>
      </c>
      <c r="N20" s="189"/>
    </row>
    <row r="21" spans="1:14" x14ac:dyDescent="0.15">
      <c r="A21" s="441">
        <v>15</v>
      </c>
      <c r="B21" s="273" t="s">
        <v>285</v>
      </c>
      <c r="C21" s="222" t="s">
        <v>206</v>
      </c>
      <c r="D21" s="265">
        <v>11326</v>
      </c>
      <c r="E21" s="266">
        <v>1869</v>
      </c>
      <c r="F21" s="266">
        <v>545</v>
      </c>
      <c r="G21" s="266">
        <v>8912</v>
      </c>
      <c r="H21" s="266">
        <v>1257</v>
      </c>
      <c r="I21" s="266">
        <v>7655</v>
      </c>
      <c r="J21" s="266">
        <v>7593</v>
      </c>
      <c r="K21" s="266">
        <v>5488</v>
      </c>
      <c r="L21" s="266">
        <v>2105</v>
      </c>
      <c r="M21" s="267">
        <v>62</v>
      </c>
      <c r="N21" s="189"/>
    </row>
    <row r="22" spans="1:14" x14ac:dyDescent="0.15">
      <c r="A22" s="441">
        <v>16</v>
      </c>
      <c r="B22" s="273" t="s">
        <v>286</v>
      </c>
      <c r="C22" s="222" t="s">
        <v>207</v>
      </c>
      <c r="D22" s="265">
        <v>2438</v>
      </c>
      <c r="E22" s="266">
        <v>38</v>
      </c>
      <c r="F22" s="266">
        <v>12</v>
      </c>
      <c r="G22" s="266">
        <v>2388</v>
      </c>
      <c r="H22" s="266">
        <v>92</v>
      </c>
      <c r="I22" s="266">
        <v>2296</v>
      </c>
      <c r="J22" s="266">
        <v>2287</v>
      </c>
      <c r="K22" s="266">
        <v>1725</v>
      </c>
      <c r="L22" s="266">
        <v>562</v>
      </c>
      <c r="M22" s="267">
        <v>9</v>
      </c>
      <c r="N22" s="189"/>
    </row>
    <row r="23" spans="1:14" x14ac:dyDescent="0.15">
      <c r="A23" s="441">
        <v>17</v>
      </c>
      <c r="B23" s="273" t="s">
        <v>287</v>
      </c>
      <c r="C23" s="222" t="s">
        <v>208</v>
      </c>
      <c r="D23" s="265">
        <v>13061</v>
      </c>
      <c r="E23" s="266">
        <v>419</v>
      </c>
      <c r="F23" s="266">
        <v>119</v>
      </c>
      <c r="G23" s="266">
        <v>12523</v>
      </c>
      <c r="H23" s="266">
        <v>1126</v>
      </c>
      <c r="I23" s="266">
        <v>11397</v>
      </c>
      <c r="J23" s="266">
        <v>11336</v>
      </c>
      <c r="K23" s="266">
        <v>7885</v>
      </c>
      <c r="L23" s="266">
        <v>3451</v>
      </c>
      <c r="M23" s="267">
        <v>61</v>
      </c>
      <c r="N23" s="189"/>
    </row>
    <row r="24" spans="1:14" x14ac:dyDescent="0.15">
      <c r="A24" s="441">
        <v>18</v>
      </c>
      <c r="B24" s="273" t="s">
        <v>288</v>
      </c>
      <c r="C24" s="222" t="s">
        <v>289</v>
      </c>
      <c r="D24" s="265">
        <v>20534</v>
      </c>
      <c r="E24" s="266">
        <v>782</v>
      </c>
      <c r="F24" s="266">
        <v>234</v>
      </c>
      <c r="G24" s="266">
        <v>19518</v>
      </c>
      <c r="H24" s="266">
        <v>2129</v>
      </c>
      <c r="I24" s="266">
        <v>17389</v>
      </c>
      <c r="J24" s="266">
        <v>17116</v>
      </c>
      <c r="K24" s="266">
        <v>13214</v>
      </c>
      <c r="L24" s="266">
        <v>3902</v>
      </c>
      <c r="M24" s="267">
        <v>273</v>
      </c>
      <c r="N24" s="189"/>
    </row>
    <row r="25" spans="1:14" x14ac:dyDescent="0.15">
      <c r="A25" s="441">
        <v>19</v>
      </c>
      <c r="B25" s="273" t="s">
        <v>290</v>
      </c>
      <c r="C25" s="222" t="s">
        <v>209</v>
      </c>
      <c r="D25" s="265">
        <v>288</v>
      </c>
      <c r="E25" s="266">
        <v>1</v>
      </c>
      <c r="F25" s="266">
        <v>0</v>
      </c>
      <c r="G25" s="266">
        <v>287</v>
      </c>
      <c r="H25" s="266">
        <v>18</v>
      </c>
      <c r="I25" s="266">
        <v>269</v>
      </c>
      <c r="J25" s="266">
        <v>266</v>
      </c>
      <c r="K25" s="266">
        <v>225</v>
      </c>
      <c r="L25" s="266">
        <v>41</v>
      </c>
      <c r="M25" s="267">
        <v>3</v>
      </c>
      <c r="N25" s="189"/>
    </row>
    <row r="26" spans="1:14" x14ac:dyDescent="0.15">
      <c r="A26" s="441">
        <v>20</v>
      </c>
      <c r="B26" s="273" t="s">
        <v>291</v>
      </c>
      <c r="C26" s="222" t="s">
        <v>292</v>
      </c>
      <c r="D26" s="265">
        <v>2012</v>
      </c>
      <c r="E26" s="266">
        <v>12</v>
      </c>
      <c r="F26" s="266">
        <v>3</v>
      </c>
      <c r="G26" s="266">
        <v>1997</v>
      </c>
      <c r="H26" s="266">
        <v>72</v>
      </c>
      <c r="I26" s="266">
        <v>1925</v>
      </c>
      <c r="J26" s="266">
        <v>1919</v>
      </c>
      <c r="K26" s="266">
        <v>1661</v>
      </c>
      <c r="L26" s="266">
        <v>258</v>
      </c>
      <c r="M26" s="267">
        <v>6</v>
      </c>
      <c r="N26" s="189"/>
    </row>
    <row r="27" spans="1:14" x14ac:dyDescent="0.15">
      <c r="A27" s="441">
        <v>21</v>
      </c>
      <c r="B27" s="273" t="s">
        <v>293</v>
      </c>
      <c r="C27" s="222" t="s">
        <v>294</v>
      </c>
      <c r="D27" s="265">
        <v>175</v>
      </c>
      <c r="E27" s="266">
        <v>0</v>
      </c>
      <c r="F27" s="266">
        <v>0</v>
      </c>
      <c r="G27" s="266">
        <v>175</v>
      </c>
      <c r="H27" s="266">
        <v>1</v>
      </c>
      <c r="I27" s="266">
        <v>174</v>
      </c>
      <c r="J27" s="266">
        <v>174</v>
      </c>
      <c r="K27" s="266">
        <v>152</v>
      </c>
      <c r="L27" s="266">
        <v>22</v>
      </c>
      <c r="M27" s="267">
        <v>0</v>
      </c>
      <c r="N27" s="189"/>
    </row>
    <row r="28" spans="1:14" x14ac:dyDescent="0.15">
      <c r="A28" s="441">
        <v>22</v>
      </c>
      <c r="B28" s="273" t="s">
        <v>295</v>
      </c>
      <c r="C28" s="222" t="s">
        <v>296</v>
      </c>
      <c r="D28" s="265">
        <v>2174</v>
      </c>
      <c r="E28" s="266">
        <v>10</v>
      </c>
      <c r="F28" s="266">
        <v>2</v>
      </c>
      <c r="G28" s="266">
        <v>2162</v>
      </c>
      <c r="H28" s="266">
        <v>36</v>
      </c>
      <c r="I28" s="266">
        <v>2126</v>
      </c>
      <c r="J28" s="266">
        <v>2124</v>
      </c>
      <c r="K28" s="266">
        <v>1838</v>
      </c>
      <c r="L28" s="266">
        <v>286</v>
      </c>
      <c r="M28" s="267">
        <v>2</v>
      </c>
      <c r="N28" s="189"/>
    </row>
    <row r="29" spans="1:14" x14ac:dyDescent="0.15">
      <c r="A29" s="441">
        <v>23</v>
      </c>
      <c r="B29" s="273" t="s">
        <v>297</v>
      </c>
      <c r="C29" s="222" t="s">
        <v>210</v>
      </c>
      <c r="D29" s="265">
        <v>1179</v>
      </c>
      <c r="E29" s="266">
        <v>2</v>
      </c>
      <c r="F29" s="266">
        <v>1</v>
      </c>
      <c r="G29" s="266">
        <v>1176</v>
      </c>
      <c r="H29" s="266">
        <v>13</v>
      </c>
      <c r="I29" s="266">
        <v>1163</v>
      </c>
      <c r="J29" s="266">
        <v>1162</v>
      </c>
      <c r="K29" s="266">
        <v>984</v>
      </c>
      <c r="L29" s="266">
        <v>178</v>
      </c>
      <c r="M29" s="267">
        <v>1</v>
      </c>
      <c r="N29" s="189"/>
    </row>
    <row r="30" spans="1:14" x14ac:dyDescent="0.15">
      <c r="A30" s="441">
        <v>24</v>
      </c>
      <c r="B30" s="273" t="s">
        <v>298</v>
      </c>
      <c r="C30" s="222" t="s">
        <v>211</v>
      </c>
      <c r="D30" s="265">
        <v>2159</v>
      </c>
      <c r="E30" s="266">
        <v>0</v>
      </c>
      <c r="F30" s="266">
        <v>0</v>
      </c>
      <c r="G30" s="266">
        <v>2159</v>
      </c>
      <c r="H30" s="266">
        <v>37</v>
      </c>
      <c r="I30" s="266">
        <v>2122</v>
      </c>
      <c r="J30" s="266">
        <v>2112</v>
      </c>
      <c r="K30" s="266">
        <v>1552</v>
      </c>
      <c r="L30" s="266">
        <v>560</v>
      </c>
      <c r="M30" s="267">
        <v>10</v>
      </c>
      <c r="N30" s="189"/>
    </row>
    <row r="31" spans="1:14" x14ac:dyDescent="0.15">
      <c r="A31" s="441">
        <v>25</v>
      </c>
      <c r="B31" s="273" t="s">
        <v>299</v>
      </c>
      <c r="C31" s="222" t="s">
        <v>300</v>
      </c>
      <c r="D31" s="265">
        <v>6471</v>
      </c>
      <c r="E31" s="266">
        <v>7</v>
      </c>
      <c r="F31" s="266">
        <v>2</v>
      </c>
      <c r="G31" s="266">
        <v>6462</v>
      </c>
      <c r="H31" s="266">
        <v>159</v>
      </c>
      <c r="I31" s="266">
        <v>6303</v>
      </c>
      <c r="J31" s="266">
        <v>6284</v>
      </c>
      <c r="K31" s="266">
        <v>5552</v>
      </c>
      <c r="L31" s="266">
        <v>732</v>
      </c>
      <c r="M31" s="267">
        <v>19</v>
      </c>
      <c r="N31" s="189"/>
    </row>
    <row r="32" spans="1:14" x14ac:dyDescent="0.15">
      <c r="A32" s="441">
        <v>26</v>
      </c>
      <c r="B32" s="273" t="s">
        <v>301</v>
      </c>
      <c r="C32" s="222" t="s">
        <v>302</v>
      </c>
      <c r="D32" s="265">
        <v>6610</v>
      </c>
      <c r="E32" s="266">
        <v>29</v>
      </c>
      <c r="F32" s="266">
        <v>5</v>
      </c>
      <c r="G32" s="266">
        <v>6576</v>
      </c>
      <c r="H32" s="266">
        <v>262</v>
      </c>
      <c r="I32" s="266">
        <v>6314</v>
      </c>
      <c r="J32" s="266">
        <v>6260</v>
      </c>
      <c r="K32" s="266">
        <v>5178</v>
      </c>
      <c r="L32" s="266">
        <v>1082</v>
      </c>
      <c r="M32" s="267">
        <v>54</v>
      </c>
      <c r="N32" s="189"/>
    </row>
    <row r="33" spans="1:14" x14ac:dyDescent="0.15">
      <c r="A33" s="441">
        <v>27</v>
      </c>
      <c r="B33" s="273" t="s">
        <v>303</v>
      </c>
      <c r="C33" s="222" t="s">
        <v>212</v>
      </c>
      <c r="D33" s="265">
        <v>892</v>
      </c>
      <c r="E33" s="266">
        <v>0</v>
      </c>
      <c r="F33" s="266">
        <v>0</v>
      </c>
      <c r="G33" s="266">
        <v>892</v>
      </c>
      <c r="H33" s="266">
        <v>45</v>
      </c>
      <c r="I33" s="266">
        <v>847</v>
      </c>
      <c r="J33" s="266">
        <v>843</v>
      </c>
      <c r="K33" s="266">
        <v>751</v>
      </c>
      <c r="L33" s="266">
        <v>92</v>
      </c>
      <c r="M33" s="267">
        <v>4</v>
      </c>
      <c r="N33" s="189"/>
    </row>
    <row r="34" spans="1:14" x14ac:dyDescent="0.15">
      <c r="A34" s="441">
        <v>28</v>
      </c>
      <c r="B34" s="273" t="s">
        <v>304</v>
      </c>
      <c r="C34" s="222" t="s">
        <v>213</v>
      </c>
      <c r="D34" s="265">
        <v>531</v>
      </c>
      <c r="E34" s="266">
        <v>0</v>
      </c>
      <c r="F34" s="266">
        <v>0</v>
      </c>
      <c r="G34" s="266">
        <v>531</v>
      </c>
      <c r="H34" s="266">
        <v>60</v>
      </c>
      <c r="I34" s="266">
        <v>471</v>
      </c>
      <c r="J34" s="266">
        <v>465</v>
      </c>
      <c r="K34" s="266">
        <v>404</v>
      </c>
      <c r="L34" s="266">
        <v>61</v>
      </c>
      <c r="M34" s="267">
        <v>6</v>
      </c>
      <c r="N34" s="189"/>
    </row>
    <row r="35" spans="1:14" x14ac:dyDescent="0.15">
      <c r="A35" s="441">
        <v>29</v>
      </c>
      <c r="B35" s="273" t="s">
        <v>305</v>
      </c>
      <c r="C35" s="222" t="s">
        <v>214</v>
      </c>
      <c r="D35" s="265">
        <v>63083</v>
      </c>
      <c r="E35" s="266">
        <v>1618</v>
      </c>
      <c r="F35" s="266">
        <v>512</v>
      </c>
      <c r="G35" s="266">
        <v>60953</v>
      </c>
      <c r="H35" s="266">
        <v>3565</v>
      </c>
      <c r="I35" s="266">
        <v>57388</v>
      </c>
      <c r="J35" s="266">
        <v>56728</v>
      </c>
      <c r="K35" s="266">
        <v>39379</v>
      </c>
      <c r="L35" s="266">
        <v>17349</v>
      </c>
      <c r="M35" s="267">
        <v>660</v>
      </c>
      <c r="N35" s="189"/>
    </row>
    <row r="36" spans="1:14" x14ac:dyDescent="0.15">
      <c r="A36" s="441">
        <v>30</v>
      </c>
      <c r="B36" s="273" t="s">
        <v>306</v>
      </c>
      <c r="C36" s="222" t="s">
        <v>215</v>
      </c>
      <c r="D36" s="265">
        <v>14933</v>
      </c>
      <c r="E36" s="266">
        <v>596</v>
      </c>
      <c r="F36" s="266">
        <v>129</v>
      </c>
      <c r="G36" s="266">
        <v>14208</v>
      </c>
      <c r="H36" s="266">
        <v>497</v>
      </c>
      <c r="I36" s="266">
        <v>13711</v>
      </c>
      <c r="J36" s="266">
        <v>13667</v>
      </c>
      <c r="K36" s="266">
        <v>9360</v>
      </c>
      <c r="L36" s="266">
        <v>4307</v>
      </c>
      <c r="M36" s="267">
        <v>44</v>
      </c>
      <c r="N36" s="189"/>
    </row>
    <row r="37" spans="1:14" x14ac:dyDescent="0.15">
      <c r="A37" s="441">
        <v>31</v>
      </c>
      <c r="B37" s="273" t="s">
        <v>307</v>
      </c>
      <c r="C37" s="222" t="s">
        <v>308</v>
      </c>
      <c r="D37" s="265">
        <v>1621</v>
      </c>
      <c r="E37" s="266">
        <v>272</v>
      </c>
      <c r="F37" s="266">
        <v>70</v>
      </c>
      <c r="G37" s="266">
        <v>1279</v>
      </c>
      <c r="H37" s="266">
        <v>125</v>
      </c>
      <c r="I37" s="266">
        <v>1154</v>
      </c>
      <c r="J37" s="266">
        <v>1145</v>
      </c>
      <c r="K37" s="266">
        <v>757</v>
      </c>
      <c r="L37" s="266">
        <v>388</v>
      </c>
      <c r="M37" s="267">
        <v>9</v>
      </c>
      <c r="N37" s="189"/>
    </row>
    <row r="38" spans="1:14" x14ac:dyDescent="0.15">
      <c r="A38" s="441">
        <v>32</v>
      </c>
      <c r="B38" s="273" t="s">
        <v>309</v>
      </c>
      <c r="C38" s="222" t="s">
        <v>216</v>
      </c>
      <c r="D38" s="265">
        <v>3558</v>
      </c>
      <c r="E38" s="266">
        <v>109</v>
      </c>
      <c r="F38" s="266">
        <v>22</v>
      </c>
      <c r="G38" s="266">
        <v>3427</v>
      </c>
      <c r="H38" s="266">
        <v>109</v>
      </c>
      <c r="I38" s="266">
        <v>3318</v>
      </c>
      <c r="J38" s="266">
        <v>3310</v>
      </c>
      <c r="K38" s="266">
        <v>2675</v>
      </c>
      <c r="L38" s="266">
        <v>635</v>
      </c>
      <c r="M38" s="267">
        <v>8</v>
      </c>
      <c r="N38" s="189"/>
    </row>
    <row r="39" spans="1:14" x14ac:dyDescent="0.15">
      <c r="A39" s="441">
        <v>33</v>
      </c>
      <c r="B39" s="273" t="s">
        <v>310</v>
      </c>
      <c r="C39" s="222" t="s">
        <v>217</v>
      </c>
      <c r="D39" s="265">
        <v>5984</v>
      </c>
      <c r="E39" s="266">
        <v>50</v>
      </c>
      <c r="F39" s="266">
        <v>13</v>
      </c>
      <c r="G39" s="266">
        <v>5921</v>
      </c>
      <c r="H39" s="266">
        <v>489</v>
      </c>
      <c r="I39" s="266">
        <v>5432</v>
      </c>
      <c r="J39" s="266">
        <v>5368</v>
      </c>
      <c r="K39" s="266">
        <v>4264</v>
      </c>
      <c r="L39" s="266">
        <v>1104</v>
      </c>
      <c r="M39" s="267">
        <v>64</v>
      </c>
      <c r="N39" s="189"/>
    </row>
    <row r="40" spans="1:14" x14ac:dyDescent="0.15">
      <c r="A40" s="441">
        <v>34</v>
      </c>
      <c r="B40" s="273" t="s">
        <v>311</v>
      </c>
      <c r="C40" s="222" t="s">
        <v>218</v>
      </c>
      <c r="D40" s="265">
        <v>12060</v>
      </c>
      <c r="E40" s="266">
        <v>1523</v>
      </c>
      <c r="F40" s="266">
        <v>468</v>
      </c>
      <c r="G40" s="266">
        <v>10069</v>
      </c>
      <c r="H40" s="266">
        <v>679</v>
      </c>
      <c r="I40" s="266">
        <v>9390</v>
      </c>
      <c r="J40" s="266">
        <v>9345</v>
      </c>
      <c r="K40" s="266">
        <v>7486</v>
      </c>
      <c r="L40" s="266">
        <v>1859</v>
      </c>
      <c r="M40" s="267">
        <v>45</v>
      </c>
      <c r="N40" s="189"/>
    </row>
    <row r="41" spans="1:14" x14ac:dyDescent="0.15">
      <c r="A41" s="441">
        <v>35</v>
      </c>
      <c r="B41" s="273" t="s">
        <v>312</v>
      </c>
      <c r="C41" s="222" t="s">
        <v>219</v>
      </c>
      <c r="D41" s="265">
        <v>10231</v>
      </c>
      <c r="E41" s="266">
        <v>559</v>
      </c>
      <c r="F41" s="266">
        <v>112</v>
      </c>
      <c r="G41" s="266">
        <v>9560</v>
      </c>
      <c r="H41" s="266">
        <v>840</v>
      </c>
      <c r="I41" s="266">
        <v>8720</v>
      </c>
      <c r="J41" s="266">
        <v>8680</v>
      </c>
      <c r="K41" s="266">
        <v>6784</v>
      </c>
      <c r="L41" s="266">
        <v>1896</v>
      </c>
      <c r="M41" s="267">
        <v>40</v>
      </c>
      <c r="N41" s="189"/>
    </row>
    <row r="42" spans="1:14" x14ac:dyDescent="0.15">
      <c r="A42" s="441">
        <v>36</v>
      </c>
      <c r="B42" s="273" t="s">
        <v>313</v>
      </c>
      <c r="C42" s="222" t="s">
        <v>220</v>
      </c>
      <c r="D42" s="265">
        <v>1836</v>
      </c>
      <c r="E42" s="266">
        <v>0</v>
      </c>
      <c r="F42" s="266">
        <v>0</v>
      </c>
      <c r="G42" s="266">
        <v>1836</v>
      </c>
      <c r="H42" s="266">
        <v>18</v>
      </c>
      <c r="I42" s="266">
        <v>1818</v>
      </c>
      <c r="J42" s="266">
        <v>1804</v>
      </c>
      <c r="K42" s="266">
        <v>1655</v>
      </c>
      <c r="L42" s="266">
        <v>149</v>
      </c>
      <c r="M42" s="267">
        <v>14</v>
      </c>
      <c r="N42" s="189"/>
    </row>
    <row r="43" spans="1:14" x14ac:dyDescent="0.15">
      <c r="A43" s="441">
        <v>37</v>
      </c>
      <c r="B43" s="273" t="s">
        <v>314</v>
      </c>
      <c r="C43" s="222" t="s">
        <v>221</v>
      </c>
      <c r="D43" s="265">
        <v>13646</v>
      </c>
      <c r="E43" s="266">
        <v>27</v>
      </c>
      <c r="F43" s="266">
        <v>4</v>
      </c>
      <c r="G43" s="266">
        <v>13615</v>
      </c>
      <c r="H43" s="266">
        <v>116</v>
      </c>
      <c r="I43" s="266">
        <v>13499</v>
      </c>
      <c r="J43" s="266">
        <v>13492</v>
      </c>
      <c r="K43" s="266">
        <v>11784</v>
      </c>
      <c r="L43" s="266">
        <v>1708</v>
      </c>
      <c r="M43" s="267">
        <v>7</v>
      </c>
      <c r="N43" s="189"/>
    </row>
    <row r="44" spans="1:14" x14ac:dyDescent="0.15">
      <c r="A44" s="441">
        <v>38</v>
      </c>
      <c r="B44" s="273" t="s">
        <v>315</v>
      </c>
      <c r="C44" s="222" t="s">
        <v>316</v>
      </c>
      <c r="D44" s="265">
        <v>13014</v>
      </c>
      <c r="E44" s="266">
        <v>332</v>
      </c>
      <c r="F44" s="266">
        <v>47</v>
      </c>
      <c r="G44" s="266">
        <v>12635</v>
      </c>
      <c r="H44" s="266">
        <v>663</v>
      </c>
      <c r="I44" s="266">
        <v>11972</v>
      </c>
      <c r="J44" s="266">
        <v>11920</v>
      </c>
      <c r="K44" s="266">
        <v>10411</v>
      </c>
      <c r="L44" s="266">
        <v>1509</v>
      </c>
      <c r="M44" s="267">
        <v>52</v>
      </c>
      <c r="N44" s="189"/>
    </row>
    <row r="45" spans="1:14" x14ac:dyDescent="0.15">
      <c r="A45" s="441">
        <v>39</v>
      </c>
      <c r="B45" s="273" t="s">
        <v>317</v>
      </c>
      <c r="C45" s="222" t="s">
        <v>318</v>
      </c>
      <c r="D45" s="265">
        <v>7759</v>
      </c>
      <c r="E45" s="266">
        <v>264</v>
      </c>
      <c r="F45" s="266">
        <v>47</v>
      </c>
      <c r="G45" s="266">
        <v>7448</v>
      </c>
      <c r="H45" s="266">
        <v>672</v>
      </c>
      <c r="I45" s="266">
        <v>6776</v>
      </c>
      <c r="J45" s="266">
        <v>6729</v>
      </c>
      <c r="K45" s="266">
        <v>5862</v>
      </c>
      <c r="L45" s="266">
        <v>867</v>
      </c>
      <c r="M45" s="267">
        <v>47</v>
      </c>
      <c r="N45" s="189"/>
    </row>
    <row r="46" spans="1:14" x14ac:dyDescent="0.15">
      <c r="A46" s="441">
        <v>40</v>
      </c>
      <c r="B46" s="273" t="s">
        <v>319</v>
      </c>
      <c r="C46" s="222" t="s">
        <v>222</v>
      </c>
      <c r="D46" s="265">
        <v>985</v>
      </c>
      <c r="E46" s="266">
        <v>11</v>
      </c>
      <c r="F46" s="266">
        <v>2</v>
      </c>
      <c r="G46" s="266">
        <v>972</v>
      </c>
      <c r="H46" s="266">
        <v>44</v>
      </c>
      <c r="I46" s="266">
        <v>928</v>
      </c>
      <c r="J46" s="266">
        <v>918</v>
      </c>
      <c r="K46" s="266">
        <v>741</v>
      </c>
      <c r="L46" s="266">
        <v>177</v>
      </c>
      <c r="M46" s="267">
        <v>10</v>
      </c>
      <c r="N46" s="189"/>
    </row>
    <row r="47" spans="1:14" x14ac:dyDescent="0.15">
      <c r="A47" s="441">
        <v>41</v>
      </c>
      <c r="B47" s="273" t="s">
        <v>320</v>
      </c>
      <c r="C47" s="222" t="s">
        <v>223</v>
      </c>
      <c r="D47" s="265">
        <v>10621</v>
      </c>
      <c r="E47" s="266">
        <v>223</v>
      </c>
      <c r="F47" s="266">
        <v>38</v>
      </c>
      <c r="G47" s="266">
        <v>10360</v>
      </c>
      <c r="H47" s="266">
        <v>521</v>
      </c>
      <c r="I47" s="266">
        <v>9839</v>
      </c>
      <c r="J47" s="266">
        <v>9751</v>
      </c>
      <c r="K47" s="266">
        <v>7902</v>
      </c>
      <c r="L47" s="266">
        <v>1849</v>
      </c>
      <c r="M47" s="267">
        <v>88</v>
      </c>
      <c r="N47" s="189"/>
    </row>
    <row r="48" spans="1:14" x14ac:dyDescent="0.15">
      <c r="A48" s="441">
        <v>42</v>
      </c>
      <c r="B48" s="273" t="s">
        <v>321</v>
      </c>
      <c r="C48" s="222" t="s">
        <v>322</v>
      </c>
      <c r="D48" s="265">
        <v>9405</v>
      </c>
      <c r="E48" s="266">
        <v>534</v>
      </c>
      <c r="F48" s="266">
        <v>81</v>
      </c>
      <c r="G48" s="266">
        <v>8790</v>
      </c>
      <c r="H48" s="266">
        <v>904</v>
      </c>
      <c r="I48" s="266">
        <v>7886</v>
      </c>
      <c r="J48" s="266">
        <v>7779</v>
      </c>
      <c r="K48" s="266">
        <v>5996</v>
      </c>
      <c r="L48" s="266">
        <v>1783</v>
      </c>
      <c r="M48" s="267">
        <v>107</v>
      </c>
      <c r="N48" s="189"/>
    </row>
    <row r="49" spans="1:14" x14ac:dyDescent="0.15">
      <c r="A49" s="441">
        <v>43</v>
      </c>
      <c r="B49" s="273" t="s">
        <v>323</v>
      </c>
      <c r="C49" s="222" t="s">
        <v>224</v>
      </c>
      <c r="D49" s="265">
        <v>71902</v>
      </c>
      <c r="E49" s="266">
        <v>4139</v>
      </c>
      <c r="F49" s="266">
        <v>683</v>
      </c>
      <c r="G49" s="266">
        <v>67080</v>
      </c>
      <c r="H49" s="266">
        <v>6693</v>
      </c>
      <c r="I49" s="266">
        <v>60387</v>
      </c>
      <c r="J49" s="266">
        <v>59483</v>
      </c>
      <c r="K49" s="266">
        <v>45853</v>
      </c>
      <c r="L49" s="266">
        <v>13630</v>
      </c>
      <c r="M49" s="267">
        <v>904</v>
      </c>
      <c r="N49" s="189"/>
    </row>
    <row r="50" spans="1:14" x14ac:dyDescent="0.15">
      <c r="A50" s="441">
        <v>44</v>
      </c>
      <c r="B50" s="273" t="s">
        <v>324</v>
      </c>
      <c r="C50" s="222" t="s">
        <v>194</v>
      </c>
      <c r="D50" s="265">
        <v>33523</v>
      </c>
      <c r="E50" s="266">
        <v>1047</v>
      </c>
      <c r="F50" s="266">
        <v>196</v>
      </c>
      <c r="G50" s="266">
        <v>32280</v>
      </c>
      <c r="H50" s="266">
        <v>2038</v>
      </c>
      <c r="I50" s="266">
        <v>30242</v>
      </c>
      <c r="J50" s="266">
        <v>30107</v>
      </c>
      <c r="K50" s="266">
        <v>23677</v>
      </c>
      <c r="L50" s="266">
        <v>6430</v>
      </c>
      <c r="M50" s="267">
        <v>135</v>
      </c>
      <c r="N50" s="189"/>
    </row>
    <row r="51" spans="1:14" x14ac:dyDescent="0.15">
      <c r="A51" s="441">
        <v>45</v>
      </c>
      <c r="B51" s="273" t="s">
        <v>325</v>
      </c>
      <c r="C51" s="222" t="s">
        <v>195</v>
      </c>
      <c r="D51" s="265">
        <v>84932</v>
      </c>
      <c r="E51" s="266">
        <v>2481</v>
      </c>
      <c r="F51" s="266">
        <v>455</v>
      </c>
      <c r="G51" s="266">
        <v>81996</v>
      </c>
      <c r="H51" s="266">
        <v>7531</v>
      </c>
      <c r="I51" s="266">
        <v>74465</v>
      </c>
      <c r="J51" s="266">
        <v>73997</v>
      </c>
      <c r="K51" s="266">
        <v>59528</v>
      </c>
      <c r="L51" s="266">
        <v>14469</v>
      </c>
      <c r="M51" s="267">
        <v>468</v>
      </c>
      <c r="N51" s="189"/>
    </row>
    <row r="52" spans="1:14" x14ac:dyDescent="0.15">
      <c r="A52" s="441">
        <v>46</v>
      </c>
      <c r="B52" s="273" t="s">
        <v>326</v>
      </c>
      <c r="C52" s="222" t="s">
        <v>196</v>
      </c>
      <c r="D52" s="265">
        <v>18080</v>
      </c>
      <c r="E52" s="266">
        <v>178</v>
      </c>
      <c r="F52" s="266">
        <v>61</v>
      </c>
      <c r="G52" s="266">
        <v>17841</v>
      </c>
      <c r="H52" s="266">
        <v>883</v>
      </c>
      <c r="I52" s="266">
        <v>16958</v>
      </c>
      <c r="J52" s="266">
        <v>16831</v>
      </c>
      <c r="K52" s="266">
        <v>13130</v>
      </c>
      <c r="L52" s="266">
        <v>3701</v>
      </c>
      <c r="M52" s="267">
        <v>127</v>
      </c>
      <c r="N52" s="189"/>
    </row>
    <row r="53" spans="1:14" x14ac:dyDescent="0.15">
      <c r="A53" s="441">
        <v>47</v>
      </c>
      <c r="B53" s="273" t="s">
        <v>327</v>
      </c>
      <c r="C53" s="222" t="s">
        <v>328</v>
      </c>
      <c r="D53" s="265">
        <v>3334</v>
      </c>
      <c r="E53" s="266">
        <v>2</v>
      </c>
      <c r="F53" s="266">
        <v>0</v>
      </c>
      <c r="G53" s="266">
        <v>3332</v>
      </c>
      <c r="H53" s="266">
        <v>23</v>
      </c>
      <c r="I53" s="266">
        <v>3309</v>
      </c>
      <c r="J53" s="266">
        <v>3302</v>
      </c>
      <c r="K53" s="266">
        <v>2123</v>
      </c>
      <c r="L53" s="266">
        <v>1179</v>
      </c>
      <c r="M53" s="267">
        <v>7</v>
      </c>
      <c r="N53" s="189"/>
    </row>
    <row r="54" spans="1:14" x14ac:dyDescent="0.15">
      <c r="A54" s="441">
        <v>48</v>
      </c>
      <c r="B54" s="273" t="s">
        <v>329</v>
      </c>
      <c r="C54" s="222" t="s">
        <v>330</v>
      </c>
      <c r="D54" s="265">
        <v>12794</v>
      </c>
      <c r="E54" s="266">
        <v>195</v>
      </c>
      <c r="F54" s="266">
        <v>49</v>
      </c>
      <c r="G54" s="266">
        <v>12550</v>
      </c>
      <c r="H54" s="266">
        <v>601</v>
      </c>
      <c r="I54" s="266">
        <v>11949</v>
      </c>
      <c r="J54" s="266">
        <v>11695</v>
      </c>
      <c r="K54" s="266">
        <v>7554</v>
      </c>
      <c r="L54" s="266">
        <v>4141</v>
      </c>
      <c r="M54" s="267">
        <v>254</v>
      </c>
      <c r="N54" s="189"/>
    </row>
    <row r="55" spans="1:14" x14ac:dyDescent="0.15">
      <c r="A55" s="441">
        <v>49</v>
      </c>
      <c r="B55" s="273" t="s">
        <v>331</v>
      </c>
      <c r="C55" s="222" t="s">
        <v>332</v>
      </c>
      <c r="D55" s="265">
        <v>53954</v>
      </c>
      <c r="E55" s="266">
        <v>1017</v>
      </c>
      <c r="F55" s="266">
        <v>183</v>
      </c>
      <c r="G55" s="266">
        <v>52754</v>
      </c>
      <c r="H55" s="266">
        <v>1954</v>
      </c>
      <c r="I55" s="266">
        <v>50800</v>
      </c>
      <c r="J55" s="266">
        <v>50390</v>
      </c>
      <c r="K55" s="266">
        <v>40223</v>
      </c>
      <c r="L55" s="266">
        <v>10167</v>
      </c>
      <c r="M55" s="267">
        <v>410</v>
      </c>
      <c r="N55" s="189"/>
    </row>
    <row r="56" spans="1:14" x14ac:dyDescent="0.15">
      <c r="A56" s="441">
        <v>50</v>
      </c>
      <c r="B56" s="273" t="s">
        <v>333</v>
      </c>
      <c r="C56" s="222" t="s">
        <v>334</v>
      </c>
      <c r="D56" s="265">
        <v>5365</v>
      </c>
      <c r="E56" s="266">
        <v>59</v>
      </c>
      <c r="F56" s="266">
        <v>11</v>
      </c>
      <c r="G56" s="266">
        <v>5295</v>
      </c>
      <c r="H56" s="266">
        <v>161</v>
      </c>
      <c r="I56" s="266">
        <v>5134</v>
      </c>
      <c r="J56" s="266">
        <v>5058</v>
      </c>
      <c r="K56" s="266">
        <v>4243</v>
      </c>
      <c r="L56" s="266">
        <v>815</v>
      </c>
      <c r="M56" s="267">
        <v>76</v>
      </c>
      <c r="N56" s="189"/>
    </row>
    <row r="57" spans="1:14" x14ac:dyDescent="0.15">
      <c r="A57" s="441">
        <v>51</v>
      </c>
      <c r="B57" s="273" t="s">
        <v>335</v>
      </c>
      <c r="C57" s="222" t="s">
        <v>336</v>
      </c>
      <c r="D57" s="265">
        <v>1896</v>
      </c>
      <c r="E57" s="266">
        <v>16</v>
      </c>
      <c r="F57" s="266">
        <v>2</v>
      </c>
      <c r="G57" s="266">
        <v>1878</v>
      </c>
      <c r="H57" s="266">
        <v>78</v>
      </c>
      <c r="I57" s="266">
        <v>1800</v>
      </c>
      <c r="J57" s="266">
        <v>1793</v>
      </c>
      <c r="K57" s="266">
        <v>1458</v>
      </c>
      <c r="L57" s="266">
        <v>335</v>
      </c>
      <c r="M57" s="267">
        <v>7</v>
      </c>
      <c r="N57" s="189"/>
    </row>
    <row r="58" spans="1:14" x14ac:dyDescent="0.15">
      <c r="A58" s="441">
        <v>52</v>
      </c>
      <c r="B58" s="273" t="s">
        <v>337</v>
      </c>
      <c r="C58" s="222" t="s">
        <v>338</v>
      </c>
      <c r="D58" s="265">
        <v>1817</v>
      </c>
      <c r="E58" s="266">
        <v>23</v>
      </c>
      <c r="F58" s="266">
        <v>5</v>
      </c>
      <c r="G58" s="266">
        <v>1789</v>
      </c>
      <c r="H58" s="266">
        <v>45</v>
      </c>
      <c r="I58" s="266">
        <v>1744</v>
      </c>
      <c r="J58" s="266">
        <v>1735</v>
      </c>
      <c r="K58" s="266">
        <v>1447</v>
      </c>
      <c r="L58" s="266">
        <v>288</v>
      </c>
      <c r="M58" s="267">
        <v>9</v>
      </c>
      <c r="N58" s="189"/>
    </row>
    <row r="59" spans="1:14" x14ac:dyDescent="0.15">
      <c r="A59" s="441">
        <v>53</v>
      </c>
      <c r="B59" s="273" t="s">
        <v>339</v>
      </c>
      <c r="C59" s="222" t="s">
        <v>340</v>
      </c>
      <c r="D59" s="265">
        <v>2797</v>
      </c>
      <c r="E59" s="266">
        <v>8</v>
      </c>
      <c r="F59" s="266">
        <v>1</v>
      </c>
      <c r="G59" s="266">
        <v>2788</v>
      </c>
      <c r="H59" s="266">
        <v>51</v>
      </c>
      <c r="I59" s="266">
        <v>2737</v>
      </c>
      <c r="J59" s="266">
        <v>2735</v>
      </c>
      <c r="K59" s="266">
        <v>2403</v>
      </c>
      <c r="L59" s="266">
        <v>332</v>
      </c>
      <c r="M59" s="267">
        <v>2</v>
      </c>
      <c r="N59" s="189"/>
    </row>
    <row r="60" spans="1:14" x14ac:dyDescent="0.15">
      <c r="A60" s="441">
        <v>54</v>
      </c>
      <c r="B60" s="273" t="s">
        <v>341</v>
      </c>
      <c r="C60" s="222" t="s">
        <v>342</v>
      </c>
      <c r="D60" s="265">
        <v>4653</v>
      </c>
      <c r="E60" s="266">
        <v>10</v>
      </c>
      <c r="F60" s="266">
        <v>2</v>
      </c>
      <c r="G60" s="266">
        <v>4641</v>
      </c>
      <c r="H60" s="266">
        <v>78</v>
      </c>
      <c r="I60" s="266">
        <v>4563</v>
      </c>
      <c r="J60" s="266">
        <v>4561</v>
      </c>
      <c r="K60" s="266">
        <v>3997</v>
      </c>
      <c r="L60" s="266">
        <v>564</v>
      </c>
      <c r="M60" s="267">
        <v>2</v>
      </c>
      <c r="N60" s="189"/>
    </row>
    <row r="61" spans="1:14" x14ac:dyDescent="0.15">
      <c r="A61" s="441">
        <v>55</v>
      </c>
      <c r="B61" s="273" t="s">
        <v>343</v>
      </c>
      <c r="C61" s="222" t="s">
        <v>344</v>
      </c>
      <c r="D61" s="265">
        <v>58808</v>
      </c>
      <c r="E61" s="266">
        <v>0</v>
      </c>
      <c r="F61" s="266">
        <v>0</v>
      </c>
      <c r="G61" s="266">
        <v>58808</v>
      </c>
      <c r="H61" s="266">
        <v>20</v>
      </c>
      <c r="I61" s="266">
        <v>58788</v>
      </c>
      <c r="J61" s="266">
        <v>58503</v>
      </c>
      <c r="K61" s="266">
        <v>50065</v>
      </c>
      <c r="L61" s="266">
        <v>8438</v>
      </c>
      <c r="M61" s="267">
        <v>285</v>
      </c>
      <c r="N61" s="189"/>
    </row>
    <row r="62" spans="1:14" x14ac:dyDescent="0.15">
      <c r="A62" s="441">
        <v>56</v>
      </c>
      <c r="B62" s="273" t="s">
        <v>345</v>
      </c>
      <c r="C62" s="222" t="s">
        <v>346</v>
      </c>
      <c r="D62" s="265">
        <v>2852</v>
      </c>
      <c r="E62" s="266">
        <v>0</v>
      </c>
      <c r="F62" s="266">
        <v>0</v>
      </c>
      <c r="G62" s="266">
        <v>2852</v>
      </c>
      <c r="H62" s="266">
        <v>27</v>
      </c>
      <c r="I62" s="266">
        <v>2825</v>
      </c>
      <c r="J62" s="266">
        <v>2822</v>
      </c>
      <c r="K62" s="266">
        <v>2415</v>
      </c>
      <c r="L62" s="266">
        <v>407</v>
      </c>
      <c r="M62" s="267">
        <v>3</v>
      </c>
      <c r="N62" s="189"/>
    </row>
    <row r="63" spans="1:14" x14ac:dyDescent="0.15">
      <c r="A63" s="441">
        <v>57</v>
      </c>
      <c r="B63" s="273" t="s">
        <v>347</v>
      </c>
      <c r="C63" s="222" t="s">
        <v>225</v>
      </c>
      <c r="D63" s="265">
        <v>236912</v>
      </c>
      <c r="E63" s="266">
        <v>1742</v>
      </c>
      <c r="F63" s="266">
        <v>323</v>
      </c>
      <c r="G63" s="266">
        <v>234847</v>
      </c>
      <c r="H63" s="266">
        <v>3602</v>
      </c>
      <c r="I63" s="266">
        <v>231245</v>
      </c>
      <c r="J63" s="266">
        <v>230393</v>
      </c>
      <c r="K63" s="266">
        <v>197164</v>
      </c>
      <c r="L63" s="266">
        <v>33229</v>
      </c>
      <c r="M63" s="267">
        <v>852</v>
      </c>
      <c r="N63" s="189"/>
    </row>
    <row r="64" spans="1:14" x14ac:dyDescent="0.15">
      <c r="A64" s="441">
        <v>58</v>
      </c>
      <c r="B64" s="273" t="s">
        <v>348</v>
      </c>
      <c r="C64" s="222" t="s">
        <v>226</v>
      </c>
      <c r="D64" s="265">
        <v>758</v>
      </c>
      <c r="E64" s="266">
        <v>14</v>
      </c>
      <c r="F64" s="266">
        <v>3</v>
      </c>
      <c r="G64" s="266">
        <v>741</v>
      </c>
      <c r="H64" s="266">
        <v>32</v>
      </c>
      <c r="I64" s="266">
        <v>709</v>
      </c>
      <c r="J64" s="266">
        <v>704</v>
      </c>
      <c r="K64" s="266">
        <v>611</v>
      </c>
      <c r="L64" s="266">
        <v>93</v>
      </c>
      <c r="M64" s="267">
        <v>5</v>
      </c>
      <c r="N64" s="189"/>
    </row>
    <row r="65" spans="1:14" x14ac:dyDescent="0.15">
      <c r="A65" s="441">
        <v>59</v>
      </c>
      <c r="B65" s="273" t="s">
        <v>349</v>
      </c>
      <c r="C65" s="222" t="s">
        <v>227</v>
      </c>
      <c r="D65" s="265">
        <v>21110</v>
      </c>
      <c r="E65" s="266">
        <v>182</v>
      </c>
      <c r="F65" s="266">
        <v>34</v>
      </c>
      <c r="G65" s="266">
        <v>20894</v>
      </c>
      <c r="H65" s="266">
        <v>576</v>
      </c>
      <c r="I65" s="266">
        <v>20318</v>
      </c>
      <c r="J65" s="266">
        <v>20256</v>
      </c>
      <c r="K65" s="266">
        <v>17381</v>
      </c>
      <c r="L65" s="266">
        <v>2875</v>
      </c>
      <c r="M65" s="267">
        <v>62</v>
      </c>
      <c r="N65" s="189"/>
    </row>
    <row r="66" spans="1:14" x14ac:dyDescent="0.15">
      <c r="A66" s="441">
        <v>60</v>
      </c>
      <c r="B66" s="273" t="s">
        <v>350</v>
      </c>
      <c r="C66" s="222" t="s">
        <v>0</v>
      </c>
      <c r="D66" s="265">
        <v>21813</v>
      </c>
      <c r="E66" s="266">
        <v>4383</v>
      </c>
      <c r="F66" s="266">
        <v>733</v>
      </c>
      <c r="G66" s="266">
        <v>16697</v>
      </c>
      <c r="H66" s="266">
        <v>1814</v>
      </c>
      <c r="I66" s="266">
        <v>14883</v>
      </c>
      <c r="J66" s="266">
        <v>14713</v>
      </c>
      <c r="K66" s="266">
        <v>10805</v>
      </c>
      <c r="L66" s="266">
        <v>3908</v>
      </c>
      <c r="M66" s="267">
        <v>170</v>
      </c>
      <c r="N66" s="189"/>
    </row>
    <row r="67" spans="1:14" x14ac:dyDescent="0.15">
      <c r="A67" s="441">
        <v>61</v>
      </c>
      <c r="B67" s="273" t="s">
        <v>351</v>
      </c>
      <c r="C67" s="222" t="s">
        <v>352</v>
      </c>
      <c r="D67" s="265">
        <v>2488</v>
      </c>
      <c r="E67" s="266">
        <v>347</v>
      </c>
      <c r="F67" s="266">
        <v>83</v>
      </c>
      <c r="G67" s="266">
        <v>2058</v>
      </c>
      <c r="H67" s="266">
        <v>297</v>
      </c>
      <c r="I67" s="266">
        <v>1761</v>
      </c>
      <c r="J67" s="266">
        <v>1730</v>
      </c>
      <c r="K67" s="266">
        <v>1459</v>
      </c>
      <c r="L67" s="266">
        <v>271</v>
      </c>
      <c r="M67" s="267">
        <v>31</v>
      </c>
      <c r="N67" s="189"/>
    </row>
    <row r="68" spans="1:14" x14ac:dyDescent="0.15">
      <c r="A68" s="441">
        <v>62</v>
      </c>
      <c r="B68" s="273" t="s">
        <v>353</v>
      </c>
      <c r="C68" s="222" t="s">
        <v>228</v>
      </c>
      <c r="D68" s="265">
        <v>139062</v>
      </c>
      <c r="E68" s="266">
        <v>19834</v>
      </c>
      <c r="F68" s="266">
        <v>4046</v>
      </c>
      <c r="G68" s="266">
        <v>115182</v>
      </c>
      <c r="H68" s="266">
        <v>20268</v>
      </c>
      <c r="I68" s="266">
        <v>94914</v>
      </c>
      <c r="J68" s="266">
        <v>92967</v>
      </c>
      <c r="K68" s="266">
        <v>81760</v>
      </c>
      <c r="L68" s="266">
        <v>11207</v>
      </c>
      <c r="M68" s="267">
        <v>1947</v>
      </c>
      <c r="N68" s="189"/>
    </row>
    <row r="69" spans="1:14" x14ac:dyDescent="0.15">
      <c r="A69" s="441">
        <v>63</v>
      </c>
      <c r="B69" s="273" t="s">
        <v>354</v>
      </c>
      <c r="C69" s="222" t="s">
        <v>229</v>
      </c>
      <c r="D69" s="265">
        <v>68439</v>
      </c>
      <c r="E69" s="266">
        <v>11532</v>
      </c>
      <c r="F69" s="266">
        <v>2268</v>
      </c>
      <c r="G69" s="266">
        <v>54639</v>
      </c>
      <c r="H69" s="266">
        <v>9810</v>
      </c>
      <c r="I69" s="266">
        <v>44829</v>
      </c>
      <c r="J69" s="266">
        <v>43895</v>
      </c>
      <c r="K69" s="266">
        <v>36127</v>
      </c>
      <c r="L69" s="266">
        <v>7768</v>
      </c>
      <c r="M69" s="267">
        <v>934</v>
      </c>
      <c r="N69" s="189"/>
    </row>
    <row r="70" spans="1:14" x14ac:dyDescent="0.15">
      <c r="A70" s="441">
        <v>64</v>
      </c>
      <c r="B70" s="273" t="s">
        <v>355</v>
      </c>
      <c r="C70" s="222" t="s">
        <v>356</v>
      </c>
      <c r="D70" s="265">
        <v>40544</v>
      </c>
      <c r="E70" s="266">
        <v>7284</v>
      </c>
      <c r="F70" s="266">
        <v>1313</v>
      </c>
      <c r="G70" s="266">
        <v>31947</v>
      </c>
      <c r="H70" s="266">
        <v>5628</v>
      </c>
      <c r="I70" s="266">
        <v>26319</v>
      </c>
      <c r="J70" s="266">
        <v>25781</v>
      </c>
      <c r="K70" s="266">
        <v>21882</v>
      </c>
      <c r="L70" s="266">
        <v>3899</v>
      </c>
      <c r="M70" s="267">
        <v>538</v>
      </c>
      <c r="N70" s="189"/>
    </row>
    <row r="71" spans="1:14" x14ac:dyDescent="0.15">
      <c r="A71" s="441">
        <v>65</v>
      </c>
      <c r="B71" s="273" t="s">
        <v>357</v>
      </c>
      <c r="C71" s="222" t="s">
        <v>358</v>
      </c>
      <c r="D71" s="265">
        <v>45567</v>
      </c>
      <c r="E71" s="266">
        <v>6067</v>
      </c>
      <c r="F71" s="266">
        <v>1205</v>
      </c>
      <c r="G71" s="266">
        <v>38295</v>
      </c>
      <c r="H71" s="266">
        <v>6734</v>
      </c>
      <c r="I71" s="266">
        <v>31561</v>
      </c>
      <c r="J71" s="266">
        <v>30910</v>
      </c>
      <c r="K71" s="266">
        <v>27089</v>
      </c>
      <c r="L71" s="266">
        <v>3821</v>
      </c>
      <c r="M71" s="267">
        <v>651</v>
      </c>
      <c r="N71" s="189"/>
    </row>
    <row r="72" spans="1:14" x14ac:dyDescent="0.15">
      <c r="A72" s="441">
        <v>66</v>
      </c>
      <c r="B72" s="273" t="s">
        <v>359</v>
      </c>
      <c r="C72" s="222" t="s">
        <v>574</v>
      </c>
      <c r="D72" s="265">
        <v>7580</v>
      </c>
      <c r="E72" s="266">
        <v>0</v>
      </c>
      <c r="F72" s="266">
        <v>0</v>
      </c>
      <c r="G72" s="266">
        <v>7580</v>
      </c>
      <c r="H72" s="266">
        <v>115</v>
      </c>
      <c r="I72" s="266">
        <v>7465</v>
      </c>
      <c r="J72" s="266">
        <v>7448</v>
      </c>
      <c r="K72" s="266">
        <v>7069</v>
      </c>
      <c r="L72" s="266">
        <v>379</v>
      </c>
      <c r="M72" s="267">
        <v>17</v>
      </c>
      <c r="N72" s="189"/>
    </row>
    <row r="73" spans="1:14" x14ac:dyDescent="0.15">
      <c r="A73" s="441">
        <v>67</v>
      </c>
      <c r="B73" s="273" t="s">
        <v>360</v>
      </c>
      <c r="C73" s="222" t="s">
        <v>230</v>
      </c>
      <c r="D73" s="265">
        <v>5359</v>
      </c>
      <c r="E73" s="266">
        <v>0</v>
      </c>
      <c r="F73" s="266">
        <v>0</v>
      </c>
      <c r="G73" s="266">
        <v>5359</v>
      </c>
      <c r="H73" s="266">
        <v>144</v>
      </c>
      <c r="I73" s="266">
        <v>5215</v>
      </c>
      <c r="J73" s="266">
        <v>5213</v>
      </c>
      <c r="K73" s="266">
        <v>4286</v>
      </c>
      <c r="L73" s="266">
        <v>927</v>
      </c>
      <c r="M73" s="267">
        <v>2</v>
      </c>
      <c r="N73" s="189"/>
    </row>
    <row r="74" spans="1:14" x14ac:dyDescent="0.15">
      <c r="A74" s="441">
        <v>68</v>
      </c>
      <c r="B74" s="273" t="s">
        <v>361</v>
      </c>
      <c r="C74" s="222" t="s">
        <v>231</v>
      </c>
      <c r="D74" s="265">
        <v>5691</v>
      </c>
      <c r="E74" s="266">
        <v>0</v>
      </c>
      <c r="F74" s="266">
        <v>0</v>
      </c>
      <c r="G74" s="266">
        <v>5691</v>
      </c>
      <c r="H74" s="266">
        <v>9</v>
      </c>
      <c r="I74" s="266">
        <v>5682</v>
      </c>
      <c r="J74" s="266">
        <v>5670</v>
      </c>
      <c r="K74" s="266">
        <v>4667</v>
      </c>
      <c r="L74" s="266">
        <v>1003</v>
      </c>
      <c r="M74" s="267">
        <v>12</v>
      </c>
      <c r="N74" s="189"/>
    </row>
    <row r="75" spans="1:14" x14ac:dyDescent="0.15">
      <c r="A75" s="441">
        <v>69</v>
      </c>
      <c r="B75" s="273" t="s">
        <v>362</v>
      </c>
      <c r="C75" s="222" t="s">
        <v>232</v>
      </c>
      <c r="D75" s="265">
        <v>28776</v>
      </c>
      <c r="E75" s="266">
        <v>806</v>
      </c>
      <c r="F75" s="266">
        <v>113</v>
      </c>
      <c r="G75" s="266">
        <v>27857</v>
      </c>
      <c r="H75" s="266">
        <v>1806</v>
      </c>
      <c r="I75" s="266">
        <v>26051</v>
      </c>
      <c r="J75" s="266">
        <v>25700</v>
      </c>
      <c r="K75" s="266">
        <v>19025</v>
      </c>
      <c r="L75" s="266">
        <v>6675</v>
      </c>
      <c r="M75" s="267">
        <v>351</v>
      </c>
      <c r="N75" s="189"/>
    </row>
    <row r="76" spans="1:14" x14ac:dyDescent="0.15">
      <c r="A76" s="441">
        <v>70</v>
      </c>
      <c r="B76" s="273" t="s">
        <v>363</v>
      </c>
      <c r="C76" s="222" t="s">
        <v>2</v>
      </c>
      <c r="D76" s="265">
        <v>735287</v>
      </c>
      <c r="E76" s="266">
        <v>31526</v>
      </c>
      <c r="F76" s="266">
        <v>10652</v>
      </c>
      <c r="G76" s="266">
        <v>693109</v>
      </c>
      <c r="H76" s="266">
        <v>50790</v>
      </c>
      <c r="I76" s="266">
        <v>642319</v>
      </c>
      <c r="J76" s="266">
        <v>631223</v>
      </c>
      <c r="K76" s="266">
        <v>343156</v>
      </c>
      <c r="L76" s="266">
        <v>288067</v>
      </c>
      <c r="M76" s="267">
        <v>11096</v>
      </c>
      <c r="N76" s="189"/>
    </row>
    <row r="77" spans="1:14" x14ac:dyDescent="0.15">
      <c r="A77" s="441">
        <v>71</v>
      </c>
      <c r="B77" s="273" t="s">
        <v>364</v>
      </c>
      <c r="C77" s="222" t="s">
        <v>3</v>
      </c>
      <c r="D77" s="268">
        <v>85765</v>
      </c>
      <c r="E77" s="266">
        <v>2062</v>
      </c>
      <c r="F77" s="266">
        <v>167</v>
      </c>
      <c r="G77" s="266">
        <v>83536</v>
      </c>
      <c r="H77" s="266">
        <v>3120</v>
      </c>
      <c r="I77" s="266">
        <v>80416</v>
      </c>
      <c r="J77" s="266">
        <v>80081</v>
      </c>
      <c r="K77" s="266">
        <v>66965</v>
      </c>
      <c r="L77" s="266">
        <v>13116</v>
      </c>
      <c r="M77" s="267">
        <v>335</v>
      </c>
      <c r="N77" s="189"/>
    </row>
    <row r="78" spans="1:14" x14ac:dyDescent="0.15">
      <c r="A78" s="441">
        <v>72</v>
      </c>
      <c r="B78" s="273" t="s">
        <v>365</v>
      </c>
      <c r="C78" s="222" t="s">
        <v>233</v>
      </c>
      <c r="D78" s="268">
        <v>51714</v>
      </c>
      <c r="E78" s="266">
        <v>3671</v>
      </c>
      <c r="F78" s="266">
        <v>1072</v>
      </c>
      <c r="G78" s="266">
        <v>46971</v>
      </c>
      <c r="H78" s="266">
        <v>13796</v>
      </c>
      <c r="I78" s="266">
        <v>33175</v>
      </c>
      <c r="J78" s="266">
        <v>32695</v>
      </c>
      <c r="K78" s="266">
        <v>22645</v>
      </c>
      <c r="L78" s="266">
        <v>10050</v>
      </c>
      <c r="M78" s="267">
        <v>480</v>
      </c>
      <c r="N78" s="189"/>
    </row>
    <row r="79" spans="1:14" x14ac:dyDescent="0.15">
      <c r="A79" s="441">
        <v>73</v>
      </c>
      <c r="B79" s="273" t="s">
        <v>366</v>
      </c>
      <c r="C79" s="222" t="s">
        <v>234</v>
      </c>
      <c r="D79" s="265">
        <v>22694</v>
      </c>
      <c r="E79" s="266">
        <v>6177</v>
      </c>
      <c r="F79" s="266">
        <v>1537</v>
      </c>
      <c r="G79" s="266">
        <v>14980</v>
      </c>
      <c r="H79" s="266">
        <v>6586</v>
      </c>
      <c r="I79" s="266">
        <v>8394</v>
      </c>
      <c r="J79" s="266">
        <v>8214</v>
      </c>
      <c r="K79" s="266">
        <v>4758</v>
      </c>
      <c r="L79" s="266">
        <v>3456</v>
      </c>
      <c r="M79" s="267">
        <v>180</v>
      </c>
      <c r="N79" s="189"/>
    </row>
    <row r="80" spans="1:14" x14ac:dyDescent="0.15">
      <c r="A80" s="441">
        <v>74</v>
      </c>
      <c r="B80" s="273" t="s">
        <v>367</v>
      </c>
      <c r="C80" s="222" t="s">
        <v>368</v>
      </c>
      <c r="D80" s="265">
        <v>0</v>
      </c>
      <c r="E80" s="266"/>
      <c r="F80" s="266"/>
      <c r="G80" s="266">
        <v>0</v>
      </c>
      <c r="H80" s="266"/>
      <c r="I80" s="266">
        <v>0</v>
      </c>
      <c r="J80" s="266">
        <v>0</v>
      </c>
      <c r="K80" s="266"/>
      <c r="L80" s="266"/>
      <c r="M80" s="267"/>
      <c r="N80" s="189"/>
    </row>
    <row r="81" spans="1:14" x14ac:dyDescent="0.15">
      <c r="A81" s="441">
        <v>75</v>
      </c>
      <c r="B81" s="273" t="s">
        <v>369</v>
      </c>
      <c r="C81" s="222" t="s">
        <v>235</v>
      </c>
      <c r="D81" s="268">
        <v>11592</v>
      </c>
      <c r="E81" s="266">
        <v>0</v>
      </c>
      <c r="F81" s="266">
        <v>0</v>
      </c>
      <c r="G81" s="266">
        <v>11592</v>
      </c>
      <c r="H81" s="266">
        <v>45</v>
      </c>
      <c r="I81" s="266">
        <v>11547</v>
      </c>
      <c r="J81" s="266">
        <v>11545</v>
      </c>
      <c r="K81" s="266">
        <v>11294</v>
      </c>
      <c r="L81" s="266">
        <v>251</v>
      </c>
      <c r="M81" s="267">
        <v>2</v>
      </c>
      <c r="N81" s="189"/>
    </row>
    <row r="82" spans="1:14" x14ac:dyDescent="0.15">
      <c r="A82" s="441">
        <v>76</v>
      </c>
      <c r="B82" s="273" t="s">
        <v>370</v>
      </c>
      <c r="C82" s="222" t="s">
        <v>371</v>
      </c>
      <c r="D82" s="265">
        <v>140897</v>
      </c>
      <c r="E82" s="266">
        <v>5649</v>
      </c>
      <c r="F82" s="266">
        <v>654</v>
      </c>
      <c r="G82" s="266">
        <v>134594</v>
      </c>
      <c r="H82" s="266">
        <v>5130</v>
      </c>
      <c r="I82" s="266">
        <v>129464</v>
      </c>
      <c r="J82" s="266">
        <v>127879</v>
      </c>
      <c r="K82" s="266">
        <v>90383</v>
      </c>
      <c r="L82" s="266">
        <v>37496</v>
      </c>
      <c r="M82" s="267">
        <v>1585</v>
      </c>
      <c r="N82" s="189"/>
    </row>
    <row r="83" spans="1:14" x14ac:dyDescent="0.15">
      <c r="A83" s="441">
        <v>77</v>
      </c>
      <c r="B83" s="273" t="s">
        <v>372</v>
      </c>
      <c r="C83" s="222" t="s">
        <v>236</v>
      </c>
      <c r="D83" s="265">
        <v>0</v>
      </c>
      <c r="E83" s="266"/>
      <c r="F83" s="266"/>
      <c r="G83" s="266">
        <v>0</v>
      </c>
      <c r="H83" s="266"/>
      <c r="I83" s="266">
        <v>0</v>
      </c>
      <c r="J83" s="266">
        <v>0</v>
      </c>
      <c r="K83" s="266"/>
      <c r="L83" s="266"/>
      <c r="M83" s="267"/>
      <c r="N83" s="189"/>
    </row>
    <row r="84" spans="1:14" x14ac:dyDescent="0.15">
      <c r="A84" s="441">
        <v>78</v>
      </c>
      <c r="B84" s="273" t="s">
        <v>373</v>
      </c>
      <c r="C84" s="222" t="s">
        <v>237</v>
      </c>
      <c r="D84" s="265">
        <v>5183</v>
      </c>
      <c r="E84" s="266">
        <v>63</v>
      </c>
      <c r="F84" s="266">
        <v>16</v>
      </c>
      <c r="G84" s="266">
        <v>5104</v>
      </c>
      <c r="H84" s="266">
        <v>243</v>
      </c>
      <c r="I84" s="266">
        <v>4861</v>
      </c>
      <c r="J84" s="266">
        <v>4718</v>
      </c>
      <c r="K84" s="266">
        <v>3570</v>
      </c>
      <c r="L84" s="266">
        <v>1148</v>
      </c>
      <c r="M84" s="267">
        <v>143</v>
      </c>
      <c r="N84" s="189"/>
    </row>
    <row r="85" spans="1:14" x14ac:dyDescent="0.15">
      <c r="A85" s="441">
        <v>79</v>
      </c>
      <c r="B85" s="273" t="s">
        <v>374</v>
      </c>
      <c r="C85" s="222" t="s">
        <v>238</v>
      </c>
      <c r="D85" s="265">
        <v>1531</v>
      </c>
      <c r="E85" s="266">
        <v>0</v>
      </c>
      <c r="F85" s="266">
        <v>0</v>
      </c>
      <c r="G85" s="266">
        <v>1531</v>
      </c>
      <c r="H85" s="266">
        <v>9</v>
      </c>
      <c r="I85" s="266">
        <v>1522</v>
      </c>
      <c r="J85" s="266">
        <v>1522</v>
      </c>
      <c r="K85" s="266">
        <v>1372</v>
      </c>
      <c r="L85" s="266">
        <v>150</v>
      </c>
      <c r="M85" s="267">
        <v>0</v>
      </c>
      <c r="N85" s="189"/>
    </row>
    <row r="86" spans="1:14" x14ac:dyDescent="0.15">
      <c r="A86" s="441">
        <v>80</v>
      </c>
      <c r="B86" s="273" t="s">
        <v>375</v>
      </c>
      <c r="C86" s="222" t="s">
        <v>376</v>
      </c>
      <c r="D86" s="265">
        <v>5697</v>
      </c>
      <c r="E86" s="266">
        <v>84</v>
      </c>
      <c r="F86" s="266">
        <v>19</v>
      </c>
      <c r="G86" s="266">
        <v>5594</v>
      </c>
      <c r="H86" s="266">
        <v>167</v>
      </c>
      <c r="I86" s="266">
        <v>5427</v>
      </c>
      <c r="J86" s="266">
        <v>5334</v>
      </c>
      <c r="K86" s="266">
        <v>3530</v>
      </c>
      <c r="L86" s="266">
        <v>1804</v>
      </c>
      <c r="M86" s="267">
        <v>93</v>
      </c>
      <c r="N86" s="189"/>
    </row>
    <row r="87" spans="1:14" x14ac:dyDescent="0.15">
      <c r="A87" s="441">
        <v>81</v>
      </c>
      <c r="B87" s="273" t="s">
        <v>377</v>
      </c>
      <c r="C87" s="222" t="s">
        <v>239</v>
      </c>
      <c r="D87" s="265">
        <v>14913</v>
      </c>
      <c r="E87" s="266">
        <v>118</v>
      </c>
      <c r="F87" s="266">
        <v>0</v>
      </c>
      <c r="G87" s="266">
        <v>14795</v>
      </c>
      <c r="H87" s="266">
        <v>327</v>
      </c>
      <c r="I87" s="266">
        <v>14468</v>
      </c>
      <c r="J87" s="266">
        <v>14344</v>
      </c>
      <c r="K87" s="266">
        <v>9707</v>
      </c>
      <c r="L87" s="266">
        <v>4637</v>
      </c>
      <c r="M87" s="267">
        <v>124</v>
      </c>
      <c r="N87" s="189"/>
    </row>
    <row r="88" spans="1:14" x14ac:dyDescent="0.15">
      <c r="A88" s="441">
        <v>82</v>
      </c>
      <c r="B88" s="273" t="s">
        <v>378</v>
      </c>
      <c r="C88" s="222" t="s">
        <v>379</v>
      </c>
      <c r="D88" s="265">
        <v>30990</v>
      </c>
      <c r="E88" s="266">
        <v>5375</v>
      </c>
      <c r="F88" s="266">
        <v>1634</v>
      </c>
      <c r="G88" s="266">
        <v>23981</v>
      </c>
      <c r="H88" s="266">
        <v>1285</v>
      </c>
      <c r="I88" s="266">
        <v>22696</v>
      </c>
      <c r="J88" s="266">
        <v>22505</v>
      </c>
      <c r="K88" s="266">
        <v>14690</v>
      </c>
      <c r="L88" s="266">
        <v>7815</v>
      </c>
      <c r="M88" s="267">
        <v>191</v>
      </c>
      <c r="N88" s="189"/>
    </row>
    <row r="89" spans="1:14" x14ac:dyDescent="0.15">
      <c r="A89" s="441">
        <v>83</v>
      </c>
      <c r="B89" s="273" t="s">
        <v>380</v>
      </c>
      <c r="C89" s="222" t="s">
        <v>381</v>
      </c>
      <c r="D89" s="265">
        <v>10067</v>
      </c>
      <c r="E89" s="266">
        <v>31</v>
      </c>
      <c r="F89" s="266">
        <v>15</v>
      </c>
      <c r="G89" s="266">
        <v>10021</v>
      </c>
      <c r="H89" s="266">
        <v>4</v>
      </c>
      <c r="I89" s="266">
        <v>10017</v>
      </c>
      <c r="J89" s="266">
        <v>9972</v>
      </c>
      <c r="K89" s="266">
        <v>5233</v>
      </c>
      <c r="L89" s="266">
        <v>4739</v>
      </c>
      <c r="M89" s="267">
        <v>45</v>
      </c>
      <c r="N89" s="189"/>
    </row>
    <row r="90" spans="1:14" x14ac:dyDescent="0.15">
      <c r="A90" s="441">
        <v>84</v>
      </c>
      <c r="B90" s="273" t="s">
        <v>382</v>
      </c>
      <c r="C90" s="222" t="s">
        <v>383</v>
      </c>
      <c r="D90" s="265">
        <v>7562</v>
      </c>
      <c r="E90" s="266">
        <v>118</v>
      </c>
      <c r="F90" s="266">
        <v>0</v>
      </c>
      <c r="G90" s="266">
        <v>7444</v>
      </c>
      <c r="H90" s="266">
        <v>199</v>
      </c>
      <c r="I90" s="266">
        <v>7245</v>
      </c>
      <c r="J90" s="266">
        <v>7242</v>
      </c>
      <c r="K90" s="266">
        <v>6203</v>
      </c>
      <c r="L90" s="266">
        <v>1039</v>
      </c>
      <c r="M90" s="267">
        <v>3</v>
      </c>
      <c r="N90" s="189"/>
    </row>
    <row r="91" spans="1:14" x14ac:dyDescent="0.15">
      <c r="A91" s="441">
        <v>85</v>
      </c>
      <c r="B91" s="273" t="s">
        <v>384</v>
      </c>
      <c r="C91" s="222" t="s">
        <v>240</v>
      </c>
      <c r="D91" s="265">
        <v>4612</v>
      </c>
      <c r="E91" s="266">
        <v>0</v>
      </c>
      <c r="F91" s="266">
        <v>0</v>
      </c>
      <c r="G91" s="266">
        <v>4612</v>
      </c>
      <c r="H91" s="266">
        <v>162</v>
      </c>
      <c r="I91" s="266">
        <v>4450</v>
      </c>
      <c r="J91" s="266">
        <v>4412</v>
      </c>
      <c r="K91" s="266">
        <v>3263</v>
      </c>
      <c r="L91" s="266">
        <v>1149</v>
      </c>
      <c r="M91" s="267">
        <v>38</v>
      </c>
      <c r="N91" s="189"/>
    </row>
    <row r="92" spans="1:14" x14ac:dyDescent="0.15">
      <c r="A92" s="441">
        <v>86</v>
      </c>
      <c r="B92" s="273" t="s">
        <v>385</v>
      </c>
      <c r="C92" s="222" t="s">
        <v>386</v>
      </c>
      <c r="D92" s="265">
        <v>67367</v>
      </c>
      <c r="E92" s="266">
        <v>1935</v>
      </c>
      <c r="F92" s="266">
        <v>41</v>
      </c>
      <c r="G92" s="266">
        <v>65391</v>
      </c>
      <c r="H92" s="266">
        <v>3919</v>
      </c>
      <c r="I92" s="266">
        <v>61472</v>
      </c>
      <c r="J92" s="266">
        <v>60497</v>
      </c>
      <c r="K92" s="266">
        <v>52817</v>
      </c>
      <c r="L92" s="266">
        <v>7680</v>
      </c>
      <c r="M92" s="267">
        <v>975</v>
      </c>
      <c r="N92" s="189"/>
    </row>
    <row r="93" spans="1:14" x14ac:dyDescent="0.15">
      <c r="A93" s="441">
        <v>87</v>
      </c>
      <c r="B93" s="273" t="s">
        <v>387</v>
      </c>
      <c r="C93" s="222" t="s">
        <v>388</v>
      </c>
      <c r="D93" s="265">
        <v>7826</v>
      </c>
      <c r="E93" s="266">
        <v>1553</v>
      </c>
      <c r="F93" s="266">
        <v>65</v>
      </c>
      <c r="G93" s="266">
        <v>6208</v>
      </c>
      <c r="H93" s="266">
        <v>743</v>
      </c>
      <c r="I93" s="266">
        <v>5465</v>
      </c>
      <c r="J93" s="266">
        <v>5337</v>
      </c>
      <c r="K93" s="266">
        <v>4380</v>
      </c>
      <c r="L93" s="266">
        <v>957</v>
      </c>
      <c r="M93" s="267">
        <v>128</v>
      </c>
      <c r="N93" s="189"/>
    </row>
    <row r="94" spans="1:14" x14ac:dyDescent="0.15">
      <c r="A94" s="441">
        <v>88</v>
      </c>
      <c r="B94" s="273" t="s">
        <v>389</v>
      </c>
      <c r="C94" s="222" t="s">
        <v>390</v>
      </c>
      <c r="D94" s="265">
        <v>10003</v>
      </c>
      <c r="E94" s="266">
        <v>1703</v>
      </c>
      <c r="F94" s="266">
        <v>30</v>
      </c>
      <c r="G94" s="266">
        <v>8270</v>
      </c>
      <c r="H94" s="266">
        <v>826</v>
      </c>
      <c r="I94" s="266">
        <v>7444</v>
      </c>
      <c r="J94" s="266">
        <v>7318</v>
      </c>
      <c r="K94" s="266">
        <v>5919</v>
      </c>
      <c r="L94" s="266">
        <v>1399</v>
      </c>
      <c r="M94" s="267">
        <v>126</v>
      </c>
      <c r="N94" s="189"/>
    </row>
    <row r="95" spans="1:14" x14ac:dyDescent="0.15">
      <c r="A95" s="441">
        <v>89</v>
      </c>
      <c r="B95" s="273" t="s">
        <v>391</v>
      </c>
      <c r="C95" s="222" t="s">
        <v>4</v>
      </c>
      <c r="D95" s="265">
        <v>87565</v>
      </c>
      <c r="E95" s="266">
        <v>0</v>
      </c>
      <c r="F95" s="266">
        <v>0</v>
      </c>
      <c r="G95" s="266">
        <v>87565</v>
      </c>
      <c r="H95" s="266">
        <v>0</v>
      </c>
      <c r="I95" s="266">
        <v>87565</v>
      </c>
      <c r="J95" s="266">
        <v>87355</v>
      </c>
      <c r="K95" s="266">
        <v>72955</v>
      </c>
      <c r="L95" s="266">
        <v>14400</v>
      </c>
      <c r="M95" s="267">
        <v>210</v>
      </c>
      <c r="N95" s="189"/>
    </row>
    <row r="96" spans="1:14" x14ac:dyDescent="0.15">
      <c r="A96" s="441">
        <v>90</v>
      </c>
      <c r="B96" s="273" t="s">
        <v>392</v>
      </c>
      <c r="C96" s="222" t="s">
        <v>241</v>
      </c>
      <c r="D96" s="265">
        <v>147881</v>
      </c>
      <c r="E96" s="266">
        <v>282</v>
      </c>
      <c r="F96" s="266">
        <v>56</v>
      </c>
      <c r="G96" s="266">
        <v>147543</v>
      </c>
      <c r="H96" s="266">
        <v>1152</v>
      </c>
      <c r="I96" s="266">
        <v>146391</v>
      </c>
      <c r="J96" s="266">
        <v>144179</v>
      </c>
      <c r="K96" s="266">
        <v>101688</v>
      </c>
      <c r="L96" s="266">
        <v>42491</v>
      </c>
      <c r="M96" s="267">
        <v>2212</v>
      </c>
      <c r="N96" s="189"/>
    </row>
    <row r="97" spans="1:14" x14ac:dyDescent="0.15">
      <c r="A97" s="441">
        <v>91</v>
      </c>
      <c r="B97" s="273" t="s">
        <v>393</v>
      </c>
      <c r="C97" s="222" t="s">
        <v>242</v>
      </c>
      <c r="D97" s="265">
        <v>51657</v>
      </c>
      <c r="E97" s="266">
        <v>23</v>
      </c>
      <c r="F97" s="266">
        <v>0</v>
      </c>
      <c r="G97" s="266">
        <v>51634</v>
      </c>
      <c r="H97" s="266">
        <v>434</v>
      </c>
      <c r="I97" s="266">
        <v>51200</v>
      </c>
      <c r="J97" s="266">
        <v>50974</v>
      </c>
      <c r="K97" s="266">
        <v>41843</v>
      </c>
      <c r="L97" s="266">
        <v>9131</v>
      </c>
      <c r="M97" s="267">
        <v>226</v>
      </c>
      <c r="N97" s="189"/>
    </row>
    <row r="98" spans="1:14" x14ac:dyDescent="0.15">
      <c r="A98" s="441">
        <v>92</v>
      </c>
      <c r="B98" s="273" t="s">
        <v>394</v>
      </c>
      <c r="C98" s="222" t="s">
        <v>395</v>
      </c>
      <c r="D98" s="265">
        <v>231953</v>
      </c>
      <c r="E98" s="266">
        <v>12181</v>
      </c>
      <c r="F98" s="266">
        <v>4149</v>
      </c>
      <c r="G98" s="266">
        <v>215623</v>
      </c>
      <c r="H98" s="266">
        <v>9394</v>
      </c>
      <c r="I98" s="266">
        <v>206229</v>
      </c>
      <c r="J98" s="266">
        <v>202011</v>
      </c>
      <c r="K98" s="266">
        <v>147041</v>
      </c>
      <c r="L98" s="266">
        <v>54970</v>
      </c>
      <c r="M98" s="267">
        <v>4218</v>
      </c>
      <c r="N98" s="189"/>
    </row>
    <row r="99" spans="1:14" x14ac:dyDescent="0.15">
      <c r="A99" s="441">
        <v>93</v>
      </c>
      <c r="B99" s="273" t="s">
        <v>396</v>
      </c>
      <c r="C99" s="222" t="s">
        <v>397</v>
      </c>
      <c r="D99" s="265">
        <v>9822</v>
      </c>
      <c r="E99" s="266">
        <v>187</v>
      </c>
      <c r="F99" s="266">
        <v>15</v>
      </c>
      <c r="G99" s="266">
        <v>9620</v>
      </c>
      <c r="H99" s="266">
        <v>136</v>
      </c>
      <c r="I99" s="266">
        <v>9484</v>
      </c>
      <c r="J99" s="266">
        <v>8843</v>
      </c>
      <c r="K99" s="266">
        <v>5028</v>
      </c>
      <c r="L99" s="266">
        <v>3815</v>
      </c>
      <c r="M99" s="267">
        <v>641</v>
      </c>
      <c r="N99" s="189"/>
    </row>
    <row r="100" spans="1:14" x14ac:dyDescent="0.15">
      <c r="A100" s="441">
        <v>94</v>
      </c>
      <c r="B100" s="273" t="s">
        <v>398</v>
      </c>
      <c r="C100" s="222" t="s">
        <v>399</v>
      </c>
      <c r="D100" s="265">
        <v>107581</v>
      </c>
      <c r="E100" s="266">
        <v>228</v>
      </c>
      <c r="F100" s="266">
        <v>50</v>
      </c>
      <c r="G100" s="266">
        <v>107303</v>
      </c>
      <c r="H100" s="266">
        <v>2343</v>
      </c>
      <c r="I100" s="266">
        <v>104960</v>
      </c>
      <c r="J100" s="266">
        <v>102512</v>
      </c>
      <c r="K100" s="266">
        <v>54441</v>
      </c>
      <c r="L100" s="266">
        <v>48071</v>
      </c>
      <c r="M100" s="267">
        <v>2448</v>
      </c>
      <c r="N100" s="189"/>
    </row>
    <row r="101" spans="1:14" x14ac:dyDescent="0.15">
      <c r="A101" s="441">
        <v>95</v>
      </c>
      <c r="B101" s="273" t="s">
        <v>400</v>
      </c>
      <c r="C101" s="222" t="s">
        <v>401</v>
      </c>
      <c r="D101" s="265">
        <v>95160</v>
      </c>
      <c r="E101" s="266">
        <v>0</v>
      </c>
      <c r="F101" s="266">
        <v>0</v>
      </c>
      <c r="G101" s="266">
        <v>95160</v>
      </c>
      <c r="H101" s="266">
        <v>2542</v>
      </c>
      <c r="I101" s="266">
        <v>92618</v>
      </c>
      <c r="J101" s="266">
        <v>90847</v>
      </c>
      <c r="K101" s="266">
        <v>52189</v>
      </c>
      <c r="L101" s="266">
        <v>38658</v>
      </c>
      <c r="M101" s="267">
        <v>1771</v>
      </c>
      <c r="N101" s="189"/>
    </row>
    <row r="102" spans="1:14" x14ac:dyDescent="0.15">
      <c r="A102" s="441">
        <v>96</v>
      </c>
      <c r="B102" s="273" t="s">
        <v>402</v>
      </c>
      <c r="C102" s="222" t="s">
        <v>403</v>
      </c>
      <c r="D102" s="265">
        <v>29289</v>
      </c>
      <c r="E102" s="266">
        <v>1316</v>
      </c>
      <c r="F102" s="266">
        <v>720</v>
      </c>
      <c r="G102" s="266">
        <v>27253</v>
      </c>
      <c r="H102" s="266">
        <v>7405</v>
      </c>
      <c r="I102" s="266">
        <v>19848</v>
      </c>
      <c r="J102" s="266">
        <v>18847</v>
      </c>
      <c r="K102" s="266">
        <v>12715</v>
      </c>
      <c r="L102" s="266">
        <v>6132</v>
      </c>
      <c r="M102" s="267">
        <v>1001</v>
      </c>
      <c r="N102" s="189"/>
    </row>
    <row r="103" spans="1:14" x14ac:dyDescent="0.15">
      <c r="A103" s="441">
        <v>97</v>
      </c>
      <c r="B103" s="273" t="s">
        <v>404</v>
      </c>
      <c r="C103" s="222" t="s">
        <v>243</v>
      </c>
      <c r="D103" s="265">
        <v>17044</v>
      </c>
      <c r="E103" s="266">
        <v>311</v>
      </c>
      <c r="F103" s="266">
        <v>79</v>
      </c>
      <c r="G103" s="266">
        <v>16654</v>
      </c>
      <c r="H103" s="266">
        <v>1240</v>
      </c>
      <c r="I103" s="266">
        <v>15414</v>
      </c>
      <c r="J103" s="266">
        <v>14889</v>
      </c>
      <c r="K103" s="266">
        <v>9793</v>
      </c>
      <c r="L103" s="266">
        <v>5096</v>
      </c>
      <c r="M103" s="267">
        <v>525</v>
      </c>
      <c r="N103" s="189"/>
    </row>
    <row r="104" spans="1:14" x14ac:dyDescent="0.15">
      <c r="A104" s="441">
        <v>98</v>
      </c>
      <c r="B104" s="273" t="s">
        <v>405</v>
      </c>
      <c r="C104" s="222" t="s">
        <v>244</v>
      </c>
      <c r="D104" s="265">
        <v>8407</v>
      </c>
      <c r="E104" s="266">
        <v>736</v>
      </c>
      <c r="F104" s="266">
        <v>13</v>
      </c>
      <c r="G104" s="266">
        <v>7658</v>
      </c>
      <c r="H104" s="266">
        <v>1049</v>
      </c>
      <c r="I104" s="266">
        <v>6609</v>
      </c>
      <c r="J104" s="266">
        <v>6464</v>
      </c>
      <c r="K104" s="266">
        <v>4665</v>
      </c>
      <c r="L104" s="266">
        <v>1799</v>
      </c>
      <c r="M104" s="267">
        <v>145</v>
      </c>
      <c r="N104" s="189"/>
    </row>
    <row r="105" spans="1:14" x14ac:dyDescent="0.15">
      <c r="A105" s="441">
        <v>99</v>
      </c>
      <c r="B105" s="273" t="s">
        <v>406</v>
      </c>
      <c r="C105" s="222" t="s">
        <v>245</v>
      </c>
      <c r="D105" s="265">
        <v>52679</v>
      </c>
      <c r="E105" s="266">
        <v>4866</v>
      </c>
      <c r="F105" s="266">
        <v>1463</v>
      </c>
      <c r="G105" s="266">
        <v>46350</v>
      </c>
      <c r="H105" s="266">
        <v>6567</v>
      </c>
      <c r="I105" s="266">
        <v>39783</v>
      </c>
      <c r="J105" s="266">
        <v>38914</v>
      </c>
      <c r="K105" s="266">
        <v>32506</v>
      </c>
      <c r="L105" s="266">
        <v>6408</v>
      </c>
      <c r="M105" s="267">
        <v>869</v>
      </c>
      <c r="N105" s="189"/>
    </row>
    <row r="106" spans="1:14" x14ac:dyDescent="0.15">
      <c r="A106" s="441">
        <v>100</v>
      </c>
      <c r="B106" s="273" t="s">
        <v>407</v>
      </c>
      <c r="C106" s="222" t="s">
        <v>408</v>
      </c>
      <c r="D106" s="265">
        <v>456966</v>
      </c>
      <c r="E106" s="266">
        <v>48461</v>
      </c>
      <c r="F106" s="266">
        <v>3742</v>
      </c>
      <c r="G106" s="266">
        <v>404763</v>
      </c>
      <c r="H106" s="266">
        <v>16932</v>
      </c>
      <c r="I106" s="266">
        <v>387831</v>
      </c>
      <c r="J106" s="266">
        <v>369065</v>
      </c>
      <c r="K106" s="266">
        <v>181489</v>
      </c>
      <c r="L106" s="266">
        <v>187576</v>
      </c>
      <c r="M106" s="267">
        <v>18766</v>
      </c>
      <c r="N106" s="189"/>
    </row>
    <row r="107" spans="1:14" x14ac:dyDescent="0.15">
      <c r="A107" s="441">
        <v>101</v>
      </c>
      <c r="B107" s="273" t="s">
        <v>409</v>
      </c>
      <c r="C107" s="222" t="s">
        <v>410</v>
      </c>
      <c r="D107" s="265">
        <v>14866</v>
      </c>
      <c r="E107" s="266">
        <v>329</v>
      </c>
      <c r="F107" s="266">
        <v>188</v>
      </c>
      <c r="G107" s="266">
        <v>14349</v>
      </c>
      <c r="H107" s="266">
        <v>788</v>
      </c>
      <c r="I107" s="266">
        <v>13561</v>
      </c>
      <c r="J107" s="266">
        <v>12713</v>
      </c>
      <c r="K107" s="266">
        <v>5526</v>
      </c>
      <c r="L107" s="266">
        <v>7187</v>
      </c>
      <c r="M107" s="267">
        <v>848</v>
      </c>
      <c r="N107" s="189"/>
    </row>
    <row r="108" spans="1:14" x14ac:dyDescent="0.15">
      <c r="A108" s="441">
        <v>102</v>
      </c>
      <c r="B108" s="273" t="s">
        <v>411</v>
      </c>
      <c r="C108" s="222" t="s">
        <v>412</v>
      </c>
      <c r="D108" s="265">
        <v>243487</v>
      </c>
      <c r="E108" s="266">
        <v>16227</v>
      </c>
      <c r="F108" s="266">
        <v>6281</v>
      </c>
      <c r="G108" s="266">
        <v>220979</v>
      </c>
      <c r="H108" s="266">
        <v>7105</v>
      </c>
      <c r="I108" s="266">
        <v>213874</v>
      </c>
      <c r="J108" s="266">
        <v>204828</v>
      </c>
      <c r="K108" s="266">
        <v>43875</v>
      </c>
      <c r="L108" s="266">
        <v>160953</v>
      </c>
      <c r="M108" s="267">
        <v>9046</v>
      </c>
      <c r="N108" s="189"/>
    </row>
    <row r="109" spans="1:14" x14ac:dyDescent="0.15">
      <c r="A109" s="441">
        <v>103</v>
      </c>
      <c r="B109" s="273" t="s">
        <v>413</v>
      </c>
      <c r="C109" s="222" t="s">
        <v>414</v>
      </c>
      <c r="D109" s="265">
        <v>60701</v>
      </c>
      <c r="E109" s="266">
        <v>18328</v>
      </c>
      <c r="F109" s="266">
        <v>5263</v>
      </c>
      <c r="G109" s="266">
        <v>37110</v>
      </c>
      <c r="H109" s="266">
        <v>2826</v>
      </c>
      <c r="I109" s="266">
        <v>34284</v>
      </c>
      <c r="J109" s="266">
        <v>33197</v>
      </c>
      <c r="K109" s="266">
        <v>23169</v>
      </c>
      <c r="L109" s="266">
        <v>10028</v>
      </c>
      <c r="M109" s="267">
        <v>1087</v>
      </c>
      <c r="N109" s="189"/>
    </row>
    <row r="110" spans="1:14" x14ac:dyDescent="0.15">
      <c r="A110" s="441">
        <v>104</v>
      </c>
      <c r="B110" s="273" t="s">
        <v>415</v>
      </c>
      <c r="C110" s="222" t="s">
        <v>416</v>
      </c>
      <c r="D110" s="265">
        <v>47877</v>
      </c>
      <c r="E110" s="266">
        <v>4733</v>
      </c>
      <c r="F110" s="266">
        <v>270</v>
      </c>
      <c r="G110" s="266">
        <v>42874</v>
      </c>
      <c r="H110" s="266">
        <v>1571</v>
      </c>
      <c r="I110" s="266">
        <v>41303</v>
      </c>
      <c r="J110" s="266">
        <v>39186</v>
      </c>
      <c r="K110" s="266">
        <v>13392</v>
      </c>
      <c r="L110" s="266">
        <v>25794</v>
      </c>
      <c r="M110" s="267">
        <v>2117</v>
      </c>
      <c r="N110" s="189"/>
    </row>
    <row r="111" spans="1:14" x14ac:dyDescent="0.15">
      <c r="A111" s="441">
        <v>105</v>
      </c>
      <c r="B111" s="273" t="s">
        <v>591</v>
      </c>
      <c r="C111" s="222" t="s">
        <v>575</v>
      </c>
      <c r="D111" s="265">
        <v>4143</v>
      </c>
      <c r="E111" s="266">
        <v>537</v>
      </c>
      <c r="F111" s="266">
        <v>215</v>
      </c>
      <c r="G111" s="266">
        <v>3391</v>
      </c>
      <c r="H111" s="266">
        <v>455</v>
      </c>
      <c r="I111" s="266">
        <v>2936</v>
      </c>
      <c r="J111" s="266">
        <v>2858</v>
      </c>
      <c r="K111" s="266">
        <v>2142</v>
      </c>
      <c r="L111" s="266">
        <v>716</v>
      </c>
      <c r="M111" s="267">
        <v>78</v>
      </c>
      <c r="N111" s="189"/>
    </row>
    <row r="112" spans="1:14" x14ac:dyDescent="0.15">
      <c r="A112" s="441">
        <v>106</v>
      </c>
      <c r="B112" s="273" t="s">
        <v>417</v>
      </c>
      <c r="C112" s="222" t="s">
        <v>246</v>
      </c>
      <c r="D112" s="265">
        <v>86971</v>
      </c>
      <c r="E112" s="266">
        <v>24209</v>
      </c>
      <c r="F112" s="266">
        <v>1845</v>
      </c>
      <c r="G112" s="266">
        <v>60917</v>
      </c>
      <c r="H112" s="266">
        <v>2942</v>
      </c>
      <c r="I112" s="266">
        <v>57975</v>
      </c>
      <c r="J112" s="266">
        <v>54488</v>
      </c>
      <c r="K112" s="266">
        <v>20332</v>
      </c>
      <c r="L112" s="266">
        <v>34156</v>
      </c>
      <c r="M112" s="267">
        <v>3487</v>
      </c>
      <c r="N112" s="189"/>
    </row>
    <row r="113" spans="1:14" x14ac:dyDescent="0.15">
      <c r="A113" s="441">
        <v>107</v>
      </c>
      <c r="B113" s="273" t="s">
        <v>418</v>
      </c>
      <c r="C113" s="222" t="s">
        <v>249</v>
      </c>
      <c r="D113" s="268">
        <v>0</v>
      </c>
      <c r="E113" s="266"/>
      <c r="F113" s="266"/>
      <c r="G113" s="266">
        <v>0</v>
      </c>
      <c r="H113" s="266"/>
      <c r="I113" s="266">
        <v>0</v>
      </c>
      <c r="J113" s="266">
        <v>0</v>
      </c>
      <c r="K113" s="266"/>
      <c r="L113" s="266"/>
      <c r="M113" s="267"/>
      <c r="N113" s="189"/>
    </row>
    <row r="114" spans="1:14" ht="12.75" thickBot="1" x14ac:dyDescent="0.2">
      <c r="A114" s="441">
        <v>108</v>
      </c>
      <c r="B114" s="273" t="s">
        <v>419</v>
      </c>
      <c r="C114" s="222" t="s">
        <v>250</v>
      </c>
      <c r="D114" s="269">
        <v>656</v>
      </c>
      <c r="E114" s="270">
        <v>16</v>
      </c>
      <c r="F114" s="270">
        <v>2</v>
      </c>
      <c r="G114" s="270">
        <v>638</v>
      </c>
      <c r="H114" s="270">
        <v>16</v>
      </c>
      <c r="I114" s="270">
        <v>622</v>
      </c>
      <c r="J114" s="270">
        <v>609</v>
      </c>
      <c r="K114" s="270">
        <v>234</v>
      </c>
      <c r="L114" s="270">
        <v>375</v>
      </c>
      <c r="M114" s="271">
        <v>13</v>
      </c>
      <c r="N114" s="189"/>
    </row>
    <row r="115" spans="1:14" ht="28.5" customHeight="1" thickBot="1" x14ac:dyDescent="0.2">
      <c r="B115" s="277"/>
      <c r="C115" s="278"/>
      <c r="D115" s="274">
        <f>SUM(D7:D114)</f>
        <v>4387566</v>
      </c>
      <c r="E115" s="275">
        <f t="shared" ref="E115:M115" si="0">SUM(E7:E114)</f>
        <v>303252</v>
      </c>
      <c r="F115" s="275">
        <f t="shared" si="0"/>
        <v>75839</v>
      </c>
      <c r="G115" s="275">
        <f t="shared" si="0"/>
        <v>4008475</v>
      </c>
      <c r="H115" s="275">
        <f t="shared" si="0"/>
        <v>249061</v>
      </c>
      <c r="I115" s="275">
        <f t="shared" si="0"/>
        <v>3759414</v>
      </c>
      <c r="J115" s="275">
        <f t="shared" si="0"/>
        <v>3677083</v>
      </c>
      <c r="K115" s="275">
        <f t="shared" si="0"/>
        <v>2392828</v>
      </c>
      <c r="L115" s="275">
        <f t="shared" si="0"/>
        <v>1284255</v>
      </c>
      <c r="M115" s="276">
        <f t="shared" si="0"/>
        <v>82331</v>
      </c>
    </row>
  </sheetData>
  <mergeCells count="10">
    <mergeCell ref="B2:M2"/>
    <mergeCell ref="M5:M6"/>
    <mergeCell ref="B4:C5"/>
    <mergeCell ref="D4:D6"/>
    <mergeCell ref="E4:E6"/>
    <mergeCell ref="F4:F6"/>
    <mergeCell ref="G4:G6"/>
    <mergeCell ref="H4:H6"/>
    <mergeCell ref="I4:I6"/>
    <mergeCell ref="J5:J6"/>
  </mergeCells>
  <phoneticPr fontId="9"/>
  <pageMargins left="0.7" right="0.7" top="0.75" bottom="0.75" header="0.3" footer="0.3"/>
  <pageSetup paperSize="8" scale="64"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B133-77BA-4DE3-B501-D06282544218}">
  <sheetPr>
    <pageSetUpPr fitToPage="1"/>
  </sheetPr>
  <dimension ref="B1:B50"/>
  <sheetViews>
    <sheetView workbookViewId="0"/>
  </sheetViews>
  <sheetFormatPr defaultColWidth="9" defaultRowHeight="15.75" x14ac:dyDescent="0.15"/>
  <cols>
    <col min="1" max="1" width="1.5" style="400" customWidth="1"/>
    <col min="2" max="2" width="90.875" style="401" customWidth="1"/>
    <col min="3" max="16384" width="9" style="400"/>
  </cols>
  <sheetData>
    <row r="1" spans="2:2" ht="24" customHeight="1" x14ac:dyDescent="0.15"/>
    <row r="2" spans="2:2" ht="21.95" customHeight="1" x14ac:dyDescent="0.15">
      <c r="B2" s="402" t="s">
        <v>475</v>
      </c>
    </row>
    <row r="3" spans="2:2" ht="24" customHeight="1" x14ac:dyDescent="0.15">
      <c r="B3" s="403" t="s">
        <v>476</v>
      </c>
    </row>
    <row r="4" spans="2:2" ht="121.5" customHeight="1" x14ac:dyDescent="0.15">
      <c r="B4" s="401" t="s">
        <v>1043</v>
      </c>
    </row>
    <row r="5" spans="2:2" ht="26.1" customHeight="1" x14ac:dyDescent="0.15">
      <c r="B5" s="404" t="s">
        <v>477</v>
      </c>
    </row>
    <row r="6" spans="2:2" ht="73.349999999999994" customHeight="1" x14ac:dyDescent="0.15">
      <c r="B6" s="401" t="s">
        <v>568</v>
      </c>
    </row>
    <row r="7" spans="2:2" ht="30.6" customHeight="1" x14ac:dyDescent="0.15">
      <c r="B7" s="401" t="s">
        <v>530</v>
      </c>
    </row>
    <row r="8" spans="2:2" ht="57.95" customHeight="1" x14ac:dyDescent="0.15">
      <c r="B8" s="401" t="s">
        <v>534</v>
      </c>
    </row>
    <row r="9" spans="2:2" ht="20.100000000000001" customHeight="1" x14ac:dyDescent="0.15">
      <c r="B9" s="405" t="s">
        <v>478</v>
      </c>
    </row>
    <row r="10" spans="2:2" ht="42.75" customHeight="1" x14ac:dyDescent="0.15">
      <c r="B10" s="401" t="s">
        <v>479</v>
      </c>
    </row>
    <row r="11" spans="2:2" ht="25.35" customHeight="1" x14ac:dyDescent="0.15">
      <c r="B11" s="401" t="s">
        <v>480</v>
      </c>
    </row>
    <row r="12" spans="2:2" ht="26.65" customHeight="1" x14ac:dyDescent="0.15">
      <c r="B12" s="401" t="s">
        <v>481</v>
      </c>
    </row>
    <row r="13" spans="2:2" ht="47.65" customHeight="1" x14ac:dyDescent="0.15">
      <c r="B13" s="401" t="s">
        <v>971</v>
      </c>
    </row>
    <row r="14" spans="2:2" ht="49.35" customHeight="1" x14ac:dyDescent="0.15">
      <c r="B14" s="401" t="s">
        <v>482</v>
      </c>
    </row>
    <row r="15" spans="2:2" ht="55.35" customHeight="1" x14ac:dyDescent="0.15">
      <c r="B15" s="401" t="s">
        <v>483</v>
      </c>
    </row>
    <row r="16" spans="2:2" ht="47.1" customHeight="1" x14ac:dyDescent="0.15">
      <c r="B16" s="401" t="s">
        <v>484</v>
      </c>
    </row>
    <row r="17" spans="2:2" ht="50.1" customHeight="1" x14ac:dyDescent="0.15">
      <c r="B17" s="401" t="s">
        <v>970</v>
      </c>
    </row>
    <row r="18" spans="2:2" ht="28.5" customHeight="1" x14ac:dyDescent="0.15">
      <c r="B18" s="401" t="s">
        <v>485</v>
      </c>
    </row>
    <row r="19" spans="2:2" ht="9.6" customHeight="1" x14ac:dyDescent="0.15">
      <c r="B19" s="406"/>
    </row>
    <row r="20" spans="2:2" ht="27.6" customHeight="1" x14ac:dyDescent="0.25">
      <c r="B20" s="694" t="s">
        <v>1042</v>
      </c>
    </row>
    <row r="21" spans="2:2" x14ac:dyDescent="0.15">
      <c r="B21" s="406"/>
    </row>
    <row r="22" spans="2:2" x14ac:dyDescent="0.15">
      <c r="B22" s="406"/>
    </row>
    <row r="23" spans="2:2" x14ac:dyDescent="0.15">
      <c r="B23" s="406"/>
    </row>
    <row r="24" spans="2:2" x14ac:dyDescent="0.15">
      <c r="B24" s="406"/>
    </row>
    <row r="25" spans="2:2" x14ac:dyDescent="0.15">
      <c r="B25" s="406"/>
    </row>
    <row r="26" spans="2:2" x14ac:dyDescent="0.15">
      <c r="B26" s="406"/>
    </row>
    <row r="27" spans="2:2" x14ac:dyDescent="0.15">
      <c r="B27" s="406"/>
    </row>
    <row r="28" spans="2:2" x14ac:dyDescent="0.15">
      <c r="B28" s="406"/>
    </row>
    <row r="29" spans="2:2" x14ac:dyDescent="0.15">
      <c r="B29" s="406"/>
    </row>
    <row r="30" spans="2:2" x14ac:dyDescent="0.15">
      <c r="B30" s="406"/>
    </row>
    <row r="31" spans="2:2" x14ac:dyDescent="0.15">
      <c r="B31" s="406"/>
    </row>
    <row r="32" spans="2:2" x14ac:dyDescent="0.15">
      <c r="B32" s="406"/>
    </row>
    <row r="33" spans="2:2" x14ac:dyDescent="0.15">
      <c r="B33" s="406"/>
    </row>
    <row r="34" spans="2:2" x14ac:dyDescent="0.15">
      <c r="B34" s="406"/>
    </row>
    <row r="35" spans="2:2" x14ac:dyDescent="0.15">
      <c r="B35" s="406"/>
    </row>
    <row r="36" spans="2:2" x14ac:dyDescent="0.15">
      <c r="B36" s="406"/>
    </row>
    <row r="37" spans="2:2" x14ac:dyDescent="0.15">
      <c r="B37" s="406"/>
    </row>
    <row r="38" spans="2:2" x14ac:dyDescent="0.15">
      <c r="B38" s="406"/>
    </row>
    <row r="39" spans="2:2" x14ac:dyDescent="0.15">
      <c r="B39" s="406"/>
    </row>
    <row r="40" spans="2:2" x14ac:dyDescent="0.15">
      <c r="B40" s="406"/>
    </row>
    <row r="41" spans="2:2" x14ac:dyDescent="0.15">
      <c r="B41" s="406"/>
    </row>
    <row r="42" spans="2:2" x14ac:dyDescent="0.15">
      <c r="B42" s="406"/>
    </row>
    <row r="43" spans="2:2" x14ac:dyDescent="0.15">
      <c r="B43" s="406"/>
    </row>
    <row r="44" spans="2:2" x14ac:dyDescent="0.15">
      <c r="B44" s="406"/>
    </row>
    <row r="45" spans="2:2" x14ac:dyDescent="0.15">
      <c r="B45" s="406"/>
    </row>
    <row r="46" spans="2:2" x14ac:dyDescent="0.15">
      <c r="B46" s="406"/>
    </row>
    <row r="47" spans="2:2" x14ac:dyDescent="0.15">
      <c r="B47" s="406"/>
    </row>
    <row r="48" spans="2:2" x14ac:dyDescent="0.15">
      <c r="B48" s="406"/>
    </row>
    <row r="49" spans="2:2" x14ac:dyDescent="0.15">
      <c r="B49" s="406"/>
    </row>
    <row r="50" spans="2:2" x14ac:dyDescent="0.15">
      <c r="B50" s="406"/>
    </row>
  </sheetData>
  <phoneticPr fontId="2"/>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K80"/>
  <sheetViews>
    <sheetView zoomScaleNormal="100" workbookViewId="0"/>
  </sheetViews>
  <sheetFormatPr defaultColWidth="9" defaultRowHeight="15" x14ac:dyDescent="0.15"/>
  <cols>
    <col min="1" max="1" width="2.875" style="23" customWidth="1"/>
    <col min="2" max="2" width="2.875" style="95" customWidth="1"/>
    <col min="3" max="7" width="2.875" style="23" customWidth="1"/>
    <col min="8" max="8" width="22.875" style="23" customWidth="1"/>
    <col min="9" max="9" width="11.5" style="96" customWidth="1"/>
    <col min="10" max="10" width="13.5" style="97" customWidth="1"/>
    <col min="11" max="11" width="106.625" style="27" customWidth="1"/>
    <col min="12" max="16384" width="9" style="23"/>
  </cols>
  <sheetData>
    <row r="1" spans="1:11" s="18" customFormat="1" ht="8.25" customHeight="1" x14ac:dyDescent="0.15">
      <c r="A1" s="16"/>
      <c r="B1" s="17"/>
      <c r="I1" s="19"/>
      <c r="J1" s="20"/>
      <c r="K1" s="21"/>
    </row>
    <row r="2" spans="1:11" s="18" customFormat="1" ht="8.25" customHeight="1" x14ac:dyDescent="0.15">
      <c r="B2" s="22"/>
      <c r="I2" s="19"/>
      <c r="J2" s="20"/>
      <c r="K2" s="21"/>
    </row>
    <row r="3" spans="1:11" ht="23.1" customHeight="1" x14ac:dyDescent="0.15">
      <c r="B3" s="16"/>
      <c r="C3" s="24"/>
      <c r="D3" s="24"/>
      <c r="E3" s="24"/>
      <c r="F3" s="24"/>
      <c r="G3" s="24"/>
      <c r="H3" s="24"/>
      <c r="I3" s="25" t="s">
        <v>535</v>
      </c>
      <c r="J3" s="26"/>
    </row>
    <row r="4" spans="1:11" x14ac:dyDescent="0.15">
      <c r="A4" s="28"/>
      <c r="B4" s="29"/>
      <c r="C4" s="30"/>
      <c r="D4" s="30"/>
      <c r="E4" s="30"/>
      <c r="F4" s="30"/>
      <c r="G4" s="30"/>
      <c r="H4" s="30"/>
      <c r="I4" s="31"/>
      <c r="J4" s="32"/>
      <c r="K4" s="33"/>
    </row>
    <row r="5" spans="1:11" x14ac:dyDescent="0.15">
      <c r="A5" s="34"/>
      <c r="B5" s="35" t="s">
        <v>486</v>
      </c>
      <c r="C5" s="24"/>
      <c r="D5" s="24"/>
      <c r="E5" s="24"/>
      <c r="F5" s="24"/>
      <c r="G5" s="24"/>
      <c r="H5" s="24"/>
      <c r="I5" s="36" t="s">
        <v>536</v>
      </c>
      <c r="J5" s="26"/>
      <c r="K5" s="37"/>
    </row>
    <row r="6" spans="1:11" ht="13.5" x14ac:dyDescent="0.2">
      <c r="A6" s="38" t="s">
        <v>515</v>
      </c>
      <c r="B6" s="39"/>
      <c r="C6" s="40"/>
      <c r="D6" s="24"/>
      <c r="E6" s="24"/>
      <c r="F6" s="24"/>
      <c r="G6" s="24"/>
      <c r="H6" s="24"/>
      <c r="I6" s="41" t="s">
        <v>537</v>
      </c>
      <c r="J6" s="26" t="s">
        <v>27</v>
      </c>
      <c r="K6" s="42" t="s">
        <v>118</v>
      </c>
    </row>
    <row r="7" spans="1:11" x14ac:dyDescent="0.15">
      <c r="A7" s="43" t="s">
        <v>51</v>
      </c>
      <c r="B7" s="44"/>
      <c r="C7" s="44"/>
      <c r="D7" s="45"/>
      <c r="E7" s="45"/>
      <c r="F7" s="45"/>
      <c r="G7" s="45"/>
      <c r="H7" s="45"/>
      <c r="I7" s="46">
        <f>SUM(I8,I36)</f>
        <v>250000</v>
      </c>
      <c r="J7" s="47" t="s">
        <v>168</v>
      </c>
      <c r="K7" s="48"/>
    </row>
    <row r="8" spans="1:11" x14ac:dyDescent="0.15">
      <c r="A8" s="49"/>
      <c r="B8" s="50" t="s">
        <v>52</v>
      </c>
      <c r="C8" s="44"/>
      <c r="D8" s="45"/>
      <c r="E8" s="45"/>
      <c r="F8" s="45"/>
      <c r="G8" s="45"/>
      <c r="H8" s="45"/>
      <c r="I8" s="46">
        <f>SUM(I9,I22)</f>
        <v>98478</v>
      </c>
      <c r="J8" s="47" t="s">
        <v>169</v>
      </c>
      <c r="K8" s="48"/>
    </row>
    <row r="9" spans="1:11" x14ac:dyDescent="0.15">
      <c r="A9" s="51"/>
      <c r="B9" s="50"/>
      <c r="C9" s="52" t="s">
        <v>53</v>
      </c>
      <c r="D9" s="53"/>
      <c r="E9" s="45"/>
      <c r="F9" s="45"/>
      <c r="G9" s="45"/>
      <c r="H9" s="45"/>
      <c r="I9" s="46">
        <f>SUM(I10,I13)</f>
        <v>0</v>
      </c>
      <c r="J9" s="47" t="s">
        <v>170</v>
      </c>
      <c r="K9" s="48"/>
    </row>
    <row r="10" spans="1:11" x14ac:dyDescent="0.15">
      <c r="A10" s="51"/>
      <c r="B10" s="50"/>
      <c r="C10" s="51"/>
      <c r="D10" s="52" t="s">
        <v>54</v>
      </c>
      <c r="E10" s="45"/>
      <c r="F10" s="45"/>
      <c r="G10" s="45"/>
      <c r="H10" s="45"/>
      <c r="I10" s="46">
        <f>SUM(I11:I12)</f>
        <v>0</v>
      </c>
      <c r="J10" s="47" t="s">
        <v>171</v>
      </c>
      <c r="K10" s="48" t="s">
        <v>172</v>
      </c>
    </row>
    <row r="11" spans="1:11" x14ac:dyDescent="0.15">
      <c r="A11" s="51"/>
      <c r="B11" s="50"/>
      <c r="C11" s="51"/>
      <c r="D11" s="51"/>
      <c r="E11" s="54" t="s">
        <v>55</v>
      </c>
      <c r="F11" s="55"/>
      <c r="G11" s="55"/>
      <c r="H11" s="55"/>
      <c r="I11" s="56"/>
      <c r="J11" s="57"/>
      <c r="K11" s="48" t="s">
        <v>119</v>
      </c>
    </row>
    <row r="12" spans="1:11" x14ac:dyDescent="0.15">
      <c r="A12" s="51"/>
      <c r="B12" s="50"/>
      <c r="C12" s="51"/>
      <c r="D12" s="51"/>
      <c r="E12" s="58" t="s">
        <v>56</v>
      </c>
      <c r="F12" s="59"/>
      <c r="G12" s="59"/>
      <c r="H12" s="59"/>
      <c r="I12" s="60"/>
      <c r="J12" s="61"/>
      <c r="K12" s="48" t="s">
        <v>120</v>
      </c>
    </row>
    <row r="13" spans="1:11" x14ac:dyDescent="0.15">
      <c r="A13" s="51"/>
      <c r="B13" s="50"/>
      <c r="C13" s="51"/>
      <c r="D13" s="52" t="s">
        <v>57</v>
      </c>
      <c r="E13" s="44"/>
      <c r="F13" s="45"/>
      <c r="G13" s="45"/>
      <c r="H13" s="45"/>
      <c r="I13" s="46">
        <f>SUM(I14:I15,I18,I21)</f>
        <v>0</v>
      </c>
      <c r="J13" s="47" t="s">
        <v>173</v>
      </c>
      <c r="K13" s="48" t="s">
        <v>121</v>
      </c>
    </row>
    <row r="14" spans="1:11" x14ac:dyDescent="0.15">
      <c r="A14" s="51"/>
      <c r="B14" s="50"/>
      <c r="C14" s="51"/>
      <c r="D14" s="51"/>
      <c r="E14" s="62" t="s">
        <v>58</v>
      </c>
      <c r="F14" s="63"/>
      <c r="G14" s="63"/>
      <c r="H14" s="63"/>
      <c r="I14" s="64"/>
      <c r="J14" s="47"/>
      <c r="K14" s="48" t="s">
        <v>122</v>
      </c>
    </row>
    <row r="15" spans="1:11" x14ac:dyDescent="0.15">
      <c r="A15" s="51"/>
      <c r="B15" s="50"/>
      <c r="C15" s="51"/>
      <c r="D15" s="51"/>
      <c r="E15" s="65" t="s">
        <v>59</v>
      </c>
      <c r="F15" s="45"/>
      <c r="G15" s="45"/>
      <c r="H15" s="45"/>
      <c r="I15" s="46">
        <f>SUM(I16:I17)</f>
        <v>0</v>
      </c>
      <c r="J15" s="47" t="s">
        <v>174</v>
      </c>
      <c r="K15" s="48" t="s">
        <v>123</v>
      </c>
    </row>
    <row r="16" spans="1:11" x14ac:dyDescent="0.15">
      <c r="A16" s="51"/>
      <c r="B16" s="50"/>
      <c r="C16" s="51"/>
      <c r="D16" s="51"/>
      <c r="E16" s="49"/>
      <c r="F16" s="54" t="s">
        <v>60</v>
      </c>
      <c r="G16" s="55"/>
      <c r="H16" s="55"/>
      <c r="I16" s="56"/>
      <c r="J16" s="57"/>
      <c r="K16" s="48" t="s">
        <v>124</v>
      </c>
    </row>
    <row r="17" spans="1:11" x14ac:dyDescent="0.15">
      <c r="A17" s="51"/>
      <c r="B17" s="50"/>
      <c r="C17" s="51"/>
      <c r="D17" s="51"/>
      <c r="E17" s="66"/>
      <c r="F17" s="58" t="s">
        <v>61</v>
      </c>
      <c r="G17" s="59"/>
      <c r="H17" s="59"/>
      <c r="I17" s="60"/>
      <c r="J17" s="61"/>
      <c r="K17" s="48" t="s">
        <v>125</v>
      </c>
    </row>
    <row r="18" spans="1:11" x14ac:dyDescent="0.15">
      <c r="A18" s="51"/>
      <c r="B18" s="50"/>
      <c r="C18" s="51"/>
      <c r="D18" s="51"/>
      <c r="E18" s="65" t="s">
        <v>62</v>
      </c>
      <c r="F18" s="53"/>
      <c r="G18" s="53"/>
      <c r="H18" s="53"/>
      <c r="I18" s="67">
        <f>SUM(I19:I20)</f>
        <v>0</v>
      </c>
      <c r="J18" s="26" t="s">
        <v>175</v>
      </c>
      <c r="K18" s="37" t="s">
        <v>126</v>
      </c>
    </row>
    <row r="19" spans="1:11" x14ac:dyDescent="0.15">
      <c r="A19" s="51"/>
      <c r="B19" s="50"/>
      <c r="C19" s="51"/>
      <c r="D19" s="51"/>
      <c r="E19" s="65"/>
      <c r="F19" s="52" t="s">
        <v>63</v>
      </c>
      <c r="G19" s="55"/>
      <c r="H19" s="55"/>
      <c r="I19" s="56"/>
      <c r="J19" s="57"/>
      <c r="K19" s="48" t="s">
        <v>127</v>
      </c>
    </row>
    <row r="20" spans="1:11" x14ac:dyDescent="0.15">
      <c r="A20" s="51"/>
      <c r="B20" s="50"/>
      <c r="C20" s="51"/>
      <c r="D20" s="51"/>
      <c r="E20" s="65"/>
      <c r="F20" s="68" t="s">
        <v>64</v>
      </c>
      <c r="G20" s="59"/>
      <c r="H20" s="59"/>
      <c r="I20" s="60"/>
      <c r="J20" s="61"/>
      <c r="K20" s="48" t="s">
        <v>125</v>
      </c>
    </row>
    <row r="21" spans="1:11" x14ac:dyDescent="0.15">
      <c r="A21" s="51"/>
      <c r="B21" s="50"/>
      <c r="C21" s="69"/>
      <c r="D21" s="51"/>
      <c r="E21" s="62" t="s">
        <v>65</v>
      </c>
      <c r="F21" s="70"/>
      <c r="G21" s="70"/>
      <c r="H21" s="70"/>
      <c r="I21" s="71"/>
      <c r="J21" s="26"/>
      <c r="K21" s="37" t="s">
        <v>128</v>
      </c>
    </row>
    <row r="22" spans="1:11" x14ac:dyDescent="0.15">
      <c r="A22" s="51"/>
      <c r="B22" s="50"/>
      <c r="C22" s="52" t="s">
        <v>66</v>
      </c>
      <c r="D22" s="45"/>
      <c r="E22" s="45"/>
      <c r="F22" s="45"/>
      <c r="G22" s="45"/>
      <c r="H22" s="45"/>
      <c r="I22" s="46">
        <f>SUM(I23,I26)</f>
        <v>98478</v>
      </c>
      <c r="J22" s="47" t="s">
        <v>176</v>
      </c>
      <c r="K22" s="48"/>
    </row>
    <row r="23" spans="1:11" x14ac:dyDescent="0.15">
      <c r="A23" s="51"/>
      <c r="B23" s="50"/>
      <c r="C23" s="51"/>
      <c r="D23" s="53" t="s">
        <v>67</v>
      </c>
      <c r="E23" s="45"/>
      <c r="F23" s="45"/>
      <c r="G23" s="45"/>
      <c r="H23" s="45"/>
      <c r="I23" s="46">
        <f>SUM(I24:I25)</f>
        <v>0</v>
      </c>
      <c r="J23" s="47" t="s">
        <v>177</v>
      </c>
      <c r="K23" s="48" t="s">
        <v>129</v>
      </c>
    </row>
    <row r="24" spans="1:11" x14ac:dyDescent="0.15">
      <c r="A24" s="51"/>
      <c r="B24" s="50"/>
      <c r="C24" s="51"/>
      <c r="D24" s="51"/>
      <c r="E24" s="52" t="s">
        <v>68</v>
      </c>
      <c r="F24" s="55"/>
      <c r="G24" s="55"/>
      <c r="H24" s="55"/>
      <c r="I24" s="56"/>
      <c r="J24" s="57"/>
      <c r="K24" s="48" t="s">
        <v>130</v>
      </c>
    </row>
    <row r="25" spans="1:11" x14ac:dyDescent="0.15">
      <c r="A25" s="51"/>
      <c r="B25" s="50"/>
      <c r="C25" s="51"/>
      <c r="D25" s="69"/>
      <c r="E25" s="68" t="s">
        <v>69</v>
      </c>
      <c r="F25" s="59"/>
      <c r="G25" s="59"/>
      <c r="H25" s="59"/>
      <c r="I25" s="60"/>
      <c r="J25" s="61"/>
      <c r="K25" s="48" t="s">
        <v>131</v>
      </c>
    </row>
    <row r="26" spans="1:11" x14ac:dyDescent="0.15">
      <c r="A26" s="51"/>
      <c r="B26" s="50"/>
      <c r="C26" s="51"/>
      <c r="D26" s="53" t="s">
        <v>70</v>
      </c>
      <c r="E26" s="45"/>
      <c r="F26" s="45"/>
      <c r="G26" s="45"/>
      <c r="H26" s="45"/>
      <c r="I26" s="46">
        <f>SUM(I27:I34)</f>
        <v>98478</v>
      </c>
      <c r="J26" s="47" t="s">
        <v>178</v>
      </c>
      <c r="K26" s="48" t="s">
        <v>132</v>
      </c>
    </row>
    <row r="27" spans="1:11" x14ac:dyDescent="0.15">
      <c r="A27" s="51"/>
      <c r="B27" s="50"/>
      <c r="C27" s="51"/>
      <c r="D27" s="51"/>
      <c r="E27" s="54" t="s">
        <v>71</v>
      </c>
      <c r="F27" s="55"/>
      <c r="G27" s="55"/>
      <c r="H27" s="55"/>
      <c r="I27" s="56">
        <v>53913</v>
      </c>
      <c r="J27" s="57"/>
      <c r="K27" s="48" t="s">
        <v>133</v>
      </c>
    </row>
    <row r="28" spans="1:11" x14ac:dyDescent="0.15">
      <c r="A28" s="51"/>
      <c r="B28" s="50"/>
      <c r="C28" s="51"/>
      <c r="D28" s="51"/>
      <c r="E28" s="72" t="s">
        <v>72</v>
      </c>
      <c r="F28" s="70"/>
      <c r="G28" s="70"/>
      <c r="H28" s="70"/>
      <c r="I28" s="71">
        <v>33152</v>
      </c>
      <c r="J28" s="73"/>
      <c r="K28" s="48" t="s">
        <v>134</v>
      </c>
    </row>
    <row r="29" spans="1:11" x14ac:dyDescent="0.15">
      <c r="A29" s="51"/>
      <c r="B29" s="50"/>
      <c r="C29" s="51"/>
      <c r="D29" s="51"/>
      <c r="E29" s="72" t="s">
        <v>73</v>
      </c>
      <c r="F29" s="70"/>
      <c r="G29" s="70"/>
      <c r="H29" s="70"/>
      <c r="I29" s="71">
        <v>9565</v>
      </c>
      <c r="J29" s="73"/>
      <c r="K29" s="48" t="s">
        <v>135</v>
      </c>
    </row>
    <row r="30" spans="1:11" x14ac:dyDescent="0.15">
      <c r="A30" s="51"/>
      <c r="B30" s="50"/>
      <c r="C30" s="51"/>
      <c r="D30" s="51"/>
      <c r="E30" s="72" t="s">
        <v>74</v>
      </c>
      <c r="F30" s="70"/>
      <c r="G30" s="70"/>
      <c r="H30" s="70"/>
      <c r="I30" s="71">
        <v>1848</v>
      </c>
      <c r="J30" s="73"/>
      <c r="K30" s="48" t="s">
        <v>136</v>
      </c>
    </row>
    <row r="31" spans="1:11" x14ac:dyDescent="0.15">
      <c r="A31" s="51"/>
      <c r="B31" s="50"/>
      <c r="C31" s="51"/>
      <c r="D31" s="51"/>
      <c r="E31" s="72" t="s">
        <v>75</v>
      </c>
      <c r="F31" s="70"/>
      <c r="G31" s="70"/>
      <c r="H31" s="70"/>
      <c r="I31" s="71"/>
      <c r="J31" s="73"/>
      <c r="K31" s="48" t="s">
        <v>137</v>
      </c>
    </row>
    <row r="32" spans="1:11" x14ac:dyDescent="0.15">
      <c r="A32" s="51"/>
      <c r="B32" s="50"/>
      <c r="C32" s="51"/>
      <c r="D32" s="51"/>
      <c r="E32" s="72" t="s">
        <v>76</v>
      </c>
      <c r="F32" s="70"/>
      <c r="G32" s="70"/>
      <c r="H32" s="70"/>
      <c r="I32" s="71"/>
      <c r="J32" s="73"/>
      <c r="K32" s="48" t="s">
        <v>138</v>
      </c>
    </row>
    <row r="33" spans="1:11" x14ac:dyDescent="0.15">
      <c r="A33" s="51"/>
      <c r="B33" s="50"/>
      <c r="C33" s="51"/>
      <c r="D33" s="51"/>
      <c r="E33" s="72" t="s">
        <v>77</v>
      </c>
      <c r="F33" s="70"/>
      <c r="G33" s="70"/>
      <c r="H33" s="70"/>
      <c r="I33" s="71"/>
      <c r="J33" s="73"/>
      <c r="K33" s="48"/>
    </row>
    <row r="34" spans="1:11" x14ac:dyDescent="0.15">
      <c r="A34" s="51"/>
      <c r="B34" s="50"/>
      <c r="C34" s="69"/>
      <c r="D34" s="69"/>
      <c r="E34" s="58" t="s">
        <v>78</v>
      </c>
      <c r="F34" s="59"/>
      <c r="G34" s="59"/>
      <c r="H34" s="59"/>
      <c r="I34" s="60"/>
      <c r="J34" s="61"/>
      <c r="K34" s="48" t="s">
        <v>139</v>
      </c>
    </row>
    <row r="35" spans="1:11" x14ac:dyDescent="0.15">
      <c r="A35" s="51"/>
      <c r="B35" s="50"/>
      <c r="C35" s="633" t="s">
        <v>1015</v>
      </c>
      <c r="D35" s="633" t="s">
        <v>992</v>
      </c>
      <c r="E35" s="633"/>
      <c r="F35" s="633"/>
      <c r="G35" s="633"/>
      <c r="H35" s="633"/>
      <c r="I35" s="60">
        <v>0</v>
      </c>
      <c r="J35" s="438"/>
      <c r="K35" s="439" t="s">
        <v>1018</v>
      </c>
    </row>
    <row r="36" spans="1:11" x14ac:dyDescent="0.15">
      <c r="A36" s="51"/>
      <c r="B36" s="50" t="s">
        <v>79</v>
      </c>
      <c r="C36" s="45"/>
      <c r="D36" s="45"/>
      <c r="E36" s="45"/>
      <c r="F36" s="45"/>
      <c r="G36" s="45"/>
      <c r="H36" s="45"/>
      <c r="I36" s="75">
        <f>SUM(I37,I71)</f>
        <v>151522</v>
      </c>
      <c r="J36" s="47" t="s">
        <v>179</v>
      </c>
      <c r="K36" s="48" t="s">
        <v>140</v>
      </c>
    </row>
    <row r="37" spans="1:11" x14ac:dyDescent="0.15">
      <c r="A37" s="51"/>
      <c r="B37" s="50"/>
      <c r="C37" s="43" t="s">
        <v>80</v>
      </c>
      <c r="D37" s="50"/>
      <c r="E37" s="44"/>
      <c r="F37" s="50"/>
      <c r="G37" s="53"/>
      <c r="H37" s="53"/>
      <c r="I37" s="76">
        <f>SUM(I38,I58,I70)</f>
        <v>48479</v>
      </c>
      <c r="J37" s="26" t="s">
        <v>180</v>
      </c>
      <c r="K37" s="37"/>
    </row>
    <row r="38" spans="1:11" x14ac:dyDescent="0.15">
      <c r="A38" s="51"/>
      <c r="B38" s="50"/>
      <c r="C38" s="51"/>
      <c r="D38" s="52" t="s">
        <v>81</v>
      </c>
      <c r="E38" s="45"/>
      <c r="F38" s="45"/>
      <c r="G38" s="45"/>
      <c r="H38" s="45"/>
      <c r="I38" s="46">
        <f>SUM(I39,I57)</f>
        <v>0</v>
      </c>
      <c r="J38" s="47" t="s">
        <v>181</v>
      </c>
      <c r="K38" s="48"/>
    </row>
    <row r="39" spans="1:11" x14ac:dyDescent="0.15">
      <c r="A39" s="51"/>
      <c r="B39" s="50"/>
      <c r="C39" s="51"/>
      <c r="D39" s="51"/>
      <c r="E39" s="38" t="s">
        <v>82</v>
      </c>
      <c r="F39" s="53"/>
      <c r="G39" s="53"/>
      <c r="H39" s="53"/>
      <c r="I39" s="67">
        <f>SUM(I40,I48)</f>
        <v>0</v>
      </c>
      <c r="J39" s="26" t="s">
        <v>182</v>
      </c>
      <c r="K39" s="37"/>
    </row>
    <row r="40" spans="1:11" x14ac:dyDescent="0.15">
      <c r="A40" s="51"/>
      <c r="B40" s="50"/>
      <c r="C40" s="51"/>
      <c r="D40" s="51"/>
      <c r="E40" s="38"/>
      <c r="F40" s="52" t="s">
        <v>83</v>
      </c>
      <c r="G40" s="77"/>
      <c r="H40" s="45"/>
      <c r="I40" s="78">
        <f>SUM(I41:I47)</f>
        <v>0</v>
      </c>
      <c r="J40" s="32" t="s">
        <v>183</v>
      </c>
      <c r="K40" s="33"/>
    </row>
    <row r="41" spans="1:11" x14ac:dyDescent="0.15">
      <c r="A41" s="51"/>
      <c r="B41" s="50"/>
      <c r="C41" s="51"/>
      <c r="D41" s="51"/>
      <c r="E41" s="38"/>
      <c r="F41" s="38"/>
      <c r="G41" s="54" t="s">
        <v>84</v>
      </c>
      <c r="H41" s="55"/>
      <c r="I41" s="56"/>
      <c r="J41" s="57"/>
      <c r="K41" s="48" t="s">
        <v>141</v>
      </c>
    </row>
    <row r="42" spans="1:11" x14ac:dyDescent="0.15">
      <c r="A42" s="51"/>
      <c r="B42" s="50"/>
      <c r="C42" s="51"/>
      <c r="D42" s="51"/>
      <c r="E42" s="38"/>
      <c r="F42" s="38"/>
      <c r="G42" s="72" t="s">
        <v>85</v>
      </c>
      <c r="H42" s="70"/>
      <c r="I42" s="71"/>
      <c r="J42" s="73"/>
      <c r="K42" s="48" t="s">
        <v>142</v>
      </c>
    </row>
    <row r="43" spans="1:11" x14ac:dyDescent="0.15">
      <c r="A43" s="51"/>
      <c r="B43" s="50"/>
      <c r="C43" s="51"/>
      <c r="D43" s="51"/>
      <c r="E43" s="38"/>
      <c r="F43" s="38"/>
      <c r="G43" s="72" t="s">
        <v>86</v>
      </c>
      <c r="H43" s="70"/>
      <c r="I43" s="71"/>
      <c r="J43" s="73"/>
      <c r="K43" s="48" t="s">
        <v>143</v>
      </c>
    </row>
    <row r="44" spans="1:11" x14ac:dyDescent="0.15">
      <c r="A44" s="51"/>
      <c r="B44" s="50"/>
      <c r="C44" s="51"/>
      <c r="D44" s="51"/>
      <c r="E44" s="38"/>
      <c r="F44" s="38"/>
      <c r="G44" s="72" t="s">
        <v>87</v>
      </c>
      <c r="H44" s="70"/>
      <c r="I44" s="71"/>
      <c r="J44" s="73"/>
      <c r="K44" s="48" t="s">
        <v>144</v>
      </c>
    </row>
    <row r="45" spans="1:11" x14ac:dyDescent="0.15">
      <c r="A45" s="51"/>
      <c r="B45" s="50"/>
      <c r="C45" s="51"/>
      <c r="D45" s="51"/>
      <c r="E45" s="38"/>
      <c r="F45" s="38"/>
      <c r="G45" s="72" t="s">
        <v>88</v>
      </c>
      <c r="H45" s="70"/>
      <c r="I45" s="71"/>
      <c r="J45" s="73"/>
      <c r="K45" s="48" t="s">
        <v>145</v>
      </c>
    </row>
    <row r="46" spans="1:11" x14ac:dyDescent="0.15">
      <c r="A46" s="51"/>
      <c r="B46" s="50"/>
      <c r="C46" s="51"/>
      <c r="D46" s="51"/>
      <c r="E46" s="38"/>
      <c r="F46" s="38"/>
      <c r="G46" s="72" t="s">
        <v>89</v>
      </c>
      <c r="H46" s="70"/>
      <c r="I46" s="71"/>
      <c r="J46" s="73"/>
      <c r="K46" s="48" t="s">
        <v>146</v>
      </c>
    </row>
    <row r="47" spans="1:11" x14ac:dyDescent="0.15">
      <c r="A47" s="51"/>
      <c r="B47" s="50"/>
      <c r="C47" s="51"/>
      <c r="D47" s="51"/>
      <c r="E47" s="38"/>
      <c r="F47" s="68"/>
      <c r="G47" s="58" t="s">
        <v>90</v>
      </c>
      <c r="H47" s="59"/>
      <c r="I47" s="60"/>
      <c r="J47" s="61"/>
      <c r="K47" s="48" t="s">
        <v>147</v>
      </c>
    </row>
    <row r="48" spans="1:11" x14ac:dyDescent="0.15">
      <c r="A48" s="51"/>
      <c r="B48" s="50"/>
      <c r="C48" s="51"/>
      <c r="D48" s="51"/>
      <c r="E48" s="38"/>
      <c r="F48" s="52" t="s">
        <v>91</v>
      </c>
      <c r="G48" s="77"/>
      <c r="H48" s="77"/>
      <c r="I48" s="78">
        <f>SUM(I49,I54)</f>
        <v>0</v>
      </c>
      <c r="J48" s="32" t="s">
        <v>184</v>
      </c>
      <c r="K48" s="33"/>
    </row>
    <row r="49" spans="1:11" x14ac:dyDescent="0.15">
      <c r="A49" s="51"/>
      <c r="B49" s="50"/>
      <c r="C49" s="51"/>
      <c r="D49" s="51"/>
      <c r="E49" s="38"/>
      <c r="F49" s="51"/>
      <c r="G49" s="52" t="s">
        <v>92</v>
      </c>
      <c r="H49" s="45"/>
      <c r="I49" s="46">
        <f>SUM(I50:I53)</f>
        <v>0</v>
      </c>
      <c r="J49" s="79" t="s">
        <v>185</v>
      </c>
      <c r="K49" s="33" t="s">
        <v>1019</v>
      </c>
    </row>
    <row r="50" spans="1:11" ht="40.5" x14ac:dyDescent="0.15">
      <c r="A50" s="51"/>
      <c r="B50" s="50"/>
      <c r="C50" s="51"/>
      <c r="D50" s="51"/>
      <c r="E50" s="38"/>
      <c r="F50" s="51"/>
      <c r="G50" s="51"/>
      <c r="H50" s="440" t="s">
        <v>1016</v>
      </c>
      <c r="I50" s="71"/>
      <c r="J50" s="26"/>
      <c r="K50" s="37"/>
    </row>
    <row r="51" spans="1:11" x14ac:dyDescent="0.15">
      <c r="A51" s="51"/>
      <c r="B51" s="50"/>
      <c r="C51" s="51"/>
      <c r="D51" s="51"/>
      <c r="E51" s="38"/>
      <c r="F51" s="51"/>
      <c r="G51" s="51"/>
      <c r="H51" s="80" t="s">
        <v>93</v>
      </c>
      <c r="I51" s="71"/>
      <c r="J51" s="26"/>
      <c r="K51" s="37"/>
    </row>
    <row r="52" spans="1:11" x14ac:dyDescent="0.15">
      <c r="A52" s="51"/>
      <c r="B52" s="50"/>
      <c r="C52" s="51"/>
      <c r="D52" s="51"/>
      <c r="E52" s="38"/>
      <c r="F52" s="51"/>
      <c r="G52" s="51"/>
      <c r="H52" s="80" t="s">
        <v>94</v>
      </c>
      <c r="I52" s="71"/>
      <c r="J52" s="26"/>
      <c r="K52" s="37"/>
    </row>
    <row r="53" spans="1:11" x14ac:dyDescent="0.15">
      <c r="A53" s="51"/>
      <c r="B53" s="50"/>
      <c r="C53" s="51"/>
      <c r="D53" s="51"/>
      <c r="E53" s="38"/>
      <c r="F53" s="51"/>
      <c r="G53" s="81"/>
      <c r="H53" s="82" t="s">
        <v>95</v>
      </c>
      <c r="I53" s="71"/>
      <c r="J53" s="26"/>
      <c r="K53" s="37"/>
    </row>
    <row r="54" spans="1:11" x14ac:dyDescent="0.15">
      <c r="A54" s="51"/>
      <c r="B54" s="50"/>
      <c r="C54" s="51"/>
      <c r="D54" s="51"/>
      <c r="E54" s="38"/>
      <c r="F54" s="51"/>
      <c r="G54" s="77" t="s">
        <v>96</v>
      </c>
      <c r="H54" s="45"/>
      <c r="I54" s="46">
        <f>SUM(I55:I56)</f>
        <v>0</v>
      </c>
      <c r="J54" s="79" t="s">
        <v>186</v>
      </c>
      <c r="K54" s="33"/>
    </row>
    <row r="55" spans="1:11" ht="40.5" x14ac:dyDescent="0.15">
      <c r="A55" s="51"/>
      <c r="B55" s="50"/>
      <c r="C55" s="51"/>
      <c r="D55" s="51"/>
      <c r="E55" s="38"/>
      <c r="F55" s="51"/>
      <c r="G55" s="81"/>
      <c r="H55" s="440" t="s">
        <v>1017</v>
      </c>
      <c r="I55" s="71"/>
      <c r="J55" s="26"/>
      <c r="K55" s="48" t="s">
        <v>1020</v>
      </c>
    </row>
    <row r="56" spans="1:11" x14ac:dyDescent="0.15">
      <c r="A56" s="51"/>
      <c r="B56" s="50"/>
      <c r="C56" s="51"/>
      <c r="D56" s="51"/>
      <c r="E56" s="38"/>
      <c r="F56" s="69"/>
      <c r="G56" s="83"/>
      <c r="H56" s="82" t="s">
        <v>97</v>
      </c>
      <c r="I56" s="60"/>
      <c r="J56" s="84"/>
      <c r="K56" s="85" t="s">
        <v>148</v>
      </c>
    </row>
    <row r="57" spans="1:11" x14ac:dyDescent="0.15">
      <c r="A57" s="51"/>
      <c r="B57" s="50"/>
      <c r="C57" s="51"/>
      <c r="D57" s="69"/>
      <c r="E57" s="62" t="s">
        <v>98</v>
      </c>
      <c r="F57" s="63"/>
      <c r="G57" s="63"/>
      <c r="H57" s="63"/>
      <c r="I57" s="64"/>
      <c r="J57" s="47"/>
      <c r="K57" s="48" t="s">
        <v>149</v>
      </c>
    </row>
    <row r="58" spans="1:11" x14ac:dyDescent="0.15">
      <c r="A58" s="51"/>
      <c r="B58" s="50"/>
      <c r="C58" s="51"/>
      <c r="D58" s="77" t="s">
        <v>99</v>
      </c>
      <c r="E58" s="45"/>
      <c r="F58" s="45"/>
      <c r="G58" s="45"/>
      <c r="H58" s="45"/>
      <c r="I58" s="46">
        <f>SUM(I59,I64:I69)</f>
        <v>48479</v>
      </c>
      <c r="J58" s="47" t="s">
        <v>187</v>
      </c>
      <c r="K58" s="48"/>
    </row>
    <row r="59" spans="1:11" x14ac:dyDescent="0.15">
      <c r="A59" s="51"/>
      <c r="B59" s="50"/>
      <c r="C59" s="51"/>
      <c r="D59" s="53"/>
      <c r="E59" s="52" t="s">
        <v>100</v>
      </c>
      <c r="F59" s="45"/>
      <c r="G59" s="45"/>
      <c r="H59" s="45"/>
      <c r="I59" s="46">
        <f>SUM(I60:I63)</f>
        <v>0</v>
      </c>
      <c r="J59" s="47" t="s">
        <v>188</v>
      </c>
      <c r="K59" s="48"/>
    </row>
    <row r="60" spans="1:11" x14ac:dyDescent="0.15">
      <c r="A60" s="51"/>
      <c r="B60" s="50"/>
      <c r="C60" s="51"/>
      <c r="D60" s="53"/>
      <c r="E60" s="51"/>
      <c r="F60" s="54" t="s">
        <v>101</v>
      </c>
      <c r="G60" s="55"/>
      <c r="H60" s="55"/>
      <c r="I60" s="56"/>
      <c r="J60" s="57"/>
      <c r="K60" s="48" t="s">
        <v>150</v>
      </c>
    </row>
    <row r="61" spans="1:11" x14ac:dyDescent="0.15">
      <c r="A61" s="51"/>
      <c r="B61" s="50"/>
      <c r="C61" s="51"/>
      <c r="D61" s="53"/>
      <c r="E61" s="51"/>
      <c r="F61" s="72" t="s">
        <v>102</v>
      </c>
      <c r="G61" s="70"/>
      <c r="H61" s="70"/>
      <c r="I61" s="71"/>
      <c r="J61" s="73"/>
      <c r="K61" s="48" t="s">
        <v>151</v>
      </c>
    </row>
    <row r="62" spans="1:11" x14ac:dyDescent="0.15">
      <c r="A62" s="51"/>
      <c r="B62" s="50"/>
      <c r="C62" s="51"/>
      <c r="D62" s="53"/>
      <c r="E62" s="51"/>
      <c r="F62" s="72" t="s">
        <v>103</v>
      </c>
      <c r="G62" s="70"/>
      <c r="H62" s="70"/>
      <c r="I62" s="71"/>
      <c r="J62" s="73"/>
      <c r="K62" s="48" t="s">
        <v>152</v>
      </c>
    </row>
    <row r="63" spans="1:11" x14ac:dyDescent="0.15">
      <c r="A63" s="51"/>
      <c r="B63" s="50"/>
      <c r="C63" s="51"/>
      <c r="D63" s="53"/>
      <c r="E63" s="69"/>
      <c r="F63" s="58" t="s">
        <v>104</v>
      </c>
      <c r="G63" s="59"/>
      <c r="H63" s="59"/>
      <c r="I63" s="60"/>
      <c r="J63" s="61"/>
      <c r="K63" s="48" t="s">
        <v>153</v>
      </c>
    </row>
    <row r="64" spans="1:11" x14ac:dyDescent="0.15">
      <c r="A64" s="51"/>
      <c r="B64" s="50"/>
      <c r="C64" s="51"/>
      <c r="D64" s="53"/>
      <c r="E64" s="62" t="s">
        <v>105</v>
      </c>
      <c r="F64" s="63"/>
      <c r="G64" s="63"/>
      <c r="H64" s="63"/>
      <c r="I64" s="64"/>
      <c r="J64" s="47"/>
      <c r="K64" s="48" t="s">
        <v>154</v>
      </c>
    </row>
    <row r="65" spans="1:11" x14ac:dyDescent="0.15">
      <c r="A65" s="51"/>
      <c r="B65" s="50"/>
      <c r="C65" s="51"/>
      <c r="D65" s="53"/>
      <c r="E65" s="62" t="s">
        <v>106</v>
      </c>
      <c r="F65" s="63"/>
      <c r="G65" s="63"/>
      <c r="H65" s="63"/>
      <c r="I65" s="64"/>
      <c r="J65" s="47"/>
      <c r="K65" s="48" t="s">
        <v>155</v>
      </c>
    </row>
    <row r="66" spans="1:11" x14ac:dyDescent="0.15">
      <c r="A66" s="51"/>
      <c r="B66" s="50"/>
      <c r="C66" s="51"/>
      <c r="D66" s="53"/>
      <c r="E66" s="62" t="s">
        <v>107</v>
      </c>
      <c r="F66" s="63"/>
      <c r="G66" s="63"/>
      <c r="H66" s="63"/>
      <c r="I66" s="64">
        <v>47283</v>
      </c>
      <c r="J66" s="47"/>
      <c r="K66" s="48" t="s">
        <v>156</v>
      </c>
    </row>
    <row r="67" spans="1:11" x14ac:dyDescent="0.15">
      <c r="A67" s="51"/>
      <c r="B67" s="50"/>
      <c r="C67" s="51"/>
      <c r="D67" s="53"/>
      <c r="E67" s="62" t="s">
        <v>108</v>
      </c>
      <c r="F67" s="63"/>
      <c r="G67" s="63"/>
      <c r="H67" s="63"/>
      <c r="I67" s="64"/>
      <c r="J67" s="47"/>
      <c r="K67" s="48" t="s">
        <v>157</v>
      </c>
    </row>
    <row r="68" spans="1:11" x14ac:dyDescent="0.15">
      <c r="A68" s="51"/>
      <c r="B68" s="50"/>
      <c r="C68" s="51"/>
      <c r="D68" s="53"/>
      <c r="E68" s="62" t="s">
        <v>109</v>
      </c>
      <c r="F68" s="63"/>
      <c r="G68" s="63"/>
      <c r="H68" s="63"/>
      <c r="I68" s="64">
        <v>1196</v>
      </c>
      <c r="J68" s="47"/>
      <c r="K68" s="48" t="s">
        <v>158</v>
      </c>
    </row>
    <row r="69" spans="1:11" x14ac:dyDescent="0.15">
      <c r="A69" s="51"/>
      <c r="B69" s="50"/>
      <c r="C69" s="51"/>
      <c r="D69" s="74"/>
      <c r="E69" s="54" t="s">
        <v>110</v>
      </c>
      <c r="F69" s="55"/>
      <c r="G69" s="55"/>
      <c r="H69" s="55"/>
      <c r="I69" s="56"/>
      <c r="J69" s="32"/>
      <c r="K69" s="33" t="s">
        <v>159</v>
      </c>
    </row>
    <row r="70" spans="1:11" ht="17.649999999999999" customHeight="1" x14ac:dyDescent="0.15">
      <c r="A70" s="51"/>
      <c r="B70" s="50"/>
      <c r="C70" s="69"/>
      <c r="D70" s="63" t="s">
        <v>111</v>
      </c>
      <c r="E70" s="63"/>
      <c r="F70" s="63"/>
      <c r="G70" s="63"/>
      <c r="H70" s="63"/>
      <c r="I70" s="64"/>
      <c r="J70" s="47"/>
      <c r="K70" s="48" t="s">
        <v>160</v>
      </c>
    </row>
    <row r="71" spans="1:11" x14ac:dyDescent="0.15">
      <c r="A71" s="51"/>
      <c r="B71" s="50"/>
      <c r="C71" s="43" t="s">
        <v>166</v>
      </c>
      <c r="D71" s="44"/>
      <c r="E71" s="44"/>
      <c r="F71" s="44"/>
      <c r="G71" s="44"/>
      <c r="H71" s="44"/>
      <c r="I71" s="75">
        <f>SUM(I72:I77)</f>
        <v>103043</v>
      </c>
      <c r="J71" s="47" t="s">
        <v>189</v>
      </c>
      <c r="K71" s="48"/>
    </row>
    <row r="72" spans="1:11" x14ac:dyDescent="0.15">
      <c r="A72" s="51"/>
      <c r="B72" s="50"/>
      <c r="C72" s="38"/>
      <c r="D72" s="58" t="s">
        <v>112</v>
      </c>
      <c r="E72" s="59"/>
      <c r="F72" s="59"/>
      <c r="G72" s="59"/>
      <c r="H72" s="59"/>
      <c r="I72" s="60"/>
      <c r="J72" s="84"/>
      <c r="K72" s="85" t="s">
        <v>161</v>
      </c>
    </row>
    <row r="73" spans="1:11" x14ac:dyDescent="0.15">
      <c r="A73" s="51"/>
      <c r="B73" s="50"/>
      <c r="C73" s="38"/>
      <c r="D73" s="62" t="s">
        <v>113</v>
      </c>
      <c r="E73" s="63"/>
      <c r="F73" s="63"/>
      <c r="G73" s="63"/>
      <c r="H73" s="63"/>
      <c r="I73" s="64">
        <v>14348</v>
      </c>
      <c r="J73" s="47"/>
      <c r="K73" s="48" t="s">
        <v>162</v>
      </c>
    </row>
    <row r="74" spans="1:11" ht="16.350000000000001" customHeight="1" x14ac:dyDescent="0.15">
      <c r="A74" s="51"/>
      <c r="B74" s="50"/>
      <c r="C74" s="38"/>
      <c r="D74" s="62" t="s">
        <v>114</v>
      </c>
      <c r="E74" s="63"/>
      <c r="F74" s="63"/>
      <c r="G74" s="63"/>
      <c r="H74" s="63"/>
      <c r="I74" s="64">
        <v>14348</v>
      </c>
      <c r="J74" s="47"/>
      <c r="K74" s="48" t="s">
        <v>163</v>
      </c>
    </row>
    <row r="75" spans="1:11" ht="17.100000000000001" customHeight="1" x14ac:dyDescent="0.15">
      <c r="A75" s="51"/>
      <c r="B75" s="50"/>
      <c r="C75" s="51"/>
      <c r="D75" s="766" t="s">
        <v>190</v>
      </c>
      <c r="E75" s="68" t="s">
        <v>115</v>
      </c>
      <c r="F75" s="45"/>
      <c r="G75" s="45"/>
      <c r="H75" s="45"/>
      <c r="I75" s="64">
        <v>14348</v>
      </c>
      <c r="J75" s="47"/>
      <c r="K75" s="48" t="s">
        <v>164</v>
      </c>
    </row>
    <row r="76" spans="1:11" x14ac:dyDescent="0.15">
      <c r="A76" s="51"/>
      <c r="B76" s="50"/>
      <c r="C76" s="51"/>
      <c r="D76" s="767"/>
      <c r="E76" s="38" t="s">
        <v>116</v>
      </c>
      <c r="F76" s="45"/>
      <c r="G76" s="45"/>
      <c r="H76" s="45"/>
      <c r="I76" s="64">
        <v>3913</v>
      </c>
      <c r="J76" s="47"/>
      <c r="K76" s="48" t="s">
        <v>165</v>
      </c>
    </row>
    <row r="77" spans="1:11" x14ac:dyDescent="0.15">
      <c r="A77" s="51"/>
      <c r="B77" s="50"/>
      <c r="C77" s="51"/>
      <c r="D77" s="767"/>
      <c r="E77" s="52" t="s">
        <v>117</v>
      </c>
      <c r="F77" s="45"/>
      <c r="G77" s="45"/>
      <c r="H77" s="45"/>
      <c r="I77" s="46">
        <v>56086</v>
      </c>
      <c r="J77" s="47" t="s">
        <v>569</v>
      </c>
      <c r="K77" s="48" t="s">
        <v>1021</v>
      </c>
    </row>
    <row r="78" spans="1:11" s="18" customFormat="1" ht="24.6" customHeight="1" x14ac:dyDescent="0.15">
      <c r="A78" s="86"/>
      <c r="B78" s="87" t="s">
        <v>22</v>
      </c>
      <c r="C78" s="88"/>
      <c r="D78" s="88"/>
      <c r="E78" s="88"/>
      <c r="F78" s="88"/>
      <c r="G78" s="88"/>
      <c r="H78" s="89"/>
      <c r="I78" s="90">
        <f>I7</f>
        <v>250000</v>
      </c>
      <c r="J78" s="91"/>
      <c r="K78" s="92"/>
    </row>
    <row r="79" spans="1:11" s="18" customFormat="1" ht="25.35" customHeight="1" x14ac:dyDescent="0.15">
      <c r="A79" s="93"/>
      <c r="B79" s="94"/>
      <c r="C79" s="93"/>
      <c r="D79" s="93"/>
      <c r="E79" s="93"/>
      <c r="F79" s="93"/>
      <c r="G79" s="93"/>
      <c r="H79" s="93"/>
      <c r="I79" s="19"/>
      <c r="J79" s="20"/>
      <c r="K79" s="21"/>
    </row>
    <row r="80" spans="1:11" s="18" customFormat="1" x14ac:dyDescent="0.15">
      <c r="B80" s="17"/>
      <c r="I80" s="19"/>
      <c r="J80" s="20"/>
      <c r="K80" s="21"/>
    </row>
  </sheetData>
  <mergeCells count="1">
    <mergeCell ref="D75:D77"/>
  </mergeCells>
  <phoneticPr fontId="2"/>
  <pageMargins left="0.7" right="0.7" top="0.75" bottom="0.75" header="0.3" footer="0.3"/>
  <pageSetup paperSize="9" scale="5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135B-EAD5-48B3-9E4A-1DDD7EC1D890}">
  <dimension ref="B2:E20"/>
  <sheetViews>
    <sheetView workbookViewId="0"/>
  </sheetViews>
  <sheetFormatPr defaultColWidth="9" defaultRowHeight="20.45" customHeight="1" x14ac:dyDescent="0.15"/>
  <cols>
    <col min="1" max="1" width="4.625" style="407" customWidth="1"/>
    <col min="2" max="2" width="38.875" style="407" customWidth="1"/>
    <col min="3" max="3" width="28.5" style="407" customWidth="1"/>
    <col min="4" max="4" width="8.875" style="407" customWidth="1"/>
    <col min="5" max="5" width="2.875" style="407" customWidth="1"/>
    <col min="6" max="16384" width="9" style="407"/>
  </cols>
  <sheetData>
    <row r="2" spans="2:5" ht="20.45" customHeight="1" x14ac:dyDescent="0.3">
      <c r="B2" s="408"/>
      <c r="D2" s="408"/>
      <c r="E2" s="408"/>
    </row>
    <row r="3" spans="2:5" ht="20.45" customHeight="1" x14ac:dyDescent="0.3">
      <c r="B3" s="409"/>
      <c r="C3" s="410" t="s">
        <v>487</v>
      </c>
      <c r="D3" s="408"/>
      <c r="E3" s="408"/>
    </row>
    <row r="4" spans="2:5" ht="20.45" customHeight="1" x14ac:dyDescent="0.3">
      <c r="B4" s="408"/>
      <c r="D4" s="408"/>
      <c r="E4" s="408"/>
    </row>
    <row r="5" spans="2:5" ht="20.45" customHeight="1" x14ac:dyDescent="0.3">
      <c r="B5" s="408"/>
      <c r="C5" s="411" t="s">
        <v>993</v>
      </c>
      <c r="D5" s="408"/>
      <c r="E5" s="408"/>
    </row>
    <row r="6" spans="2:5" ht="20.45" customHeight="1" thickBot="1" x14ac:dyDescent="0.35">
      <c r="B6" s="408"/>
      <c r="C6" s="412" t="s">
        <v>501</v>
      </c>
      <c r="D6" s="408"/>
      <c r="E6" s="408"/>
    </row>
    <row r="7" spans="2:5" ht="20.45" customHeight="1" thickBot="1" x14ac:dyDescent="0.35">
      <c r="B7" s="413"/>
      <c r="C7" s="414">
        <v>0.50171196075697044</v>
      </c>
      <c r="D7" s="408"/>
      <c r="E7" s="408"/>
    </row>
    <row r="8" spans="2:5" ht="20.45" customHeight="1" x14ac:dyDescent="0.3">
      <c r="B8" s="408"/>
      <c r="D8" s="408"/>
      <c r="E8" s="408"/>
    </row>
    <row r="9" spans="2:5" ht="20.45" customHeight="1" x14ac:dyDescent="0.3">
      <c r="B9" s="408"/>
      <c r="D9" s="415"/>
      <c r="E9" s="408"/>
    </row>
    <row r="10" spans="2:5" ht="20.45" customHeight="1" x14ac:dyDescent="0.3">
      <c r="B10" s="416"/>
      <c r="C10" s="417"/>
      <c r="D10" s="417"/>
    </row>
    <row r="11" spans="2:5" ht="20.45" customHeight="1" x14ac:dyDescent="0.3">
      <c r="C11" s="418"/>
      <c r="D11" s="417"/>
    </row>
    <row r="12" spans="2:5" ht="26.45" customHeight="1" x14ac:dyDescent="0.15">
      <c r="B12" s="419" t="s">
        <v>994</v>
      </c>
      <c r="C12" s="420">
        <f>+C14/C13</f>
        <v>0.50171196075697044</v>
      </c>
    </row>
    <row r="13" spans="2:5" ht="26.45" customHeight="1" x14ac:dyDescent="0.15">
      <c r="B13" s="421" t="s">
        <v>995</v>
      </c>
      <c r="C13" s="422">
        <v>609535</v>
      </c>
    </row>
    <row r="14" spans="2:5" ht="26.45" customHeight="1" x14ac:dyDescent="0.15">
      <c r="B14" s="421" t="s">
        <v>996</v>
      </c>
      <c r="C14" s="422">
        <v>305811</v>
      </c>
    </row>
    <row r="15" spans="2:5" ht="101.45" customHeight="1" x14ac:dyDescent="0.15">
      <c r="B15" s="768" t="s">
        <v>997</v>
      </c>
      <c r="C15" s="769"/>
    </row>
    <row r="16" spans="2:5" ht="20.45" customHeight="1" x14ac:dyDescent="0.15">
      <c r="C16" s="411" t="s">
        <v>998</v>
      </c>
    </row>
    <row r="17" spans="2:3" ht="20.45" customHeight="1" x14ac:dyDescent="0.15">
      <c r="B17" s="416"/>
      <c r="C17" s="423"/>
    </row>
    <row r="18" spans="2:3" ht="20.45" customHeight="1" x14ac:dyDescent="0.15">
      <c r="C18" s="411"/>
    </row>
    <row r="19" spans="2:3" ht="20.45" customHeight="1" x14ac:dyDescent="0.3">
      <c r="B19" s="408"/>
    </row>
    <row r="20" spans="2:3" ht="20.45" customHeight="1" x14ac:dyDescent="0.3">
      <c r="B20" s="408"/>
    </row>
  </sheetData>
  <mergeCells count="1">
    <mergeCell ref="B15:C1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5C40-8E23-4090-9B95-350F84A8A7C4}">
  <sheetPr>
    <tabColor rgb="FFFFC000"/>
    <pageSetUpPr fitToPage="1"/>
  </sheetPr>
  <dimension ref="B2:F24"/>
  <sheetViews>
    <sheetView zoomScale="103" workbookViewId="0"/>
  </sheetViews>
  <sheetFormatPr defaultColWidth="9" defaultRowHeight="15" x14ac:dyDescent="0.15"/>
  <cols>
    <col min="1" max="1" width="2.5" style="99" customWidth="1"/>
    <col min="2" max="2" width="33" style="99" customWidth="1"/>
    <col min="3" max="3" width="17.75" style="99" customWidth="1"/>
    <col min="4" max="4" width="18.5" style="99" customWidth="1"/>
    <col min="5" max="6" width="17.625" style="99" customWidth="1"/>
    <col min="7" max="16384" width="9" style="99"/>
  </cols>
  <sheetData>
    <row r="2" spans="2:6" ht="12.95" customHeight="1" x14ac:dyDescent="0.15"/>
    <row r="3" spans="2:6" ht="27" customHeight="1" x14ac:dyDescent="0.15">
      <c r="B3" s="100" t="s">
        <v>1040</v>
      </c>
    </row>
    <row r="4" spans="2:6" ht="9" customHeight="1" x14ac:dyDescent="0.15"/>
    <row r="5" spans="2:6" ht="24" customHeight="1" x14ac:dyDescent="0.2">
      <c r="B5" s="19"/>
      <c r="D5" s="19"/>
      <c r="E5" s="101" t="s">
        <v>503</v>
      </c>
    </row>
    <row r="6" spans="2:6" ht="29.1" customHeight="1" x14ac:dyDescent="0.15">
      <c r="B6" s="102"/>
      <c r="C6" s="103" t="s">
        <v>489</v>
      </c>
      <c r="D6" s="104" t="s">
        <v>538</v>
      </c>
      <c r="E6" s="104" t="s">
        <v>516</v>
      </c>
    </row>
    <row r="7" spans="2:6" ht="29.1" customHeight="1" x14ac:dyDescent="0.15">
      <c r="B7" s="105" t="s">
        <v>490</v>
      </c>
      <c r="C7" s="106">
        <f>波及推計!$D$115</f>
        <v>250000</v>
      </c>
      <c r="D7" s="107">
        <f>波及推計!$L$115</f>
        <v>125275.89553295026</v>
      </c>
      <c r="E7" s="107">
        <f>波及推計!$P$115</f>
        <v>77911.360664622131</v>
      </c>
    </row>
    <row r="8" spans="2:6" ht="29.1" customHeight="1" x14ac:dyDescent="0.15">
      <c r="B8" s="102" t="s">
        <v>491</v>
      </c>
      <c r="C8" s="106">
        <f>波及推計!$I$115</f>
        <v>96750.158229600187</v>
      </c>
      <c r="D8" s="107">
        <f>波及推計!$M$115</f>
        <v>51582.018369535326</v>
      </c>
      <c r="E8" s="107">
        <f>波及推計!$Q$115</f>
        <v>22722.367487244377</v>
      </c>
    </row>
    <row r="9" spans="2:6" ht="29.1" customHeight="1" x14ac:dyDescent="0.15">
      <c r="B9" s="102" t="s">
        <v>492</v>
      </c>
      <c r="C9" s="106">
        <f>波及推計!$T$115</f>
        <v>89712.273826810298</v>
      </c>
      <c r="D9" s="107">
        <f>波及推計!$V$115</f>
        <v>50038.711115786071</v>
      </c>
      <c r="E9" s="107">
        <f>波及推計!$X$115</f>
        <v>10111.585551034963</v>
      </c>
    </row>
    <row r="10" spans="2:6" ht="29.1" customHeight="1" x14ac:dyDescent="0.15">
      <c r="B10" s="102" t="s">
        <v>493</v>
      </c>
      <c r="C10" s="106">
        <f>波及推計!$U$115</f>
        <v>436462.43205641035</v>
      </c>
      <c r="D10" s="107">
        <f>波及推計!$W$115</f>
        <v>226896.62501827162</v>
      </c>
      <c r="E10" s="107">
        <f>波及推計!$Y$115</f>
        <v>110745.31370290145</v>
      </c>
    </row>
    <row r="11" spans="2:6" ht="29.1" customHeight="1" x14ac:dyDescent="0.15">
      <c r="B11" s="102" t="s">
        <v>587</v>
      </c>
      <c r="C11" s="108">
        <f>+C10/C7</f>
        <v>1.7458497282256413</v>
      </c>
      <c r="D11" s="109"/>
      <c r="E11" s="109"/>
    </row>
    <row r="12" spans="2:6" ht="29.1" customHeight="1" x14ac:dyDescent="0.15">
      <c r="B12" s="102" t="s">
        <v>588</v>
      </c>
      <c r="C12" s="110">
        <f>波及推計!$AI$115</f>
        <v>23571.861679136386</v>
      </c>
      <c r="D12" s="109"/>
      <c r="E12" s="109"/>
      <c r="F12" s="111"/>
    </row>
    <row r="13" spans="2:6" x14ac:dyDescent="0.15">
      <c r="B13" s="112" t="s">
        <v>488</v>
      </c>
      <c r="C13" s="113"/>
    </row>
    <row r="14" spans="2:6" ht="19.5" customHeight="1" x14ac:dyDescent="0.15">
      <c r="B14" s="114" t="s">
        <v>494</v>
      </c>
      <c r="C14" s="113"/>
    </row>
    <row r="15" spans="2:6" ht="18.95" customHeight="1" x14ac:dyDescent="0.15">
      <c r="B15" s="112" t="s">
        <v>495</v>
      </c>
    </row>
    <row r="23" ht="15.75" customHeight="1" x14ac:dyDescent="0.15"/>
    <row r="24" ht="15.75" customHeight="1" x14ac:dyDescent="0.15"/>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3:T120"/>
  <sheetViews>
    <sheetView zoomScaleNormal="100" workbookViewId="0">
      <pane xSplit="3" ySplit="6" topLeftCell="D7" activePane="bottomRight" state="frozen"/>
      <selection pane="topRight" activeCell="D1" sqref="D1"/>
      <selection pane="bottomLeft" activeCell="A7" sqref="A7"/>
      <selection pane="bottomRight"/>
    </sheetView>
  </sheetViews>
  <sheetFormatPr defaultColWidth="9" defaultRowHeight="13.5" x14ac:dyDescent="0.15"/>
  <cols>
    <col min="1" max="1" width="5.5" style="441" customWidth="1"/>
    <col min="2" max="2" width="6.5" style="18" customWidth="1"/>
    <col min="3" max="3" width="25" style="21" customWidth="1"/>
    <col min="4" max="17" width="9.75" style="18" customWidth="1"/>
    <col min="18" max="18" width="3.875" style="18" customWidth="1"/>
    <col min="19" max="19" width="12.625" style="18" customWidth="1"/>
    <col min="20" max="20" width="13.125" style="18" customWidth="1"/>
    <col min="21" max="16384" width="9" style="18"/>
  </cols>
  <sheetData>
    <row r="3" spans="1:20" ht="25.7" customHeight="1" x14ac:dyDescent="0.25">
      <c r="B3" s="115" t="s">
        <v>496</v>
      </c>
      <c r="C3" s="116"/>
      <c r="D3" s="93"/>
      <c r="E3" s="93"/>
      <c r="F3" s="93"/>
      <c r="G3" s="93"/>
      <c r="H3" s="93"/>
      <c r="I3" s="93"/>
      <c r="J3" s="93"/>
      <c r="K3" s="93"/>
      <c r="L3" s="93"/>
      <c r="M3" s="93"/>
      <c r="N3" s="93"/>
      <c r="O3" s="93"/>
      <c r="P3" s="93"/>
      <c r="Q3" s="93"/>
    </row>
    <row r="4" spans="1:20" x14ac:dyDescent="0.2">
      <c r="B4" s="117"/>
      <c r="D4" s="93"/>
      <c r="E4" s="93"/>
      <c r="F4" s="93"/>
      <c r="G4" s="118"/>
      <c r="H4" s="118"/>
      <c r="I4" s="118"/>
      <c r="J4" s="118"/>
      <c r="K4" s="118"/>
      <c r="L4" s="118"/>
      <c r="M4" s="118"/>
      <c r="N4" s="118"/>
      <c r="O4" s="118" t="s">
        <v>504</v>
      </c>
      <c r="P4" s="93"/>
      <c r="Q4" s="119" t="s">
        <v>499</v>
      </c>
    </row>
    <row r="5" spans="1:20" ht="31.5" customHeight="1" x14ac:dyDescent="0.15">
      <c r="B5" s="779" t="s">
        <v>1022</v>
      </c>
      <c r="C5" s="779"/>
      <c r="D5" s="774" t="s">
        <v>28</v>
      </c>
      <c r="E5" s="775"/>
      <c r="F5" s="775"/>
      <c r="G5" s="776"/>
      <c r="H5" s="774" t="s">
        <v>540</v>
      </c>
      <c r="I5" s="775"/>
      <c r="J5" s="775"/>
      <c r="K5" s="776"/>
      <c r="L5" s="774" t="s">
        <v>533</v>
      </c>
      <c r="M5" s="775"/>
      <c r="N5" s="775"/>
      <c r="O5" s="776"/>
      <c r="P5" s="772" t="s">
        <v>497</v>
      </c>
      <c r="Q5" s="772" t="s">
        <v>498</v>
      </c>
      <c r="S5" s="770" t="s">
        <v>1013</v>
      </c>
      <c r="T5" s="770" t="s">
        <v>1014</v>
      </c>
    </row>
    <row r="6" spans="1:20" ht="23.1" customHeight="1" x14ac:dyDescent="0.15">
      <c r="B6" s="779"/>
      <c r="C6" s="779"/>
      <c r="D6" s="104" t="s">
        <v>522</v>
      </c>
      <c r="E6" s="104" t="s">
        <v>531</v>
      </c>
      <c r="F6" s="104" t="s">
        <v>532</v>
      </c>
      <c r="G6" s="104" t="s">
        <v>539</v>
      </c>
      <c r="H6" s="104" t="s">
        <v>522</v>
      </c>
      <c r="I6" s="104" t="s">
        <v>531</v>
      </c>
      <c r="J6" s="104" t="s">
        <v>532</v>
      </c>
      <c r="K6" s="104" t="s">
        <v>539</v>
      </c>
      <c r="L6" s="104" t="s">
        <v>522</v>
      </c>
      <c r="M6" s="104" t="s">
        <v>531</v>
      </c>
      <c r="N6" s="104" t="s">
        <v>532</v>
      </c>
      <c r="O6" s="104" t="s">
        <v>539</v>
      </c>
      <c r="P6" s="773"/>
      <c r="Q6" s="773"/>
      <c r="S6" s="771"/>
      <c r="T6" s="771"/>
    </row>
    <row r="7" spans="1:20" ht="18" customHeight="1" x14ac:dyDescent="0.15">
      <c r="A7" s="441">
        <v>1</v>
      </c>
      <c r="B7" s="122" t="s">
        <v>267</v>
      </c>
      <c r="C7" s="123" t="s">
        <v>198</v>
      </c>
      <c r="D7" s="120">
        <f>波及推計!D7</f>
        <v>0</v>
      </c>
      <c r="E7" s="120">
        <f>波及推計!I7</f>
        <v>106.81493606470259</v>
      </c>
      <c r="F7" s="120">
        <f>波及推計!T7</f>
        <v>212.68538921761149</v>
      </c>
      <c r="G7" s="120">
        <f>波及推計!U7</f>
        <v>319.50032528231407</v>
      </c>
      <c r="H7" s="120">
        <f>波及推計!L7</f>
        <v>0</v>
      </c>
      <c r="I7" s="120">
        <f>波及推計!M7</f>
        <v>57.712380453589134</v>
      </c>
      <c r="J7" s="120">
        <f>波及推計!V7</f>
        <v>114.91445439813037</v>
      </c>
      <c r="K7" s="120">
        <f>波及推計!W7</f>
        <v>172.62683485171951</v>
      </c>
      <c r="L7" s="120">
        <f>波及推計!P7</f>
        <v>0</v>
      </c>
      <c r="M7" s="120">
        <f>波及推計!Q7</f>
        <v>25.305277006544681</v>
      </c>
      <c r="N7" s="120">
        <f>波及推計!X7</f>
        <v>50.386798772563729</v>
      </c>
      <c r="O7" s="120">
        <f>波及推計!Y7</f>
        <v>75.692075779108407</v>
      </c>
      <c r="P7" s="120">
        <f>波及推計!AD7</f>
        <v>122.30835520628833</v>
      </c>
      <c r="Q7" s="120">
        <f>波及推計!AI7</f>
        <v>41.969429550286726</v>
      </c>
      <c r="S7" s="434">
        <f>波及推計!AM7</f>
        <v>7108.8142093789784</v>
      </c>
      <c r="T7" s="431">
        <f>波及推計!AN7</f>
        <v>496.47128751706634</v>
      </c>
    </row>
    <row r="8" spans="1:20" ht="18" customHeight="1" x14ac:dyDescent="0.15">
      <c r="A8" s="441">
        <v>2</v>
      </c>
      <c r="B8" s="122" t="s">
        <v>268</v>
      </c>
      <c r="C8" s="123" t="s">
        <v>199</v>
      </c>
      <c r="D8" s="120">
        <f>波及推計!D8</f>
        <v>0</v>
      </c>
      <c r="E8" s="121">
        <f>波及推計!I8</f>
        <v>0.28133327671981778</v>
      </c>
      <c r="F8" s="121">
        <f>波及推計!T8</f>
        <v>44.38635121955258</v>
      </c>
      <c r="G8" s="121">
        <f>波及推計!U8</f>
        <v>44.6676844962724</v>
      </c>
      <c r="H8" s="121">
        <f>波及推計!L8</f>
        <v>0</v>
      </c>
      <c r="I8" s="121">
        <f>波及推計!M8</f>
        <v>8.799692222665309E-2</v>
      </c>
      <c r="J8" s="121">
        <f>波及推計!V8</f>
        <v>13.8833995812083</v>
      </c>
      <c r="K8" s="121">
        <f>波及推計!W8</f>
        <v>13.971396503434955</v>
      </c>
      <c r="L8" s="121">
        <f>波及推計!P8</f>
        <v>0</v>
      </c>
      <c r="M8" s="121">
        <f>波及推計!Q8</f>
        <v>3.5398600576806938E-2</v>
      </c>
      <c r="N8" s="121">
        <f>波及推計!X8</f>
        <v>5.5848875618350524</v>
      </c>
      <c r="O8" s="121">
        <f>波及推計!Y8</f>
        <v>5.6202861624118601</v>
      </c>
      <c r="P8" s="121">
        <f>波及推計!AD8</f>
        <v>2.7217428031691555</v>
      </c>
      <c r="Q8" s="121">
        <f>波及推計!AI8</f>
        <v>1.4273699314712718</v>
      </c>
      <c r="S8" s="435">
        <f>波及推計!AM8</f>
        <v>143.72999626144272</v>
      </c>
      <c r="T8" s="432">
        <f>波及推計!AN8</f>
        <v>9.8156220215989265</v>
      </c>
    </row>
    <row r="9" spans="1:20" ht="18" customHeight="1" x14ac:dyDescent="0.15">
      <c r="A9" s="441">
        <v>3</v>
      </c>
      <c r="B9" s="122" t="s">
        <v>269</v>
      </c>
      <c r="C9" s="123" t="s">
        <v>200</v>
      </c>
      <c r="D9" s="120">
        <f>波及推計!D9</f>
        <v>0</v>
      </c>
      <c r="E9" s="120">
        <f>波及推計!I9</f>
        <v>3.5209581924039783</v>
      </c>
      <c r="F9" s="120">
        <f>波及推計!T9</f>
        <v>8.1417095702253999</v>
      </c>
      <c r="G9" s="120">
        <f>波及推計!U9</f>
        <v>11.662667762629379</v>
      </c>
      <c r="H9" s="120">
        <f>波及推計!L9</f>
        <v>0</v>
      </c>
      <c r="I9" s="120">
        <f>波及推計!M9</f>
        <v>2.1477481860695771</v>
      </c>
      <c r="J9" s="120">
        <f>波及推計!V9</f>
        <v>4.9663588731844319</v>
      </c>
      <c r="K9" s="120">
        <f>波及推計!W9</f>
        <v>7.1141070592540094</v>
      </c>
      <c r="L9" s="120">
        <f>波及推計!P9</f>
        <v>0</v>
      </c>
      <c r="M9" s="120">
        <f>波及推計!Q9</f>
        <v>0.46477533142513527</v>
      </c>
      <c r="N9" s="120">
        <f>波及推計!X9</f>
        <v>1.0747261276865907</v>
      </c>
      <c r="O9" s="120">
        <f>波及推計!Y9</f>
        <v>1.5395014591117262</v>
      </c>
      <c r="P9" s="120">
        <f>波及推計!AD9</f>
        <v>0.69554170604423093</v>
      </c>
      <c r="Q9" s="120">
        <f>波及推計!AI9</f>
        <v>0.55739273270579059</v>
      </c>
      <c r="S9" s="435">
        <f>波及推計!AM9</f>
        <v>112.98836407543213</v>
      </c>
      <c r="T9" s="432">
        <f>波及推計!AN9</f>
        <v>7.7583408999563641</v>
      </c>
    </row>
    <row r="10" spans="1:20" ht="18" customHeight="1" x14ac:dyDescent="0.15">
      <c r="A10" s="441">
        <v>4</v>
      </c>
      <c r="B10" s="122" t="s">
        <v>270</v>
      </c>
      <c r="C10" s="123" t="s">
        <v>6</v>
      </c>
      <c r="D10" s="120">
        <f>波及推計!D10</f>
        <v>0</v>
      </c>
      <c r="E10" s="120">
        <f>波及推計!I10</f>
        <v>5.4372011666356439</v>
      </c>
      <c r="F10" s="120">
        <f>波及推計!T10</f>
        <v>6.3021463932965842</v>
      </c>
      <c r="G10" s="120">
        <f>波及推計!U10</f>
        <v>11.739347559932227</v>
      </c>
      <c r="H10" s="120">
        <f>波及推計!L10</f>
        <v>0</v>
      </c>
      <c r="I10" s="120">
        <f>波及推計!M10</f>
        <v>3.4842944630462802</v>
      </c>
      <c r="J10" s="120">
        <f>波及推計!V10</f>
        <v>4.0385729919677722</v>
      </c>
      <c r="K10" s="120">
        <f>波及推計!W10</f>
        <v>7.522867455014052</v>
      </c>
      <c r="L10" s="120">
        <f>波及推計!P10</f>
        <v>0</v>
      </c>
      <c r="M10" s="120">
        <f>波及推計!Q10</f>
        <v>1.0559995193388056</v>
      </c>
      <c r="N10" s="120">
        <f>波及推計!X10</f>
        <v>1.223987003269535</v>
      </c>
      <c r="O10" s="120">
        <f>波及推計!Y10</f>
        <v>2.2799865226083407</v>
      </c>
      <c r="P10" s="120">
        <f>波及推計!AD10</f>
        <v>1.6997686046532472</v>
      </c>
      <c r="Q10" s="120">
        <f>波及推計!AI10</f>
        <v>1.1428540244733678</v>
      </c>
      <c r="S10" s="435">
        <f>波及推計!AM10</f>
        <v>127.42004599564879</v>
      </c>
      <c r="T10" s="432">
        <f>波及推計!AN10</f>
        <v>8.7066941410672563</v>
      </c>
    </row>
    <row r="11" spans="1:20" ht="18" customHeight="1" x14ac:dyDescent="0.15">
      <c r="A11" s="441">
        <v>5</v>
      </c>
      <c r="B11" s="122" t="s">
        <v>271</v>
      </c>
      <c r="C11" s="123" t="s">
        <v>7</v>
      </c>
      <c r="D11" s="120">
        <f>波及推計!D11</f>
        <v>0</v>
      </c>
      <c r="E11" s="120">
        <f>波及推計!I11</f>
        <v>8.8709762722005162E-2</v>
      </c>
      <c r="F11" s="120">
        <f>波及推計!T11</f>
        <v>29.523148657878952</v>
      </c>
      <c r="G11" s="120">
        <f>波及推計!U11</f>
        <v>29.611858420600957</v>
      </c>
      <c r="H11" s="120">
        <f>波及推計!L11</f>
        <v>0</v>
      </c>
      <c r="I11" s="120">
        <f>波及推計!M11</f>
        <v>4.9279836894878089E-2</v>
      </c>
      <c r="J11" s="120">
        <f>波及推計!V11</f>
        <v>16.400629489257053</v>
      </c>
      <c r="K11" s="120">
        <f>波及推計!W11</f>
        <v>16.449909326151928</v>
      </c>
      <c r="L11" s="120">
        <f>波及推計!P11</f>
        <v>0</v>
      </c>
      <c r="M11" s="120">
        <f>波及推計!Q11</f>
        <v>1.5197177787085533E-2</v>
      </c>
      <c r="N11" s="120">
        <f>波及推計!X11</f>
        <v>5.0577132124043693</v>
      </c>
      <c r="O11" s="120">
        <f>波及推計!Y11</f>
        <v>5.0729103901914545</v>
      </c>
      <c r="P11" s="120">
        <f>波及推計!AD11</f>
        <v>2.2384017164220023</v>
      </c>
      <c r="Q11" s="120">
        <f>波及推計!AI11</f>
        <v>0.61105108978648193</v>
      </c>
      <c r="S11" s="435">
        <f>波及推計!AM11</f>
        <v>1952.7124750420753</v>
      </c>
      <c r="T11" s="432">
        <f>波及推計!AN11</f>
        <v>138.44193299117671</v>
      </c>
    </row>
    <row r="12" spans="1:20" ht="18" customHeight="1" x14ac:dyDescent="0.15">
      <c r="A12" s="441">
        <v>6</v>
      </c>
      <c r="B12" s="122" t="s">
        <v>272</v>
      </c>
      <c r="C12" s="123" t="s">
        <v>201</v>
      </c>
      <c r="D12" s="120">
        <f>波及推計!D12</f>
        <v>0</v>
      </c>
      <c r="E12" s="120">
        <f>波及推計!I12</f>
        <v>5.9122371222831603E-4</v>
      </c>
      <c r="F12" s="120">
        <f>波及推計!T12</f>
        <v>1.9668641048653125E-4</v>
      </c>
      <c r="G12" s="120">
        <f>波及推計!U12</f>
        <v>7.8791012271484725E-4</v>
      </c>
      <c r="H12" s="120">
        <f>波及推計!L12</f>
        <v>0</v>
      </c>
      <c r="I12" s="120">
        <f>波及推計!M12</f>
        <v>0</v>
      </c>
      <c r="J12" s="120">
        <f>波及推計!V12</f>
        <v>0</v>
      </c>
      <c r="K12" s="120">
        <f>波及推計!W12</f>
        <v>0</v>
      </c>
      <c r="L12" s="120">
        <f>波及推計!P12</f>
        <v>0</v>
      </c>
      <c r="M12" s="120">
        <f>波及推計!Q12</f>
        <v>0</v>
      </c>
      <c r="N12" s="120">
        <f>波及推計!X12</f>
        <v>0</v>
      </c>
      <c r="O12" s="120">
        <f>波及推計!Y12</f>
        <v>0</v>
      </c>
      <c r="P12" s="120">
        <f>波及推計!AD12</f>
        <v>0</v>
      </c>
      <c r="Q12" s="120">
        <f>波及推計!AI12</f>
        <v>0</v>
      </c>
      <c r="S12" s="435">
        <f>波及推計!AM12</f>
        <v>2.6116631151324649E-2</v>
      </c>
      <c r="T12" s="432">
        <f>波及推計!AN12</f>
        <v>1.4184803386591445E-3</v>
      </c>
    </row>
    <row r="13" spans="1:20" ht="18" customHeight="1" x14ac:dyDescent="0.15">
      <c r="A13" s="441">
        <v>7</v>
      </c>
      <c r="B13" s="122" t="s">
        <v>273</v>
      </c>
      <c r="C13" s="123" t="s">
        <v>274</v>
      </c>
      <c r="D13" s="120">
        <f>波及推計!D13</f>
        <v>0</v>
      </c>
      <c r="E13" s="120">
        <f>波及推計!I13</f>
        <v>78.683231169752844</v>
      </c>
      <c r="F13" s="120">
        <f>波及推計!T13</f>
        <v>0.10688556449755279</v>
      </c>
      <c r="G13" s="120">
        <f>波及推計!U13</f>
        <v>78.79011673425039</v>
      </c>
      <c r="H13" s="120">
        <f>波及推計!L13</f>
        <v>0</v>
      </c>
      <c r="I13" s="120">
        <f>波及推計!M13</f>
        <v>44.019342612232002</v>
      </c>
      <c r="J13" s="120">
        <f>波及推計!V13</f>
        <v>5.9797141194784735E-2</v>
      </c>
      <c r="K13" s="120">
        <f>波及推計!W13</f>
        <v>44.079139753426787</v>
      </c>
      <c r="L13" s="120">
        <f>波及推計!P13</f>
        <v>0</v>
      </c>
      <c r="M13" s="120">
        <f>波及推計!Q13</f>
        <v>15.770931796482808</v>
      </c>
      <c r="N13" s="120">
        <f>波及推計!X13</f>
        <v>2.1423687393858259E-2</v>
      </c>
      <c r="O13" s="120">
        <f>波及推計!Y13</f>
        <v>15.792355483876664</v>
      </c>
      <c r="P13" s="120">
        <f>波及推計!AD13</f>
        <v>5.7291486445555213</v>
      </c>
      <c r="Q13" s="120">
        <f>波及推計!AI13</f>
        <v>4.2647953529433824</v>
      </c>
      <c r="S13" s="435">
        <f>波及推計!AM13</f>
        <v>1735.1614155890591</v>
      </c>
      <c r="T13" s="432">
        <f>波及推計!AN13</f>
        <v>120.00715332177187</v>
      </c>
    </row>
    <row r="14" spans="1:20" ht="18" customHeight="1" x14ac:dyDescent="0.15">
      <c r="A14" s="441">
        <v>8</v>
      </c>
      <c r="B14" s="122" t="s">
        <v>275</v>
      </c>
      <c r="C14" s="123" t="s">
        <v>202</v>
      </c>
      <c r="D14" s="120">
        <f>波及推計!D14</f>
        <v>0</v>
      </c>
      <c r="E14" s="120">
        <f>波及推計!I14</f>
        <v>2.5427785941119887</v>
      </c>
      <c r="F14" s="120">
        <f>波及推計!T14</f>
        <v>1252.7157771335224</v>
      </c>
      <c r="G14" s="120">
        <f>波及推計!U14</f>
        <v>1255.2585557276343</v>
      </c>
      <c r="H14" s="120">
        <f>波及推計!L14</f>
        <v>0</v>
      </c>
      <c r="I14" s="120">
        <f>波及推計!M14</f>
        <v>0.81253962990291428</v>
      </c>
      <c r="J14" s="120">
        <f>波及推計!V14</f>
        <v>400.30273036063812</v>
      </c>
      <c r="K14" s="120">
        <f>波及推計!W14</f>
        <v>401.11526999054098</v>
      </c>
      <c r="L14" s="120">
        <f>波及推計!P14</f>
        <v>0</v>
      </c>
      <c r="M14" s="120">
        <f>波及推計!Q14</f>
        <v>0.32579875763035898</v>
      </c>
      <c r="N14" s="120">
        <f>波及推計!X14</f>
        <v>160.50679551853909</v>
      </c>
      <c r="O14" s="120">
        <f>波及推計!Y14</f>
        <v>160.83259427616946</v>
      </c>
      <c r="P14" s="120">
        <f>波及推計!AD14</f>
        <v>57.114603420330489</v>
      </c>
      <c r="Q14" s="120">
        <f>波及推計!AI14</f>
        <v>53.495997535207152</v>
      </c>
      <c r="S14" s="435">
        <f>波及推計!AM14</f>
        <v>4699.9700990591637</v>
      </c>
      <c r="T14" s="432">
        <f>波及推計!AN14</f>
        <v>264.75573065068812</v>
      </c>
    </row>
    <row r="15" spans="1:20" ht="18" customHeight="1" x14ac:dyDescent="0.15">
      <c r="A15" s="441">
        <v>9</v>
      </c>
      <c r="B15" s="122" t="s">
        <v>276</v>
      </c>
      <c r="C15" s="123" t="s">
        <v>277</v>
      </c>
      <c r="D15" s="120">
        <f>波及推計!D15</f>
        <v>0</v>
      </c>
      <c r="E15" s="120">
        <f>波及推計!I15</f>
        <v>3.8490825470564882</v>
      </c>
      <c r="F15" s="120">
        <f>波及推計!T15</f>
        <v>185.85702099297552</v>
      </c>
      <c r="G15" s="120">
        <f>波及推計!U15</f>
        <v>189.70610354003202</v>
      </c>
      <c r="H15" s="120">
        <f>波及推計!L15</f>
        <v>0</v>
      </c>
      <c r="I15" s="120">
        <f>波及推計!M15</f>
        <v>2.0354300084602741</v>
      </c>
      <c r="J15" s="120">
        <f>波及推計!V15</f>
        <v>98.28289032185873</v>
      </c>
      <c r="K15" s="120">
        <f>波及推計!W15</f>
        <v>100.31832033031901</v>
      </c>
      <c r="L15" s="120">
        <f>波及推計!P15</f>
        <v>0</v>
      </c>
      <c r="M15" s="120">
        <f>波及推計!Q15</f>
        <v>0.21292548804199846</v>
      </c>
      <c r="N15" s="120">
        <f>波及推計!X15</f>
        <v>10.281332347944703</v>
      </c>
      <c r="O15" s="120">
        <f>波及推計!Y15</f>
        <v>10.494257835986703</v>
      </c>
      <c r="P15" s="120">
        <f>波及推計!AD15</f>
        <v>2.7869978563653532</v>
      </c>
      <c r="Q15" s="120">
        <f>波及推計!AI15</f>
        <v>2.5889840644456368</v>
      </c>
      <c r="S15" s="435">
        <f>波及推計!AM15</f>
        <v>1085.4508865287683</v>
      </c>
      <c r="T15" s="432">
        <f>波及推計!AN15</f>
        <v>59.239115317392049</v>
      </c>
    </row>
    <row r="16" spans="1:20" ht="18" customHeight="1" x14ac:dyDescent="0.15">
      <c r="A16" s="441">
        <v>10</v>
      </c>
      <c r="B16" s="122" t="s">
        <v>278</v>
      </c>
      <c r="C16" s="123" t="s">
        <v>203</v>
      </c>
      <c r="D16" s="120">
        <f>波及推計!D16</f>
        <v>0</v>
      </c>
      <c r="E16" s="120">
        <f>波及推計!I16</f>
        <v>0.7046592620427069</v>
      </c>
      <c r="F16" s="120">
        <f>波及推計!T16</f>
        <v>34.799988474795711</v>
      </c>
      <c r="G16" s="120">
        <f>波及推計!U16</f>
        <v>35.504647736838415</v>
      </c>
      <c r="H16" s="120">
        <f>波及推計!L16</f>
        <v>0</v>
      </c>
      <c r="I16" s="120">
        <f>波及推計!M16</f>
        <v>0.18036014566963293</v>
      </c>
      <c r="J16" s="120">
        <f>波及推計!V16</f>
        <v>8.907185825417141</v>
      </c>
      <c r="K16" s="120">
        <f>波及推計!W16</f>
        <v>9.0875459710867723</v>
      </c>
      <c r="L16" s="120">
        <f>波及推計!P16</f>
        <v>0</v>
      </c>
      <c r="M16" s="120">
        <f>波及推計!Q16</f>
        <v>2.2026214104039848E-2</v>
      </c>
      <c r="N16" s="120">
        <f>波及推計!X16</f>
        <v>1.0877767997286523</v>
      </c>
      <c r="O16" s="120">
        <f>波及推計!Y16</f>
        <v>1.109803013832692</v>
      </c>
      <c r="P16" s="120">
        <f>波及推計!AD16</f>
        <v>0.30867745619511128</v>
      </c>
      <c r="Q16" s="120">
        <f>波及推計!AI16</f>
        <v>0.2825460313320331</v>
      </c>
      <c r="S16" s="435">
        <f>波及推計!AM16</f>
        <v>66.80517428180012</v>
      </c>
      <c r="T16" s="432">
        <f>波及推計!AN16</f>
        <v>3.9123056216980694</v>
      </c>
    </row>
    <row r="17" spans="1:20" ht="18" customHeight="1" x14ac:dyDescent="0.15">
      <c r="A17" s="441">
        <v>11</v>
      </c>
      <c r="B17" s="122" t="s">
        <v>279</v>
      </c>
      <c r="C17" s="123" t="s">
        <v>204</v>
      </c>
      <c r="D17" s="120">
        <f>波及推計!D17</f>
        <v>0</v>
      </c>
      <c r="E17" s="120">
        <f>波及推計!I17</f>
        <v>0</v>
      </c>
      <c r="F17" s="120">
        <f>波及推計!T17</f>
        <v>-9.4905655667412528E-14</v>
      </c>
      <c r="G17" s="120">
        <f>波及推計!U17</f>
        <v>-9.4905655667412528E-14</v>
      </c>
      <c r="H17" s="120">
        <f>波及推計!L17</f>
        <v>0</v>
      </c>
      <c r="I17" s="120">
        <f>波及推計!M17</f>
        <v>0</v>
      </c>
      <c r="J17" s="120">
        <f>波及推計!V17</f>
        <v>0</v>
      </c>
      <c r="K17" s="120">
        <f>波及推計!W17</f>
        <v>0</v>
      </c>
      <c r="L17" s="120">
        <f>波及推計!P17</f>
        <v>0</v>
      </c>
      <c r="M17" s="120">
        <f>波及推計!Q17</f>
        <v>0</v>
      </c>
      <c r="N17" s="120">
        <f>波及推計!X17</f>
        <v>0</v>
      </c>
      <c r="O17" s="120">
        <f>波及推計!Y17</f>
        <v>0</v>
      </c>
      <c r="P17" s="120">
        <f>波及推計!AD17</f>
        <v>0</v>
      </c>
      <c r="Q17" s="120">
        <f>波及推計!AI17</f>
        <v>0</v>
      </c>
      <c r="S17" s="435">
        <f>波及推計!AM17</f>
        <v>-1.6954161684958522E-14</v>
      </c>
      <c r="T17" s="432">
        <f>波及推計!AN17</f>
        <v>-3.5004715636260818E-16</v>
      </c>
    </row>
    <row r="18" spans="1:20" ht="18" customHeight="1" x14ac:dyDescent="0.15">
      <c r="A18" s="441">
        <v>12</v>
      </c>
      <c r="B18" s="122" t="s">
        <v>280</v>
      </c>
      <c r="C18" s="123" t="s">
        <v>205</v>
      </c>
      <c r="D18" s="120">
        <f>波及推計!D18</f>
        <v>0</v>
      </c>
      <c r="E18" s="120">
        <f>波及推計!I18</f>
        <v>30.963717856137215</v>
      </c>
      <c r="F18" s="120">
        <f>波及推計!T18</f>
        <v>7.8993929531362088</v>
      </c>
      <c r="G18" s="120">
        <f>波及推計!U18</f>
        <v>38.863110809273422</v>
      </c>
      <c r="H18" s="120">
        <f>波及推計!L18</f>
        <v>0</v>
      </c>
      <c r="I18" s="120">
        <f>波及推計!M18</f>
        <v>13.20875750875225</v>
      </c>
      <c r="J18" s="120">
        <f>波及推計!V18</f>
        <v>3.3697880360849943</v>
      </c>
      <c r="K18" s="120">
        <f>波及推計!W18</f>
        <v>16.578545544837244</v>
      </c>
      <c r="L18" s="120">
        <f>波及推計!P18</f>
        <v>0</v>
      </c>
      <c r="M18" s="120">
        <f>波及推計!Q18</f>
        <v>8.5765225802736076</v>
      </c>
      <c r="N18" s="120">
        <f>波及推計!X18</f>
        <v>2.1880228449245656</v>
      </c>
      <c r="O18" s="120">
        <f>波及推計!Y18</f>
        <v>10.764545425198174</v>
      </c>
      <c r="P18" s="120">
        <f>波及推計!AD18</f>
        <v>4.7178969678002236</v>
      </c>
      <c r="Q18" s="120">
        <f>波及推計!AI18</f>
        <v>3.0302218189624526</v>
      </c>
      <c r="S18" s="435">
        <f>波及推計!AM18</f>
        <v>445.80561101796599</v>
      </c>
      <c r="T18" s="432">
        <f>波及推計!AN18</f>
        <v>25.522161601037883</v>
      </c>
    </row>
    <row r="19" spans="1:20" ht="18" customHeight="1" x14ac:dyDescent="0.15">
      <c r="A19" s="441">
        <v>13</v>
      </c>
      <c r="B19" s="122" t="s">
        <v>281</v>
      </c>
      <c r="C19" s="123" t="s">
        <v>282</v>
      </c>
      <c r="D19" s="120">
        <f>波及推計!D19</f>
        <v>0</v>
      </c>
      <c r="E19" s="120">
        <f>波及推計!I19</f>
        <v>57.904629693972012</v>
      </c>
      <c r="F19" s="120">
        <f>波及推計!T19</f>
        <v>54.941109000960772</v>
      </c>
      <c r="G19" s="120">
        <f>波及推計!U19</f>
        <v>112.84573869493278</v>
      </c>
      <c r="H19" s="120">
        <f>波及推計!L19</f>
        <v>0</v>
      </c>
      <c r="I19" s="120">
        <f>波及推計!M19</f>
        <v>26.093400625174997</v>
      </c>
      <c r="J19" s="120">
        <f>波及推計!V19</f>
        <v>24.757957619798372</v>
      </c>
      <c r="K19" s="120">
        <f>波及推計!W19</f>
        <v>50.851358244973362</v>
      </c>
      <c r="L19" s="120">
        <f>波及推計!P19</f>
        <v>0</v>
      </c>
      <c r="M19" s="120">
        <f>波及推計!Q19</f>
        <v>10.118280105060082</v>
      </c>
      <c r="N19" s="120">
        <f>波及推計!X19</f>
        <v>9.6004332139305628</v>
      </c>
      <c r="O19" s="120">
        <f>波及推計!Y19</f>
        <v>19.718713318990641</v>
      </c>
      <c r="P19" s="120">
        <f>波及推計!AD19</f>
        <v>9.1746041685682354</v>
      </c>
      <c r="Q19" s="120">
        <f>波及推計!AI19</f>
        <v>6.3137297576450635</v>
      </c>
      <c r="S19" s="435">
        <f>波及推計!AM19</f>
        <v>319.42021747139989</v>
      </c>
      <c r="T19" s="432">
        <f>波及推計!AN19</f>
        <v>16.960255764514109</v>
      </c>
    </row>
    <row r="20" spans="1:20" ht="18" customHeight="1" x14ac:dyDescent="0.15">
      <c r="A20" s="441">
        <v>14</v>
      </c>
      <c r="B20" s="122" t="s">
        <v>283</v>
      </c>
      <c r="C20" s="123" t="s">
        <v>284</v>
      </c>
      <c r="D20" s="120">
        <f>波及推計!D20</f>
        <v>0</v>
      </c>
      <c r="E20" s="120">
        <f>波及推計!I20</f>
        <v>390.29787036021509</v>
      </c>
      <c r="F20" s="120">
        <f>波及推計!T20</f>
        <v>12.473377251955553</v>
      </c>
      <c r="G20" s="120">
        <f>波及推計!U20</f>
        <v>402.77124761217061</v>
      </c>
      <c r="H20" s="120">
        <f>波及推計!L20</f>
        <v>0</v>
      </c>
      <c r="I20" s="120">
        <f>波及推計!M20</f>
        <v>182.86332684346203</v>
      </c>
      <c r="J20" s="120">
        <f>波及推計!V20</f>
        <v>5.8440576659079255</v>
      </c>
      <c r="K20" s="120">
        <f>波及推計!W20</f>
        <v>188.70738450936994</v>
      </c>
      <c r="L20" s="120">
        <f>波及推計!P20</f>
        <v>0</v>
      </c>
      <c r="M20" s="120">
        <f>波及推計!Q20</f>
        <v>58.456779922631803</v>
      </c>
      <c r="N20" s="120">
        <f>波及推計!X20</f>
        <v>1.8681974058340998</v>
      </c>
      <c r="O20" s="120">
        <f>波及推計!Y20</f>
        <v>60.324977328465899</v>
      </c>
      <c r="P20" s="120">
        <f>波及推計!AD20</f>
        <v>23.238262635631518</v>
      </c>
      <c r="Q20" s="120">
        <f>波及推計!AI20</f>
        <v>17.530741591960421</v>
      </c>
      <c r="S20" s="435">
        <f>波及推計!AM20</f>
        <v>1481.3185592365014</v>
      </c>
      <c r="T20" s="432">
        <f>波及推計!AN20</f>
        <v>57.326047279727717</v>
      </c>
    </row>
    <row r="21" spans="1:20" ht="18" customHeight="1" x14ac:dyDescent="0.15">
      <c r="A21" s="441">
        <v>15</v>
      </c>
      <c r="B21" s="122" t="s">
        <v>285</v>
      </c>
      <c r="C21" s="123" t="s">
        <v>206</v>
      </c>
      <c r="D21" s="120">
        <f>波及推計!D21</f>
        <v>0</v>
      </c>
      <c r="E21" s="120">
        <f>波及推計!I21</f>
        <v>40.186061024515425</v>
      </c>
      <c r="F21" s="120">
        <f>波及推計!T21</f>
        <v>10.277282852077697</v>
      </c>
      <c r="G21" s="120">
        <f>波及推計!U21</f>
        <v>50.463343876593122</v>
      </c>
      <c r="H21" s="120">
        <f>波及推計!L21</f>
        <v>0</v>
      </c>
      <c r="I21" s="120">
        <f>波及推計!M21</f>
        <v>16.679470959904382</v>
      </c>
      <c r="J21" s="120">
        <f>波及推計!V21</f>
        <v>4.2656492452290617</v>
      </c>
      <c r="K21" s="120">
        <f>波及推計!W21</f>
        <v>20.945120205133442</v>
      </c>
      <c r="L21" s="120">
        <f>波及推計!P21</f>
        <v>0</v>
      </c>
      <c r="M21" s="120">
        <f>波及推計!Q21</f>
        <v>7.4330266989040918</v>
      </c>
      <c r="N21" s="120">
        <f>波及推計!X21</f>
        <v>1.9009406715696855</v>
      </c>
      <c r="O21" s="120">
        <f>波及推計!Y21</f>
        <v>9.3339673704737773</v>
      </c>
      <c r="P21" s="120">
        <f>波及推計!AD21</f>
        <v>5.2365661298011803</v>
      </c>
      <c r="Q21" s="120">
        <f>波及推計!AI21</f>
        <v>3.5392825113568809</v>
      </c>
      <c r="S21" s="435">
        <f>波及推計!AM21</f>
        <v>46.063335359058392</v>
      </c>
      <c r="T21" s="432">
        <f>波及推計!AN21</f>
        <v>2.780504862354733</v>
      </c>
    </row>
    <row r="22" spans="1:20" ht="18" customHeight="1" x14ac:dyDescent="0.15">
      <c r="A22" s="441">
        <v>16</v>
      </c>
      <c r="B22" s="122" t="s">
        <v>286</v>
      </c>
      <c r="C22" s="123" t="s">
        <v>207</v>
      </c>
      <c r="D22" s="120">
        <f>波及推計!D22</f>
        <v>0</v>
      </c>
      <c r="E22" s="120">
        <f>波及推計!I22</f>
        <v>89.656926791296954</v>
      </c>
      <c r="F22" s="120">
        <f>波及推計!T22</f>
        <v>20.347805436990296</v>
      </c>
      <c r="G22" s="120">
        <f>波及推計!U22</f>
        <v>110.00473222828725</v>
      </c>
      <c r="H22" s="120">
        <f>波及推計!L22</f>
        <v>0</v>
      </c>
      <c r="I22" s="120">
        <f>波及推計!M22</f>
        <v>20.986499639876289</v>
      </c>
      <c r="J22" s="120">
        <f>波及推計!V22</f>
        <v>4.7629249268124774</v>
      </c>
      <c r="K22" s="120">
        <f>波及推計!W22</f>
        <v>25.74942456668877</v>
      </c>
      <c r="L22" s="120">
        <f>波及推計!P22</f>
        <v>0</v>
      </c>
      <c r="M22" s="120">
        <f>波及推計!Q22</f>
        <v>7.1769590308416591</v>
      </c>
      <c r="N22" s="120">
        <f>波及推計!X22</f>
        <v>1.6288241323367805</v>
      </c>
      <c r="O22" s="120">
        <f>波及推計!Y22</f>
        <v>8.8057831631784396</v>
      </c>
      <c r="P22" s="120">
        <f>波及推計!AD22</f>
        <v>1.671713383964978</v>
      </c>
      <c r="Q22" s="120">
        <f>波及推計!AI22</f>
        <v>1.5743453361704633</v>
      </c>
      <c r="S22" s="435">
        <f>波及推計!AM22</f>
        <v>4760.936009448279</v>
      </c>
      <c r="T22" s="432">
        <f>波及推計!AN22</f>
        <v>241.38772719265506</v>
      </c>
    </row>
    <row r="23" spans="1:20" ht="18" customHeight="1" x14ac:dyDescent="0.15">
      <c r="A23" s="441">
        <v>17</v>
      </c>
      <c r="B23" s="122" t="s">
        <v>287</v>
      </c>
      <c r="C23" s="123" t="s">
        <v>208</v>
      </c>
      <c r="D23" s="120">
        <f>波及推計!D23</f>
        <v>0</v>
      </c>
      <c r="E23" s="120">
        <f>波及推計!I23</f>
        <v>91.099788750261524</v>
      </c>
      <c r="F23" s="120">
        <f>波及推計!T23</f>
        <v>81.353273603181265</v>
      </c>
      <c r="G23" s="120">
        <f>波及推計!U23</f>
        <v>172.45306235344279</v>
      </c>
      <c r="H23" s="120">
        <f>波及推計!L23</f>
        <v>0</v>
      </c>
      <c r="I23" s="120">
        <f>波及推計!M23</f>
        <v>41.570595250027161</v>
      </c>
      <c r="J23" s="120">
        <f>波及推計!V23</f>
        <v>37.123071915058183</v>
      </c>
      <c r="K23" s="120">
        <f>波及推計!W23</f>
        <v>78.693667165085344</v>
      </c>
      <c r="L23" s="120">
        <f>波及推計!P23</f>
        <v>0</v>
      </c>
      <c r="M23" s="120">
        <f>波及推計!Q23</f>
        <v>19.910377022431142</v>
      </c>
      <c r="N23" s="120">
        <f>波及推計!X23</f>
        <v>17.780220697204243</v>
      </c>
      <c r="O23" s="120">
        <f>波及推計!Y23</f>
        <v>37.690597719635385</v>
      </c>
      <c r="P23" s="120">
        <f>波及推計!AD23</f>
        <v>9.9251745594356997</v>
      </c>
      <c r="Q23" s="120">
        <f>波及推計!AI23</f>
        <v>8.6606855871593798</v>
      </c>
      <c r="S23" s="435">
        <f>波及推計!AM23</f>
        <v>3170.3644212632857</v>
      </c>
      <c r="T23" s="432">
        <f>波及推計!AN23</f>
        <v>31.341559659282602</v>
      </c>
    </row>
    <row r="24" spans="1:20" ht="18" customHeight="1" x14ac:dyDescent="0.15">
      <c r="A24" s="441">
        <v>18</v>
      </c>
      <c r="B24" s="122" t="s">
        <v>288</v>
      </c>
      <c r="C24" s="123" t="s">
        <v>289</v>
      </c>
      <c r="D24" s="120">
        <f>波及推計!D24</f>
        <v>0</v>
      </c>
      <c r="E24" s="120">
        <f>波及推計!I24</f>
        <v>165.75113648945128</v>
      </c>
      <c r="F24" s="120">
        <f>波及推計!T24</f>
        <v>74.286326349398365</v>
      </c>
      <c r="G24" s="120">
        <f>波及推計!U24</f>
        <v>240.03746283884965</v>
      </c>
      <c r="H24" s="120">
        <f>波及推計!L24</f>
        <v>0</v>
      </c>
      <c r="I24" s="120">
        <f>波及推計!M24</f>
        <v>100.46041328842857</v>
      </c>
      <c r="J24" s="120">
        <f>波及推計!V24</f>
        <v>45.024337116473347</v>
      </c>
      <c r="K24" s="120">
        <f>波及推計!W24</f>
        <v>145.48475040490192</v>
      </c>
      <c r="L24" s="120">
        <f>波及推計!P24</f>
        <v>0</v>
      </c>
      <c r="M24" s="120">
        <f>波及推計!Q24</f>
        <v>41.671196582617696</v>
      </c>
      <c r="N24" s="120">
        <f>波及推計!X24</f>
        <v>18.676192358435397</v>
      </c>
      <c r="O24" s="120">
        <f>波及推計!Y24</f>
        <v>60.347388941053097</v>
      </c>
      <c r="P24" s="120">
        <f>波及推計!AD24</f>
        <v>23.438668343893845</v>
      </c>
      <c r="Q24" s="120">
        <f>波及推計!AI24</f>
        <v>19.848787563649072</v>
      </c>
      <c r="S24" s="435">
        <f>波及推計!AM24</f>
        <v>555.60122954421433</v>
      </c>
      <c r="T24" s="432">
        <f>波及推計!AN24</f>
        <v>30.083146049881318</v>
      </c>
    </row>
    <row r="25" spans="1:20" ht="18" customHeight="1" x14ac:dyDescent="0.15">
      <c r="A25" s="441">
        <v>19</v>
      </c>
      <c r="B25" s="122" t="s">
        <v>290</v>
      </c>
      <c r="C25" s="123" t="s">
        <v>209</v>
      </c>
      <c r="D25" s="120">
        <f>波及推計!D25</f>
        <v>0</v>
      </c>
      <c r="E25" s="120">
        <f>波及推計!I25</f>
        <v>12.532776679902881</v>
      </c>
      <c r="F25" s="120">
        <f>波及推計!T25</f>
        <v>4.5309016635114592</v>
      </c>
      <c r="G25" s="120">
        <f>波及推計!U25</f>
        <v>17.063678343414338</v>
      </c>
      <c r="H25" s="120">
        <f>波及推計!L25</f>
        <v>0</v>
      </c>
      <c r="I25" s="120">
        <f>波及推計!M25</f>
        <v>4.6792752141682925</v>
      </c>
      <c r="J25" s="120">
        <f>波及推計!V25</f>
        <v>1.6916710792350407</v>
      </c>
      <c r="K25" s="120">
        <f>波及推計!W25</f>
        <v>6.3709462934033327</v>
      </c>
      <c r="L25" s="120">
        <f>波及推計!P25</f>
        <v>0</v>
      </c>
      <c r="M25" s="120">
        <f>波及推計!Q25</f>
        <v>1.3599824236770461</v>
      </c>
      <c r="N25" s="120">
        <f>波及推計!X25</f>
        <v>0.49166651438589459</v>
      </c>
      <c r="O25" s="120">
        <f>波及推計!Y25</f>
        <v>1.8516489380629406</v>
      </c>
      <c r="P25" s="120">
        <f>波及推計!AD25</f>
        <v>0.40140101356994012</v>
      </c>
      <c r="Q25" s="120">
        <f>波及推計!AI25</f>
        <v>0.37491969670247882</v>
      </c>
      <c r="S25" s="435">
        <f>波及推計!AM25</f>
        <v>1863.6386837124815</v>
      </c>
      <c r="T25" s="432">
        <f>波及推計!AN25</f>
        <v>110.55362664114988</v>
      </c>
    </row>
    <row r="26" spans="1:20" ht="18" customHeight="1" x14ac:dyDescent="0.15">
      <c r="A26" s="441">
        <v>20</v>
      </c>
      <c r="B26" s="122" t="s">
        <v>291</v>
      </c>
      <c r="C26" s="123" t="s">
        <v>292</v>
      </c>
      <c r="D26" s="120">
        <f>波及推計!D26</f>
        <v>0</v>
      </c>
      <c r="E26" s="120">
        <f>波及推計!I26</f>
        <v>35.365463890238495</v>
      </c>
      <c r="F26" s="120">
        <f>波及推計!T26</f>
        <v>4.7924385563021321</v>
      </c>
      <c r="G26" s="120">
        <f>波及推計!U26</f>
        <v>40.157902446540625</v>
      </c>
      <c r="H26" s="120">
        <f>波及推計!L26</f>
        <v>0</v>
      </c>
      <c r="I26" s="120">
        <f>波及推計!M26</f>
        <v>15.290887846987223</v>
      </c>
      <c r="J26" s="120">
        <f>波及推計!V26</f>
        <v>2.0720961191242862</v>
      </c>
      <c r="K26" s="120">
        <f>波及推計!W26</f>
        <v>17.362983966111507</v>
      </c>
      <c r="L26" s="120">
        <f>波及推計!P26</f>
        <v>0</v>
      </c>
      <c r="M26" s="120">
        <f>波及推計!Q26</f>
        <v>4.2299437266425706</v>
      </c>
      <c r="N26" s="120">
        <f>波及推計!X26</f>
        <v>0.57320739435134482</v>
      </c>
      <c r="O26" s="120">
        <f>波及推計!Y26</f>
        <v>4.8031511209939151</v>
      </c>
      <c r="P26" s="120">
        <f>波及推計!AD26</f>
        <v>0.88962284557535132</v>
      </c>
      <c r="Q26" s="120">
        <f>波及推計!AI26</f>
        <v>0.85115505851518447</v>
      </c>
      <c r="S26" s="435">
        <f>波及推計!AM26</f>
        <v>557.71407381389872</v>
      </c>
      <c r="T26" s="432">
        <f>波及推計!AN26</f>
        <v>30.827503678586261</v>
      </c>
    </row>
    <row r="27" spans="1:20" ht="18" customHeight="1" x14ac:dyDescent="0.15">
      <c r="A27" s="441">
        <v>21</v>
      </c>
      <c r="B27" s="122" t="s">
        <v>293</v>
      </c>
      <c r="C27" s="123" t="s">
        <v>294</v>
      </c>
      <c r="D27" s="120">
        <f>波及推計!D27</f>
        <v>0</v>
      </c>
      <c r="E27" s="120">
        <f>波及推計!I27</f>
        <v>2.3896741001850645</v>
      </c>
      <c r="F27" s="120">
        <f>波及推計!T27</f>
        <v>0.81273430093131516</v>
      </c>
      <c r="G27" s="120">
        <f>波及推計!U27</f>
        <v>3.2024084011163798</v>
      </c>
      <c r="H27" s="120">
        <f>波及推計!L27</f>
        <v>0</v>
      </c>
      <c r="I27" s="120">
        <f>波及推計!M27</f>
        <v>0.37364641021864881</v>
      </c>
      <c r="J27" s="120">
        <f>波及推計!V27</f>
        <v>0.12707810407328402</v>
      </c>
      <c r="K27" s="120">
        <f>波及推計!W27</f>
        <v>0.50072451429193288</v>
      </c>
      <c r="L27" s="120">
        <f>波及推計!P27</f>
        <v>0</v>
      </c>
      <c r="M27" s="120">
        <f>波及推計!Q27</f>
        <v>7.8730185559075558E-2</v>
      </c>
      <c r="N27" s="120">
        <f>波及推計!X27</f>
        <v>2.677633837919265E-2</v>
      </c>
      <c r="O27" s="120">
        <f>波及推計!Y27</f>
        <v>0.10550652393826822</v>
      </c>
      <c r="P27" s="120">
        <f>波及推計!AD27</f>
        <v>1.2867761178803559E-2</v>
      </c>
      <c r="Q27" s="120">
        <f>波及推計!AI27</f>
        <v>1.2794231114924682E-2</v>
      </c>
      <c r="S27" s="435">
        <f>波及推計!AM27</f>
        <v>390.15178496691186</v>
      </c>
      <c r="T27" s="432">
        <f>波及推計!AN27</f>
        <v>20.402043666735501</v>
      </c>
    </row>
    <row r="28" spans="1:20" ht="18" customHeight="1" x14ac:dyDescent="0.15">
      <c r="A28" s="441">
        <v>22</v>
      </c>
      <c r="B28" s="122" t="s">
        <v>295</v>
      </c>
      <c r="C28" s="123" t="s">
        <v>296</v>
      </c>
      <c r="D28" s="120">
        <f>波及推計!D28</f>
        <v>0</v>
      </c>
      <c r="E28" s="120">
        <f>波及推計!I28</f>
        <v>21.009989402026843</v>
      </c>
      <c r="F28" s="120">
        <f>波及推計!T28</f>
        <v>6.171718865081945</v>
      </c>
      <c r="G28" s="120">
        <f>波及推計!U28</f>
        <v>27.181708267108789</v>
      </c>
      <c r="H28" s="120">
        <f>波及推計!L28</f>
        <v>0</v>
      </c>
      <c r="I28" s="120">
        <f>波及推計!M28</f>
        <v>7.2434565913297151</v>
      </c>
      <c r="J28" s="120">
        <f>波及推計!V28</f>
        <v>2.127777260506333</v>
      </c>
      <c r="K28" s="120">
        <f>波及推計!W28</f>
        <v>9.371233851836049</v>
      </c>
      <c r="L28" s="120">
        <f>波及推計!P28</f>
        <v>0</v>
      </c>
      <c r="M28" s="120">
        <f>波及推計!Q28</f>
        <v>1.748181663790209</v>
      </c>
      <c r="N28" s="120">
        <f>波及推計!X28</f>
        <v>0.5135312325747069</v>
      </c>
      <c r="O28" s="120">
        <f>波及推計!Y28</f>
        <v>2.2617128963649158</v>
      </c>
      <c r="P28" s="120">
        <f>波及推計!AD28</f>
        <v>0.36525939637616683</v>
      </c>
      <c r="Q28" s="120">
        <f>波及推計!AI28</f>
        <v>0.35719479148837663</v>
      </c>
      <c r="S28" s="435">
        <f>波及推計!AM28</f>
        <v>1398.4955283091597</v>
      </c>
      <c r="T28" s="432">
        <f>波及推計!AN28</f>
        <v>84.635179196778012</v>
      </c>
    </row>
    <row r="29" spans="1:20" ht="18" customHeight="1" x14ac:dyDescent="0.15">
      <c r="A29" s="441">
        <v>23</v>
      </c>
      <c r="B29" s="122" t="s">
        <v>297</v>
      </c>
      <c r="C29" s="446" t="s">
        <v>210</v>
      </c>
      <c r="D29" s="120">
        <f>波及推計!D29</f>
        <v>0</v>
      </c>
      <c r="E29" s="120">
        <f>波及推計!I29</f>
        <v>12.411210997659266</v>
      </c>
      <c r="F29" s="120">
        <f>波及推計!T29</f>
        <v>1.5108375856707801</v>
      </c>
      <c r="G29" s="120">
        <f>波及推計!U29</f>
        <v>13.922048583330046</v>
      </c>
      <c r="H29" s="120">
        <f>波及推計!L29</f>
        <v>0</v>
      </c>
      <c r="I29" s="120">
        <f>波及推計!M29</f>
        <v>3.7835773200540537</v>
      </c>
      <c r="J29" s="120">
        <f>波及推計!V29</f>
        <v>0.46058122970492443</v>
      </c>
      <c r="K29" s="120">
        <f>波及推計!W29</f>
        <v>4.2441585497589775</v>
      </c>
      <c r="L29" s="120">
        <f>波及推計!P29</f>
        <v>0</v>
      </c>
      <c r="M29" s="120">
        <f>波及推計!Q29</f>
        <v>1.0486921270996095</v>
      </c>
      <c r="N29" s="120">
        <f>波及推計!X29</f>
        <v>0.12765905613222953</v>
      </c>
      <c r="O29" s="120">
        <f>波及推計!Y29</f>
        <v>1.176351183231839</v>
      </c>
      <c r="P29" s="120">
        <f>波及推計!AD29</f>
        <v>0.16466608446745398</v>
      </c>
      <c r="Q29" s="120">
        <f>波及推計!AI29</f>
        <v>0.1624314302253172</v>
      </c>
      <c r="S29" s="435">
        <f>波及推計!AM29</f>
        <v>27.420302585582416</v>
      </c>
      <c r="T29" s="432">
        <f>波及推計!AN29</f>
        <v>1.1789944366960017</v>
      </c>
    </row>
    <row r="30" spans="1:20" ht="18" customHeight="1" x14ac:dyDescent="0.15">
      <c r="A30" s="441">
        <v>24</v>
      </c>
      <c r="B30" s="122" t="s">
        <v>298</v>
      </c>
      <c r="C30" s="123" t="s">
        <v>211</v>
      </c>
      <c r="D30" s="120">
        <f>波及推計!D30</f>
        <v>0</v>
      </c>
      <c r="E30" s="120">
        <f>波及推計!I30</f>
        <v>2.8296532478761716</v>
      </c>
      <c r="F30" s="120">
        <f>波及推計!T30</f>
        <v>1.0601515513496906</v>
      </c>
      <c r="G30" s="120">
        <f>波及推計!U30</f>
        <v>3.8898047992258622</v>
      </c>
      <c r="H30" s="120">
        <f>波及推計!L30</f>
        <v>0</v>
      </c>
      <c r="I30" s="120">
        <f>波及推計!M30</f>
        <v>1.1470684599847127</v>
      </c>
      <c r="J30" s="120">
        <f>波及推計!V30</f>
        <v>0.42975810137508058</v>
      </c>
      <c r="K30" s="120">
        <f>波及推計!W30</f>
        <v>1.5768265613597934</v>
      </c>
      <c r="L30" s="120">
        <f>波及推計!P30</f>
        <v>0</v>
      </c>
      <c r="M30" s="120">
        <f>波及推計!Q30</f>
        <v>0.57335576378299935</v>
      </c>
      <c r="N30" s="120">
        <f>波及推計!X30</f>
        <v>0.21481218693705945</v>
      </c>
      <c r="O30" s="120">
        <f>波及推計!Y30</f>
        <v>0.78816795072005874</v>
      </c>
      <c r="P30" s="120">
        <f>波及推計!AD30</f>
        <v>0.17500987387728301</v>
      </c>
      <c r="Q30" s="120">
        <f>波及推計!AI30</f>
        <v>0.17201063101787611</v>
      </c>
      <c r="S30" s="435">
        <f>波及推計!AM30</f>
        <v>379.01022448115015</v>
      </c>
      <c r="T30" s="432">
        <f>波及推計!AN30</f>
        <v>29.191414514764698</v>
      </c>
    </row>
    <row r="31" spans="1:20" ht="18" customHeight="1" x14ac:dyDescent="0.15">
      <c r="A31" s="441">
        <v>25</v>
      </c>
      <c r="B31" s="122" t="s">
        <v>299</v>
      </c>
      <c r="C31" s="123" t="s">
        <v>300</v>
      </c>
      <c r="D31" s="120">
        <f>波及推計!D31</f>
        <v>0</v>
      </c>
      <c r="E31" s="120">
        <f>波及推計!I31</f>
        <v>2.3580673456592018</v>
      </c>
      <c r="F31" s="120">
        <f>波及推計!T31</f>
        <v>139.12247680271105</v>
      </c>
      <c r="G31" s="120">
        <f>波及推計!U31</f>
        <v>141.48054414837026</v>
      </c>
      <c r="H31" s="120">
        <f>波及推計!L31</f>
        <v>0</v>
      </c>
      <c r="I31" s="120">
        <f>波及推計!M31</f>
        <v>0.97807829705060845</v>
      </c>
      <c r="J31" s="120">
        <f>波及推計!V31</f>
        <v>57.705169211195297</v>
      </c>
      <c r="K31" s="120">
        <f>波及推計!W31</f>
        <v>58.683247508245913</v>
      </c>
      <c r="L31" s="120">
        <f>波及推計!P31</f>
        <v>0</v>
      </c>
      <c r="M31" s="120">
        <f>波及推計!Q31</f>
        <v>0.17405223429651315</v>
      </c>
      <c r="N31" s="120">
        <f>波及推計!X31</f>
        <v>10.268823735230281</v>
      </c>
      <c r="O31" s="120">
        <f>波及推計!Y31</f>
        <v>10.442875969526796</v>
      </c>
      <c r="P31" s="120">
        <f>波及推計!AD31</f>
        <v>1.7965156143836705</v>
      </c>
      <c r="Q31" s="120">
        <f>波及推計!AI31</f>
        <v>1.7498745043208583</v>
      </c>
      <c r="S31" s="435">
        <f>波及推計!AM31</f>
        <v>432.99689188534256</v>
      </c>
      <c r="T31" s="432">
        <f>波及推計!AN31</f>
        <v>19.395099977490986</v>
      </c>
    </row>
    <row r="32" spans="1:20" ht="18" customHeight="1" x14ac:dyDescent="0.15">
      <c r="A32" s="441">
        <v>26</v>
      </c>
      <c r="B32" s="122" t="s">
        <v>301</v>
      </c>
      <c r="C32" s="123" t="s">
        <v>302</v>
      </c>
      <c r="D32" s="120">
        <f>波及推計!D32</f>
        <v>0</v>
      </c>
      <c r="E32" s="120">
        <f>波及推計!I32</f>
        <v>97.022388428759598</v>
      </c>
      <c r="F32" s="120">
        <f>波及推計!T32</f>
        <v>34.583461036854146</v>
      </c>
      <c r="G32" s="120">
        <f>波及推計!U32</f>
        <v>131.60584946561374</v>
      </c>
      <c r="H32" s="120">
        <f>波及推計!L32</f>
        <v>0</v>
      </c>
      <c r="I32" s="120">
        <f>波及推計!M32</f>
        <v>32.042104936107542</v>
      </c>
      <c r="J32" s="120">
        <f>波及推計!V32</f>
        <v>11.42135238621062</v>
      </c>
      <c r="K32" s="120">
        <f>波及推計!W32</f>
        <v>43.463457322318156</v>
      </c>
      <c r="L32" s="120">
        <f>波及推計!P32</f>
        <v>0</v>
      </c>
      <c r="M32" s="120">
        <f>波及推計!Q32</f>
        <v>9.5877802275148181</v>
      </c>
      <c r="N32" s="120">
        <f>波及推計!X32</f>
        <v>3.4175475299873366</v>
      </c>
      <c r="O32" s="120">
        <f>波及推計!Y32</f>
        <v>13.005327757502155</v>
      </c>
      <c r="P32" s="120">
        <f>波及推計!AD32</f>
        <v>2.5102139587251733</v>
      </c>
      <c r="Q32" s="120">
        <f>波及推計!AI32</f>
        <v>2.3978049826612322</v>
      </c>
      <c r="S32" s="435">
        <f>波及推計!AM32</f>
        <v>467.28111960953152</v>
      </c>
      <c r="T32" s="432">
        <f>波及推計!AN32</f>
        <v>22.454750233461965</v>
      </c>
    </row>
    <row r="33" spans="1:20" ht="18" customHeight="1" x14ac:dyDescent="0.15">
      <c r="A33" s="441">
        <v>27</v>
      </c>
      <c r="B33" s="122" t="s">
        <v>303</v>
      </c>
      <c r="C33" s="123" t="s">
        <v>212</v>
      </c>
      <c r="D33" s="120">
        <f>波及推計!D33</f>
        <v>0</v>
      </c>
      <c r="E33" s="120">
        <f>波及推計!I33</f>
        <v>1947.8684442326226</v>
      </c>
      <c r="F33" s="120">
        <f>波及推計!T33</f>
        <v>688.97333886839806</v>
      </c>
      <c r="G33" s="120">
        <f>波及推計!U33</f>
        <v>2636.8417831010206</v>
      </c>
      <c r="H33" s="120">
        <f>波及推計!L33</f>
        <v>0</v>
      </c>
      <c r="I33" s="120">
        <f>波及推計!M33</f>
        <v>806.64187936641235</v>
      </c>
      <c r="J33" s="120">
        <f>波及推計!V33</f>
        <v>285.31431398443362</v>
      </c>
      <c r="K33" s="120">
        <f>波及推計!W33</f>
        <v>1091.956193350846</v>
      </c>
      <c r="L33" s="120">
        <f>波及推計!P33</f>
        <v>0</v>
      </c>
      <c r="M33" s="120">
        <f>波及推計!Q33</f>
        <v>14.778060196831968</v>
      </c>
      <c r="N33" s="120">
        <f>波及推計!X33</f>
        <v>5.2270929825656935</v>
      </c>
      <c r="O33" s="120">
        <f>波及推計!Y33</f>
        <v>20.005153179397659</v>
      </c>
      <c r="P33" s="120">
        <f>波及推計!AD33</f>
        <v>3.6224423620812383</v>
      </c>
      <c r="Q33" s="120">
        <f>波及推計!AI33</f>
        <v>3.4396958303618934</v>
      </c>
      <c r="S33" s="435">
        <f>波及推計!AM33</f>
        <v>83532.923230934888</v>
      </c>
      <c r="T33" s="432">
        <f>波及推計!AN33</f>
        <v>6168.4952097329988</v>
      </c>
    </row>
    <row r="34" spans="1:20" ht="18" customHeight="1" x14ac:dyDescent="0.15">
      <c r="A34" s="441">
        <v>28</v>
      </c>
      <c r="B34" s="122" t="s">
        <v>304</v>
      </c>
      <c r="C34" s="123" t="s">
        <v>213</v>
      </c>
      <c r="D34" s="120">
        <f>波及推計!D34</f>
        <v>0</v>
      </c>
      <c r="E34" s="120">
        <f>波及推計!I34</f>
        <v>2125.8970894184054</v>
      </c>
      <c r="F34" s="120">
        <f>波及推計!T34</f>
        <v>10.817066776505214</v>
      </c>
      <c r="G34" s="120">
        <f>波及推計!U34</f>
        <v>2136.7141561949106</v>
      </c>
      <c r="H34" s="120">
        <f>波及推計!L34</f>
        <v>0</v>
      </c>
      <c r="I34" s="120">
        <f>波及推計!M34</f>
        <v>672.19201018613239</v>
      </c>
      <c r="J34" s="120">
        <f>波及推計!V34</f>
        <v>3.4202717982016142</v>
      </c>
      <c r="K34" s="120">
        <f>波及推計!W34</f>
        <v>675.612281984334</v>
      </c>
      <c r="L34" s="120">
        <f>波及推計!P34</f>
        <v>0</v>
      </c>
      <c r="M34" s="120">
        <f>波及推計!Q34</f>
        <v>67.39376785993062</v>
      </c>
      <c r="N34" s="120">
        <f>波及推計!X34</f>
        <v>0.34291541716189006</v>
      </c>
      <c r="O34" s="120">
        <f>波及推計!Y34</f>
        <v>67.73668327709251</v>
      </c>
      <c r="P34" s="120">
        <f>波及推計!AD34</f>
        <v>15.974802689932398</v>
      </c>
      <c r="Q34" s="120">
        <f>波及推計!AI34</f>
        <v>14.16974023909258</v>
      </c>
      <c r="S34" s="435">
        <f>波及推計!AM34</f>
        <v>205178.33185484906</v>
      </c>
      <c r="T34" s="432">
        <f>波及推計!AN34</f>
        <v>21380.894376410994</v>
      </c>
    </row>
    <row r="35" spans="1:20" ht="18" customHeight="1" x14ac:dyDescent="0.15">
      <c r="A35" s="441">
        <v>29</v>
      </c>
      <c r="B35" s="122" t="s">
        <v>305</v>
      </c>
      <c r="C35" s="123" t="s">
        <v>214</v>
      </c>
      <c r="D35" s="120">
        <f>波及推計!D35</f>
        <v>0</v>
      </c>
      <c r="E35" s="120">
        <f>波及推計!I35</f>
        <v>1239.8975568794749</v>
      </c>
      <c r="F35" s="120">
        <f>波及推計!T35</f>
        <v>134.19766326647485</v>
      </c>
      <c r="G35" s="120">
        <f>波及推計!U35</f>
        <v>1374.0952201459497</v>
      </c>
      <c r="H35" s="120">
        <f>波及推計!L35</f>
        <v>0</v>
      </c>
      <c r="I35" s="120">
        <f>波及推計!M35</f>
        <v>512.02480944507408</v>
      </c>
      <c r="J35" s="120">
        <f>波及推計!V35</f>
        <v>55.417911407877909</v>
      </c>
      <c r="K35" s="120">
        <f>波及推計!W35</f>
        <v>567.44272085295199</v>
      </c>
      <c r="L35" s="120">
        <f>波及推計!P35</f>
        <v>0</v>
      </c>
      <c r="M35" s="120">
        <f>波及推計!Q35</f>
        <v>260.00656366055125</v>
      </c>
      <c r="N35" s="120">
        <f>波及推計!X35</f>
        <v>28.141254963843469</v>
      </c>
      <c r="O35" s="120">
        <f>波及推計!Y35</f>
        <v>288.14781862439474</v>
      </c>
      <c r="P35" s="120">
        <f>波及推計!AD35</f>
        <v>61.47834244151742</v>
      </c>
      <c r="Q35" s="120">
        <f>波及推計!AI35</f>
        <v>55.928207536639064</v>
      </c>
      <c r="S35" s="435">
        <f>波及推計!AM35</f>
        <v>2614.2396279598115</v>
      </c>
      <c r="T35" s="432">
        <f>波及推計!AN35</f>
        <v>158.04315882217583</v>
      </c>
    </row>
    <row r="36" spans="1:20" ht="18" customHeight="1" x14ac:dyDescent="0.15">
      <c r="A36" s="441">
        <v>30</v>
      </c>
      <c r="B36" s="122" t="s">
        <v>306</v>
      </c>
      <c r="C36" s="123" t="s">
        <v>215</v>
      </c>
      <c r="D36" s="120">
        <f>波及推計!D36</f>
        <v>0</v>
      </c>
      <c r="E36" s="120">
        <f>波及推計!I36</f>
        <v>137.54541826486519</v>
      </c>
      <c r="F36" s="120">
        <f>波及推計!T36</f>
        <v>26.967394510502309</v>
      </c>
      <c r="G36" s="120">
        <f>波及推計!U36</f>
        <v>164.51281277536751</v>
      </c>
      <c r="H36" s="120">
        <f>波及推計!L36</f>
        <v>0</v>
      </c>
      <c r="I36" s="120">
        <f>波及推計!M36</f>
        <v>73.358457375491923</v>
      </c>
      <c r="J36" s="120">
        <f>波及推計!V36</f>
        <v>14.382787050872599</v>
      </c>
      <c r="K36" s="120">
        <f>波及推計!W36</f>
        <v>87.741244426364531</v>
      </c>
      <c r="L36" s="120">
        <f>波及推計!P36</f>
        <v>0</v>
      </c>
      <c r="M36" s="120">
        <f>波及推計!Q36</f>
        <v>21.088819035451468</v>
      </c>
      <c r="N36" s="120">
        <f>波及推計!X36</f>
        <v>4.134710627688591</v>
      </c>
      <c r="O36" s="120">
        <f>波及推計!Y36</f>
        <v>25.223529663140059</v>
      </c>
      <c r="P36" s="120">
        <f>波及推計!AD36</f>
        <v>6.539333740089738</v>
      </c>
      <c r="Q36" s="120">
        <f>波及推計!AI36</f>
        <v>6.0042057798413175</v>
      </c>
      <c r="S36" s="435">
        <f>波及推計!AM36</f>
        <v>644.06767775146523</v>
      </c>
      <c r="T36" s="432">
        <f>波及推計!AN36</f>
        <v>36.211765929269468</v>
      </c>
    </row>
    <row r="37" spans="1:20" ht="18" customHeight="1" x14ac:dyDescent="0.15">
      <c r="A37" s="441">
        <v>31</v>
      </c>
      <c r="B37" s="122" t="s">
        <v>307</v>
      </c>
      <c r="C37" s="123" t="s">
        <v>308</v>
      </c>
      <c r="D37" s="120">
        <f>波及推計!D37</f>
        <v>0</v>
      </c>
      <c r="E37" s="120">
        <f>波及推計!I37</f>
        <v>2.7964641447207148</v>
      </c>
      <c r="F37" s="120">
        <f>波及推計!T37</f>
        <v>18.683637078193758</v>
      </c>
      <c r="G37" s="120">
        <f>波及推計!U37</f>
        <v>21.480101222914474</v>
      </c>
      <c r="H37" s="120">
        <f>波及推計!L37</f>
        <v>0</v>
      </c>
      <c r="I37" s="120">
        <f>波及推計!M37</f>
        <v>1.1429354378123473</v>
      </c>
      <c r="J37" s="120">
        <f>波及推計!V37</f>
        <v>7.6361397174377323</v>
      </c>
      <c r="K37" s="120">
        <f>波及推計!W37</f>
        <v>8.7790751552500801</v>
      </c>
      <c r="L37" s="120">
        <f>波及推計!P37</f>
        <v>0</v>
      </c>
      <c r="M37" s="120">
        <f>波及推計!Q37</f>
        <v>0.97544142338337125</v>
      </c>
      <c r="N37" s="120">
        <f>波及推計!X37</f>
        <v>6.5170846477460476</v>
      </c>
      <c r="O37" s="120">
        <f>波及推計!Y37</f>
        <v>7.4925260711294186</v>
      </c>
      <c r="P37" s="120">
        <f>波及推計!AD37</f>
        <v>1.559058227895487</v>
      </c>
      <c r="Q37" s="120">
        <f>波及推計!AI37</f>
        <v>1.1099032664968489</v>
      </c>
      <c r="S37" s="435">
        <f>波及推計!AM37</f>
        <v>25.611832496345457</v>
      </c>
      <c r="T37" s="432">
        <f>波及推計!AN37</f>
        <v>1.6940255652083782</v>
      </c>
    </row>
    <row r="38" spans="1:20" ht="18" customHeight="1" x14ac:dyDescent="0.15">
      <c r="A38" s="441">
        <v>32</v>
      </c>
      <c r="B38" s="122" t="s">
        <v>309</v>
      </c>
      <c r="C38" s="123" t="s">
        <v>216</v>
      </c>
      <c r="D38" s="120">
        <f>波及推計!D38</f>
        <v>0</v>
      </c>
      <c r="E38" s="120">
        <f>波及推計!I38</f>
        <v>63.52616166221766</v>
      </c>
      <c r="F38" s="120">
        <f>波及推計!T38</f>
        <v>4.8170250545847244</v>
      </c>
      <c r="G38" s="120">
        <f>波及推計!U38</f>
        <v>68.343186716802379</v>
      </c>
      <c r="H38" s="120">
        <f>波及推計!L38</f>
        <v>0</v>
      </c>
      <c r="I38" s="120">
        <f>波及推計!M38</f>
        <v>32.281588749096933</v>
      </c>
      <c r="J38" s="120">
        <f>波及推計!V38</f>
        <v>2.4478296458872157</v>
      </c>
      <c r="K38" s="120">
        <f>波及推計!W38</f>
        <v>34.729418394984144</v>
      </c>
      <c r="L38" s="120">
        <f>波及推計!P38</f>
        <v>0</v>
      </c>
      <c r="M38" s="120">
        <f>波及推計!Q38</f>
        <v>6.8087882199307996</v>
      </c>
      <c r="N38" s="120">
        <f>波及推計!X38</f>
        <v>0.51629285618045984</v>
      </c>
      <c r="O38" s="120">
        <f>波及推計!Y38</f>
        <v>7.3250810761112586</v>
      </c>
      <c r="P38" s="120">
        <f>波及推計!AD38</f>
        <v>2.1825323864148229</v>
      </c>
      <c r="Q38" s="120">
        <f>波及推計!AI38</f>
        <v>2.0353126638910575</v>
      </c>
      <c r="S38" s="435">
        <f>波及推計!AM38</f>
        <v>1268.8475470714409</v>
      </c>
      <c r="T38" s="432">
        <f>波及推計!AN38</f>
        <v>77.088304505229587</v>
      </c>
    </row>
    <row r="39" spans="1:20" ht="18" customHeight="1" x14ac:dyDescent="0.15">
      <c r="A39" s="441">
        <v>33</v>
      </c>
      <c r="B39" s="122" t="s">
        <v>310</v>
      </c>
      <c r="C39" s="123" t="s">
        <v>217</v>
      </c>
      <c r="D39" s="120">
        <f>波及推計!D39</f>
        <v>0</v>
      </c>
      <c r="E39" s="120">
        <f>波及推計!I39</f>
        <v>4250.9732063261163</v>
      </c>
      <c r="F39" s="120">
        <f>波及推計!T39</f>
        <v>7.8285436574688729</v>
      </c>
      <c r="G39" s="120">
        <f>波及推計!U39</f>
        <v>4258.8017499835851</v>
      </c>
      <c r="H39" s="120">
        <f>波及推計!L39</f>
        <v>0</v>
      </c>
      <c r="I39" s="120">
        <f>波及推計!M39</f>
        <v>2207.6501857786316</v>
      </c>
      <c r="J39" s="120">
        <f>波及推計!V39</f>
        <v>4.0655833431431496</v>
      </c>
      <c r="K39" s="120">
        <f>波及推計!W39</f>
        <v>2211.7157691217749</v>
      </c>
      <c r="L39" s="120">
        <f>波及推計!P39</f>
        <v>0</v>
      </c>
      <c r="M39" s="120">
        <f>波及推計!Q39</f>
        <v>723.00641505797512</v>
      </c>
      <c r="N39" s="120">
        <f>波及推計!X39</f>
        <v>1.3314803481914022</v>
      </c>
      <c r="O39" s="120">
        <f>波及推計!Y39</f>
        <v>724.33789540616647</v>
      </c>
      <c r="P39" s="120">
        <f>波及推計!AD39</f>
        <v>199.5043809483316</v>
      </c>
      <c r="Q39" s="120">
        <f>波及推計!AI39</f>
        <v>181.10090195710848</v>
      </c>
      <c r="S39" s="435">
        <f>波及推計!AM39</f>
        <v>295498.7573702301</v>
      </c>
      <c r="T39" s="432">
        <f>波及推計!AN39</f>
        <v>22463.157075747455</v>
      </c>
    </row>
    <row r="40" spans="1:20" ht="18" customHeight="1" x14ac:dyDescent="0.15">
      <c r="A40" s="441">
        <v>34</v>
      </c>
      <c r="B40" s="122" t="s">
        <v>311</v>
      </c>
      <c r="C40" s="123" t="s">
        <v>218</v>
      </c>
      <c r="D40" s="120">
        <f>波及推計!D40</f>
        <v>0</v>
      </c>
      <c r="E40" s="120">
        <f>波及推計!I40</f>
        <v>153.44081114930381</v>
      </c>
      <c r="F40" s="120">
        <f>波及推計!T40</f>
        <v>2.7116106097643158</v>
      </c>
      <c r="G40" s="120">
        <f>波及推計!U40</f>
        <v>156.15242175906812</v>
      </c>
      <c r="H40" s="120">
        <f>波及推計!L40</f>
        <v>0</v>
      </c>
      <c r="I40" s="120">
        <f>波及推計!M40</f>
        <v>76.701820212657523</v>
      </c>
      <c r="J40" s="120">
        <f>波及推計!V40</f>
        <v>1.3554768638084123</v>
      </c>
      <c r="K40" s="120">
        <f>波及推計!W40</f>
        <v>78.057297076465929</v>
      </c>
      <c r="L40" s="120">
        <f>波及推計!P40</f>
        <v>0</v>
      </c>
      <c r="M40" s="120">
        <f>波及推計!Q40</f>
        <v>27.885984392947787</v>
      </c>
      <c r="N40" s="120">
        <f>波及推計!X40</f>
        <v>0.49280195130135312</v>
      </c>
      <c r="O40" s="120">
        <f>波及推計!Y40</f>
        <v>28.378786344249139</v>
      </c>
      <c r="P40" s="120">
        <f>波及推計!AD40</f>
        <v>11.121155749580469</v>
      </c>
      <c r="Q40" s="120">
        <f>波及推計!AI40</f>
        <v>8.6590093274096684</v>
      </c>
      <c r="S40" s="435">
        <f>波及推計!AM40</f>
        <v>7002.5090718130168</v>
      </c>
      <c r="T40" s="432">
        <f>波及推計!AN40</f>
        <v>371.59449708559202</v>
      </c>
    </row>
    <row r="41" spans="1:20" ht="18" customHeight="1" x14ac:dyDescent="0.15">
      <c r="A41" s="441">
        <v>35</v>
      </c>
      <c r="B41" s="122" t="s">
        <v>312</v>
      </c>
      <c r="C41" s="123" t="s">
        <v>219</v>
      </c>
      <c r="D41" s="120">
        <f>波及推計!D41</f>
        <v>0</v>
      </c>
      <c r="E41" s="120">
        <f>波及推計!I41</f>
        <v>1136.5319524240731</v>
      </c>
      <c r="F41" s="120">
        <f>波及推計!T41</f>
        <v>11.492885768227815</v>
      </c>
      <c r="G41" s="120">
        <f>波及推計!U41</f>
        <v>1148.0248381923009</v>
      </c>
      <c r="H41" s="120">
        <f>波及推計!L41</f>
        <v>0</v>
      </c>
      <c r="I41" s="120">
        <f>波及推計!M41</f>
        <v>570.86788219657524</v>
      </c>
      <c r="J41" s="120">
        <f>波及推計!V41</f>
        <v>5.7727539862313551</v>
      </c>
      <c r="K41" s="120">
        <f>波及推計!W41</f>
        <v>576.64063618280659</v>
      </c>
      <c r="L41" s="120">
        <f>波及推計!P41</f>
        <v>0</v>
      </c>
      <c r="M41" s="120">
        <f>波及推計!Q41</f>
        <v>263.2228051488226</v>
      </c>
      <c r="N41" s="120">
        <f>波及推計!X41</f>
        <v>2.6617726186365243</v>
      </c>
      <c r="O41" s="120">
        <f>波及推計!Y41</f>
        <v>265.88457776745912</v>
      </c>
      <c r="P41" s="120">
        <f>波及推計!AD41</f>
        <v>73.562468234018525</v>
      </c>
      <c r="Q41" s="120">
        <f>波及推計!AI41</f>
        <v>62.698145147164645</v>
      </c>
      <c r="S41" s="435">
        <f>波及推計!AM41</f>
        <v>23148.897939456354</v>
      </c>
      <c r="T41" s="432">
        <f>波及推計!AN41</f>
        <v>1336.993182032234</v>
      </c>
    </row>
    <row r="42" spans="1:20" ht="18" customHeight="1" x14ac:dyDescent="0.15">
      <c r="A42" s="441">
        <v>36</v>
      </c>
      <c r="B42" s="122" t="s">
        <v>313</v>
      </c>
      <c r="C42" s="123" t="s">
        <v>220</v>
      </c>
      <c r="D42" s="120">
        <f>波及推計!D42</f>
        <v>0</v>
      </c>
      <c r="E42" s="120">
        <f>波及推計!I42</f>
        <v>1272.6182847301986</v>
      </c>
      <c r="F42" s="120">
        <f>波及推計!T42</f>
        <v>6.203918179177303</v>
      </c>
      <c r="G42" s="120">
        <f>波及推計!U42</f>
        <v>1278.8222029093758</v>
      </c>
      <c r="H42" s="120">
        <f>波及推計!L42</f>
        <v>0</v>
      </c>
      <c r="I42" s="120">
        <f>波及推計!M42</f>
        <v>334.56239615251127</v>
      </c>
      <c r="J42" s="120">
        <f>波及推計!V42</f>
        <v>1.6309664543282278</v>
      </c>
      <c r="K42" s="120">
        <f>波及推計!W42</f>
        <v>336.19336260683946</v>
      </c>
      <c r="L42" s="120">
        <f>波及推計!P42</f>
        <v>0</v>
      </c>
      <c r="M42" s="120">
        <f>波及推計!Q42</f>
        <v>20.743446381362048</v>
      </c>
      <c r="N42" s="120">
        <f>波及推計!X42</f>
        <v>0.10112273699682439</v>
      </c>
      <c r="O42" s="120">
        <f>波及推計!Y42</f>
        <v>20.844569118358869</v>
      </c>
      <c r="P42" s="120">
        <f>波及推計!AD42</f>
        <v>2.9061119459138616</v>
      </c>
      <c r="Q42" s="120">
        <f>波及推計!AI42</f>
        <v>2.8776206523264709</v>
      </c>
      <c r="S42" s="435">
        <f>波及推計!AM42</f>
        <v>182850.9403427928</v>
      </c>
      <c r="T42" s="432">
        <f>波及推計!AN42</f>
        <v>17851.28999366788</v>
      </c>
    </row>
    <row r="43" spans="1:20" ht="18" customHeight="1" x14ac:dyDescent="0.15">
      <c r="A43" s="441">
        <v>37</v>
      </c>
      <c r="B43" s="122" t="s">
        <v>314</v>
      </c>
      <c r="C43" s="123" t="s">
        <v>221</v>
      </c>
      <c r="D43" s="120">
        <f>波及推計!D43</f>
        <v>0</v>
      </c>
      <c r="E43" s="120">
        <f>波及推計!I43</f>
        <v>3747.5464988093804</v>
      </c>
      <c r="F43" s="120">
        <f>波及推計!T43</f>
        <v>32.160753398297999</v>
      </c>
      <c r="G43" s="120">
        <f>波及推計!U43</f>
        <v>3779.7072522076783</v>
      </c>
      <c r="H43" s="120">
        <f>波及推計!L43</f>
        <v>0</v>
      </c>
      <c r="I43" s="120">
        <f>波及推計!M43</f>
        <v>901.62346084650233</v>
      </c>
      <c r="J43" s="120">
        <f>波及推計!V43</f>
        <v>7.7375663761922242</v>
      </c>
      <c r="K43" s="120">
        <f>波及推計!W43</f>
        <v>909.36102722269459</v>
      </c>
      <c r="L43" s="120">
        <f>波及推計!P43</f>
        <v>0</v>
      </c>
      <c r="M43" s="120">
        <f>波及推計!Q43</f>
        <v>232.03602755799631</v>
      </c>
      <c r="N43" s="120">
        <f>波及推計!X43</f>
        <v>1.9912904253981285</v>
      </c>
      <c r="O43" s="120">
        <f>波及推計!Y43</f>
        <v>234.02731798339443</v>
      </c>
      <c r="P43" s="120">
        <f>波及推計!AD43</f>
        <v>38.184407642803059</v>
      </c>
      <c r="Q43" s="120">
        <f>波及推計!AI43</f>
        <v>37.773070406727136</v>
      </c>
      <c r="S43" s="435">
        <f>波及推計!AM43</f>
        <v>75274.066420845906</v>
      </c>
      <c r="T43" s="432">
        <f>波及推計!AN43</f>
        <v>4308.0345868107697</v>
      </c>
    </row>
    <row r="44" spans="1:20" ht="18" customHeight="1" x14ac:dyDescent="0.15">
      <c r="A44" s="441">
        <v>38</v>
      </c>
      <c r="B44" s="122" t="s">
        <v>315</v>
      </c>
      <c r="C44" s="123" t="s">
        <v>316</v>
      </c>
      <c r="D44" s="120">
        <f>波及推計!D44</f>
        <v>0</v>
      </c>
      <c r="E44" s="120">
        <f>波及推計!I44</f>
        <v>298.69524702400412</v>
      </c>
      <c r="F44" s="120">
        <f>波及推計!T44</f>
        <v>4.1453717952423501</v>
      </c>
      <c r="G44" s="120">
        <f>波及推計!U44</f>
        <v>302.84061881924646</v>
      </c>
      <c r="H44" s="120">
        <f>波及推計!L44</f>
        <v>0</v>
      </c>
      <c r="I44" s="120">
        <f>波及推計!M44</f>
        <v>121.86508287147726</v>
      </c>
      <c r="J44" s="120">
        <f>波及推計!V44</f>
        <v>1.6912759154808241</v>
      </c>
      <c r="K44" s="120">
        <f>波及推計!W44</f>
        <v>123.55635878695807</v>
      </c>
      <c r="L44" s="120">
        <f>波及推計!P44</f>
        <v>0</v>
      </c>
      <c r="M44" s="120">
        <f>波及推計!Q44</f>
        <v>56.880679043432878</v>
      </c>
      <c r="N44" s="120">
        <f>波及推計!X44</f>
        <v>0.7894051376784389</v>
      </c>
      <c r="O44" s="120">
        <f>波及推計!Y44</f>
        <v>57.670084181111314</v>
      </c>
      <c r="P44" s="120">
        <f>波及推計!AD44</f>
        <v>12.083640684956066</v>
      </c>
      <c r="Q44" s="120">
        <f>波及推計!AI44</f>
        <v>11.116132340578917</v>
      </c>
      <c r="S44" s="435">
        <f>波及推計!AM44</f>
        <v>7862.3890695218524</v>
      </c>
      <c r="T44" s="432">
        <f>波及推計!AN44</f>
        <v>510.78875386069961</v>
      </c>
    </row>
    <row r="45" spans="1:20" ht="18" customHeight="1" x14ac:dyDescent="0.15">
      <c r="A45" s="441">
        <v>39</v>
      </c>
      <c r="B45" s="122" t="s">
        <v>317</v>
      </c>
      <c r="C45" s="123" t="s">
        <v>318</v>
      </c>
      <c r="D45" s="120">
        <f>波及推計!D45</f>
        <v>0</v>
      </c>
      <c r="E45" s="120">
        <f>波及推計!I45</f>
        <v>650.6853788976199</v>
      </c>
      <c r="F45" s="120">
        <f>波及推計!T45</f>
        <v>12.275470441622231</v>
      </c>
      <c r="G45" s="120">
        <f>波及推計!U45</f>
        <v>662.96084933924215</v>
      </c>
      <c r="H45" s="120">
        <f>波及推計!L45</f>
        <v>0</v>
      </c>
      <c r="I45" s="120">
        <f>波及推計!M45</f>
        <v>265.50973988253423</v>
      </c>
      <c r="J45" s="120">
        <f>波及推計!V45</f>
        <v>5.0089598899742205</v>
      </c>
      <c r="K45" s="120">
        <f>波及推計!W45</f>
        <v>270.51869977250846</v>
      </c>
      <c r="L45" s="120">
        <f>波及推計!P45</f>
        <v>0</v>
      </c>
      <c r="M45" s="120">
        <f>波及推計!Q45</f>
        <v>51.513251341628575</v>
      </c>
      <c r="N45" s="120">
        <f>波及推計!X45</f>
        <v>0.97182050604446335</v>
      </c>
      <c r="O45" s="120">
        <f>波及推計!Y45</f>
        <v>52.485071847673041</v>
      </c>
      <c r="P45" s="120">
        <f>波及推計!AD45</f>
        <v>14.967448422225607</v>
      </c>
      <c r="Q45" s="120">
        <f>波及推計!AI45</f>
        <v>13.071198673669379</v>
      </c>
      <c r="S45" s="435">
        <f>波及推計!AM45</f>
        <v>20812.818979196931</v>
      </c>
      <c r="T45" s="432">
        <f>波及推計!AN45</f>
        <v>1369.7198814051274</v>
      </c>
    </row>
    <row r="46" spans="1:20" ht="18" customHeight="1" x14ac:dyDescent="0.15">
      <c r="A46" s="441">
        <v>40</v>
      </c>
      <c r="B46" s="122" t="s">
        <v>319</v>
      </c>
      <c r="C46" s="123" t="s">
        <v>222</v>
      </c>
      <c r="D46" s="120">
        <f>波及推計!D46</f>
        <v>0</v>
      </c>
      <c r="E46" s="120">
        <f>波及推計!I46</f>
        <v>102.50545018791288</v>
      </c>
      <c r="F46" s="120">
        <f>波及推計!T46</f>
        <v>6.1467785762051861</v>
      </c>
      <c r="G46" s="120">
        <f>波及推計!U46</f>
        <v>108.65222876411806</v>
      </c>
      <c r="H46" s="120">
        <f>波及推計!L46</f>
        <v>0</v>
      </c>
      <c r="I46" s="120">
        <f>波及推計!M46</f>
        <v>14.851257167933854</v>
      </c>
      <c r="J46" s="120">
        <f>波及推計!V46</f>
        <v>0.89056132354154416</v>
      </c>
      <c r="K46" s="120">
        <f>波及推計!W46</f>
        <v>15.741818491475398</v>
      </c>
      <c r="L46" s="120">
        <f>波及推計!P46</f>
        <v>0</v>
      </c>
      <c r="M46" s="120">
        <f>波及推計!Q46</f>
        <v>7.4879645287014567</v>
      </c>
      <c r="N46" s="120">
        <f>波及推計!X46</f>
        <v>0.44901866056907297</v>
      </c>
      <c r="O46" s="120">
        <f>波及推計!Y46</f>
        <v>7.9369831892705287</v>
      </c>
      <c r="P46" s="120">
        <f>波及推計!AD46</f>
        <v>0.92768735931120661</v>
      </c>
      <c r="Q46" s="120">
        <f>波及推計!AI46</f>
        <v>0.87400392836629415</v>
      </c>
      <c r="S46" s="435">
        <f>波及推計!AM46</f>
        <v>901.63375654285971</v>
      </c>
      <c r="T46" s="432">
        <f>波及推計!AN46</f>
        <v>49.061524752798171</v>
      </c>
    </row>
    <row r="47" spans="1:20" ht="18" customHeight="1" x14ac:dyDescent="0.15">
      <c r="A47" s="441">
        <v>41</v>
      </c>
      <c r="B47" s="122" t="s">
        <v>320</v>
      </c>
      <c r="C47" s="123" t="s">
        <v>223</v>
      </c>
      <c r="D47" s="120">
        <f>波及推計!D47</f>
        <v>0</v>
      </c>
      <c r="E47" s="120">
        <f>波及推計!I47</f>
        <v>1102.422159673059</v>
      </c>
      <c r="F47" s="120">
        <f>波及推計!T47</f>
        <v>14.989228278968751</v>
      </c>
      <c r="G47" s="120">
        <f>波及推計!U47</f>
        <v>1117.4113879520278</v>
      </c>
      <c r="H47" s="120">
        <f>波及推計!L47</f>
        <v>0</v>
      </c>
      <c r="I47" s="120">
        <f>波及推計!M47</f>
        <v>215.26784348104508</v>
      </c>
      <c r="J47" s="120">
        <f>波及推計!V47</f>
        <v>2.9269176229327876</v>
      </c>
      <c r="K47" s="120">
        <f>波及推計!W47</f>
        <v>218.19476110397787</v>
      </c>
      <c r="L47" s="120">
        <f>波及推計!P47</f>
        <v>0</v>
      </c>
      <c r="M47" s="120">
        <f>波及推計!Q47</f>
        <v>157.47759674756455</v>
      </c>
      <c r="N47" s="120">
        <f>波及推計!X47</f>
        <v>2.141164911972258</v>
      </c>
      <c r="O47" s="120">
        <f>波及推計!Y47</f>
        <v>159.61876165953683</v>
      </c>
      <c r="P47" s="120">
        <f>波及推計!AD47</f>
        <v>23.187933592442644</v>
      </c>
      <c r="Q47" s="120">
        <f>波及推計!AI47</f>
        <v>21.48065894134669</v>
      </c>
      <c r="S47" s="435">
        <f>波及推計!AM47</f>
        <v>5678.7690361797304</v>
      </c>
      <c r="T47" s="432">
        <f>波及推計!AN47</f>
        <v>325.73178549196109</v>
      </c>
    </row>
    <row r="48" spans="1:20" ht="18" customHeight="1" x14ac:dyDescent="0.15">
      <c r="A48" s="441">
        <v>42</v>
      </c>
      <c r="B48" s="122" t="s">
        <v>321</v>
      </c>
      <c r="C48" s="123" t="s">
        <v>322</v>
      </c>
      <c r="D48" s="120">
        <f>波及推計!D48</f>
        <v>0</v>
      </c>
      <c r="E48" s="120">
        <f>波及推計!I48</f>
        <v>8819.1696909088278</v>
      </c>
      <c r="F48" s="120">
        <f>波及推計!T48</f>
        <v>17.567611361226422</v>
      </c>
      <c r="G48" s="120">
        <f>波及推計!U48</f>
        <v>8836.737302270054</v>
      </c>
      <c r="H48" s="120">
        <f>波及推計!L48</f>
        <v>0</v>
      </c>
      <c r="I48" s="120">
        <f>波及推計!M48</f>
        <v>4217.3308602543621</v>
      </c>
      <c r="J48" s="120">
        <f>波及推計!V48</f>
        <v>8.4008395496719857</v>
      </c>
      <c r="K48" s="120">
        <f>波及推計!W48</f>
        <v>4225.7316998040342</v>
      </c>
      <c r="L48" s="120">
        <f>波及推計!P48</f>
        <v>0</v>
      </c>
      <c r="M48" s="120">
        <f>波及推計!Q48</f>
        <v>1686.6350620777366</v>
      </c>
      <c r="N48" s="120">
        <f>波及推計!X48</f>
        <v>3.3597436399646199</v>
      </c>
      <c r="O48" s="120">
        <f>波及推計!Y48</f>
        <v>1689.9948057177012</v>
      </c>
      <c r="P48" s="120">
        <f>波及推計!AD48</f>
        <v>404.21118598059326</v>
      </c>
      <c r="Q48" s="120">
        <f>波及推計!AI48</f>
        <v>338.92710394927792</v>
      </c>
      <c r="S48" s="435">
        <f>波及推計!AM48</f>
        <v>25249.436179251359</v>
      </c>
      <c r="T48" s="432">
        <f>波及推計!AN48</f>
        <v>1535.2714184140741</v>
      </c>
    </row>
    <row r="49" spans="1:20" ht="18" customHeight="1" x14ac:dyDescent="0.15">
      <c r="A49" s="441">
        <v>43</v>
      </c>
      <c r="B49" s="122" t="s">
        <v>323</v>
      </c>
      <c r="C49" s="123" t="s">
        <v>224</v>
      </c>
      <c r="D49" s="120">
        <f>波及推計!D49</f>
        <v>0</v>
      </c>
      <c r="E49" s="120">
        <f>波及推計!I49</f>
        <v>1521.2737291946667</v>
      </c>
      <c r="F49" s="120">
        <f>波及推計!T49</f>
        <v>85.810767408433094</v>
      </c>
      <c r="G49" s="120">
        <f>波及推計!U49</f>
        <v>1607.0844966030998</v>
      </c>
      <c r="H49" s="120">
        <f>波及推計!L49</f>
        <v>0</v>
      </c>
      <c r="I49" s="120">
        <f>波及推計!M49</f>
        <v>709.62208501251769</v>
      </c>
      <c r="J49" s="120">
        <f>波及推計!V49</f>
        <v>40.027783637026459</v>
      </c>
      <c r="K49" s="120">
        <f>波及推計!W49</f>
        <v>749.64986864954415</v>
      </c>
      <c r="L49" s="120">
        <f>波及推計!P49</f>
        <v>0</v>
      </c>
      <c r="M49" s="120">
        <f>波及推計!Q49</f>
        <v>352.42520151394535</v>
      </c>
      <c r="N49" s="120">
        <f>波及推計!X49</f>
        <v>19.879313246270808</v>
      </c>
      <c r="O49" s="120">
        <f>波及推計!Y49</f>
        <v>372.30451476021614</v>
      </c>
      <c r="P49" s="120">
        <f>波及推計!AD49</f>
        <v>110.63589945675378</v>
      </c>
      <c r="Q49" s="120">
        <f>波及推計!AI49</f>
        <v>92.917722184292387</v>
      </c>
      <c r="S49" s="435">
        <f>波及推計!AM49</f>
        <v>4665.4874052510177</v>
      </c>
      <c r="T49" s="432">
        <f>波及推計!AN49</f>
        <v>264.38607416844167</v>
      </c>
    </row>
    <row r="50" spans="1:20" ht="18" customHeight="1" x14ac:dyDescent="0.15">
      <c r="A50" s="441">
        <v>44</v>
      </c>
      <c r="B50" s="122" t="s">
        <v>324</v>
      </c>
      <c r="C50" s="123" t="s">
        <v>194</v>
      </c>
      <c r="D50" s="120">
        <f>波及推計!D50</f>
        <v>0</v>
      </c>
      <c r="E50" s="120">
        <f>波及推計!I50</f>
        <v>1129.4269091104691</v>
      </c>
      <c r="F50" s="120">
        <f>波及推計!T50</f>
        <v>20.48424856565039</v>
      </c>
      <c r="G50" s="120">
        <f>波及推計!U50</f>
        <v>1149.9111576761195</v>
      </c>
      <c r="H50" s="120">
        <f>波及推計!L50</f>
        <v>0</v>
      </c>
      <c r="I50" s="120">
        <f>波及推計!M50</f>
        <v>501.29256103582765</v>
      </c>
      <c r="J50" s="120">
        <f>波及推計!V50</f>
        <v>9.0918689306392224</v>
      </c>
      <c r="K50" s="120">
        <f>波及推計!W50</f>
        <v>510.38442996646688</v>
      </c>
      <c r="L50" s="120">
        <f>波及推計!P50</f>
        <v>0</v>
      </c>
      <c r="M50" s="120">
        <f>波及推計!Q50</f>
        <v>234.98150823235076</v>
      </c>
      <c r="N50" s="120">
        <f>波及推計!X50</f>
        <v>4.2618248105615981</v>
      </c>
      <c r="O50" s="120">
        <f>波及推計!Y50</f>
        <v>239.24333304291235</v>
      </c>
      <c r="P50" s="120">
        <f>波及推計!AD50</f>
        <v>41.754723464813779</v>
      </c>
      <c r="Q50" s="120">
        <f>波及推計!AI50</f>
        <v>37.668059154100121</v>
      </c>
      <c r="S50" s="435">
        <f>波及推計!AM50</f>
        <v>852.41205957967679</v>
      </c>
      <c r="T50" s="432">
        <f>波及推計!AN50</f>
        <v>48.325047408631761</v>
      </c>
    </row>
    <row r="51" spans="1:20" ht="18" customHeight="1" x14ac:dyDescent="0.15">
      <c r="A51" s="441">
        <v>45</v>
      </c>
      <c r="B51" s="122" t="s">
        <v>325</v>
      </c>
      <c r="C51" s="123" t="s">
        <v>195</v>
      </c>
      <c r="D51" s="120">
        <f>波及推計!D51</f>
        <v>0</v>
      </c>
      <c r="E51" s="120">
        <f>波及推計!I51</f>
        <v>119.35677035740919</v>
      </c>
      <c r="F51" s="120">
        <f>波及推計!T51</f>
        <v>23.756006788906678</v>
      </c>
      <c r="G51" s="120">
        <f>波及推計!U51</f>
        <v>143.11277714631586</v>
      </c>
      <c r="H51" s="120">
        <f>波及推計!L51</f>
        <v>0</v>
      </c>
      <c r="I51" s="120">
        <f>波及推計!M51</f>
        <v>59.673014940596666</v>
      </c>
      <c r="J51" s="120">
        <f>波及推計!V51</f>
        <v>11.876934536670342</v>
      </c>
      <c r="K51" s="120">
        <f>波及推計!W51</f>
        <v>71.549949477267006</v>
      </c>
      <c r="L51" s="120">
        <f>波及推計!P51</f>
        <v>0</v>
      </c>
      <c r="M51" s="120">
        <f>波及推計!Q51</f>
        <v>34.042431009310128</v>
      </c>
      <c r="N51" s="120">
        <f>波及推計!X51</f>
        <v>6.7755873399255133</v>
      </c>
      <c r="O51" s="120">
        <f>波及推計!Y51</f>
        <v>40.818018349235636</v>
      </c>
      <c r="P51" s="120">
        <f>波及推計!AD51</f>
        <v>7.2023507003865701</v>
      </c>
      <c r="Q51" s="120">
        <f>波及推計!AI51</f>
        <v>6.314734668962064</v>
      </c>
      <c r="S51" s="435">
        <f>波及推計!AM51</f>
        <v>78.593171535024354</v>
      </c>
      <c r="T51" s="432">
        <f>波及推計!AN51</f>
        <v>4.7098302451582841</v>
      </c>
    </row>
    <row r="52" spans="1:20" ht="18" customHeight="1" x14ac:dyDescent="0.15">
      <c r="A52" s="441">
        <v>46</v>
      </c>
      <c r="B52" s="122" t="s">
        <v>326</v>
      </c>
      <c r="C52" s="123" t="s">
        <v>196</v>
      </c>
      <c r="D52" s="120">
        <f>波及推計!D52</f>
        <v>0</v>
      </c>
      <c r="E52" s="120">
        <f>波及推計!I52</f>
        <v>46.522119051870412</v>
      </c>
      <c r="F52" s="120">
        <f>波及推計!T52</f>
        <v>16.413899355879106</v>
      </c>
      <c r="G52" s="120">
        <f>波及推計!U52</f>
        <v>62.936018407749515</v>
      </c>
      <c r="H52" s="120">
        <f>波及推計!L52</f>
        <v>0</v>
      </c>
      <c r="I52" s="120">
        <f>波及推計!M52</f>
        <v>18.430178461757503</v>
      </c>
      <c r="J52" s="120">
        <f>波及推計!V52</f>
        <v>6.5025218228965445</v>
      </c>
      <c r="K52" s="120">
        <f>波及推計!W52</f>
        <v>24.932700284654047</v>
      </c>
      <c r="L52" s="120">
        <f>波及推計!P52</f>
        <v>0</v>
      </c>
      <c r="M52" s="120">
        <f>波及推計!Q52</f>
        <v>6.8954629403507397</v>
      </c>
      <c r="N52" s="120">
        <f>波及推計!X52</f>
        <v>2.4328520931928792</v>
      </c>
      <c r="O52" s="120">
        <f>波及推計!Y52</f>
        <v>9.3283150335436176</v>
      </c>
      <c r="P52" s="120">
        <f>波及推計!AD52</f>
        <v>1.6377024840695087</v>
      </c>
      <c r="Q52" s="120">
        <f>波及推計!AI52</f>
        <v>1.5360707259320092</v>
      </c>
      <c r="S52" s="435">
        <f>波及推計!AM52</f>
        <v>57.806808504703362</v>
      </c>
      <c r="T52" s="432">
        <f>波及推計!AN52</f>
        <v>3.4291974882767571</v>
      </c>
    </row>
    <row r="53" spans="1:20" ht="18" customHeight="1" x14ac:dyDescent="0.15">
      <c r="A53" s="441">
        <v>47</v>
      </c>
      <c r="B53" s="122" t="s">
        <v>327</v>
      </c>
      <c r="C53" s="123" t="s">
        <v>328</v>
      </c>
      <c r="D53" s="120">
        <f>波及推計!D53</f>
        <v>0</v>
      </c>
      <c r="E53" s="120">
        <f>波及推計!I53</f>
        <v>12.393608006672469</v>
      </c>
      <c r="F53" s="120">
        <f>波及推計!T53</f>
        <v>4.5716283363113899</v>
      </c>
      <c r="G53" s="120">
        <f>波及推計!U53</f>
        <v>16.965236342983857</v>
      </c>
      <c r="H53" s="120">
        <f>波及推計!L53</f>
        <v>0</v>
      </c>
      <c r="I53" s="120">
        <f>波及推計!M53</f>
        <v>5.486760234122233</v>
      </c>
      <c r="J53" s="120">
        <f>波及推計!V53</f>
        <v>2.0239004289433153</v>
      </c>
      <c r="K53" s="120">
        <f>波及推計!W53</f>
        <v>7.510660663065547</v>
      </c>
      <c r="L53" s="120">
        <f>波及推計!P53</f>
        <v>0</v>
      </c>
      <c r="M53" s="120">
        <f>波及推計!Q53</f>
        <v>0.89307367898864443</v>
      </c>
      <c r="N53" s="120">
        <f>波及推計!X53</f>
        <v>0.32942795472313235</v>
      </c>
      <c r="O53" s="120">
        <f>波及推計!Y53</f>
        <v>1.2225016337117767</v>
      </c>
      <c r="P53" s="120">
        <f>波及推計!AD53</f>
        <v>0.21349390396169968</v>
      </c>
      <c r="Q53" s="120">
        <f>波及推計!AI53</f>
        <v>0.21189301985880749</v>
      </c>
      <c r="S53" s="435">
        <f>波及推計!AM53</f>
        <v>27.260670600800786</v>
      </c>
      <c r="T53" s="432">
        <f>波及推計!AN53</f>
        <v>1.5185511481694578</v>
      </c>
    </row>
    <row r="54" spans="1:20" ht="18" customHeight="1" x14ac:dyDescent="0.15">
      <c r="A54" s="441">
        <v>48</v>
      </c>
      <c r="B54" s="122" t="s">
        <v>329</v>
      </c>
      <c r="C54" s="123" t="s">
        <v>330</v>
      </c>
      <c r="D54" s="120">
        <f>波及推計!D54</f>
        <v>0</v>
      </c>
      <c r="E54" s="120">
        <f>波及推計!I54</f>
        <v>52.065198403373188</v>
      </c>
      <c r="F54" s="120">
        <f>波及推計!T54</f>
        <v>11.944422416724603</v>
      </c>
      <c r="G54" s="120">
        <f>波及推計!U54</f>
        <v>64.009620820097794</v>
      </c>
      <c r="H54" s="120">
        <f>波及推計!L54</f>
        <v>0</v>
      </c>
      <c r="I54" s="120">
        <f>波及推計!M54</f>
        <v>17.136549202089231</v>
      </c>
      <c r="J54" s="120">
        <f>波及推計!V54</f>
        <v>3.9313435598370363</v>
      </c>
      <c r="K54" s="120">
        <f>波及推計!W54</f>
        <v>21.06789276192627</v>
      </c>
      <c r="L54" s="120">
        <f>波及推計!P54</f>
        <v>0</v>
      </c>
      <c r="M54" s="120">
        <f>波及推計!Q54</f>
        <v>13.319973810362638</v>
      </c>
      <c r="N54" s="120">
        <f>波及推計!X54</f>
        <v>3.055772351774471</v>
      </c>
      <c r="O54" s="120">
        <f>波及推計!Y54</f>
        <v>16.375746162137112</v>
      </c>
      <c r="P54" s="120">
        <f>波及推計!AD54</f>
        <v>3.6810948092313049</v>
      </c>
      <c r="Q54" s="120">
        <f>波及推計!AI54</f>
        <v>3.4379710704630968</v>
      </c>
      <c r="S54" s="435">
        <f>波及推計!AM54</f>
        <v>52.889071778568045</v>
      </c>
      <c r="T54" s="432">
        <f>波及推計!AN54</f>
        <v>2.9492969977221035</v>
      </c>
    </row>
    <row r="55" spans="1:20" ht="18" customHeight="1" x14ac:dyDescent="0.15">
      <c r="A55" s="441">
        <v>49</v>
      </c>
      <c r="B55" s="122" t="s">
        <v>331</v>
      </c>
      <c r="C55" s="123" t="s">
        <v>332</v>
      </c>
      <c r="D55" s="120">
        <f>波及推計!D55</f>
        <v>0</v>
      </c>
      <c r="E55" s="120">
        <f>波及推計!I55</f>
        <v>620.87530724314468</v>
      </c>
      <c r="F55" s="120">
        <f>波及推計!T55</f>
        <v>50.656241552317894</v>
      </c>
      <c r="G55" s="120">
        <f>波及推計!U55</f>
        <v>671.53154879546253</v>
      </c>
      <c r="H55" s="120">
        <f>波及推計!L55</f>
        <v>0</v>
      </c>
      <c r="I55" s="120">
        <f>波及推計!M55</f>
        <v>209.18977109407396</v>
      </c>
      <c r="J55" s="120">
        <f>波及推計!V55</f>
        <v>17.067464998516417</v>
      </c>
      <c r="K55" s="120">
        <f>波及推計!W55</f>
        <v>226.25723609259038</v>
      </c>
      <c r="L55" s="120">
        <f>波及推計!P55</f>
        <v>0</v>
      </c>
      <c r="M55" s="120">
        <f>波及推計!Q55</f>
        <v>79.575679001246982</v>
      </c>
      <c r="N55" s="120">
        <f>波及推計!X55</f>
        <v>6.4924547169956499</v>
      </c>
      <c r="O55" s="120">
        <f>波及推計!Y55</f>
        <v>86.068133718242635</v>
      </c>
      <c r="P55" s="120">
        <f>波及推計!AD55</f>
        <v>15.501355320839021</v>
      </c>
      <c r="Q55" s="120">
        <f>波及推計!AI55</f>
        <v>14.595189426152322</v>
      </c>
      <c r="S55" s="435">
        <f>波及推計!AM55</f>
        <v>404.93882534239594</v>
      </c>
      <c r="T55" s="432">
        <f>波及推計!AN55</f>
        <v>22.926343365996093</v>
      </c>
    </row>
    <row r="56" spans="1:20" ht="18" customHeight="1" x14ac:dyDescent="0.15">
      <c r="A56" s="441">
        <v>50</v>
      </c>
      <c r="B56" s="122" t="s">
        <v>333</v>
      </c>
      <c r="C56" s="123" t="s">
        <v>334</v>
      </c>
      <c r="D56" s="120">
        <f>波及推計!D56</f>
        <v>0</v>
      </c>
      <c r="E56" s="120">
        <f>波及推計!I56</f>
        <v>32.570070720789253</v>
      </c>
      <c r="F56" s="120">
        <f>波及推計!T56</f>
        <v>87.747007108539421</v>
      </c>
      <c r="G56" s="120">
        <f>波及推計!U56</f>
        <v>120.31707782932867</v>
      </c>
      <c r="H56" s="120">
        <f>波及推計!L56</f>
        <v>0</v>
      </c>
      <c r="I56" s="120">
        <f>波及推計!M56</f>
        <v>11.331807996110523</v>
      </c>
      <c r="J56" s="120">
        <f>波及推計!V56</f>
        <v>30.529016817658871</v>
      </c>
      <c r="K56" s="120">
        <f>波及推計!W56</f>
        <v>41.860824813769391</v>
      </c>
      <c r="L56" s="120">
        <f>波及推計!P56</f>
        <v>0</v>
      </c>
      <c r="M56" s="120">
        <f>波及推計!Q56</f>
        <v>5.8423708195933317</v>
      </c>
      <c r="N56" s="120">
        <f>波及推計!X56</f>
        <v>15.739927562096389</v>
      </c>
      <c r="O56" s="120">
        <f>波及推計!Y56</f>
        <v>21.582298381689721</v>
      </c>
      <c r="P56" s="120">
        <f>波及推計!AD56</f>
        <v>3.4621632478432494</v>
      </c>
      <c r="Q56" s="120">
        <f>波及推計!AI56</f>
        <v>3.3130934043666813</v>
      </c>
      <c r="S56" s="435">
        <f>波及推計!AM56</f>
        <v>35.4578756579456</v>
      </c>
      <c r="T56" s="432">
        <f>波及推計!AN56</f>
        <v>2.0918905473659968</v>
      </c>
    </row>
    <row r="57" spans="1:20" ht="18" customHeight="1" x14ac:dyDescent="0.15">
      <c r="A57" s="441">
        <v>51</v>
      </c>
      <c r="B57" s="122" t="s">
        <v>335</v>
      </c>
      <c r="C57" s="123" t="s">
        <v>336</v>
      </c>
      <c r="D57" s="120">
        <f>波及推計!D57</f>
        <v>0</v>
      </c>
      <c r="E57" s="120">
        <f>波及推計!I57</f>
        <v>23.314158886958399</v>
      </c>
      <c r="F57" s="120">
        <f>波及推計!T57</f>
        <v>0.4330689658084324</v>
      </c>
      <c r="G57" s="120">
        <f>波及推計!U57</f>
        <v>23.74722785276683</v>
      </c>
      <c r="H57" s="120">
        <f>波及推計!L57</f>
        <v>0</v>
      </c>
      <c r="I57" s="120">
        <f>波及推計!M57</f>
        <v>7.4617249227036631</v>
      </c>
      <c r="J57" s="120">
        <f>波及推計!V57</f>
        <v>0.13860424950736275</v>
      </c>
      <c r="K57" s="120">
        <f>波及推計!W57</f>
        <v>7.6003291722110262</v>
      </c>
      <c r="L57" s="120">
        <f>波及推計!P57</f>
        <v>0</v>
      </c>
      <c r="M57" s="120">
        <f>波及推計!Q57</f>
        <v>4.6590336495662115</v>
      </c>
      <c r="N57" s="120">
        <f>波及推計!X57</f>
        <v>8.6543241558372841E-2</v>
      </c>
      <c r="O57" s="120">
        <f>波及推計!Y57</f>
        <v>4.7455768911245837</v>
      </c>
      <c r="P57" s="120">
        <f>波及推計!AD57</f>
        <v>0.60827082271600397</v>
      </c>
      <c r="Q57" s="120">
        <f>波及推計!AI57</f>
        <v>0.57747230004683925</v>
      </c>
      <c r="S57" s="435">
        <f>波及推計!AM57</f>
        <v>6.0623668087834393</v>
      </c>
      <c r="T57" s="432">
        <f>波及推計!AN57</f>
        <v>0.35815895330265757</v>
      </c>
    </row>
    <row r="58" spans="1:20" ht="18" customHeight="1" x14ac:dyDescent="0.15">
      <c r="A58" s="441">
        <v>52</v>
      </c>
      <c r="B58" s="122" t="s">
        <v>337</v>
      </c>
      <c r="C58" s="123" t="s">
        <v>338</v>
      </c>
      <c r="D58" s="120">
        <f>波及推計!D58</f>
        <v>0</v>
      </c>
      <c r="E58" s="120">
        <f>波及推計!I58</f>
        <v>46.952404996348321</v>
      </c>
      <c r="F58" s="120">
        <f>波及推計!T58</f>
        <v>8.7452751463104033</v>
      </c>
      <c r="G58" s="120">
        <f>波及推計!U58</f>
        <v>55.697680142658726</v>
      </c>
      <c r="H58" s="120">
        <f>波及推計!L58</f>
        <v>0</v>
      </c>
      <c r="I58" s="120">
        <f>波及推計!M58</f>
        <v>17.005948234037795</v>
      </c>
      <c r="J58" s="120">
        <f>波及推計!V58</f>
        <v>3.1674990118640083</v>
      </c>
      <c r="K58" s="120">
        <f>波及推計!W58</f>
        <v>20.173447245901805</v>
      </c>
      <c r="L58" s="120">
        <f>波及推計!P58</f>
        <v>0</v>
      </c>
      <c r="M58" s="120">
        <f>波及推計!Q58</f>
        <v>5.8441636394135736</v>
      </c>
      <c r="N58" s="120">
        <f>波及推計!X58</f>
        <v>1.0885239857406541</v>
      </c>
      <c r="O58" s="120">
        <f>波及推計!Y58</f>
        <v>6.9326876251542284</v>
      </c>
      <c r="P58" s="120">
        <f>波及推計!AD58</f>
        <v>1.2036808490074509</v>
      </c>
      <c r="Q58" s="120">
        <f>波及推計!AI58</f>
        <v>1.1553216294270745</v>
      </c>
      <c r="S58" s="435">
        <f>波及推計!AM58</f>
        <v>61.888826073217245</v>
      </c>
      <c r="T58" s="432">
        <f>波及推計!AN58</f>
        <v>3.4585403893650595</v>
      </c>
    </row>
    <row r="59" spans="1:20" ht="18" customHeight="1" x14ac:dyDescent="0.15">
      <c r="A59" s="441">
        <v>53</v>
      </c>
      <c r="B59" s="122" t="s">
        <v>339</v>
      </c>
      <c r="C59" s="123" t="s">
        <v>340</v>
      </c>
      <c r="D59" s="120">
        <f>波及推計!D59</f>
        <v>0</v>
      </c>
      <c r="E59" s="120">
        <f>波及推計!I59</f>
        <v>21.741685687308028</v>
      </c>
      <c r="F59" s="120">
        <f>波及推計!T59</f>
        <v>13.954174740788426</v>
      </c>
      <c r="G59" s="120">
        <f>波及推計!U59</f>
        <v>35.695860428096452</v>
      </c>
      <c r="H59" s="120">
        <f>波及推計!L59</f>
        <v>0</v>
      </c>
      <c r="I59" s="120">
        <f>波及推計!M59</f>
        <v>7.2128739524804635</v>
      </c>
      <c r="J59" s="120">
        <f>波及推計!V59</f>
        <v>4.6293422213784066</v>
      </c>
      <c r="K59" s="120">
        <f>波及推計!W59</f>
        <v>11.842216173858869</v>
      </c>
      <c r="L59" s="120">
        <f>波及推計!P59</f>
        <v>0</v>
      </c>
      <c r="M59" s="120">
        <f>波及推計!Q59</f>
        <v>4.6470954621162903</v>
      </c>
      <c r="N59" s="120">
        <f>波及推計!X59</f>
        <v>2.9825829996866582</v>
      </c>
      <c r="O59" s="120">
        <f>波及推計!Y59</f>
        <v>7.6296784618029481</v>
      </c>
      <c r="P59" s="120">
        <f>波及推計!AD59</f>
        <v>2.3561439443627434</v>
      </c>
      <c r="Q59" s="120">
        <f>波及推計!AI59</f>
        <v>2.305600992392145</v>
      </c>
      <c r="S59" s="435">
        <f>波及推計!AM59</f>
        <v>15.997975785921007</v>
      </c>
      <c r="T59" s="432">
        <f>波及推計!AN59</f>
        <v>0.90673852954567713</v>
      </c>
    </row>
    <row r="60" spans="1:20" ht="18" customHeight="1" x14ac:dyDescent="0.15">
      <c r="A60" s="441">
        <v>54</v>
      </c>
      <c r="B60" s="122" t="s">
        <v>341</v>
      </c>
      <c r="C60" s="123" t="s">
        <v>342</v>
      </c>
      <c r="D60" s="120">
        <f>波及推計!D60</f>
        <v>0</v>
      </c>
      <c r="E60" s="120">
        <f>波及推計!I60</f>
        <v>2.1601449250564344</v>
      </c>
      <c r="F60" s="120">
        <f>波及推計!T60</f>
        <v>11.552891360176252</v>
      </c>
      <c r="G60" s="120">
        <f>波及推計!U60</f>
        <v>13.713036285232686</v>
      </c>
      <c r="H60" s="120">
        <f>波及推計!L60</f>
        <v>0</v>
      </c>
      <c r="I60" s="120">
        <f>波及推計!M60</f>
        <v>0.63536763647840377</v>
      </c>
      <c r="J60" s="120">
        <f>波及推計!V60</f>
        <v>3.3980744499423752</v>
      </c>
      <c r="K60" s="120">
        <f>波及推計!W60</f>
        <v>4.0334420864207789</v>
      </c>
      <c r="L60" s="120">
        <f>波及推計!P60</f>
        <v>0</v>
      </c>
      <c r="M60" s="120">
        <f>波及推計!Q60</f>
        <v>0.37209445709481548</v>
      </c>
      <c r="N60" s="120">
        <f>波及推計!X60</f>
        <v>1.9900363113034467</v>
      </c>
      <c r="O60" s="120">
        <f>波及推計!Y60</f>
        <v>2.362130768398262</v>
      </c>
      <c r="P60" s="120">
        <f>波及推計!AD60</f>
        <v>0.86758581911731281</v>
      </c>
      <c r="Q60" s="120">
        <f>波及推計!AI60</f>
        <v>0.85080466207442473</v>
      </c>
      <c r="S60" s="435">
        <f>波及推計!AM60</f>
        <v>4.345293899399234</v>
      </c>
      <c r="T60" s="432">
        <f>波及推計!AN60</f>
        <v>0.25319731011805408</v>
      </c>
    </row>
    <row r="61" spans="1:20" ht="18" customHeight="1" x14ac:dyDescent="0.15">
      <c r="A61" s="441">
        <v>55</v>
      </c>
      <c r="B61" s="122" t="s">
        <v>343</v>
      </c>
      <c r="C61" s="123" t="s">
        <v>344</v>
      </c>
      <c r="D61" s="120">
        <f>波及推計!D61</f>
        <v>0</v>
      </c>
      <c r="E61" s="120">
        <f>波及推計!I61</f>
        <v>0</v>
      </c>
      <c r="F61" s="120">
        <f>波及推計!T61</f>
        <v>633.06896159877385</v>
      </c>
      <c r="G61" s="120">
        <f>波及推計!U61</f>
        <v>633.06896159877385</v>
      </c>
      <c r="H61" s="120">
        <f>波及推計!L61</f>
        <v>0</v>
      </c>
      <c r="I61" s="120">
        <f>波及推計!M61</f>
        <v>0</v>
      </c>
      <c r="J61" s="120">
        <f>波及推計!V61</f>
        <v>94.17957984858748</v>
      </c>
      <c r="K61" s="120">
        <f>波及推計!W61</f>
        <v>94.17957984858748</v>
      </c>
      <c r="L61" s="120">
        <f>波及推計!P61</f>
        <v>0</v>
      </c>
      <c r="M61" s="120">
        <f>波及推計!Q61</f>
        <v>0</v>
      </c>
      <c r="N61" s="120">
        <f>波及推計!X61</f>
        <v>44.100213506367091</v>
      </c>
      <c r="O61" s="120">
        <f>波及推計!Y61</f>
        <v>44.100213506367091</v>
      </c>
      <c r="P61" s="120">
        <f>波及推計!AD61</f>
        <v>5.4677255285173754</v>
      </c>
      <c r="Q61" s="120">
        <f>波及推計!AI61</f>
        <v>5.4658660109250352</v>
      </c>
      <c r="S61" s="435">
        <f>波及推計!AM61</f>
        <v>305.90805571822932</v>
      </c>
      <c r="T61" s="432">
        <f>波及推計!AN61</f>
        <v>16.513628676313374</v>
      </c>
    </row>
    <row r="62" spans="1:20" ht="18" customHeight="1" x14ac:dyDescent="0.15">
      <c r="A62" s="441">
        <v>56</v>
      </c>
      <c r="B62" s="122" t="s">
        <v>345</v>
      </c>
      <c r="C62" s="123" t="s">
        <v>346</v>
      </c>
      <c r="D62" s="120">
        <f>波及推計!D62</f>
        <v>0</v>
      </c>
      <c r="E62" s="120">
        <f>波及推計!I62</f>
        <v>0.83895317609642117</v>
      </c>
      <c r="F62" s="120">
        <f>波及推計!T62</f>
        <v>10.22624077392198</v>
      </c>
      <c r="G62" s="120">
        <f>波及推計!U62</f>
        <v>11.065193950018401</v>
      </c>
      <c r="H62" s="120">
        <f>波及推計!L62</f>
        <v>0</v>
      </c>
      <c r="I62" s="120">
        <f>波及推計!M62</f>
        <v>0.18472538430014601</v>
      </c>
      <c r="J62" s="120">
        <f>波及推計!V62</f>
        <v>2.2516706661724966</v>
      </c>
      <c r="K62" s="120">
        <f>波及推計!W62</f>
        <v>2.4363960504726423</v>
      </c>
      <c r="L62" s="120">
        <f>波及推計!P62</f>
        <v>0</v>
      </c>
      <c r="M62" s="120">
        <f>波及推計!Q62</f>
        <v>6.8104803460994928E-2</v>
      </c>
      <c r="N62" s="120">
        <f>波及推計!X62</f>
        <v>0.83014897362129436</v>
      </c>
      <c r="O62" s="120">
        <f>波及推計!Y62</f>
        <v>0.89825377708228937</v>
      </c>
      <c r="P62" s="120">
        <f>波及推計!AD62</f>
        <v>0.14736433530118767</v>
      </c>
      <c r="Q62" s="120">
        <f>波及推計!AI62</f>
        <v>0.14596923114511051</v>
      </c>
      <c r="S62" s="435">
        <f>波及推計!AM62</f>
        <v>13.308424400120334</v>
      </c>
      <c r="T62" s="432">
        <f>波及推計!AN62</f>
        <v>0.69087129393751268</v>
      </c>
    </row>
    <row r="63" spans="1:20" ht="18" customHeight="1" x14ac:dyDescent="0.15">
      <c r="A63" s="441">
        <v>57</v>
      </c>
      <c r="B63" s="122" t="s">
        <v>347</v>
      </c>
      <c r="C63" s="123" t="s">
        <v>225</v>
      </c>
      <c r="D63" s="120">
        <f>波及推計!D63</f>
        <v>0</v>
      </c>
      <c r="E63" s="120">
        <f>波及推計!I63</f>
        <v>225.50495136366627</v>
      </c>
      <c r="F63" s="120">
        <f>波及推計!T63</f>
        <v>354.97180962888802</v>
      </c>
      <c r="G63" s="120">
        <f>波及推計!U63</f>
        <v>580.47676099255432</v>
      </c>
      <c r="H63" s="120">
        <f>波及推計!L63</f>
        <v>0</v>
      </c>
      <c r="I63" s="120">
        <f>波及推計!M63</f>
        <v>58.622394088441126</v>
      </c>
      <c r="J63" s="120">
        <f>波及推計!V63</f>
        <v>92.278671437209965</v>
      </c>
      <c r="K63" s="120">
        <f>波及推計!W63</f>
        <v>150.90106552565109</v>
      </c>
      <c r="L63" s="120">
        <f>波及推計!P63</f>
        <v>0</v>
      </c>
      <c r="M63" s="120">
        <f>波及推計!Q63</f>
        <v>38.426715706215418</v>
      </c>
      <c r="N63" s="120">
        <f>波及推計!X63</f>
        <v>60.488254159584123</v>
      </c>
      <c r="O63" s="120">
        <f>波及推計!Y63</f>
        <v>98.914969865799549</v>
      </c>
      <c r="P63" s="120">
        <f>波及推計!AD63</f>
        <v>16.380344729639024</v>
      </c>
      <c r="Q63" s="120">
        <f>波及推計!AI63</f>
        <v>15.988522392303372</v>
      </c>
      <c r="S63" s="435">
        <f>波及推計!AM63</f>
        <v>629.1397523122439</v>
      </c>
      <c r="T63" s="432">
        <f>波及推計!AN63</f>
        <v>34.118308893950974</v>
      </c>
    </row>
    <row r="64" spans="1:20" ht="18" customHeight="1" x14ac:dyDescent="0.15">
      <c r="A64" s="441">
        <v>58</v>
      </c>
      <c r="B64" s="122" t="s">
        <v>348</v>
      </c>
      <c r="C64" s="123" t="s">
        <v>226</v>
      </c>
      <c r="D64" s="120">
        <f>波及推計!D64</f>
        <v>0</v>
      </c>
      <c r="E64" s="120">
        <f>波及推計!I64</f>
        <v>1.7492828892625789</v>
      </c>
      <c r="F64" s="120">
        <f>波及推計!T64</f>
        <v>0.46963087805651083</v>
      </c>
      <c r="G64" s="120">
        <f>波及推計!U64</f>
        <v>2.2189137673190897</v>
      </c>
      <c r="H64" s="120">
        <f>波及推計!L64</f>
        <v>0</v>
      </c>
      <c r="I64" s="120">
        <f>波及推計!M64</f>
        <v>0.47011877473952146</v>
      </c>
      <c r="J64" s="120">
        <f>波及推計!V64</f>
        <v>0.12621302953740354</v>
      </c>
      <c r="K64" s="120">
        <f>波及推計!W64</f>
        <v>0.596331804276925</v>
      </c>
      <c r="L64" s="120">
        <f>波及推計!P64</f>
        <v>0</v>
      </c>
      <c r="M64" s="120">
        <f>波及推計!Q64</f>
        <v>0.27135501442297799</v>
      </c>
      <c r="N64" s="120">
        <f>波及推計!X64</f>
        <v>7.2850820453758652E-2</v>
      </c>
      <c r="O64" s="120">
        <f>波及推計!Y64</f>
        <v>0.34420583487673662</v>
      </c>
      <c r="P64" s="120">
        <f>波及推計!AD64</f>
        <v>6.1866436353052841E-2</v>
      </c>
      <c r="Q64" s="120">
        <f>波及推計!AI64</f>
        <v>5.7867154847380559E-2</v>
      </c>
      <c r="S64" s="435">
        <f>波及推計!AM64</f>
        <v>7.2982140107171549</v>
      </c>
      <c r="T64" s="432">
        <f>波及推計!AN64</f>
        <v>0.43198129436795679</v>
      </c>
    </row>
    <row r="65" spans="1:20" ht="18" customHeight="1" x14ac:dyDescent="0.15">
      <c r="A65" s="441">
        <v>59</v>
      </c>
      <c r="B65" s="122" t="s">
        <v>349</v>
      </c>
      <c r="C65" s="123" t="s">
        <v>227</v>
      </c>
      <c r="D65" s="120">
        <f>波及推計!D65</f>
        <v>0</v>
      </c>
      <c r="E65" s="120">
        <f>波及推計!I65</f>
        <v>38.801712380203966</v>
      </c>
      <c r="F65" s="120">
        <f>波及推計!T65</f>
        <v>44.998306064621531</v>
      </c>
      <c r="G65" s="120">
        <f>波及推計!U65</f>
        <v>83.800018444825497</v>
      </c>
      <c r="H65" s="120">
        <f>波及推計!L65</f>
        <v>0</v>
      </c>
      <c r="I65" s="120">
        <f>波及推計!M65</f>
        <v>14.048586603547715</v>
      </c>
      <c r="J65" s="120">
        <f>波及推計!V65</f>
        <v>16.29213148036996</v>
      </c>
      <c r="K65" s="120">
        <f>波及推計!W65</f>
        <v>30.340718083917675</v>
      </c>
      <c r="L65" s="120">
        <f>波及推計!P65</f>
        <v>0</v>
      </c>
      <c r="M65" s="120">
        <f>波及推計!Q65</f>
        <v>6.7645623841595883</v>
      </c>
      <c r="N65" s="120">
        <f>波及推計!X65</f>
        <v>7.8448560613251734</v>
      </c>
      <c r="O65" s="120">
        <f>波及推計!Y65</f>
        <v>14.609418445484762</v>
      </c>
      <c r="P65" s="120">
        <f>波及推計!AD65</f>
        <v>2.1515995223759803</v>
      </c>
      <c r="Q65" s="120">
        <f>波及推計!AI65</f>
        <v>2.0708763190731956</v>
      </c>
      <c r="S65" s="435">
        <f>波及推計!AM65</f>
        <v>378.62724981418819</v>
      </c>
      <c r="T65" s="432">
        <f>波及推計!AN65</f>
        <v>23.67438416130841</v>
      </c>
    </row>
    <row r="66" spans="1:20" ht="18" customHeight="1" x14ac:dyDescent="0.15">
      <c r="A66" s="441">
        <v>60</v>
      </c>
      <c r="B66" s="122" t="s">
        <v>350</v>
      </c>
      <c r="C66" s="123" t="s">
        <v>0</v>
      </c>
      <c r="D66" s="120">
        <f>波及推計!D66</f>
        <v>0</v>
      </c>
      <c r="E66" s="120">
        <f>波及推計!I66</f>
        <v>138.6100690863361</v>
      </c>
      <c r="F66" s="120">
        <f>波及推計!T66</f>
        <v>59.886059351837197</v>
      </c>
      <c r="G66" s="120">
        <f>波及推計!U66</f>
        <v>198.49612843817329</v>
      </c>
      <c r="H66" s="120">
        <f>波及推計!L66</f>
        <v>0</v>
      </c>
      <c r="I66" s="120">
        <f>波及推計!M66</f>
        <v>57.978981271775609</v>
      </c>
      <c r="J66" s="120">
        <f>波及推計!V66</f>
        <v>25.049642760353311</v>
      </c>
      <c r="K66" s="120">
        <f>波及推計!W66</f>
        <v>83.028624032128917</v>
      </c>
      <c r="L66" s="120">
        <f>波及推計!P66</f>
        <v>0</v>
      </c>
      <c r="M66" s="120">
        <f>波及推計!Q66</f>
        <v>32.841172960288716</v>
      </c>
      <c r="N66" s="120">
        <f>波及推計!X66</f>
        <v>14.188929029815172</v>
      </c>
      <c r="O66" s="120">
        <f>波及推計!Y66</f>
        <v>47.030101990103887</v>
      </c>
      <c r="P66" s="120">
        <f>波及推計!AD66</f>
        <v>13.551370008426794</v>
      </c>
      <c r="Q66" s="120">
        <f>波及推計!AI66</f>
        <v>9.2460936063547408</v>
      </c>
      <c r="S66" s="435">
        <f>波及推計!AM66</f>
        <v>94.5479627852541</v>
      </c>
      <c r="T66" s="432">
        <f>波及推計!AN66</f>
        <v>5.6749942359398791</v>
      </c>
    </row>
    <row r="67" spans="1:20" ht="18" customHeight="1" x14ac:dyDescent="0.15">
      <c r="A67" s="441">
        <v>61</v>
      </c>
      <c r="B67" s="122" t="s">
        <v>351</v>
      </c>
      <c r="C67" s="123" t="s">
        <v>352</v>
      </c>
      <c r="D67" s="120">
        <f>波及推計!D67</f>
        <v>0</v>
      </c>
      <c r="E67" s="120">
        <f>波及推計!I67</f>
        <v>72.699640598572017</v>
      </c>
      <c r="F67" s="120">
        <f>波及推計!T67</f>
        <v>12.475083669774271</v>
      </c>
      <c r="G67" s="120">
        <f>波及推計!U67</f>
        <v>85.174724268346296</v>
      </c>
      <c r="H67" s="120">
        <f>波及推計!L67</f>
        <v>0</v>
      </c>
      <c r="I67" s="120">
        <f>波及推計!M67</f>
        <v>12.840080229310082</v>
      </c>
      <c r="J67" s="120">
        <f>波及推計!V67</f>
        <v>2.2033269197537684</v>
      </c>
      <c r="K67" s="120">
        <f>波及推計!W67</f>
        <v>15.043407149063853</v>
      </c>
      <c r="L67" s="120">
        <f>波及推計!P67</f>
        <v>0</v>
      </c>
      <c r="M67" s="120">
        <f>波及推計!Q67</f>
        <v>15.535589810837093</v>
      </c>
      <c r="N67" s="120">
        <f>波及推計!X67</f>
        <v>2.6658698881283356</v>
      </c>
      <c r="O67" s="120">
        <f>波及推計!Y67</f>
        <v>18.201459698965429</v>
      </c>
      <c r="P67" s="120">
        <f>波及推計!AD67</f>
        <v>4.6487424418954815</v>
      </c>
      <c r="Q67" s="120">
        <f>波及推計!AI67</f>
        <v>3.2903679421937069</v>
      </c>
      <c r="S67" s="435">
        <f>波及推計!AM67</f>
        <v>323.03912320550381</v>
      </c>
      <c r="T67" s="432">
        <f>波及推計!AN67</f>
        <v>22.011129109060789</v>
      </c>
    </row>
    <row r="68" spans="1:20" ht="18" customHeight="1" x14ac:dyDescent="0.15">
      <c r="A68" s="441">
        <v>62</v>
      </c>
      <c r="B68" s="122" t="s">
        <v>353</v>
      </c>
      <c r="C68" s="123" t="s">
        <v>228</v>
      </c>
      <c r="D68" s="120">
        <f>波及推計!D68</f>
        <v>98478</v>
      </c>
      <c r="E68" s="120">
        <f>波及推計!I68</f>
        <v>0</v>
      </c>
      <c r="F68" s="120">
        <f>波及推計!T68</f>
        <v>0</v>
      </c>
      <c r="G68" s="120">
        <f>波及推計!U68</f>
        <v>98478</v>
      </c>
      <c r="H68" s="120">
        <f>波及推計!L68</f>
        <v>46432.019507491961</v>
      </c>
      <c r="I68" s="120">
        <f>波及推計!M68</f>
        <v>0</v>
      </c>
      <c r="J68" s="120">
        <f>波及推計!V68</f>
        <v>0</v>
      </c>
      <c r="K68" s="120">
        <f>波及推計!W68</f>
        <v>46432.019507491961</v>
      </c>
      <c r="L68" s="120">
        <f>波及推計!P68</f>
        <v>28538.204906038551</v>
      </c>
      <c r="M68" s="120">
        <f>波及推計!Q68</f>
        <v>0</v>
      </c>
      <c r="N68" s="120">
        <f>波及推計!X68</f>
        <v>0</v>
      </c>
      <c r="O68" s="120">
        <f>波及推計!Y68</f>
        <v>28538.204906038551</v>
      </c>
      <c r="P68" s="120">
        <f>波及推計!AD68</f>
        <v>7182.6239622896919</v>
      </c>
      <c r="Q68" s="120">
        <f>波及推計!AI68</f>
        <v>4902.3570116693545</v>
      </c>
      <c r="S68" s="435">
        <f>波及推計!AM68</f>
        <v>38891.745812159359</v>
      </c>
      <c r="T68" s="432">
        <f>波及推計!AN68</f>
        <v>2562.4057156682939</v>
      </c>
    </row>
    <row r="69" spans="1:20" ht="18" customHeight="1" x14ac:dyDescent="0.15">
      <c r="A69" s="441">
        <v>63</v>
      </c>
      <c r="B69" s="122" t="s">
        <v>354</v>
      </c>
      <c r="C69" s="123" t="s">
        <v>229</v>
      </c>
      <c r="D69" s="120">
        <f>波及推計!D69</f>
        <v>0</v>
      </c>
      <c r="E69" s="120">
        <f>波及推計!I69</f>
        <v>644.42613483070545</v>
      </c>
      <c r="F69" s="120">
        <f>波及推計!T69</f>
        <v>365.33669634722236</v>
      </c>
      <c r="G69" s="120">
        <f>波及推計!U69</f>
        <v>1009.7628311779279</v>
      </c>
      <c r="H69" s="120">
        <f>波及推計!L69</f>
        <v>0</v>
      </c>
      <c r="I69" s="120">
        <f>波及推計!M69</f>
        <v>309.19255454743637</v>
      </c>
      <c r="J69" s="120">
        <f>波及推計!V69</f>
        <v>175.28678665894554</v>
      </c>
      <c r="K69" s="120">
        <f>波及推計!W69</f>
        <v>484.47934120638189</v>
      </c>
      <c r="L69" s="120">
        <f>波及推計!P69</f>
        <v>0</v>
      </c>
      <c r="M69" s="120">
        <f>波及推計!Q69</f>
        <v>192.45683178472305</v>
      </c>
      <c r="N69" s="120">
        <f>波及推計!X69</f>
        <v>109.10721852110339</v>
      </c>
      <c r="O69" s="120">
        <f>波及推計!Y69</f>
        <v>301.56405030582647</v>
      </c>
      <c r="P69" s="120">
        <f>波及推計!AD69</f>
        <v>78.491117844054898</v>
      </c>
      <c r="Q69" s="120">
        <f>波及推計!AI69</f>
        <v>51.41335089395136</v>
      </c>
      <c r="S69" s="435">
        <f>波及推計!AM69</f>
        <v>846.78523536436433</v>
      </c>
      <c r="T69" s="432">
        <f>波及推計!AN69</f>
        <v>56.944548126789755</v>
      </c>
    </row>
    <row r="70" spans="1:20" ht="18" customHeight="1" x14ac:dyDescent="0.15">
      <c r="A70" s="441">
        <v>64</v>
      </c>
      <c r="B70" s="122" t="s">
        <v>355</v>
      </c>
      <c r="C70" s="123" t="s">
        <v>356</v>
      </c>
      <c r="D70" s="120">
        <f>波及推計!D70</f>
        <v>48479</v>
      </c>
      <c r="E70" s="120">
        <f>波及推計!I70</f>
        <v>0</v>
      </c>
      <c r="F70" s="120">
        <f>波及推計!T70</f>
        <v>0</v>
      </c>
      <c r="G70" s="120">
        <f>波及推計!U70</f>
        <v>48479</v>
      </c>
      <c r="H70" s="120">
        <f>波及推計!L70</f>
        <v>24173.175756018809</v>
      </c>
      <c r="I70" s="120">
        <f>波及推計!M70</f>
        <v>0</v>
      </c>
      <c r="J70" s="120">
        <f>波及推計!V70</f>
        <v>0</v>
      </c>
      <c r="K70" s="120">
        <f>波及推計!W70</f>
        <v>24173.175756018809</v>
      </c>
      <c r="L70" s="120">
        <f>波及推計!P70</f>
        <v>13660.251472311713</v>
      </c>
      <c r="M70" s="120">
        <f>波及推計!Q70</f>
        <v>0</v>
      </c>
      <c r="N70" s="120">
        <f>波及推計!X70</f>
        <v>0</v>
      </c>
      <c r="O70" s="120">
        <f>波及推計!Y70</f>
        <v>13660.251472311713</v>
      </c>
      <c r="P70" s="120">
        <f>波及推計!AD70</f>
        <v>3734.5065973758428</v>
      </c>
      <c r="Q70" s="120">
        <f>波及推計!AI70</f>
        <v>2424.2422833547453</v>
      </c>
      <c r="S70" s="435">
        <f>波及推計!AM70</f>
        <v>135546.94710916674</v>
      </c>
      <c r="T70" s="432">
        <f>波及推計!AN70</f>
        <v>9290.7227259482315</v>
      </c>
    </row>
    <row r="71" spans="1:20" ht="18" customHeight="1" x14ac:dyDescent="0.15">
      <c r="A71" s="441">
        <v>65</v>
      </c>
      <c r="B71" s="122" t="s">
        <v>357</v>
      </c>
      <c r="C71" s="123" t="s">
        <v>358</v>
      </c>
      <c r="D71" s="120">
        <f>波及推計!D71</f>
        <v>103043</v>
      </c>
      <c r="E71" s="120">
        <f>波及推計!I71</f>
        <v>0</v>
      </c>
      <c r="F71" s="120">
        <f>波及推計!T71</f>
        <v>0</v>
      </c>
      <c r="G71" s="120">
        <f>波及推計!U71</f>
        <v>103043</v>
      </c>
      <c r="H71" s="120">
        <f>波及推計!L71</f>
        <v>54670.700269439483</v>
      </c>
      <c r="I71" s="120">
        <f>波及推計!M71</f>
        <v>0</v>
      </c>
      <c r="J71" s="120">
        <f>波及推計!V71</f>
        <v>0</v>
      </c>
      <c r="K71" s="120">
        <f>波及推計!W71</f>
        <v>54670.700269439483</v>
      </c>
      <c r="L71" s="120">
        <f>波及推計!P71</f>
        <v>35712.904286271871</v>
      </c>
      <c r="M71" s="120">
        <f>波及推計!Q71</f>
        <v>0</v>
      </c>
      <c r="N71" s="120">
        <f>波及推計!X71</f>
        <v>0</v>
      </c>
      <c r="O71" s="120">
        <f>波及推計!Y71</f>
        <v>35712.904286271871</v>
      </c>
      <c r="P71" s="120">
        <f>波及推計!AD71</f>
        <v>9288.3462444426914</v>
      </c>
      <c r="Q71" s="120">
        <f>波及推計!AI71</f>
        <v>6433.3727438904425</v>
      </c>
      <c r="S71" s="435">
        <f>波及推計!AM71</f>
        <v>122325.56062048228</v>
      </c>
      <c r="T71" s="432">
        <f>波及推計!AN71</f>
        <v>8328.3165584796297</v>
      </c>
    </row>
    <row r="72" spans="1:20" ht="18" customHeight="1" x14ac:dyDescent="0.15">
      <c r="A72" s="441">
        <v>66</v>
      </c>
      <c r="B72" s="122" t="s">
        <v>359</v>
      </c>
      <c r="C72" s="123" t="s">
        <v>574</v>
      </c>
      <c r="D72" s="120">
        <f>波及推計!D72</f>
        <v>0</v>
      </c>
      <c r="E72" s="120">
        <f>波及推計!I72</f>
        <v>1304.0420888599738</v>
      </c>
      <c r="F72" s="120">
        <f>波及推計!T72</f>
        <v>1099.8651792413975</v>
      </c>
      <c r="G72" s="120">
        <f>波及推計!U72</f>
        <v>2403.9072681013713</v>
      </c>
      <c r="H72" s="120">
        <f>波及推計!L72</f>
        <v>0</v>
      </c>
      <c r="I72" s="120">
        <f>波及推計!M72</f>
        <v>589.25305584274349</v>
      </c>
      <c r="J72" s="120">
        <f>波及推計!V72</f>
        <v>496.99233132084305</v>
      </c>
      <c r="K72" s="120">
        <f>波及推計!W72</f>
        <v>1086.2453871635867</v>
      </c>
      <c r="L72" s="120">
        <f>波及推計!P72</f>
        <v>0</v>
      </c>
      <c r="M72" s="120">
        <f>波及推計!Q72</f>
        <v>36.266541166731265</v>
      </c>
      <c r="N72" s="120">
        <f>波及推計!X72</f>
        <v>30.588204277734441</v>
      </c>
      <c r="O72" s="120">
        <f>波及推計!Y72</f>
        <v>66.854745444465706</v>
      </c>
      <c r="P72" s="120">
        <f>波及推計!AD72</f>
        <v>14.343062851562982</v>
      </c>
      <c r="Q72" s="120">
        <f>波及推計!AI72</f>
        <v>14.125457016743754</v>
      </c>
      <c r="S72" s="435">
        <f>波及推計!AM72</f>
        <v>1018360.5288345392</v>
      </c>
      <c r="T72" s="432">
        <f>波及推計!AN72</f>
        <v>50965.349553820604</v>
      </c>
    </row>
    <row r="73" spans="1:20" ht="18" customHeight="1" x14ac:dyDescent="0.15">
      <c r="A73" s="441">
        <v>67</v>
      </c>
      <c r="B73" s="122" t="s">
        <v>360</v>
      </c>
      <c r="C73" s="123" t="s">
        <v>230</v>
      </c>
      <c r="D73" s="120">
        <f>波及推計!D73</f>
        <v>0</v>
      </c>
      <c r="E73" s="120">
        <f>波及推計!I73</f>
        <v>261.07320589769483</v>
      </c>
      <c r="F73" s="120">
        <f>波及推計!T73</f>
        <v>357.13403317204239</v>
      </c>
      <c r="G73" s="120">
        <f>波及推計!U73</f>
        <v>618.20723906973717</v>
      </c>
      <c r="H73" s="120">
        <f>波及推計!L73</f>
        <v>0</v>
      </c>
      <c r="I73" s="120">
        <f>波及推計!M73</f>
        <v>65.827936635369156</v>
      </c>
      <c r="J73" s="120">
        <f>波及推計!V73</f>
        <v>90.049058941711223</v>
      </c>
      <c r="K73" s="120">
        <f>波及推計!W73</f>
        <v>155.87699557708035</v>
      </c>
      <c r="L73" s="120">
        <f>波及推計!P73</f>
        <v>0</v>
      </c>
      <c r="M73" s="120">
        <f>波及推計!Q73</f>
        <v>17.701963617621299</v>
      </c>
      <c r="N73" s="120">
        <f>波及推計!X73</f>
        <v>24.215329336796074</v>
      </c>
      <c r="O73" s="120">
        <f>波及推計!Y73</f>
        <v>41.91729295441737</v>
      </c>
      <c r="P73" s="120">
        <f>波及推計!AD73</f>
        <v>9.6968809385646892</v>
      </c>
      <c r="Q73" s="120">
        <f>波及推計!AI73</f>
        <v>9.4363191070376669</v>
      </c>
      <c r="S73" s="435">
        <f>波及推計!AM73</f>
        <v>11415.173194262728</v>
      </c>
      <c r="T73" s="432">
        <f>波及推計!AN73</f>
        <v>592.21406441823717</v>
      </c>
    </row>
    <row r="74" spans="1:20" ht="18" customHeight="1" x14ac:dyDescent="0.15">
      <c r="A74" s="441">
        <v>68</v>
      </c>
      <c r="B74" s="122" t="s">
        <v>361</v>
      </c>
      <c r="C74" s="123" t="s">
        <v>231</v>
      </c>
      <c r="D74" s="120">
        <f>波及推計!D74</f>
        <v>0</v>
      </c>
      <c r="E74" s="120">
        <f>波及推計!I74</f>
        <v>311.15983584536315</v>
      </c>
      <c r="F74" s="120">
        <f>波及推計!T74</f>
        <v>436.93332099819321</v>
      </c>
      <c r="G74" s="120">
        <f>波及推計!U74</f>
        <v>748.09315684355636</v>
      </c>
      <c r="H74" s="120">
        <f>波及推計!L74</f>
        <v>0</v>
      </c>
      <c r="I74" s="120">
        <f>波及推計!M74</f>
        <v>130.23011952593356</v>
      </c>
      <c r="J74" s="120">
        <f>波及推計!V74</f>
        <v>182.87025529456915</v>
      </c>
      <c r="K74" s="120">
        <f>波及推計!W74</f>
        <v>313.10037482050268</v>
      </c>
      <c r="L74" s="120">
        <f>波及推計!P74</f>
        <v>0</v>
      </c>
      <c r="M74" s="120">
        <f>波及推計!Q74</f>
        <v>25.333563548834071</v>
      </c>
      <c r="N74" s="120">
        <f>波及推計!X74</f>
        <v>35.573608091282821</v>
      </c>
      <c r="O74" s="120">
        <f>波及推計!Y74</f>
        <v>60.907171640116893</v>
      </c>
      <c r="P74" s="120">
        <f>波及推計!AD74</f>
        <v>16.479508475189824</v>
      </c>
      <c r="Q74" s="120">
        <f>波及推計!AI74</f>
        <v>16.453447049029801</v>
      </c>
      <c r="S74" s="435">
        <f>波及推計!AM74</f>
        <v>2680.5128356493706</v>
      </c>
      <c r="T74" s="432">
        <f>波及推計!AN74</f>
        <v>138.97634168010896</v>
      </c>
    </row>
    <row r="75" spans="1:20" ht="18" customHeight="1" x14ac:dyDescent="0.15">
      <c r="A75" s="441">
        <v>69</v>
      </c>
      <c r="B75" s="122" t="s">
        <v>362</v>
      </c>
      <c r="C75" s="123" t="s">
        <v>232</v>
      </c>
      <c r="D75" s="120">
        <f>波及推計!D75</f>
        <v>0</v>
      </c>
      <c r="E75" s="120">
        <f>波及推計!I75</f>
        <v>302.46263776492776</v>
      </c>
      <c r="F75" s="120">
        <f>波及推計!T75</f>
        <v>69.639551713096949</v>
      </c>
      <c r="G75" s="120">
        <f>波及推計!U75</f>
        <v>372.10218947802468</v>
      </c>
      <c r="H75" s="120">
        <f>波及推計!L75</f>
        <v>0</v>
      </c>
      <c r="I75" s="120">
        <f>波及推計!M75</f>
        <v>193.89582122354216</v>
      </c>
      <c r="J75" s="120">
        <f>波及推計!V75</f>
        <v>44.642929020359134</v>
      </c>
      <c r="K75" s="120">
        <f>波及推計!W75</f>
        <v>238.53875024390126</v>
      </c>
      <c r="L75" s="120">
        <f>波及推計!P75</f>
        <v>0</v>
      </c>
      <c r="M75" s="120">
        <f>波及推計!Q75</f>
        <v>122.5068289959833</v>
      </c>
      <c r="N75" s="120">
        <f>波及推計!X75</f>
        <v>28.206196692974018</v>
      </c>
      <c r="O75" s="120">
        <f>波及推計!Y75</f>
        <v>150.71302568895729</v>
      </c>
      <c r="P75" s="120">
        <f>波及推計!AD75</f>
        <v>27.474131255923517</v>
      </c>
      <c r="Q75" s="120">
        <f>波及推計!AI75</f>
        <v>24.872414280930755</v>
      </c>
      <c r="S75" s="435">
        <f>波及推計!AM75</f>
        <v>8095.119524324924</v>
      </c>
      <c r="T75" s="432">
        <f>波及推計!AN75</f>
        <v>259.09791110177861</v>
      </c>
    </row>
    <row r="76" spans="1:20" ht="18" customHeight="1" x14ac:dyDescent="0.15">
      <c r="A76" s="441">
        <v>70</v>
      </c>
      <c r="B76" s="122" t="s">
        <v>363</v>
      </c>
      <c r="C76" s="123" t="s">
        <v>2</v>
      </c>
      <c r="D76" s="120">
        <f>波及推計!D76</f>
        <v>0</v>
      </c>
      <c r="E76" s="120">
        <f>波及推計!I76</f>
        <v>9184.9710064909523</v>
      </c>
      <c r="F76" s="120">
        <f>波及推計!T76</f>
        <v>7746.0861482173023</v>
      </c>
      <c r="G76" s="120">
        <f>波及推計!U76</f>
        <v>16931.057154708255</v>
      </c>
      <c r="H76" s="120">
        <f>波及推計!L76</f>
        <v>0</v>
      </c>
      <c r="I76" s="120">
        <f>波及推計!M76</f>
        <v>6488.2694022134237</v>
      </c>
      <c r="J76" s="120">
        <f>波及推計!V76</f>
        <v>5471.8402166833303</v>
      </c>
      <c r="K76" s="120">
        <f>波及推計!W76</f>
        <v>11960.109618896753</v>
      </c>
      <c r="L76" s="120">
        <f>波及推計!P76</f>
        <v>0</v>
      </c>
      <c r="M76" s="120">
        <f>波及推計!Q76</f>
        <v>3966.1600495206653</v>
      </c>
      <c r="N76" s="120">
        <f>波及推計!X76</f>
        <v>3344.8355361703057</v>
      </c>
      <c r="O76" s="120">
        <f>波及推計!Y76</f>
        <v>7310.995585690971</v>
      </c>
      <c r="P76" s="120">
        <f>波及推計!AD76</f>
        <v>1666.4820111270203</v>
      </c>
      <c r="Q76" s="120">
        <f>波及推計!AI76</f>
        <v>1455.7758520211787</v>
      </c>
      <c r="S76" s="435">
        <f>波及推計!AM76</f>
        <v>15325.159365239195</v>
      </c>
      <c r="T76" s="432">
        <f>波及推計!AN76</f>
        <v>961.2444200199559</v>
      </c>
    </row>
    <row r="77" spans="1:20" ht="18" customHeight="1" x14ac:dyDescent="0.15">
      <c r="A77" s="441">
        <v>71</v>
      </c>
      <c r="B77" s="122" t="s">
        <v>364</v>
      </c>
      <c r="C77" s="123" t="s">
        <v>3</v>
      </c>
      <c r="D77" s="120">
        <f>波及推計!D77</f>
        <v>0</v>
      </c>
      <c r="E77" s="120">
        <f>波及推計!I77</f>
        <v>4326.9801125209869</v>
      </c>
      <c r="F77" s="120">
        <f>波及推計!T77</f>
        <v>2973.8689798799201</v>
      </c>
      <c r="G77" s="120">
        <f>波及推計!U77</f>
        <v>7300.8490924009075</v>
      </c>
      <c r="H77" s="120">
        <f>波及推計!L77</f>
        <v>0</v>
      </c>
      <c r="I77" s="120">
        <f>波及推計!M77</f>
        <v>2714.9648718950402</v>
      </c>
      <c r="J77" s="120">
        <f>波及推計!V77</f>
        <v>1865.9549163696695</v>
      </c>
      <c r="K77" s="120">
        <f>波及推計!W77</f>
        <v>4580.9197882647095</v>
      </c>
      <c r="L77" s="120">
        <f>波及推計!P77</f>
        <v>0</v>
      </c>
      <c r="M77" s="120">
        <f>波及推計!Q77</f>
        <v>1259.1327548317283</v>
      </c>
      <c r="N77" s="120">
        <f>波及推計!X77</f>
        <v>865.38318729715763</v>
      </c>
      <c r="O77" s="120">
        <f>波及推計!Y77</f>
        <v>2124.5159421288859</v>
      </c>
      <c r="P77" s="120">
        <f>波及推計!AD77</f>
        <v>328.222667332225</v>
      </c>
      <c r="Q77" s="120">
        <f>波及推計!AI77</f>
        <v>307.75204356308757</v>
      </c>
      <c r="S77" s="435">
        <f>波及推計!AM77</f>
        <v>790.32843510117402</v>
      </c>
      <c r="T77" s="432">
        <f>波及推計!AN77</f>
        <v>43.522595910979419</v>
      </c>
    </row>
    <row r="78" spans="1:20" ht="18" customHeight="1" x14ac:dyDescent="0.15">
      <c r="A78" s="441">
        <v>72</v>
      </c>
      <c r="B78" s="122" t="s">
        <v>365</v>
      </c>
      <c r="C78" s="123" t="s">
        <v>233</v>
      </c>
      <c r="D78" s="120">
        <f>波及推計!D78</f>
        <v>0</v>
      </c>
      <c r="E78" s="120">
        <f>波及推計!I78</f>
        <v>1780.5699919018386</v>
      </c>
      <c r="F78" s="120">
        <f>波及推計!T78</f>
        <v>948.82775998782063</v>
      </c>
      <c r="G78" s="120">
        <f>波及推計!U78</f>
        <v>2729.397751889659</v>
      </c>
      <c r="H78" s="120">
        <f>波及推計!L78</f>
        <v>0</v>
      </c>
      <c r="I78" s="120">
        <f>波及推計!M78</f>
        <v>1277.9279738716907</v>
      </c>
      <c r="J78" s="120">
        <f>波及推計!V78</f>
        <v>680.98055251360006</v>
      </c>
      <c r="K78" s="120">
        <f>波及推計!W78</f>
        <v>1958.9085263852905</v>
      </c>
      <c r="L78" s="120">
        <f>波及推計!P78</f>
        <v>0</v>
      </c>
      <c r="M78" s="120">
        <f>波及推計!Q78</f>
        <v>304.03980147319834</v>
      </c>
      <c r="N78" s="120">
        <f>波及推計!X78</f>
        <v>162.01632347562344</v>
      </c>
      <c r="O78" s="120">
        <f>波及推計!Y78</f>
        <v>466.05612494882178</v>
      </c>
      <c r="P78" s="120">
        <f>波及推計!AD78</f>
        <v>117.11559159858643</v>
      </c>
      <c r="Q78" s="120">
        <f>波及推計!AI78</f>
        <v>75.130714144779063</v>
      </c>
      <c r="S78" s="435">
        <f>波及推計!AM78</f>
        <v>2324.4292911907764</v>
      </c>
      <c r="T78" s="432">
        <f>波及推計!AN78</f>
        <v>123.96185449441448</v>
      </c>
    </row>
    <row r="79" spans="1:20" ht="18" customHeight="1" x14ac:dyDescent="0.15">
      <c r="A79" s="441">
        <v>73</v>
      </c>
      <c r="B79" s="122" t="s">
        <v>366</v>
      </c>
      <c r="C79" s="123" t="s">
        <v>234</v>
      </c>
      <c r="D79" s="120">
        <f>波及推計!D79</f>
        <v>0</v>
      </c>
      <c r="E79" s="120">
        <f>波及推計!I79</f>
        <v>0</v>
      </c>
      <c r="F79" s="120">
        <f>波及推計!T79</f>
        <v>2283.215470474111</v>
      </c>
      <c r="G79" s="120">
        <f>波及推計!U79</f>
        <v>2283.215470474111</v>
      </c>
      <c r="H79" s="120">
        <f>波及推計!L79</f>
        <v>0</v>
      </c>
      <c r="I79" s="120">
        <f>波及推計!M79</f>
        <v>0</v>
      </c>
      <c r="J79" s="120">
        <f>波及推計!V79</f>
        <v>1469.6199987647281</v>
      </c>
      <c r="K79" s="120">
        <f>波及推計!W79</f>
        <v>1469.6199987647281</v>
      </c>
      <c r="L79" s="120">
        <f>波及推計!P79</f>
        <v>0</v>
      </c>
      <c r="M79" s="120">
        <f>波及推計!Q79</f>
        <v>0</v>
      </c>
      <c r="N79" s="120">
        <f>波及推計!X79</f>
        <v>162.89180396378458</v>
      </c>
      <c r="O79" s="120">
        <f>波及推計!Y79</f>
        <v>162.89180396378458</v>
      </c>
      <c r="P79" s="120">
        <f>波及推計!AD79</f>
        <v>61.379280443666389</v>
      </c>
      <c r="Q79" s="120">
        <f>波及推計!AI79</f>
        <v>22.702814842871934</v>
      </c>
      <c r="S79" s="435">
        <f>波及推計!AM79</f>
        <v>276.87913646434464</v>
      </c>
      <c r="T79" s="432">
        <f>波及推計!AN79</f>
        <v>16.673110280323083</v>
      </c>
    </row>
    <row r="80" spans="1:20" ht="18" customHeight="1" x14ac:dyDescent="0.15">
      <c r="A80" s="441">
        <v>74</v>
      </c>
      <c r="B80" s="122" t="s">
        <v>367</v>
      </c>
      <c r="C80" s="123" t="s">
        <v>368</v>
      </c>
      <c r="D80" s="120">
        <f>波及推計!D80</f>
        <v>0</v>
      </c>
      <c r="E80" s="120">
        <f>波及推計!I80</f>
        <v>0</v>
      </c>
      <c r="F80" s="120">
        <f>波及推計!T80</f>
        <v>8551.3348101682805</v>
      </c>
      <c r="G80" s="120">
        <f>波及推計!U80</f>
        <v>8551.3348101682805</v>
      </c>
      <c r="H80" s="120">
        <f>波及推計!L80</f>
        <v>0</v>
      </c>
      <c r="I80" s="120">
        <f>波及推計!M80</f>
        <v>0</v>
      </c>
      <c r="J80" s="120">
        <f>波及推計!V80</f>
        <v>7618.8836861425943</v>
      </c>
      <c r="K80" s="120">
        <f>波及推計!W80</f>
        <v>7618.8836861425943</v>
      </c>
      <c r="L80" s="120">
        <f>波及推計!P80</f>
        <v>0</v>
      </c>
      <c r="M80" s="120">
        <f>波及推計!Q80</f>
        <v>0</v>
      </c>
      <c r="N80" s="120">
        <f>波及推計!X80</f>
        <v>0</v>
      </c>
      <c r="O80" s="120">
        <f>波及推計!Y80</f>
        <v>0</v>
      </c>
      <c r="P80" s="120">
        <f>波及推計!AD80</f>
        <v>0</v>
      </c>
      <c r="Q80" s="120">
        <f>波及推計!AI80</f>
        <v>0</v>
      </c>
      <c r="S80" s="435">
        <f>波及推計!AM80</f>
        <v>0.10489393992360187</v>
      </c>
      <c r="T80" s="432">
        <f>波及推計!AN80</f>
        <v>0</v>
      </c>
    </row>
    <row r="81" spans="1:20" ht="18" customHeight="1" x14ac:dyDescent="0.15">
      <c r="A81" s="441">
        <v>75</v>
      </c>
      <c r="B81" s="122" t="s">
        <v>369</v>
      </c>
      <c r="C81" s="123" t="s">
        <v>235</v>
      </c>
      <c r="D81" s="120">
        <f>波及推計!D81</f>
        <v>0</v>
      </c>
      <c r="E81" s="120">
        <f>波及推計!I81</f>
        <v>517.2005402897679</v>
      </c>
      <c r="F81" s="120">
        <f>波及推計!T81</f>
        <v>591.93406268495073</v>
      </c>
      <c r="G81" s="120">
        <f>波及推計!U81</f>
        <v>1109.1346029747187</v>
      </c>
      <c r="H81" s="120">
        <f>波及推計!L81</f>
        <v>0</v>
      </c>
      <c r="I81" s="120">
        <f>波及推計!M81</f>
        <v>338.40676153580858</v>
      </c>
      <c r="J81" s="120">
        <f>波及推計!V81</f>
        <v>387.30525896921893</v>
      </c>
      <c r="K81" s="120">
        <f>波及推計!W81</f>
        <v>725.71202050502757</v>
      </c>
      <c r="L81" s="120">
        <f>波及推計!P81</f>
        <v>0</v>
      </c>
      <c r="M81" s="120">
        <f>波及推計!Q81</f>
        <v>145.7121360537318</v>
      </c>
      <c r="N81" s="120">
        <f>波及推計!X81</f>
        <v>166.76698873605974</v>
      </c>
      <c r="O81" s="120">
        <f>波及推計!Y81</f>
        <v>312.47912478979157</v>
      </c>
      <c r="P81" s="120">
        <f>波及推計!AD81</f>
        <v>22.321830235563539</v>
      </c>
      <c r="Q81" s="120">
        <f>波及推計!AI81</f>
        <v>22.235177167878899</v>
      </c>
      <c r="S81" s="435">
        <f>波及推計!AM81</f>
        <v>1603.5876819973407</v>
      </c>
      <c r="T81" s="432">
        <f>波及推計!AN81</f>
        <v>110.21192713608835</v>
      </c>
    </row>
    <row r="82" spans="1:20" ht="18" customHeight="1" x14ac:dyDescent="0.15">
      <c r="A82" s="441">
        <v>76</v>
      </c>
      <c r="B82" s="122" t="s">
        <v>370</v>
      </c>
      <c r="C82" s="123" t="s">
        <v>371</v>
      </c>
      <c r="D82" s="120">
        <f>波及推計!D82</f>
        <v>0</v>
      </c>
      <c r="E82" s="120">
        <f>波及推計!I82</f>
        <v>3331.9231450270777</v>
      </c>
      <c r="F82" s="120">
        <f>波及推計!T82</f>
        <v>571.32240751838663</v>
      </c>
      <c r="G82" s="120">
        <f>波及推計!U82</f>
        <v>3903.2455525454643</v>
      </c>
      <c r="H82" s="120">
        <f>波及推計!L82</f>
        <v>0</v>
      </c>
      <c r="I82" s="120">
        <f>波及推計!M82</f>
        <v>2601.1269845961619</v>
      </c>
      <c r="J82" s="120">
        <f>波及推計!V82</f>
        <v>446.01332816409951</v>
      </c>
      <c r="K82" s="120">
        <f>波及推計!W82</f>
        <v>3047.1403127602612</v>
      </c>
      <c r="L82" s="120">
        <f>波及推計!P82</f>
        <v>0</v>
      </c>
      <c r="M82" s="120">
        <f>波及推計!Q82</f>
        <v>1566.6349190868677</v>
      </c>
      <c r="N82" s="120">
        <f>波及推計!X82</f>
        <v>268.62973565610508</v>
      </c>
      <c r="O82" s="120">
        <f>波及推計!Y82</f>
        <v>1835.2646547429729</v>
      </c>
      <c r="P82" s="120">
        <f>波及推計!AD82</f>
        <v>493.57490482377989</v>
      </c>
      <c r="Q82" s="120">
        <f>波及推計!AI82</f>
        <v>453.5240741684056</v>
      </c>
      <c r="S82" s="435">
        <f>波及推計!AM82</f>
        <v>165354.8996756167</v>
      </c>
      <c r="T82" s="432">
        <f>波及推計!AN82</f>
        <v>11333.325769329234</v>
      </c>
    </row>
    <row r="83" spans="1:20" ht="18" customHeight="1" x14ac:dyDescent="0.15">
      <c r="A83" s="441">
        <v>77</v>
      </c>
      <c r="B83" s="122" t="s">
        <v>372</v>
      </c>
      <c r="C83" s="123" t="s">
        <v>236</v>
      </c>
      <c r="D83" s="120">
        <f>波及推計!D83</f>
        <v>0</v>
      </c>
      <c r="E83" s="120">
        <f>波及推計!I83</f>
        <v>3666.4365086667099</v>
      </c>
      <c r="F83" s="120">
        <f>波及推計!T83</f>
        <v>463.37552905035398</v>
      </c>
      <c r="G83" s="120">
        <f>波及推計!U83</f>
        <v>4129.8120377170635</v>
      </c>
      <c r="H83" s="120">
        <f>波及推計!L83</f>
        <v>0</v>
      </c>
      <c r="I83" s="120">
        <f>波及推計!M83</f>
        <v>0</v>
      </c>
      <c r="J83" s="120">
        <f>波及推計!V83</f>
        <v>0</v>
      </c>
      <c r="K83" s="120">
        <f>波及推計!W83</f>
        <v>0</v>
      </c>
      <c r="L83" s="120">
        <f>波及推計!P83</f>
        <v>0</v>
      </c>
      <c r="M83" s="120">
        <f>波及推計!Q83</f>
        <v>0</v>
      </c>
      <c r="N83" s="120">
        <f>波及推計!X83</f>
        <v>0</v>
      </c>
      <c r="O83" s="120">
        <f>波及推計!Y83</f>
        <v>0</v>
      </c>
      <c r="P83" s="120">
        <f>波及推計!AD83</f>
        <v>0</v>
      </c>
      <c r="Q83" s="120">
        <f>波及推計!AI83</f>
        <v>0</v>
      </c>
      <c r="S83" s="435">
        <f>波及推計!AM83</f>
        <v>386235.3560532009</v>
      </c>
      <c r="T83" s="432">
        <f>波及推計!AN83</f>
        <v>26298.77942906825</v>
      </c>
    </row>
    <row r="84" spans="1:20" ht="18" customHeight="1" x14ac:dyDescent="0.15">
      <c r="A84" s="441">
        <v>78</v>
      </c>
      <c r="B84" s="122" t="s">
        <v>373</v>
      </c>
      <c r="C84" s="123" t="s">
        <v>237</v>
      </c>
      <c r="D84" s="120">
        <f>波及推計!D84</f>
        <v>0</v>
      </c>
      <c r="E84" s="120">
        <f>波及推計!I84</f>
        <v>524.65555638463104</v>
      </c>
      <c r="F84" s="120">
        <f>波及推計!T84</f>
        <v>45.163714163226331</v>
      </c>
      <c r="G84" s="120">
        <f>波及推計!U84</f>
        <v>569.8192705478574</v>
      </c>
      <c r="H84" s="120">
        <f>波及推計!L84</f>
        <v>0</v>
      </c>
      <c r="I84" s="120">
        <f>波及推計!M84</f>
        <v>156.59891618946645</v>
      </c>
      <c r="J84" s="120">
        <f>波及推計!V84</f>
        <v>13.480441792685603</v>
      </c>
      <c r="K84" s="120">
        <f>波及推計!W84</f>
        <v>170.07935798215206</v>
      </c>
      <c r="L84" s="120">
        <f>波及推計!P84</f>
        <v>0</v>
      </c>
      <c r="M84" s="120">
        <f>波及推計!Q84</f>
        <v>75.330248044185296</v>
      </c>
      <c r="N84" s="120">
        <f>波及推計!X84</f>
        <v>6.484623576574374</v>
      </c>
      <c r="O84" s="120">
        <f>波及推計!Y84</f>
        <v>81.814871620759675</v>
      </c>
      <c r="P84" s="120">
        <f>波及推計!AD84</f>
        <v>5.2408081371040582</v>
      </c>
      <c r="Q84" s="120">
        <f>波及推計!AI84</f>
        <v>4.915216738271817</v>
      </c>
      <c r="S84" s="435">
        <f>波及推計!AM84</f>
        <v>13311.696766207448</v>
      </c>
      <c r="T84" s="432">
        <f>波及推計!AN84</f>
        <v>964.31963831711141</v>
      </c>
    </row>
    <row r="85" spans="1:20" ht="18" customHeight="1" x14ac:dyDescent="0.15">
      <c r="A85" s="441">
        <v>79</v>
      </c>
      <c r="B85" s="122" t="s">
        <v>374</v>
      </c>
      <c r="C85" s="123" t="s">
        <v>238</v>
      </c>
      <c r="D85" s="120">
        <f>波及推計!D85</f>
        <v>0</v>
      </c>
      <c r="E85" s="120">
        <f>波及推計!I85</f>
        <v>76.430318203754993</v>
      </c>
      <c r="F85" s="120">
        <f>波及推計!T85</f>
        <v>44.12784075274201</v>
      </c>
      <c r="G85" s="120">
        <f>波及推計!U85</f>
        <v>120.55815895649701</v>
      </c>
      <c r="H85" s="120">
        <f>波及推計!L85</f>
        <v>0</v>
      </c>
      <c r="I85" s="120">
        <f>波及推計!M85</f>
        <v>18.051367457944391</v>
      </c>
      <c r="J85" s="120">
        <f>波及推計!V85</f>
        <v>10.422145128714961</v>
      </c>
      <c r="K85" s="120">
        <f>波及推計!W85</f>
        <v>28.473512586659353</v>
      </c>
      <c r="L85" s="120">
        <f>波及推計!P85</f>
        <v>0</v>
      </c>
      <c r="M85" s="120">
        <f>波及推計!Q85</f>
        <v>18.383997379345285</v>
      </c>
      <c r="N85" s="120">
        <f>波及推計!X85</f>
        <v>10.614192480422238</v>
      </c>
      <c r="O85" s="120">
        <f>波及推計!Y85</f>
        <v>28.998189859767525</v>
      </c>
      <c r="P85" s="120">
        <f>波及推計!AD85</f>
        <v>2.8000686879437455</v>
      </c>
      <c r="Q85" s="120">
        <f>波及推計!AI85</f>
        <v>2.7836084539845727</v>
      </c>
      <c r="S85" s="435">
        <f>波及推計!AM85</f>
        <v>3489.5133750702553</v>
      </c>
      <c r="T85" s="432">
        <f>波及推計!AN85</f>
        <v>237.71929529919638</v>
      </c>
    </row>
    <row r="86" spans="1:20" ht="18" customHeight="1" x14ac:dyDescent="0.15">
      <c r="A86" s="441">
        <v>80</v>
      </c>
      <c r="B86" s="122" t="s">
        <v>375</v>
      </c>
      <c r="C86" s="123" t="s">
        <v>376</v>
      </c>
      <c r="D86" s="120">
        <f>波及推計!D86</f>
        <v>0</v>
      </c>
      <c r="E86" s="120">
        <f>波及推計!I86</f>
        <v>221.18804872814977</v>
      </c>
      <c r="F86" s="120">
        <f>波及推計!T86</f>
        <v>31.857625523792244</v>
      </c>
      <c r="G86" s="120">
        <f>波及推計!U86</f>
        <v>253.04567425194202</v>
      </c>
      <c r="H86" s="120">
        <f>波及推計!L86</f>
        <v>0</v>
      </c>
      <c r="I86" s="120">
        <f>波及推計!M86</f>
        <v>150.88162836639685</v>
      </c>
      <c r="J86" s="120">
        <f>波及推計!V86</f>
        <v>21.731420131222151</v>
      </c>
      <c r="K86" s="120">
        <f>波及推計!W86</f>
        <v>172.61304849761902</v>
      </c>
      <c r="L86" s="120">
        <f>波及推計!P86</f>
        <v>0</v>
      </c>
      <c r="M86" s="120">
        <f>波及推計!Q86</f>
        <v>84.951764909007807</v>
      </c>
      <c r="N86" s="120">
        <f>波及推計!X86</f>
        <v>12.235568465919457</v>
      </c>
      <c r="O86" s="120">
        <f>波及推計!Y86</f>
        <v>97.187333374927277</v>
      </c>
      <c r="P86" s="120">
        <f>波及推計!AD86</f>
        <v>20.514222454888291</v>
      </c>
      <c r="Q86" s="120">
        <f>波及推計!AI86</f>
        <v>19.541984423850931</v>
      </c>
      <c r="S86" s="435">
        <f>波及推計!AM86</f>
        <v>5582.1045622348865</v>
      </c>
      <c r="T86" s="432">
        <f>波及推計!AN86</f>
        <v>384.41369746298909</v>
      </c>
    </row>
    <row r="87" spans="1:20" ht="18" customHeight="1" x14ac:dyDescent="0.15">
      <c r="A87" s="441">
        <v>81</v>
      </c>
      <c r="B87" s="122" t="s">
        <v>377</v>
      </c>
      <c r="C87" s="123" t="s">
        <v>239</v>
      </c>
      <c r="D87" s="120">
        <f>波及推計!D87</f>
        <v>0</v>
      </c>
      <c r="E87" s="120">
        <f>波及推計!I87</f>
        <v>486.93769117259387</v>
      </c>
      <c r="F87" s="120">
        <f>波及推計!T87</f>
        <v>86.373581781150278</v>
      </c>
      <c r="G87" s="120">
        <f>波及推計!U87</f>
        <v>573.31127295374415</v>
      </c>
      <c r="H87" s="120">
        <f>波及推計!L87</f>
        <v>0</v>
      </c>
      <c r="I87" s="120">
        <f>波及推計!M87</f>
        <v>292.8113937619143</v>
      </c>
      <c r="J87" s="120">
        <f>波及推計!V87</f>
        <v>51.939230263000752</v>
      </c>
      <c r="K87" s="120">
        <f>波及推計!W87</f>
        <v>344.75062402491506</v>
      </c>
      <c r="L87" s="120">
        <f>波及推計!P87</f>
        <v>0</v>
      </c>
      <c r="M87" s="120">
        <f>波及推計!Q87</f>
        <v>133.87604404800311</v>
      </c>
      <c r="N87" s="120">
        <f>波及推計!X87</f>
        <v>23.74709053897919</v>
      </c>
      <c r="O87" s="120">
        <f>波及推計!Y87</f>
        <v>157.6231345869823</v>
      </c>
      <c r="P87" s="120">
        <f>波及推計!AD87</f>
        <v>42.123555900523158</v>
      </c>
      <c r="Q87" s="120">
        <f>波及推計!AI87</f>
        <v>40.866600064961382</v>
      </c>
      <c r="S87" s="435">
        <f>波及推計!AM87</f>
        <v>1329.3531235011719</v>
      </c>
      <c r="T87" s="432">
        <f>波及推計!AN87</f>
        <v>90.034291075816654</v>
      </c>
    </row>
    <row r="88" spans="1:20" ht="18" customHeight="1" x14ac:dyDescent="0.15">
      <c r="A88" s="441">
        <v>82</v>
      </c>
      <c r="B88" s="122" t="s">
        <v>378</v>
      </c>
      <c r="C88" s="123" t="s">
        <v>379</v>
      </c>
      <c r="D88" s="120">
        <f>波及推計!D88</f>
        <v>0</v>
      </c>
      <c r="E88" s="120">
        <f>波及推計!I88</f>
        <v>696.22524164018296</v>
      </c>
      <c r="F88" s="120">
        <f>波及推計!T88</f>
        <v>597.03009958623556</v>
      </c>
      <c r="G88" s="120">
        <f>波及推計!U88</f>
        <v>1293.2553412264185</v>
      </c>
      <c r="H88" s="120">
        <f>波及推計!L88</f>
        <v>0</v>
      </c>
      <c r="I88" s="120">
        <f>波及推計!M88</f>
        <v>418.19418483015471</v>
      </c>
      <c r="J88" s="120">
        <f>波及推計!V88</f>
        <v>358.61169759852868</v>
      </c>
      <c r="K88" s="120">
        <f>波及推計!W88</f>
        <v>776.80588242868339</v>
      </c>
      <c r="L88" s="120">
        <f>波及推計!P88</f>
        <v>0</v>
      </c>
      <c r="M88" s="120">
        <f>波及推計!Q88</f>
        <v>154.77144660198704</v>
      </c>
      <c r="N88" s="120">
        <f>波及推計!X88</f>
        <v>132.72028454499082</v>
      </c>
      <c r="O88" s="120">
        <f>波及推計!Y88</f>
        <v>287.49173114697788</v>
      </c>
      <c r="P88" s="120">
        <f>波及推計!AD88</f>
        <v>78.725093545423135</v>
      </c>
      <c r="Q88" s="120">
        <f>波及推計!AI88</f>
        <v>57.655525108322799</v>
      </c>
      <c r="S88" s="435">
        <f>波及推計!AM88</f>
        <v>2926.3265422613463</v>
      </c>
      <c r="T88" s="432">
        <f>波及推計!AN88</f>
        <v>197.92853631068706</v>
      </c>
    </row>
    <row r="89" spans="1:20" ht="18" customHeight="1" x14ac:dyDescent="0.15">
      <c r="A89" s="441">
        <v>83</v>
      </c>
      <c r="B89" s="122" t="s">
        <v>380</v>
      </c>
      <c r="C89" s="123" t="s">
        <v>381</v>
      </c>
      <c r="D89" s="120">
        <f>波及推計!D89</f>
        <v>0</v>
      </c>
      <c r="E89" s="120">
        <f>波及推計!I89</f>
        <v>204.3843484686461</v>
      </c>
      <c r="F89" s="120">
        <f>波及推計!T89</f>
        <v>78.665054647433521</v>
      </c>
      <c r="G89" s="120">
        <f>波及推計!U89</f>
        <v>283.04940311607959</v>
      </c>
      <c r="H89" s="120">
        <f>波及推計!L89</f>
        <v>0</v>
      </c>
      <c r="I89" s="120">
        <f>波及推計!M89</f>
        <v>159.77565409424</v>
      </c>
      <c r="J89" s="120">
        <f>波及推計!V89</f>
        <v>61.495709700006479</v>
      </c>
      <c r="K89" s="120">
        <f>波及推計!W89</f>
        <v>221.27136379424644</v>
      </c>
      <c r="L89" s="120">
        <f>波及推計!P89</f>
        <v>0</v>
      </c>
      <c r="M89" s="120">
        <f>波及推計!Q89</f>
        <v>101.77009279595461</v>
      </c>
      <c r="N89" s="120">
        <f>波及推計!X89</f>
        <v>39.170073301852092</v>
      </c>
      <c r="O89" s="120">
        <f>波及推計!Y89</f>
        <v>140.9401660978067</v>
      </c>
      <c r="P89" s="120">
        <f>波及推計!AD89</f>
        <v>27.485869323616669</v>
      </c>
      <c r="Q89" s="120">
        <f>波及推計!AI89</f>
        <v>27.349354625476124</v>
      </c>
      <c r="S89" s="435">
        <f>波及推計!AM89</f>
        <v>357.60442829874978</v>
      </c>
      <c r="T89" s="432">
        <f>波及推計!AN89</f>
        <v>21.838447990195494</v>
      </c>
    </row>
    <row r="90" spans="1:20" ht="18" customHeight="1" x14ac:dyDescent="0.15">
      <c r="A90" s="441">
        <v>84</v>
      </c>
      <c r="B90" s="122" t="s">
        <v>382</v>
      </c>
      <c r="C90" s="123" t="s">
        <v>383</v>
      </c>
      <c r="D90" s="120">
        <f>波及推計!D90</f>
        <v>0</v>
      </c>
      <c r="E90" s="120">
        <f>波及推計!I90</f>
        <v>1532.4084613642019</v>
      </c>
      <c r="F90" s="120">
        <f>波及推計!T90</f>
        <v>1463.3138623685875</v>
      </c>
      <c r="G90" s="120">
        <f>波及推計!U90</f>
        <v>2995.7223237327894</v>
      </c>
      <c r="H90" s="120">
        <f>波及推計!L90</f>
        <v>0</v>
      </c>
      <c r="I90" s="120">
        <f>波及推計!M90</f>
        <v>693.14892259336989</v>
      </c>
      <c r="J90" s="120">
        <f>波及推計!V90</f>
        <v>661.89560596250556</v>
      </c>
      <c r="K90" s="120">
        <f>波及推計!W90</f>
        <v>1355.0445285558753</v>
      </c>
      <c r="L90" s="120">
        <f>波及推計!P90</f>
        <v>0</v>
      </c>
      <c r="M90" s="120">
        <f>波及推計!Q90</f>
        <v>97.130136426567404</v>
      </c>
      <c r="N90" s="120">
        <f>波及推計!X90</f>
        <v>92.750646234501716</v>
      </c>
      <c r="O90" s="120">
        <f>波及推計!Y90</f>
        <v>189.88078266106913</v>
      </c>
      <c r="P90" s="120">
        <f>波及推計!AD90</f>
        <v>29.305727311192069</v>
      </c>
      <c r="Q90" s="120">
        <f>波及推計!AI90</f>
        <v>28.077227501928927</v>
      </c>
      <c r="S90" s="435">
        <f>波及推計!AM90</f>
        <v>330.36073643787017</v>
      </c>
      <c r="T90" s="432">
        <f>波及推計!AN90</f>
        <v>17.449388962308237</v>
      </c>
    </row>
    <row r="91" spans="1:20" ht="18" customHeight="1" x14ac:dyDescent="0.15">
      <c r="A91" s="441">
        <v>85</v>
      </c>
      <c r="B91" s="122" t="s">
        <v>384</v>
      </c>
      <c r="C91" s="123" t="s">
        <v>240</v>
      </c>
      <c r="D91" s="120">
        <f>波及推計!D91</f>
        <v>0</v>
      </c>
      <c r="E91" s="120">
        <f>波及推計!I91</f>
        <v>160.55058302513464</v>
      </c>
      <c r="F91" s="120">
        <f>波及推計!T91</f>
        <v>267.27569566669644</v>
      </c>
      <c r="G91" s="120">
        <f>波及推計!U91</f>
        <v>427.82627869183108</v>
      </c>
      <c r="H91" s="120">
        <f>波及推計!L91</f>
        <v>0</v>
      </c>
      <c r="I91" s="120">
        <f>波及推計!M91</f>
        <v>73.426960207456204</v>
      </c>
      <c r="J91" s="120">
        <f>波及推計!V91</f>
        <v>122.23712614650741</v>
      </c>
      <c r="K91" s="120">
        <f>波及推計!W91</f>
        <v>195.66408635396363</v>
      </c>
      <c r="L91" s="120">
        <f>波及推計!P91</f>
        <v>0</v>
      </c>
      <c r="M91" s="120">
        <f>波及推計!Q91</f>
        <v>22.619054882422112</v>
      </c>
      <c r="N91" s="120">
        <f>波及推計!X91</f>
        <v>37.654946591356278</v>
      </c>
      <c r="O91" s="120">
        <f>波及推計!Y91</f>
        <v>60.274001473778391</v>
      </c>
      <c r="P91" s="120">
        <f>波及推計!AD91</f>
        <v>10.12691424649211</v>
      </c>
      <c r="Q91" s="120">
        <f>波及推計!AI91</f>
        <v>9.7711986983716148</v>
      </c>
      <c r="S91" s="435">
        <f>波及推計!AM91</f>
        <v>86.643483500879725</v>
      </c>
      <c r="T91" s="432">
        <f>波及推計!AN91</f>
        <v>4.7125231046231715</v>
      </c>
    </row>
    <row r="92" spans="1:20" ht="18" customHeight="1" x14ac:dyDescent="0.15">
      <c r="A92" s="441">
        <v>86</v>
      </c>
      <c r="B92" s="122" t="s">
        <v>385</v>
      </c>
      <c r="C92" s="123" t="s">
        <v>386</v>
      </c>
      <c r="D92" s="120">
        <f>波及推計!D92</f>
        <v>0</v>
      </c>
      <c r="E92" s="120">
        <f>波及推計!I92</f>
        <v>663.55415399211108</v>
      </c>
      <c r="F92" s="120">
        <f>波及推計!T92</f>
        <v>442.74393843807485</v>
      </c>
      <c r="G92" s="120">
        <f>波及推計!U92</f>
        <v>1106.298092430186</v>
      </c>
      <c r="H92" s="120">
        <f>波及推計!L92</f>
        <v>0</v>
      </c>
      <c r="I92" s="120">
        <f>波及推計!M92</f>
        <v>422.6216577068729</v>
      </c>
      <c r="J92" s="120">
        <f>波及推計!V92</f>
        <v>281.98629467790727</v>
      </c>
      <c r="K92" s="120">
        <f>波及推計!W92</f>
        <v>704.60795238478022</v>
      </c>
      <c r="L92" s="120">
        <f>波及推計!P92</f>
        <v>0</v>
      </c>
      <c r="M92" s="120">
        <f>波及推計!Q92</f>
        <v>216.92240350634978</v>
      </c>
      <c r="N92" s="120">
        <f>波及推計!X92</f>
        <v>144.73736421669116</v>
      </c>
      <c r="O92" s="120">
        <f>波及推計!Y92</f>
        <v>361.65976772304094</v>
      </c>
      <c r="P92" s="120">
        <f>波及推計!AD92</f>
        <v>63.348496050752622</v>
      </c>
      <c r="Q92" s="120">
        <f>波及推計!AI92</f>
        <v>57.805138261045691</v>
      </c>
      <c r="S92" s="435">
        <f>波及推計!AM92</f>
        <v>93.483229990708907</v>
      </c>
      <c r="T92" s="432">
        <f>波及推計!AN92</f>
        <v>5.3594431179315807</v>
      </c>
    </row>
    <row r="93" spans="1:20" ht="18" customHeight="1" x14ac:dyDescent="0.15">
      <c r="A93" s="441">
        <v>87</v>
      </c>
      <c r="B93" s="122" t="s">
        <v>387</v>
      </c>
      <c r="C93" s="123" t="s">
        <v>388</v>
      </c>
      <c r="D93" s="120">
        <f>波及推計!D93</f>
        <v>0</v>
      </c>
      <c r="E93" s="120">
        <f>波及推計!I93</f>
        <v>20.269179147752524</v>
      </c>
      <c r="F93" s="120">
        <f>波及推計!T93</f>
        <v>17.948386927562815</v>
      </c>
      <c r="G93" s="120">
        <f>波及推計!U93</f>
        <v>38.217566075315339</v>
      </c>
      <c r="H93" s="120">
        <f>波及推計!L93</f>
        <v>0</v>
      </c>
      <c r="I93" s="120">
        <f>波及推計!M93</f>
        <v>8.2856559841097042</v>
      </c>
      <c r="J93" s="120">
        <f>波及推計!V93</f>
        <v>7.3369601436458201</v>
      </c>
      <c r="K93" s="120">
        <f>波及推計!W93</f>
        <v>15.622616127755524</v>
      </c>
      <c r="L93" s="120">
        <f>波及推計!P93</f>
        <v>0</v>
      </c>
      <c r="M93" s="120">
        <f>波及推計!Q93</f>
        <v>2.9537448584769597</v>
      </c>
      <c r="N93" s="120">
        <f>波及推計!X93</f>
        <v>2.6155452679553686</v>
      </c>
      <c r="O93" s="120">
        <f>波及推計!Y93</f>
        <v>5.5692901264323282</v>
      </c>
      <c r="P93" s="120">
        <f>波及推計!AD93</f>
        <v>1.1074217905914412</v>
      </c>
      <c r="Q93" s="120">
        <f>波及推計!AI93</f>
        <v>0.77332738123974265</v>
      </c>
      <c r="S93" s="435">
        <f>波及推計!AM93</f>
        <v>1.9142305306587419</v>
      </c>
      <c r="T93" s="432">
        <f>波及推計!AN93</f>
        <v>0.1013735105291257</v>
      </c>
    </row>
    <row r="94" spans="1:20" ht="18" customHeight="1" x14ac:dyDescent="0.15">
      <c r="A94" s="441">
        <v>88</v>
      </c>
      <c r="B94" s="122" t="s">
        <v>389</v>
      </c>
      <c r="C94" s="123" t="s">
        <v>390</v>
      </c>
      <c r="D94" s="120">
        <f>波及推計!D94</f>
        <v>0</v>
      </c>
      <c r="E94" s="120">
        <f>波及推計!I94</f>
        <v>53.164565260970086</v>
      </c>
      <c r="F94" s="120">
        <f>波及推計!T94</f>
        <v>30.980559021218419</v>
      </c>
      <c r="G94" s="120">
        <f>波及推計!U94</f>
        <v>84.145124282188505</v>
      </c>
      <c r="H94" s="120">
        <f>波及推計!L94</f>
        <v>0</v>
      </c>
      <c r="I94" s="120">
        <f>波及推計!M94</f>
        <v>26.159362607134291</v>
      </c>
      <c r="J94" s="120">
        <f>波及推計!V94</f>
        <v>15.243831548882117</v>
      </c>
      <c r="K94" s="120">
        <f>波及推計!W94</f>
        <v>41.403194156016404</v>
      </c>
      <c r="L94" s="120">
        <f>波及推計!P94</f>
        <v>0</v>
      </c>
      <c r="M94" s="120">
        <f>波及推計!Q94</f>
        <v>12.132829935783302</v>
      </c>
      <c r="N94" s="120">
        <f>波及推計!X94</f>
        <v>7.0701575772291312</v>
      </c>
      <c r="O94" s="120">
        <f>波及推計!Y94</f>
        <v>19.202987513012435</v>
      </c>
      <c r="P94" s="120">
        <f>波及推計!AD94</f>
        <v>4.5884588677736495</v>
      </c>
      <c r="Q94" s="120">
        <f>波及推計!AI94</f>
        <v>3.4146243938525487</v>
      </c>
      <c r="S94" s="435">
        <f>波及推計!AM94</f>
        <v>15.151828878636872</v>
      </c>
      <c r="T94" s="432">
        <f>波及推計!AN94</f>
        <v>0.85179189566972391</v>
      </c>
    </row>
    <row r="95" spans="1:20" ht="18" customHeight="1" x14ac:dyDescent="0.15">
      <c r="A95" s="441">
        <v>89</v>
      </c>
      <c r="B95" s="122" t="s">
        <v>391</v>
      </c>
      <c r="C95" s="123" t="s">
        <v>4</v>
      </c>
      <c r="D95" s="120">
        <f>波及推計!D95</f>
        <v>0</v>
      </c>
      <c r="E95" s="120">
        <f>波及推計!I95</f>
        <v>394.32144344614164</v>
      </c>
      <c r="F95" s="120">
        <f>波及推計!T95</f>
        <v>222.35120896801277</v>
      </c>
      <c r="G95" s="120">
        <f>波及推計!U95</f>
        <v>616.67265241415441</v>
      </c>
      <c r="H95" s="120">
        <f>波及推計!L95</f>
        <v>0</v>
      </c>
      <c r="I95" s="120">
        <f>波及推計!M95</f>
        <v>286.14953312594196</v>
      </c>
      <c r="J95" s="120">
        <f>波及推計!V95</f>
        <v>161.35489381488819</v>
      </c>
      <c r="K95" s="120">
        <f>波及推計!W95</f>
        <v>447.50442694083017</v>
      </c>
      <c r="L95" s="120">
        <f>波及推計!P95</f>
        <v>0</v>
      </c>
      <c r="M95" s="120">
        <f>波及推計!Q95</f>
        <v>101.34096571659342</v>
      </c>
      <c r="N95" s="120">
        <f>波及推計!X95</f>
        <v>57.144460742846178</v>
      </c>
      <c r="O95" s="120">
        <f>波及推計!Y95</f>
        <v>158.48542645943959</v>
      </c>
      <c r="P95" s="120">
        <f>波及推計!AD95</f>
        <v>34.275930522771631</v>
      </c>
      <c r="Q95" s="120">
        <f>波及推計!AI95</f>
        <v>34.275930522771631</v>
      </c>
      <c r="S95" s="435">
        <f>波及推計!AM95</f>
        <v>1366.6761025245994</v>
      </c>
      <c r="T95" s="432">
        <f>波及推計!AN95</f>
        <v>90.477270337948468</v>
      </c>
    </row>
    <row r="96" spans="1:20" ht="18" customHeight="1" x14ac:dyDescent="0.15">
      <c r="A96" s="441">
        <v>90</v>
      </c>
      <c r="B96" s="122" t="s">
        <v>392</v>
      </c>
      <c r="C96" s="123" t="s">
        <v>241</v>
      </c>
      <c r="D96" s="120">
        <f>波及推計!D96</f>
        <v>0</v>
      </c>
      <c r="E96" s="120">
        <f>波及推計!I96</f>
        <v>111.82471699229225</v>
      </c>
      <c r="F96" s="120">
        <f>波及推計!T96</f>
        <v>866.33445956657204</v>
      </c>
      <c r="G96" s="120">
        <f>波及推計!U96</f>
        <v>978.15917655886426</v>
      </c>
      <c r="H96" s="120">
        <f>波及推計!L96</f>
        <v>0</v>
      </c>
      <c r="I96" s="120">
        <f>波及推計!M96</f>
        <v>88.963466637382624</v>
      </c>
      <c r="J96" s="120">
        <f>波及推計!V96</f>
        <v>689.22255171705899</v>
      </c>
      <c r="K96" s="120">
        <f>波及推計!W96</f>
        <v>778.18601835444156</v>
      </c>
      <c r="L96" s="120">
        <f>波及推計!P96</f>
        <v>0</v>
      </c>
      <c r="M96" s="120">
        <f>波及推計!Q96</f>
        <v>53.667130384299227</v>
      </c>
      <c r="N96" s="120">
        <f>波及推計!X96</f>
        <v>415.7728778439502</v>
      </c>
      <c r="O96" s="120">
        <f>波及推計!Y96</f>
        <v>469.44000822824944</v>
      </c>
      <c r="P96" s="120">
        <f>波及推計!AD96</f>
        <v>99.776151555500121</v>
      </c>
      <c r="Q96" s="120">
        <f>波及推計!AI96</f>
        <v>98.770840083318461</v>
      </c>
      <c r="S96" s="435">
        <f>波及推計!AM96</f>
        <v>3263.6698761722942</v>
      </c>
      <c r="T96" s="432">
        <f>波及推計!AN96</f>
        <v>181.50751211433084</v>
      </c>
    </row>
    <row r="97" spans="1:20" ht="18" customHeight="1" x14ac:dyDescent="0.15">
      <c r="A97" s="441">
        <v>91</v>
      </c>
      <c r="B97" s="122" t="s">
        <v>393</v>
      </c>
      <c r="C97" s="123" t="s">
        <v>242</v>
      </c>
      <c r="D97" s="120">
        <f>波及推計!D97</f>
        <v>0</v>
      </c>
      <c r="E97" s="120">
        <f>波及推計!I97</f>
        <v>0</v>
      </c>
      <c r="F97" s="120">
        <f>波及推計!T97</f>
        <v>0</v>
      </c>
      <c r="G97" s="120">
        <f>波及推計!U97</f>
        <v>0</v>
      </c>
      <c r="H97" s="120">
        <f>波及推計!L97</f>
        <v>0</v>
      </c>
      <c r="I97" s="120">
        <f>波及推計!M97</f>
        <v>0</v>
      </c>
      <c r="J97" s="120">
        <f>波及推計!V97</f>
        <v>0</v>
      </c>
      <c r="K97" s="120">
        <f>波及推計!W97</f>
        <v>0</v>
      </c>
      <c r="L97" s="120">
        <f>波及推計!P97</f>
        <v>0</v>
      </c>
      <c r="M97" s="120">
        <f>波及推計!Q97</f>
        <v>0</v>
      </c>
      <c r="N97" s="120">
        <f>波及推計!X97</f>
        <v>0</v>
      </c>
      <c r="O97" s="120">
        <f>波及推計!Y97</f>
        <v>0</v>
      </c>
      <c r="P97" s="120">
        <f>波及推計!AD97</f>
        <v>0</v>
      </c>
      <c r="Q97" s="120">
        <f>波及推計!AI97</f>
        <v>0</v>
      </c>
      <c r="S97" s="435">
        <f>波及推計!AM97</f>
        <v>0</v>
      </c>
      <c r="T97" s="432">
        <f>波及推計!AN97</f>
        <v>0</v>
      </c>
    </row>
    <row r="98" spans="1:20" ht="18" customHeight="1" x14ac:dyDescent="0.15">
      <c r="A98" s="441">
        <v>92</v>
      </c>
      <c r="B98" s="122" t="s">
        <v>394</v>
      </c>
      <c r="C98" s="123" t="s">
        <v>395</v>
      </c>
      <c r="D98" s="120">
        <f>波及推計!D98</f>
        <v>0</v>
      </c>
      <c r="E98" s="120">
        <f>波及推計!I98</f>
        <v>0</v>
      </c>
      <c r="F98" s="120">
        <f>波及推計!T98</f>
        <v>1417.4560168332616</v>
      </c>
      <c r="G98" s="120">
        <f>波及推計!U98</f>
        <v>1417.4560168332616</v>
      </c>
      <c r="H98" s="120">
        <f>波及推計!L98</f>
        <v>0</v>
      </c>
      <c r="I98" s="120">
        <f>波及推計!M98</f>
        <v>0</v>
      </c>
      <c r="J98" s="120">
        <f>波及推計!V98</f>
        <v>754.2293010738365</v>
      </c>
      <c r="K98" s="120">
        <f>波及推計!W98</f>
        <v>754.2293010738365</v>
      </c>
      <c r="L98" s="120">
        <f>波及推計!P98</f>
        <v>0</v>
      </c>
      <c r="M98" s="120">
        <f>波及推計!Q98</f>
        <v>0</v>
      </c>
      <c r="N98" s="120">
        <f>波及推計!X98</f>
        <v>531.5621448494004</v>
      </c>
      <c r="O98" s="120">
        <f>波及推計!Y98</f>
        <v>531.5621448494004</v>
      </c>
      <c r="P98" s="120">
        <f>波及推計!AD98</f>
        <v>128.61645957344862</v>
      </c>
      <c r="Q98" s="120">
        <f>波及推計!AI98</f>
        <v>114.35266558903197</v>
      </c>
      <c r="S98" s="435">
        <f>波及推計!AM98</f>
        <v>1781.274125230314</v>
      </c>
      <c r="T98" s="432">
        <f>波及推計!AN98</f>
        <v>100.78363146488327</v>
      </c>
    </row>
    <row r="99" spans="1:20" ht="18" customHeight="1" x14ac:dyDescent="0.15">
      <c r="A99" s="441">
        <v>93</v>
      </c>
      <c r="B99" s="122" t="s">
        <v>396</v>
      </c>
      <c r="C99" s="123" t="s">
        <v>397</v>
      </c>
      <c r="D99" s="120">
        <f>波及推計!D99</f>
        <v>0</v>
      </c>
      <c r="E99" s="120">
        <f>波及推計!I99</f>
        <v>9.144680891235458</v>
      </c>
      <c r="F99" s="120">
        <f>波及推計!T99</f>
        <v>28.569730019412791</v>
      </c>
      <c r="G99" s="120">
        <f>波及推計!U99</f>
        <v>37.714410910648247</v>
      </c>
      <c r="H99" s="120">
        <f>波及推計!L99</f>
        <v>0</v>
      </c>
      <c r="I99" s="120">
        <f>波及推計!M99</f>
        <v>5.1095257969576302</v>
      </c>
      <c r="J99" s="120">
        <f>波及推計!V99</f>
        <v>15.963134666209516</v>
      </c>
      <c r="K99" s="120">
        <f>波及推計!W99</f>
        <v>21.072660463167146</v>
      </c>
      <c r="L99" s="120">
        <f>波及推計!P99</f>
        <v>0</v>
      </c>
      <c r="M99" s="120">
        <f>波及推計!Q99</f>
        <v>3.6096204924349884</v>
      </c>
      <c r="N99" s="120">
        <f>波及推計!X99</f>
        <v>11.277143966854707</v>
      </c>
      <c r="O99" s="120">
        <f>波及推計!Y99</f>
        <v>14.886764459289695</v>
      </c>
      <c r="P99" s="120">
        <f>波及推計!AD99</f>
        <v>3.1562976136641674</v>
      </c>
      <c r="Q99" s="120">
        <f>波及推計!AI99</f>
        <v>3.0476813854602898</v>
      </c>
      <c r="S99" s="435">
        <f>波及推計!AM99</f>
        <v>29.943131963611744</v>
      </c>
      <c r="T99" s="432">
        <f>波及推計!AN99</f>
        <v>1.8296871741371998</v>
      </c>
    </row>
    <row r="100" spans="1:20" ht="18" customHeight="1" x14ac:dyDescent="0.15">
      <c r="A100" s="441">
        <v>94</v>
      </c>
      <c r="B100" s="122" t="s">
        <v>398</v>
      </c>
      <c r="C100" s="123" t="s">
        <v>399</v>
      </c>
      <c r="D100" s="120">
        <f>波及推計!D100</f>
        <v>0</v>
      </c>
      <c r="E100" s="120">
        <f>波及推計!I100</f>
        <v>0</v>
      </c>
      <c r="F100" s="120">
        <f>波及推計!T100</f>
        <v>267.60253743822722</v>
      </c>
      <c r="G100" s="120">
        <f>波及推計!U100</f>
        <v>267.60253743822722</v>
      </c>
      <c r="H100" s="120">
        <f>波及推計!L100</f>
        <v>0</v>
      </c>
      <c r="I100" s="120">
        <f>波及推計!M100</f>
        <v>0</v>
      </c>
      <c r="J100" s="120">
        <f>波及推計!V100</f>
        <v>191.01239298188378</v>
      </c>
      <c r="K100" s="120">
        <f>波及推計!W100</f>
        <v>191.01239298188378</v>
      </c>
      <c r="L100" s="120">
        <f>波及推計!P100</f>
        <v>0</v>
      </c>
      <c r="M100" s="120">
        <f>波及推計!Q100</f>
        <v>0</v>
      </c>
      <c r="N100" s="120">
        <f>波及推計!X100</f>
        <v>147.72505405496054</v>
      </c>
      <c r="O100" s="120">
        <f>波及推計!Y100</f>
        <v>147.72505405496054</v>
      </c>
      <c r="P100" s="120">
        <f>波及推計!AD100</f>
        <v>49.71897268081505</v>
      </c>
      <c r="Q100" s="120">
        <f>波及推計!AI100</f>
        <v>48.507667455948052</v>
      </c>
      <c r="S100" s="435">
        <f>波及推計!AM100</f>
        <v>626.57375667242218</v>
      </c>
      <c r="T100" s="432">
        <f>波及推計!AN100</f>
        <v>35.042055550505289</v>
      </c>
    </row>
    <row r="101" spans="1:20" ht="18" customHeight="1" x14ac:dyDescent="0.15">
      <c r="A101" s="441">
        <v>95</v>
      </c>
      <c r="B101" s="122" t="s">
        <v>400</v>
      </c>
      <c r="C101" s="123" t="s">
        <v>401</v>
      </c>
      <c r="D101" s="120">
        <f>波及推計!D101</f>
        <v>0</v>
      </c>
      <c r="E101" s="120">
        <f>波及推計!I101</f>
        <v>0</v>
      </c>
      <c r="F101" s="120">
        <f>波及推計!T101</f>
        <v>198.7387592319858</v>
      </c>
      <c r="G101" s="120">
        <f>波及推計!U101</f>
        <v>198.7387592319858</v>
      </c>
      <c r="H101" s="120">
        <f>波及推計!L101</f>
        <v>0</v>
      </c>
      <c r="I101" s="120">
        <f>波及推計!M101</f>
        <v>0</v>
      </c>
      <c r="J101" s="120">
        <f>波及推計!V101</f>
        <v>152.63709547052525</v>
      </c>
      <c r="K101" s="120">
        <f>波及推計!W101</f>
        <v>152.63709547052525</v>
      </c>
      <c r="L101" s="120">
        <f>波及推計!P101</f>
        <v>0</v>
      </c>
      <c r="M101" s="120">
        <f>波及推計!Q101</f>
        <v>0</v>
      </c>
      <c r="N101" s="120">
        <f>波及推計!X101</f>
        <v>108.4211781916661</v>
      </c>
      <c r="O101" s="120">
        <f>波及推計!Y101</f>
        <v>108.4211781916661</v>
      </c>
      <c r="P101" s="120">
        <f>波及推計!AD101</f>
        <v>33.761067319900263</v>
      </c>
      <c r="Q101" s="120">
        <f>波及推計!AI101</f>
        <v>32.859211150005486</v>
      </c>
      <c r="S101" s="435">
        <f>波及推計!AM101</f>
        <v>600.39750038061266</v>
      </c>
      <c r="T101" s="432">
        <f>波及推計!AN101</f>
        <v>36.552329714365847</v>
      </c>
    </row>
    <row r="102" spans="1:20" ht="18" customHeight="1" x14ac:dyDescent="0.15">
      <c r="A102" s="441">
        <v>96</v>
      </c>
      <c r="B102" s="122" t="s">
        <v>402</v>
      </c>
      <c r="C102" s="123" t="s">
        <v>403</v>
      </c>
      <c r="D102" s="120">
        <f>波及推計!D102</f>
        <v>0</v>
      </c>
      <c r="E102" s="120">
        <f>波及推計!I102</f>
        <v>344.18783892945567</v>
      </c>
      <c r="F102" s="120">
        <f>波及推計!T102</f>
        <v>275.54125294052756</v>
      </c>
      <c r="G102" s="120">
        <f>波及推計!U102</f>
        <v>619.72909186998322</v>
      </c>
      <c r="H102" s="120">
        <f>波及推計!L102</f>
        <v>0</v>
      </c>
      <c r="I102" s="120">
        <f>波及推計!M102</f>
        <v>213.48639460171972</v>
      </c>
      <c r="J102" s="120">
        <f>波及推計!V102</f>
        <v>170.90757429802827</v>
      </c>
      <c r="K102" s="120">
        <f>波及推計!W102</f>
        <v>384.39396889974796</v>
      </c>
      <c r="L102" s="120">
        <f>波及推計!P102</f>
        <v>0</v>
      </c>
      <c r="M102" s="120">
        <f>波及推計!Q102</f>
        <v>164.63154033251197</v>
      </c>
      <c r="N102" s="120">
        <f>波及推計!X102</f>
        <v>131.79658246451538</v>
      </c>
      <c r="O102" s="120">
        <f>波及推計!Y102</f>
        <v>296.42812279702736</v>
      </c>
      <c r="P102" s="120">
        <f>波及推計!AD102</f>
        <v>77.312846456112979</v>
      </c>
      <c r="Q102" s="120">
        <f>波及推計!AI102</f>
        <v>52.391866450234915</v>
      </c>
      <c r="S102" s="435">
        <f>波及推計!AM102</f>
        <v>1548.847927351615</v>
      </c>
      <c r="T102" s="432">
        <f>波及推計!AN102</f>
        <v>90.614813755683329</v>
      </c>
    </row>
    <row r="103" spans="1:20" ht="18" customHeight="1" x14ac:dyDescent="0.15">
      <c r="A103" s="441">
        <v>97</v>
      </c>
      <c r="B103" s="122" t="s">
        <v>404</v>
      </c>
      <c r="C103" s="123" t="s">
        <v>243</v>
      </c>
      <c r="D103" s="120">
        <f>波及推計!D103</f>
        <v>0</v>
      </c>
      <c r="E103" s="120">
        <f>波及推計!I103</f>
        <v>9440.040591144787</v>
      </c>
      <c r="F103" s="120">
        <f>波及推計!T103</f>
        <v>278.17826308906524</v>
      </c>
      <c r="G103" s="120">
        <f>波及推計!U103</f>
        <v>9718.2188542338517</v>
      </c>
      <c r="H103" s="120">
        <f>波及推計!L103</f>
        <v>0</v>
      </c>
      <c r="I103" s="120">
        <f>波及推計!M103</f>
        <v>5582.3973039482416</v>
      </c>
      <c r="J103" s="120">
        <f>波及推計!V103</f>
        <v>164.50157929851477</v>
      </c>
      <c r="K103" s="120">
        <f>波及推計!W103</f>
        <v>5746.8988832467558</v>
      </c>
      <c r="L103" s="120">
        <f>波及推計!P103</f>
        <v>0</v>
      </c>
      <c r="M103" s="120">
        <f>波及推計!Q103</f>
        <v>1151.6232771344519</v>
      </c>
      <c r="N103" s="120">
        <f>波及推計!X103</f>
        <v>33.935930663975</v>
      </c>
      <c r="O103" s="120">
        <f>波及推計!Y103</f>
        <v>1185.5592077984268</v>
      </c>
      <c r="P103" s="120">
        <f>波及推計!AD103</f>
        <v>325.6493712032696</v>
      </c>
      <c r="Q103" s="120">
        <f>波及推計!AI103</f>
        <v>294.50594976104185</v>
      </c>
      <c r="S103" s="435">
        <f>波及推計!AM103</f>
        <v>16519.746617411376</v>
      </c>
      <c r="T103" s="432">
        <f>波及推計!AN103</f>
        <v>1124.4492611675516</v>
      </c>
    </row>
    <row r="104" spans="1:20" ht="18" customHeight="1" x14ac:dyDescent="0.15">
      <c r="A104" s="441">
        <v>98</v>
      </c>
      <c r="B104" s="122" t="s">
        <v>405</v>
      </c>
      <c r="C104" s="123" t="s">
        <v>244</v>
      </c>
      <c r="D104" s="120">
        <f>波及推計!D104</f>
        <v>0</v>
      </c>
      <c r="E104" s="120">
        <f>波及推計!I104</f>
        <v>517.45382474116752</v>
      </c>
      <c r="F104" s="120">
        <f>波及推計!T104</f>
        <v>203.71819758207076</v>
      </c>
      <c r="G104" s="120">
        <f>波及推計!U104</f>
        <v>721.17202232323825</v>
      </c>
      <c r="H104" s="120">
        <f>波及推計!L104</f>
        <v>0</v>
      </c>
      <c r="I104" s="120">
        <f>波及推計!M104</f>
        <v>87.483684778060876</v>
      </c>
      <c r="J104" s="120">
        <f>波及推計!V104</f>
        <v>34.441756401625298</v>
      </c>
      <c r="K104" s="120">
        <f>波及推計!W104</f>
        <v>121.92544117968616</v>
      </c>
      <c r="L104" s="120">
        <f>波及推計!P104</f>
        <v>0</v>
      </c>
      <c r="M104" s="120">
        <f>波及推計!Q104</f>
        <v>56.660857950056844</v>
      </c>
      <c r="N104" s="120">
        <f>波及推計!X104</f>
        <v>22.307010409698108</v>
      </c>
      <c r="O104" s="120">
        <f>波及推計!Y104</f>
        <v>78.967868359754945</v>
      </c>
      <c r="P104" s="120">
        <f>波及推計!AD104</f>
        <v>20.076924193319726</v>
      </c>
      <c r="Q104" s="120">
        <f>波及推計!AI104</f>
        <v>15.783084571624844</v>
      </c>
      <c r="S104" s="435">
        <f>波及推計!AM104</f>
        <v>21.576653881035771</v>
      </c>
      <c r="T104" s="432">
        <f>波及推計!AN104</f>
        <v>1.2123097864094659</v>
      </c>
    </row>
    <row r="105" spans="1:20" ht="18" customHeight="1" x14ac:dyDescent="0.15">
      <c r="A105" s="441">
        <v>99</v>
      </c>
      <c r="B105" s="122" t="s">
        <v>406</v>
      </c>
      <c r="C105" s="123" t="s">
        <v>245</v>
      </c>
      <c r="D105" s="120">
        <f>波及推計!D105</f>
        <v>0</v>
      </c>
      <c r="E105" s="120">
        <f>波及推計!I105</f>
        <v>2760.1421519111182</v>
      </c>
      <c r="F105" s="120">
        <f>波及推計!T105</f>
        <v>585.51278499663078</v>
      </c>
      <c r="G105" s="120">
        <f>波及推計!U105</f>
        <v>3345.6549369077488</v>
      </c>
      <c r="H105" s="120">
        <f>波及推計!L105</f>
        <v>0</v>
      </c>
      <c r="I105" s="120">
        <f>波及推計!M105</f>
        <v>931.24420187757892</v>
      </c>
      <c r="J105" s="120">
        <f>波及推計!V105</f>
        <v>197.54612485294351</v>
      </c>
      <c r="K105" s="120">
        <f>波及推計!W105</f>
        <v>1128.7903267305223</v>
      </c>
      <c r="L105" s="120">
        <f>波及推計!P105</f>
        <v>0</v>
      </c>
      <c r="M105" s="120">
        <f>波及推計!Q105</f>
        <v>601.61300316783718</v>
      </c>
      <c r="N105" s="120">
        <f>波及推計!X105</f>
        <v>127.62100123397209</v>
      </c>
      <c r="O105" s="120">
        <f>波及推計!Y105</f>
        <v>729.23400440180922</v>
      </c>
      <c r="P105" s="120">
        <f>波及推計!AD105</f>
        <v>259.31556269636019</v>
      </c>
      <c r="Q105" s="120">
        <f>波及推計!AI105</f>
        <v>195.83422294935929</v>
      </c>
      <c r="S105" s="435">
        <f>波及推計!AM105</f>
        <v>2708.582125844358</v>
      </c>
      <c r="T105" s="432">
        <f>波及推計!AN105</f>
        <v>183.10534782372062</v>
      </c>
    </row>
    <row r="106" spans="1:20" ht="18" customHeight="1" x14ac:dyDescent="0.15">
      <c r="A106" s="441">
        <v>100</v>
      </c>
      <c r="B106" s="122" t="s">
        <v>407</v>
      </c>
      <c r="C106" s="123" t="s">
        <v>408</v>
      </c>
      <c r="D106" s="120">
        <f>波及推計!D106</f>
        <v>0</v>
      </c>
      <c r="E106" s="120">
        <f>波及推計!I106</f>
        <v>16203.879714637649</v>
      </c>
      <c r="F106" s="120">
        <f>波及推計!T106</f>
        <v>1827.1303043987771</v>
      </c>
      <c r="G106" s="120">
        <f>波及推計!U106</f>
        <v>18031.010019036425</v>
      </c>
      <c r="H106" s="120">
        <f>波及推計!L106</f>
        <v>0</v>
      </c>
      <c r="I106" s="120">
        <f>波及推計!M106</f>
        <v>11980.788443056632</v>
      </c>
      <c r="J106" s="120">
        <f>波及推計!V106</f>
        <v>1350.9395293230198</v>
      </c>
      <c r="K106" s="120">
        <f>波及推計!W106</f>
        <v>13331.727972379651</v>
      </c>
      <c r="L106" s="120">
        <f>波及推計!P106</f>
        <v>0</v>
      </c>
      <c r="M106" s="120">
        <f>波及推計!Q106</f>
        <v>7318.5493776030107</v>
      </c>
      <c r="N106" s="120">
        <f>波及推計!X106</f>
        <v>825.23096860425517</v>
      </c>
      <c r="O106" s="120">
        <f>波及推計!Y106</f>
        <v>8143.7803462072652</v>
      </c>
      <c r="P106" s="120">
        <f>波及推計!AD106</f>
        <v>2549.3092282147109</v>
      </c>
      <c r="Q106" s="120">
        <f>波及推計!AI106</f>
        <v>2163.6208104929897</v>
      </c>
      <c r="S106" s="435">
        <f>波及推計!AM106</f>
        <v>4827.3013291687266</v>
      </c>
      <c r="T106" s="432">
        <f>波及推計!AN106</f>
        <v>298.87610004247665</v>
      </c>
    </row>
    <row r="107" spans="1:20" ht="18" customHeight="1" x14ac:dyDescent="0.15">
      <c r="A107" s="441">
        <v>101</v>
      </c>
      <c r="B107" s="122" t="s">
        <v>409</v>
      </c>
      <c r="C107" s="123" t="s">
        <v>410</v>
      </c>
      <c r="D107" s="120">
        <f>波及推計!D107</f>
        <v>0</v>
      </c>
      <c r="E107" s="120">
        <f>波及推計!I107</f>
        <v>0</v>
      </c>
      <c r="F107" s="120">
        <f>波及推計!T107</f>
        <v>62.84041737182141</v>
      </c>
      <c r="G107" s="120">
        <f>波及推計!U107</f>
        <v>62.84041737182141</v>
      </c>
      <c r="H107" s="120">
        <f>波及推計!L107</f>
        <v>0</v>
      </c>
      <c r="I107" s="120">
        <f>波及推計!M107</f>
        <v>0</v>
      </c>
      <c r="J107" s="120">
        <f>波及推計!V107</f>
        <v>26.134609821356477</v>
      </c>
      <c r="K107" s="120">
        <f>波及推計!W107</f>
        <v>26.134609821356477</v>
      </c>
      <c r="L107" s="120">
        <f>波及推計!P107</f>
        <v>0</v>
      </c>
      <c r="M107" s="120">
        <f>波及推計!Q107</f>
        <v>0</v>
      </c>
      <c r="N107" s="120">
        <f>波及推計!X107</f>
        <v>17.459312089171714</v>
      </c>
      <c r="O107" s="120">
        <f>波及推計!Y107</f>
        <v>17.459312089171714</v>
      </c>
      <c r="P107" s="120">
        <f>波及推計!AD107</f>
        <v>8.465095060885437</v>
      </c>
      <c r="Q107" s="120">
        <f>波及推計!AI107</f>
        <v>7.7219934158931398</v>
      </c>
      <c r="S107" s="435">
        <f>波及推計!AM107</f>
        <v>988.38749278169689</v>
      </c>
      <c r="T107" s="432">
        <f>波及推計!AN107</f>
        <v>59.429799085362035</v>
      </c>
    </row>
    <row r="108" spans="1:20" ht="18" customHeight="1" x14ac:dyDescent="0.15">
      <c r="A108" s="441">
        <v>102</v>
      </c>
      <c r="B108" s="122" t="s">
        <v>411</v>
      </c>
      <c r="C108" s="123" t="s">
        <v>412</v>
      </c>
      <c r="D108" s="120">
        <f>波及推計!D108</f>
        <v>0</v>
      </c>
      <c r="E108" s="120">
        <f>波及推計!I108</f>
        <v>1.1328956079620343</v>
      </c>
      <c r="F108" s="120">
        <f>波及推計!T108</f>
        <v>2144.6439394471377</v>
      </c>
      <c r="G108" s="120">
        <f>波及推計!U108</f>
        <v>2145.7768350550996</v>
      </c>
      <c r="H108" s="120">
        <f>波及推計!L108</f>
        <v>0</v>
      </c>
      <c r="I108" s="120">
        <f>波及推計!M108</f>
        <v>0.46261990886419307</v>
      </c>
      <c r="J108" s="120">
        <f>波及推計!V108</f>
        <v>875.76911485954679</v>
      </c>
      <c r="K108" s="120">
        <f>波及推計!W108</f>
        <v>876.231734768411</v>
      </c>
      <c r="L108" s="120">
        <f>波及推計!P108</f>
        <v>0</v>
      </c>
      <c r="M108" s="120">
        <f>波及推計!Q108</f>
        <v>0.30828288482482796</v>
      </c>
      <c r="N108" s="120">
        <f>波及推計!X108</f>
        <v>583.5992442094489</v>
      </c>
      <c r="O108" s="120">
        <f>波及推計!Y108</f>
        <v>583.90752709427375</v>
      </c>
      <c r="P108" s="120">
        <f>波及推計!AD108</f>
        <v>383.42456832476631</v>
      </c>
      <c r="Q108" s="120">
        <f>波及推計!AI108</f>
        <v>336.79229743637677</v>
      </c>
      <c r="S108" s="435">
        <f>波及推計!AM108</f>
        <v>10271.500711094506</v>
      </c>
      <c r="T108" s="432">
        <f>波及推計!AN108</f>
        <v>609.90163764363615</v>
      </c>
    </row>
    <row r="109" spans="1:20" ht="18" customHeight="1" x14ac:dyDescent="0.15">
      <c r="A109" s="441">
        <v>103</v>
      </c>
      <c r="B109" s="122" t="s">
        <v>413</v>
      </c>
      <c r="C109" s="123" t="s">
        <v>414</v>
      </c>
      <c r="D109" s="120">
        <f>波及推計!D109</f>
        <v>0</v>
      </c>
      <c r="E109" s="120">
        <f>波及推計!I109</f>
        <v>30.108030782133547</v>
      </c>
      <c r="F109" s="120">
        <f>波及推計!T109</f>
        <v>501.4642691650792</v>
      </c>
      <c r="G109" s="120">
        <f>波及推計!U109</f>
        <v>531.57229994721274</v>
      </c>
      <c r="H109" s="120">
        <f>波及推計!L109</f>
        <v>0</v>
      </c>
      <c r="I109" s="120">
        <f>波及推計!M109</f>
        <v>19.504423477370331</v>
      </c>
      <c r="J109" s="120">
        <f>波及推計!V109</f>
        <v>324.8559009169656</v>
      </c>
      <c r="K109" s="120">
        <f>波及推計!W109</f>
        <v>344.36032439433592</v>
      </c>
      <c r="L109" s="120">
        <f>波及推計!P109</f>
        <v>0</v>
      </c>
      <c r="M109" s="120">
        <f>波及推計!Q109</f>
        <v>8.3030180136800524</v>
      </c>
      <c r="N109" s="120">
        <f>波及推計!X109</f>
        <v>138.29090617793986</v>
      </c>
      <c r="O109" s="120">
        <f>波及推計!Y109</f>
        <v>146.59392419161989</v>
      </c>
      <c r="P109" s="120">
        <f>波及推計!AD109</f>
        <v>103.68412920440588</v>
      </c>
      <c r="Q109" s="120">
        <f>波及推計!AI109</f>
        <v>58.560924624698949</v>
      </c>
      <c r="S109" s="435">
        <f>波及推計!AM109</f>
        <v>6817.5234557217946</v>
      </c>
      <c r="T109" s="432">
        <f>波及推計!AN109</f>
        <v>407.79108001338881</v>
      </c>
    </row>
    <row r="110" spans="1:20" ht="18" customHeight="1" x14ac:dyDescent="0.15">
      <c r="A110" s="441">
        <v>104</v>
      </c>
      <c r="B110" s="122" t="s">
        <v>415</v>
      </c>
      <c r="C110" s="123" t="s">
        <v>416</v>
      </c>
      <c r="D110" s="120">
        <f>波及推計!D110</f>
        <v>0</v>
      </c>
      <c r="E110" s="120">
        <f>波及推計!I110</f>
        <v>12.041850665770131</v>
      </c>
      <c r="F110" s="120">
        <f>波及推計!T110</f>
        <v>798.95440243945563</v>
      </c>
      <c r="G110" s="120">
        <f>波及推計!U110</f>
        <v>810.99625310522572</v>
      </c>
      <c r="H110" s="120">
        <f>波及推計!L110</f>
        <v>0</v>
      </c>
      <c r="I110" s="120">
        <f>波及推計!M110</f>
        <v>8.180332308225017</v>
      </c>
      <c r="J110" s="120">
        <f>波及推計!V110</f>
        <v>542.74983908016293</v>
      </c>
      <c r="K110" s="120">
        <f>波及推計!W110</f>
        <v>550.93017138838786</v>
      </c>
      <c r="L110" s="120">
        <f>波及推計!P110</f>
        <v>0</v>
      </c>
      <c r="M110" s="120">
        <f>波及推計!Q110</f>
        <v>2.7362979631299083</v>
      </c>
      <c r="N110" s="120">
        <f>波及推計!X110</f>
        <v>181.54828229543898</v>
      </c>
      <c r="O110" s="120">
        <f>波及推計!Y110</f>
        <v>184.28458025856887</v>
      </c>
      <c r="P110" s="120">
        <f>波及推計!AD110</f>
        <v>102.89201368917955</v>
      </c>
      <c r="Q110" s="120">
        <f>波及推計!AI110</f>
        <v>88.763891668320539</v>
      </c>
      <c r="S110" s="435">
        <f>波及推計!AM110</f>
        <v>2920.3679983677403</v>
      </c>
      <c r="T110" s="432">
        <f>波及推計!AN110</f>
        <v>174.48921987948694</v>
      </c>
    </row>
    <row r="111" spans="1:20" ht="18" customHeight="1" x14ac:dyDescent="0.15">
      <c r="A111" s="441">
        <v>105</v>
      </c>
      <c r="B111" s="122" t="s">
        <v>591</v>
      </c>
      <c r="C111" s="123" t="s">
        <v>575</v>
      </c>
      <c r="D111" s="120">
        <f>波及推計!D111</f>
        <v>0</v>
      </c>
      <c r="E111" s="120">
        <f>波及推計!I111</f>
        <v>3.5818020759518295E-2</v>
      </c>
      <c r="F111" s="120">
        <f>波及推計!T111</f>
        <v>81.560152947419311</v>
      </c>
      <c r="G111" s="120">
        <f>波及推計!U111</f>
        <v>81.595970968178833</v>
      </c>
      <c r="H111" s="120">
        <f>波及推計!L111</f>
        <v>0</v>
      </c>
      <c r="I111" s="120">
        <f>波及推計!M111</f>
        <v>2.4855580707692792E-2</v>
      </c>
      <c r="J111" s="120">
        <f>波及推計!V111</f>
        <v>56.597905778409974</v>
      </c>
      <c r="K111" s="120">
        <f>波及推計!W111</f>
        <v>56.622761359117668</v>
      </c>
      <c r="L111" s="120">
        <f>波及推計!P111</f>
        <v>0</v>
      </c>
      <c r="M111" s="120">
        <f>波及推計!Q111</f>
        <v>1.106079485766466E-2</v>
      </c>
      <c r="N111" s="120">
        <f>波及推計!X111</f>
        <v>25.186207980836823</v>
      </c>
      <c r="O111" s="120">
        <f>波及推計!Y111</f>
        <v>25.197268775694489</v>
      </c>
      <c r="P111" s="120">
        <f>波及推計!AD111</f>
        <v>9.9570636221078299</v>
      </c>
      <c r="Q111" s="120">
        <f>波及推計!AI111</f>
        <v>7.0562246667894239</v>
      </c>
      <c r="S111" s="435">
        <f>波及推計!AM111</f>
        <v>91.895712657863029</v>
      </c>
      <c r="T111" s="432">
        <f>波及推計!AN111</f>
        <v>4.7750557211751801</v>
      </c>
    </row>
    <row r="112" spans="1:20" ht="18" customHeight="1" x14ac:dyDescent="0.15">
      <c r="A112" s="441">
        <v>106</v>
      </c>
      <c r="B112" s="122" t="s">
        <v>417</v>
      </c>
      <c r="C112" s="123" t="s">
        <v>246</v>
      </c>
      <c r="D112" s="120">
        <f>波及推計!D112</f>
        <v>0</v>
      </c>
      <c r="E112" s="120">
        <f>波及推計!I112</f>
        <v>93.231076421935882</v>
      </c>
      <c r="F112" s="120">
        <f>波及推計!T112</f>
        <v>730.68816570450076</v>
      </c>
      <c r="G112" s="120">
        <f>波及推計!U112</f>
        <v>823.91924212643664</v>
      </c>
      <c r="H112" s="120">
        <f>波及推計!L112</f>
        <v>0</v>
      </c>
      <c r="I112" s="120">
        <f>波及推計!M112</f>
        <v>68.728577146831441</v>
      </c>
      <c r="J112" s="120">
        <f>波及推計!V112</f>
        <v>538.65255979263497</v>
      </c>
      <c r="K112" s="120">
        <f>波及推計!W112</f>
        <v>607.38113693946639</v>
      </c>
      <c r="L112" s="120">
        <f>波及推計!P112</f>
        <v>0</v>
      </c>
      <c r="M112" s="120">
        <f>波及推計!Q112</f>
        <v>30.468715476958089</v>
      </c>
      <c r="N112" s="120">
        <f>波及推計!X112</f>
        <v>238.79516012959661</v>
      </c>
      <c r="O112" s="120">
        <f>波及推計!Y112</f>
        <v>269.26387560655468</v>
      </c>
      <c r="P112" s="120">
        <f>波及推計!AD112</f>
        <v>185.91520282894228</v>
      </c>
      <c r="Q112" s="120">
        <f>波及推計!AI112</f>
        <v>123.93135509546779</v>
      </c>
      <c r="S112" s="435">
        <f>波及推計!AM112</f>
        <v>1618.9780107993874</v>
      </c>
      <c r="T112" s="432">
        <f>波及推計!AN112</f>
        <v>101.528088708715</v>
      </c>
    </row>
    <row r="113" spans="1:20" ht="18" customHeight="1" x14ac:dyDescent="0.15">
      <c r="A113" s="441">
        <v>107</v>
      </c>
      <c r="B113" s="447" t="s">
        <v>418</v>
      </c>
      <c r="C113" s="448" t="s">
        <v>249</v>
      </c>
      <c r="D113" s="124">
        <f>波及推計!D113</f>
        <v>0</v>
      </c>
      <c r="E113" s="124">
        <f>波及推計!I113</f>
        <v>263.70088926070497</v>
      </c>
      <c r="F113" s="124">
        <f>波及推計!T113</f>
        <v>60.254414154256224</v>
      </c>
      <c r="G113" s="124">
        <f>波及推計!U113</f>
        <v>323.95530341496118</v>
      </c>
      <c r="H113" s="124">
        <f>波及推計!L113</f>
        <v>0</v>
      </c>
      <c r="I113" s="124">
        <f>波及推計!M113</f>
        <v>0</v>
      </c>
      <c r="J113" s="124">
        <f>波及推計!V113</f>
        <v>0</v>
      </c>
      <c r="K113" s="124">
        <f>波及推計!W113</f>
        <v>0</v>
      </c>
      <c r="L113" s="124">
        <f>波及推計!P113</f>
        <v>0</v>
      </c>
      <c r="M113" s="124">
        <f>波及推計!Q113</f>
        <v>0</v>
      </c>
      <c r="N113" s="124">
        <f>波及推計!X113</f>
        <v>0</v>
      </c>
      <c r="O113" s="124">
        <f>波及推計!Y113</f>
        <v>0</v>
      </c>
      <c r="P113" s="124">
        <f>波及推計!AD113</f>
        <v>0</v>
      </c>
      <c r="Q113" s="124">
        <f>波及推計!AI113</f>
        <v>0</v>
      </c>
      <c r="S113" s="435">
        <f>波及推計!AM113</f>
        <v>0</v>
      </c>
      <c r="T113" s="432">
        <f>波及推計!AN113</f>
        <v>0</v>
      </c>
    </row>
    <row r="114" spans="1:20" ht="24.75" customHeight="1" thickBot="1" x14ac:dyDescent="0.2">
      <c r="A114" s="441">
        <v>108</v>
      </c>
      <c r="B114" s="449" t="s">
        <v>419</v>
      </c>
      <c r="C114" s="450" t="s">
        <v>250</v>
      </c>
      <c r="D114" s="124">
        <f>波及推計!D114</f>
        <v>0</v>
      </c>
      <c r="E114" s="124">
        <f>波及推計!I114</f>
        <v>3885.219983533912</v>
      </c>
      <c r="F114" s="124">
        <f>波及推計!T114</f>
        <v>44915.554319132803</v>
      </c>
      <c r="G114" s="124">
        <f>波及推計!U114</f>
        <v>48800.774302666716</v>
      </c>
      <c r="H114" s="124">
        <f>波及推計!L114</f>
        <v>0</v>
      </c>
      <c r="I114" s="124">
        <f>波及推計!M114</f>
        <v>1870.0181516758305</v>
      </c>
      <c r="J114" s="124">
        <f>波及推計!V114</f>
        <v>21618.570434964655</v>
      </c>
      <c r="K114" s="124">
        <f>波及推計!W114</f>
        <v>23488.588586640482</v>
      </c>
      <c r="L114" s="124">
        <f>波及推計!P114</f>
        <v>0</v>
      </c>
      <c r="M114" s="124">
        <f>波及推計!Q114</f>
        <v>21.358734106539693</v>
      </c>
      <c r="N114" s="124">
        <f>波及推計!X114</f>
        <v>246.92022228239537</v>
      </c>
      <c r="O114" s="124">
        <f>波及推計!Y114</f>
        <v>268.27895638893506</v>
      </c>
      <c r="P114" s="124">
        <f>波及推計!AD114</f>
        <v>2676.6069035737742</v>
      </c>
      <c r="Q114" s="124">
        <f>波及推計!AI114</f>
        <v>2293.4067466544998</v>
      </c>
      <c r="S114" s="435">
        <f>波及推計!AM114</f>
        <v>246299.9111494828</v>
      </c>
      <c r="T114" s="432">
        <f>波及推計!AN114</f>
        <v>16724.769622135962</v>
      </c>
    </row>
    <row r="115" spans="1:20" ht="28.5" customHeight="1" thickBot="1" x14ac:dyDescent="0.2">
      <c r="B115" s="777" t="s">
        <v>500</v>
      </c>
      <c r="C115" s="778"/>
      <c r="D115" s="125">
        <f>波及推計!D115</f>
        <v>250000</v>
      </c>
      <c r="E115" s="126">
        <f>波及推計!I115</f>
        <v>96750.158229600187</v>
      </c>
      <c r="F115" s="126">
        <f>波及推計!T115</f>
        <v>89712.273826810298</v>
      </c>
      <c r="G115" s="126">
        <f>波及推計!U115</f>
        <v>436462.43205641035</v>
      </c>
      <c r="H115" s="127">
        <f>波及推計!L115</f>
        <v>125275.89553295026</v>
      </c>
      <c r="I115" s="127">
        <f>波及推計!M115</f>
        <v>51582.018369535326</v>
      </c>
      <c r="J115" s="127">
        <f>波及推計!V115</f>
        <v>50038.711115786071</v>
      </c>
      <c r="K115" s="127">
        <f>波及推計!W115</f>
        <v>226896.62501827162</v>
      </c>
      <c r="L115" s="128">
        <f>波及推計!P115</f>
        <v>77911.360664622131</v>
      </c>
      <c r="M115" s="128">
        <f>波及推計!Q115</f>
        <v>22722.367487244377</v>
      </c>
      <c r="N115" s="128">
        <f>波及推計!X115</f>
        <v>10111.585551034963</v>
      </c>
      <c r="O115" s="128">
        <f>波及推計!Y115</f>
        <v>110745.31370290145</v>
      </c>
      <c r="P115" s="129">
        <f>波及推計!AD115</f>
        <v>31761.20630606958</v>
      </c>
      <c r="Q115" s="130">
        <f>波及推計!AI115</f>
        <v>23571.861679136386</v>
      </c>
      <c r="S115" s="436">
        <f>波及推計!AM115</f>
        <v>3218788.9695286243</v>
      </c>
      <c r="T115" s="433">
        <f>波及推計!AN115</f>
        <v>213469.25709481898</v>
      </c>
    </row>
    <row r="116" spans="1:20" s="112" customFormat="1" x14ac:dyDescent="0.15">
      <c r="A116" s="441"/>
      <c r="B116" s="93"/>
      <c r="C116" s="131"/>
      <c r="D116" s="93"/>
      <c r="E116" s="93"/>
      <c r="F116" s="93"/>
      <c r="G116" s="93"/>
      <c r="H116" s="93"/>
      <c r="I116" s="93"/>
      <c r="J116" s="93"/>
      <c r="K116" s="93"/>
      <c r="L116" s="93"/>
      <c r="M116" s="93"/>
      <c r="N116" s="93"/>
      <c r="O116" s="93"/>
      <c r="P116" s="93"/>
      <c r="Q116" s="93"/>
    </row>
    <row r="117" spans="1:20" x14ac:dyDescent="0.15">
      <c r="B117" s="133"/>
      <c r="C117" s="134"/>
      <c r="D117" s="114"/>
      <c r="E117" s="114"/>
      <c r="F117" s="114"/>
      <c r="G117" s="135">
        <f>SUM(D115:F115)</f>
        <v>436462.43205641047</v>
      </c>
      <c r="H117" s="114"/>
      <c r="I117" s="114"/>
      <c r="J117" s="114"/>
      <c r="K117" s="135">
        <f>SUM(H115:J115)</f>
        <v>226896.62501827168</v>
      </c>
      <c r="L117" s="114"/>
      <c r="M117" s="114"/>
      <c r="N117" s="114"/>
      <c r="O117" s="135">
        <f>SUM(L115:N115)</f>
        <v>110745.31370290148</v>
      </c>
      <c r="P117" s="114"/>
      <c r="Q117" s="114"/>
    </row>
    <row r="118" spans="1:20" x14ac:dyDescent="0.15">
      <c r="B118" s="93"/>
      <c r="C118" s="136"/>
      <c r="D118" s="93"/>
      <c r="E118" s="93"/>
      <c r="F118" s="93"/>
      <c r="G118" s="93"/>
      <c r="H118" s="93"/>
      <c r="I118" s="93"/>
      <c r="J118" s="93"/>
      <c r="K118" s="93"/>
      <c r="L118" s="93"/>
      <c r="M118" s="93"/>
      <c r="N118" s="93"/>
      <c r="O118" s="93"/>
      <c r="P118" s="93"/>
      <c r="Q118" s="93"/>
    </row>
    <row r="119" spans="1:20" x14ac:dyDescent="0.15">
      <c r="B119" s="93"/>
      <c r="C119" s="136"/>
      <c r="D119" s="93"/>
      <c r="E119" s="93"/>
      <c r="F119" s="93"/>
      <c r="G119" s="93"/>
      <c r="H119" s="93"/>
      <c r="I119" s="93"/>
      <c r="J119" s="93"/>
      <c r="K119" s="93"/>
      <c r="L119" s="93"/>
      <c r="M119" s="93"/>
      <c r="N119" s="93"/>
      <c r="O119" s="93"/>
      <c r="P119" s="93"/>
      <c r="Q119" s="93"/>
    </row>
    <row r="120" spans="1:20" x14ac:dyDescent="0.15">
      <c r="B120" s="137"/>
      <c r="C120" s="131"/>
      <c r="D120" s="93"/>
      <c r="E120" s="93"/>
      <c r="F120" s="93"/>
      <c r="G120" s="93"/>
      <c r="H120" s="93"/>
      <c r="I120" s="93"/>
      <c r="J120" s="93"/>
      <c r="K120" s="93"/>
      <c r="L120" s="93"/>
      <c r="M120" s="93"/>
      <c r="N120" s="93"/>
      <c r="O120" s="93"/>
      <c r="P120" s="93"/>
      <c r="Q120" s="93"/>
    </row>
  </sheetData>
  <mergeCells count="9">
    <mergeCell ref="T5:T6"/>
    <mergeCell ref="P5:P6"/>
    <mergeCell ref="Q5:Q6"/>
    <mergeCell ref="L5:O5"/>
    <mergeCell ref="B115:C115"/>
    <mergeCell ref="B5:C6"/>
    <mergeCell ref="D5:G5"/>
    <mergeCell ref="H5:K5"/>
    <mergeCell ref="S5:S6"/>
  </mergeCells>
  <phoneticPr fontId="2"/>
  <pageMargins left="0.75" right="0.75" top="1" bottom="1" header="0.51200000000000001" footer="0.51200000000000001"/>
  <pageSetup paperSize="8"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N126"/>
  <sheetViews>
    <sheetView zoomScale="103" zoomScaleNormal="100" workbookViewId="0">
      <pane xSplit="3" ySplit="6" topLeftCell="D7" activePane="bottomRight" state="frozen"/>
      <selection pane="topRight" activeCell="C1" sqref="C1"/>
      <selection pane="bottomLeft" activeCell="A5" sqref="A5"/>
      <selection pane="bottomRight"/>
    </sheetView>
  </sheetViews>
  <sheetFormatPr defaultColWidth="8.875" defaultRowHeight="12" x14ac:dyDescent="0.15"/>
  <cols>
    <col min="1" max="1" width="6" style="442" customWidth="1"/>
    <col min="2" max="2" width="5.375" style="132" customWidth="1"/>
    <col min="3" max="3" width="25.125" style="325" customWidth="1"/>
    <col min="4" max="4" width="13.125" style="112" customWidth="1"/>
    <col min="5" max="5" width="9.75" style="132" customWidth="1"/>
    <col min="6" max="6" width="11.125" style="323" customWidth="1"/>
    <col min="7" max="7" width="9.75" style="132" customWidth="1"/>
    <col min="8" max="8" width="9" style="112" bestFit="1" customWidth="1"/>
    <col min="9" max="9" width="10.5" style="112" customWidth="1"/>
    <col min="10" max="10" width="11.125" style="112" customWidth="1"/>
    <col min="11" max="11" width="13.25" style="132" customWidth="1"/>
    <col min="12" max="12" width="14.125" style="112" customWidth="1"/>
    <col min="13" max="13" width="14.5" style="112" customWidth="1"/>
    <col min="14" max="14" width="15.25" style="112" customWidth="1"/>
    <col min="15" max="15" width="10.875" style="112" customWidth="1"/>
    <col min="16" max="16" width="10.5" style="323" customWidth="1"/>
    <col min="17" max="17" width="9.875" style="323" customWidth="1"/>
    <col min="18" max="19" width="10.25" style="112" customWidth="1"/>
    <col min="20" max="20" width="10.75" style="112" customWidth="1"/>
    <col min="21" max="21" width="11.625" style="112" customWidth="1"/>
    <col min="22" max="22" width="10.875" style="323" customWidth="1"/>
    <col min="23" max="23" width="11.125" style="112" customWidth="1"/>
    <col min="24" max="24" width="11.25" style="323" customWidth="1"/>
    <col min="25" max="25" width="11.125" style="323" customWidth="1"/>
    <col min="26" max="26" width="9.75" style="112" customWidth="1"/>
    <col min="27" max="28" width="9" style="323" customWidth="1"/>
    <col min="29" max="30" width="9" style="112" bestFit="1" customWidth="1"/>
    <col min="31" max="31" width="9.75" style="112" customWidth="1"/>
    <col min="32" max="32" width="9" style="112" bestFit="1" customWidth="1"/>
    <col min="33" max="36" width="8.875" style="112"/>
    <col min="37" max="38" width="11.25" style="112" customWidth="1"/>
    <col min="39" max="39" width="14" style="112" customWidth="1"/>
    <col min="40" max="40" width="12" style="112" customWidth="1"/>
    <col min="41" max="16384" width="8.875" style="112"/>
  </cols>
  <sheetData>
    <row r="2" spans="1:40" ht="9.9499999999999993" customHeight="1" x14ac:dyDescent="0.15">
      <c r="C2" s="320"/>
      <c r="D2" s="321"/>
      <c r="E2" s="349"/>
      <c r="F2" s="322"/>
      <c r="G2" s="349"/>
      <c r="I2" s="321"/>
    </row>
    <row r="3" spans="1:40" ht="21.95" customHeight="1" x14ac:dyDescent="0.15">
      <c r="B3" s="324" t="s">
        <v>972</v>
      </c>
    </row>
    <row r="4" spans="1:40" ht="82.35" customHeight="1" x14ac:dyDescent="0.15">
      <c r="B4" s="138"/>
      <c r="C4" s="139" t="s">
        <v>1023</v>
      </c>
      <c r="D4" s="326" t="s">
        <v>541</v>
      </c>
      <c r="E4" s="327" t="s">
        <v>248</v>
      </c>
      <c r="F4" s="328" t="s">
        <v>523</v>
      </c>
      <c r="G4" s="329" t="s">
        <v>1044</v>
      </c>
      <c r="H4" s="140" t="s">
        <v>1045</v>
      </c>
      <c r="I4" s="330" t="s">
        <v>542</v>
      </c>
      <c r="J4" s="330" t="s">
        <v>543</v>
      </c>
      <c r="K4" s="329" t="s">
        <v>524</v>
      </c>
      <c r="L4" s="331" t="s">
        <v>960</v>
      </c>
      <c r="M4" s="331" t="s">
        <v>961</v>
      </c>
      <c r="N4" s="331" t="s">
        <v>962</v>
      </c>
      <c r="O4" s="334" t="s">
        <v>958</v>
      </c>
      <c r="P4" s="332" t="s">
        <v>959</v>
      </c>
      <c r="Q4" s="332" t="s">
        <v>526</v>
      </c>
      <c r="R4" s="332" t="s">
        <v>528</v>
      </c>
      <c r="S4" s="140" t="s">
        <v>527</v>
      </c>
      <c r="T4" s="333" t="s">
        <v>544</v>
      </c>
      <c r="U4" s="333" t="s">
        <v>545</v>
      </c>
      <c r="V4" s="331" t="s">
        <v>546</v>
      </c>
      <c r="W4" s="331" t="s">
        <v>547</v>
      </c>
      <c r="X4" s="332" t="s">
        <v>1003</v>
      </c>
      <c r="Y4" s="332" t="s">
        <v>1004</v>
      </c>
      <c r="Z4" s="329" t="s">
        <v>192</v>
      </c>
      <c r="AA4" s="334" t="s">
        <v>548</v>
      </c>
      <c r="AB4" s="334" t="s">
        <v>549</v>
      </c>
      <c r="AC4" s="334" t="s">
        <v>550</v>
      </c>
      <c r="AD4" s="334" t="s">
        <v>551</v>
      </c>
      <c r="AE4" s="329" t="s">
        <v>25</v>
      </c>
      <c r="AF4" s="334" t="s">
        <v>552</v>
      </c>
      <c r="AG4" s="334" t="s">
        <v>553</v>
      </c>
      <c r="AH4" s="334" t="s">
        <v>554</v>
      </c>
      <c r="AI4" s="334" t="s">
        <v>555</v>
      </c>
      <c r="AK4" s="578" t="str">
        <f>係数表!AZ5</f>
        <v>直接エネルギー消費量</v>
      </c>
      <c r="AL4" s="579" t="str">
        <f>係数表!BA5</f>
        <v>直接CO2排出量（エネルギー起源）</v>
      </c>
      <c r="AM4" s="580" t="s">
        <v>1013</v>
      </c>
      <c r="AN4" s="581" t="s">
        <v>1014</v>
      </c>
    </row>
    <row r="5" spans="1:40" s="323" customFormat="1" ht="18.600000000000001" customHeight="1" x14ac:dyDescent="0.15">
      <c r="A5" s="443"/>
      <c r="B5" s="335"/>
      <c r="C5" s="141"/>
      <c r="D5" s="328">
        <v>1</v>
      </c>
      <c r="E5" s="141">
        <v>2</v>
      </c>
      <c r="F5" s="141">
        <v>3</v>
      </c>
      <c r="G5" s="141">
        <v>4</v>
      </c>
      <c r="H5" s="141">
        <v>5</v>
      </c>
      <c r="I5" s="141">
        <v>6</v>
      </c>
      <c r="J5" s="141">
        <v>7</v>
      </c>
      <c r="K5" s="141">
        <v>8</v>
      </c>
      <c r="L5" s="141">
        <v>9</v>
      </c>
      <c r="M5" s="141">
        <v>10</v>
      </c>
      <c r="N5" s="141">
        <v>11</v>
      </c>
      <c r="O5" s="141">
        <v>12</v>
      </c>
      <c r="P5" s="141">
        <v>13</v>
      </c>
      <c r="Q5" s="141">
        <v>14</v>
      </c>
      <c r="R5" s="141">
        <v>15</v>
      </c>
      <c r="S5" s="141">
        <v>16</v>
      </c>
      <c r="T5" s="141">
        <v>17</v>
      </c>
      <c r="U5" s="141">
        <v>18</v>
      </c>
      <c r="V5" s="141">
        <v>19</v>
      </c>
      <c r="W5" s="141">
        <v>20</v>
      </c>
      <c r="X5" s="141">
        <v>21</v>
      </c>
      <c r="Y5" s="141">
        <v>22</v>
      </c>
      <c r="Z5" s="141">
        <v>23</v>
      </c>
      <c r="AA5" s="141">
        <v>28</v>
      </c>
      <c r="AB5" s="141">
        <v>29</v>
      </c>
      <c r="AC5" s="141">
        <v>30</v>
      </c>
      <c r="AD5" s="141">
        <v>31</v>
      </c>
      <c r="AE5" s="141">
        <v>32</v>
      </c>
      <c r="AF5" s="141">
        <v>33</v>
      </c>
      <c r="AG5" s="141">
        <v>34</v>
      </c>
      <c r="AH5" s="141">
        <v>35</v>
      </c>
      <c r="AI5" s="141">
        <v>36</v>
      </c>
      <c r="AK5" s="582"/>
      <c r="AL5" s="583"/>
      <c r="AM5" s="583"/>
      <c r="AN5" s="584"/>
    </row>
    <row r="6" spans="1:40" s="398" customFormat="1" ht="15.6" customHeight="1" x14ac:dyDescent="0.15">
      <c r="A6" s="444"/>
      <c r="B6" s="393"/>
      <c r="C6" s="394"/>
      <c r="D6" s="395"/>
      <c r="E6" s="396"/>
      <c r="F6" s="396" t="s">
        <v>518</v>
      </c>
      <c r="G6" s="394"/>
      <c r="H6" s="394" t="s">
        <v>517</v>
      </c>
      <c r="I6" s="397" t="s">
        <v>529</v>
      </c>
      <c r="J6" s="394" t="s">
        <v>519</v>
      </c>
      <c r="K6" s="394"/>
      <c r="L6" s="394" t="s">
        <v>521</v>
      </c>
      <c r="M6" s="394" t="s">
        <v>520</v>
      </c>
      <c r="N6" s="394" t="s">
        <v>525</v>
      </c>
      <c r="O6" s="394"/>
      <c r="P6" s="394" t="s">
        <v>963</v>
      </c>
      <c r="Q6" s="394" t="s">
        <v>964</v>
      </c>
      <c r="R6" s="394" t="s">
        <v>965</v>
      </c>
      <c r="S6" s="394"/>
      <c r="T6" s="397"/>
      <c r="U6" s="396" t="s">
        <v>999</v>
      </c>
      <c r="V6" s="396" t="s">
        <v>1000</v>
      </c>
      <c r="W6" s="396" t="s">
        <v>1001</v>
      </c>
      <c r="X6" s="396" t="s">
        <v>1002</v>
      </c>
      <c r="Y6" s="396" t="s">
        <v>570</v>
      </c>
      <c r="Z6" s="396"/>
      <c r="AA6" s="396" t="s">
        <v>1005</v>
      </c>
      <c r="AB6" s="396" t="s">
        <v>1006</v>
      </c>
      <c r="AC6" s="396" t="s">
        <v>1007</v>
      </c>
      <c r="AD6" s="396" t="s">
        <v>1008</v>
      </c>
      <c r="AE6" s="396"/>
      <c r="AF6" s="396" t="s">
        <v>571</v>
      </c>
      <c r="AG6" s="396" t="s">
        <v>572</v>
      </c>
      <c r="AH6" s="396" t="s">
        <v>1009</v>
      </c>
      <c r="AI6" s="396" t="s">
        <v>1010</v>
      </c>
      <c r="AK6" s="585"/>
      <c r="AL6" s="586"/>
      <c r="AM6" s="586"/>
      <c r="AN6" s="587"/>
    </row>
    <row r="7" spans="1:40" x14ac:dyDescent="0.15">
      <c r="A7" s="442">
        <v>1</v>
      </c>
      <c r="B7" s="221" t="s">
        <v>589</v>
      </c>
      <c r="C7" s="222" t="s">
        <v>198</v>
      </c>
      <c r="D7" s="336"/>
      <c r="E7" s="350">
        <f>'(建設)投入分析'!BX7</f>
        <v>1.4417698893748165E-3</v>
      </c>
      <c r="F7" s="337">
        <f>'(建設)投入分析'!BW7</f>
        <v>360.44247234370414</v>
      </c>
      <c r="G7" s="352">
        <f>係数表!D7</f>
        <v>0.2847461525887337</v>
      </c>
      <c r="H7" s="338">
        <f>F7*G7</f>
        <v>102.6346072294408</v>
      </c>
      <c r="I7" s="354">
        <f t="array" ref="I7:I114">MMULT(逆行列係数表!D7:DG114,波及推計!H7:H114)</f>
        <v>106.81493606470259</v>
      </c>
      <c r="J7" s="338">
        <f>D7+I7</f>
        <v>106.81493606470259</v>
      </c>
      <c r="K7" s="389">
        <f>係数表!AL7</f>
        <v>0.5403025323970625</v>
      </c>
      <c r="L7" s="338">
        <f>+D7*K7</f>
        <v>0</v>
      </c>
      <c r="M7" s="338">
        <f>+I7*K7</f>
        <v>57.712380453589134</v>
      </c>
      <c r="N7" s="338">
        <f>+J7*K7</f>
        <v>57.712380453589134</v>
      </c>
      <c r="O7" s="387">
        <f>賃金!I3</f>
        <v>0.23690766421669851</v>
      </c>
      <c r="P7" s="340">
        <f>+D7*O7</f>
        <v>0</v>
      </c>
      <c r="Q7" s="340">
        <f>+I7*O7</f>
        <v>25.305277006544681</v>
      </c>
      <c r="R7" s="338">
        <f>J7*O7</f>
        <v>25.305277006544681</v>
      </c>
      <c r="S7" s="705">
        <f>+R115*入力2!C7*係数表!AV7</f>
        <v>48422.548684699497</v>
      </c>
      <c r="T7" s="339">
        <f>+S$7*係数表!AR7</f>
        <v>212.68538921761149</v>
      </c>
      <c r="U7" s="337">
        <f t="shared" ref="U7:U38" si="0">J7+T7</f>
        <v>319.50032528231407</v>
      </c>
      <c r="V7" s="337">
        <f t="shared" ref="V7:V38" si="1">+T7*K7</f>
        <v>114.91445439813037</v>
      </c>
      <c r="W7" s="337">
        <f t="shared" ref="W7:W38" si="2">U7*K7</f>
        <v>172.62683485171951</v>
      </c>
      <c r="X7" s="337">
        <f t="shared" ref="X7:X38" si="3">+T7*O7</f>
        <v>50.386798772563729</v>
      </c>
      <c r="Y7" s="337">
        <f t="shared" ref="Y7:Y38" si="4">+O7*U7</f>
        <v>75.692075779108407</v>
      </c>
      <c r="Z7" s="399">
        <f>係数表!E7</f>
        <v>0.38281136364482665</v>
      </c>
      <c r="AA7" s="340">
        <f t="shared" ref="AA7:AA38" si="5">+Z7*D7</f>
        <v>0</v>
      </c>
      <c r="AB7" s="340">
        <f t="shared" ref="AB7:AB38" si="6">+Z7*I7</f>
        <v>40.889971332563775</v>
      </c>
      <c r="AC7" s="340">
        <f>+Z7*T7</f>
        <v>81.418383873724565</v>
      </c>
      <c r="AD7" s="340">
        <f>+Z7*U7</f>
        <v>122.30835520628833</v>
      </c>
      <c r="AE7" s="399">
        <f>係数表!F7</f>
        <v>0.13135958316537572</v>
      </c>
      <c r="AF7" s="340">
        <f t="shared" ref="AF7:AF38" si="7">+AE7*D7</f>
        <v>0</v>
      </c>
      <c r="AG7" s="340">
        <f t="shared" ref="AG7:AG38" si="8">+AE7*I7</f>
        <v>14.031165477295589</v>
      </c>
      <c r="AH7" s="340">
        <f>+AE7*T7</f>
        <v>27.938264072991139</v>
      </c>
      <c r="AI7" s="340">
        <f>+AE7*U7</f>
        <v>41.969429550286726</v>
      </c>
      <c r="AK7" s="706">
        <f>係数表!AZ7</f>
        <v>22.249787079551641</v>
      </c>
      <c r="AL7" s="707">
        <f>係数表!BA7</f>
        <v>1.5538991613807553</v>
      </c>
      <c r="AM7" s="709">
        <f>+U7*AK7</f>
        <v>7108.8142093789784</v>
      </c>
      <c r="AN7" s="710">
        <f>+U7*AL7</f>
        <v>496.47128751706634</v>
      </c>
    </row>
    <row r="8" spans="1:40" x14ac:dyDescent="0.15">
      <c r="A8" s="442">
        <v>2</v>
      </c>
      <c r="B8" s="224" t="s">
        <v>268</v>
      </c>
      <c r="C8" s="222" t="s">
        <v>199</v>
      </c>
      <c r="D8" s="336"/>
      <c r="E8" s="350">
        <f>'(建設)投入分析'!BX8</f>
        <v>0</v>
      </c>
      <c r="F8" s="337">
        <f>'(建設)投入分析'!BW8</f>
        <v>0</v>
      </c>
      <c r="G8" s="352">
        <f>係数表!D8</f>
        <v>0.39057056986884264</v>
      </c>
      <c r="H8" s="338">
        <f>F8*G8</f>
        <v>0</v>
      </c>
      <c r="I8" s="354">
        <v>0.28133327671981778</v>
      </c>
      <c r="J8" s="338">
        <f>D8+I8</f>
        <v>0.28133327671981778</v>
      </c>
      <c r="K8" s="389">
        <f>係数表!AL8</f>
        <v>0.31278533152084237</v>
      </c>
      <c r="L8" s="338">
        <f t="shared" ref="L8:L71" si="9">+D8*K8</f>
        <v>0</v>
      </c>
      <c r="M8" s="338">
        <f t="shared" ref="M8:M71" si="10">+I8*K8</f>
        <v>8.799692222665309E-2</v>
      </c>
      <c r="N8" s="338">
        <f t="shared" ref="N8:N71" si="11">+J8*K8</f>
        <v>8.799692222665309E-2</v>
      </c>
      <c r="O8" s="387">
        <f>賃金!I4</f>
        <v>0.12582443495321283</v>
      </c>
      <c r="P8" s="340">
        <f t="shared" ref="P8:P71" si="12">+D8*O8</f>
        <v>0</v>
      </c>
      <c r="Q8" s="340">
        <f t="shared" ref="Q8:Q71" si="13">+I8*O8</f>
        <v>3.5398600576806938E-2</v>
      </c>
      <c r="R8" s="338">
        <f>J8*O8</f>
        <v>3.5398600576806938E-2</v>
      </c>
      <c r="S8" s="705"/>
      <c r="T8" s="339">
        <f>+S$7*係数表!AR8</f>
        <v>44.38635121955258</v>
      </c>
      <c r="U8" s="337">
        <f t="shared" si="0"/>
        <v>44.6676844962724</v>
      </c>
      <c r="V8" s="337">
        <f t="shared" si="1"/>
        <v>13.8833995812083</v>
      </c>
      <c r="W8" s="337">
        <f t="shared" si="2"/>
        <v>13.971396503434955</v>
      </c>
      <c r="X8" s="337">
        <f t="shared" si="3"/>
        <v>5.5848875618350524</v>
      </c>
      <c r="Y8" s="337">
        <f t="shared" si="4"/>
        <v>5.6202861624118601</v>
      </c>
      <c r="Z8" s="399">
        <f>係数表!E8</f>
        <v>6.0933151871713651E-2</v>
      </c>
      <c r="AA8" s="340">
        <f t="shared" si="5"/>
        <v>0</v>
      </c>
      <c r="AB8" s="340">
        <f t="shared" si="6"/>
        <v>1.7142523276935499E-2</v>
      </c>
      <c r="AC8" s="340">
        <f t="shared" ref="AC8:AC71" si="14">+Z8*T8</f>
        <v>2.7046002798922197</v>
      </c>
      <c r="AD8" s="340">
        <f t="shared" ref="AD8:AD71" si="15">+Z8*U8</f>
        <v>2.7217428031691555</v>
      </c>
      <c r="AE8" s="399">
        <f>係数表!F8</f>
        <v>3.1955315068780618E-2</v>
      </c>
      <c r="AF8" s="340">
        <f t="shared" si="7"/>
        <v>0</v>
      </c>
      <c r="AG8" s="340">
        <f t="shared" si="8"/>
        <v>8.9900934969142209E-3</v>
      </c>
      <c r="AH8" s="340">
        <f t="shared" ref="AH8:AH71" si="16">+AE8*T8</f>
        <v>1.4183798379743575</v>
      </c>
      <c r="AI8" s="340">
        <f t="shared" ref="AI8:AI71" si="17">+AE8*U8</f>
        <v>1.4273699314712718</v>
      </c>
      <c r="AK8" s="706">
        <f>係数表!AZ8</f>
        <v>3.2177624133043485</v>
      </c>
      <c r="AL8" s="707">
        <f>係数表!BA8</f>
        <v>0.21974772438490869</v>
      </c>
      <c r="AM8" s="709">
        <f t="shared" ref="AM8:AM71" si="18">+U8*AK8</f>
        <v>143.72999626144272</v>
      </c>
      <c r="AN8" s="710">
        <f t="shared" ref="AN8:AN71" si="19">+U8*AL8</f>
        <v>9.8156220215989265</v>
      </c>
    </row>
    <row r="9" spans="1:40" x14ac:dyDescent="0.15">
      <c r="A9" s="442">
        <v>3</v>
      </c>
      <c r="B9" s="224" t="s">
        <v>269</v>
      </c>
      <c r="C9" s="222" t="s">
        <v>200</v>
      </c>
      <c r="D9" s="336"/>
      <c r="E9" s="350">
        <f>'(建設)投入分析'!BX9</f>
        <v>0</v>
      </c>
      <c r="F9" s="337">
        <f>'(建設)投入分析'!BW9</f>
        <v>0</v>
      </c>
      <c r="G9" s="352">
        <f>係数表!D9</f>
        <v>1</v>
      </c>
      <c r="H9" s="338">
        <f t="shared" ref="H9:H45" si="20">F9*G9</f>
        <v>0</v>
      </c>
      <c r="I9" s="354">
        <v>3.5209581924039783</v>
      </c>
      <c r="J9" s="338">
        <f t="shared" ref="J9:J45" si="21">D9+I9</f>
        <v>3.5209581924039783</v>
      </c>
      <c r="K9" s="389">
        <f>係数表!AL9</f>
        <v>0.6099896870979814</v>
      </c>
      <c r="L9" s="338">
        <f t="shared" si="9"/>
        <v>0</v>
      </c>
      <c r="M9" s="338">
        <f t="shared" si="10"/>
        <v>2.1477481860695771</v>
      </c>
      <c r="N9" s="338">
        <f t="shared" si="11"/>
        <v>2.1477481860695771</v>
      </c>
      <c r="O9" s="387">
        <f>賃金!I5</f>
        <v>0.13200251352822912</v>
      </c>
      <c r="P9" s="340">
        <f t="shared" si="12"/>
        <v>0</v>
      </c>
      <c r="Q9" s="340">
        <f t="shared" si="13"/>
        <v>0.46477533142513527</v>
      </c>
      <c r="R9" s="338">
        <f t="shared" ref="R9:R45" si="22">J9*O9</f>
        <v>0.46477533142513527</v>
      </c>
      <c r="S9" s="705"/>
      <c r="T9" s="339">
        <f>+S$7*係数表!AR9</f>
        <v>8.1417095702253999</v>
      </c>
      <c r="U9" s="337">
        <f t="shared" si="0"/>
        <v>11.662667762629379</v>
      </c>
      <c r="V9" s="337">
        <f t="shared" si="1"/>
        <v>4.9663588731844319</v>
      </c>
      <c r="W9" s="337">
        <f t="shared" si="2"/>
        <v>7.1141070592540094</v>
      </c>
      <c r="X9" s="337">
        <f t="shared" si="3"/>
        <v>1.0747261276865907</v>
      </c>
      <c r="Y9" s="337">
        <f t="shared" si="4"/>
        <v>1.5395014591117262</v>
      </c>
      <c r="Z9" s="399">
        <f>係数表!E9</f>
        <v>5.9638302333617985E-2</v>
      </c>
      <c r="AA9" s="340">
        <f t="shared" si="5"/>
        <v>0</v>
      </c>
      <c r="AB9" s="340">
        <f t="shared" si="6"/>
        <v>0.20998396918261755</v>
      </c>
      <c r="AC9" s="340">
        <f t="shared" si="14"/>
        <v>0.48555773686161335</v>
      </c>
      <c r="AD9" s="340">
        <f t="shared" si="15"/>
        <v>0.69554170604423093</v>
      </c>
      <c r="AE9" s="399">
        <f>係数表!F9</f>
        <v>4.7792901594251105E-2</v>
      </c>
      <c r="AF9" s="340">
        <f t="shared" si="7"/>
        <v>0</v>
      </c>
      <c r="AG9" s="340">
        <f t="shared" si="8"/>
        <v>0.1682768084070356</v>
      </c>
      <c r="AH9" s="340">
        <f t="shared" si="16"/>
        <v>0.38911592429875502</v>
      </c>
      <c r="AI9" s="340">
        <f t="shared" si="17"/>
        <v>0.55739273270579059</v>
      </c>
      <c r="AK9" s="706">
        <f>係数表!AZ9</f>
        <v>9.6880376235598611</v>
      </c>
      <c r="AL9" s="707">
        <f>係数表!BA9</f>
        <v>0.66522866447558182</v>
      </c>
      <c r="AM9" s="709">
        <f t="shared" si="18"/>
        <v>112.98836407543213</v>
      </c>
      <c r="AN9" s="710">
        <f t="shared" si="19"/>
        <v>7.7583408999563641</v>
      </c>
    </row>
    <row r="10" spans="1:40" x14ac:dyDescent="0.15">
      <c r="A10" s="442">
        <v>4</v>
      </c>
      <c r="B10" s="224" t="s">
        <v>270</v>
      </c>
      <c r="C10" s="222" t="s">
        <v>6</v>
      </c>
      <c r="D10" s="336"/>
      <c r="E10" s="350">
        <f>'(建設)投入分析'!BX10</f>
        <v>2.3014198780308979E-5</v>
      </c>
      <c r="F10" s="337">
        <f>'(建設)投入分析'!BW10</f>
        <v>5.7535496950772451</v>
      </c>
      <c r="G10" s="352">
        <f>係数表!D10</f>
        <v>0.17405936502722019</v>
      </c>
      <c r="H10" s="338">
        <f t="shared" si="20"/>
        <v>1.0014592065777017</v>
      </c>
      <c r="I10" s="354">
        <v>5.4372011666356439</v>
      </c>
      <c r="J10" s="338">
        <f t="shared" si="21"/>
        <v>5.4372011666356439</v>
      </c>
      <c r="K10" s="389">
        <f>係数表!AL10</f>
        <v>0.64082500467832493</v>
      </c>
      <c r="L10" s="338">
        <f t="shared" si="9"/>
        <v>0</v>
      </c>
      <c r="M10" s="338">
        <f t="shared" si="10"/>
        <v>3.4842944630462802</v>
      </c>
      <c r="N10" s="338">
        <f t="shared" si="11"/>
        <v>3.4842944630462802</v>
      </c>
      <c r="O10" s="387">
        <f>賃金!I6</f>
        <v>0.19421748193146632</v>
      </c>
      <c r="P10" s="340">
        <f t="shared" si="12"/>
        <v>0</v>
      </c>
      <c r="Q10" s="340">
        <f t="shared" si="13"/>
        <v>1.0559995193388056</v>
      </c>
      <c r="R10" s="338">
        <f t="shared" si="22"/>
        <v>1.0559995193388056</v>
      </c>
      <c r="S10" s="705"/>
      <c r="T10" s="339">
        <f>+S$7*係数表!AR10</f>
        <v>6.3021463932965842</v>
      </c>
      <c r="U10" s="337">
        <f t="shared" si="0"/>
        <v>11.739347559932227</v>
      </c>
      <c r="V10" s="337">
        <f t="shared" si="1"/>
        <v>4.0385729919677722</v>
      </c>
      <c r="W10" s="337">
        <f t="shared" si="2"/>
        <v>7.522867455014052</v>
      </c>
      <c r="X10" s="337">
        <f t="shared" si="3"/>
        <v>1.223987003269535</v>
      </c>
      <c r="Y10" s="337">
        <f t="shared" si="4"/>
        <v>2.2799865226083407</v>
      </c>
      <c r="Z10" s="399">
        <f>係数表!E10</f>
        <v>0.14479242530093897</v>
      </c>
      <c r="AA10" s="340">
        <f t="shared" si="5"/>
        <v>0</v>
      </c>
      <c r="AB10" s="340">
        <f t="shared" si="6"/>
        <v>0.78726554376626967</v>
      </c>
      <c r="AC10" s="340">
        <f t="shared" si="14"/>
        <v>0.91250306088697763</v>
      </c>
      <c r="AD10" s="340">
        <f t="shared" si="15"/>
        <v>1.6997686046532472</v>
      </c>
      <c r="AE10" s="399">
        <f>係数表!F10</f>
        <v>9.7352431098817013E-2</v>
      </c>
      <c r="AF10" s="340">
        <f t="shared" si="7"/>
        <v>0</v>
      </c>
      <c r="AG10" s="340">
        <f t="shared" si="8"/>
        <v>0.52932475194530404</v>
      </c>
      <c r="AH10" s="340">
        <f t="shared" si="16"/>
        <v>0.61352927252806388</v>
      </c>
      <c r="AI10" s="340">
        <f t="shared" si="17"/>
        <v>1.1428540244733678</v>
      </c>
      <c r="AK10" s="706">
        <f>係数表!AZ10</f>
        <v>10.854099458691246</v>
      </c>
      <c r="AL10" s="707">
        <f>係数表!BA10</f>
        <v>0.74166763498716282</v>
      </c>
      <c r="AM10" s="709">
        <f t="shared" si="18"/>
        <v>127.42004599564879</v>
      </c>
      <c r="AN10" s="710">
        <f t="shared" si="19"/>
        <v>8.7066941410672563</v>
      </c>
    </row>
    <row r="11" spans="1:40" x14ac:dyDescent="0.15">
      <c r="A11" s="442">
        <v>5</v>
      </c>
      <c r="B11" s="224" t="s">
        <v>271</v>
      </c>
      <c r="C11" s="222" t="s">
        <v>7</v>
      </c>
      <c r="D11" s="336"/>
      <c r="E11" s="350">
        <f>'(建設)投入分析'!BX11</f>
        <v>0</v>
      </c>
      <c r="F11" s="337">
        <f>'(建設)投入分析'!BW11</f>
        <v>0</v>
      </c>
      <c r="G11" s="352">
        <f>係数表!D11</f>
        <v>0.34361438729985849</v>
      </c>
      <c r="H11" s="338">
        <f t="shared" si="20"/>
        <v>0</v>
      </c>
      <c r="I11" s="354">
        <v>8.8709762722005162E-2</v>
      </c>
      <c r="J11" s="338">
        <f t="shared" si="21"/>
        <v>8.8709762722005162E-2</v>
      </c>
      <c r="K11" s="389">
        <f>係数表!AL11</f>
        <v>0.55551762717829745</v>
      </c>
      <c r="L11" s="338">
        <f t="shared" si="9"/>
        <v>0</v>
      </c>
      <c r="M11" s="338">
        <f t="shared" si="10"/>
        <v>4.9279836894878089E-2</v>
      </c>
      <c r="N11" s="338">
        <f t="shared" si="11"/>
        <v>4.9279836894878089E-2</v>
      </c>
      <c r="O11" s="387">
        <f>賃金!I7</f>
        <v>0.17131347577503725</v>
      </c>
      <c r="P11" s="340">
        <f t="shared" si="12"/>
        <v>0</v>
      </c>
      <c r="Q11" s="340">
        <f t="shared" si="13"/>
        <v>1.5197177787085533E-2</v>
      </c>
      <c r="R11" s="338">
        <f t="shared" si="22"/>
        <v>1.5197177787085533E-2</v>
      </c>
      <c r="S11" s="705"/>
      <c r="T11" s="339">
        <f>+S$7*係数表!AR11</f>
        <v>29.523148657878952</v>
      </c>
      <c r="U11" s="337">
        <f t="shared" si="0"/>
        <v>29.611858420600957</v>
      </c>
      <c r="V11" s="337">
        <f t="shared" si="1"/>
        <v>16.400629489257053</v>
      </c>
      <c r="W11" s="337">
        <f t="shared" si="2"/>
        <v>16.449909326151928</v>
      </c>
      <c r="X11" s="337">
        <f t="shared" si="3"/>
        <v>5.0577132124043693</v>
      </c>
      <c r="Y11" s="337">
        <f t="shared" si="4"/>
        <v>5.0729103901914545</v>
      </c>
      <c r="Z11" s="399">
        <f>係数表!E11</f>
        <v>7.5591396008591855E-2</v>
      </c>
      <c r="AA11" s="340">
        <f t="shared" si="5"/>
        <v>0</v>
      </c>
      <c r="AB11" s="340">
        <f t="shared" si="6"/>
        <v>6.7056948037473117E-3</v>
      </c>
      <c r="AC11" s="340">
        <f t="shared" si="14"/>
        <v>2.2316960216182551</v>
      </c>
      <c r="AD11" s="340">
        <f t="shared" si="15"/>
        <v>2.2384017164220023</v>
      </c>
      <c r="AE11" s="399">
        <f>係数表!F11</f>
        <v>2.063535091608347E-2</v>
      </c>
      <c r="AF11" s="340">
        <f t="shared" si="7"/>
        <v>0</v>
      </c>
      <c r="AG11" s="340">
        <f t="shared" si="8"/>
        <v>1.8305570834510764E-3</v>
      </c>
      <c r="AH11" s="340">
        <f t="shared" si="16"/>
        <v>0.60922053270303089</v>
      </c>
      <c r="AI11" s="340">
        <f t="shared" si="17"/>
        <v>0.61105108978648193</v>
      </c>
      <c r="AK11" s="706">
        <f>係数表!AZ11</f>
        <v>65.943597571828661</v>
      </c>
      <c r="AL11" s="707">
        <f>係数表!BA11</f>
        <v>4.6752193335782914</v>
      </c>
      <c r="AM11" s="709">
        <f t="shared" si="18"/>
        <v>1952.7124750420753</v>
      </c>
      <c r="AN11" s="710">
        <f t="shared" si="19"/>
        <v>138.44193299117671</v>
      </c>
    </row>
    <row r="12" spans="1:40" x14ac:dyDescent="0.15">
      <c r="A12" s="442">
        <v>6</v>
      </c>
      <c r="B12" s="224" t="s">
        <v>272</v>
      </c>
      <c r="C12" s="222" t="s">
        <v>201</v>
      </c>
      <c r="D12" s="336"/>
      <c r="E12" s="350">
        <f>'(建設)投入分析'!BX12</f>
        <v>3.0263609125436126E-6</v>
      </c>
      <c r="F12" s="337">
        <f>'(建設)投入分析'!BW12</f>
        <v>0.75659022813590315</v>
      </c>
      <c r="G12" s="352">
        <f>係数表!D12</f>
        <v>0</v>
      </c>
      <c r="H12" s="338">
        <f t="shared" si="20"/>
        <v>0</v>
      </c>
      <c r="I12" s="354">
        <v>5.9122371222831603E-4</v>
      </c>
      <c r="J12" s="338">
        <f t="shared" si="21"/>
        <v>5.9122371222831603E-4</v>
      </c>
      <c r="K12" s="389">
        <f>係数表!AL12</f>
        <v>0</v>
      </c>
      <c r="L12" s="338">
        <f t="shared" si="9"/>
        <v>0</v>
      </c>
      <c r="M12" s="338">
        <f t="shared" si="10"/>
        <v>0</v>
      </c>
      <c r="N12" s="338">
        <f t="shared" si="11"/>
        <v>0</v>
      </c>
      <c r="O12" s="387">
        <f>賃金!I8</f>
        <v>0</v>
      </c>
      <c r="P12" s="340">
        <f t="shared" si="12"/>
        <v>0</v>
      </c>
      <c r="Q12" s="340">
        <f t="shared" si="13"/>
        <v>0</v>
      </c>
      <c r="R12" s="338">
        <f t="shared" si="22"/>
        <v>0</v>
      </c>
      <c r="S12" s="705"/>
      <c r="T12" s="339">
        <f>+S$7*係数表!AR12</f>
        <v>1.9668641048653125E-4</v>
      </c>
      <c r="U12" s="337">
        <f t="shared" si="0"/>
        <v>7.8791012271484725E-4</v>
      </c>
      <c r="V12" s="337">
        <f t="shared" si="1"/>
        <v>0</v>
      </c>
      <c r="W12" s="337">
        <f t="shared" si="2"/>
        <v>0</v>
      </c>
      <c r="X12" s="337">
        <f t="shared" si="3"/>
        <v>0</v>
      </c>
      <c r="Y12" s="337">
        <f t="shared" si="4"/>
        <v>0</v>
      </c>
      <c r="Z12" s="399">
        <f>係数表!E12</f>
        <v>0</v>
      </c>
      <c r="AA12" s="340">
        <f t="shared" si="5"/>
        <v>0</v>
      </c>
      <c r="AB12" s="340">
        <f t="shared" si="6"/>
        <v>0</v>
      </c>
      <c r="AC12" s="340">
        <f t="shared" si="14"/>
        <v>0</v>
      </c>
      <c r="AD12" s="340">
        <f t="shared" si="15"/>
        <v>0</v>
      </c>
      <c r="AE12" s="399">
        <f>係数表!F12</f>
        <v>0</v>
      </c>
      <c r="AF12" s="340">
        <f t="shared" si="7"/>
        <v>0</v>
      </c>
      <c r="AG12" s="340">
        <f t="shared" si="8"/>
        <v>0</v>
      </c>
      <c r="AH12" s="340">
        <f t="shared" si="16"/>
        <v>0</v>
      </c>
      <c r="AI12" s="340">
        <f t="shared" si="17"/>
        <v>0</v>
      </c>
      <c r="AK12" s="706">
        <f>係数表!AZ12</f>
        <v>33.146713563390179</v>
      </c>
      <c r="AL12" s="707">
        <f>係数表!BA12</f>
        <v>1.8003072911052154</v>
      </c>
      <c r="AM12" s="709">
        <f t="shared" si="18"/>
        <v>2.6116631151324649E-2</v>
      </c>
      <c r="AN12" s="710">
        <f t="shared" si="19"/>
        <v>1.4184803386591445E-3</v>
      </c>
    </row>
    <row r="13" spans="1:40" x14ac:dyDescent="0.15">
      <c r="A13" s="442">
        <v>7</v>
      </c>
      <c r="B13" s="224" t="s">
        <v>273</v>
      </c>
      <c r="C13" s="222" t="s">
        <v>274</v>
      </c>
      <c r="D13" s="336"/>
      <c r="E13" s="350">
        <f>'(建設)投入分析'!BX13</f>
        <v>3.7915012417111416E-3</v>
      </c>
      <c r="F13" s="337">
        <f>'(建設)投入分析'!BW13</f>
        <v>947.87531042778539</v>
      </c>
      <c r="G13" s="352">
        <f>係数表!D13</f>
        <v>3.8378444306272796E-2</v>
      </c>
      <c r="H13" s="338">
        <f t="shared" si="20"/>
        <v>36.377979810543799</v>
      </c>
      <c r="I13" s="354">
        <v>78.683231169752844</v>
      </c>
      <c r="J13" s="338">
        <f t="shared" si="21"/>
        <v>78.683231169752844</v>
      </c>
      <c r="K13" s="389">
        <f>係数表!AL13</f>
        <v>0.55945011354787599</v>
      </c>
      <c r="L13" s="338">
        <f t="shared" si="9"/>
        <v>0</v>
      </c>
      <c r="M13" s="338">
        <f t="shared" si="10"/>
        <v>44.019342612232002</v>
      </c>
      <c r="N13" s="338">
        <f t="shared" si="11"/>
        <v>44.019342612232002</v>
      </c>
      <c r="O13" s="387">
        <f>賃金!I9</f>
        <v>0.20043574166976277</v>
      </c>
      <c r="P13" s="340">
        <f t="shared" si="12"/>
        <v>0</v>
      </c>
      <c r="Q13" s="340">
        <f t="shared" si="13"/>
        <v>15.770931796482808</v>
      </c>
      <c r="R13" s="338">
        <f t="shared" si="22"/>
        <v>15.770931796482808</v>
      </c>
      <c r="S13" s="705"/>
      <c r="T13" s="339">
        <f>+S$7*係数表!AR13</f>
        <v>0.10688556449755279</v>
      </c>
      <c r="U13" s="337">
        <f t="shared" si="0"/>
        <v>78.79011673425039</v>
      </c>
      <c r="V13" s="337">
        <f t="shared" si="1"/>
        <v>5.9797141194784735E-2</v>
      </c>
      <c r="W13" s="337">
        <f t="shared" si="2"/>
        <v>44.079139753426787</v>
      </c>
      <c r="X13" s="337">
        <f t="shared" si="3"/>
        <v>2.1423687393858259E-2</v>
      </c>
      <c r="Y13" s="337">
        <f t="shared" si="4"/>
        <v>15.792355483876664</v>
      </c>
      <c r="Z13" s="399">
        <f>係数表!E13</f>
        <v>7.2714051990546633E-2</v>
      </c>
      <c r="AA13" s="340">
        <f t="shared" si="5"/>
        <v>0</v>
      </c>
      <c r="AB13" s="340">
        <f t="shared" si="6"/>
        <v>5.7213765620616073</v>
      </c>
      <c r="AC13" s="340">
        <f t="shared" si="14"/>
        <v>7.7720824939139788E-3</v>
      </c>
      <c r="AD13" s="340">
        <f t="shared" si="15"/>
        <v>5.7291486445555213</v>
      </c>
      <c r="AE13" s="399">
        <f>係数表!F13</f>
        <v>5.4128557358634526E-2</v>
      </c>
      <c r="AF13" s="340">
        <f t="shared" si="7"/>
        <v>0</v>
      </c>
      <c r="AG13" s="340">
        <f t="shared" si="8"/>
        <v>4.259009791534667</v>
      </c>
      <c r="AH13" s="340">
        <f t="shared" si="16"/>
        <v>5.7855614087158162E-3</v>
      </c>
      <c r="AI13" s="340">
        <f t="shared" si="17"/>
        <v>4.2647953529433824</v>
      </c>
      <c r="AK13" s="706">
        <f>係数表!AZ13</f>
        <v>22.022577037695608</v>
      </c>
      <c r="AL13" s="707">
        <f>係数表!BA13</f>
        <v>1.5231244513387585</v>
      </c>
      <c r="AM13" s="709">
        <f t="shared" si="18"/>
        <v>1735.1614155890591</v>
      </c>
      <c r="AN13" s="710">
        <f t="shared" si="19"/>
        <v>120.00715332177187</v>
      </c>
    </row>
    <row r="14" spans="1:40" x14ac:dyDescent="0.15">
      <c r="A14" s="442">
        <v>8</v>
      </c>
      <c r="B14" s="224" t="s">
        <v>275</v>
      </c>
      <c r="C14" s="222" t="s">
        <v>202</v>
      </c>
      <c r="D14" s="336"/>
      <c r="E14" s="350">
        <f>'(建設)投入分析'!BX14</f>
        <v>0</v>
      </c>
      <c r="F14" s="337">
        <f>'(建設)投入分析'!BW14</f>
        <v>0</v>
      </c>
      <c r="G14" s="352">
        <f>係数表!D14</f>
        <v>0.29467730661071379</v>
      </c>
      <c r="H14" s="338">
        <f t="shared" si="20"/>
        <v>0</v>
      </c>
      <c r="I14" s="354">
        <v>2.5427785941119887</v>
      </c>
      <c r="J14" s="338">
        <f t="shared" si="21"/>
        <v>2.5427785941119887</v>
      </c>
      <c r="K14" s="389">
        <f>係数表!AL14</f>
        <v>0.31954792752480143</v>
      </c>
      <c r="L14" s="338">
        <f t="shared" si="9"/>
        <v>0</v>
      </c>
      <c r="M14" s="338">
        <f t="shared" si="10"/>
        <v>0.81253962990291428</v>
      </c>
      <c r="N14" s="338">
        <f t="shared" si="11"/>
        <v>0.81253962990291428</v>
      </c>
      <c r="O14" s="387">
        <f>賃金!I10</f>
        <v>0.1281270647726753</v>
      </c>
      <c r="P14" s="340">
        <f t="shared" si="12"/>
        <v>0</v>
      </c>
      <c r="Q14" s="340">
        <f t="shared" si="13"/>
        <v>0.32579875763035898</v>
      </c>
      <c r="R14" s="338">
        <f t="shared" si="22"/>
        <v>0.32579875763035898</v>
      </c>
      <c r="S14" s="705"/>
      <c r="T14" s="339">
        <f>+S$7*係数表!AR14</f>
        <v>1252.7157771335224</v>
      </c>
      <c r="U14" s="337">
        <f t="shared" si="0"/>
        <v>1255.2585557276343</v>
      </c>
      <c r="V14" s="337">
        <f t="shared" si="1"/>
        <v>400.30273036063812</v>
      </c>
      <c r="W14" s="337">
        <f t="shared" si="2"/>
        <v>401.11526999054098</v>
      </c>
      <c r="X14" s="337">
        <f t="shared" si="3"/>
        <v>160.50679551853909</v>
      </c>
      <c r="Y14" s="337">
        <f t="shared" si="4"/>
        <v>160.83259427616946</v>
      </c>
      <c r="Z14" s="399">
        <f>係数表!E14</f>
        <v>4.5500270171210208E-2</v>
      </c>
      <c r="AA14" s="340">
        <f t="shared" si="5"/>
        <v>0</v>
      </c>
      <c r="AB14" s="340">
        <f t="shared" si="6"/>
        <v>0.11569711301766555</v>
      </c>
      <c r="AC14" s="340">
        <f t="shared" si="14"/>
        <v>56.998906307312822</v>
      </c>
      <c r="AD14" s="340">
        <f t="shared" si="15"/>
        <v>57.114603420330489</v>
      </c>
      <c r="AE14" s="399">
        <f>係数表!F14</f>
        <v>4.2617512775443456E-2</v>
      </c>
      <c r="AF14" s="340">
        <f t="shared" si="7"/>
        <v>0</v>
      </c>
      <c r="AG14" s="340">
        <f t="shared" si="8"/>
        <v>0.10836689921969182</v>
      </c>
      <c r="AH14" s="340">
        <f t="shared" si="16"/>
        <v>53.387630635987463</v>
      </c>
      <c r="AI14" s="340">
        <f t="shared" si="17"/>
        <v>53.495997535207152</v>
      </c>
      <c r="AK14" s="706">
        <f>係数表!AZ14</f>
        <v>3.7442247078210409</v>
      </c>
      <c r="AL14" s="707">
        <f>係数表!BA14</f>
        <v>0.21091728826912273</v>
      </c>
      <c r="AM14" s="709">
        <f t="shared" si="18"/>
        <v>4699.9700990591637</v>
      </c>
      <c r="AN14" s="710">
        <f t="shared" si="19"/>
        <v>264.75573065068812</v>
      </c>
    </row>
    <row r="15" spans="1:40" x14ac:dyDescent="0.15">
      <c r="A15" s="442">
        <v>9</v>
      </c>
      <c r="B15" s="224" t="s">
        <v>276</v>
      </c>
      <c r="C15" s="222" t="s">
        <v>277</v>
      </c>
      <c r="D15" s="336"/>
      <c r="E15" s="350">
        <f>'(建設)投入分析'!BX15</f>
        <v>0</v>
      </c>
      <c r="F15" s="337">
        <f>'(建設)投入分析'!BW15</f>
        <v>0</v>
      </c>
      <c r="G15" s="352">
        <f>係数表!D15</f>
        <v>0.23128994332262509</v>
      </c>
      <c r="H15" s="338">
        <f t="shared" si="20"/>
        <v>0</v>
      </c>
      <c r="I15" s="354">
        <v>3.8490825470564882</v>
      </c>
      <c r="J15" s="338">
        <f t="shared" si="21"/>
        <v>3.8490825470564882</v>
      </c>
      <c r="K15" s="389">
        <f>係数表!AL15</f>
        <v>0.52880913401476148</v>
      </c>
      <c r="L15" s="338">
        <f t="shared" si="9"/>
        <v>0</v>
      </c>
      <c r="M15" s="338">
        <f t="shared" si="10"/>
        <v>2.0354300084602741</v>
      </c>
      <c r="N15" s="338">
        <f t="shared" si="11"/>
        <v>2.0354300084602741</v>
      </c>
      <c r="O15" s="387">
        <f>賃金!I11</f>
        <v>5.5318503939290449E-2</v>
      </c>
      <c r="P15" s="340">
        <f t="shared" si="12"/>
        <v>0</v>
      </c>
      <c r="Q15" s="340">
        <f t="shared" si="13"/>
        <v>0.21292548804199846</v>
      </c>
      <c r="R15" s="338">
        <f t="shared" si="22"/>
        <v>0.21292548804199846</v>
      </c>
      <c r="S15" s="705"/>
      <c r="T15" s="339">
        <f>+S$7*係数表!AR15</f>
        <v>185.85702099297552</v>
      </c>
      <c r="U15" s="337">
        <f t="shared" si="0"/>
        <v>189.70610354003202</v>
      </c>
      <c r="V15" s="337">
        <f t="shared" si="1"/>
        <v>98.28289032185873</v>
      </c>
      <c r="W15" s="337">
        <f t="shared" si="2"/>
        <v>100.31832033031901</v>
      </c>
      <c r="X15" s="337">
        <f t="shared" si="3"/>
        <v>10.281332347944703</v>
      </c>
      <c r="Y15" s="337">
        <f t="shared" si="4"/>
        <v>10.494257835986703</v>
      </c>
      <c r="Z15" s="399">
        <f>係数表!E15</f>
        <v>1.4691134361827412E-2</v>
      </c>
      <c r="AA15" s="340">
        <f t="shared" si="5"/>
        <v>0</v>
      </c>
      <c r="AB15" s="340">
        <f t="shared" si="6"/>
        <v>5.6547388868571746E-2</v>
      </c>
      <c r="AC15" s="340">
        <f t="shared" si="14"/>
        <v>2.7304504674967811</v>
      </c>
      <c r="AD15" s="340">
        <f t="shared" si="15"/>
        <v>2.7869978563653532</v>
      </c>
      <c r="AE15" s="399">
        <f>係数表!F15</f>
        <v>1.364734194700966E-2</v>
      </c>
      <c r="AF15" s="340">
        <f t="shared" si="7"/>
        <v>0</v>
      </c>
      <c r="AG15" s="340">
        <f t="shared" si="8"/>
        <v>5.2529745701946795E-2</v>
      </c>
      <c r="AH15" s="340">
        <f t="shared" si="16"/>
        <v>2.5364543187436897</v>
      </c>
      <c r="AI15" s="340">
        <f t="shared" si="17"/>
        <v>2.5889840644456368</v>
      </c>
      <c r="AK15" s="706">
        <f>係数表!AZ15</f>
        <v>5.7217499398996141</v>
      </c>
      <c r="AL15" s="707">
        <f>係数表!BA15</f>
        <v>0.31226784068595526</v>
      </c>
      <c r="AM15" s="709">
        <f t="shared" si="18"/>
        <v>1085.4508865287683</v>
      </c>
      <c r="AN15" s="710">
        <f t="shared" si="19"/>
        <v>59.239115317392049</v>
      </c>
    </row>
    <row r="16" spans="1:40" x14ac:dyDescent="0.15">
      <c r="A16" s="442">
        <v>10</v>
      </c>
      <c r="B16" s="224" t="s">
        <v>278</v>
      </c>
      <c r="C16" s="222" t="s">
        <v>203</v>
      </c>
      <c r="D16" s="336"/>
      <c r="E16" s="350">
        <f>'(建設)投入分析'!BX16</f>
        <v>0</v>
      </c>
      <c r="F16" s="337">
        <f>'(建設)投入分析'!BW16</f>
        <v>0</v>
      </c>
      <c r="G16" s="352">
        <f>係数表!D16</f>
        <v>0.54421627938370021</v>
      </c>
      <c r="H16" s="338">
        <f t="shared" si="20"/>
        <v>0</v>
      </c>
      <c r="I16" s="354">
        <v>0.7046592620427069</v>
      </c>
      <c r="J16" s="338">
        <f t="shared" si="21"/>
        <v>0.7046592620427069</v>
      </c>
      <c r="K16" s="389">
        <f>係数表!AL16</f>
        <v>0.25595370044068466</v>
      </c>
      <c r="L16" s="338">
        <f t="shared" si="9"/>
        <v>0</v>
      </c>
      <c r="M16" s="338">
        <f t="shared" si="10"/>
        <v>0.18036014566963293</v>
      </c>
      <c r="N16" s="338">
        <f t="shared" si="11"/>
        <v>0.18036014566963293</v>
      </c>
      <c r="O16" s="387">
        <f>賃金!I12</f>
        <v>3.1257964367329805E-2</v>
      </c>
      <c r="P16" s="340">
        <f t="shared" si="12"/>
        <v>0</v>
      </c>
      <c r="Q16" s="340">
        <f t="shared" si="13"/>
        <v>2.2026214104039848E-2</v>
      </c>
      <c r="R16" s="338">
        <f t="shared" si="22"/>
        <v>2.2026214104039848E-2</v>
      </c>
      <c r="S16" s="705"/>
      <c r="T16" s="339">
        <f>+S$7*係数表!AR16</f>
        <v>34.799988474795711</v>
      </c>
      <c r="U16" s="337">
        <f t="shared" si="0"/>
        <v>35.504647736838415</v>
      </c>
      <c r="V16" s="337">
        <f t="shared" si="1"/>
        <v>8.907185825417141</v>
      </c>
      <c r="W16" s="337">
        <f t="shared" si="2"/>
        <v>9.0875459710867723</v>
      </c>
      <c r="X16" s="337">
        <f t="shared" si="3"/>
        <v>1.0877767997286523</v>
      </c>
      <c r="Y16" s="337">
        <f t="shared" si="4"/>
        <v>1.109803013832692</v>
      </c>
      <c r="Z16" s="399">
        <f>係数表!E16</f>
        <v>8.6940013736522184E-3</v>
      </c>
      <c r="AA16" s="340">
        <f t="shared" si="5"/>
        <v>0</v>
      </c>
      <c r="AB16" s="340">
        <f t="shared" si="6"/>
        <v>6.1263085921560521E-3</v>
      </c>
      <c r="AC16" s="340">
        <f t="shared" si="14"/>
        <v>0.30255114760295526</v>
      </c>
      <c r="AD16" s="340">
        <f t="shared" si="15"/>
        <v>0.30867745619511128</v>
      </c>
      <c r="AE16" s="399">
        <f>係数表!F16</f>
        <v>7.9580012573642004E-3</v>
      </c>
      <c r="AF16" s="340">
        <f t="shared" si="7"/>
        <v>0</v>
      </c>
      <c r="AG16" s="340">
        <f t="shared" si="8"/>
        <v>5.6076792933491913E-3</v>
      </c>
      <c r="AH16" s="340">
        <f t="shared" si="16"/>
        <v>0.27693835203868394</v>
      </c>
      <c r="AI16" s="340">
        <f t="shared" si="17"/>
        <v>0.2825460313320331</v>
      </c>
      <c r="AK16" s="706">
        <f>係数表!AZ16</f>
        <v>1.8815895534850031</v>
      </c>
      <c r="AL16" s="707">
        <f>係数表!BA16</f>
        <v>0.11019136566841062</v>
      </c>
      <c r="AM16" s="709">
        <f t="shared" si="18"/>
        <v>66.80517428180012</v>
      </c>
      <c r="AN16" s="710">
        <f t="shared" si="19"/>
        <v>3.9123056216980694</v>
      </c>
    </row>
    <row r="17" spans="1:40" x14ac:dyDescent="0.15">
      <c r="A17" s="442">
        <v>11</v>
      </c>
      <c r="B17" s="224" t="s">
        <v>279</v>
      </c>
      <c r="C17" s="222" t="s">
        <v>204</v>
      </c>
      <c r="D17" s="336"/>
      <c r="E17" s="350">
        <f>'(建設)投入分析'!BX17</f>
        <v>0</v>
      </c>
      <c r="F17" s="337">
        <f>'(建設)投入分析'!BW17</f>
        <v>0</v>
      </c>
      <c r="G17" s="352">
        <f>係数表!D17</f>
        <v>0</v>
      </c>
      <c r="H17" s="338">
        <f t="shared" si="20"/>
        <v>0</v>
      </c>
      <c r="I17" s="354">
        <v>0</v>
      </c>
      <c r="J17" s="338">
        <f t="shared" si="21"/>
        <v>0</v>
      </c>
      <c r="K17" s="389">
        <f>係数表!AL17</f>
        <v>0</v>
      </c>
      <c r="L17" s="338">
        <f t="shared" si="9"/>
        <v>0</v>
      </c>
      <c r="M17" s="338">
        <f t="shared" si="10"/>
        <v>0</v>
      </c>
      <c r="N17" s="338">
        <f t="shared" si="11"/>
        <v>0</v>
      </c>
      <c r="O17" s="387">
        <f>賃金!I13</f>
        <v>0</v>
      </c>
      <c r="P17" s="340">
        <f t="shared" si="12"/>
        <v>0</v>
      </c>
      <c r="Q17" s="340">
        <f t="shared" si="13"/>
        <v>0</v>
      </c>
      <c r="R17" s="338">
        <f t="shared" si="22"/>
        <v>0</v>
      </c>
      <c r="S17" s="705"/>
      <c r="T17" s="339">
        <f>+S$7*係数表!AR17</f>
        <v>-9.4905655667412528E-14</v>
      </c>
      <c r="U17" s="337">
        <f t="shared" si="0"/>
        <v>-9.4905655667412528E-14</v>
      </c>
      <c r="V17" s="337">
        <f t="shared" si="1"/>
        <v>0</v>
      </c>
      <c r="W17" s="337">
        <f t="shared" si="2"/>
        <v>0</v>
      </c>
      <c r="X17" s="337">
        <f t="shared" si="3"/>
        <v>0</v>
      </c>
      <c r="Y17" s="337">
        <f t="shared" si="4"/>
        <v>0</v>
      </c>
      <c r="Z17" s="399">
        <f>係数表!E17</f>
        <v>0</v>
      </c>
      <c r="AA17" s="340">
        <f t="shared" si="5"/>
        <v>0</v>
      </c>
      <c r="AB17" s="340">
        <f t="shared" si="6"/>
        <v>0</v>
      </c>
      <c r="AC17" s="340">
        <f t="shared" si="14"/>
        <v>0</v>
      </c>
      <c r="AD17" s="340">
        <f t="shared" si="15"/>
        <v>0</v>
      </c>
      <c r="AE17" s="399">
        <f>係数表!F17</f>
        <v>0</v>
      </c>
      <c r="AF17" s="340">
        <f t="shared" si="7"/>
        <v>0</v>
      </c>
      <c r="AG17" s="340">
        <f t="shared" si="8"/>
        <v>0</v>
      </c>
      <c r="AH17" s="340">
        <f t="shared" si="16"/>
        <v>0</v>
      </c>
      <c r="AI17" s="340">
        <f t="shared" si="17"/>
        <v>0</v>
      </c>
      <c r="AK17" s="706">
        <f>係数表!AZ17</f>
        <v>0.17864226916436576</v>
      </c>
      <c r="AL17" s="707">
        <f>係数表!BA17</f>
        <v>3.6883698226511789E-3</v>
      </c>
      <c r="AM17" s="709">
        <f t="shared" si="18"/>
        <v>-1.6954161684958522E-14</v>
      </c>
      <c r="AN17" s="710">
        <f t="shared" si="19"/>
        <v>-3.5004715636260818E-16</v>
      </c>
    </row>
    <row r="18" spans="1:40" x14ac:dyDescent="0.15">
      <c r="A18" s="442">
        <v>12</v>
      </c>
      <c r="B18" s="224" t="s">
        <v>280</v>
      </c>
      <c r="C18" s="222" t="s">
        <v>205</v>
      </c>
      <c r="D18" s="336"/>
      <c r="E18" s="350">
        <f>'(建設)投入分析'!BX18</f>
        <v>3.9701235309082998E-4</v>
      </c>
      <c r="F18" s="337">
        <f>'(建設)投入分析'!BW18</f>
        <v>99.253088272707501</v>
      </c>
      <c r="G18" s="352">
        <f>係数表!D18</f>
        <v>0.21977382875045426</v>
      </c>
      <c r="H18" s="338">
        <f t="shared" si="20"/>
        <v>21.81323122499974</v>
      </c>
      <c r="I18" s="354">
        <v>30.963717856137215</v>
      </c>
      <c r="J18" s="338">
        <f t="shared" si="21"/>
        <v>30.963717856137215</v>
      </c>
      <c r="K18" s="389">
        <f>係数表!AL18</f>
        <v>0.42658822723170453</v>
      </c>
      <c r="L18" s="338">
        <f t="shared" si="9"/>
        <v>0</v>
      </c>
      <c r="M18" s="338">
        <f t="shared" si="10"/>
        <v>13.20875750875225</v>
      </c>
      <c r="N18" s="338">
        <f t="shared" si="11"/>
        <v>13.20875750875225</v>
      </c>
      <c r="O18" s="387">
        <f>賃金!I14</f>
        <v>0.27698620107965116</v>
      </c>
      <c r="P18" s="340">
        <f t="shared" si="12"/>
        <v>0</v>
      </c>
      <c r="Q18" s="340">
        <f t="shared" si="13"/>
        <v>8.5765225802736076</v>
      </c>
      <c r="R18" s="338">
        <f t="shared" si="22"/>
        <v>8.5765225802736076</v>
      </c>
      <c r="S18" s="705"/>
      <c r="T18" s="339">
        <f>+S$7*係数表!AR18</f>
        <v>7.8993929531362088</v>
      </c>
      <c r="U18" s="337">
        <f t="shared" si="0"/>
        <v>38.863110809273422</v>
      </c>
      <c r="V18" s="337">
        <f t="shared" si="1"/>
        <v>3.3697880360849943</v>
      </c>
      <c r="W18" s="337">
        <f t="shared" si="2"/>
        <v>16.578545544837244</v>
      </c>
      <c r="X18" s="337">
        <f t="shared" si="3"/>
        <v>2.1880228449245656</v>
      </c>
      <c r="Y18" s="337">
        <f t="shared" si="4"/>
        <v>10.764545425198174</v>
      </c>
      <c r="Z18" s="399">
        <f>係数表!E18</f>
        <v>0.12139782095555898</v>
      </c>
      <c r="AA18" s="340">
        <f t="shared" si="5"/>
        <v>0</v>
      </c>
      <c r="AB18" s="340">
        <f t="shared" si="6"/>
        <v>3.7589278764177902</v>
      </c>
      <c r="AC18" s="340">
        <f t="shared" si="14"/>
        <v>0.9589690913824338</v>
      </c>
      <c r="AD18" s="340">
        <f t="shared" si="15"/>
        <v>4.7178969678002236</v>
      </c>
      <c r="AE18" s="399">
        <f>係数表!F18</f>
        <v>7.7971674316904868E-2</v>
      </c>
      <c r="AF18" s="340">
        <f t="shared" si="7"/>
        <v>0</v>
      </c>
      <c r="AG18" s="340">
        <f t="shared" si="8"/>
        <v>2.4142929243192626</v>
      </c>
      <c r="AH18" s="340">
        <f t="shared" si="16"/>
        <v>0.61592889464318978</v>
      </c>
      <c r="AI18" s="340">
        <f t="shared" si="17"/>
        <v>3.0302218189624526</v>
      </c>
      <c r="AK18" s="706">
        <f>係数表!AZ18</f>
        <v>11.471176695191083</v>
      </c>
      <c r="AL18" s="707">
        <f>係数表!BA18</f>
        <v>0.65671947174511425</v>
      </c>
      <c r="AM18" s="709">
        <f t="shared" si="18"/>
        <v>445.80561101796599</v>
      </c>
      <c r="AN18" s="710">
        <f t="shared" si="19"/>
        <v>25.522161601037883</v>
      </c>
    </row>
    <row r="19" spans="1:40" x14ac:dyDescent="0.15">
      <c r="A19" s="442">
        <v>13</v>
      </c>
      <c r="B19" s="224" t="s">
        <v>281</v>
      </c>
      <c r="C19" s="222" t="s">
        <v>282</v>
      </c>
      <c r="D19" s="336"/>
      <c r="E19" s="350">
        <f>'(建設)投入分析'!BX19</f>
        <v>2.6268402417121851E-3</v>
      </c>
      <c r="F19" s="337">
        <f>'(建設)投入分析'!BW19</f>
        <v>656.71006042804629</v>
      </c>
      <c r="G19" s="352">
        <f>係数表!D19</f>
        <v>7.1786275694384227E-2</v>
      </c>
      <c r="H19" s="338">
        <f t="shared" si="20"/>
        <v>47.14276944916346</v>
      </c>
      <c r="I19" s="354">
        <v>57.904629693972012</v>
      </c>
      <c r="J19" s="338">
        <f t="shared" si="21"/>
        <v>57.904629693972012</v>
      </c>
      <c r="K19" s="389">
        <f>係数表!AL19</f>
        <v>0.45062719100492532</v>
      </c>
      <c r="L19" s="338">
        <f t="shared" si="9"/>
        <v>0</v>
      </c>
      <c r="M19" s="338">
        <f t="shared" si="10"/>
        <v>26.093400625174997</v>
      </c>
      <c r="N19" s="338">
        <f t="shared" si="11"/>
        <v>26.093400625174997</v>
      </c>
      <c r="O19" s="387">
        <f>賃金!I15</f>
        <v>0.17474043368441428</v>
      </c>
      <c r="P19" s="340">
        <f t="shared" si="12"/>
        <v>0</v>
      </c>
      <c r="Q19" s="340">
        <f t="shared" si="13"/>
        <v>10.118280105060082</v>
      </c>
      <c r="R19" s="338">
        <f t="shared" si="22"/>
        <v>10.118280105060082</v>
      </c>
      <c r="S19" s="705"/>
      <c r="T19" s="339">
        <f>+S$7*係数表!AR19</f>
        <v>54.941109000960772</v>
      </c>
      <c r="U19" s="337">
        <f t="shared" si="0"/>
        <v>112.84573869493278</v>
      </c>
      <c r="V19" s="337">
        <f t="shared" si="1"/>
        <v>24.757957619798372</v>
      </c>
      <c r="W19" s="337">
        <f t="shared" si="2"/>
        <v>50.851358244973362</v>
      </c>
      <c r="X19" s="337">
        <f t="shared" si="3"/>
        <v>9.6004332139305628</v>
      </c>
      <c r="Y19" s="337">
        <f t="shared" si="4"/>
        <v>19.718713318990641</v>
      </c>
      <c r="Z19" s="399">
        <f>係数表!E19</f>
        <v>8.1302176534737078E-2</v>
      </c>
      <c r="AA19" s="340">
        <f t="shared" si="5"/>
        <v>0</v>
      </c>
      <c r="AB19" s="340">
        <f t="shared" si="6"/>
        <v>4.7077724255578914</v>
      </c>
      <c r="AC19" s="340">
        <f t="shared" si="14"/>
        <v>4.4668317430103448</v>
      </c>
      <c r="AD19" s="340">
        <f t="shared" si="15"/>
        <v>9.1746041685682354</v>
      </c>
      <c r="AE19" s="399">
        <f>係数表!F19</f>
        <v>5.5950094621770377E-2</v>
      </c>
      <c r="AF19" s="340">
        <f t="shared" si="7"/>
        <v>0</v>
      </c>
      <c r="AG19" s="340">
        <f t="shared" si="8"/>
        <v>3.2397695104163087</v>
      </c>
      <c r="AH19" s="340">
        <f t="shared" si="16"/>
        <v>3.0739602472287553</v>
      </c>
      <c r="AI19" s="340">
        <f t="shared" si="17"/>
        <v>6.3137297576450635</v>
      </c>
      <c r="AK19" s="706">
        <f>係数表!AZ19</f>
        <v>2.8305917544207908</v>
      </c>
      <c r="AL19" s="707">
        <f>係数表!BA19</f>
        <v>0.15029593461534665</v>
      </c>
      <c r="AM19" s="709">
        <f t="shared" si="18"/>
        <v>319.42021747139989</v>
      </c>
      <c r="AN19" s="710">
        <f t="shared" si="19"/>
        <v>16.960255764514109</v>
      </c>
    </row>
    <row r="20" spans="1:40" x14ac:dyDescent="0.15">
      <c r="A20" s="442">
        <v>14</v>
      </c>
      <c r="B20" s="224" t="s">
        <v>283</v>
      </c>
      <c r="C20" s="222" t="s">
        <v>284</v>
      </c>
      <c r="D20" s="336"/>
      <c r="E20" s="350">
        <f>'(建設)投入分析'!BX20</f>
        <v>4.8315755619968955E-3</v>
      </c>
      <c r="F20" s="337">
        <f>'(建設)投入分析'!BW20</f>
        <v>1207.893890499224</v>
      </c>
      <c r="G20" s="352">
        <f>係数表!D20</f>
        <v>0.28799650552267353</v>
      </c>
      <c r="H20" s="338">
        <f t="shared" si="20"/>
        <v>347.86921950596337</v>
      </c>
      <c r="I20" s="354">
        <v>390.29787036021509</v>
      </c>
      <c r="J20" s="338">
        <f t="shared" si="21"/>
        <v>390.29787036021509</v>
      </c>
      <c r="K20" s="389">
        <f>係数表!AL20</f>
        <v>0.46852248175142019</v>
      </c>
      <c r="L20" s="338">
        <f t="shared" si="9"/>
        <v>0</v>
      </c>
      <c r="M20" s="338">
        <f t="shared" si="10"/>
        <v>182.86332684346203</v>
      </c>
      <c r="N20" s="338">
        <f t="shared" si="11"/>
        <v>182.86332684346203</v>
      </c>
      <c r="O20" s="387">
        <f>賃金!I16</f>
        <v>0.1497747857775413</v>
      </c>
      <c r="P20" s="340">
        <f t="shared" si="12"/>
        <v>0</v>
      </c>
      <c r="Q20" s="340">
        <f t="shared" si="13"/>
        <v>58.456779922631803</v>
      </c>
      <c r="R20" s="338">
        <f t="shared" si="22"/>
        <v>58.456779922631803</v>
      </c>
      <c r="S20" s="705"/>
      <c r="T20" s="339">
        <f>+S$7*係数表!AR20</f>
        <v>12.473377251955553</v>
      </c>
      <c r="U20" s="337">
        <f t="shared" si="0"/>
        <v>402.77124761217061</v>
      </c>
      <c r="V20" s="337">
        <f t="shared" si="1"/>
        <v>5.8440576659079255</v>
      </c>
      <c r="W20" s="337">
        <f t="shared" si="2"/>
        <v>188.70738450936994</v>
      </c>
      <c r="X20" s="337">
        <f t="shared" si="3"/>
        <v>1.8681974058340998</v>
      </c>
      <c r="Y20" s="337">
        <f t="shared" si="4"/>
        <v>60.324977328465899</v>
      </c>
      <c r="Z20" s="399">
        <f>係数表!E20</f>
        <v>5.7695932302515532E-2</v>
      </c>
      <c r="AA20" s="340">
        <f t="shared" si="5"/>
        <v>0</v>
      </c>
      <c r="AB20" s="340">
        <f t="shared" si="6"/>
        <v>22.518599506118953</v>
      </c>
      <c r="AC20" s="340">
        <f t="shared" si="14"/>
        <v>0.71966312951256484</v>
      </c>
      <c r="AD20" s="340">
        <f t="shared" si="15"/>
        <v>23.238262635631518</v>
      </c>
      <c r="AE20" s="399">
        <f>係数表!F20</f>
        <v>4.352530548268136E-2</v>
      </c>
      <c r="AF20" s="340">
        <f t="shared" si="7"/>
        <v>0</v>
      </c>
      <c r="AG20" s="340">
        <f t="shared" si="8"/>
        <v>16.987834036668328</v>
      </c>
      <c r="AH20" s="340">
        <f t="shared" si="16"/>
        <v>0.542907555292094</v>
      </c>
      <c r="AI20" s="340">
        <f t="shared" si="17"/>
        <v>17.530741591960421</v>
      </c>
      <c r="AK20" s="706">
        <f>係数表!AZ20</f>
        <v>3.6778160507198532</v>
      </c>
      <c r="AL20" s="707">
        <f>係数表!BA20</f>
        <v>0.14232904562970966</v>
      </c>
      <c r="AM20" s="709">
        <f t="shared" si="18"/>
        <v>1481.3185592365014</v>
      </c>
      <c r="AN20" s="710">
        <f t="shared" si="19"/>
        <v>57.326047279727717</v>
      </c>
    </row>
    <row r="21" spans="1:40" x14ac:dyDescent="0.15">
      <c r="A21" s="442">
        <v>15</v>
      </c>
      <c r="B21" s="224" t="s">
        <v>285</v>
      </c>
      <c r="C21" s="222" t="s">
        <v>206</v>
      </c>
      <c r="D21" s="336"/>
      <c r="E21" s="350">
        <f>'(建設)投入分析'!BX21</f>
        <v>9.9188460940499755E-4</v>
      </c>
      <c r="F21" s="337">
        <f>'(建設)投入分析'!BW21</f>
        <v>247.97115235124937</v>
      </c>
      <c r="G21" s="352">
        <f>係数表!D21</f>
        <v>0.11016947351294004</v>
      </c>
      <c r="H21" s="338">
        <f t="shared" si="20"/>
        <v>27.318851300934188</v>
      </c>
      <c r="I21" s="354">
        <v>40.186061024515425</v>
      </c>
      <c r="J21" s="338">
        <f t="shared" si="21"/>
        <v>40.186061024515425</v>
      </c>
      <c r="K21" s="389">
        <f>係数表!AL21</f>
        <v>0.41505612977915662</v>
      </c>
      <c r="L21" s="338">
        <f t="shared" si="9"/>
        <v>0</v>
      </c>
      <c r="M21" s="338">
        <f t="shared" si="10"/>
        <v>16.679470959904382</v>
      </c>
      <c r="N21" s="338">
        <f t="shared" si="11"/>
        <v>16.679470959904382</v>
      </c>
      <c r="O21" s="387">
        <f>賃金!I17</f>
        <v>0.184965296657704</v>
      </c>
      <c r="P21" s="340">
        <f t="shared" si="12"/>
        <v>0</v>
      </c>
      <c r="Q21" s="340">
        <f t="shared" si="13"/>
        <v>7.4330266989040918</v>
      </c>
      <c r="R21" s="338">
        <f t="shared" si="22"/>
        <v>7.4330266989040918</v>
      </c>
      <c r="S21" s="705"/>
      <c r="T21" s="339">
        <f>+S$7*係数表!AR21</f>
        <v>10.277282852077697</v>
      </c>
      <c r="U21" s="337">
        <f t="shared" si="0"/>
        <v>50.463343876593122</v>
      </c>
      <c r="V21" s="337">
        <f t="shared" si="1"/>
        <v>4.2656492452290617</v>
      </c>
      <c r="W21" s="337">
        <f t="shared" si="2"/>
        <v>20.945120205133442</v>
      </c>
      <c r="X21" s="337">
        <f t="shared" si="3"/>
        <v>1.9009406715696855</v>
      </c>
      <c r="Y21" s="337">
        <f t="shared" si="4"/>
        <v>9.3339673704737773</v>
      </c>
      <c r="Z21" s="399">
        <f>係数表!E21</f>
        <v>0.10376970148088234</v>
      </c>
      <c r="AA21" s="340">
        <f t="shared" si="5"/>
        <v>0</v>
      </c>
      <c r="AB21" s="340">
        <f t="shared" si="6"/>
        <v>4.1700955562064861</v>
      </c>
      <c r="AC21" s="340">
        <f t="shared" si="14"/>
        <v>1.0664705735946935</v>
      </c>
      <c r="AD21" s="340">
        <f t="shared" si="15"/>
        <v>5.2365661298011803</v>
      </c>
      <c r="AE21" s="399">
        <f>係数表!F21</f>
        <v>7.0135711181013097E-2</v>
      </c>
      <c r="AF21" s="340">
        <f t="shared" si="7"/>
        <v>0</v>
      </c>
      <c r="AG21" s="340">
        <f t="shared" si="8"/>
        <v>2.8184779695179811</v>
      </c>
      <c r="AH21" s="340">
        <f t="shared" si="16"/>
        <v>0.72080454183889986</v>
      </c>
      <c r="AI21" s="340">
        <f t="shared" si="17"/>
        <v>3.5392825113568809</v>
      </c>
      <c r="AK21" s="706">
        <f>係数表!AZ21</f>
        <v>0.91280782882135514</v>
      </c>
      <c r="AL21" s="707">
        <f>係数表!BA21</f>
        <v>5.5099496956729423E-2</v>
      </c>
      <c r="AM21" s="709">
        <f t="shared" si="18"/>
        <v>46.063335359058392</v>
      </c>
      <c r="AN21" s="710">
        <f t="shared" si="19"/>
        <v>2.780504862354733</v>
      </c>
    </row>
    <row r="22" spans="1:40" x14ac:dyDescent="0.15">
      <c r="A22" s="442">
        <v>16</v>
      </c>
      <c r="B22" s="224" t="s">
        <v>286</v>
      </c>
      <c r="C22" s="222" t="s">
        <v>207</v>
      </c>
      <c r="D22" s="336"/>
      <c r="E22" s="350">
        <f>'(建設)投入分析'!BX22</f>
        <v>1.780497617877176E-4</v>
      </c>
      <c r="F22" s="337">
        <f>'(建設)投入分析'!BW22</f>
        <v>44.512440446929396</v>
      </c>
      <c r="G22" s="352">
        <f>係数表!D22</f>
        <v>0.35320737796183677</v>
      </c>
      <c r="H22" s="338">
        <f t="shared" si="20"/>
        <v>15.722122376942341</v>
      </c>
      <c r="I22" s="354">
        <v>89.656926791296954</v>
      </c>
      <c r="J22" s="338">
        <f t="shared" si="21"/>
        <v>89.656926791296954</v>
      </c>
      <c r="K22" s="389">
        <f>係数表!AL22</f>
        <v>0.2340756078861434</v>
      </c>
      <c r="L22" s="338">
        <f t="shared" si="9"/>
        <v>0</v>
      </c>
      <c r="M22" s="338">
        <f t="shared" si="10"/>
        <v>20.986499639876289</v>
      </c>
      <c r="N22" s="338">
        <f t="shared" si="11"/>
        <v>20.986499639876289</v>
      </c>
      <c r="O22" s="387">
        <f>賃金!I18</f>
        <v>8.0049130476534808E-2</v>
      </c>
      <c r="P22" s="340">
        <f t="shared" si="12"/>
        <v>0</v>
      </c>
      <c r="Q22" s="340">
        <f t="shared" si="13"/>
        <v>7.1769590308416591</v>
      </c>
      <c r="R22" s="338">
        <f t="shared" si="22"/>
        <v>7.1769590308416591</v>
      </c>
      <c r="S22" s="705"/>
      <c r="T22" s="339">
        <f>+S$7*係数表!AR22</f>
        <v>20.347805436990296</v>
      </c>
      <c r="U22" s="337">
        <f t="shared" si="0"/>
        <v>110.00473222828725</v>
      </c>
      <c r="V22" s="337">
        <f t="shared" si="1"/>
        <v>4.7629249268124774</v>
      </c>
      <c r="W22" s="337">
        <f t="shared" si="2"/>
        <v>25.74942456668877</v>
      </c>
      <c r="X22" s="337">
        <f t="shared" si="3"/>
        <v>1.6288241323367805</v>
      </c>
      <c r="Y22" s="337">
        <f t="shared" si="4"/>
        <v>8.8057831631784396</v>
      </c>
      <c r="Z22" s="399">
        <f>係数表!E22</f>
        <v>1.5196740631991685E-2</v>
      </c>
      <c r="AA22" s="340">
        <f t="shared" si="5"/>
        <v>0</v>
      </c>
      <c r="AB22" s="340">
        <f t="shared" si="6"/>
        <v>1.3624930623088063</v>
      </c>
      <c r="AC22" s="340">
        <f t="shared" si="14"/>
        <v>0.30922032165617175</v>
      </c>
      <c r="AD22" s="340">
        <f t="shared" si="15"/>
        <v>1.671713383964978</v>
      </c>
      <c r="AE22" s="399">
        <f>係数表!F22</f>
        <v>1.4311614639480275E-2</v>
      </c>
      <c r="AF22" s="340">
        <f t="shared" si="7"/>
        <v>0</v>
      </c>
      <c r="AG22" s="340">
        <f t="shared" si="8"/>
        <v>1.2831353859971366</v>
      </c>
      <c r="AH22" s="340">
        <f t="shared" si="16"/>
        <v>0.29120995017332663</v>
      </c>
      <c r="AI22" s="340">
        <f t="shared" si="17"/>
        <v>1.5743453361704633</v>
      </c>
      <c r="AK22" s="706">
        <f>係数表!AZ22</f>
        <v>43.27937455970666</v>
      </c>
      <c r="AL22" s="707">
        <f>係数表!BA22</f>
        <v>2.1943394825207641</v>
      </c>
      <c r="AM22" s="709">
        <f t="shared" si="18"/>
        <v>4760.936009448279</v>
      </c>
      <c r="AN22" s="710">
        <f t="shared" si="19"/>
        <v>241.38772719265506</v>
      </c>
    </row>
    <row r="23" spans="1:40" x14ac:dyDescent="0.15">
      <c r="A23" s="442">
        <v>17</v>
      </c>
      <c r="B23" s="224" t="s">
        <v>287</v>
      </c>
      <c r="C23" s="222" t="s">
        <v>208</v>
      </c>
      <c r="D23" s="336"/>
      <c r="E23" s="350">
        <f>'(建設)投入分析'!BX23</f>
        <v>7.3279991462885029E-6</v>
      </c>
      <c r="F23" s="337">
        <f>'(建設)投入分析'!BW23</f>
        <v>1.8319997865721258</v>
      </c>
      <c r="G23" s="352">
        <f>係数表!D23</f>
        <v>0.43720902797688177</v>
      </c>
      <c r="H23" s="338">
        <f t="shared" si="20"/>
        <v>0.80096684594105394</v>
      </c>
      <c r="I23" s="354">
        <v>91.099788750261524</v>
      </c>
      <c r="J23" s="338">
        <f t="shared" si="21"/>
        <v>91.099788750261524</v>
      </c>
      <c r="K23" s="389">
        <f>係数表!AL23</f>
        <v>0.45631933751227083</v>
      </c>
      <c r="L23" s="338">
        <f t="shared" si="9"/>
        <v>0</v>
      </c>
      <c r="M23" s="338">
        <f t="shared" si="10"/>
        <v>41.570595250027161</v>
      </c>
      <c r="N23" s="338">
        <f t="shared" si="11"/>
        <v>41.570595250027161</v>
      </c>
      <c r="O23" s="387">
        <f>賃金!I19</f>
        <v>0.21855568816973778</v>
      </c>
      <c r="P23" s="340">
        <f t="shared" si="12"/>
        <v>0</v>
      </c>
      <c r="Q23" s="340">
        <f t="shared" si="13"/>
        <v>19.910377022431142</v>
      </c>
      <c r="R23" s="338">
        <f t="shared" si="22"/>
        <v>19.910377022431142</v>
      </c>
      <c r="S23" s="705"/>
      <c r="T23" s="339">
        <f>+S$7*係数表!AR23</f>
        <v>81.353273603181265</v>
      </c>
      <c r="U23" s="337">
        <f t="shared" si="0"/>
        <v>172.45306235344279</v>
      </c>
      <c r="V23" s="337">
        <f t="shared" si="1"/>
        <v>37.123071915058183</v>
      </c>
      <c r="W23" s="337">
        <f t="shared" si="2"/>
        <v>78.693667165085344</v>
      </c>
      <c r="X23" s="337">
        <f t="shared" si="3"/>
        <v>17.780220697204243</v>
      </c>
      <c r="Y23" s="337">
        <f t="shared" si="4"/>
        <v>37.690597719635385</v>
      </c>
      <c r="Z23" s="399">
        <f>係数表!E23</f>
        <v>5.7552904100328706E-2</v>
      </c>
      <c r="AA23" s="340">
        <f t="shared" si="5"/>
        <v>0</v>
      </c>
      <c r="AB23" s="340">
        <f t="shared" si="6"/>
        <v>5.2430574055040058</v>
      </c>
      <c r="AC23" s="340">
        <f t="shared" si="14"/>
        <v>4.6821171539316939</v>
      </c>
      <c r="AD23" s="340">
        <f t="shared" si="15"/>
        <v>9.9251745594356997</v>
      </c>
      <c r="AE23" s="399">
        <f>係数表!F23</f>
        <v>5.0220538092906074E-2</v>
      </c>
      <c r="AF23" s="340">
        <f t="shared" si="7"/>
        <v>0</v>
      </c>
      <c r="AG23" s="340">
        <f t="shared" si="8"/>
        <v>4.5750804111882051</v>
      </c>
      <c r="AH23" s="340">
        <f t="shared" si="16"/>
        <v>4.0856051759711747</v>
      </c>
      <c r="AI23" s="340">
        <f t="shared" si="17"/>
        <v>8.6606855871593798</v>
      </c>
      <c r="AK23" s="706">
        <f>係数表!AZ23</f>
        <v>18.383926489896826</v>
      </c>
      <c r="AL23" s="707">
        <f>係数表!BA23</f>
        <v>0.18173965270067535</v>
      </c>
      <c r="AM23" s="709">
        <f t="shared" si="18"/>
        <v>3170.3644212632857</v>
      </c>
      <c r="AN23" s="710">
        <f t="shared" si="19"/>
        <v>31.341559659282602</v>
      </c>
    </row>
    <row r="24" spans="1:40" x14ac:dyDescent="0.15">
      <c r="A24" s="442">
        <v>18</v>
      </c>
      <c r="B24" s="224" t="s">
        <v>288</v>
      </c>
      <c r="C24" s="222" t="s">
        <v>289</v>
      </c>
      <c r="D24" s="336"/>
      <c r="E24" s="350">
        <f>'(建設)投入分析'!BX24</f>
        <v>4.6448081444483289E-4</v>
      </c>
      <c r="F24" s="337">
        <f>'(建設)投入分析'!BW24</f>
        <v>116.12020361120823</v>
      </c>
      <c r="G24" s="352">
        <f>係数表!D24</f>
        <v>0.47672262217938688</v>
      </c>
      <c r="H24" s="338">
        <f t="shared" si="20"/>
        <v>55.357127953539496</v>
      </c>
      <c r="I24" s="354">
        <v>165.75113648945128</v>
      </c>
      <c r="J24" s="338">
        <f t="shared" si="21"/>
        <v>165.75113648945128</v>
      </c>
      <c r="K24" s="389">
        <f>係数表!AL24</f>
        <v>0.60609185201467419</v>
      </c>
      <c r="L24" s="338">
        <f t="shared" si="9"/>
        <v>0</v>
      </c>
      <c r="M24" s="338">
        <f t="shared" si="10"/>
        <v>100.46041328842857</v>
      </c>
      <c r="N24" s="338">
        <f t="shared" si="11"/>
        <v>100.46041328842857</v>
      </c>
      <c r="O24" s="387">
        <f>賃金!I20</f>
        <v>0.25140821031576899</v>
      </c>
      <c r="P24" s="340">
        <f t="shared" si="12"/>
        <v>0</v>
      </c>
      <c r="Q24" s="340">
        <f t="shared" si="13"/>
        <v>41.671196582617696</v>
      </c>
      <c r="R24" s="338">
        <f t="shared" si="22"/>
        <v>41.671196582617696</v>
      </c>
      <c r="S24" s="705"/>
      <c r="T24" s="339">
        <f>+S$7*係数表!AR24</f>
        <v>74.286326349398365</v>
      </c>
      <c r="U24" s="337">
        <f t="shared" si="0"/>
        <v>240.03746283884965</v>
      </c>
      <c r="V24" s="337">
        <f t="shared" si="1"/>
        <v>45.024337116473347</v>
      </c>
      <c r="W24" s="337">
        <f t="shared" si="2"/>
        <v>145.48475040490192</v>
      </c>
      <c r="X24" s="337">
        <f t="shared" si="3"/>
        <v>18.676192358435397</v>
      </c>
      <c r="Y24" s="337">
        <f t="shared" si="4"/>
        <v>60.347388941053097</v>
      </c>
      <c r="Z24" s="399">
        <f>係数表!E24</f>
        <v>9.7645876050729261E-2</v>
      </c>
      <c r="AA24" s="340">
        <f t="shared" si="5"/>
        <v>0</v>
      </c>
      <c r="AB24" s="340">
        <f t="shared" si="6"/>
        <v>16.184914928916466</v>
      </c>
      <c r="AC24" s="340">
        <f t="shared" si="14"/>
        <v>7.2537534149773757</v>
      </c>
      <c r="AD24" s="340">
        <f t="shared" si="15"/>
        <v>23.438668343893845</v>
      </c>
      <c r="AE24" s="399">
        <f>係数表!F24</f>
        <v>8.2690373947897688E-2</v>
      </c>
      <c r="AF24" s="340">
        <f t="shared" si="7"/>
        <v>0</v>
      </c>
      <c r="AG24" s="340">
        <f t="shared" si="8"/>
        <v>13.706023458601756</v>
      </c>
      <c r="AH24" s="340">
        <f t="shared" si="16"/>
        <v>6.1427641050473163</v>
      </c>
      <c r="AI24" s="340">
        <f t="shared" si="17"/>
        <v>19.848787563649072</v>
      </c>
      <c r="AK24" s="706">
        <f>係数表!AZ24</f>
        <v>2.3146438183993805</v>
      </c>
      <c r="AL24" s="707">
        <f>係数表!BA24</f>
        <v>0.1253268789550479</v>
      </c>
      <c r="AM24" s="709">
        <f t="shared" si="18"/>
        <v>555.60122954421433</v>
      </c>
      <c r="AN24" s="710">
        <f t="shared" si="19"/>
        <v>30.083146049881318</v>
      </c>
    </row>
    <row r="25" spans="1:40" x14ac:dyDescent="0.15">
      <c r="A25" s="442">
        <v>19</v>
      </c>
      <c r="B25" s="224" t="s">
        <v>290</v>
      </c>
      <c r="C25" s="222" t="s">
        <v>209</v>
      </c>
      <c r="D25" s="336"/>
      <c r="E25" s="350">
        <f>'(建設)投入分析'!BX25</f>
        <v>8.2613708407510079E-5</v>
      </c>
      <c r="F25" s="337">
        <f>'(建設)投入分析'!BW25</f>
        <v>20.653427101877519</v>
      </c>
      <c r="G25" s="352">
        <f>係数表!D25</f>
        <v>0.50709011246071611</v>
      </c>
      <c r="H25" s="338">
        <f t="shared" si="20"/>
        <v>10.473148671790273</v>
      </c>
      <c r="I25" s="354">
        <v>12.532776679902881</v>
      </c>
      <c r="J25" s="338">
        <f t="shared" si="21"/>
        <v>12.532776679902881</v>
      </c>
      <c r="K25" s="389">
        <f>係数表!AL25</f>
        <v>0.37336300914639398</v>
      </c>
      <c r="L25" s="338">
        <f t="shared" si="9"/>
        <v>0</v>
      </c>
      <c r="M25" s="338">
        <f t="shared" si="10"/>
        <v>4.6792752141682925</v>
      </c>
      <c r="N25" s="338">
        <f t="shared" si="11"/>
        <v>4.6792752141682925</v>
      </c>
      <c r="O25" s="387">
        <f>賃金!I21</f>
        <v>0.10851405545730868</v>
      </c>
      <c r="P25" s="340">
        <f t="shared" si="12"/>
        <v>0</v>
      </c>
      <c r="Q25" s="340">
        <f t="shared" si="13"/>
        <v>1.3599824236770461</v>
      </c>
      <c r="R25" s="338">
        <f t="shared" si="22"/>
        <v>1.3599824236770461</v>
      </c>
      <c r="S25" s="705"/>
      <c r="T25" s="339">
        <f>+S$7*係数表!AR25</f>
        <v>4.5309016635114592</v>
      </c>
      <c r="U25" s="337">
        <f t="shared" si="0"/>
        <v>17.063678343414338</v>
      </c>
      <c r="V25" s="337">
        <f t="shared" si="1"/>
        <v>1.6916710792350407</v>
      </c>
      <c r="W25" s="337">
        <f t="shared" si="2"/>
        <v>6.3709462934033327</v>
      </c>
      <c r="X25" s="337">
        <f t="shared" si="3"/>
        <v>0.49166651438589459</v>
      </c>
      <c r="Y25" s="337">
        <f t="shared" si="4"/>
        <v>1.8516489380629406</v>
      </c>
      <c r="Z25" s="399">
        <f>係数表!E25</f>
        <v>2.3523709571380856E-2</v>
      </c>
      <c r="AA25" s="340">
        <f t="shared" si="5"/>
        <v>0</v>
      </c>
      <c r="AB25" s="340">
        <f t="shared" si="6"/>
        <v>0.29481739874101021</v>
      </c>
      <c r="AC25" s="340">
        <f t="shared" si="14"/>
        <v>0.10658361482892996</v>
      </c>
      <c r="AD25" s="340">
        <f t="shared" si="15"/>
        <v>0.40140101356994012</v>
      </c>
      <c r="AE25" s="399">
        <f>係数表!F25</f>
        <v>2.1971798176046706E-2</v>
      </c>
      <c r="AF25" s="340">
        <f t="shared" si="7"/>
        <v>0</v>
      </c>
      <c r="AG25" s="340">
        <f t="shared" si="8"/>
        <v>0.27536763979629081</v>
      </c>
      <c r="AH25" s="340">
        <f t="shared" si="16"/>
        <v>9.9552056906188069E-2</v>
      </c>
      <c r="AI25" s="340">
        <f t="shared" si="17"/>
        <v>0.37491969670247882</v>
      </c>
      <c r="AK25" s="706">
        <f>係数表!AZ25</f>
        <v>109.21670264792267</v>
      </c>
      <c r="AL25" s="707">
        <f>係数表!BA25</f>
        <v>6.4788859949307254</v>
      </c>
      <c r="AM25" s="709">
        <f t="shared" si="18"/>
        <v>1863.6386837124815</v>
      </c>
      <c r="AN25" s="710">
        <f t="shared" si="19"/>
        <v>110.55362664114988</v>
      </c>
    </row>
    <row r="26" spans="1:40" x14ac:dyDescent="0.15">
      <c r="A26" s="442">
        <v>20</v>
      </c>
      <c r="B26" s="224" t="s">
        <v>291</v>
      </c>
      <c r="C26" s="222" t="s">
        <v>292</v>
      </c>
      <c r="D26" s="336"/>
      <c r="E26" s="350">
        <f>'(建設)投入分析'!BX26</f>
        <v>3.6549181491839802E-4</v>
      </c>
      <c r="F26" s="337">
        <f>'(建設)投入分析'!BW26</f>
        <v>91.372953729599502</v>
      </c>
      <c r="G26" s="352">
        <f>係数表!D26</f>
        <v>0.17242617562024476</v>
      </c>
      <c r="H26" s="338">
        <f t="shared" si="20"/>
        <v>15.755088966720422</v>
      </c>
      <c r="I26" s="354">
        <v>35.365463890238495</v>
      </c>
      <c r="J26" s="338">
        <f t="shared" si="21"/>
        <v>35.365463890238495</v>
      </c>
      <c r="K26" s="389">
        <f>係数表!AL26</f>
        <v>0.43236780081393994</v>
      </c>
      <c r="L26" s="338">
        <f t="shared" si="9"/>
        <v>0</v>
      </c>
      <c r="M26" s="338">
        <f t="shared" si="10"/>
        <v>15.290887846987223</v>
      </c>
      <c r="N26" s="338">
        <f t="shared" si="11"/>
        <v>15.290887846987223</v>
      </c>
      <c r="O26" s="387">
        <f>賃金!I22</f>
        <v>0.11960662356277224</v>
      </c>
      <c r="P26" s="340">
        <f t="shared" si="12"/>
        <v>0</v>
      </c>
      <c r="Q26" s="340">
        <f t="shared" si="13"/>
        <v>4.2299437266425706</v>
      </c>
      <c r="R26" s="338">
        <f t="shared" si="22"/>
        <v>4.2299437266425706</v>
      </c>
      <c r="S26" s="705"/>
      <c r="T26" s="339">
        <f>+S$7*係数表!AR26</f>
        <v>4.7924385563021321</v>
      </c>
      <c r="U26" s="337">
        <f t="shared" si="0"/>
        <v>40.157902446540625</v>
      </c>
      <c r="V26" s="337">
        <f t="shared" si="1"/>
        <v>2.0720961191242862</v>
      </c>
      <c r="W26" s="337">
        <f t="shared" si="2"/>
        <v>17.362983966111507</v>
      </c>
      <c r="X26" s="337">
        <f t="shared" si="3"/>
        <v>0.57320739435134482</v>
      </c>
      <c r="Y26" s="337">
        <f t="shared" si="4"/>
        <v>4.8031511209939151</v>
      </c>
      <c r="Z26" s="399">
        <f>係数表!E26</f>
        <v>2.2153120341871523E-2</v>
      </c>
      <c r="AA26" s="340">
        <f t="shared" si="5"/>
        <v>0</v>
      </c>
      <c r="AB26" s="340">
        <f t="shared" si="6"/>
        <v>0.78345537750656513</v>
      </c>
      <c r="AC26" s="340">
        <f t="shared" si="14"/>
        <v>0.10616746806878616</v>
      </c>
      <c r="AD26" s="340">
        <f t="shared" si="15"/>
        <v>0.88962284557535132</v>
      </c>
      <c r="AE26" s="399">
        <f>係数表!F26</f>
        <v>2.1195207086532147E-2</v>
      </c>
      <c r="AF26" s="340">
        <f t="shared" si="7"/>
        <v>0</v>
      </c>
      <c r="AG26" s="340">
        <f t="shared" si="8"/>
        <v>0.74957833086487968</v>
      </c>
      <c r="AH26" s="340">
        <f t="shared" si="16"/>
        <v>0.10157672765030484</v>
      </c>
      <c r="AI26" s="340">
        <f t="shared" si="17"/>
        <v>0.85115505851518447</v>
      </c>
      <c r="AK26" s="706">
        <f>係数表!AZ26</f>
        <v>13.888028005355707</v>
      </c>
      <c r="AL26" s="707">
        <f>係数表!BA26</f>
        <v>0.76765721814342114</v>
      </c>
      <c r="AM26" s="709">
        <f t="shared" si="18"/>
        <v>557.71407381389872</v>
      </c>
      <c r="AN26" s="710">
        <f t="shared" si="19"/>
        <v>30.827503678586261</v>
      </c>
    </row>
    <row r="27" spans="1:40" x14ac:dyDescent="0.15">
      <c r="A27" s="442">
        <v>21</v>
      </c>
      <c r="B27" s="224" t="s">
        <v>293</v>
      </c>
      <c r="C27" s="222" t="s">
        <v>294</v>
      </c>
      <c r="D27" s="336"/>
      <c r="E27" s="350">
        <f>'(建設)投入分析'!BX27</f>
        <v>0</v>
      </c>
      <c r="F27" s="337">
        <f>'(建設)投入分析'!BW27</f>
        <v>0</v>
      </c>
      <c r="G27" s="352">
        <f>係数表!D27</f>
        <v>0.28648554544368632</v>
      </c>
      <c r="H27" s="338">
        <f t="shared" si="20"/>
        <v>0</v>
      </c>
      <c r="I27" s="354">
        <v>2.3896741001850645</v>
      </c>
      <c r="J27" s="338">
        <f t="shared" si="21"/>
        <v>2.3896741001850645</v>
      </c>
      <c r="K27" s="389">
        <f>係数表!AL27</f>
        <v>0.15635873117163229</v>
      </c>
      <c r="L27" s="338">
        <f t="shared" si="9"/>
        <v>0</v>
      </c>
      <c r="M27" s="338">
        <f t="shared" si="10"/>
        <v>0.37364641021864881</v>
      </c>
      <c r="N27" s="338">
        <f t="shared" si="11"/>
        <v>0.37364641021864881</v>
      </c>
      <c r="O27" s="387">
        <f>賃金!I23</f>
        <v>3.2945992741427975E-2</v>
      </c>
      <c r="P27" s="340">
        <f t="shared" si="12"/>
        <v>0</v>
      </c>
      <c r="Q27" s="340">
        <f t="shared" si="13"/>
        <v>7.8730185559075558E-2</v>
      </c>
      <c r="R27" s="338">
        <f t="shared" si="22"/>
        <v>7.8730185559075558E-2</v>
      </c>
      <c r="S27" s="705"/>
      <c r="T27" s="339">
        <f>+S$7*係数表!AR27</f>
        <v>0.81273430093131516</v>
      </c>
      <c r="U27" s="337">
        <f t="shared" si="0"/>
        <v>3.2024084011163798</v>
      </c>
      <c r="V27" s="337">
        <f t="shared" si="1"/>
        <v>0.12707810407328402</v>
      </c>
      <c r="W27" s="337">
        <f t="shared" si="2"/>
        <v>0.50072451429193288</v>
      </c>
      <c r="X27" s="337">
        <f t="shared" si="3"/>
        <v>2.677633837919265E-2</v>
      </c>
      <c r="Y27" s="337">
        <f t="shared" si="4"/>
        <v>0.10550652393826822</v>
      </c>
      <c r="Z27" s="399">
        <f>係数表!E27</f>
        <v>4.0181512059229473E-3</v>
      </c>
      <c r="AA27" s="340">
        <f t="shared" si="5"/>
        <v>0</v>
      </c>
      <c r="AB27" s="340">
        <f t="shared" si="6"/>
        <v>9.6020718674214509E-3</v>
      </c>
      <c r="AC27" s="340">
        <f t="shared" si="14"/>
        <v>3.2656893113821076E-3</v>
      </c>
      <c r="AD27" s="340">
        <f t="shared" si="15"/>
        <v>1.2867761178803559E-2</v>
      </c>
      <c r="AE27" s="399">
        <f>係数表!F27</f>
        <v>3.9951903418891021E-3</v>
      </c>
      <c r="AF27" s="340">
        <f t="shared" si="7"/>
        <v>0</v>
      </c>
      <c r="AG27" s="340">
        <f t="shared" si="8"/>
        <v>9.5472028853219003E-3</v>
      </c>
      <c r="AH27" s="340">
        <f t="shared" si="16"/>
        <v>3.2470282296027816E-3</v>
      </c>
      <c r="AI27" s="340">
        <f t="shared" si="17"/>
        <v>1.2794231114924682E-2</v>
      </c>
      <c r="AK27" s="706">
        <f>係数表!AZ27</f>
        <v>121.83073989904051</v>
      </c>
      <c r="AL27" s="707">
        <f>係数表!BA27</f>
        <v>6.3708437873268196</v>
      </c>
      <c r="AM27" s="709">
        <f t="shared" si="18"/>
        <v>390.15178496691186</v>
      </c>
      <c r="AN27" s="710">
        <f t="shared" si="19"/>
        <v>20.402043666735501</v>
      </c>
    </row>
    <row r="28" spans="1:40" x14ac:dyDescent="0.15">
      <c r="A28" s="442">
        <v>22</v>
      </c>
      <c r="B28" s="224" t="s">
        <v>295</v>
      </c>
      <c r="C28" s="222" t="s">
        <v>296</v>
      </c>
      <c r="D28" s="336"/>
      <c r="E28" s="350">
        <f>'(建設)投入分析'!BX28</f>
        <v>0</v>
      </c>
      <c r="F28" s="337">
        <f>'(建設)投入分析'!BW28</f>
        <v>0</v>
      </c>
      <c r="G28" s="352">
        <f>係数表!D28</f>
        <v>0.16981072174955714</v>
      </c>
      <c r="H28" s="338">
        <f t="shared" si="20"/>
        <v>0</v>
      </c>
      <c r="I28" s="354">
        <v>21.009989402026843</v>
      </c>
      <c r="J28" s="338">
        <f t="shared" si="21"/>
        <v>21.009989402026843</v>
      </c>
      <c r="K28" s="389">
        <f>係数表!AL28</f>
        <v>0.34476250571696793</v>
      </c>
      <c r="L28" s="338">
        <f t="shared" si="9"/>
        <v>0</v>
      </c>
      <c r="M28" s="338">
        <f t="shared" si="10"/>
        <v>7.2434565913297151</v>
      </c>
      <c r="N28" s="338">
        <f t="shared" si="11"/>
        <v>7.2434565913297151</v>
      </c>
      <c r="O28" s="387">
        <f>賃金!I24</f>
        <v>8.3207165426821258E-2</v>
      </c>
      <c r="P28" s="340">
        <f t="shared" si="12"/>
        <v>0</v>
      </c>
      <c r="Q28" s="340">
        <f t="shared" si="13"/>
        <v>1.748181663790209</v>
      </c>
      <c r="R28" s="338">
        <f t="shared" si="22"/>
        <v>1.748181663790209</v>
      </c>
      <c r="S28" s="705"/>
      <c r="T28" s="339">
        <f>+S$7*係数表!AR28</f>
        <v>6.171718865081945</v>
      </c>
      <c r="U28" s="337">
        <f t="shared" si="0"/>
        <v>27.181708267108789</v>
      </c>
      <c r="V28" s="337">
        <f t="shared" si="1"/>
        <v>2.127777260506333</v>
      </c>
      <c r="W28" s="337">
        <f t="shared" si="2"/>
        <v>9.371233851836049</v>
      </c>
      <c r="X28" s="337">
        <f t="shared" si="3"/>
        <v>0.5135312325747069</v>
      </c>
      <c r="Y28" s="337">
        <f t="shared" si="4"/>
        <v>2.2617128963649158</v>
      </c>
      <c r="Z28" s="399">
        <f>係数表!E28</f>
        <v>1.3437690993768363E-2</v>
      </c>
      <c r="AA28" s="340">
        <f t="shared" si="5"/>
        <v>0</v>
      </c>
      <c r="AB28" s="340">
        <f t="shared" si="6"/>
        <v>0.28232574536678484</v>
      </c>
      <c r="AC28" s="340">
        <f t="shared" si="14"/>
        <v>8.2933651009381951E-2</v>
      </c>
      <c r="AD28" s="340">
        <f t="shared" si="15"/>
        <v>0.36525939637616683</v>
      </c>
      <c r="AE28" s="399">
        <f>係数表!F28</f>
        <v>1.3140998644319937E-2</v>
      </c>
      <c r="AF28" s="340">
        <f t="shared" si="7"/>
        <v>0</v>
      </c>
      <c r="AG28" s="340">
        <f t="shared" si="8"/>
        <v>0.27609224224921097</v>
      </c>
      <c r="AH28" s="340">
        <f t="shared" si="16"/>
        <v>8.1102549239165614E-2</v>
      </c>
      <c r="AI28" s="340">
        <f t="shared" si="17"/>
        <v>0.35719479148837663</v>
      </c>
      <c r="AK28" s="706">
        <f>係数表!AZ28</f>
        <v>51.449876312645458</v>
      </c>
      <c r="AL28" s="707">
        <f>係数表!BA28</f>
        <v>3.1136813906280776</v>
      </c>
      <c r="AM28" s="709">
        <f t="shared" si="18"/>
        <v>1398.4955283091597</v>
      </c>
      <c r="AN28" s="710">
        <f t="shared" si="19"/>
        <v>84.635179196778012</v>
      </c>
    </row>
    <row r="29" spans="1:40" x14ac:dyDescent="0.15">
      <c r="A29" s="442">
        <v>23</v>
      </c>
      <c r="B29" s="224" t="s">
        <v>297</v>
      </c>
      <c r="C29" s="222" t="s">
        <v>210</v>
      </c>
      <c r="D29" s="341"/>
      <c r="E29" s="350">
        <f>'(建設)投入分析'!BX29</f>
        <v>0</v>
      </c>
      <c r="F29" s="337">
        <f>'(建設)投入分析'!BW29</f>
        <v>0</v>
      </c>
      <c r="G29" s="352">
        <f>係数表!D29</f>
        <v>7.5069440665431197E-2</v>
      </c>
      <c r="H29" s="338">
        <f t="shared" si="20"/>
        <v>0</v>
      </c>
      <c r="I29" s="354">
        <v>12.411210997659266</v>
      </c>
      <c r="J29" s="338">
        <f t="shared" si="21"/>
        <v>12.411210997659266</v>
      </c>
      <c r="K29" s="389">
        <f>係数表!AL29</f>
        <v>0.30485158303791871</v>
      </c>
      <c r="L29" s="338">
        <f t="shared" si="9"/>
        <v>0</v>
      </c>
      <c r="M29" s="338">
        <f t="shared" si="10"/>
        <v>3.7835773200540537</v>
      </c>
      <c r="N29" s="338">
        <f t="shared" si="11"/>
        <v>3.7835773200540537</v>
      </c>
      <c r="O29" s="387">
        <f>賃金!I25</f>
        <v>8.4495552230752585E-2</v>
      </c>
      <c r="P29" s="340">
        <f t="shared" si="12"/>
        <v>0</v>
      </c>
      <c r="Q29" s="340">
        <f t="shared" si="13"/>
        <v>1.0486921270996095</v>
      </c>
      <c r="R29" s="338">
        <f t="shared" si="22"/>
        <v>1.0486921270996095</v>
      </c>
      <c r="S29" s="705"/>
      <c r="T29" s="339">
        <f>+S$7*係数表!AR29</f>
        <v>1.5108375856707801</v>
      </c>
      <c r="U29" s="337">
        <f t="shared" si="0"/>
        <v>13.922048583330046</v>
      </c>
      <c r="V29" s="337">
        <f t="shared" si="1"/>
        <v>0.46058122970492443</v>
      </c>
      <c r="W29" s="337">
        <f t="shared" si="2"/>
        <v>4.2441585497589775</v>
      </c>
      <c r="X29" s="337">
        <f t="shared" si="3"/>
        <v>0.12765905613222953</v>
      </c>
      <c r="Y29" s="337">
        <f t="shared" si="4"/>
        <v>1.176351183231839</v>
      </c>
      <c r="Z29" s="399">
        <f>係数表!E29</f>
        <v>1.182771942518729E-2</v>
      </c>
      <c r="AA29" s="340">
        <f t="shared" si="5"/>
        <v>0</v>
      </c>
      <c r="AB29" s="340">
        <f t="shared" si="6"/>
        <v>0.14679632140711263</v>
      </c>
      <c r="AC29" s="340">
        <f t="shared" si="14"/>
        <v>1.7869763060341354E-2</v>
      </c>
      <c r="AD29" s="340">
        <f t="shared" si="15"/>
        <v>0.16466608446745398</v>
      </c>
      <c r="AE29" s="399">
        <f>係数表!F29</f>
        <v>1.1667207541554554E-2</v>
      </c>
      <c r="AF29" s="340">
        <f t="shared" si="7"/>
        <v>0</v>
      </c>
      <c r="AG29" s="340">
        <f t="shared" si="8"/>
        <v>0.14480417455171501</v>
      </c>
      <c r="AH29" s="340">
        <f t="shared" si="16"/>
        <v>1.76272556736022E-2</v>
      </c>
      <c r="AI29" s="340">
        <f t="shared" si="17"/>
        <v>0.1624314302253172</v>
      </c>
      <c r="AK29" s="706">
        <f>係数表!AZ29</f>
        <v>1.9695594668743566</v>
      </c>
      <c r="AL29" s="707">
        <f>係数表!BA29</f>
        <v>8.4685413187517794E-2</v>
      </c>
      <c r="AM29" s="709">
        <f t="shared" si="18"/>
        <v>27.420302585582416</v>
      </c>
      <c r="AN29" s="710">
        <f t="shared" si="19"/>
        <v>1.1789944366960017</v>
      </c>
    </row>
    <row r="30" spans="1:40" x14ac:dyDescent="0.15">
      <c r="A30" s="442">
        <v>24</v>
      </c>
      <c r="B30" s="224" t="s">
        <v>298</v>
      </c>
      <c r="C30" s="222" t="s">
        <v>211</v>
      </c>
      <c r="D30" s="342"/>
      <c r="E30" s="350">
        <f>'(建設)投入分析'!BX30</f>
        <v>0</v>
      </c>
      <c r="F30" s="337">
        <f>'(建設)投入分析'!BW30</f>
        <v>0</v>
      </c>
      <c r="G30" s="352">
        <f>係数表!D30</f>
        <v>0.18172116386941073</v>
      </c>
      <c r="H30" s="338">
        <f t="shared" si="20"/>
        <v>0</v>
      </c>
      <c r="I30" s="354">
        <v>2.8296532478761716</v>
      </c>
      <c r="J30" s="338">
        <f t="shared" si="21"/>
        <v>2.8296532478761716</v>
      </c>
      <c r="K30" s="389">
        <f>係数表!AL30</f>
        <v>0.40537421355272346</v>
      </c>
      <c r="L30" s="338">
        <f t="shared" si="9"/>
        <v>0</v>
      </c>
      <c r="M30" s="338">
        <f t="shared" si="10"/>
        <v>1.1470684599847127</v>
      </c>
      <c r="N30" s="338">
        <f t="shared" si="11"/>
        <v>1.1470684599847127</v>
      </c>
      <c r="O30" s="387">
        <f>賃金!I26</f>
        <v>0.20262403678377838</v>
      </c>
      <c r="P30" s="340">
        <f t="shared" si="12"/>
        <v>0</v>
      </c>
      <c r="Q30" s="340">
        <f t="shared" si="13"/>
        <v>0.57335576378299935</v>
      </c>
      <c r="R30" s="338">
        <f t="shared" si="22"/>
        <v>0.57335576378299935</v>
      </c>
      <c r="S30" s="705"/>
      <c r="T30" s="339">
        <f>+S$7*係数表!AR30</f>
        <v>1.0601515513496906</v>
      </c>
      <c r="U30" s="337">
        <f t="shared" si="0"/>
        <v>3.8898047992258622</v>
      </c>
      <c r="V30" s="337">
        <f t="shared" si="1"/>
        <v>0.42975810137508058</v>
      </c>
      <c r="W30" s="337">
        <f t="shared" si="2"/>
        <v>1.5768265613597934</v>
      </c>
      <c r="X30" s="337">
        <f t="shared" si="3"/>
        <v>0.21481218693705945</v>
      </c>
      <c r="Y30" s="337">
        <f t="shared" si="4"/>
        <v>0.78816795072005874</v>
      </c>
      <c r="Z30" s="399">
        <f>係数表!E30</f>
        <v>4.4991942503673443E-2</v>
      </c>
      <c r="AA30" s="340">
        <f t="shared" si="5"/>
        <v>0</v>
      </c>
      <c r="AB30" s="340">
        <f t="shared" si="6"/>
        <v>0.12731159623377752</v>
      </c>
      <c r="AC30" s="340">
        <f t="shared" si="14"/>
        <v>4.7698277643505482E-2</v>
      </c>
      <c r="AD30" s="340">
        <f t="shared" si="15"/>
        <v>0.17500987387728301</v>
      </c>
      <c r="AE30" s="399">
        <f>係数表!F30</f>
        <v>4.4220890223619753E-2</v>
      </c>
      <c r="AF30" s="340">
        <f t="shared" si="7"/>
        <v>0</v>
      </c>
      <c r="AG30" s="340">
        <f t="shared" si="8"/>
        <v>0.12512978564524127</v>
      </c>
      <c r="AH30" s="340">
        <f t="shared" si="16"/>
        <v>4.6880845372634851E-2</v>
      </c>
      <c r="AI30" s="340">
        <f t="shared" si="17"/>
        <v>0.17201063101787611</v>
      </c>
      <c r="AK30" s="706">
        <f>係数表!AZ30</f>
        <v>97.436823708115043</v>
      </c>
      <c r="AL30" s="707">
        <f>係数表!BA30</f>
        <v>7.5045962513528419</v>
      </c>
      <c r="AM30" s="709">
        <f t="shared" si="18"/>
        <v>379.01022448115015</v>
      </c>
      <c r="AN30" s="710">
        <f t="shared" si="19"/>
        <v>29.191414514764698</v>
      </c>
    </row>
    <row r="31" spans="1:40" x14ac:dyDescent="0.15">
      <c r="A31" s="442">
        <v>25</v>
      </c>
      <c r="B31" s="224" t="s">
        <v>299</v>
      </c>
      <c r="C31" s="222" t="s">
        <v>300</v>
      </c>
      <c r="D31" s="336"/>
      <c r="E31" s="350">
        <f>'(建設)投入分析'!BX31</f>
        <v>0</v>
      </c>
      <c r="F31" s="337">
        <f>'(建設)投入分析'!BW31</f>
        <v>0</v>
      </c>
      <c r="G31" s="352">
        <f>係数表!D31</f>
        <v>0.30222263810525585</v>
      </c>
      <c r="H31" s="338">
        <f t="shared" si="20"/>
        <v>0</v>
      </c>
      <c r="I31" s="354">
        <v>2.3580673456592018</v>
      </c>
      <c r="J31" s="338">
        <f t="shared" si="21"/>
        <v>2.3580673456592018</v>
      </c>
      <c r="K31" s="389">
        <f>係数表!AL31</f>
        <v>0.41477962826256132</v>
      </c>
      <c r="L31" s="338">
        <f t="shared" si="9"/>
        <v>0</v>
      </c>
      <c r="M31" s="338">
        <f t="shared" si="10"/>
        <v>0.97807829705060845</v>
      </c>
      <c r="N31" s="338">
        <f t="shared" si="11"/>
        <v>0.97807829705060845</v>
      </c>
      <c r="O31" s="387">
        <f>賃金!I27</f>
        <v>7.3811392459555286E-2</v>
      </c>
      <c r="P31" s="340">
        <f t="shared" si="12"/>
        <v>0</v>
      </c>
      <c r="Q31" s="340">
        <f t="shared" si="13"/>
        <v>0.17405223429651315</v>
      </c>
      <c r="R31" s="338">
        <f t="shared" si="22"/>
        <v>0.17405223429651315</v>
      </c>
      <c r="S31" s="705"/>
      <c r="T31" s="339">
        <f>+S$7*係数表!AR31</f>
        <v>139.12247680271105</v>
      </c>
      <c r="U31" s="337">
        <f t="shared" si="0"/>
        <v>141.48054414837026</v>
      </c>
      <c r="V31" s="337">
        <f t="shared" si="1"/>
        <v>57.705169211195297</v>
      </c>
      <c r="W31" s="337">
        <f t="shared" si="2"/>
        <v>58.683247508245913</v>
      </c>
      <c r="X31" s="337">
        <f t="shared" si="3"/>
        <v>10.268823735230281</v>
      </c>
      <c r="Y31" s="337">
        <f t="shared" si="4"/>
        <v>10.442875969526796</v>
      </c>
      <c r="Z31" s="399">
        <f>係数表!E31</f>
        <v>1.2697969358243841E-2</v>
      </c>
      <c r="AA31" s="340">
        <f t="shared" si="5"/>
        <v>0</v>
      </c>
      <c r="AB31" s="340">
        <f t="shared" si="6"/>
        <v>2.9942666899855933E-2</v>
      </c>
      <c r="AC31" s="340">
        <f t="shared" si="14"/>
        <v>1.7665729474838143</v>
      </c>
      <c r="AD31" s="340">
        <f t="shared" si="15"/>
        <v>1.7965156143836705</v>
      </c>
      <c r="AE31" s="399">
        <f>係数表!F31</f>
        <v>1.2368304877918549E-2</v>
      </c>
      <c r="AF31" s="340">
        <f t="shared" si="7"/>
        <v>0</v>
      </c>
      <c r="AG31" s="340">
        <f t="shared" si="8"/>
        <v>2.916529585377715E-2</v>
      </c>
      <c r="AH31" s="340">
        <f t="shared" si="16"/>
        <v>1.7207092084670812</v>
      </c>
      <c r="AI31" s="340">
        <f t="shared" si="17"/>
        <v>1.7498745043208583</v>
      </c>
      <c r="AK31" s="706">
        <f>係数表!AZ31</f>
        <v>3.0604695118451053</v>
      </c>
      <c r="AL31" s="707">
        <f>係数表!BA31</f>
        <v>0.13708669339829085</v>
      </c>
      <c r="AM31" s="709">
        <f t="shared" si="18"/>
        <v>432.99689188534256</v>
      </c>
      <c r="AN31" s="710">
        <f t="shared" si="19"/>
        <v>19.395099977490986</v>
      </c>
    </row>
    <row r="32" spans="1:40" x14ac:dyDescent="0.15">
      <c r="A32" s="442">
        <v>26</v>
      </c>
      <c r="B32" s="224" t="s">
        <v>301</v>
      </c>
      <c r="C32" s="222" t="s">
        <v>302</v>
      </c>
      <c r="D32" s="336"/>
      <c r="E32" s="350">
        <f>'(建設)投入分析'!BX32</f>
        <v>2.6675894777327047E-3</v>
      </c>
      <c r="F32" s="337">
        <f>'(建設)投入分析'!BW32</f>
        <v>666.89736943317621</v>
      </c>
      <c r="G32" s="352">
        <f>係数表!D32</f>
        <v>9.7190187281480656E-2</v>
      </c>
      <c r="H32" s="338">
        <f t="shared" si="20"/>
        <v>64.815880232737186</v>
      </c>
      <c r="I32" s="354">
        <v>97.022388428759598</v>
      </c>
      <c r="J32" s="338">
        <f t="shared" si="21"/>
        <v>97.022388428759598</v>
      </c>
      <c r="K32" s="389">
        <f>係数表!AL32</f>
        <v>0.33025475310407371</v>
      </c>
      <c r="L32" s="338">
        <f t="shared" si="9"/>
        <v>0</v>
      </c>
      <c r="M32" s="338">
        <f t="shared" si="10"/>
        <v>32.042104936107542</v>
      </c>
      <c r="N32" s="338">
        <f t="shared" si="11"/>
        <v>32.042104936107542</v>
      </c>
      <c r="O32" s="387">
        <f>賃金!I28</f>
        <v>9.8820286562568138E-2</v>
      </c>
      <c r="P32" s="340">
        <f t="shared" si="12"/>
        <v>0</v>
      </c>
      <c r="Q32" s="340">
        <f t="shared" si="13"/>
        <v>9.5877802275148181</v>
      </c>
      <c r="R32" s="338">
        <f t="shared" si="22"/>
        <v>9.5877802275148181</v>
      </c>
      <c r="S32" s="705"/>
      <c r="T32" s="339">
        <f>+S$7*係数表!AR32</f>
        <v>34.583461036854146</v>
      </c>
      <c r="U32" s="337">
        <f t="shared" si="0"/>
        <v>131.60584946561374</v>
      </c>
      <c r="V32" s="337">
        <f t="shared" si="1"/>
        <v>11.42135238621062</v>
      </c>
      <c r="W32" s="337">
        <f t="shared" si="2"/>
        <v>43.463457322318156</v>
      </c>
      <c r="X32" s="337">
        <f t="shared" si="3"/>
        <v>3.4175475299873366</v>
      </c>
      <c r="Y32" s="337">
        <f t="shared" si="4"/>
        <v>13.005327757502155</v>
      </c>
      <c r="Z32" s="399">
        <f>係数表!E32</f>
        <v>1.9073726349686664E-2</v>
      </c>
      <c r="AA32" s="340">
        <f t="shared" si="5"/>
        <v>0</v>
      </c>
      <c r="AB32" s="340">
        <f t="shared" si="6"/>
        <v>1.8505784866831665</v>
      </c>
      <c r="AC32" s="340">
        <f t="shared" si="14"/>
        <v>0.65963547204200701</v>
      </c>
      <c r="AD32" s="340">
        <f t="shared" si="15"/>
        <v>2.5102139587251733</v>
      </c>
      <c r="AE32" s="399">
        <f>係数表!F32</f>
        <v>1.821959276428466E-2</v>
      </c>
      <c r="AF32" s="340">
        <f t="shared" si="7"/>
        <v>0</v>
      </c>
      <c r="AG32" s="340">
        <f t="shared" si="8"/>
        <v>1.7677084061902442</v>
      </c>
      <c r="AH32" s="340">
        <f t="shared" si="16"/>
        <v>0.63009657647098827</v>
      </c>
      <c r="AI32" s="340">
        <f t="shared" si="17"/>
        <v>2.3978049826612322</v>
      </c>
      <c r="AK32" s="706">
        <f>係数表!AZ32</f>
        <v>3.5506105656164144</v>
      </c>
      <c r="AL32" s="707">
        <f>係数表!BA32</f>
        <v>0.17062121725318136</v>
      </c>
      <c r="AM32" s="709">
        <f t="shared" si="18"/>
        <v>467.28111960953152</v>
      </c>
      <c r="AN32" s="710">
        <f t="shared" si="19"/>
        <v>22.454750233461965</v>
      </c>
    </row>
    <row r="33" spans="1:40" x14ac:dyDescent="0.15">
      <c r="A33" s="442">
        <v>27</v>
      </c>
      <c r="B33" s="224" t="s">
        <v>303</v>
      </c>
      <c r="C33" s="222" t="s">
        <v>212</v>
      </c>
      <c r="D33" s="336"/>
      <c r="E33" s="350">
        <f>'(建設)投入分析'!BX33</f>
        <v>3.2808906596939174E-3</v>
      </c>
      <c r="F33" s="337">
        <f>'(建設)投入分析'!BW33</f>
        <v>820.22266492347933</v>
      </c>
      <c r="G33" s="352">
        <f>係数表!D33</f>
        <v>0.51045569281052827</v>
      </c>
      <c r="H33" s="338">
        <f t="shared" si="20"/>
        <v>418.68732868241244</v>
      </c>
      <c r="I33" s="354">
        <v>1947.8684442326226</v>
      </c>
      <c r="J33" s="338">
        <f t="shared" si="21"/>
        <v>1947.8684442326226</v>
      </c>
      <c r="K33" s="389">
        <f>係数表!AL33</f>
        <v>0.41411517382232405</v>
      </c>
      <c r="L33" s="338">
        <f t="shared" si="9"/>
        <v>0</v>
      </c>
      <c r="M33" s="338">
        <f t="shared" si="10"/>
        <v>806.64187936641235</v>
      </c>
      <c r="N33" s="338">
        <f t="shared" si="11"/>
        <v>806.64187936641235</v>
      </c>
      <c r="O33" s="387">
        <f>賃金!I29</f>
        <v>7.5867855658259794E-3</v>
      </c>
      <c r="P33" s="340">
        <f t="shared" si="12"/>
        <v>0</v>
      </c>
      <c r="Q33" s="340">
        <f t="shared" si="13"/>
        <v>14.778060196831968</v>
      </c>
      <c r="R33" s="338">
        <f t="shared" si="22"/>
        <v>14.778060196831968</v>
      </c>
      <c r="S33" s="705"/>
      <c r="T33" s="339">
        <f>+S$7*係数表!AR33</f>
        <v>688.97333886839806</v>
      </c>
      <c r="U33" s="337">
        <f t="shared" si="0"/>
        <v>2636.8417831010206</v>
      </c>
      <c r="V33" s="337">
        <f t="shared" si="1"/>
        <v>285.31431398443362</v>
      </c>
      <c r="W33" s="337">
        <f t="shared" si="2"/>
        <v>1091.956193350846</v>
      </c>
      <c r="X33" s="337">
        <f t="shared" si="3"/>
        <v>5.2270929825656935</v>
      </c>
      <c r="Y33" s="337">
        <f t="shared" si="4"/>
        <v>20.005153179397659</v>
      </c>
      <c r="Z33" s="399">
        <f>係数表!E33</f>
        <v>1.3737807043625939E-3</v>
      </c>
      <c r="AA33" s="340">
        <f t="shared" si="5"/>
        <v>0</v>
      </c>
      <c r="AB33" s="340">
        <f t="shared" si="6"/>
        <v>2.6759440833235622</v>
      </c>
      <c r="AC33" s="340">
        <f t="shared" si="14"/>
        <v>0.946498278757676</v>
      </c>
      <c r="AD33" s="340">
        <f t="shared" si="15"/>
        <v>3.6224423620812383</v>
      </c>
      <c r="AE33" s="399">
        <f>係数表!F33</f>
        <v>1.3044756239855573E-3</v>
      </c>
      <c r="AF33" s="340">
        <f t="shared" si="7"/>
        <v>0</v>
      </c>
      <c r="AG33" s="340">
        <f t="shared" si="8"/>
        <v>2.5409469042321269</v>
      </c>
      <c r="AH33" s="340">
        <f t="shared" si="16"/>
        <v>0.89874892612976631</v>
      </c>
      <c r="AI33" s="340">
        <f t="shared" si="17"/>
        <v>3.4396958303618934</v>
      </c>
      <c r="AK33" s="706">
        <f>係数表!AZ33</f>
        <v>31.679156393182293</v>
      </c>
      <c r="AL33" s="707">
        <f>係数表!BA33</f>
        <v>2.3393497665524046</v>
      </c>
      <c r="AM33" s="709">
        <f t="shared" si="18"/>
        <v>83532.923230934888</v>
      </c>
      <c r="AN33" s="710">
        <f t="shared" si="19"/>
        <v>6168.4952097329988</v>
      </c>
    </row>
    <row r="34" spans="1:40" x14ac:dyDescent="0.15">
      <c r="A34" s="442">
        <v>28</v>
      </c>
      <c r="B34" s="224" t="s">
        <v>304</v>
      </c>
      <c r="C34" s="222" t="s">
        <v>213</v>
      </c>
      <c r="D34" s="336"/>
      <c r="E34" s="350">
        <f>'(建設)投入分析'!BX34</f>
        <v>1.8550908525948453E-2</v>
      </c>
      <c r="F34" s="337">
        <f>'(建設)投入分析'!BW34</f>
        <v>4637.7271314871132</v>
      </c>
      <c r="G34" s="352">
        <f>係数表!D34</f>
        <v>0.43905358100492231</v>
      </c>
      <c r="H34" s="338">
        <f t="shared" si="20"/>
        <v>2036.2107048031032</v>
      </c>
      <c r="I34" s="354">
        <v>2125.8970894184054</v>
      </c>
      <c r="J34" s="338">
        <f t="shared" si="21"/>
        <v>2125.8970894184054</v>
      </c>
      <c r="K34" s="389">
        <f>係数表!AL34</f>
        <v>0.31619216825308699</v>
      </c>
      <c r="L34" s="338">
        <f t="shared" si="9"/>
        <v>0</v>
      </c>
      <c r="M34" s="338">
        <f t="shared" si="10"/>
        <v>672.19201018613239</v>
      </c>
      <c r="N34" s="338">
        <f t="shared" si="11"/>
        <v>672.19201018613239</v>
      </c>
      <c r="O34" s="387">
        <f>賃金!I30</f>
        <v>3.1701331261697122E-2</v>
      </c>
      <c r="P34" s="340">
        <f t="shared" si="12"/>
        <v>0</v>
      </c>
      <c r="Q34" s="340">
        <f t="shared" si="13"/>
        <v>67.39376785993062</v>
      </c>
      <c r="R34" s="338">
        <f t="shared" si="22"/>
        <v>67.39376785993062</v>
      </c>
      <c r="S34" s="705"/>
      <c r="T34" s="339">
        <f>+S$7*係数表!AR34</f>
        <v>10.817066776505214</v>
      </c>
      <c r="U34" s="337">
        <f t="shared" si="0"/>
        <v>2136.7141561949106</v>
      </c>
      <c r="V34" s="337">
        <f t="shared" si="1"/>
        <v>3.4202717982016142</v>
      </c>
      <c r="W34" s="337">
        <f t="shared" si="2"/>
        <v>675.612281984334</v>
      </c>
      <c r="X34" s="337">
        <f t="shared" si="3"/>
        <v>0.34291541716189006</v>
      </c>
      <c r="Y34" s="337">
        <f t="shared" si="4"/>
        <v>67.73668327709251</v>
      </c>
      <c r="Z34" s="399">
        <f>係数表!E34</f>
        <v>7.4763405500998517E-3</v>
      </c>
      <c r="AA34" s="340">
        <f t="shared" si="5"/>
        <v>0</v>
      </c>
      <c r="AB34" s="340">
        <f t="shared" si="6"/>
        <v>15.893930614958075</v>
      </c>
      <c r="AC34" s="340">
        <f t="shared" si="14"/>
        <v>8.0872074974323818E-2</v>
      </c>
      <c r="AD34" s="340">
        <f t="shared" si="15"/>
        <v>15.974802689932398</v>
      </c>
      <c r="AE34" s="399">
        <f>係数表!F34</f>
        <v>6.6315563071507157E-3</v>
      </c>
      <c r="AF34" s="340">
        <f t="shared" si="7"/>
        <v>0</v>
      </c>
      <c r="AG34" s="340">
        <f t="shared" si="8"/>
        <v>14.098006251685975</v>
      </c>
      <c r="AH34" s="340">
        <f t="shared" si="16"/>
        <v>7.1733987406603611E-2</v>
      </c>
      <c r="AI34" s="340">
        <f t="shared" si="17"/>
        <v>14.16974023909258</v>
      </c>
      <c r="AK34" s="706">
        <f>係数表!AZ34</f>
        <v>96.025166145870159</v>
      </c>
      <c r="AL34" s="707">
        <f>係数表!BA34</f>
        <v>10.006436431575096</v>
      </c>
      <c r="AM34" s="709">
        <f t="shared" si="18"/>
        <v>205178.33185484906</v>
      </c>
      <c r="AN34" s="710">
        <f t="shared" si="19"/>
        <v>21380.894376410994</v>
      </c>
    </row>
    <row r="35" spans="1:40" x14ac:dyDescent="0.15">
      <c r="A35" s="442">
        <v>29</v>
      </c>
      <c r="B35" s="224" t="s">
        <v>305</v>
      </c>
      <c r="C35" s="222" t="s">
        <v>214</v>
      </c>
      <c r="D35" s="336"/>
      <c r="E35" s="350">
        <f>'(建設)投入分析'!BX35</f>
        <v>9.0347891621124655E-3</v>
      </c>
      <c r="F35" s="337">
        <f>'(建設)投入分析'!BW35</f>
        <v>2258.6972905281164</v>
      </c>
      <c r="G35" s="352">
        <f>係数表!D35</f>
        <v>0.44081908263460001</v>
      </c>
      <c r="H35" s="338">
        <f t="shared" si="20"/>
        <v>995.67686755986085</v>
      </c>
      <c r="I35" s="354">
        <v>1239.8975568794749</v>
      </c>
      <c r="J35" s="338">
        <f t="shared" si="21"/>
        <v>1239.8975568794749</v>
      </c>
      <c r="K35" s="389">
        <f>係数表!AL35</f>
        <v>0.41295735006827328</v>
      </c>
      <c r="L35" s="338">
        <f t="shared" si="9"/>
        <v>0</v>
      </c>
      <c r="M35" s="338">
        <f t="shared" si="10"/>
        <v>512.02480944507408</v>
      </c>
      <c r="N35" s="338">
        <f t="shared" si="11"/>
        <v>512.02480944507408</v>
      </c>
      <c r="O35" s="387">
        <f>賃金!I31</f>
        <v>0.20970003708606821</v>
      </c>
      <c r="P35" s="340">
        <f t="shared" si="12"/>
        <v>0</v>
      </c>
      <c r="Q35" s="340">
        <f t="shared" si="13"/>
        <v>260.00656366055125</v>
      </c>
      <c r="R35" s="338">
        <f t="shared" si="22"/>
        <v>260.00656366055125</v>
      </c>
      <c r="S35" s="705"/>
      <c r="T35" s="339">
        <f>+S$7*係数表!AR35</f>
        <v>134.19766326647485</v>
      </c>
      <c r="U35" s="337">
        <f t="shared" si="0"/>
        <v>1374.0952201459497</v>
      </c>
      <c r="V35" s="337">
        <f t="shared" si="1"/>
        <v>55.417911407877909</v>
      </c>
      <c r="W35" s="337">
        <f t="shared" si="2"/>
        <v>567.44272085295199</v>
      </c>
      <c r="X35" s="337">
        <f t="shared" si="3"/>
        <v>28.141254963843469</v>
      </c>
      <c r="Y35" s="337">
        <f t="shared" si="4"/>
        <v>288.14781862439474</v>
      </c>
      <c r="Z35" s="399">
        <f>係数表!E35</f>
        <v>4.4740962300260013E-2</v>
      </c>
      <c r="AA35" s="340">
        <f t="shared" si="5"/>
        <v>0</v>
      </c>
      <c r="AB35" s="340">
        <f t="shared" si="6"/>
        <v>55.474209848529085</v>
      </c>
      <c r="AC35" s="340">
        <f t="shared" si="14"/>
        <v>6.0041325929883396</v>
      </c>
      <c r="AD35" s="340">
        <f t="shared" si="15"/>
        <v>61.47834244151742</v>
      </c>
      <c r="AE35" s="399">
        <f>係数表!F35</f>
        <v>4.0701842722878141E-2</v>
      </c>
      <c r="AF35" s="340">
        <f t="shared" si="7"/>
        <v>0</v>
      </c>
      <c r="AG35" s="340">
        <f t="shared" si="8"/>
        <v>50.466115352589242</v>
      </c>
      <c r="AH35" s="340">
        <f t="shared" si="16"/>
        <v>5.4620921840498209</v>
      </c>
      <c r="AI35" s="340">
        <f t="shared" si="17"/>
        <v>55.928207536639064</v>
      </c>
      <c r="AK35" s="706">
        <f>係数表!AZ35</f>
        <v>1.9025170815179311</v>
      </c>
      <c r="AL35" s="707">
        <f>係数表!BA35</f>
        <v>0.11501616227541295</v>
      </c>
      <c r="AM35" s="709">
        <f t="shared" si="18"/>
        <v>2614.2396279598115</v>
      </c>
      <c r="AN35" s="710">
        <f t="shared" si="19"/>
        <v>158.04315882217583</v>
      </c>
    </row>
    <row r="36" spans="1:40" x14ac:dyDescent="0.15">
      <c r="A36" s="442">
        <v>30</v>
      </c>
      <c r="B36" s="224" t="s">
        <v>306</v>
      </c>
      <c r="C36" s="222" t="s">
        <v>215</v>
      </c>
      <c r="D36" s="336"/>
      <c r="E36" s="350">
        <f>'(建設)投入分析'!BX36</f>
        <v>1.6791013250601263E-3</v>
      </c>
      <c r="F36" s="337">
        <f>'(建設)投入分析'!BW36</f>
        <v>419.77533126503158</v>
      </c>
      <c r="G36" s="352">
        <f>係数表!D36</f>
        <v>0.21936538367567993</v>
      </c>
      <c r="H36" s="338">
        <f t="shared" si="20"/>
        <v>92.084176600539294</v>
      </c>
      <c r="I36" s="354">
        <v>137.54541826486519</v>
      </c>
      <c r="J36" s="338">
        <f t="shared" si="21"/>
        <v>137.54541826486519</v>
      </c>
      <c r="K36" s="389">
        <f>係数表!AL36</f>
        <v>0.53333988366103735</v>
      </c>
      <c r="L36" s="338">
        <f t="shared" si="9"/>
        <v>0</v>
      </c>
      <c r="M36" s="338">
        <f t="shared" si="10"/>
        <v>73.358457375491923</v>
      </c>
      <c r="N36" s="338">
        <f t="shared" si="11"/>
        <v>73.358457375491923</v>
      </c>
      <c r="O36" s="387">
        <f>賃金!I32</f>
        <v>0.15332258465230483</v>
      </c>
      <c r="P36" s="340">
        <f t="shared" si="12"/>
        <v>0</v>
      </c>
      <c r="Q36" s="340">
        <f t="shared" si="13"/>
        <v>21.088819035451468</v>
      </c>
      <c r="R36" s="338">
        <f t="shared" si="22"/>
        <v>21.088819035451468</v>
      </c>
      <c r="S36" s="705"/>
      <c r="T36" s="339">
        <f>+S$7*係数表!AR36</f>
        <v>26.967394510502309</v>
      </c>
      <c r="U36" s="337">
        <f t="shared" si="0"/>
        <v>164.51281277536751</v>
      </c>
      <c r="V36" s="337">
        <f t="shared" si="1"/>
        <v>14.382787050872599</v>
      </c>
      <c r="W36" s="337">
        <f t="shared" si="2"/>
        <v>87.741244426364531</v>
      </c>
      <c r="X36" s="337">
        <f t="shared" si="3"/>
        <v>4.134710627688591</v>
      </c>
      <c r="Y36" s="337">
        <f t="shared" si="4"/>
        <v>25.223529663140059</v>
      </c>
      <c r="Z36" s="399">
        <f>係数表!E36</f>
        <v>3.9749692621320692E-2</v>
      </c>
      <c r="AA36" s="340">
        <f t="shared" si="5"/>
        <v>0</v>
      </c>
      <c r="AB36" s="340">
        <f t="shared" si="6"/>
        <v>5.4673880974993807</v>
      </c>
      <c r="AC36" s="340">
        <f t="shared" si="14"/>
        <v>1.0719456425903577</v>
      </c>
      <c r="AD36" s="340">
        <f t="shared" si="15"/>
        <v>6.539333740089738</v>
      </c>
      <c r="AE36" s="399">
        <f>係数表!F36</f>
        <v>3.6496888470563718E-2</v>
      </c>
      <c r="AF36" s="340">
        <f t="shared" si="7"/>
        <v>0</v>
      </c>
      <c r="AG36" s="340">
        <f t="shared" si="8"/>
        <v>5.0199797900498222</v>
      </c>
      <c r="AH36" s="340">
        <f t="shared" si="16"/>
        <v>0.984225989791495</v>
      </c>
      <c r="AI36" s="340">
        <f t="shared" si="17"/>
        <v>6.0042057798413175</v>
      </c>
      <c r="AK36" s="706">
        <f>係数表!AZ36</f>
        <v>3.915000095651525</v>
      </c>
      <c r="AL36" s="707">
        <f>係数表!BA36</f>
        <v>0.22011517108223352</v>
      </c>
      <c r="AM36" s="709">
        <f t="shared" si="18"/>
        <v>644.06767775146523</v>
      </c>
      <c r="AN36" s="710">
        <f t="shared" si="19"/>
        <v>36.211765929269468</v>
      </c>
    </row>
    <row r="37" spans="1:40" x14ac:dyDescent="0.15">
      <c r="A37" s="442">
        <v>31</v>
      </c>
      <c r="B37" s="224" t="s">
        <v>307</v>
      </c>
      <c r="C37" s="222" t="s">
        <v>308</v>
      </c>
      <c r="D37" s="336"/>
      <c r="E37" s="350">
        <f>'(建設)投入分析'!BX37</f>
        <v>2.3294161659913525E-5</v>
      </c>
      <c r="F37" s="337">
        <f>'(建設)投入分析'!BW37</f>
        <v>5.8235404149783809</v>
      </c>
      <c r="G37" s="352">
        <f>係数表!D37</f>
        <v>0.11194917426950912</v>
      </c>
      <c r="H37" s="338">
        <f t="shared" si="20"/>
        <v>0.65194054078194419</v>
      </c>
      <c r="I37" s="354">
        <v>2.7964641447207148</v>
      </c>
      <c r="J37" s="338">
        <f t="shared" si="21"/>
        <v>2.7964641447207148</v>
      </c>
      <c r="K37" s="389">
        <f>係数表!AL37</f>
        <v>0.40870734565648908</v>
      </c>
      <c r="L37" s="338">
        <f t="shared" si="9"/>
        <v>0</v>
      </c>
      <c r="M37" s="338">
        <f t="shared" si="10"/>
        <v>1.1429354378123473</v>
      </c>
      <c r="N37" s="338">
        <f t="shared" si="11"/>
        <v>1.1429354378123473</v>
      </c>
      <c r="O37" s="387">
        <f>賃金!I33</f>
        <v>0.34881241914896405</v>
      </c>
      <c r="P37" s="340">
        <f t="shared" si="12"/>
        <v>0</v>
      </c>
      <c r="Q37" s="340">
        <f t="shared" si="13"/>
        <v>0.97544142338337125</v>
      </c>
      <c r="R37" s="338">
        <f t="shared" si="22"/>
        <v>0.97544142338337125</v>
      </c>
      <c r="S37" s="705"/>
      <c r="T37" s="339">
        <f>+S$7*係数表!AR37</f>
        <v>18.683637078193758</v>
      </c>
      <c r="U37" s="337">
        <f t="shared" si="0"/>
        <v>21.480101222914474</v>
      </c>
      <c r="V37" s="337">
        <f t="shared" si="1"/>
        <v>7.6361397174377323</v>
      </c>
      <c r="W37" s="337">
        <f t="shared" si="2"/>
        <v>8.7790751552500801</v>
      </c>
      <c r="X37" s="337">
        <f t="shared" si="3"/>
        <v>6.5170846477460476</v>
      </c>
      <c r="Y37" s="337">
        <f t="shared" si="4"/>
        <v>7.4925260711294186</v>
      </c>
      <c r="Z37" s="399">
        <f>係数表!E37</f>
        <v>7.2581512150060062E-2</v>
      </c>
      <c r="AA37" s="340">
        <f t="shared" si="5"/>
        <v>0</v>
      </c>
      <c r="AB37" s="340">
        <f t="shared" si="6"/>
        <v>0.20297159629725389</v>
      </c>
      <c r="AC37" s="340">
        <f t="shared" si="14"/>
        <v>1.3560866315982329</v>
      </c>
      <c r="AD37" s="340">
        <f t="shared" si="15"/>
        <v>1.559058227895487</v>
      </c>
      <c r="AE37" s="399">
        <f>係数表!F37</f>
        <v>5.16712307348361E-2</v>
      </c>
      <c r="AF37" s="340">
        <f t="shared" si="7"/>
        <v>0</v>
      </c>
      <c r="AG37" s="340">
        <f t="shared" si="8"/>
        <v>0.14449674406356014</v>
      </c>
      <c r="AH37" s="340">
        <f t="shared" si="16"/>
        <v>0.96540652243328873</v>
      </c>
      <c r="AI37" s="340">
        <f t="shared" si="17"/>
        <v>1.1099032664968489</v>
      </c>
      <c r="AK37" s="706">
        <f>係数表!AZ37</f>
        <v>1.1923515736985144</v>
      </c>
      <c r="AL37" s="707">
        <f>係数表!BA37</f>
        <v>7.88648781320095E-2</v>
      </c>
      <c r="AM37" s="709">
        <f t="shared" si="18"/>
        <v>25.611832496345457</v>
      </c>
      <c r="AN37" s="710">
        <f t="shared" si="19"/>
        <v>1.6940255652083782</v>
      </c>
    </row>
    <row r="38" spans="1:40" x14ac:dyDescent="0.15">
      <c r="A38" s="442">
        <v>32</v>
      </c>
      <c r="B38" s="224" t="s">
        <v>309</v>
      </c>
      <c r="C38" s="222" t="s">
        <v>216</v>
      </c>
      <c r="D38" s="336"/>
      <c r="E38" s="350">
        <f>'(建設)投入分析'!BX38</f>
        <v>1.0592164041034477E-3</v>
      </c>
      <c r="F38" s="337">
        <f>'(建設)投入分析'!BW38</f>
        <v>264.80410102586194</v>
      </c>
      <c r="G38" s="352">
        <f>係数表!D38</f>
        <v>0.20609431171496895</v>
      </c>
      <c r="H38" s="338">
        <f t="shared" si="20"/>
        <v>54.574618940226117</v>
      </c>
      <c r="I38" s="354">
        <v>63.52616166221766</v>
      </c>
      <c r="J38" s="338">
        <f t="shared" si="21"/>
        <v>63.52616166221766</v>
      </c>
      <c r="K38" s="389">
        <f>係数表!AL38</f>
        <v>0.50816211627494701</v>
      </c>
      <c r="L38" s="338">
        <f t="shared" si="9"/>
        <v>0</v>
      </c>
      <c r="M38" s="338">
        <f t="shared" si="10"/>
        <v>32.281588749096933</v>
      </c>
      <c r="N38" s="338">
        <f t="shared" si="11"/>
        <v>32.281588749096933</v>
      </c>
      <c r="O38" s="387">
        <f>賃金!I34</f>
        <v>0.10718085339603231</v>
      </c>
      <c r="P38" s="340">
        <f t="shared" si="12"/>
        <v>0</v>
      </c>
      <c r="Q38" s="340">
        <f t="shared" si="13"/>
        <v>6.8087882199307996</v>
      </c>
      <c r="R38" s="338">
        <f t="shared" si="22"/>
        <v>6.8087882199307996</v>
      </c>
      <c r="S38" s="705"/>
      <c r="T38" s="339">
        <f>+S$7*係数表!AR38</f>
        <v>4.8170250545847244</v>
      </c>
      <c r="U38" s="337">
        <f t="shared" si="0"/>
        <v>68.343186716802379</v>
      </c>
      <c r="V38" s="337">
        <f t="shared" si="1"/>
        <v>2.4478296458872157</v>
      </c>
      <c r="W38" s="337">
        <f t="shared" si="2"/>
        <v>34.729418394984144</v>
      </c>
      <c r="X38" s="337">
        <f t="shared" si="3"/>
        <v>0.51629285618045984</v>
      </c>
      <c r="Y38" s="337">
        <f t="shared" si="4"/>
        <v>7.3250810761112586</v>
      </c>
      <c r="Z38" s="399">
        <f>係数表!E38</f>
        <v>3.193489345849073E-2</v>
      </c>
      <c r="AA38" s="340">
        <f t="shared" si="5"/>
        <v>0</v>
      </c>
      <c r="AB38" s="340">
        <f t="shared" si="6"/>
        <v>2.0287012045097792</v>
      </c>
      <c r="AC38" s="340">
        <f t="shared" si="14"/>
        <v>0.15383118190504366</v>
      </c>
      <c r="AD38" s="340">
        <f t="shared" si="15"/>
        <v>2.1825323864148229</v>
      </c>
      <c r="AE38" s="399">
        <f>係数表!F38</f>
        <v>2.9780769110531829E-2</v>
      </c>
      <c r="AF38" s="340">
        <f t="shared" si="7"/>
        <v>0</v>
      </c>
      <c r="AG38" s="340">
        <f t="shared" si="8"/>
        <v>1.891857952940823</v>
      </c>
      <c r="AH38" s="340">
        <f t="shared" si="16"/>
        <v>0.14345471095023465</v>
      </c>
      <c r="AI38" s="340">
        <f t="shared" si="17"/>
        <v>2.0353126638910575</v>
      </c>
      <c r="AK38" s="706">
        <f>係数表!AZ38</f>
        <v>18.565823574034351</v>
      </c>
      <c r="AL38" s="707">
        <f>係数表!BA38</f>
        <v>1.127958882348651</v>
      </c>
      <c r="AM38" s="709">
        <f t="shared" si="18"/>
        <v>1268.8475470714409</v>
      </c>
      <c r="AN38" s="710">
        <f t="shared" si="19"/>
        <v>77.088304505229587</v>
      </c>
    </row>
    <row r="39" spans="1:40" x14ac:dyDescent="0.15">
      <c r="A39" s="442">
        <v>33</v>
      </c>
      <c r="B39" s="224" t="s">
        <v>310</v>
      </c>
      <c r="C39" s="222" t="s">
        <v>217</v>
      </c>
      <c r="D39" s="336"/>
      <c r="E39" s="350">
        <f>'(建設)投入分析'!BX39</f>
        <v>3.0502864904511789E-2</v>
      </c>
      <c r="F39" s="337">
        <f>'(建設)投入分析'!BW39</f>
        <v>7625.7162261279473</v>
      </c>
      <c r="G39" s="352">
        <f>係数表!D39</f>
        <v>0.52462846474408509</v>
      </c>
      <c r="H39" s="338">
        <f t="shared" si="20"/>
        <v>4000.6677962875633</v>
      </c>
      <c r="I39" s="354">
        <v>4250.9732063261163</v>
      </c>
      <c r="J39" s="338">
        <f t="shared" si="21"/>
        <v>4250.9732063261163</v>
      </c>
      <c r="K39" s="389">
        <f>係数表!AL39</f>
        <v>0.51932818171925932</v>
      </c>
      <c r="L39" s="338">
        <f t="shared" si="9"/>
        <v>0</v>
      </c>
      <c r="M39" s="338">
        <f t="shared" si="10"/>
        <v>2207.6501857786316</v>
      </c>
      <c r="N39" s="338">
        <f t="shared" si="11"/>
        <v>2207.6501857786316</v>
      </c>
      <c r="O39" s="387">
        <f>賃金!I35</f>
        <v>0.1700802098639502</v>
      </c>
      <c r="P39" s="340">
        <f t="shared" si="12"/>
        <v>0</v>
      </c>
      <c r="Q39" s="340">
        <f t="shared" si="13"/>
        <v>723.00641505797512</v>
      </c>
      <c r="R39" s="338">
        <f t="shared" si="22"/>
        <v>723.00641505797512</v>
      </c>
      <c r="S39" s="705"/>
      <c r="T39" s="339">
        <f>+S$7*係数表!AR39</f>
        <v>7.8285436574688729</v>
      </c>
      <c r="U39" s="337">
        <f t="shared" ref="U39:U70" si="23">J39+T39</f>
        <v>4258.8017499835851</v>
      </c>
      <c r="V39" s="337">
        <f t="shared" ref="V39:V70" si="24">+T39*K39</f>
        <v>4.0655833431431496</v>
      </c>
      <c r="W39" s="337">
        <f t="shared" ref="W39:W70" si="25">U39*K39</f>
        <v>2211.7157691217749</v>
      </c>
      <c r="X39" s="337">
        <f t="shared" ref="X39:X70" si="26">+T39*O39</f>
        <v>1.3314803481914022</v>
      </c>
      <c r="Y39" s="337">
        <f t="shared" ref="Y39:Y70" si="27">+O39*U39</f>
        <v>724.33789540616647</v>
      </c>
      <c r="Z39" s="399">
        <f>係数表!E39</f>
        <v>4.6845190891804382E-2</v>
      </c>
      <c r="AA39" s="340">
        <f t="shared" ref="AA39:AA70" si="28">+Z39*D39</f>
        <v>0</v>
      </c>
      <c r="AB39" s="340">
        <f t="shared" ref="AB39:AB70" si="29">+Z39*I39</f>
        <v>199.13765132629266</v>
      </c>
      <c r="AC39" s="340">
        <f t="shared" si="14"/>
        <v>0.36672962203895382</v>
      </c>
      <c r="AD39" s="340">
        <f t="shared" si="15"/>
        <v>199.5043809483316</v>
      </c>
      <c r="AE39" s="399">
        <f>係数表!F39</f>
        <v>4.2523909913817076E-2</v>
      </c>
      <c r="AF39" s="340">
        <f t="shared" ref="AF39:AF70" si="30">+AE39*D39</f>
        <v>0</v>
      </c>
      <c r="AG39" s="340">
        <f t="shared" ref="AG39:AG70" si="31">+AE39*I39</f>
        <v>180.7680016718619</v>
      </c>
      <c r="AH39" s="340">
        <f t="shared" si="16"/>
        <v>0.33290028524659038</v>
      </c>
      <c r="AI39" s="340">
        <f t="shared" si="17"/>
        <v>181.10090195710848</v>
      </c>
      <c r="AK39" s="706">
        <f>係数表!AZ39</f>
        <v>69.385422172180014</v>
      </c>
      <c r="AL39" s="707">
        <f>係数表!BA39</f>
        <v>5.2745251820735808</v>
      </c>
      <c r="AM39" s="709">
        <f t="shared" si="18"/>
        <v>295498.7573702301</v>
      </c>
      <c r="AN39" s="710">
        <f t="shared" si="19"/>
        <v>22463.157075747455</v>
      </c>
    </row>
    <row r="40" spans="1:40" x14ac:dyDescent="0.15">
      <c r="A40" s="442">
        <v>34</v>
      </c>
      <c r="B40" s="224" t="s">
        <v>311</v>
      </c>
      <c r="C40" s="222" t="s">
        <v>218</v>
      </c>
      <c r="D40" s="341"/>
      <c r="E40" s="350">
        <f>'(建設)投入分析'!BX40</f>
        <v>1.4286991336429004E-3</v>
      </c>
      <c r="F40" s="337">
        <f>'(建設)投入分析'!BW40</f>
        <v>357.17478341072513</v>
      </c>
      <c r="G40" s="352">
        <f>係数表!D40</f>
        <v>0.41866172817035763</v>
      </c>
      <c r="H40" s="338">
        <f t="shared" si="20"/>
        <v>149.53541208160738</v>
      </c>
      <c r="I40" s="354">
        <v>153.44081114930381</v>
      </c>
      <c r="J40" s="338">
        <f t="shared" si="21"/>
        <v>153.44081114930381</v>
      </c>
      <c r="K40" s="389">
        <f>係数表!AL40</f>
        <v>0.49987887601834757</v>
      </c>
      <c r="L40" s="338">
        <f t="shared" si="9"/>
        <v>0</v>
      </c>
      <c r="M40" s="338">
        <f t="shared" si="10"/>
        <v>76.701820212657523</v>
      </c>
      <c r="N40" s="338">
        <f t="shared" si="11"/>
        <v>76.701820212657523</v>
      </c>
      <c r="O40" s="387">
        <f>賃金!I36</f>
        <v>0.18173772794914159</v>
      </c>
      <c r="P40" s="340">
        <f t="shared" si="12"/>
        <v>0</v>
      </c>
      <c r="Q40" s="340">
        <f t="shared" si="13"/>
        <v>27.885984392947787</v>
      </c>
      <c r="R40" s="338">
        <f t="shared" si="22"/>
        <v>27.885984392947787</v>
      </c>
      <c r="S40" s="705"/>
      <c r="T40" s="339">
        <f>+S$7*係数表!AR40</f>
        <v>2.7116106097643158</v>
      </c>
      <c r="U40" s="337">
        <f t="shared" si="23"/>
        <v>156.15242175906812</v>
      </c>
      <c r="V40" s="337">
        <f t="shared" si="24"/>
        <v>1.3554768638084123</v>
      </c>
      <c r="W40" s="337">
        <f t="shared" si="25"/>
        <v>78.057297076465929</v>
      </c>
      <c r="X40" s="337">
        <f t="shared" si="26"/>
        <v>0.49280195130135312</v>
      </c>
      <c r="Y40" s="337">
        <f t="shared" si="27"/>
        <v>28.378786344249139</v>
      </c>
      <c r="Z40" s="399">
        <f>係数表!E40</f>
        <v>7.1219873661259037E-2</v>
      </c>
      <c r="AA40" s="340">
        <f t="shared" si="28"/>
        <v>0</v>
      </c>
      <c r="AB40" s="340">
        <f t="shared" si="29"/>
        <v>10.928035184534524</v>
      </c>
      <c r="AC40" s="340">
        <f t="shared" si="14"/>
        <v>0.19312056504594416</v>
      </c>
      <c r="AD40" s="340">
        <f t="shared" si="15"/>
        <v>11.121155749580469</v>
      </c>
      <c r="AE40" s="399">
        <f>係数表!F40</f>
        <v>5.5452289691477807E-2</v>
      </c>
      <c r="AF40" s="340">
        <f t="shared" si="30"/>
        <v>0</v>
      </c>
      <c r="AG40" s="340">
        <f t="shared" si="31"/>
        <v>8.5086443103465328</v>
      </c>
      <c r="AH40" s="340">
        <f t="shared" si="16"/>
        <v>0.15036501706313563</v>
      </c>
      <c r="AI40" s="340">
        <f t="shared" si="17"/>
        <v>8.6590093274096684</v>
      </c>
      <c r="AK40" s="706">
        <f>係数表!AZ40</f>
        <v>44.844063210350853</v>
      </c>
      <c r="AL40" s="707">
        <f>係数表!BA40</f>
        <v>2.3796909000805342</v>
      </c>
      <c r="AM40" s="709">
        <f t="shared" si="18"/>
        <v>7002.5090718130168</v>
      </c>
      <c r="AN40" s="710">
        <f t="shared" si="19"/>
        <v>371.59449708559202</v>
      </c>
    </row>
    <row r="41" spans="1:40" x14ac:dyDescent="0.15">
      <c r="A41" s="442">
        <v>35</v>
      </c>
      <c r="B41" s="224" t="s">
        <v>312</v>
      </c>
      <c r="C41" s="222" t="s">
        <v>219</v>
      </c>
      <c r="D41" s="336"/>
      <c r="E41" s="350">
        <f>'(建設)投入分析'!BX41</f>
        <v>1.0419250380162526E-2</v>
      </c>
      <c r="F41" s="337">
        <f>'(建設)投入分析'!BW41</f>
        <v>2604.8125950406315</v>
      </c>
      <c r="G41" s="352">
        <f>係数表!D41</f>
        <v>0.38110782726012904</v>
      </c>
      <c r="H41" s="338">
        <f t="shared" si="20"/>
        <v>992.71446851575342</v>
      </c>
      <c r="I41" s="354">
        <v>1136.5319524240731</v>
      </c>
      <c r="J41" s="338">
        <f t="shared" si="21"/>
        <v>1136.5319524240731</v>
      </c>
      <c r="K41" s="389">
        <f>係数表!AL41</f>
        <v>0.50228933817389754</v>
      </c>
      <c r="L41" s="338">
        <f t="shared" si="9"/>
        <v>0</v>
      </c>
      <c r="M41" s="338">
        <f t="shared" si="10"/>
        <v>570.86788219657524</v>
      </c>
      <c r="N41" s="338">
        <f t="shared" si="11"/>
        <v>570.86788219657524</v>
      </c>
      <c r="O41" s="387">
        <f>賃金!I37</f>
        <v>0.23160176411002173</v>
      </c>
      <c r="P41" s="340">
        <f t="shared" si="12"/>
        <v>0</v>
      </c>
      <c r="Q41" s="340">
        <f t="shared" si="13"/>
        <v>263.2228051488226</v>
      </c>
      <c r="R41" s="338">
        <f t="shared" si="22"/>
        <v>263.2228051488226</v>
      </c>
      <c r="S41" s="705"/>
      <c r="T41" s="339">
        <f>+S$7*係数表!AR41</f>
        <v>11.492885768227815</v>
      </c>
      <c r="U41" s="337">
        <f t="shared" si="23"/>
        <v>1148.0248381923009</v>
      </c>
      <c r="V41" s="337">
        <f t="shared" si="24"/>
        <v>5.7727539862313551</v>
      </c>
      <c r="W41" s="337">
        <f t="shared" si="25"/>
        <v>576.64063618280659</v>
      </c>
      <c r="X41" s="337">
        <f t="shared" si="26"/>
        <v>2.6617726186365243</v>
      </c>
      <c r="Y41" s="337">
        <f t="shared" si="27"/>
        <v>265.88457776745912</v>
      </c>
      <c r="Z41" s="399">
        <f>係数表!E41</f>
        <v>6.4077418699277633E-2</v>
      </c>
      <c r="AA41" s="340">
        <f t="shared" si="28"/>
        <v>0</v>
      </c>
      <c r="AB41" s="340">
        <f t="shared" si="29"/>
        <v>72.826033780584822</v>
      </c>
      <c r="AC41" s="340">
        <f t="shared" si="14"/>
        <v>0.73643445343370273</v>
      </c>
      <c r="AD41" s="340">
        <f t="shared" si="15"/>
        <v>73.562468234018525</v>
      </c>
      <c r="AE41" s="399">
        <f>係数表!F41</f>
        <v>5.4613927383217763E-2</v>
      </c>
      <c r="AF41" s="340">
        <f t="shared" si="30"/>
        <v>0</v>
      </c>
      <c r="AG41" s="340">
        <f t="shared" si="31"/>
        <v>62.070473518395033</v>
      </c>
      <c r="AH41" s="340">
        <f t="shared" si="16"/>
        <v>0.6276716287696108</v>
      </c>
      <c r="AI41" s="340">
        <f t="shared" si="17"/>
        <v>62.698145147164645</v>
      </c>
      <c r="AK41" s="706">
        <f>係数表!AZ41</f>
        <v>20.164108971637752</v>
      </c>
      <c r="AL41" s="707">
        <f>係数表!BA41</f>
        <v>1.164603009929198</v>
      </c>
      <c r="AM41" s="709">
        <f t="shared" si="18"/>
        <v>23148.897939456354</v>
      </c>
      <c r="AN41" s="710">
        <f t="shared" si="19"/>
        <v>1336.993182032234</v>
      </c>
    </row>
    <row r="42" spans="1:40" x14ac:dyDescent="0.15">
      <c r="A42" s="442">
        <v>36</v>
      </c>
      <c r="B42" s="224" t="s">
        <v>313</v>
      </c>
      <c r="C42" s="222" t="s">
        <v>220</v>
      </c>
      <c r="D42" s="336"/>
      <c r="E42" s="350">
        <f>'(建設)投入分析'!BX42</f>
        <v>-3.1759035541670449E-5</v>
      </c>
      <c r="F42" s="337">
        <f>'(建設)投入分析'!BW42</f>
        <v>-7.9397588854176115</v>
      </c>
      <c r="G42" s="352">
        <f>係数表!D42</f>
        <v>0.64409518343016559</v>
      </c>
      <c r="H42" s="338">
        <f t="shared" si="20"/>
        <v>-5.1139604556943432</v>
      </c>
      <c r="I42" s="354">
        <v>1272.6182847301986</v>
      </c>
      <c r="J42" s="338">
        <f t="shared" si="21"/>
        <v>1272.6182847301986</v>
      </c>
      <c r="K42" s="389">
        <f>係数表!AL42</f>
        <v>0.26289296654529848</v>
      </c>
      <c r="L42" s="338">
        <f t="shared" si="9"/>
        <v>0</v>
      </c>
      <c r="M42" s="338">
        <f t="shared" si="10"/>
        <v>334.56239615251127</v>
      </c>
      <c r="N42" s="338">
        <f t="shared" si="11"/>
        <v>334.56239615251127</v>
      </c>
      <c r="O42" s="387">
        <f>賃金!I38</f>
        <v>1.6299817966044516E-2</v>
      </c>
      <c r="P42" s="340">
        <f t="shared" si="12"/>
        <v>0</v>
      </c>
      <c r="Q42" s="340">
        <f t="shared" si="13"/>
        <v>20.743446381362048</v>
      </c>
      <c r="R42" s="338">
        <f t="shared" si="22"/>
        <v>20.743446381362048</v>
      </c>
      <c r="S42" s="705"/>
      <c r="T42" s="339">
        <f>+S$7*係数表!AR42</f>
        <v>6.203918179177303</v>
      </c>
      <c r="U42" s="337">
        <f t="shared" si="23"/>
        <v>1278.8222029093758</v>
      </c>
      <c r="V42" s="337">
        <f t="shared" si="24"/>
        <v>1.6309664543282278</v>
      </c>
      <c r="W42" s="337">
        <f t="shared" si="25"/>
        <v>336.19336260683946</v>
      </c>
      <c r="X42" s="337">
        <f t="shared" si="26"/>
        <v>0.10112273699682439</v>
      </c>
      <c r="Y42" s="337">
        <f t="shared" si="27"/>
        <v>20.844569118358869</v>
      </c>
      <c r="Z42" s="399">
        <f>係数表!E42</f>
        <v>2.2724909993760908E-3</v>
      </c>
      <c r="AA42" s="340">
        <f t="shared" si="28"/>
        <v>0</v>
      </c>
      <c r="AB42" s="340">
        <f t="shared" si="29"/>
        <v>2.8920135976908155</v>
      </c>
      <c r="AC42" s="340">
        <f t="shared" si="14"/>
        <v>1.4098348223046127E-2</v>
      </c>
      <c r="AD42" s="340">
        <f t="shared" si="15"/>
        <v>2.9061119459138616</v>
      </c>
      <c r="AE42" s="399">
        <f>係数表!F42</f>
        <v>2.2502116758527958E-3</v>
      </c>
      <c r="AF42" s="340">
        <f t="shared" si="30"/>
        <v>0</v>
      </c>
      <c r="AG42" s="340">
        <f t="shared" si="31"/>
        <v>2.8636605232036509</v>
      </c>
      <c r="AH42" s="340">
        <f t="shared" si="16"/>
        <v>1.3960129122820185E-2</v>
      </c>
      <c r="AI42" s="340">
        <f t="shared" si="17"/>
        <v>2.8776206523264709</v>
      </c>
      <c r="AK42" s="706">
        <f>係数表!AZ42</f>
        <v>142.9838643142096</v>
      </c>
      <c r="AL42" s="707">
        <f>係数表!BA42</f>
        <v>13.959164888641613</v>
      </c>
      <c r="AM42" s="709">
        <f t="shared" si="18"/>
        <v>182850.9403427928</v>
      </c>
      <c r="AN42" s="710">
        <f t="shared" si="19"/>
        <v>17851.28999366788</v>
      </c>
    </row>
    <row r="43" spans="1:40" x14ac:dyDescent="0.15">
      <c r="A43" s="442">
        <v>37</v>
      </c>
      <c r="B43" s="224" t="s">
        <v>314</v>
      </c>
      <c r="C43" s="222" t="s">
        <v>221</v>
      </c>
      <c r="D43" s="336"/>
      <c r="E43" s="350">
        <f>'(建設)投入分析'!BX43</f>
        <v>2.1158717821558821E-2</v>
      </c>
      <c r="F43" s="337">
        <f>'(建設)投入分析'!BW43</f>
        <v>5289.6794553897053</v>
      </c>
      <c r="G43" s="352">
        <f>係数表!D43</f>
        <v>0.46839922535610212</v>
      </c>
      <c r="H43" s="338">
        <f t="shared" si="20"/>
        <v>2477.6817592866259</v>
      </c>
      <c r="I43" s="354">
        <v>3747.5464988093804</v>
      </c>
      <c r="J43" s="338">
        <f t="shared" si="21"/>
        <v>3747.5464988093804</v>
      </c>
      <c r="K43" s="389">
        <f>係数表!AL43</f>
        <v>0.2405903332041254</v>
      </c>
      <c r="L43" s="338">
        <f t="shared" si="9"/>
        <v>0</v>
      </c>
      <c r="M43" s="338">
        <f t="shared" si="10"/>
        <v>901.62346084650233</v>
      </c>
      <c r="N43" s="338">
        <f t="shared" si="11"/>
        <v>901.62346084650233</v>
      </c>
      <c r="O43" s="387">
        <f>賃金!I39</f>
        <v>6.1916784123083102E-2</v>
      </c>
      <c r="P43" s="340">
        <f t="shared" si="12"/>
        <v>0</v>
      </c>
      <c r="Q43" s="340">
        <f t="shared" si="13"/>
        <v>232.03602755799631</v>
      </c>
      <c r="R43" s="338">
        <f t="shared" si="22"/>
        <v>232.03602755799631</v>
      </c>
      <c r="S43" s="705"/>
      <c r="T43" s="339">
        <f>+S$7*係数表!AR43</f>
        <v>32.160753398297999</v>
      </c>
      <c r="U43" s="337">
        <f t="shared" si="23"/>
        <v>3779.7072522076783</v>
      </c>
      <c r="V43" s="337">
        <f t="shared" si="24"/>
        <v>7.7375663761922242</v>
      </c>
      <c r="W43" s="337">
        <f t="shared" si="25"/>
        <v>909.36102722269459</v>
      </c>
      <c r="X43" s="337">
        <f t="shared" si="26"/>
        <v>1.9912904253981285</v>
      </c>
      <c r="Y43" s="337">
        <f t="shared" si="27"/>
        <v>234.02731798339443</v>
      </c>
      <c r="Z43" s="399">
        <f>係数表!E43</f>
        <v>1.0102477545185553E-2</v>
      </c>
      <c r="AA43" s="340">
        <f t="shared" si="28"/>
        <v>0</v>
      </c>
      <c r="AB43" s="340">
        <f t="shared" si="29"/>
        <v>37.859504353760506</v>
      </c>
      <c r="AC43" s="340">
        <f t="shared" si="14"/>
        <v>0.3249032890425555</v>
      </c>
      <c r="AD43" s="340">
        <f t="shared" si="15"/>
        <v>38.184407642803059</v>
      </c>
      <c r="AE43" s="399">
        <f>係数表!F43</f>
        <v>9.9936497422292089E-3</v>
      </c>
      <c r="AF43" s="340">
        <f t="shared" si="30"/>
        <v>0</v>
      </c>
      <c r="AG43" s="340">
        <f t="shared" si="31"/>
        <v>37.451667101818337</v>
      </c>
      <c r="AH43" s="340">
        <f t="shared" si="16"/>
        <v>0.32140330490879793</v>
      </c>
      <c r="AI43" s="340">
        <f t="shared" si="17"/>
        <v>37.773070406727136</v>
      </c>
      <c r="AK43" s="706">
        <f>係数表!AZ43</f>
        <v>19.915316557090314</v>
      </c>
      <c r="AL43" s="707">
        <f>係数表!BA43</f>
        <v>1.1397799616080062</v>
      </c>
      <c r="AM43" s="709">
        <f t="shared" si="18"/>
        <v>75274.066420845906</v>
      </c>
      <c r="AN43" s="710">
        <f t="shared" si="19"/>
        <v>4308.0345868107697</v>
      </c>
    </row>
    <row r="44" spans="1:40" x14ac:dyDescent="0.15">
      <c r="A44" s="442">
        <v>38</v>
      </c>
      <c r="B44" s="224" t="s">
        <v>315</v>
      </c>
      <c r="C44" s="222" t="s">
        <v>316</v>
      </c>
      <c r="D44" s="336"/>
      <c r="E44" s="350">
        <f>'(建設)投入分析'!BX44</f>
        <v>2.4998740654649174E-3</v>
      </c>
      <c r="F44" s="337">
        <f>'(建設)投入分析'!BW44</f>
        <v>624.96851636622932</v>
      </c>
      <c r="G44" s="352">
        <f>係数表!D44</f>
        <v>0.36738299050036649</v>
      </c>
      <c r="H44" s="338">
        <f t="shared" si="20"/>
        <v>229.60280251120255</v>
      </c>
      <c r="I44" s="354">
        <v>298.69524702400412</v>
      </c>
      <c r="J44" s="338">
        <f t="shared" si="21"/>
        <v>298.69524702400412</v>
      </c>
      <c r="K44" s="389">
        <f>係数表!AL44</f>
        <v>0.40799136941634623</v>
      </c>
      <c r="L44" s="338">
        <f t="shared" si="9"/>
        <v>0</v>
      </c>
      <c r="M44" s="338">
        <f t="shared" si="10"/>
        <v>121.86508287147726</v>
      </c>
      <c r="N44" s="338">
        <f t="shared" si="11"/>
        <v>121.86508287147726</v>
      </c>
      <c r="O44" s="387">
        <f>賃金!I40</f>
        <v>0.19043047925989182</v>
      </c>
      <c r="P44" s="340">
        <f t="shared" si="12"/>
        <v>0</v>
      </c>
      <c r="Q44" s="340">
        <f t="shared" si="13"/>
        <v>56.880679043432878</v>
      </c>
      <c r="R44" s="338">
        <f t="shared" si="22"/>
        <v>56.880679043432878</v>
      </c>
      <c r="S44" s="705"/>
      <c r="T44" s="339">
        <f>+S$7*係数表!AR44</f>
        <v>4.1453717952423501</v>
      </c>
      <c r="U44" s="337">
        <f t="shared" si="23"/>
        <v>302.84061881924646</v>
      </c>
      <c r="V44" s="337">
        <f t="shared" si="24"/>
        <v>1.6912759154808241</v>
      </c>
      <c r="W44" s="337">
        <f t="shared" si="25"/>
        <v>123.55635878695807</v>
      </c>
      <c r="X44" s="337">
        <f t="shared" si="26"/>
        <v>0.7894051376784389</v>
      </c>
      <c r="Y44" s="337">
        <f t="shared" si="27"/>
        <v>57.670084181111314</v>
      </c>
      <c r="Z44" s="399">
        <f>係数表!E44</f>
        <v>3.9900990600499044E-2</v>
      </c>
      <c r="AA44" s="340">
        <f t="shared" si="28"/>
        <v>0</v>
      </c>
      <c r="AB44" s="340">
        <f t="shared" si="29"/>
        <v>11.918236243918528</v>
      </c>
      <c r="AC44" s="340">
        <f t="shared" si="14"/>
        <v>0.16540444103753885</v>
      </c>
      <c r="AD44" s="340">
        <f t="shared" si="15"/>
        <v>12.083640684956066</v>
      </c>
      <c r="AE44" s="399">
        <f>係数表!F44</f>
        <v>3.6706213267955624E-2</v>
      </c>
      <c r="AF44" s="340">
        <f t="shared" si="30"/>
        <v>0</v>
      </c>
      <c r="AG44" s="340">
        <f t="shared" si="31"/>
        <v>10.963971439387782</v>
      </c>
      <c r="AH44" s="340">
        <f t="shared" si="16"/>
        <v>0.15216090119113379</v>
      </c>
      <c r="AI44" s="340">
        <f t="shared" si="17"/>
        <v>11.116132340578917</v>
      </c>
      <c r="AK44" s="706">
        <f>係数表!AZ44</f>
        <v>25.962135132918217</v>
      </c>
      <c r="AL44" s="707">
        <f>係数表!BA44</f>
        <v>1.6866586650503748</v>
      </c>
      <c r="AM44" s="709">
        <f t="shared" si="18"/>
        <v>7862.3890695218524</v>
      </c>
      <c r="AN44" s="710">
        <f t="shared" si="19"/>
        <v>510.78875386069961</v>
      </c>
    </row>
    <row r="45" spans="1:40" x14ac:dyDescent="0.15">
      <c r="A45" s="442">
        <v>39</v>
      </c>
      <c r="B45" s="224" t="s">
        <v>317</v>
      </c>
      <c r="C45" s="222" t="s">
        <v>318</v>
      </c>
      <c r="D45" s="336"/>
      <c r="E45" s="350">
        <f>'(建設)投入分析'!BX45</f>
        <v>1.4669271078431037E-4</v>
      </c>
      <c r="F45" s="337">
        <f>'(建設)投入分析'!BW45</f>
        <v>36.673177696077595</v>
      </c>
      <c r="G45" s="352">
        <f>係数表!D45</f>
        <v>0.69072365686152004</v>
      </c>
      <c r="H45" s="338">
        <f t="shared" si="20"/>
        <v>25.33103140696705</v>
      </c>
      <c r="I45" s="354">
        <v>650.6853788976199</v>
      </c>
      <c r="J45" s="338">
        <f t="shared" si="21"/>
        <v>650.6853788976199</v>
      </c>
      <c r="K45" s="389">
        <f>係数表!AL45</f>
        <v>0.40804626704899427</v>
      </c>
      <c r="L45" s="338">
        <f t="shared" si="9"/>
        <v>0</v>
      </c>
      <c r="M45" s="338">
        <f t="shared" si="10"/>
        <v>265.50973988253423</v>
      </c>
      <c r="N45" s="338">
        <f t="shared" si="11"/>
        <v>265.50973988253423</v>
      </c>
      <c r="O45" s="387">
        <f>賃金!I41</f>
        <v>7.9167679207578709E-2</v>
      </c>
      <c r="P45" s="340">
        <f t="shared" si="12"/>
        <v>0</v>
      </c>
      <c r="Q45" s="340">
        <f t="shared" si="13"/>
        <v>51.513251341628575</v>
      </c>
      <c r="R45" s="338">
        <f t="shared" si="22"/>
        <v>51.513251341628575</v>
      </c>
      <c r="S45" s="705"/>
      <c r="T45" s="339">
        <f>+S$7*係数表!AR45</f>
        <v>12.275470441622231</v>
      </c>
      <c r="U45" s="337">
        <f t="shared" si="23"/>
        <v>662.96084933924215</v>
      </c>
      <c r="V45" s="337">
        <f t="shared" si="24"/>
        <v>5.0089598899742205</v>
      </c>
      <c r="W45" s="337">
        <f t="shared" si="25"/>
        <v>270.51869977250846</v>
      </c>
      <c r="X45" s="337">
        <f t="shared" si="26"/>
        <v>0.97182050604446335</v>
      </c>
      <c r="Y45" s="337">
        <f t="shared" si="27"/>
        <v>52.485071847673041</v>
      </c>
      <c r="Z45" s="399">
        <f>係数表!E45</f>
        <v>2.257667015653084E-2</v>
      </c>
      <c r="AA45" s="340">
        <f t="shared" si="28"/>
        <v>0</v>
      </c>
      <c r="AB45" s="340">
        <f t="shared" si="29"/>
        <v>14.690309175048858</v>
      </c>
      <c r="AC45" s="340">
        <f t="shared" si="14"/>
        <v>0.27713924717674909</v>
      </c>
      <c r="AD45" s="340">
        <f t="shared" si="15"/>
        <v>14.967448422225607</v>
      </c>
      <c r="AE45" s="399">
        <f>係数表!F45</f>
        <v>1.9716396053699313E-2</v>
      </c>
      <c r="AF45" s="340">
        <f t="shared" si="30"/>
        <v>0</v>
      </c>
      <c r="AG45" s="340">
        <f t="shared" si="31"/>
        <v>12.829170636696874</v>
      </c>
      <c r="AH45" s="340">
        <f t="shared" si="16"/>
        <v>0.24202803697250311</v>
      </c>
      <c r="AI45" s="340">
        <f t="shared" si="17"/>
        <v>13.071198673669379</v>
      </c>
      <c r="AK45" s="706">
        <f>係数表!AZ45</f>
        <v>31.39373765425302</v>
      </c>
      <c r="AL45" s="707">
        <f>係数表!BA45</f>
        <v>2.0660645085909608</v>
      </c>
      <c r="AM45" s="709">
        <f t="shared" si="18"/>
        <v>20812.818979196931</v>
      </c>
      <c r="AN45" s="710">
        <f t="shared" si="19"/>
        <v>1369.7198814051274</v>
      </c>
    </row>
    <row r="46" spans="1:40" x14ac:dyDescent="0.15">
      <c r="A46" s="442">
        <v>40</v>
      </c>
      <c r="B46" s="224" t="s">
        <v>319</v>
      </c>
      <c r="C46" s="222" t="s">
        <v>222</v>
      </c>
      <c r="D46" s="343"/>
      <c r="E46" s="350">
        <f>'(建設)投入分析'!BX46</f>
        <v>8.247391874458549E-5</v>
      </c>
      <c r="F46" s="337">
        <f>'(建設)投入分析'!BW46</f>
        <v>20.618479686146372</v>
      </c>
      <c r="G46" s="352">
        <f>係数表!D46</f>
        <v>0.12965100286483455</v>
      </c>
      <c r="H46" s="338">
        <f t="shared" ref="H46:H109" si="32">F46*G46</f>
        <v>2.6732065688570965</v>
      </c>
      <c r="I46" s="354">
        <v>102.50545018791288</v>
      </c>
      <c r="J46" s="338">
        <f t="shared" ref="J46:J109" si="33">D46+I46</f>
        <v>102.50545018791288</v>
      </c>
      <c r="K46" s="389">
        <f>係数表!AL46</f>
        <v>0.14488261005350003</v>
      </c>
      <c r="L46" s="338">
        <f t="shared" si="9"/>
        <v>0</v>
      </c>
      <c r="M46" s="338">
        <f t="shared" si="10"/>
        <v>14.851257167933854</v>
      </c>
      <c r="N46" s="338">
        <f t="shared" si="11"/>
        <v>14.851257167933854</v>
      </c>
      <c r="O46" s="387">
        <f>賃金!I42</f>
        <v>7.3049428249664067E-2</v>
      </c>
      <c r="P46" s="340">
        <f t="shared" si="12"/>
        <v>0</v>
      </c>
      <c r="Q46" s="340">
        <f t="shared" si="13"/>
        <v>7.4879645287014567</v>
      </c>
      <c r="R46" s="338">
        <f t="shared" ref="R46:R109" si="34">J46*O46</f>
        <v>7.4879645287014567</v>
      </c>
      <c r="S46" s="705"/>
      <c r="T46" s="339">
        <f>+S$7*係数表!AR46</f>
        <v>6.1467785762051861</v>
      </c>
      <c r="U46" s="337">
        <f t="shared" si="23"/>
        <v>108.65222876411806</v>
      </c>
      <c r="V46" s="337">
        <f t="shared" si="24"/>
        <v>0.89056132354154416</v>
      </c>
      <c r="W46" s="337">
        <f t="shared" si="25"/>
        <v>15.741818491475398</v>
      </c>
      <c r="X46" s="337">
        <f t="shared" si="26"/>
        <v>0.44901866056907297</v>
      </c>
      <c r="Y46" s="337">
        <f t="shared" si="27"/>
        <v>7.9369831892705287</v>
      </c>
      <c r="Z46" s="399">
        <f>係数表!E46</f>
        <v>8.5381346509255541E-3</v>
      </c>
      <c r="AA46" s="340">
        <f t="shared" si="28"/>
        <v>0</v>
      </c>
      <c r="AB46" s="340">
        <f t="shared" si="29"/>
        <v>0.87520533615814233</v>
      </c>
      <c r="AC46" s="340">
        <f t="shared" si="14"/>
        <v>5.2482023153064342E-2</v>
      </c>
      <c r="AD46" s="340">
        <f t="shared" si="15"/>
        <v>0.92768735931120661</v>
      </c>
      <c r="AE46" s="399">
        <f>係数表!F46</f>
        <v>8.0440497015826541E-3</v>
      </c>
      <c r="AF46" s="340">
        <f t="shared" si="30"/>
        <v>0</v>
      </c>
      <c r="AG46" s="340">
        <f t="shared" si="31"/>
        <v>0.82455893599467622</v>
      </c>
      <c r="AH46" s="340">
        <f t="shared" si="16"/>
        <v>4.944499237161798E-2</v>
      </c>
      <c r="AI46" s="340">
        <f t="shared" si="17"/>
        <v>0.87400392836629415</v>
      </c>
      <c r="AK46" s="706">
        <f>係数表!AZ46</f>
        <v>8.2983457108854122</v>
      </c>
      <c r="AL46" s="707">
        <f>係数表!BA46</f>
        <v>0.45154641842929716</v>
      </c>
      <c r="AM46" s="709">
        <f t="shared" si="18"/>
        <v>901.63375654285971</v>
      </c>
      <c r="AN46" s="710">
        <f t="shared" si="19"/>
        <v>49.061524752798171</v>
      </c>
    </row>
    <row r="47" spans="1:40" x14ac:dyDescent="0.15">
      <c r="A47" s="442">
        <v>41</v>
      </c>
      <c r="B47" s="224" t="s">
        <v>320</v>
      </c>
      <c r="C47" s="222" t="s">
        <v>223</v>
      </c>
      <c r="D47" s="343"/>
      <c r="E47" s="350">
        <f>'(建設)投入分析'!BX47</f>
        <v>1.0775094014029114E-2</v>
      </c>
      <c r="F47" s="337">
        <f>'(建設)投入分析'!BW47</f>
        <v>2693.7735035072783</v>
      </c>
      <c r="G47" s="352">
        <f>係数表!D47</f>
        <v>0.33301573142250285</v>
      </c>
      <c r="H47" s="338">
        <f t="shared" si="32"/>
        <v>897.06895355703432</v>
      </c>
      <c r="I47" s="354">
        <v>1102.422159673059</v>
      </c>
      <c r="J47" s="338">
        <f t="shared" si="33"/>
        <v>1102.422159673059</v>
      </c>
      <c r="K47" s="389">
        <f>係数表!AL47</f>
        <v>0.19526806640469402</v>
      </c>
      <c r="L47" s="338">
        <f t="shared" si="9"/>
        <v>0</v>
      </c>
      <c r="M47" s="338">
        <f t="shared" si="10"/>
        <v>215.26784348104508</v>
      </c>
      <c r="N47" s="338">
        <f t="shared" si="11"/>
        <v>215.26784348104508</v>
      </c>
      <c r="O47" s="387">
        <f>賃金!I43</f>
        <v>0.14284690793431354</v>
      </c>
      <c r="P47" s="340">
        <f t="shared" si="12"/>
        <v>0</v>
      </c>
      <c r="Q47" s="340">
        <f t="shared" si="13"/>
        <v>157.47759674756455</v>
      </c>
      <c r="R47" s="338">
        <f t="shared" si="34"/>
        <v>157.47759674756455</v>
      </c>
      <c r="S47" s="705"/>
      <c r="T47" s="339">
        <f>+S$7*係数表!AR47</f>
        <v>14.989228278968751</v>
      </c>
      <c r="U47" s="337">
        <f t="shared" si="23"/>
        <v>1117.4113879520278</v>
      </c>
      <c r="V47" s="337">
        <f t="shared" si="24"/>
        <v>2.9269176229327876</v>
      </c>
      <c r="W47" s="337">
        <f t="shared" si="25"/>
        <v>218.19476110397787</v>
      </c>
      <c r="X47" s="337">
        <f t="shared" si="26"/>
        <v>2.141164911972258</v>
      </c>
      <c r="Y47" s="337">
        <f t="shared" si="27"/>
        <v>159.61876165953683</v>
      </c>
      <c r="Z47" s="399">
        <f>係数表!E47</f>
        <v>2.0751474204089765E-2</v>
      </c>
      <c r="AA47" s="340">
        <f t="shared" si="28"/>
        <v>0</v>
      </c>
      <c r="AB47" s="340">
        <f t="shared" si="29"/>
        <v>22.876885008472414</v>
      </c>
      <c r="AC47" s="340">
        <f t="shared" si="14"/>
        <v>0.31104858397023288</v>
      </c>
      <c r="AD47" s="340">
        <f t="shared" si="15"/>
        <v>23.187933592442644</v>
      </c>
      <c r="AE47" s="399">
        <f>係数表!F47</f>
        <v>1.9223590499391697E-2</v>
      </c>
      <c r="AF47" s="340">
        <f t="shared" si="30"/>
        <v>0</v>
      </c>
      <c r="AG47" s="340">
        <f t="shared" si="31"/>
        <v>21.192512155009894</v>
      </c>
      <c r="AH47" s="340">
        <f t="shared" si="16"/>
        <v>0.28814678633679702</v>
      </c>
      <c r="AI47" s="340">
        <f t="shared" si="17"/>
        <v>21.48065894134669</v>
      </c>
      <c r="AK47" s="706">
        <f>係数表!AZ47</f>
        <v>5.082075498252868</v>
      </c>
      <c r="AL47" s="707">
        <f>係数表!BA47</f>
        <v>0.29150569701008389</v>
      </c>
      <c r="AM47" s="709">
        <f t="shared" si="18"/>
        <v>5678.7690361797304</v>
      </c>
      <c r="AN47" s="710">
        <f t="shared" si="19"/>
        <v>325.73178549196109</v>
      </c>
    </row>
    <row r="48" spans="1:40" x14ac:dyDescent="0.15">
      <c r="A48" s="442">
        <v>42</v>
      </c>
      <c r="B48" s="224" t="s">
        <v>321</v>
      </c>
      <c r="C48" s="222" t="s">
        <v>322</v>
      </c>
      <c r="D48" s="343"/>
      <c r="E48" s="350">
        <f>'(建設)投入分析'!BX48</f>
        <v>7.5229910057019567E-2</v>
      </c>
      <c r="F48" s="337">
        <f>'(建設)投入分析'!BW48</f>
        <v>18807.477514254893</v>
      </c>
      <c r="G48" s="352">
        <f>係数表!D48</f>
        <v>0.46237131411892862</v>
      </c>
      <c r="H48" s="338">
        <f t="shared" si="32"/>
        <v>8696.0380935282355</v>
      </c>
      <c r="I48" s="354">
        <v>8819.1696909088278</v>
      </c>
      <c r="J48" s="338">
        <f t="shared" si="33"/>
        <v>8819.1696909088278</v>
      </c>
      <c r="K48" s="389">
        <f>係数表!AL48</f>
        <v>0.47820044381295496</v>
      </c>
      <c r="L48" s="338">
        <f t="shared" si="9"/>
        <v>0</v>
      </c>
      <c r="M48" s="338">
        <f t="shared" si="10"/>
        <v>4217.3308602543621</v>
      </c>
      <c r="N48" s="338">
        <f t="shared" si="11"/>
        <v>4217.3308602543621</v>
      </c>
      <c r="O48" s="387">
        <f>賃金!I44</f>
        <v>0.19124646890697558</v>
      </c>
      <c r="P48" s="340">
        <f t="shared" si="12"/>
        <v>0</v>
      </c>
      <c r="Q48" s="340">
        <f t="shared" si="13"/>
        <v>1686.6350620777366</v>
      </c>
      <c r="R48" s="338">
        <f t="shared" si="34"/>
        <v>1686.6350620777366</v>
      </c>
      <c r="S48" s="705"/>
      <c r="T48" s="339">
        <f>+S$7*係数表!AR48</f>
        <v>17.567611361226422</v>
      </c>
      <c r="U48" s="337">
        <f t="shared" si="23"/>
        <v>8836.737302270054</v>
      </c>
      <c r="V48" s="337">
        <f t="shared" si="24"/>
        <v>8.4008395496719857</v>
      </c>
      <c r="W48" s="337">
        <f t="shared" si="25"/>
        <v>4225.7316998040342</v>
      </c>
      <c r="X48" s="337">
        <f t="shared" si="26"/>
        <v>3.3597436399646199</v>
      </c>
      <c r="Y48" s="337">
        <f t="shared" si="27"/>
        <v>1689.9948057177012</v>
      </c>
      <c r="Z48" s="399">
        <f>係数表!E48</f>
        <v>4.5742129946168726E-2</v>
      </c>
      <c r="AA48" s="340">
        <f t="shared" si="28"/>
        <v>0</v>
      </c>
      <c r="AB48" s="340">
        <f t="shared" si="29"/>
        <v>403.40760601886427</v>
      </c>
      <c r="AC48" s="340">
        <f t="shared" si="14"/>
        <v>0.80357996172900903</v>
      </c>
      <c r="AD48" s="340">
        <f t="shared" si="15"/>
        <v>404.21118598059326</v>
      </c>
      <c r="AE48" s="399">
        <f>係数表!F48</f>
        <v>3.8354326077138394E-2</v>
      </c>
      <c r="AF48" s="340">
        <f t="shared" si="30"/>
        <v>0</v>
      </c>
      <c r="AG48" s="340">
        <f t="shared" si="31"/>
        <v>338.25331005473299</v>
      </c>
      <c r="AH48" s="340">
        <f t="shared" si="16"/>
        <v>0.67379389454491934</v>
      </c>
      <c r="AI48" s="340">
        <f t="shared" si="17"/>
        <v>338.92710394927792</v>
      </c>
      <c r="AK48" s="706">
        <f>係数表!AZ48</f>
        <v>2.8573256526212538</v>
      </c>
      <c r="AL48" s="707">
        <f>係数表!BA48</f>
        <v>0.17373736096236345</v>
      </c>
      <c r="AM48" s="709">
        <f t="shared" si="18"/>
        <v>25249.436179251359</v>
      </c>
      <c r="AN48" s="710">
        <f t="shared" si="19"/>
        <v>1535.2714184140741</v>
      </c>
    </row>
    <row r="49" spans="1:40" x14ac:dyDescent="0.15">
      <c r="A49" s="442">
        <v>43</v>
      </c>
      <c r="B49" s="224" t="s">
        <v>323</v>
      </c>
      <c r="C49" s="222" t="s">
        <v>224</v>
      </c>
      <c r="D49" s="343"/>
      <c r="E49" s="350">
        <f>'(建設)投入分析'!BX49</f>
        <v>8.4664506393824189E-3</v>
      </c>
      <c r="F49" s="337">
        <f>'(建設)投入分析'!BW49</f>
        <v>2116.6126598456049</v>
      </c>
      <c r="G49" s="352">
        <f>係数表!D49</f>
        <v>0.51651678793619316</v>
      </c>
      <c r="H49" s="338">
        <f t="shared" si="32"/>
        <v>1093.265972368534</v>
      </c>
      <c r="I49" s="354">
        <v>1521.2737291946667</v>
      </c>
      <c r="J49" s="338">
        <f t="shared" si="33"/>
        <v>1521.2737291946667</v>
      </c>
      <c r="K49" s="389">
        <f>係数表!AL49</f>
        <v>0.4664657460351847</v>
      </c>
      <c r="L49" s="338">
        <f t="shared" si="9"/>
        <v>0</v>
      </c>
      <c r="M49" s="338">
        <f t="shared" si="10"/>
        <v>709.62208501251769</v>
      </c>
      <c r="N49" s="338">
        <f t="shared" si="11"/>
        <v>709.62208501251769</v>
      </c>
      <c r="O49" s="387">
        <f>賃金!I45</f>
        <v>0.23166455500451752</v>
      </c>
      <c r="P49" s="340">
        <f t="shared" si="12"/>
        <v>0</v>
      </c>
      <c r="Q49" s="340">
        <f t="shared" si="13"/>
        <v>352.42520151394535</v>
      </c>
      <c r="R49" s="338">
        <f t="shared" si="34"/>
        <v>352.42520151394535</v>
      </c>
      <c r="S49" s="705"/>
      <c r="T49" s="339">
        <f>+S$7*係数表!AR49</f>
        <v>85.810767408433094</v>
      </c>
      <c r="U49" s="337">
        <f t="shared" si="23"/>
        <v>1607.0844966030998</v>
      </c>
      <c r="V49" s="337">
        <f t="shared" si="24"/>
        <v>40.027783637026459</v>
      </c>
      <c r="W49" s="337">
        <f t="shared" si="25"/>
        <v>749.64986864954415</v>
      </c>
      <c r="X49" s="337">
        <f t="shared" si="26"/>
        <v>19.879313246270808</v>
      </c>
      <c r="Y49" s="337">
        <f t="shared" si="27"/>
        <v>372.30451476021614</v>
      </c>
      <c r="Z49" s="399">
        <f>係数表!E49</f>
        <v>6.8842615114889899E-2</v>
      </c>
      <c r="AA49" s="340">
        <f t="shared" si="28"/>
        <v>0</v>
      </c>
      <c r="AB49" s="340">
        <f t="shared" si="29"/>
        <v>104.72846182334168</v>
      </c>
      <c r="AC49" s="340">
        <f t="shared" si="14"/>
        <v>5.9074376334120977</v>
      </c>
      <c r="AD49" s="340">
        <f t="shared" si="15"/>
        <v>110.63589945675378</v>
      </c>
      <c r="AE49" s="399">
        <f>係数表!F49</f>
        <v>5.7817571123791503E-2</v>
      </c>
      <c r="AF49" s="340">
        <f t="shared" si="30"/>
        <v>0</v>
      </c>
      <c r="AG49" s="340">
        <f t="shared" si="31"/>
        <v>87.956352036468175</v>
      </c>
      <c r="AH49" s="340">
        <f t="shared" si="16"/>
        <v>4.9613701478242103</v>
      </c>
      <c r="AI49" s="340">
        <f t="shared" si="17"/>
        <v>92.917722184292387</v>
      </c>
      <c r="AK49" s="706">
        <f>係数表!AZ49</f>
        <v>2.9030753610730957</v>
      </c>
      <c r="AL49" s="707">
        <f>係数表!BA49</f>
        <v>0.16451286458632106</v>
      </c>
      <c r="AM49" s="709">
        <f t="shared" si="18"/>
        <v>4665.4874052510177</v>
      </c>
      <c r="AN49" s="710">
        <f t="shared" si="19"/>
        <v>264.38607416844167</v>
      </c>
    </row>
    <row r="50" spans="1:40" x14ac:dyDescent="0.15">
      <c r="A50" s="442">
        <v>44</v>
      </c>
      <c r="B50" s="224" t="s">
        <v>324</v>
      </c>
      <c r="C50" s="222" t="s">
        <v>194</v>
      </c>
      <c r="D50" s="343"/>
      <c r="E50" s="350">
        <f>'(建設)投入分析'!BX50</f>
        <v>1.0228466639516088E-2</v>
      </c>
      <c r="F50" s="337">
        <f>'(建設)投入分析'!BW50</f>
        <v>2557.1166598790219</v>
      </c>
      <c r="G50" s="352">
        <f>係数表!D50</f>
        <v>0.38386696490867211</v>
      </c>
      <c r="H50" s="338">
        <f t="shared" si="32"/>
        <v>981.5926111451613</v>
      </c>
      <c r="I50" s="354">
        <v>1129.4269091104691</v>
      </c>
      <c r="J50" s="338">
        <f t="shared" si="33"/>
        <v>1129.4269091104691</v>
      </c>
      <c r="K50" s="389">
        <f>係数表!AL50</f>
        <v>0.44384683682686749</v>
      </c>
      <c r="L50" s="338">
        <f t="shared" si="9"/>
        <v>0</v>
      </c>
      <c r="M50" s="338">
        <f t="shared" si="10"/>
        <v>501.29256103582765</v>
      </c>
      <c r="N50" s="338">
        <f t="shared" si="11"/>
        <v>501.29256103582765</v>
      </c>
      <c r="O50" s="387">
        <f>賃金!I46</f>
        <v>0.20805375393209022</v>
      </c>
      <c r="P50" s="340">
        <f t="shared" si="12"/>
        <v>0</v>
      </c>
      <c r="Q50" s="340">
        <f t="shared" si="13"/>
        <v>234.98150823235076</v>
      </c>
      <c r="R50" s="338">
        <f t="shared" si="34"/>
        <v>234.98150823235076</v>
      </c>
      <c r="S50" s="705"/>
      <c r="T50" s="339">
        <f>+S$7*係数表!AR50</f>
        <v>20.48424856565039</v>
      </c>
      <c r="U50" s="337">
        <f t="shared" si="23"/>
        <v>1149.9111576761195</v>
      </c>
      <c r="V50" s="337">
        <f t="shared" si="24"/>
        <v>9.0918689306392224</v>
      </c>
      <c r="W50" s="337">
        <f t="shared" si="25"/>
        <v>510.38442996646688</v>
      </c>
      <c r="X50" s="337">
        <f t="shared" si="26"/>
        <v>4.2618248105615981</v>
      </c>
      <c r="Y50" s="337">
        <f t="shared" si="27"/>
        <v>239.24333304291235</v>
      </c>
      <c r="Z50" s="399">
        <f>係数表!E50</f>
        <v>3.6311260383973323E-2</v>
      </c>
      <c r="AA50" s="340">
        <f t="shared" si="28"/>
        <v>0</v>
      </c>
      <c r="AB50" s="340">
        <f t="shared" si="29"/>
        <v>41.010914581376412</v>
      </c>
      <c r="AC50" s="340">
        <f t="shared" si="14"/>
        <v>0.7438088834373634</v>
      </c>
      <c r="AD50" s="340">
        <f t="shared" si="15"/>
        <v>41.754723464813779</v>
      </c>
      <c r="AE50" s="399">
        <f>係数表!F50</f>
        <v>3.2757364690872572E-2</v>
      </c>
      <c r="AF50" s="340">
        <f t="shared" si="30"/>
        <v>0</v>
      </c>
      <c r="AG50" s="340">
        <f t="shared" si="31"/>
        <v>36.997049153416626</v>
      </c>
      <c r="AH50" s="340">
        <f t="shared" si="16"/>
        <v>0.67101000068349315</v>
      </c>
      <c r="AI50" s="340">
        <f t="shared" si="17"/>
        <v>37.668059154100121</v>
      </c>
      <c r="AK50" s="706">
        <f>係数表!AZ50</f>
        <v>0.74128514528229716</v>
      </c>
      <c r="AL50" s="707">
        <f>係数表!BA50</f>
        <v>4.2025026964946491E-2</v>
      </c>
      <c r="AM50" s="709">
        <f t="shared" si="18"/>
        <v>852.41205957967679</v>
      </c>
      <c r="AN50" s="710">
        <f t="shared" si="19"/>
        <v>48.325047408631761</v>
      </c>
    </row>
    <row r="51" spans="1:40" x14ac:dyDescent="0.15">
      <c r="A51" s="442">
        <v>45</v>
      </c>
      <c r="B51" s="224" t="s">
        <v>325</v>
      </c>
      <c r="C51" s="222" t="s">
        <v>195</v>
      </c>
      <c r="D51" s="343"/>
      <c r="E51" s="350">
        <f>'(建設)投入分析'!BX51</f>
        <v>2.180648652856609E-5</v>
      </c>
      <c r="F51" s="337">
        <f>'(建設)投入分析'!BW51</f>
        <v>5.4516216321415225</v>
      </c>
      <c r="G51" s="352">
        <f>係数表!D51</f>
        <v>0.42843082371102648</v>
      </c>
      <c r="H51" s="338">
        <f t="shared" si="32"/>
        <v>2.3356427464192429</v>
      </c>
      <c r="I51" s="354">
        <v>119.35677035740919</v>
      </c>
      <c r="J51" s="338">
        <f t="shared" si="33"/>
        <v>119.35677035740919</v>
      </c>
      <c r="K51" s="389">
        <f>係数表!AL51</f>
        <v>0.49995500684132249</v>
      </c>
      <c r="L51" s="338">
        <f t="shared" si="9"/>
        <v>0</v>
      </c>
      <c r="M51" s="338">
        <f t="shared" si="10"/>
        <v>59.673014940596666</v>
      </c>
      <c r="N51" s="338">
        <f t="shared" si="11"/>
        <v>59.673014940596666</v>
      </c>
      <c r="O51" s="387">
        <f>賃金!I47</f>
        <v>0.28521575196255222</v>
      </c>
      <c r="P51" s="340">
        <f t="shared" si="12"/>
        <v>0</v>
      </c>
      <c r="Q51" s="340">
        <f t="shared" si="13"/>
        <v>34.042431009310128</v>
      </c>
      <c r="R51" s="338">
        <f t="shared" si="34"/>
        <v>34.042431009310128</v>
      </c>
      <c r="S51" s="705"/>
      <c r="T51" s="339">
        <f>+S$7*係数表!AR51</f>
        <v>23.756006788906678</v>
      </c>
      <c r="U51" s="337">
        <f t="shared" si="23"/>
        <v>143.11277714631586</v>
      </c>
      <c r="V51" s="337">
        <f t="shared" si="24"/>
        <v>11.876934536670342</v>
      </c>
      <c r="W51" s="337">
        <f t="shared" si="25"/>
        <v>71.549949477267006</v>
      </c>
      <c r="X51" s="337">
        <f t="shared" si="26"/>
        <v>6.7755873399255133</v>
      </c>
      <c r="Y51" s="337">
        <f t="shared" si="27"/>
        <v>40.818018349235636</v>
      </c>
      <c r="Z51" s="399">
        <f>係数表!E51</f>
        <v>5.0326398830364528E-2</v>
      </c>
      <c r="AA51" s="340">
        <f t="shared" si="28"/>
        <v>0</v>
      </c>
      <c r="AB51" s="340">
        <f t="shared" si="29"/>
        <v>6.0067964281112056</v>
      </c>
      <c r="AC51" s="340">
        <f t="shared" si="14"/>
        <v>1.1955542722753649</v>
      </c>
      <c r="AD51" s="340">
        <f t="shared" si="15"/>
        <v>7.2023507003865701</v>
      </c>
      <c r="AE51" s="399">
        <f>係数表!F51</f>
        <v>4.4124185099881023E-2</v>
      </c>
      <c r="AF51" s="340">
        <f t="shared" si="30"/>
        <v>0</v>
      </c>
      <c r="AG51" s="340">
        <f t="shared" si="31"/>
        <v>5.2665202281743158</v>
      </c>
      <c r="AH51" s="340">
        <f t="shared" si="16"/>
        <v>1.0482144407877485</v>
      </c>
      <c r="AI51" s="340">
        <f t="shared" si="17"/>
        <v>6.314734668962064</v>
      </c>
      <c r="AK51" s="706">
        <f>係数表!AZ51</f>
        <v>0.54916949487097255</v>
      </c>
      <c r="AL51" s="707">
        <f>係数表!BA51</f>
        <v>3.2909921385586981E-2</v>
      </c>
      <c r="AM51" s="709">
        <f t="shared" si="18"/>
        <v>78.593171535024354</v>
      </c>
      <c r="AN51" s="710">
        <f t="shared" si="19"/>
        <v>4.7098302451582841</v>
      </c>
    </row>
    <row r="52" spans="1:40" x14ac:dyDescent="0.15">
      <c r="A52" s="442">
        <v>46</v>
      </c>
      <c r="B52" s="224" t="s">
        <v>326</v>
      </c>
      <c r="C52" s="222" t="s">
        <v>196</v>
      </c>
      <c r="D52" s="343"/>
      <c r="E52" s="350">
        <f>'(建設)投入分析'!BX52</f>
        <v>3.2871767303519812E-4</v>
      </c>
      <c r="F52" s="337">
        <f>'(建設)投入分析'!BW52</f>
        <v>82.179418258799529</v>
      </c>
      <c r="G52" s="352">
        <f>係数表!D52</f>
        <v>0.23339277124711766</v>
      </c>
      <c r="H52" s="338">
        <f t="shared" si="32"/>
        <v>19.180082166897204</v>
      </c>
      <c r="I52" s="354">
        <v>46.522119051870412</v>
      </c>
      <c r="J52" s="338">
        <f t="shared" si="33"/>
        <v>46.522119051870412</v>
      </c>
      <c r="K52" s="389">
        <f>係数表!AL52</f>
        <v>0.39615947934806123</v>
      </c>
      <c r="L52" s="338">
        <f t="shared" si="9"/>
        <v>0</v>
      </c>
      <c r="M52" s="338">
        <f t="shared" si="10"/>
        <v>18.430178461757503</v>
      </c>
      <c r="N52" s="338">
        <f t="shared" si="11"/>
        <v>18.430178461757503</v>
      </c>
      <c r="O52" s="387">
        <f>賃金!I48</f>
        <v>0.14821902099219852</v>
      </c>
      <c r="P52" s="340">
        <f t="shared" si="12"/>
        <v>0</v>
      </c>
      <c r="Q52" s="340">
        <f t="shared" si="13"/>
        <v>6.8954629403507397</v>
      </c>
      <c r="R52" s="338">
        <f t="shared" si="34"/>
        <v>6.8954629403507397</v>
      </c>
      <c r="S52" s="705"/>
      <c r="T52" s="339">
        <f>+S$7*係数表!AR52</f>
        <v>16.413899355879106</v>
      </c>
      <c r="U52" s="337">
        <f t="shared" si="23"/>
        <v>62.936018407749515</v>
      </c>
      <c r="V52" s="337">
        <f t="shared" si="24"/>
        <v>6.5025218228965445</v>
      </c>
      <c r="W52" s="337">
        <f t="shared" si="25"/>
        <v>24.932700284654047</v>
      </c>
      <c r="X52" s="337">
        <f t="shared" si="26"/>
        <v>2.4328520931928792</v>
      </c>
      <c r="Y52" s="337">
        <f t="shared" si="27"/>
        <v>9.3283150335436176</v>
      </c>
      <c r="Z52" s="399">
        <f>係数表!E52</f>
        <v>2.60217046693226E-2</v>
      </c>
      <c r="AA52" s="340">
        <f t="shared" si="28"/>
        <v>0</v>
      </c>
      <c r="AB52" s="340">
        <f t="shared" si="29"/>
        <v>1.2105848425588381</v>
      </c>
      <c r="AC52" s="340">
        <f t="shared" si="14"/>
        <v>0.42711764151067055</v>
      </c>
      <c r="AD52" s="340">
        <f t="shared" si="15"/>
        <v>1.6377024840695087</v>
      </c>
      <c r="AE52" s="399">
        <f>係数表!F52</f>
        <v>2.4406862156104683E-2</v>
      </c>
      <c r="AF52" s="340">
        <f t="shared" si="30"/>
        <v>0</v>
      </c>
      <c r="AG52" s="340">
        <f t="shared" si="31"/>
        <v>1.1354589469088927</v>
      </c>
      <c r="AH52" s="340">
        <f t="shared" si="16"/>
        <v>0.40061177902311679</v>
      </c>
      <c r="AI52" s="340">
        <f t="shared" si="17"/>
        <v>1.5360707259320092</v>
      </c>
      <c r="AK52" s="706">
        <f>係数表!AZ52</f>
        <v>0.91850120117521483</v>
      </c>
      <c r="AL52" s="707">
        <f>係数表!BA52</f>
        <v>5.4487042158588614E-2</v>
      </c>
      <c r="AM52" s="709">
        <f t="shared" si="18"/>
        <v>57.806808504703362</v>
      </c>
      <c r="AN52" s="710">
        <f t="shared" si="19"/>
        <v>3.4291974882767571</v>
      </c>
    </row>
    <row r="53" spans="1:40" x14ac:dyDescent="0.15">
      <c r="A53" s="442">
        <v>47</v>
      </c>
      <c r="B53" s="224" t="s">
        <v>327</v>
      </c>
      <c r="C53" s="222" t="s">
        <v>328</v>
      </c>
      <c r="D53" s="343"/>
      <c r="E53" s="350">
        <f>'(建設)投入分析'!BX53</f>
        <v>0</v>
      </c>
      <c r="F53" s="337">
        <f>'(建設)投入分析'!BW53</f>
        <v>0</v>
      </c>
      <c r="G53" s="352">
        <f>係数表!D53</f>
        <v>0.13137470353696912</v>
      </c>
      <c r="H53" s="338">
        <f t="shared" si="32"/>
        <v>0</v>
      </c>
      <c r="I53" s="354">
        <v>12.393608006672469</v>
      </c>
      <c r="J53" s="338">
        <f t="shared" si="33"/>
        <v>12.393608006672469</v>
      </c>
      <c r="K53" s="389">
        <f>係数表!AL53</f>
        <v>0.44270887308750378</v>
      </c>
      <c r="L53" s="338">
        <f t="shared" si="9"/>
        <v>0</v>
      </c>
      <c r="M53" s="338">
        <f t="shared" si="10"/>
        <v>5.486760234122233</v>
      </c>
      <c r="N53" s="338">
        <f t="shared" si="11"/>
        <v>5.486760234122233</v>
      </c>
      <c r="O53" s="387">
        <f>賃金!I49</f>
        <v>7.2059216211117175E-2</v>
      </c>
      <c r="P53" s="340">
        <f t="shared" si="12"/>
        <v>0</v>
      </c>
      <c r="Q53" s="340">
        <f t="shared" si="13"/>
        <v>0.89307367898864443</v>
      </c>
      <c r="R53" s="338">
        <f t="shared" si="34"/>
        <v>0.89307367898864443</v>
      </c>
      <c r="S53" s="705"/>
      <c r="T53" s="339">
        <f>+S$7*係数表!AR53</f>
        <v>4.5716283363113899</v>
      </c>
      <c r="U53" s="337">
        <f t="shared" si="23"/>
        <v>16.965236342983857</v>
      </c>
      <c r="V53" s="337">
        <f t="shared" si="24"/>
        <v>2.0239004289433153</v>
      </c>
      <c r="W53" s="337">
        <f t="shared" si="25"/>
        <v>7.510660663065547</v>
      </c>
      <c r="X53" s="337">
        <f t="shared" si="26"/>
        <v>0.32942795472313235</v>
      </c>
      <c r="Y53" s="337">
        <f t="shared" si="27"/>
        <v>1.2225016337117767</v>
      </c>
      <c r="Z53" s="399">
        <f>係数表!E53</f>
        <v>1.2584198630984131E-2</v>
      </c>
      <c r="AA53" s="340">
        <f t="shared" si="28"/>
        <v>0</v>
      </c>
      <c r="AB53" s="340">
        <f t="shared" si="29"/>
        <v>0.15596362491052165</v>
      </c>
      <c r="AC53" s="340">
        <f t="shared" si="14"/>
        <v>5.7530279051178052E-2</v>
      </c>
      <c r="AD53" s="340">
        <f t="shared" si="15"/>
        <v>0.21349390396169968</v>
      </c>
      <c r="AE53" s="399">
        <f>係数表!F53</f>
        <v>1.248983601377519E-2</v>
      </c>
      <c r="AF53" s="340">
        <f t="shared" si="30"/>
        <v>0</v>
      </c>
      <c r="AG53" s="340">
        <f t="shared" si="31"/>
        <v>0.15479413162235034</v>
      </c>
      <c r="AH53" s="340">
        <f t="shared" si="16"/>
        <v>5.7098888236457153E-2</v>
      </c>
      <c r="AI53" s="340">
        <f t="shared" si="17"/>
        <v>0.21189301985880749</v>
      </c>
      <c r="AK53" s="706">
        <f>係数表!AZ53</f>
        <v>1.6068547498941685</v>
      </c>
      <c r="AL53" s="707">
        <f>係数表!BA53</f>
        <v>8.9509578143747451E-2</v>
      </c>
      <c r="AM53" s="709">
        <f t="shared" si="18"/>
        <v>27.260670600800786</v>
      </c>
      <c r="AN53" s="710">
        <f t="shared" si="19"/>
        <v>1.5185511481694578</v>
      </c>
    </row>
    <row r="54" spans="1:40" x14ac:dyDescent="0.15">
      <c r="A54" s="442">
        <v>48</v>
      </c>
      <c r="B54" s="224" t="s">
        <v>329</v>
      </c>
      <c r="C54" s="222" t="s">
        <v>330</v>
      </c>
      <c r="D54" s="343"/>
      <c r="E54" s="350">
        <f>'(建設)投入分析'!BX54</f>
        <v>1.0072397934810435E-4</v>
      </c>
      <c r="F54" s="337">
        <f>'(建設)投入分析'!BW54</f>
        <v>25.180994837026088</v>
      </c>
      <c r="G54" s="352">
        <f>係数表!D54</f>
        <v>0.16962257577221096</v>
      </c>
      <c r="H54" s="338">
        <f t="shared" si="32"/>
        <v>4.2712652047631101</v>
      </c>
      <c r="I54" s="354">
        <v>52.065198403373188</v>
      </c>
      <c r="J54" s="338">
        <f t="shared" si="33"/>
        <v>52.065198403373188</v>
      </c>
      <c r="K54" s="389">
        <f>係数表!AL54</f>
        <v>0.32913634688039511</v>
      </c>
      <c r="L54" s="338">
        <f t="shared" si="9"/>
        <v>0</v>
      </c>
      <c r="M54" s="338">
        <f t="shared" si="10"/>
        <v>17.136549202089231</v>
      </c>
      <c r="N54" s="338">
        <f t="shared" si="11"/>
        <v>17.136549202089231</v>
      </c>
      <c r="O54" s="387">
        <f>賃金!I50</f>
        <v>0.255832575671116</v>
      </c>
      <c r="P54" s="340">
        <f t="shared" si="12"/>
        <v>0</v>
      </c>
      <c r="Q54" s="340">
        <f t="shared" si="13"/>
        <v>13.319973810362638</v>
      </c>
      <c r="R54" s="338">
        <f t="shared" si="34"/>
        <v>13.319973810362638</v>
      </c>
      <c r="S54" s="705"/>
      <c r="T54" s="339">
        <f>+S$7*係数表!AR54</f>
        <v>11.944422416724603</v>
      </c>
      <c r="U54" s="337">
        <f t="shared" si="23"/>
        <v>64.009620820097794</v>
      </c>
      <c r="V54" s="337">
        <f t="shared" si="24"/>
        <v>3.9313435598370363</v>
      </c>
      <c r="W54" s="337">
        <f t="shared" si="25"/>
        <v>21.06789276192627</v>
      </c>
      <c r="X54" s="337">
        <f t="shared" si="26"/>
        <v>3.055772351774471</v>
      </c>
      <c r="Y54" s="337">
        <f t="shared" si="27"/>
        <v>16.375746162137112</v>
      </c>
      <c r="Z54" s="399">
        <f>係数表!E54</f>
        <v>5.75084614167174E-2</v>
      </c>
      <c r="AA54" s="340">
        <f t="shared" si="28"/>
        <v>0</v>
      </c>
      <c r="AB54" s="340">
        <f t="shared" si="29"/>
        <v>2.9941894535341236</v>
      </c>
      <c r="AC54" s="340">
        <f t="shared" si="14"/>
        <v>0.68690535569718125</v>
      </c>
      <c r="AD54" s="340">
        <f t="shared" si="15"/>
        <v>3.6810948092313049</v>
      </c>
      <c r="AE54" s="399">
        <f>係数表!F54</f>
        <v>5.3710223969701126E-2</v>
      </c>
      <c r="AF54" s="340">
        <f t="shared" si="30"/>
        <v>0</v>
      </c>
      <c r="AG54" s="340">
        <f t="shared" si="31"/>
        <v>2.7964334672720996</v>
      </c>
      <c r="AH54" s="340">
        <f t="shared" si="16"/>
        <v>0.64153760319099717</v>
      </c>
      <c r="AI54" s="340">
        <f t="shared" si="17"/>
        <v>3.4379710704630968</v>
      </c>
      <c r="AK54" s="706">
        <f>係数表!AZ54</f>
        <v>0.82626753761306282</v>
      </c>
      <c r="AL54" s="707">
        <f>係数表!BA54</f>
        <v>4.6075839224407354E-2</v>
      </c>
      <c r="AM54" s="709">
        <f t="shared" si="18"/>
        <v>52.889071778568045</v>
      </c>
      <c r="AN54" s="710">
        <f t="shared" si="19"/>
        <v>2.9492969977221035</v>
      </c>
    </row>
    <row r="55" spans="1:40" x14ac:dyDescent="0.15">
      <c r="A55" s="442">
        <v>49</v>
      </c>
      <c r="B55" s="224" t="s">
        <v>331</v>
      </c>
      <c r="C55" s="222" t="s">
        <v>332</v>
      </c>
      <c r="D55" s="343"/>
      <c r="E55" s="350">
        <f>'(建設)投入分析'!BX55</f>
        <v>2.3755025953906975E-3</v>
      </c>
      <c r="F55" s="337">
        <f>'(建設)投入分析'!BW55</f>
        <v>593.87564884767437</v>
      </c>
      <c r="G55" s="352">
        <f>係数表!D55</f>
        <v>0.73871452937797843</v>
      </c>
      <c r="H55" s="338">
        <f t="shared" si="32"/>
        <v>438.70457044755136</v>
      </c>
      <c r="I55" s="354">
        <v>620.87530724314468</v>
      </c>
      <c r="J55" s="338">
        <f t="shared" si="33"/>
        <v>620.87530724314468</v>
      </c>
      <c r="K55" s="389">
        <f>係数表!AL55</f>
        <v>0.33692718755869594</v>
      </c>
      <c r="L55" s="338">
        <f t="shared" si="9"/>
        <v>0</v>
      </c>
      <c r="M55" s="338">
        <f t="shared" si="10"/>
        <v>209.18977109407396</v>
      </c>
      <c r="N55" s="338">
        <f t="shared" si="11"/>
        <v>209.18977109407396</v>
      </c>
      <c r="O55" s="387">
        <f>賃金!I51</f>
        <v>0.12816692510221522</v>
      </c>
      <c r="P55" s="340">
        <f t="shared" si="12"/>
        <v>0</v>
      </c>
      <c r="Q55" s="340">
        <f t="shared" si="13"/>
        <v>79.575679001246982</v>
      </c>
      <c r="R55" s="338">
        <f t="shared" si="34"/>
        <v>79.575679001246982</v>
      </c>
      <c r="S55" s="705"/>
      <c r="T55" s="339">
        <f>+S$7*係数表!AR55</f>
        <v>50.656241552317894</v>
      </c>
      <c r="U55" s="337">
        <f t="shared" si="23"/>
        <v>671.53154879546253</v>
      </c>
      <c r="V55" s="337">
        <f t="shared" si="24"/>
        <v>17.067464998516417</v>
      </c>
      <c r="W55" s="337">
        <f t="shared" si="25"/>
        <v>226.25723609259038</v>
      </c>
      <c r="X55" s="337">
        <f t="shared" si="26"/>
        <v>6.4924547169956499</v>
      </c>
      <c r="Y55" s="337">
        <f t="shared" si="27"/>
        <v>86.068133718242635</v>
      </c>
      <c r="Z55" s="399">
        <f>係数表!E55</f>
        <v>2.3083584603946106E-2</v>
      </c>
      <c r="AA55" s="340">
        <f t="shared" si="28"/>
        <v>0</v>
      </c>
      <c r="AB55" s="340">
        <f t="shared" si="29"/>
        <v>14.332027683248162</v>
      </c>
      <c r="AC55" s="340">
        <f t="shared" si="14"/>
        <v>1.1693276375908603</v>
      </c>
      <c r="AD55" s="340">
        <f t="shared" si="15"/>
        <v>15.501355320839021</v>
      </c>
      <c r="AE55" s="399">
        <f>係数表!F55</f>
        <v>2.1734182783120108E-2</v>
      </c>
      <c r="AF55" s="340">
        <f t="shared" si="30"/>
        <v>0</v>
      </c>
      <c r="AG55" s="340">
        <f t="shared" si="31"/>
        <v>13.494217413148363</v>
      </c>
      <c r="AH55" s="340">
        <f t="shared" si="16"/>
        <v>1.1009720130039611</v>
      </c>
      <c r="AI55" s="340">
        <f t="shared" si="17"/>
        <v>14.595189426152322</v>
      </c>
      <c r="AK55" s="706">
        <f>係数表!AZ55</f>
        <v>0.60300789451923975</v>
      </c>
      <c r="AL55" s="707">
        <f>係数表!BA55</f>
        <v>3.4140381650153984E-2</v>
      </c>
      <c r="AM55" s="709">
        <f t="shared" si="18"/>
        <v>404.93882534239594</v>
      </c>
      <c r="AN55" s="710">
        <f t="shared" si="19"/>
        <v>22.926343365996093</v>
      </c>
    </row>
    <row r="56" spans="1:40" x14ac:dyDescent="0.15">
      <c r="A56" s="442">
        <v>50</v>
      </c>
      <c r="B56" s="224" t="s">
        <v>333</v>
      </c>
      <c r="C56" s="222" t="s">
        <v>334</v>
      </c>
      <c r="D56" s="343"/>
      <c r="E56" s="350">
        <f>'(建設)投入分析'!BX56</f>
        <v>7.4756901395808047E-4</v>
      </c>
      <c r="F56" s="337">
        <f>'(建設)投入分析'!BW56</f>
        <v>186.89225348952013</v>
      </c>
      <c r="G56" s="352">
        <f>係数表!D56</f>
        <v>0.1510001958605578</v>
      </c>
      <c r="H56" s="338">
        <f t="shared" si="32"/>
        <v>28.220766881738555</v>
      </c>
      <c r="I56" s="354">
        <v>32.570070720789253</v>
      </c>
      <c r="J56" s="338">
        <f t="shared" si="33"/>
        <v>32.570070720789253</v>
      </c>
      <c r="K56" s="389">
        <f>係数表!AL56</f>
        <v>0.34792089010962779</v>
      </c>
      <c r="L56" s="338">
        <f t="shared" si="9"/>
        <v>0</v>
      </c>
      <c r="M56" s="338">
        <f t="shared" si="10"/>
        <v>11.331807996110523</v>
      </c>
      <c r="N56" s="338">
        <f t="shared" si="11"/>
        <v>11.331807996110523</v>
      </c>
      <c r="O56" s="387">
        <f>賃金!I52</f>
        <v>0.17937851193746984</v>
      </c>
      <c r="P56" s="340">
        <f t="shared" si="12"/>
        <v>0</v>
      </c>
      <c r="Q56" s="340">
        <f t="shared" si="13"/>
        <v>5.8423708195933317</v>
      </c>
      <c r="R56" s="338">
        <f t="shared" si="34"/>
        <v>5.8423708195933317</v>
      </c>
      <c r="S56" s="705"/>
      <c r="T56" s="339">
        <f>+S$7*係数表!AR56</f>
        <v>87.747007108539421</v>
      </c>
      <c r="U56" s="337">
        <f t="shared" si="23"/>
        <v>120.31707782932867</v>
      </c>
      <c r="V56" s="337">
        <f t="shared" si="24"/>
        <v>30.529016817658871</v>
      </c>
      <c r="W56" s="337">
        <f t="shared" si="25"/>
        <v>41.860824813769391</v>
      </c>
      <c r="X56" s="337">
        <f t="shared" si="26"/>
        <v>15.739927562096389</v>
      </c>
      <c r="Y56" s="337">
        <f t="shared" si="27"/>
        <v>21.582298381689721</v>
      </c>
      <c r="Z56" s="399">
        <f>係数表!E56</f>
        <v>2.8775326913726852E-2</v>
      </c>
      <c r="AA56" s="340">
        <f t="shared" si="28"/>
        <v>0</v>
      </c>
      <c r="AB56" s="340">
        <f t="shared" si="29"/>
        <v>0.9372144325939139</v>
      </c>
      <c r="AC56" s="340">
        <f t="shared" si="14"/>
        <v>2.5249488152493358</v>
      </c>
      <c r="AD56" s="340">
        <f t="shared" si="15"/>
        <v>3.4621632478432494</v>
      </c>
      <c r="AE56" s="399">
        <f>係数表!F56</f>
        <v>2.7536351980442436E-2</v>
      </c>
      <c r="AF56" s="340">
        <f t="shared" si="30"/>
        <v>0</v>
      </c>
      <c r="AG56" s="340">
        <f t="shared" si="31"/>
        <v>0.89686093139555534</v>
      </c>
      <c r="AH56" s="340">
        <f t="shared" si="16"/>
        <v>2.4162324729711262</v>
      </c>
      <c r="AI56" s="340">
        <f t="shared" si="17"/>
        <v>3.3130934043666813</v>
      </c>
      <c r="AK56" s="706">
        <f>係数表!AZ56</f>
        <v>0.29470359734170953</v>
      </c>
      <c r="AL56" s="707">
        <f>係数表!BA56</f>
        <v>1.7386480665141906E-2</v>
      </c>
      <c r="AM56" s="709">
        <f t="shared" si="18"/>
        <v>35.4578756579456</v>
      </c>
      <c r="AN56" s="710">
        <f t="shared" si="19"/>
        <v>2.0918905473659968</v>
      </c>
    </row>
    <row r="57" spans="1:40" x14ac:dyDescent="0.15">
      <c r="A57" s="442">
        <v>51</v>
      </c>
      <c r="B57" s="224" t="s">
        <v>335</v>
      </c>
      <c r="C57" s="222" t="s">
        <v>336</v>
      </c>
      <c r="D57" s="343"/>
      <c r="E57" s="350">
        <f>'(建設)投入分析'!BX57</f>
        <v>4.8461241906115724E-4</v>
      </c>
      <c r="F57" s="337">
        <f>'(建設)投入分析'!BW57</f>
        <v>121.15310476528931</v>
      </c>
      <c r="G57" s="352">
        <f>係数表!D57</f>
        <v>0.17219118833882052</v>
      </c>
      <c r="H57" s="338">
        <f t="shared" si="32"/>
        <v>20.861497080472788</v>
      </c>
      <c r="I57" s="354">
        <v>23.314158886958399</v>
      </c>
      <c r="J57" s="338">
        <f t="shared" si="33"/>
        <v>23.314158886958399</v>
      </c>
      <c r="K57" s="389">
        <f>係数表!AL57</f>
        <v>0.32005121689711241</v>
      </c>
      <c r="L57" s="338">
        <f t="shared" si="9"/>
        <v>0</v>
      </c>
      <c r="M57" s="338">
        <f t="shared" si="10"/>
        <v>7.4617249227036631</v>
      </c>
      <c r="N57" s="338">
        <f t="shared" si="11"/>
        <v>7.4617249227036631</v>
      </c>
      <c r="O57" s="387">
        <f>賃金!I53</f>
        <v>0.19983708921930729</v>
      </c>
      <c r="P57" s="340">
        <f t="shared" si="12"/>
        <v>0</v>
      </c>
      <c r="Q57" s="340">
        <f t="shared" si="13"/>
        <v>4.6590336495662115</v>
      </c>
      <c r="R57" s="338">
        <f t="shared" si="34"/>
        <v>4.6590336495662115</v>
      </c>
      <c r="S57" s="705"/>
      <c r="T57" s="339">
        <f>+S$7*係数表!AR57</f>
        <v>0.4330689658084324</v>
      </c>
      <c r="U57" s="337">
        <f t="shared" si="23"/>
        <v>23.74722785276683</v>
      </c>
      <c r="V57" s="337">
        <f t="shared" si="24"/>
        <v>0.13860424950736275</v>
      </c>
      <c r="W57" s="337">
        <f t="shared" si="25"/>
        <v>7.6003291722110262</v>
      </c>
      <c r="X57" s="337">
        <f t="shared" si="26"/>
        <v>8.6543241558372841E-2</v>
      </c>
      <c r="Y57" s="337">
        <f t="shared" si="27"/>
        <v>4.7455768911245837</v>
      </c>
      <c r="Z57" s="399">
        <f>係数表!E57</f>
        <v>2.561439282459798E-2</v>
      </c>
      <c r="AA57" s="340">
        <f t="shared" si="28"/>
        <v>0</v>
      </c>
      <c r="AB57" s="340">
        <f t="shared" si="29"/>
        <v>0.59717802410564447</v>
      </c>
      <c r="AC57" s="340">
        <f t="shared" si="14"/>
        <v>1.1092798610359578E-2</v>
      </c>
      <c r="AD57" s="340">
        <f t="shared" si="15"/>
        <v>0.60827082271600397</v>
      </c>
      <c r="AE57" s="399">
        <f>係数表!F57</f>
        <v>2.4317461542339856E-2</v>
      </c>
      <c r="AF57" s="340">
        <f t="shared" si="30"/>
        <v>0</v>
      </c>
      <c r="AG57" s="340">
        <f t="shared" si="31"/>
        <v>0.56694116212561185</v>
      </c>
      <c r="AH57" s="340">
        <f t="shared" si="16"/>
        <v>1.053113792122745E-2</v>
      </c>
      <c r="AI57" s="340">
        <f t="shared" si="17"/>
        <v>0.57747230004683925</v>
      </c>
      <c r="AK57" s="706">
        <f>係数表!AZ57</f>
        <v>0.25528734749041887</v>
      </c>
      <c r="AL57" s="707">
        <f>係数表!BA57</f>
        <v>1.5082137398236479E-2</v>
      </c>
      <c r="AM57" s="709">
        <f t="shared" si="18"/>
        <v>6.0623668087834393</v>
      </c>
      <c r="AN57" s="710">
        <f t="shared" si="19"/>
        <v>0.35815895330265757</v>
      </c>
    </row>
    <row r="58" spans="1:40" x14ac:dyDescent="0.15">
      <c r="A58" s="442">
        <v>52</v>
      </c>
      <c r="B58" s="224" t="s">
        <v>337</v>
      </c>
      <c r="C58" s="222" t="s">
        <v>338</v>
      </c>
      <c r="D58" s="343"/>
      <c r="E58" s="350">
        <f>'(建設)投入分析'!BX58</f>
        <v>2.3356192191651549E-3</v>
      </c>
      <c r="F58" s="337">
        <f>'(建設)投入分析'!BW58</f>
        <v>583.90480479128871</v>
      </c>
      <c r="G58" s="352">
        <f>係数表!D58</f>
        <v>7.5638353247725276E-2</v>
      </c>
      <c r="H58" s="338">
        <f t="shared" si="32"/>
        <v>44.165597887847568</v>
      </c>
      <c r="I58" s="354">
        <v>46.952404996348321</v>
      </c>
      <c r="J58" s="338">
        <f t="shared" si="33"/>
        <v>46.952404996348321</v>
      </c>
      <c r="K58" s="389">
        <f>係数表!AL58</f>
        <v>0.36219546656577906</v>
      </c>
      <c r="L58" s="338">
        <f t="shared" si="9"/>
        <v>0</v>
      </c>
      <c r="M58" s="338">
        <f t="shared" si="10"/>
        <v>17.005948234037795</v>
      </c>
      <c r="N58" s="338">
        <f t="shared" si="11"/>
        <v>17.005948234037795</v>
      </c>
      <c r="O58" s="387">
        <f>賃金!I54</f>
        <v>0.12446995292079496</v>
      </c>
      <c r="P58" s="340">
        <f t="shared" si="12"/>
        <v>0</v>
      </c>
      <c r="Q58" s="340">
        <f t="shared" si="13"/>
        <v>5.8441636394135736</v>
      </c>
      <c r="R58" s="338">
        <f t="shared" si="34"/>
        <v>5.8441636394135736</v>
      </c>
      <c r="S58" s="705"/>
      <c r="T58" s="339">
        <f>+S$7*係数表!AR58</f>
        <v>8.7452751463104033</v>
      </c>
      <c r="U58" s="337">
        <f t="shared" si="23"/>
        <v>55.697680142658726</v>
      </c>
      <c r="V58" s="337">
        <f t="shared" si="24"/>
        <v>3.1674990118640083</v>
      </c>
      <c r="W58" s="337">
        <f t="shared" si="25"/>
        <v>20.173447245901805</v>
      </c>
      <c r="X58" s="337">
        <f t="shared" si="26"/>
        <v>1.0885239857406541</v>
      </c>
      <c r="Y58" s="337">
        <f t="shared" si="27"/>
        <v>6.9326876251542284</v>
      </c>
      <c r="Z58" s="399">
        <f>係数表!E58</f>
        <v>2.1610969180843036E-2</v>
      </c>
      <c r="AA58" s="340">
        <f t="shared" si="28"/>
        <v>0</v>
      </c>
      <c r="AB58" s="340">
        <f t="shared" si="29"/>
        <v>1.0146869773425442</v>
      </c>
      <c r="AC58" s="340">
        <f t="shared" si="14"/>
        <v>0.18899387166490669</v>
      </c>
      <c r="AD58" s="340">
        <f t="shared" si="15"/>
        <v>1.2036808490074509</v>
      </c>
      <c r="AE58" s="399">
        <f>係数表!F58</f>
        <v>2.0742724409130574E-2</v>
      </c>
      <c r="AF58" s="340">
        <f t="shared" si="30"/>
        <v>0</v>
      </c>
      <c r="AG58" s="340">
        <f t="shared" si="31"/>
        <v>0.97392079718513858</v>
      </c>
      <c r="AH58" s="340">
        <f t="shared" si="16"/>
        <v>0.18140083224193576</v>
      </c>
      <c r="AI58" s="340">
        <f t="shared" si="17"/>
        <v>1.1553216294270745</v>
      </c>
      <c r="AK58" s="706">
        <f>係数表!AZ58</f>
        <v>1.1111562620687452</v>
      </c>
      <c r="AL58" s="707">
        <f>係数表!BA58</f>
        <v>6.2094873260550243E-2</v>
      </c>
      <c r="AM58" s="709">
        <f t="shared" si="18"/>
        <v>61.888826073217245</v>
      </c>
      <c r="AN58" s="710">
        <f t="shared" si="19"/>
        <v>3.4585403893650595</v>
      </c>
    </row>
    <row r="59" spans="1:40" x14ac:dyDescent="0.15">
      <c r="A59" s="442">
        <v>53</v>
      </c>
      <c r="B59" s="224" t="s">
        <v>339</v>
      </c>
      <c r="C59" s="222" t="s">
        <v>340</v>
      </c>
      <c r="D59" s="343"/>
      <c r="E59" s="350">
        <f>'(建設)投入分析'!BX59</f>
        <v>2.8863237200995014E-3</v>
      </c>
      <c r="F59" s="337">
        <f>'(建設)投入分析'!BW59</f>
        <v>721.58093002487533</v>
      </c>
      <c r="G59" s="352">
        <f>係数表!D59</f>
        <v>2.9228183008576436E-2</v>
      </c>
      <c r="H59" s="338">
        <f t="shared" si="32"/>
        <v>21.090499478265844</v>
      </c>
      <c r="I59" s="354">
        <v>21.741685687308028</v>
      </c>
      <c r="J59" s="338">
        <f t="shared" si="33"/>
        <v>21.741685687308028</v>
      </c>
      <c r="K59" s="389">
        <f>係数表!AL59</f>
        <v>0.33175320700598049</v>
      </c>
      <c r="L59" s="338">
        <f t="shared" si="9"/>
        <v>0</v>
      </c>
      <c r="M59" s="338">
        <f t="shared" si="10"/>
        <v>7.2128739524804635</v>
      </c>
      <c r="N59" s="338">
        <f t="shared" si="11"/>
        <v>7.2128739524804635</v>
      </c>
      <c r="O59" s="387">
        <f>賃金!I55</f>
        <v>0.21374126776329438</v>
      </c>
      <c r="P59" s="340">
        <f t="shared" si="12"/>
        <v>0</v>
      </c>
      <c r="Q59" s="340">
        <f t="shared" si="13"/>
        <v>4.6470954621162903</v>
      </c>
      <c r="R59" s="338">
        <f t="shared" si="34"/>
        <v>4.6470954621162903</v>
      </c>
      <c r="S59" s="705"/>
      <c r="T59" s="339">
        <f>+S$7*係数表!AR59</f>
        <v>13.954174740788426</v>
      </c>
      <c r="U59" s="337">
        <f t="shared" si="23"/>
        <v>35.695860428096452</v>
      </c>
      <c r="V59" s="337">
        <f t="shared" si="24"/>
        <v>4.6293422213784066</v>
      </c>
      <c r="W59" s="337">
        <f t="shared" si="25"/>
        <v>11.842216173858869</v>
      </c>
      <c r="X59" s="337">
        <f t="shared" si="26"/>
        <v>2.9825829996866582</v>
      </c>
      <c r="Y59" s="337">
        <f t="shared" si="27"/>
        <v>7.6296784618029481</v>
      </c>
      <c r="Z59" s="399">
        <f>係数表!E59</f>
        <v>6.600608350956591E-2</v>
      </c>
      <c r="AA59" s="340">
        <f t="shared" si="28"/>
        <v>0</v>
      </c>
      <c r="AB59" s="340">
        <f t="shared" si="29"/>
        <v>1.4350835211151876</v>
      </c>
      <c r="AC59" s="340">
        <f t="shared" si="14"/>
        <v>0.9210604232475561</v>
      </c>
      <c r="AD59" s="340">
        <f t="shared" si="15"/>
        <v>2.3561439443627434</v>
      </c>
      <c r="AE59" s="399">
        <f>係数表!F59</f>
        <v>6.4590150363132606E-2</v>
      </c>
      <c r="AF59" s="340">
        <f t="shared" si="30"/>
        <v>0</v>
      </c>
      <c r="AG59" s="340">
        <f t="shared" si="31"/>
        <v>1.4042987476911937</v>
      </c>
      <c r="AH59" s="340">
        <f t="shared" si="16"/>
        <v>0.90130224470095144</v>
      </c>
      <c r="AI59" s="340">
        <f t="shared" si="17"/>
        <v>2.305600992392145</v>
      </c>
      <c r="AK59" s="706">
        <f>係数表!AZ59</f>
        <v>0.44817453884173336</v>
      </c>
      <c r="AL59" s="707">
        <f>係数表!BA59</f>
        <v>2.5401783811099202E-2</v>
      </c>
      <c r="AM59" s="709">
        <f t="shared" si="18"/>
        <v>15.997975785921007</v>
      </c>
      <c r="AN59" s="710">
        <f t="shared" si="19"/>
        <v>0.90673852954567713</v>
      </c>
    </row>
    <row r="60" spans="1:40" x14ac:dyDescent="0.15">
      <c r="A60" s="442">
        <v>54</v>
      </c>
      <c r="B60" s="224" t="s">
        <v>341</v>
      </c>
      <c r="C60" s="222" t="s">
        <v>342</v>
      </c>
      <c r="D60" s="343"/>
      <c r="E60" s="350">
        <f>'(建設)投入分析'!BX60</f>
        <v>0</v>
      </c>
      <c r="F60" s="337">
        <f>'(建設)投入分析'!BW60</f>
        <v>0</v>
      </c>
      <c r="G60" s="352">
        <f>係数表!D60</f>
        <v>7.832239117821671E-2</v>
      </c>
      <c r="H60" s="338">
        <f t="shared" si="32"/>
        <v>0</v>
      </c>
      <c r="I60" s="354">
        <v>2.1601449250564344</v>
      </c>
      <c r="J60" s="338">
        <f t="shared" si="33"/>
        <v>2.1601449250564344</v>
      </c>
      <c r="K60" s="389">
        <f>係数表!AL60</f>
        <v>0.29413194879126203</v>
      </c>
      <c r="L60" s="338">
        <f t="shared" si="9"/>
        <v>0</v>
      </c>
      <c r="M60" s="338">
        <f t="shared" si="10"/>
        <v>0.63536763647840377</v>
      </c>
      <c r="N60" s="338">
        <f t="shared" si="11"/>
        <v>0.63536763647840377</v>
      </c>
      <c r="O60" s="387">
        <f>賃金!I56</f>
        <v>0.17225439496152992</v>
      </c>
      <c r="P60" s="340">
        <f t="shared" si="12"/>
        <v>0</v>
      </c>
      <c r="Q60" s="340">
        <f t="shared" si="13"/>
        <v>0.37209445709481548</v>
      </c>
      <c r="R60" s="338">
        <f t="shared" si="34"/>
        <v>0.37209445709481548</v>
      </c>
      <c r="S60" s="705"/>
      <c r="T60" s="339">
        <f>+S$7*係数表!AR60</f>
        <v>11.552891360176252</v>
      </c>
      <c r="U60" s="337">
        <f t="shared" si="23"/>
        <v>13.713036285232686</v>
      </c>
      <c r="V60" s="337">
        <f t="shared" si="24"/>
        <v>3.3980744499423752</v>
      </c>
      <c r="W60" s="337">
        <f t="shared" si="25"/>
        <v>4.0334420864207789</v>
      </c>
      <c r="X60" s="337">
        <f t="shared" si="26"/>
        <v>1.9900363113034467</v>
      </c>
      <c r="Y60" s="337">
        <f t="shared" si="27"/>
        <v>2.362130768398262</v>
      </c>
      <c r="Z60" s="399">
        <f>係数表!E60</f>
        <v>6.3267229887782023E-2</v>
      </c>
      <c r="AA60" s="340">
        <f t="shared" si="28"/>
        <v>0</v>
      </c>
      <c r="AB60" s="340">
        <f t="shared" si="29"/>
        <v>0.13666638556447111</v>
      </c>
      <c r="AC60" s="340">
        <f t="shared" si="14"/>
        <v>0.73091943355284172</v>
      </c>
      <c r="AD60" s="340">
        <f t="shared" si="15"/>
        <v>0.86758581911731281</v>
      </c>
      <c r="AE60" s="399">
        <f>係数表!F60</f>
        <v>6.2043492365774638E-2</v>
      </c>
      <c r="AF60" s="340">
        <f t="shared" si="30"/>
        <v>0</v>
      </c>
      <c r="AG60" s="340">
        <f t="shared" si="31"/>
        <v>0.13402293516670571</v>
      </c>
      <c r="AH60" s="340">
        <f t="shared" si="16"/>
        <v>0.71678172690771913</v>
      </c>
      <c r="AI60" s="340">
        <f t="shared" si="17"/>
        <v>0.85080466207442473</v>
      </c>
      <c r="AK60" s="706">
        <f>係数表!AZ60</f>
        <v>0.3168732153125417</v>
      </c>
      <c r="AL60" s="707">
        <f>係数表!BA60</f>
        <v>1.8463986009481907E-2</v>
      </c>
      <c r="AM60" s="709">
        <f t="shared" si="18"/>
        <v>4.345293899399234</v>
      </c>
      <c r="AN60" s="710">
        <f t="shared" si="19"/>
        <v>0.25319731011805408</v>
      </c>
    </row>
    <row r="61" spans="1:40" x14ac:dyDescent="0.15">
      <c r="A61" s="442">
        <v>55</v>
      </c>
      <c r="B61" s="224" t="s">
        <v>343</v>
      </c>
      <c r="C61" s="222" t="s">
        <v>344</v>
      </c>
      <c r="D61" s="343"/>
      <c r="E61" s="350">
        <f>'(建設)投入分析'!BX61</f>
        <v>0</v>
      </c>
      <c r="F61" s="337">
        <f>'(建設)投入分析'!BW61</f>
        <v>0</v>
      </c>
      <c r="G61" s="352">
        <f>係数表!D61</f>
        <v>0.40889317938862779</v>
      </c>
      <c r="H61" s="338">
        <f t="shared" si="32"/>
        <v>0</v>
      </c>
      <c r="I61" s="354">
        <v>0</v>
      </c>
      <c r="J61" s="338">
        <f t="shared" si="33"/>
        <v>0</v>
      </c>
      <c r="K61" s="389">
        <f>係数表!AL61</f>
        <v>0.14876669930356903</v>
      </c>
      <c r="L61" s="338">
        <f t="shared" si="9"/>
        <v>0</v>
      </c>
      <c r="M61" s="338">
        <f t="shared" si="10"/>
        <v>0</v>
      </c>
      <c r="N61" s="338">
        <f t="shared" si="11"/>
        <v>0</v>
      </c>
      <c r="O61" s="387">
        <f>賃金!I57</f>
        <v>6.9660994585795069E-2</v>
      </c>
      <c r="P61" s="340">
        <f t="shared" si="12"/>
        <v>0</v>
      </c>
      <c r="Q61" s="340">
        <f t="shared" si="13"/>
        <v>0</v>
      </c>
      <c r="R61" s="338">
        <f t="shared" si="34"/>
        <v>0</v>
      </c>
      <c r="S61" s="705"/>
      <c r="T61" s="339">
        <f>+S$7*係数表!AR61</f>
        <v>633.06896159877385</v>
      </c>
      <c r="U61" s="337">
        <f t="shared" si="23"/>
        <v>633.06896159877385</v>
      </c>
      <c r="V61" s="337">
        <f t="shared" si="24"/>
        <v>94.17957984858748</v>
      </c>
      <c r="W61" s="337">
        <f t="shared" si="25"/>
        <v>94.17957984858748</v>
      </c>
      <c r="X61" s="337">
        <f t="shared" si="26"/>
        <v>44.100213506367091</v>
      </c>
      <c r="Y61" s="337">
        <f t="shared" si="27"/>
        <v>44.100213506367091</v>
      </c>
      <c r="Z61" s="399">
        <f>係数表!E61</f>
        <v>8.636856109181211E-3</v>
      </c>
      <c r="AA61" s="340">
        <f t="shared" si="28"/>
        <v>0</v>
      </c>
      <c r="AB61" s="340">
        <f t="shared" si="29"/>
        <v>0</v>
      </c>
      <c r="AC61" s="340">
        <f t="shared" si="14"/>
        <v>5.4677255285173754</v>
      </c>
      <c r="AD61" s="340">
        <f t="shared" si="15"/>
        <v>5.4677255285173754</v>
      </c>
      <c r="AE61" s="399">
        <f>係数表!F61</f>
        <v>8.6339188026551671E-3</v>
      </c>
      <c r="AF61" s="340">
        <f t="shared" si="30"/>
        <v>0</v>
      </c>
      <c r="AG61" s="340">
        <f t="shared" si="31"/>
        <v>0</v>
      </c>
      <c r="AH61" s="340">
        <f t="shared" si="16"/>
        <v>5.4658660109250352</v>
      </c>
      <c r="AI61" s="340">
        <f t="shared" si="17"/>
        <v>5.4658660109250352</v>
      </c>
      <c r="AK61" s="706">
        <f>係数表!AZ61</f>
        <v>0.48321442729663883</v>
      </c>
      <c r="AL61" s="707">
        <f>係数表!BA61</f>
        <v>2.6085039194796877E-2</v>
      </c>
      <c r="AM61" s="709">
        <f t="shared" si="18"/>
        <v>305.90805571822932</v>
      </c>
      <c r="AN61" s="710">
        <f t="shared" si="19"/>
        <v>16.513628676313374</v>
      </c>
    </row>
    <row r="62" spans="1:40" x14ac:dyDescent="0.15">
      <c r="A62" s="442">
        <v>56</v>
      </c>
      <c r="B62" s="224" t="s">
        <v>345</v>
      </c>
      <c r="C62" s="222" t="s">
        <v>346</v>
      </c>
      <c r="D62" s="343"/>
      <c r="E62" s="350">
        <f>'(建設)投入分析'!BX62</f>
        <v>0</v>
      </c>
      <c r="F62" s="337">
        <f>'(建設)投入分析'!BW62</f>
        <v>0</v>
      </c>
      <c r="G62" s="352">
        <f>係数表!D62</f>
        <v>0.12280601610795872</v>
      </c>
      <c r="H62" s="338">
        <f t="shared" si="32"/>
        <v>0</v>
      </c>
      <c r="I62" s="354">
        <v>0.83895317609642117</v>
      </c>
      <c r="J62" s="338">
        <f t="shared" si="33"/>
        <v>0.83895317609642117</v>
      </c>
      <c r="K62" s="389">
        <f>係数表!AL62</f>
        <v>0.22018557121347077</v>
      </c>
      <c r="L62" s="338">
        <f t="shared" si="9"/>
        <v>0</v>
      </c>
      <c r="M62" s="338">
        <f t="shared" si="10"/>
        <v>0.18472538430014601</v>
      </c>
      <c r="N62" s="338">
        <f t="shared" si="11"/>
        <v>0.18472538430014601</v>
      </c>
      <c r="O62" s="387">
        <f>賃金!I58</f>
        <v>8.1178312927880997E-2</v>
      </c>
      <c r="P62" s="340">
        <f t="shared" si="12"/>
        <v>0</v>
      </c>
      <c r="Q62" s="340">
        <f t="shared" si="13"/>
        <v>6.8104803460994928E-2</v>
      </c>
      <c r="R62" s="338">
        <f t="shared" si="34"/>
        <v>6.8104803460994928E-2</v>
      </c>
      <c r="S62" s="705"/>
      <c r="T62" s="339">
        <f>+S$7*係数表!AR62</f>
        <v>10.22624077392198</v>
      </c>
      <c r="U62" s="337">
        <f t="shared" si="23"/>
        <v>11.065193950018401</v>
      </c>
      <c r="V62" s="337">
        <f t="shared" si="24"/>
        <v>2.2516706661724966</v>
      </c>
      <c r="W62" s="337">
        <f t="shared" si="25"/>
        <v>2.4363960504726423</v>
      </c>
      <c r="X62" s="337">
        <f t="shared" si="26"/>
        <v>0.83014897362129436</v>
      </c>
      <c r="Y62" s="337">
        <f t="shared" si="27"/>
        <v>0.89825377708228937</v>
      </c>
      <c r="Z62" s="399">
        <f>係数表!E62</f>
        <v>1.3317826688518426E-2</v>
      </c>
      <c r="AA62" s="340">
        <f t="shared" si="28"/>
        <v>0</v>
      </c>
      <c r="AB62" s="340">
        <f t="shared" si="29"/>
        <v>1.1173032999034216E-2</v>
      </c>
      <c r="AC62" s="340">
        <f t="shared" si="14"/>
        <v>0.13619130230215346</v>
      </c>
      <c r="AD62" s="340">
        <f t="shared" si="15"/>
        <v>0.14736433530118767</v>
      </c>
      <c r="AE62" s="399">
        <f>係数表!F62</f>
        <v>1.3191746281579436E-2</v>
      </c>
      <c r="AF62" s="340">
        <f t="shared" si="30"/>
        <v>0</v>
      </c>
      <c r="AG62" s="340">
        <f t="shared" si="31"/>
        <v>1.1067257441189221E-2</v>
      </c>
      <c r="AH62" s="340">
        <f t="shared" si="16"/>
        <v>0.13490197370392129</v>
      </c>
      <c r="AI62" s="340">
        <f t="shared" si="17"/>
        <v>0.14596923114511051</v>
      </c>
      <c r="AK62" s="706">
        <f>係数表!AZ62</f>
        <v>1.2027285251604833</v>
      </c>
      <c r="AL62" s="707">
        <f>係数表!BA62</f>
        <v>6.2436437811952114E-2</v>
      </c>
      <c r="AM62" s="709">
        <f t="shared" si="18"/>
        <v>13.308424400120334</v>
      </c>
      <c r="AN62" s="710">
        <f t="shared" si="19"/>
        <v>0.69087129393751268</v>
      </c>
    </row>
    <row r="63" spans="1:40" x14ac:dyDescent="0.15">
      <c r="A63" s="442">
        <v>57</v>
      </c>
      <c r="B63" s="224" t="s">
        <v>347</v>
      </c>
      <c r="C63" s="222" t="s">
        <v>225</v>
      </c>
      <c r="D63" s="343"/>
      <c r="E63" s="350">
        <f>'(建設)投入分析'!BX63</f>
        <v>0</v>
      </c>
      <c r="F63" s="337">
        <f>'(建設)投入分析'!BW63</f>
        <v>0</v>
      </c>
      <c r="G63" s="352">
        <f>係数表!D63</f>
        <v>0.63207761705169507</v>
      </c>
      <c r="H63" s="338">
        <f t="shared" si="32"/>
        <v>0</v>
      </c>
      <c r="I63" s="354">
        <v>225.50495136366627</v>
      </c>
      <c r="J63" s="338">
        <f t="shared" si="33"/>
        <v>225.50495136366627</v>
      </c>
      <c r="K63" s="389">
        <f>係数表!AL63</f>
        <v>0.25996056287873803</v>
      </c>
      <c r="L63" s="338">
        <f t="shared" si="9"/>
        <v>0</v>
      </c>
      <c r="M63" s="338">
        <f t="shared" si="10"/>
        <v>58.622394088441126</v>
      </c>
      <c r="N63" s="338">
        <f t="shared" si="11"/>
        <v>58.622394088441126</v>
      </c>
      <c r="O63" s="387">
        <f>賃金!I59</f>
        <v>0.1704029799516269</v>
      </c>
      <c r="P63" s="340">
        <f t="shared" si="12"/>
        <v>0</v>
      </c>
      <c r="Q63" s="340">
        <f t="shared" si="13"/>
        <v>38.426715706215418</v>
      </c>
      <c r="R63" s="338">
        <f t="shared" si="34"/>
        <v>38.426715706215418</v>
      </c>
      <c r="S63" s="705"/>
      <c r="T63" s="339">
        <f>+S$7*係数表!AR63</f>
        <v>354.97180962888802</v>
      </c>
      <c r="U63" s="337">
        <f t="shared" si="23"/>
        <v>580.47676099255432</v>
      </c>
      <c r="V63" s="337">
        <f t="shared" si="24"/>
        <v>92.278671437209965</v>
      </c>
      <c r="W63" s="337">
        <f t="shared" si="25"/>
        <v>150.90106552565109</v>
      </c>
      <c r="X63" s="337">
        <f t="shared" si="26"/>
        <v>60.488254159584123</v>
      </c>
      <c r="Y63" s="337">
        <f t="shared" si="27"/>
        <v>98.914969865799549</v>
      </c>
      <c r="Z63" s="399">
        <f>係数表!E63</f>
        <v>2.8218777788158744E-2</v>
      </c>
      <c r="AA63" s="340">
        <f t="shared" si="28"/>
        <v>0</v>
      </c>
      <c r="AB63" s="340">
        <f t="shared" si="29"/>
        <v>6.3634741126608434</v>
      </c>
      <c r="AC63" s="340">
        <f t="shared" si="14"/>
        <v>10.01687061697818</v>
      </c>
      <c r="AD63" s="340">
        <f t="shared" si="15"/>
        <v>16.380344729639024</v>
      </c>
      <c r="AE63" s="399">
        <f>係数表!F63</f>
        <v>2.7543776886028437E-2</v>
      </c>
      <c r="AF63" s="340">
        <f t="shared" si="30"/>
        <v>0</v>
      </c>
      <c r="AG63" s="340">
        <f t="shared" si="31"/>
        <v>6.2112580670555175</v>
      </c>
      <c r="AH63" s="340">
        <f t="shared" si="16"/>
        <v>9.7772643252478524</v>
      </c>
      <c r="AI63" s="340">
        <f t="shared" si="17"/>
        <v>15.988522392303372</v>
      </c>
      <c r="AK63" s="706">
        <f>係数表!AZ63</f>
        <v>1.0838327984680747</v>
      </c>
      <c r="AL63" s="707">
        <f>係数表!BA63</f>
        <v>5.8776356241397591E-2</v>
      </c>
      <c r="AM63" s="709">
        <f t="shared" si="18"/>
        <v>629.1397523122439</v>
      </c>
      <c r="AN63" s="710">
        <f t="shared" si="19"/>
        <v>34.118308893950974</v>
      </c>
    </row>
    <row r="64" spans="1:40" x14ac:dyDescent="0.15">
      <c r="A64" s="442">
        <v>58</v>
      </c>
      <c r="B64" s="224" t="s">
        <v>348</v>
      </c>
      <c r="C64" s="222" t="s">
        <v>226</v>
      </c>
      <c r="D64" s="343"/>
      <c r="E64" s="350">
        <f>'(建設)投入分析'!BX64</f>
        <v>0</v>
      </c>
      <c r="F64" s="337">
        <f>'(建設)投入分析'!BW64</f>
        <v>0</v>
      </c>
      <c r="G64" s="352">
        <f>係数表!D64</f>
        <v>0.16854310346816281</v>
      </c>
      <c r="H64" s="338">
        <f t="shared" si="32"/>
        <v>0</v>
      </c>
      <c r="I64" s="354">
        <v>1.7492828892625789</v>
      </c>
      <c r="J64" s="338">
        <f t="shared" si="33"/>
        <v>1.7492828892625789</v>
      </c>
      <c r="K64" s="389">
        <f>係数表!AL64</f>
        <v>0.26874942733688029</v>
      </c>
      <c r="L64" s="338">
        <f t="shared" si="9"/>
        <v>0</v>
      </c>
      <c r="M64" s="338">
        <f t="shared" si="10"/>
        <v>0.47011877473952146</v>
      </c>
      <c r="N64" s="338">
        <f t="shared" si="11"/>
        <v>0.47011877473952146</v>
      </c>
      <c r="O64" s="387">
        <f>賃金!I60</f>
        <v>0.15512357440217653</v>
      </c>
      <c r="P64" s="340">
        <f t="shared" si="12"/>
        <v>0</v>
      </c>
      <c r="Q64" s="340">
        <f t="shared" si="13"/>
        <v>0.27135501442297799</v>
      </c>
      <c r="R64" s="338">
        <f t="shared" si="34"/>
        <v>0.27135501442297799</v>
      </c>
      <c r="S64" s="705"/>
      <c r="T64" s="339">
        <f>+S$7*係数表!AR64</f>
        <v>0.46963087805651083</v>
      </c>
      <c r="U64" s="337">
        <f t="shared" si="23"/>
        <v>2.2189137673190897</v>
      </c>
      <c r="V64" s="337">
        <f t="shared" si="24"/>
        <v>0.12621302953740354</v>
      </c>
      <c r="W64" s="337">
        <f t="shared" si="25"/>
        <v>0.596331804276925</v>
      </c>
      <c r="X64" s="337">
        <f t="shared" si="26"/>
        <v>7.2850820453758652E-2</v>
      </c>
      <c r="Y64" s="337">
        <f t="shared" si="27"/>
        <v>0.34420583487673662</v>
      </c>
      <c r="Z64" s="399">
        <f>係数表!E64</f>
        <v>2.7881406327835978E-2</v>
      </c>
      <c r="AA64" s="340">
        <f t="shared" si="28"/>
        <v>0</v>
      </c>
      <c r="AB64" s="340">
        <f t="shared" si="29"/>
        <v>4.8772467017860872E-2</v>
      </c>
      <c r="AC64" s="340">
        <f t="shared" si="14"/>
        <v>1.3093969335191967E-2</v>
      </c>
      <c r="AD64" s="340">
        <f t="shared" si="15"/>
        <v>6.1866436353052841E-2</v>
      </c>
      <c r="AE64" s="399">
        <f>係数表!F64</f>
        <v>2.6079046288173757E-2</v>
      </c>
      <c r="AF64" s="340">
        <f t="shared" si="30"/>
        <v>0</v>
      </c>
      <c r="AG64" s="340">
        <f t="shared" si="31"/>
        <v>4.5619629440189123E-2</v>
      </c>
      <c r="AH64" s="340">
        <f t="shared" si="16"/>
        <v>1.224752540719143E-2</v>
      </c>
      <c r="AI64" s="340">
        <f t="shared" si="17"/>
        <v>5.7867154847380559E-2</v>
      </c>
      <c r="AK64" s="706">
        <f>係数表!AZ64</f>
        <v>3.2890931221427855</v>
      </c>
      <c r="AL64" s="707">
        <f>係数表!BA64</f>
        <v>0.19468142508750136</v>
      </c>
      <c r="AM64" s="709">
        <f t="shared" si="18"/>
        <v>7.2982140107171549</v>
      </c>
      <c r="AN64" s="710">
        <f t="shared" si="19"/>
        <v>0.43198129436795679</v>
      </c>
    </row>
    <row r="65" spans="1:40" x14ac:dyDescent="0.15">
      <c r="A65" s="442">
        <v>59</v>
      </c>
      <c r="B65" s="224" t="s">
        <v>349</v>
      </c>
      <c r="C65" s="222" t="s">
        <v>227</v>
      </c>
      <c r="D65" s="343"/>
      <c r="E65" s="350">
        <f>'(建設)投入分析'!BX65</f>
        <v>0</v>
      </c>
      <c r="F65" s="337">
        <f>'(建設)投入分析'!BW65</f>
        <v>0</v>
      </c>
      <c r="G65" s="352">
        <f>係数表!D65</f>
        <v>0.45347427837872101</v>
      </c>
      <c r="H65" s="338">
        <f t="shared" si="32"/>
        <v>0</v>
      </c>
      <c r="I65" s="354">
        <v>38.801712380203966</v>
      </c>
      <c r="J65" s="338">
        <f t="shared" si="33"/>
        <v>38.801712380203966</v>
      </c>
      <c r="K65" s="389">
        <f>係数表!AL65</f>
        <v>0.36206099529553459</v>
      </c>
      <c r="L65" s="338">
        <f t="shared" si="9"/>
        <v>0</v>
      </c>
      <c r="M65" s="338">
        <f t="shared" si="10"/>
        <v>14.048586603547715</v>
      </c>
      <c r="N65" s="338">
        <f t="shared" si="11"/>
        <v>14.048586603547715</v>
      </c>
      <c r="O65" s="387">
        <f>賃金!I61</f>
        <v>0.17433669725387593</v>
      </c>
      <c r="P65" s="340">
        <f t="shared" si="12"/>
        <v>0</v>
      </c>
      <c r="Q65" s="340">
        <f t="shared" si="13"/>
        <v>6.7645623841595883</v>
      </c>
      <c r="R65" s="338">
        <f t="shared" si="34"/>
        <v>6.7645623841595883</v>
      </c>
      <c r="S65" s="705"/>
      <c r="T65" s="339">
        <f>+S$7*係数表!AR65</f>
        <v>44.998306064621531</v>
      </c>
      <c r="U65" s="337">
        <f t="shared" si="23"/>
        <v>83.800018444825497</v>
      </c>
      <c r="V65" s="337">
        <f t="shared" si="24"/>
        <v>16.29213148036996</v>
      </c>
      <c r="W65" s="337">
        <f t="shared" si="25"/>
        <v>30.340718083917675</v>
      </c>
      <c r="X65" s="337">
        <f t="shared" si="26"/>
        <v>7.8448560613251734</v>
      </c>
      <c r="Y65" s="337">
        <f t="shared" si="27"/>
        <v>14.609418445484762</v>
      </c>
      <c r="Z65" s="399">
        <f>係数表!E65</f>
        <v>2.5675406310233784E-2</v>
      </c>
      <c r="AA65" s="340">
        <f t="shared" si="28"/>
        <v>0</v>
      </c>
      <c r="AB65" s="340">
        <f t="shared" si="29"/>
        <v>0.99624973089456526</v>
      </c>
      <c r="AC65" s="340">
        <f t="shared" si="14"/>
        <v>1.1553497914814148</v>
      </c>
      <c r="AD65" s="340">
        <f t="shared" si="15"/>
        <v>2.1515995223759803</v>
      </c>
      <c r="AE65" s="399">
        <f>係数表!F65</f>
        <v>2.4712122473298438E-2</v>
      </c>
      <c r="AF65" s="340">
        <f t="shared" si="30"/>
        <v>0</v>
      </c>
      <c r="AG65" s="340">
        <f t="shared" si="31"/>
        <v>0.95887266851330066</v>
      </c>
      <c r="AH65" s="340">
        <f t="shared" si="16"/>
        <v>1.1120036505598951</v>
      </c>
      <c r="AI65" s="340">
        <f t="shared" si="17"/>
        <v>2.0708763190731956</v>
      </c>
      <c r="AK65" s="706">
        <f>係数表!AZ65</f>
        <v>4.5182239436316944</v>
      </c>
      <c r="AL65" s="707">
        <f>係数表!BA65</f>
        <v>0.28251048866887524</v>
      </c>
      <c r="AM65" s="709">
        <f t="shared" si="18"/>
        <v>378.62724981418819</v>
      </c>
      <c r="AN65" s="710">
        <f t="shared" si="19"/>
        <v>23.67438416130841</v>
      </c>
    </row>
    <row r="66" spans="1:40" x14ac:dyDescent="0.15">
      <c r="A66" s="442">
        <v>60</v>
      </c>
      <c r="B66" s="224" t="s">
        <v>350</v>
      </c>
      <c r="C66" s="222" t="s">
        <v>0</v>
      </c>
      <c r="D66" s="343"/>
      <c r="E66" s="350">
        <f>'(建設)投入分析'!BX66</f>
        <v>2.0177384114348483E-3</v>
      </c>
      <c r="F66" s="337">
        <f>'(建設)投入分析'!BW66</f>
        <v>504.43460285871203</v>
      </c>
      <c r="G66" s="352">
        <f>係数表!D66</f>
        <v>0.19714277533952351</v>
      </c>
      <c r="H66" s="338">
        <f t="shared" si="32"/>
        <v>99.445637584856826</v>
      </c>
      <c r="I66" s="354">
        <v>138.6100690863361</v>
      </c>
      <c r="J66" s="338">
        <f t="shared" si="33"/>
        <v>138.6100690863361</v>
      </c>
      <c r="K66" s="389">
        <f>係数表!AL66</f>
        <v>0.41828838015845893</v>
      </c>
      <c r="L66" s="338">
        <f t="shared" si="9"/>
        <v>0</v>
      </c>
      <c r="M66" s="338">
        <f t="shared" si="10"/>
        <v>57.978981271775609</v>
      </c>
      <c r="N66" s="338">
        <f t="shared" si="11"/>
        <v>57.978981271775609</v>
      </c>
      <c r="O66" s="387">
        <f>賃金!I62</f>
        <v>0.23693208708981253</v>
      </c>
      <c r="P66" s="340">
        <f t="shared" si="12"/>
        <v>0</v>
      </c>
      <c r="Q66" s="340">
        <f t="shared" si="13"/>
        <v>32.841172960288716</v>
      </c>
      <c r="R66" s="338">
        <f t="shared" si="34"/>
        <v>32.841172960288716</v>
      </c>
      <c r="S66" s="705"/>
      <c r="T66" s="339">
        <f>+S$7*係数表!AR66</f>
        <v>59.886059351837197</v>
      </c>
      <c r="U66" s="337">
        <f t="shared" si="23"/>
        <v>198.49612843817329</v>
      </c>
      <c r="V66" s="337">
        <f t="shared" si="24"/>
        <v>25.049642760353311</v>
      </c>
      <c r="W66" s="337">
        <f t="shared" si="25"/>
        <v>83.028624032128917</v>
      </c>
      <c r="X66" s="337">
        <f t="shared" si="26"/>
        <v>14.188929029815172</v>
      </c>
      <c r="Y66" s="337">
        <f t="shared" si="27"/>
        <v>47.030101990103887</v>
      </c>
      <c r="Z66" s="399">
        <f>係数表!E66</f>
        <v>6.8270198089267597E-2</v>
      </c>
      <c r="AA66" s="340">
        <f t="shared" si="28"/>
        <v>0</v>
      </c>
      <c r="AB66" s="340">
        <f t="shared" si="29"/>
        <v>9.4629368736912323</v>
      </c>
      <c r="AC66" s="340">
        <f t="shared" si="14"/>
        <v>4.0884331347355616</v>
      </c>
      <c r="AD66" s="340">
        <f t="shared" si="15"/>
        <v>13.551370008426794</v>
      </c>
      <c r="AE66" s="399">
        <f>係数表!F66</f>
        <v>4.6580725171345969E-2</v>
      </c>
      <c r="AF66" s="340">
        <f t="shared" si="30"/>
        <v>0</v>
      </c>
      <c r="AG66" s="340">
        <f t="shared" si="31"/>
        <v>6.4565575340918997</v>
      </c>
      <c r="AH66" s="340">
        <f t="shared" si="16"/>
        <v>2.7895360722628415</v>
      </c>
      <c r="AI66" s="340">
        <f t="shared" si="17"/>
        <v>9.2460936063547408</v>
      </c>
      <c r="AK66" s="706">
        <f>係数表!AZ66</f>
        <v>0.4763214453056876</v>
      </c>
      <c r="AL66" s="707">
        <f>係数表!BA66</f>
        <v>2.8589949237763101E-2</v>
      </c>
      <c r="AM66" s="709">
        <f t="shared" si="18"/>
        <v>94.5479627852541</v>
      </c>
      <c r="AN66" s="710">
        <f t="shared" si="19"/>
        <v>5.6749942359398791</v>
      </c>
    </row>
    <row r="67" spans="1:40" x14ac:dyDescent="0.15">
      <c r="A67" s="442">
        <v>61</v>
      </c>
      <c r="B67" s="224" t="s">
        <v>351</v>
      </c>
      <c r="C67" s="222" t="s">
        <v>352</v>
      </c>
      <c r="D67" s="343"/>
      <c r="E67" s="350">
        <f>'(建設)投入分析'!BX67</f>
        <v>1.0883437329207425E-5</v>
      </c>
      <c r="F67" s="337">
        <f>'(建設)投入分析'!BW67</f>
        <v>2.7208593323018562</v>
      </c>
      <c r="G67" s="352">
        <f>係数表!D67</f>
        <v>0.52996432578610053</v>
      </c>
      <c r="H67" s="338">
        <f t="shared" si="32"/>
        <v>1.4419583816021728</v>
      </c>
      <c r="I67" s="354">
        <v>72.699640598572017</v>
      </c>
      <c r="J67" s="338">
        <f t="shared" si="33"/>
        <v>72.699640598572017</v>
      </c>
      <c r="K67" s="389">
        <f>係数表!AL67</f>
        <v>0.17661820778743012</v>
      </c>
      <c r="L67" s="338">
        <f t="shared" si="9"/>
        <v>0</v>
      </c>
      <c r="M67" s="338">
        <f t="shared" si="10"/>
        <v>12.840080229310082</v>
      </c>
      <c r="N67" s="338">
        <f t="shared" si="11"/>
        <v>12.840080229310082</v>
      </c>
      <c r="O67" s="387">
        <f>賃金!I63</f>
        <v>0.21369555176511074</v>
      </c>
      <c r="P67" s="340">
        <f t="shared" si="12"/>
        <v>0</v>
      </c>
      <c r="Q67" s="340">
        <f t="shared" si="13"/>
        <v>15.535589810837093</v>
      </c>
      <c r="R67" s="338">
        <f t="shared" si="34"/>
        <v>15.535589810837093</v>
      </c>
      <c r="S67" s="705"/>
      <c r="T67" s="339">
        <f>+S$7*係数表!AR67</f>
        <v>12.475083669774271</v>
      </c>
      <c r="U67" s="337">
        <f t="shared" si="23"/>
        <v>85.174724268346296</v>
      </c>
      <c r="V67" s="337">
        <f t="shared" si="24"/>
        <v>2.2033269197537684</v>
      </c>
      <c r="W67" s="337">
        <f t="shared" si="25"/>
        <v>15.043407149063853</v>
      </c>
      <c r="X67" s="337">
        <f t="shared" si="26"/>
        <v>2.6658698881283356</v>
      </c>
      <c r="Y67" s="337">
        <f t="shared" si="27"/>
        <v>18.201459698965429</v>
      </c>
      <c r="Z67" s="399">
        <f>係数表!E67</f>
        <v>5.4578896284412225E-2</v>
      </c>
      <c r="AA67" s="340">
        <f t="shared" si="28"/>
        <v>0</v>
      </c>
      <c r="AB67" s="340">
        <f t="shared" si="29"/>
        <v>3.9678661441435064</v>
      </c>
      <c r="AC67" s="340">
        <f t="shared" si="14"/>
        <v>0.68087629775197456</v>
      </c>
      <c r="AD67" s="340">
        <f t="shared" si="15"/>
        <v>4.6487424418954815</v>
      </c>
      <c r="AE67" s="399">
        <f>係数表!F67</f>
        <v>3.8630802394232285E-2</v>
      </c>
      <c r="AF67" s="340">
        <f t="shared" si="30"/>
        <v>0</v>
      </c>
      <c r="AG67" s="340">
        <f t="shared" si="31"/>
        <v>2.8084454500951423</v>
      </c>
      <c r="AH67" s="340">
        <f t="shared" si="16"/>
        <v>0.48192249209856397</v>
      </c>
      <c r="AI67" s="340">
        <f t="shared" si="17"/>
        <v>3.2903679421937069</v>
      </c>
      <c r="AK67" s="706">
        <f>係数表!AZ67</f>
        <v>3.7926641498451636</v>
      </c>
      <c r="AL67" s="707">
        <f>係数表!BA67</f>
        <v>0.2584232505374936</v>
      </c>
      <c r="AM67" s="709">
        <f t="shared" si="18"/>
        <v>323.03912320550381</v>
      </c>
      <c r="AN67" s="710">
        <f t="shared" si="19"/>
        <v>22.011129109060789</v>
      </c>
    </row>
    <row r="68" spans="1:40" x14ac:dyDescent="0.15">
      <c r="A68" s="442">
        <v>62</v>
      </c>
      <c r="B68" s="224" t="s">
        <v>353</v>
      </c>
      <c r="C68" s="222" t="s">
        <v>228</v>
      </c>
      <c r="D68" s="344">
        <f>+入力1!I8</f>
        <v>98478</v>
      </c>
      <c r="E68" s="350">
        <f>'(建設)投入分析'!BX68</f>
        <v>0</v>
      </c>
      <c r="F68" s="337">
        <f>'(建設)投入分析'!BW68</f>
        <v>0</v>
      </c>
      <c r="G68" s="352">
        <f>係数表!D68</f>
        <v>1</v>
      </c>
      <c r="H68" s="338">
        <f t="shared" si="32"/>
        <v>0</v>
      </c>
      <c r="I68" s="354">
        <v>0</v>
      </c>
      <c r="J68" s="338">
        <f t="shared" si="33"/>
        <v>98478</v>
      </c>
      <c r="K68" s="389">
        <f>係数表!AL68</f>
        <v>0.47149636982363535</v>
      </c>
      <c r="L68" s="338">
        <f t="shared" si="9"/>
        <v>46432.019507491961</v>
      </c>
      <c r="M68" s="338">
        <f t="shared" si="10"/>
        <v>0</v>
      </c>
      <c r="N68" s="338">
        <f t="shared" si="11"/>
        <v>46432.019507491961</v>
      </c>
      <c r="O68" s="387">
        <f>賃金!I64</f>
        <v>0.28979269386094914</v>
      </c>
      <c r="P68" s="340">
        <f t="shared" si="12"/>
        <v>28538.204906038551</v>
      </c>
      <c r="Q68" s="340">
        <f t="shared" si="13"/>
        <v>0</v>
      </c>
      <c r="R68" s="338">
        <f t="shared" si="34"/>
        <v>28538.204906038551</v>
      </c>
      <c r="S68" s="705"/>
      <c r="T68" s="339">
        <f>+S$7*係数表!AR68</f>
        <v>0</v>
      </c>
      <c r="U68" s="337">
        <f t="shared" si="23"/>
        <v>98478</v>
      </c>
      <c r="V68" s="337">
        <f t="shared" si="24"/>
        <v>0</v>
      </c>
      <c r="W68" s="337">
        <f t="shared" si="25"/>
        <v>46432.019507491961</v>
      </c>
      <c r="X68" s="337">
        <f t="shared" si="26"/>
        <v>0</v>
      </c>
      <c r="Y68" s="337">
        <f t="shared" si="27"/>
        <v>28538.204906038551</v>
      </c>
      <c r="Z68" s="399">
        <f>係数表!E68</f>
        <v>7.2936330574236805E-2</v>
      </c>
      <c r="AA68" s="340">
        <f t="shared" si="28"/>
        <v>7182.6239622896919</v>
      </c>
      <c r="AB68" s="340">
        <f t="shared" si="29"/>
        <v>0</v>
      </c>
      <c r="AC68" s="340">
        <f t="shared" si="14"/>
        <v>0</v>
      </c>
      <c r="AD68" s="340">
        <f t="shared" si="15"/>
        <v>7182.6239622896919</v>
      </c>
      <c r="AE68" s="399">
        <f>係数表!F68</f>
        <v>4.9781240598604302E-2</v>
      </c>
      <c r="AF68" s="340">
        <f t="shared" si="30"/>
        <v>4902.3570116693545</v>
      </c>
      <c r="AG68" s="340">
        <f t="shared" si="31"/>
        <v>0</v>
      </c>
      <c r="AH68" s="340">
        <f t="shared" si="16"/>
        <v>0</v>
      </c>
      <c r="AI68" s="340">
        <f t="shared" si="17"/>
        <v>4902.3570116693545</v>
      </c>
      <c r="AK68" s="706">
        <f>係数表!AZ68</f>
        <v>0.39492826633521561</v>
      </c>
      <c r="AL68" s="707">
        <f>係数表!BA68</f>
        <v>2.6020082817160114E-2</v>
      </c>
      <c r="AM68" s="709">
        <f t="shared" si="18"/>
        <v>38891.745812159359</v>
      </c>
      <c r="AN68" s="710">
        <f t="shared" si="19"/>
        <v>2562.4057156682939</v>
      </c>
    </row>
    <row r="69" spans="1:40" x14ac:dyDescent="0.15">
      <c r="A69" s="442">
        <v>63</v>
      </c>
      <c r="B69" s="224" t="s">
        <v>354</v>
      </c>
      <c r="C69" s="222" t="s">
        <v>229</v>
      </c>
      <c r="D69" s="343"/>
      <c r="E69" s="350">
        <f>'(建設)投入分析'!BX69</f>
        <v>5.9055497098737468E-4</v>
      </c>
      <c r="F69" s="337">
        <f>'(建設)投入分析'!BW69</f>
        <v>147.63874274684366</v>
      </c>
      <c r="G69" s="352">
        <f>係数表!D69</f>
        <v>1</v>
      </c>
      <c r="H69" s="338">
        <f t="shared" si="32"/>
        <v>147.63874274684366</v>
      </c>
      <c r="I69" s="354">
        <v>644.42613483070545</v>
      </c>
      <c r="J69" s="338">
        <f t="shared" si="33"/>
        <v>644.42613483070545</v>
      </c>
      <c r="K69" s="389">
        <f>係数表!AL69</f>
        <v>0.47979518184603587</v>
      </c>
      <c r="L69" s="338">
        <f t="shared" si="9"/>
        <v>0</v>
      </c>
      <c r="M69" s="338">
        <f t="shared" si="10"/>
        <v>309.19255454743637</v>
      </c>
      <c r="N69" s="338">
        <f t="shared" si="11"/>
        <v>309.19255454743637</v>
      </c>
      <c r="O69" s="387">
        <f>賃金!I65</f>
        <v>0.29864839642992225</v>
      </c>
      <c r="P69" s="340">
        <f t="shared" si="12"/>
        <v>0</v>
      </c>
      <c r="Q69" s="340">
        <f t="shared" si="13"/>
        <v>192.45683178472305</v>
      </c>
      <c r="R69" s="338">
        <f t="shared" si="34"/>
        <v>192.45683178472305</v>
      </c>
      <c r="S69" s="705"/>
      <c r="T69" s="339">
        <f>+S$7*係数表!AR69</f>
        <v>365.33669634722236</v>
      </c>
      <c r="U69" s="337">
        <f t="shared" si="23"/>
        <v>1009.7628311779279</v>
      </c>
      <c r="V69" s="337">
        <f t="shared" si="24"/>
        <v>175.28678665894554</v>
      </c>
      <c r="W69" s="337">
        <f t="shared" si="25"/>
        <v>484.47934120638189</v>
      </c>
      <c r="X69" s="337">
        <f t="shared" si="26"/>
        <v>109.10721852110339</v>
      </c>
      <c r="Y69" s="337">
        <f t="shared" si="27"/>
        <v>301.56405030582647</v>
      </c>
      <c r="Z69" s="399">
        <f>係数表!E69</f>
        <v>7.7732231193825913E-2</v>
      </c>
      <c r="AA69" s="340">
        <f t="shared" si="28"/>
        <v>0</v>
      </c>
      <c r="AB69" s="340">
        <f t="shared" si="29"/>
        <v>50.092681300004024</v>
      </c>
      <c r="AC69" s="340">
        <f t="shared" si="14"/>
        <v>28.398436544050863</v>
      </c>
      <c r="AD69" s="340">
        <f t="shared" si="15"/>
        <v>78.491117844054898</v>
      </c>
      <c r="AE69" s="399">
        <f>係数表!F69</f>
        <v>5.0916264004266895E-2</v>
      </c>
      <c r="AF69" s="340">
        <f t="shared" si="30"/>
        <v>0</v>
      </c>
      <c r="AG69" s="340">
        <f t="shared" si="31"/>
        <v>32.811771212289493</v>
      </c>
      <c r="AH69" s="340">
        <f t="shared" si="16"/>
        <v>18.601579681661864</v>
      </c>
      <c r="AI69" s="340">
        <f t="shared" si="17"/>
        <v>51.41335089395136</v>
      </c>
      <c r="AK69" s="706">
        <f>係数表!AZ69</f>
        <v>0.83859814326553905</v>
      </c>
      <c r="AL69" s="707">
        <f>係数表!BA69</f>
        <v>5.6393983189460151E-2</v>
      </c>
      <c r="AM69" s="709">
        <f t="shared" si="18"/>
        <v>846.78523536436433</v>
      </c>
      <c r="AN69" s="710">
        <f t="shared" si="19"/>
        <v>56.944548126789755</v>
      </c>
    </row>
    <row r="70" spans="1:40" x14ac:dyDescent="0.15">
      <c r="A70" s="442">
        <v>64</v>
      </c>
      <c r="B70" s="224" t="s">
        <v>355</v>
      </c>
      <c r="C70" s="222" t="s">
        <v>356</v>
      </c>
      <c r="D70" s="344">
        <f>+入力1!I37</f>
        <v>48479</v>
      </c>
      <c r="E70" s="350">
        <f>'(建設)投入分析'!BX70</f>
        <v>0</v>
      </c>
      <c r="F70" s="337">
        <f>'(建設)投入分析'!BW70</f>
        <v>0</v>
      </c>
      <c r="G70" s="352">
        <f>係数表!D70</f>
        <v>1</v>
      </c>
      <c r="H70" s="338">
        <f t="shared" si="32"/>
        <v>0</v>
      </c>
      <c r="I70" s="354">
        <v>0</v>
      </c>
      <c r="J70" s="338">
        <f t="shared" si="33"/>
        <v>48479</v>
      </c>
      <c r="K70" s="389">
        <f>係数表!AL70</f>
        <v>0.49863189744051667</v>
      </c>
      <c r="L70" s="338">
        <f t="shared" si="9"/>
        <v>24173.175756018809</v>
      </c>
      <c r="M70" s="338">
        <f t="shared" si="10"/>
        <v>0</v>
      </c>
      <c r="N70" s="338">
        <f t="shared" si="11"/>
        <v>24173.175756018809</v>
      </c>
      <c r="O70" s="387">
        <f>賃金!I66</f>
        <v>0.28177667592796291</v>
      </c>
      <c r="P70" s="340">
        <f t="shared" si="12"/>
        <v>13660.251472311713</v>
      </c>
      <c r="Q70" s="340">
        <f t="shared" si="13"/>
        <v>0</v>
      </c>
      <c r="R70" s="338">
        <f t="shared" si="34"/>
        <v>13660.251472311713</v>
      </c>
      <c r="S70" s="705"/>
      <c r="T70" s="339">
        <f>+S$7*係数表!AR70</f>
        <v>0</v>
      </c>
      <c r="U70" s="337">
        <f t="shared" si="23"/>
        <v>48479</v>
      </c>
      <c r="V70" s="337">
        <f t="shared" si="24"/>
        <v>0</v>
      </c>
      <c r="W70" s="337">
        <f t="shared" si="25"/>
        <v>24173.175756018809</v>
      </c>
      <c r="X70" s="337">
        <f t="shared" si="26"/>
        <v>0</v>
      </c>
      <c r="Y70" s="337">
        <f t="shared" si="27"/>
        <v>13660.251472311713</v>
      </c>
      <c r="Z70" s="399">
        <f>係数表!E70</f>
        <v>7.703349073569675E-2</v>
      </c>
      <c r="AA70" s="340">
        <f t="shared" si="28"/>
        <v>3734.5065973758428</v>
      </c>
      <c r="AB70" s="340">
        <f t="shared" si="29"/>
        <v>0</v>
      </c>
      <c r="AC70" s="340">
        <f t="shared" si="14"/>
        <v>0</v>
      </c>
      <c r="AD70" s="340">
        <f t="shared" si="15"/>
        <v>3734.5065973758428</v>
      </c>
      <c r="AE70" s="399">
        <f>係数表!F70</f>
        <v>5.0006029071448369E-2</v>
      </c>
      <c r="AF70" s="340">
        <f t="shared" si="30"/>
        <v>2424.2422833547453</v>
      </c>
      <c r="AG70" s="340">
        <f t="shared" si="31"/>
        <v>0</v>
      </c>
      <c r="AH70" s="340">
        <f t="shared" si="16"/>
        <v>0</v>
      </c>
      <c r="AI70" s="340">
        <f t="shared" si="17"/>
        <v>2424.2422833547453</v>
      </c>
      <c r="AK70" s="706">
        <f>係数表!AZ70</f>
        <v>2.7959930507883151</v>
      </c>
      <c r="AL70" s="707">
        <f>係数表!BA70</f>
        <v>0.19164427331315068</v>
      </c>
      <c r="AM70" s="709">
        <f t="shared" si="18"/>
        <v>135546.94710916674</v>
      </c>
      <c r="AN70" s="710">
        <f t="shared" si="19"/>
        <v>9290.7227259482315</v>
      </c>
    </row>
    <row r="71" spans="1:40" x14ac:dyDescent="0.15">
      <c r="A71" s="442">
        <v>65</v>
      </c>
      <c r="B71" s="224" t="s">
        <v>357</v>
      </c>
      <c r="C71" s="222" t="s">
        <v>358</v>
      </c>
      <c r="D71" s="344">
        <f>+入力1!I71</f>
        <v>103043</v>
      </c>
      <c r="E71" s="350">
        <f>'(建設)投入分析'!BX71</f>
        <v>0</v>
      </c>
      <c r="F71" s="337">
        <f>'(建設)投入分析'!BW71</f>
        <v>0</v>
      </c>
      <c r="G71" s="352">
        <f>係数表!D71</f>
        <v>1</v>
      </c>
      <c r="H71" s="338">
        <f t="shared" si="32"/>
        <v>0</v>
      </c>
      <c r="I71" s="354">
        <v>0</v>
      </c>
      <c r="J71" s="338">
        <f t="shared" si="33"/>
        <v>103043</v>
      </c>
      <c r="K71" s="389">
        <f>係数表!AL71</f>
        <v>0.53056200100384776</v>
      </c>
      <c r="L71" s="338">
        <f t="shared" si="9"/>
        <v>54670.700269439483</v>
      </c>
      <c r="M71" s="338">
        <f t="shared" si="10"/>
        <v>0</v>
      </c>
      <c r="N71" s="338">
        <f t="shared" si="11"/>
        <v>54670.700269439483</v>
      </c>
      <c r="O71" s="387">
        <f>賃金!I67</f>
        <v>0.34658253628360847</v>
      </c>
      <c r="P71" s="340">
        <f t="shared" si="12"/>
        <v>35712.904286271871</v>
      </c>
      <c r="Q71" s="340">
        <f t="shared" si="13"/>
        <v>0</v>
      </c>
      <c r="R71" s="338">
        <f t="shared" si="34"/>
        <v>35712.904286271871</v>
      </c>
      <c r="S71" s="705"/>
      <c r="T71" s="339">
        <f>+S$7*係数表!AR71</f>
        <v>0</v>
      </c>
      <c r="U71" s="337">
        <f t="shared" ref="U71:U102" si="35">J71+T71</f>
        <v>103043</v>
      </c>
      <c r="V71" s="337">
        <f t="shared" ref="V71:V102" si="36">+T71*K71</f>
        <v>0</v>
      </c>
      <c r="W71" s="337">
        <f t="shared" ref="W71:W102" si="37">U71*K71</f>
        <v>54670.700269439483</v>
      </c>
      <c r="X71" s="337">
        <f t="shared" ref="X71:X102" si="38">+T71*O71</f>
        <v>0</v>
      </c>
      <c r="Y71" s="337">
        <f t="shared" ref="Y71:Y102" si="39">+O71*U71</f>
        <v>35712.904286271871</v>
      </c>
      <c r="Z71" s="399">
        <f>係数表!E71</f>
        <v>9.0140487412465581E-2</v>
      </c>
      <c r="AA71" s="340">
        <f t="shared" ref="AA71:AA102" si="40">+Z71*D71</f>
        <v>9288.3462444426914</v>
      </c>
      <c r="AB71" s="340">
        <f t="shared" ref="AB71:AB102" si="41">+Z71*I71</f>
        <v>0</v>
      </c>
      <c r="AC71" s="340">
        <f t="shared" si="14"/>
        <v>0</v>
      </c>
      <c r="AD71" s="340">
        <f t="shared" si="15"/>
        <v>9288.3462444426914</v>
      </c>
      <c r="AE71" s="399">
        <f>係数表!F71</f>
        <v>6.2433864929111557E-2</v>
      </c>
      <c r="AF71" s="340">
        <f t="shared" ref="AF71:AF102" si="42">+AE71*D71</f>
        <v>6433.3727438904425</v>
      </c>
      <c r="AG71" s="340">
        <f t="shared" ref="AG71:AG102" si="43">+AE71*I71</f>
        <v>0</v>
      </c>
      <c r="AH71" s="340">
        <f t="shared" si="16"/>
        <v>0</v>
      </c>
      <c r="AI71" s="340">
        <f t="shared" si="17"/>
        <v>6433.3727438904425</v>
      </c>
      <c r="AK71" s="706">
        <f>係数表!AZ71</f>
        <v>1.1871312036769337</v>
      </c>
      <c r="AL71" s="707">
        <f>係数表!BA71</f>
        <v>8.0823700382166963E-2</v>
      </c>
      <c r="AM71" s="709">
        <f t="shared" si="18"/>
        <v>122325.56062048228</v>
      </c>
      <c r="AN71" s="710">
        <f t="shared" si="19"/>
        <v>8328.3165584796297</v>
      </c>
    </row>
    <row r="72" spans="1:40" x14ac:dyDescent="0.15">
      <c r="A72" s="442">
        <v>66</v>
      </c>
      <c r="B72" s="224" t="s">
        <v>359</v>
      </c>
      <c r="C72" s="222" t="s">
        <v>574</v>
      </c>
      <c r="D72" s="343"/>
      <c r="E72" s="350">
        <f>'(建設)投入分析'!BX72</f>
        <v>1.6107288385754696E-3</v>
      </c>
      <c r="F72" s="337">
        <f>'(建設)投入分析'!BW72</f>
        <v>402.6822096438674</v>
      </c>
      <c r="G72" s="352">
        <f>係数表!D72</f>
        <v>0.75319804353300523</v>
      </c>
      <c r="H72" s="338">
        <f t="shared" si="32"/>
        <v>303.29945246930839</v>
      </c>
      <c r="I72" s="354">
        <v>1304.0420888599738</v>
      </c>
      <c r="J72" s="338">
        <f t="shared" si="33"/>
        <v>1304.0420888599738</v>
      </c>
      <c r="K72" s="389">
        <f>係数表!AL72</f>
        <v>0.45186659301609144</v>
      </c>
      <c r="L72" s="338">
        <f t="shared" ref="L72:L111" si="44">+D72*K72</f>
        <v>0</v>
      </c>
      <c r="M72" s="338">
        <f t="shared" ref="M72:M111" si="45">+I72*K72</f>
        <v>589.25305584274349</v>
      </c>
      <c r="N72" s="338">
        <f t="shared" ref="N72:N111" si="46">+J72*K72</f>
        <v>589.25305584274349</v>
      </c>
      <c r="O72" s="387">
        <f>賃金!I68</f>
        <v>2.7810867054480107E-2</v>
      </c>
      <c r="P72" s="340">
        <f t="shared" ref="P72:P111" si="47">+D72*O72</f>
        <v>0</v>
      </c>
      <c r="Q72" s="340">
        <f t="shared" ref="Q72:Q111" si="48">+I72*O72</f>
        <v>36.266541166731265</v>
      </c>
      <c r="R72" s="338">
        <f t="shared" si="34"/>
        <v>36.266541166731265</v>
      </c>
      <c r="S72" s="705"/>
      <c r="T72" s="339">
        <f>+S$7*係数表!AR72</f>
        <v>1099.8651792413975</v>
      </c>
      <c r="U72" s="337">
        <f t="shared" si="35"/>
        <v>2403.9072681013713</v>
      </c>
      <c r="V72" s="337">
        <f t="shared" si="36"/>
        <v>496.99233132084305</v>
      </c>
      <c r="W72" s="337">
        <f t="shared" si="37"/>
        <v>1086.2453871635867</v>
      </c>
      <c r="X72" s="337">
        <f t="shared" si="38"/>
        <v>30.588204277734441</v>
      </c>
      <c r="Y72" s="337">
        <f t="shared" si="39"/>
        <v>66.854745444465706</v>
      </c>
      <c r="Z72" s="399">
        <f>係数表!E72</f>
        <v>5.9665624551696076E-3</v>
      </c>
      <c r="AA72" s="340">
        <f t="shared" si="40"/>
        <v>0</v>
      </c>
      <c r="AB72" s="340">
        <f t="shared" si="41"/>
        <v>7.7806485673528689</v>
      </c>
      <c r="AC72" s="340">
        <f t="shared" ref="AC72:AC111" si="49">+Z72*T72</f>
        <v>6.5624142842101136</v>
      </c>
      <c r="AD72" s="340">
        <f t="shared" ref="AD72:AD111" si="50">+Z72*U72</f>
        <v>14.343062851562982</v>
      </c>
      <c r="AE72" s="399">
        <f>係数表!F72</f>
        <v>5.8760407292666383E-3</v>
      </c>
      <c r="AF72" s="340">
        <f t="shared" si="42"/>
        <v>0</v>
      </c>
      <c r="AG72" s="340">
        <f t="shared" si="43"/>
        <v>7.6626044268191507</v>
      </c>
      <c r="AH72" s="340">
        <f t="shared" ref="AH72:AH110" si="51">+AE72*T72</f>
        <v>6.4628525899246032</v>
      </c>
      <c r="AI72" s="340">
        <f t="shared" ref="AI72:AI110" si="52">+AE72*U72</f>
        <v>14.125457016743754</v>
      </c>
      <c r="AK72" s="706">
        <f>係数表!AZ72</f>
        <v>423.6272098960165</v>
      </c>
      <c r="AL72" s="707">
        <f>係数表!BA72</f>
        <v>21.201046408946347</v>
      </c>
      <c r="AM72" s="709">
        <f t="shared" ref="AM72:AM114" si="53">+U72*AK72</f>
        <v>1018360.5288345392</v>
      </c>
      <c r="AN72" s="710">
        <f t="shared" ref="AN72:AN114" si="54">+U72*AL72</f>
        <v>50965.349553820604</v>
      </c>
    </row>
    <row r="73" spans="1:40" x14ac:dyDescent="0.15">
      <c r="A73" s="442">
        <v>67</v>
      </c>
      <c r="B73" s="224" t="s">
        <v>360</v>
      </c>
      <c r="C73" s="222" t="s">
        <v>230</v>
      </c>
      <c r="D73" s="343"/>
      <c r="E73" s="350">
        <f>'(建設)投入分析'!BX73</f>
        <v>5.8670565471575717E-4</v>
      </c>
      <c r="F73" s="337">
        <f>'(建設)投入分析'!BW73</f>
        <v>146.6764136789393</v>
      </c>
      <c r="G73" s="352">
        <f>係数表!D73</f>
        <v>0.8384957067131219</v>
      </c>
      <c r="H73" s="338">
        <f t="shared" si="32"/>
        <v>122.98754314586843</v>
      </c>
      <c r="I73" s="354">
        <v>261.07320589769483</v>
      </c>
      <c r="J73" s="338">
        <f t="shared" si="33"/>
        <v>261.07320589769483</v>
      </c>
      <c r="K73" s="389">
        <f>係数表!AL73</f>
        <v>0.25214359477841147</v>
      </c>
      <c r="L73" s="338">
        <f t="shared" si="44"/>
        <v>0</v>
      </c>
      <c r="M73" s="338">
        <f t="shared" si="45"/>
        <v>65.827936635369156</v>
      </c>
      <c r="N73" s="338">
        <f t="shared" si="46"/>
        <v>65.827936635369156</v>
      </c>
      <c r="O73" s="387">
        <f>賃金!I69</f>
        <v>6.7804597399236971E-2</v>
      </c>
      <c r="P73" s="340">
        <f t="shared" si="47"/>
        <v>0</v>
      </c>
      <c r="Q73" s="340">
        <f t="shared" si="48"/>
        <v>17.701963617621299</v>
      </c>
      <c r="R73" s="338">
        <f t="shared" si="34"/>
        <v>17.701963617621299</v>
      </c>
      <c r="S73" s="705"/>
      <c r="T73" s="339">
        <f>+S$7*係数表!AR73</f>
        <v>357.13403317204239</v>
      </c>
      <c r="U73" s="337">
        <f t="shared" si="35"/>
        <v>618.20723906973717</v>
      </c>
      <c r="V73" s="337">
        <f t="shared" si="36"/>
        <v>90.049058941711223</v>
      </c>
      <c r="W73" s="337">
        <f t="shared" si="37"/>
        <v>155.87699557708035</v>
      </c>
      <c r="X73" s="337">
        <f t="shared" si="38"/>
        <v>24.215329336796074</v>
      </c>
      <c r="Y73" s="337">
        <f t="shared" si="39"/>
        <v>41.91729295441737</v>
      </c>
      <c r="Z73" s="399">
        <f>係数表!E73</f>
        <v>1.5685485911094012E-2</v>
      </c>
      <c r="AA73" s="340">
        <f t="shared" si="40"/>
        <v>0</v>
      </c>
      <c r="AB73" s="340">
        <f t="shared" si="41"/>
        <v>4.0950600928724388</v>
      </c>
      <c r="AC73" s="340">
        <f t="shared" si="49"/>
        <v>5.6018208456922522</v>
      </c>
      <c r="AD73" s="340">
        <f t="shared" si="50"/>
        <v>9.6968809385646892</v>
      </c>
      <c r="AE73" s="399">
        <f>係数表!F73</f>
        <v>1.5264006162783219E-2</v>
      </c>
      <c r="AF73" s="340">
        <f t="shared" si="42"/>
        <v>0</v>
      </c>
      <c r="AG73" s="340">
        <f t="shared" si="43"/>
        <v>3.9850230237599864</v>
      </c>
      <c r="AH73" s="340">
        <f t="shared" si="51"/>
        <v>5.4512960832776818</v>
      </c>
      <c r="AI73" s="340">
        <f t="shared" si="52"/>
        <v>9.4363191070376669</v>
      </c>
      <c r="AK73" s="706">
        <f>係数表!AZ73</f>
        <v>18.464962027038048</v>
      </c>
      <c r="AL73" s="707">
        <f>係数表!BA73</f>
        <v>0.95795394649436016</v>
      </c>
      <c r="AM73" s="709">
        <f t="shared" si="53"/>
        <v>11415.173194262728</v>
      </c>
      <c r="AN73" s="710">
        <f t="shared" si="54"/>
        <v>592.21406441823717</v>
      </c>
    </row>
    <row r="74" spans="1:40" x14ac:dyDescent="0.15">
      <c r="A74" s="442">
        <v>68</v>
      </c>
      <c r="B74" s="224" t="s">
        <v>361</v>
      </c>
      <c r="C74" s="222" t="s">
        <v>231</v>
      </c>
      <c r="D74" s="343"/>
      <c r="E74" s="350">
        <f>'(建設)投入分析'!BX74</f>
        <v>7.1663049395460368E-4</v>
      </c>
      <c r="F74" s="337">
        <f>'(建設)投入分析'!BW74</f>
        <v>179.15762348865093</v>
      </c>
      <c r="G74" s="352">
        <f>係数表!D74</f>
        <v>0.88270691415565727</v>
      </c>
      <c r="H74" s="338">
        <f t="shared" si="32"/>
        <v>158.14367297712815</v>
      </c>
      <c r="I74" s="354">
        <v>311.15983584536315</v>
      </c>
      <c r="J74" s="338">
        <f t="shared" si="33"/>
        <v>311.15983584536315</v>
      </c>
      <c r="K74" s="389">
        <f>係数表!AL74</f>
        <v>0.41853126439703453</v>
      </c>
      <c r="L74" s="338">
        <f t="shared" si="44"/>
        <v>0</v>
      </c>
      <c r="M74" s="338">
        <f t="shared" si="45"/>
        <v>130.23011952593356</v>
      </c>
      <c r="N74" s="338">
        <f t="shared" si="46"/>
        <v>130.23011952593356</v>
      </c>
      <c r="O74" s="387">
        <f>賃金!I70</f>
        <v>8.1416560334683016E-2</v>
      </c>
      <c r="P74" s="340">
        <f t="shared" si="47"/>
        <v>0</v>
      </c>
      <c r="Q74" s="340">
        <f t="shared" si="48"/>
        <v>25.333563548834071</v>
      </c>
      <c r="R74" s="338">
        <f t="shared" si="34"/>
        <v>25.333563548834071</v>
      </c>
      <c r="S74" s="705"/>
      <c r="T74" s="339">
        <f>+S$7*係数表!AR74</f>
        <v>436.93332099819321</v>
      </c>
      <c r="U74" s="337">
        <f t="shared" si="35"/>
        <v>748.09315684355636</v>
      </c>
      <c r="V74" s="337">
        <f t="shared" si="36"/>
        <v>182.87025529456915</v>
      </c>
      <c r="W74" s="337">
        <f t="shared" si="37"/>
        <v>313.10037482050268</v>
      </c>
      <c r="X74" s="337">
        <f t="shared" si="38"/>
        <v>35.573608091282821</v>
      </c>
      <c r="Y74" s="337">
        <f t="shared" si="39"/>
        <v>60.907171640116893</v>
      </c>
      <c r="Z74" s="399">
        <f>係数表!E74</f>
        <v>2.2028684963142996E-2</v>
      </c>
      <c r="AA74" s="340">
        <f t="shared" si="40"/>
        <v>0</v>
      </c>
      <c r="AB74" s="340">
        <f t="shared" si="41"/>
        <v>6.8544419970207944</v>
      </c>
      <c r="AC74" s="340">
        <f t="shared" si="49"/>
        <v>9.62506647816903</v>
      </c>
      <c r="AD74" s="340">
        <f t="shared" si="50"/>
        <v>16.479508475189824</v>
      </c>
      <c r="AE74" s="399">
        <f>係数表!F74</f>
        <v>2.1993847822979883E-2</v>
      </c>
      <c r="AF74" s="340">
        <f t="shared" si="42"/>
        <v>0</v>
      </c>
      <c r="AG74" s="340">
        <f t="shared" si="43"/>
        <v>6.8436020782063176</v>
      </c>
      <c r="AH74" s="340">
        <f t="shared" si="51"/>
        <v>9.6098449708234828</v>
      </c>
      <c r="AI74" s="340">
        <f t="shared" si="52"/>
        <v>16.453447049029801</v>
      </c>
      <c r="AK74" s="706">
        <f>係数表!AZ74</f>
        <v>3.5831270626232019</v>
      </c>
      <c r="AL74" s="707">
        <f>係数表!BA74</f>
        <v>0.18577411169819341</v>
      </c>
      <c r="AM74" s="709">
        <f t="shared" si="53"/>
        <v>2680.5128356493706</v>
      </c>
      <c r="AN74" s="710">
        <f t="shared" si="54"/>
        <v>138.97634168010896</v>
      </c>
    </row>
    <row r="75" spans="1:40" x14ac:dyDescent="0.15">
      <c r="A75" s="442">
        <v>69</v>
      </c>
      <c r="B75" s="224" t="s">
        <v>362</v>
      </c>
      <c r="C75" s="222" t="s">
        <v>232</v>
      </c>
      <c r="D75" s="343"/>
      <c r="E75" s="350">
        <f>'(建設)投入分析'!BX75</f>
        <v>3.307430012568243E-3</v>
      </c>
      <c r="F75" s="337">
        <f>'(建設)投入分析'!BW75</f>
        <v>826.85750314206075</v>
      </c>
      <c r="G75" s="352">
        <f>係数表!D75</f>
        <v>0.27685582943750497</v>
      </c>
      <c r="H75" s="338">
        <f t="shared" si="32"/>
        <v>228.9203198590196</v>
      </c>
      <c r="I75" s="354">
        <v>302.46263776492776</v>
      </c>
      <c r="J75" s="338">
        <f t="shared" si="33"/>
        <v>302.46263776492776</v>
      </c>
      <c r="K75" s="389">
        <f>係数表!AL75</f>
        <v>0.64105709933746224</v>
      </c>
      <c r="L75" s="338">
        <f t="shared" si="44"/>
        <v>0</v>
      </c>
      <c r="M75" s="338">
        <f t="shared" si="45"/>
        <v>193.89582122354216</v>
      </c>
      <c r="N75" s="338">
        <f t="shared" si="46"/>
        <v>193.89582122354216</v>
      </c>
      <c r="O75" s="387">
        <f>賃金!I71</f>
        <v>0.40503127890855367</v>
      </c>
      <c r="P75" s="340">
        <f t="shared" si="47"/>
        <v>0</v>
      </c>
      <c r="Q75" s="340">
        <f t="shared" si="48"/>
        <v>122.5068289959833</v>
      </c>
      <c r="R75" s="338">
        <f t="shared" si="34"/>
        <v>122.5068289959833</v>
      </c>
      <c r="S75" s="705"/>
      <c r="T75" s="339">
        <f>+S$7*係数表!AR75</f>
        <v>69.639551713096949</v>
      </c>
      <c r="U75" s="337">
        <f t="shared" si="35"/>
        <v>372.10218947802468</v>
      </c>
      <c r="V75" s="337">
        <f t="shared" si="36"/>
        <v>44.642929020359134</v>
      </c>
      <c r="W75" s="337">
        <f t="shared" si="37"/>
        <v>238.53875024390126</v>
      </c>
      <c r="X75" s="337">
        <f t="shared" si="38"/>
        <v>28.206196692974018</v>
      </c>
      <c r="Y75" s="337">
        <f t="shared" si="39"/>
        <v>150.71302568895729</v>
      </c>
      <c r="Z75" s="399">
        <f>係数表!E75</f>
        <v>7.3834908884743505E-2</v>
      </c>
      <c r="AA75" s="340">
        <f t="shared" si="40"/>
        <v>0</v>
      </c>
      <c r="AB75" s="340">
        <f t="shared" si="41"/>
        <v>22.33230130041262</v>
      </c>
      <c r="AC75" s="340">
        <f t="shared" si="49"/>
        <v>5.1418299555108966</v>
      </c>
      <c r="AD75" s="340">
        <f t="shared" si="50"/>
        <v>27.474131255923517</v>
      </c>
      <c r="AE75" s="399">
        <f>係数表!F75</f>
        <v>6.6842966755506425E-2</v>
      </c>
      <c r="AF75" s="340">
        <f t="shared" si="42"/>
        <v>0</v>
      </c>
      <c r="AG75" s="340">
        <f t="shared" si="43"/>
        <v>20.21750004090385</v>
      </c>
      <c r="AH75" s="340">
        <f t="shared" si="51"/>
        <v>4.6549142400269101</v>
      </c>
      <c r="AI75" s="340">
        <f t="shared" si="52"/>
        <v>24.872414280930755</v>
      </c>
      <c r="AK75" s="706">
        <f>係数表!AZ75</f>
        <v>21.755097801710193</v>
      </c>
      <c r="AL75" s="707">
        <f>係数表!BA75</f>
        <v>0.69630848306814441</v>
      </c>
      <c r="AM75" s="709">
        <f t="shared" si="53"/>
        <v>8095.119524324924</v>
      </c>
      <c r="AN75" s="710">
        <f t="shared" si="54"/>
        <v>259.09791110177861</v>
      </c>
    </row>
    <row r="76" spans="1:40" x14ac:dyDescent="0.15">
      <c r="A76" s="442">
        <v>70</v>
      </c>
      <c r="B76" s="224" t="s">
        <v>363</v>
      </c>
      <c r="C76" s="222" t="s">
        <v>2</v>
      </c>
      <c r="D76" s="343"/>
      <c r="E76" s="350">
        <f>'(建設)投入分析'!BX76</f>
        <v>3.5101106320296602E-2</v>
      </c>
      <c r="F76" s="337">
        <f>'(建設)投入分析'!BW76</f>
        <v>8775.2765800741508</v>
      </c>
      <c r="G76" s="352">
        <f>係数表!D76</f>
        <v>0.84616437911781894</v>
      </c>
      <c r="H76" s="338">
        <f t="shared" si="32"/>
        <v>7425.3264589655819</v>
      </c>
      <c r="I76" s="354">
        <v>9184.9710064909523</v>
      </c>
      <c r="J76" s="338">
        <f t="shared" si="33"/>
        <v>9184.9710064909523</v>
      </c>
      <c r="K76" s="389">
        <f>係数表!AL76</f>
        <v>0.70640064052768492</v>
      </c>
      <c r="L76" s="338">
        <f t="shared" si="44"/>
        <v>0</v>
      </c>
      <c r="M76" s="338">
        <f t="shared" si="45"/>
        <v>6488.2694022134237</v>
      </c>
      <c r="N76" s="338">
        <f t="shared" si="46"/>
        <v>6488.2694022134237</v>
      </c>
      <c r="O76" s="387">
        <f>賃金!I72</f>
        <v>0.43180975168215652</v>
      </c>
      <c r="P76" s="340">
        <f t="shared" si="47"/>
        <v>0</v>
      </c>
      <c r="Q76" s="340">
        <f t="shared" si="48"/>
        <v>3966.1600495206653</v>
      </c>
      <c r="R76" s="338">
        <f t="shared" si="34"/>
        <v>3966.1600495206653</v>
      </c>
      <c r="S76" s="705"/>
      <c r="T76" s="339">
        <f>+S$7*係数表!AR76</f>
        <v>7746.0861482173023</v>
      </c>
      <c r="U76" s="337">
        <f t="shared" si="35"/>
        <v>16931.057154708255</v>
      </c>
      <c r="V76" s="337">
        <f t="shared" si="36"/>
        <v>5471.8402166833303</v>
      </c>
      <c r="W76" s="337">
        <f t="shared" si="37"/>
        <v>11960.109618896753</v>
      </c>
      <c r="X76" s="337">
        <f t="shared" si="38"/>
        <v>3344.8355361703057</v>
      </c>
      <c r="Y76" s="337">
        <f t="shared" si="39"/>
        <v>7310.995585690971</v>
      </c>
      <c r="Z76" s="399">
        <f>係数表!E76</f>
        <v>9.8427522623039429E-2</v>
      </c>
      <c r="AA76" s="340">
        <f t="shared" si="40"/>
        <v>0</v>
      </c>
      <c r="AB76" s="340">
        <f t="shared" si="41"/>
        <v>904.05394153334942</v>
      </c>
      <c r="AC76" s="340">
        <f t="shared" si="49"/>
        <v>762.4280695936709</v>
      </c>
      <c r="AD76" s="340">
        <f t="shared" si="50"/>
        <v>1666.4820111270203</v>
      </c>
      <c r="AE76" s="399">
        <f>係数表!F76</f>
        <v>8.5982572660346313E-2</v>
      </c>
      <c r="AF76" s="340">
        <f t="shared" si="42"/>
        <v>0</v>
      </c>
      <c r="AG76" s="340">
        <f t="shared" si="43"/>
        <v>789.74743694878248</v>
      </c>
      <c r="AH76" s="340">
        <f t="shared" si="51"/>
        <v>666.02841507239634</v>
      </c>
      <c r="AI76" s="340">
        <f t="shared" si="52"/>
        <v>1455.7758520211787</v>
      </c>
      <c r="AK76" s="706">
        <f>係数表!AZ76</f>
        <v>0.90515076673623507</v>
      </c>
      <c r="AL76" s="707">
        <f>係数表!BA76</f>
        <v>5.6774034322638223E-2</v>
      </c>
      <c r="AM76" s="709">
        <f t="shared" si="53"/>
        <v>15325.159365239195</v>
      </c>
      <c r="AN76" s="710">
        <f t="shared" si="54"/>
        <v>961.2444200199559</v>
      </c>
    </row>
    <row r="77" spans="1:40" x14ac:dyDescent="0.15">
      <c r="A77" s="442">
        <v>71</v>
      </c>
      <c r="B77" s="224" t="s">
        <v>364</v>
      </c>
      <c r="C77" s="222" t="s">
        <v>3</v>
      </c>
      <c r="D77" s="343"/>
      <c r="E77" s="350">
        <f>'(建設)投入分析'!BX77</f>
        <v>1.364663978886666E-2</v>
      </c>
      <c r="F77" s="337">
        <f>'(建設)投入分析'!BW77</f>
        <v>3411.6599472166649</v>
      </c>
      <c r="G77" s="352">
        <f>係数表!D77</f>
        <v>0.77655510652705795</v>
      </c>
      <c r="H77" s="338">
        <f t="shared" si="32"/>
        <v>2649.341953744934</v>
      </c>
      <c r="I77" s="354">
        <v>4326.9801125209869</v>
      </c>
      <c r="J77" s="338">
        <f t="shared" si="33"/>
        <v>4326.9801125209869</v>
      </c>
      <c r="K77" s="389">
        <f>係数表!AL77</f>
        <v>0.62745027739756498</v>
      </c>
      <c r="L77" s="338">
        <f t="shared" si="44"/>
        <v>0</v>
      </c>
      <c r="M77" s="338">
        <f t="shared" si="45"/>
        <v>2714.9648718950402</v>
      </c>
      <c r="N77" s="338">
        <f t="shared" si="46"/>
        <v>2714.9648718950402</v>
      </c>
      <c r="O77" s="387">
        <f>賃金!I73</f>
        <v>0.29099573422770642</v>
      </c>
      <c r="P77" s="340">
        <f t="shared" si="47"/>
        <v>0</v>
      </c>
      <c r="Q77" s="340">
        <f t="shared" si="48"/>
        <v>1259.1327548317283</v>
      </c>
      <c r="R77" s="338">
        <f t="shared" si="34"/>
        <v>1259.1327548317283</v>
      </c>
      <c r="S77" s="705"/>
      <c r="T77" s="339">
        <f>+S$7*係数表!AR77</f>
        <v>2973.8689798799201</v>
      </c>
      <c r="U77" s="337">
        <f t="shared" si="35"/>
        <v>7300.8490924009075</v>
      </c>
      <c r="V77" s="337">
        <f t="shared" si="36"/>
        <v>1865.9549163696695</v>
      </c>
      <c r="W77" s="337">
        <f t="shared" si="37"/>
        <v>4580.9197882647095</v>
      </c>
      <c r="X77" s="337">
        <f t="shared" si="38"/>
        <v>865.38318729715763</v>
      </c>
      <c r="Y77" s="337">
        <f t="shared" si="39"/>
        <v>2124.5159421288859</v>
      </c>
      <c r="Z77" s="399">
        <f>係数表!E77</f>
        <v>4.4956780119432375E-2</v>
      </c>
      <c r="AA77" s="340">
        <f t="shared" si="40"/>
        <v>0</v>
      </c>
      <c r="AB77" s="340">
        <f t="shared" si="41"/>
        <v>194.52709349976277</v>
      </c>
      <c r="AC77" s="340">
        <f t="shared" si="49"/>
        <v>133.69557383246223</v>
      </c>
      <c r="AD77" s="340">
        <f t="shared" si="50"/>
        <v>328.222667332225</v>
      </c>
      <c r="AE77" s="399">
        <f>係数表!F77</f>
        <v>4.2152911211849518E-2</v>
      </c>
      <c r="AF77" s="340">
        <f t="shared" si="42"/>
        <v>0</v>
      </c>
      <c r="AG77" s="340">
        <f t="shared" si="43"/>
        <v>182.39480849853581</v>
      </c>
      <c r="AH77" s="340">
        <f t="shared" si="51"/>
        <v>125.35723506455177</v>
      </c>
      <c r="AI77" s="340">
        <f t="shared" si="52"/>
        <v>307.75204356308757</v>
      </c>
      <c r="AK77" s="706">
        <f>係数表!AZ77</f>
        <v>0.10825157801491717</v>
      </c>
      <c r="AL77" s="707">
        <f>係数表!BA77</f>
        <v>5.9613060563434928E-3</v>
      </c>
      <c r="AM77" s="709">
        <f t="shared" si="53"/>
        <v>790.32843510117402</v>
      </c>
      <c r="AN77" s="710">
        <f t="shared" si="54"/>
        <v>43.522595910979419</v>
      </c>
    </row>
    <row r="78" spans="1:40" x14ac:dyDescent="0.15">
      <c r="A78" s="442">
        <v>72</v>
      </c>
      <c r="B78" s="224" t="s">
        <v>365</v>
      </c>
      <c r="C78" s="222" t="s">
        <v>233</v>
      </c>
      <c r="D78" s="343"/>
      <c r="E78" s="350">
        <f>'(建設)投入分析'!BX78</f>
        <v>4.2864255476736755E-3</v>
      </c>
      <c r="F78" s="337">
        <f>'(建設)投入分析'!BW78</f>
        <v>1071.6063869184188</v>
      </c>
      <c r="G78" s="352">
        <f>係数表!D78</f>
        <v>0.6896687758564487</v>
      </c>
      <c r="H78" s="338">
        <f t="shared" si="32"/>
        <v>739.05346506597778</v>
      </c>
      <c r="I78" s="354">
        <v>1780.5699919018386</v>
      </c>
      <c r="J78" s="338">
        <f t="shared" si="33"/>
        <v>1780.5699919018386</v>
      </c>
      <c r="K78" s="389">
        <f>係数表!AL78</f>
        <v>0.7177072396388795</v>
      </c>
      <c r="L78" s="338">
        <f t="shared" si="44"/>
        <v>0</v>
      </c>
      <c r="M78" s="338">
        <f t="shared" si="45"/>
        <v>1277.9279738716907</v>
      </c>
      <c r="N78" s="338">
        <f t="shared" si="46"/>
        <v>1277.9279738716907</v>
      </c>
      <c r="O78" s="387">
        <f>賃金!I74</f>
        <v>0.17075419829380109</v>
      </c>
      <c r="P78" s="340">
        <f t="shared" si="47"/>
        <v>0</v>
      </c>
      <c r="Q78" s="340">
        <f t="shared" si="48"/>
        <v>304.03980147319834</v>
      </c>
      <c r="R78" s="338">
        <f t="shared" si="34"/>
        <v>304.03980147319834</v>
      </c>
      <c r="S78" s="705"/>
      <c r="T78" s="339">
        <f>+S$7*係数表!AR78</f>
        <v>948.82775998782063</v>
      </c>
      <c r="U78" s="337">
        <f t="shared" si="35"/>
        <v>2729.397751889659</v>
      </c>
      <c r="V78" s="337">
        <f t="shared" si="36"/>
        <v>680.98055251360006</v>
      </c>
      <c r="W78" s="337">
        <f t="shared" si="37"/>
        <v>1958.9085263852905</v>
      </c>
      <c r="X78" s="337">
        <f t="shared" si="38"/>
        <v>162.01632347562344</v>
      </c>
      <c r="Y78" s="337">
        <f t="shared" si="39"/>
        <v>466.05612494882178</v>
      </c>
      <c r="Z78" s="399">
        <f>係数表!E78</f>
        <v>4.2908949975320798E-2</v>
      </c>
      <c r="AA78" s="340">
        <f t="shared" si="40"/>
        <v>0</v>
      </c>
      <c r="AB78" s="340">
        <f t="shared" si="41"/>
        <v>76.402388710073353</v>
      </c>
      <c r="AC78" s="340">
        <f t="shared" si="49"/>
        <v>40.713202888513081</v>
      </c>
      <c r="AD78" s="340">
        <f t="shared" si="50"/>
        <v>117.11559159858643</v>
      </c>
      <c r="AE78" s="399">
        <f>係数表!F78</f>
        <v>2.7526480555193321E-2</v>
      </c>
      <c r="AF78" s="340">
        <f t="shared" si="42"/>
        <v>0</v>
      </c>
      <c r="AG78" s="340">
        <f t="shared" si="43"/>
        <v>49.012825259246689</v>
      </c>
      <c r="AH78" s="340">
        <f t="shared" si="51"/>
        <v>26.117888885532381</v>
      </c>
      <c r="AI78" s="340">
        <f t="shared" si="52"/>
        <v>75.130714144779063</v>
      </c>
      <c r="AK78" s="706">
        <f>係数表!AZ78</f>
        <v>0.85162717291076073</v>
      </c>
      <c r="AL78" s="707">
        <f>係数表!BA78</f>
        <v>4.5417291931376176E-2</v>
      </c>
      <c r="AM78" s="709">
        <f t="shared" si="53"/>
        <v>2324.4292911907764</v>
      </c>
      <c r="AN78" s="710">
        <f t="shared" si="54"/>
        <v>123.96185449441448</v>
      </c>
    </row>
    <row r="79" spans="1:40" x14ac:dyDescent="0.15">
      <c r="A79" s="442">
        <v>73</v>
      </c>
      <c r="B79" s="224" t="s">
        <v>366</v>
      </c>
      <c r="C79" s="222" t="s">
        <v>234</v>
      </c>
      <c r="D79" s="343"/>
      <c r="E79" s="350">
        <f>'(建設)投入分析'!BX79</f>
        <v>0</v>
      </c>
      <c r="F79" s="337">
        <f>'(建設)投入分析'!BW79</f>
        <v>0</v>
      </c>
      <c r="G79" s="352">
        <f>係数表!D79</f>
        <v>0.99869482786127628</v>
      </c>
      <c r="H79" s="338">
        <f t="shared" si="32"/>
        <v>0</v>
      </c>
      <c r="I79" s="354">
        <v>0</v>
      </c>
      <c r="J79" s="338">
        <f t="shared" si="33"/>
        <v>0</v>
      </c>
      <c r="K79" s="389">
        <f>係数表!AL79</f>
        <v>0.64366242160209286</v>
      </c>
      <c r="L79" s="338">
        <f t="shared" si="44"/>
        <v>0</v>
      </c>
      <c r="M79" s="338">
        <f t="shared" si="45"/>
        <v>0</v>
      </c>
      <c r="N79" s="338">
        <f t="shared" si="46"/>
        <v>0</v>
      </c>
      <c r="O79" s="387">
        <f>賃金!I75</f>
        <v>7.1343158834658735E-2</v>
      </c>
      <c r="P79" s="340">
        <f t="shared" si="47"/>
        <v>0</v>
      </c>
      <c r="Q79" s="340">
        <f t="shared" si="48"/>
        <v>0</v>
      </c>
      <c r="R79" s="338">
        <f t="shared" si="34"/>
        <v>0</v>
      </c>
      <c r="S79" s="705"/>
      <c r="T79" s="339">
        <f>+S$7*係数表!AR79</f>
        <v>2283.215470474111</v>
      </c>
      <c r="U79" s="337">
        <f t="shared" si="35"/>
        <v>2283.215470474111</v>
      </c>
      <c r="V79" s="337">
        <f t="shared" si="36"/>
        <v>1469.6199987647281</v>
      </c>
      <c r="W79" s="337">
        <f t="shared" si="37"/>
        <v>1469.6199987647281</v>
      </c>
      <c r="X79" s="337">
        <f t="shared" si="38"/>
        <v>162.89180396378458</v>
      </c>
      <c r="Y79" s="337">
        <f t="shared" si="39"/>
        <v>162.89180396378458</v>
      </c>
      <c r="Z79" s="399">
        <f>係数表!E79</f>
        <v>2.6882824348996262E-2</v>
      </c>
      <c r="AA79" s="340">
        <f t="shared" si="40"/>
        <v>0</v>
      </c>
      <c r="AB79" s="340">
        <f t="shared" si="41"/>
        <v>0</v>
      </c>
      <c r="AC79" s="340">
        <f t="shared" si="49"/>
        <v>61.379280443666389</v>
      </c>
      <c r="AD79" s="340">
        <f t="shared" si="50"/>
        <v>61.379280443666389</v>
      </c>
      <c r="AE79" s="399">
        <f>係数表!F79</f>
        <v>9.9433518809145423E-3</v>
      </c>
      <c r="AF79" s="340">
        <f t="shared" si="42"/>
        <v>0</v>
      </c>
      <c r="AG79" s="340">
        <f t="shared" si="43"/>
        <v>0</v>
      </c>
      <c r="AH79" s="340">
        <f t="shared" si="51"/>
        <v>22.702814842871934</v>
      </c>
      <c r="AI79" s="340">
        <f t="shared" si="52"/>
        <v>22.702814842871934</v>
      </c>
      <c r="AK79" s="706">
        <f>係数表!AZ79</f>
        <v>0.12126719534133609</v>
      </c>
      <c r="AL79" s="707">
        <f>係数表!BA79</f>
        <v>7.302469038045236E-3</v>
      </c>
      <c r="AM79" s="709">
        <f t="shared" si="53"/>
        <v>276.87913646434464</v>
      </c>
      <c r="AN79" s="710">
        <f t="shared" si="54"/>
        <v>16.673110280323083</v>
      </c>
    </row>
    <row r="80" spans="1:40" x14ac:dyDescent="0.15">
      <c r="A80" s="442">
        <v>74</v>
      </c>
      <c r="B80" s="224" t="s">
        <v>367</v>
      </c>
      <c r="C80" s="222" t="s">
        <v>368</v>
      </c>
      <c r="D80" s="343"/>
      <c r="E80" s="350">
        <f>'(建設)投入分析'!BX80</f>
        <v>0</v>
      </c>
      <c r="F80" s="337">
        <f>'(建設)投入分析'!BW80</f>
        <v>0</v>
      </c>
      <c r="G80" s="352">
        <f>係数表!D80</f>
        <v>0.99999999968321496</v>
      </c>
      <c r="H80" s="338">
        <f t="shared" si="32"/>
        <v>0</v>
      </c>
      <c r="I80" s="354">
        <v>0</v>
      </c>
      <c r="J80" s="338">
        <f t="shared" si="33"/>
        <v>0</v>
      </c>
      <c r="K80" s="389">
        <f>係数表!AL80</f>
        <v>0.89095841237359563</v>
      </c>
      <c r="L80" s="338">
        <f t="shared" si="44"/>
        <v>0</v>
      </c>
      <c r="M80" s="338">
        <f t="shared" si="45"/>
        <v>0</v>
      </c>
      <c r="N80" s="338">
        <f t="shared" si="46"/>
        <v>0</v>
      </c>
      <c r="O80" s="387">
        <f>賃金!I76</f>
        <v>0</v>
      </c>
      <c r="P80" s="340">
        <f t="shared" si="47"/>
        <v>0</v>
      </c>
      <c r="Q80" s="340">
        <f t="shared" si="48"/>
        <v>0</v>
      </c>
      <c r="R80" s="338">
        <f t="shared" si="34"/>
        <v>0</v>
      </c>
      <c r="S80" s="705"/>
      <c r="T80" s="339">
        <f>+S$7*係数表!AR80</f>
        <v>8551.3348101682805</v>
      </c>
      <c r="U80" s="337">
        <f t="shared" si="35"/>
        <v>8551.3348101682805</v>
      </c>
      <c r="V80" s="337">
        <f t="shared" si="36"/>
        <v>7618.8836861425943</v>
      </c>
      <c r="W80" s="337">
        <f t="shared" si="37"/>
        <v>7618.8836861425943</v>
      </c>
      <c r="X80" s="337">
        <f t="shared" si="38"/>
        <v>0</v>
      </c>
      <c r="Y80" s="337">
        <f t="shared" si="39"/>
        <v>0</v>
      </c>
      <c r="Z80" s="399">
        <f>係数表!E80</f>
        <v>0</v>
      </c>
      <c r="AA80" s="340">
        <f t="shared" si="40"/>
        <v>0</v>
      </c>
      <c r="AB80" s="340">
        <f t="shared" si="41"/>
        <v>0</v>
      </c>
      <c r="AC80" s="340">
        <f t="shared" si="49"/>
        <v>0</v>
      </c>
      <c r="AD80" s="340">
        <f t="shared" si="50"/>
        <v>0</v>
      </c>
      <c r="AE80" s="399">
        <f>係数表!F80</f>
        <v>0</v>
      </c>
      <c r="AF80" s="340">
        <f t="shared" si="42"/>
        <v>0</v>
      </c>
      <c r="AG80" s="340">
        <f t="shared" si="43"/>
        <v>0</v>
      </c>
      <c r="AH80" s="340">
        <f t="shared" si="51"/>
        <v>0</v>
      </c>
      <c r="AI80" s="340">
        <f t="shared" si="52"/>
        <v>0</v>
      </c>
      <c r="AK80" s="706">
        <f>係数表!AZ80</f>
        <v>1.2266382062233588E-5</v>
      </c>
      <c r="AL80" s="707">
        <f>係数表!BA80</f>
        <v>0</v>
      </c>
      <c r="AM80" s="709">
        <f t="shared" si="53"/>
        <v>0.10489393992360187</v>
      </c>
      <c r="AN80" s="710">
        <f t="shared" si="54"/>
        <v>0</v>
      </c>
    </row>
    <row r="81" spans="1:40" x14ac:dyDescent="0.15">
      <c r="A81" s="442">
        <v>75</v>
      </c>
      <c r="B81" s="224" t="s">
        <v>369</v>
      </c>
      <c r="C81" s="222" t="s">
        <v>235</v>
      </c>
      <c r="D81" s="343"/>
      <c r="E81" s="350">
        <f>'(建設)投入分析'!BX81</f>
        <v>1.3869845593866494E-3</v>
      </c>
      <c r="F81" s="337">
        <f>'(建設)投入分析'!BW81</f>
        <v>346.74613984666235</v>
      </c>
      <c r="G81" s="352">
        <f>係数表!D81</f>
        <v>0.98896546575352107</v>
      </c>
      <c r="H81" s="338">
        <f t="shared" si="32"/>
        <v>342.91995769169</v>
      </c>
      <c r="I81" s="354">
        <v>517.2005402897679</v>
      </c>
      <c r="J81" s="338">
        <f t="shared" si="33"/>
        <v>517.2005402897679</v>
      </c>
      <c r="K81" s="389">
        <f>係数表!AL81</f>
        <v>0.65430473322052618</v>
      </c>
      <c r="L81" s="338">
        <f t="shared" si="44"/>
        <v>0</v>
      </c>
      <c r="M81" s="338">
        <f t="shared" si="45"/>
        <v>338.40676153580858</v>
      </c>
      <c r="N81" s="338">
        <f t="shared" si="46"/>
        <v>338.40676153580858</v>
      </c>
      <c r="O81" s="387">
        <f>賃金!I77</f>
        <v>0.28173237400737206</v>
      </c>
      <c r="P81" s="340">
        <f t="shared" si="47"/>
        <v>0</v>
      </c>
      <c r="Q81" s="340">
        <f t="shared" si="48"/>
        <v>145.7121360537318</v>
      </c>
      <c r="R81" s="338">
        <f t="shared" si="34"/>
        <v>145.7121360537318</v>
      </c>
      <c r="S81" s="705"/>
      <c r="T81" s="339">
        <f>+S$7*係数表!AR81</f>
        <v>591.93406268495073</v>
      </c>
      <c r="U81" s="337">
        <f t="shared" si="35"/>
        <v>1109.1346029747187</v>
      </c>
      <c r="V81" s="337">
        <f t="shared" si="36"/>
        <v>387.30525896921893</v>
      </c>
      <c r="W81" s="337">
        <f t="shared" si="37"/>
        <v>725.71202050502757</v>
      </c>
      <c r="X81" s="337">
        <f t="shared" si="38"/>
        <v>166.76698873605974</v>
      </c>
      <c r="Y81" s="337">
        <f t="shared" si="39"/>
        <v>312.47912478979157</v>
      </c>
      <c r="Z81" s="399">
        <f>係数表!E81</f>
        <v>2.0125447511687034E-2</v>
      </c>
      <c r="AA81" s="340">
        <f t="shared" si="40"/>
        <v>0</v>
      </c>
      <c r="AB81" s="340">
        <f t="shared" si="41"/>
        <v>10.408892326617899</v>
      </c>
      <c r="AC81" s="340">
        <f t="shared" si="49"/>
        <v>11.912937908945638</v>
      </c>
      <c r="AD81" s="340">
        <f t="shared" si="50"/>
        <v>22.321830235563539</v>
      </c>
      <c r="AE81" s="399">
        <f>係数表!F81</f>
        <v>2.0047320774452225E-2</v>
      </c>
      <c r="AF81" s="340">
        <f t="shared" si="42"/>
        <v>0</v>
      </c>
      <c r="AG81" s="340">
        <f t="shared" si="43"/>
        <v>10.36848513590898</v>
      </c>
      <c r="AH81" s="340">
        <f t="shared" si="51"/>
        <v>11.866692031969919</v>
      </c>
      <c r="AI81" s="340">
        <f t="shared" si="52"/>
        <v>22.235177167878899</v>
      </c>
      <c r="AK81" s="706">
        <f>係数表!AZ81</f>
        <v>1.4458007871150085</v>
      </c>
      <c r="AL81" s="707">
        <f>係数表!BA81</f>
        <v>9.936749501863705E-2</v>
      </c>
      <c r="AM81" s="709">
        <f t="shared" si="53"/>
        <v>1603.5876819973407</v>
      </c>
      <c r="AN81" s="710">
        <f t="shared" si="54"/>
        <v>110.21192713608835</v>
      </c>
    </row>
    <row r="82" spans="1:40" x14ac:dyDescent="0.15">
      <c r="A82" s="442">
        <v>76</v>
      </c>
      <c r="B82" s="224" t="s">
        <v>370</v>
      </c>
      <c r="C82" s="222" t="s">
        <v>371</v>
      </c>
      <c r="D82" s="343"/>
      <c r="E82" s="350">
        <f>'(建設)投入分析'!BX82</f>
        <v>1.853496984899192E-2</v>
      </c>
      <c r="F82" s="337">
        <f>'(建設)投入分析'!BW82</f>
        <v>4633.7424622479803</v>
      </c>
      <c r="G82" s="352">
        <f>係数表!D82</f>
        <v>0.59633600485589788</v>
      </c>
      <c r="H82" s="338">
        <f t="shared" si="32"/>
        <v>2763.2674674680916</v>
      </c>
      <c r="I82" s="354">
        <v>3331.9231450270777</v>
      </c>
      <c r="J82" s="338">
        <f t="shared" si="33"/>
        <v>3331.9231450270777</v>
      </c>
      <c r="K82" s="389">
        <f>係数表!AL82</f>
        <v>0.78066836219747893</v>
      </c>
      <c r="L82" s="338">
        <f t="shared" si="44"/>
        <v>0</v>
      </c>
      <c r="M82" s="338">
        <f t="shared" si="45"/>
        <v>2601.1269845961619</v>
      </c>
      <c r="N82" s="338">
        <f t="shared" si="46"/>
        <v>2601.1269845961619</v>
      </c>
      <c r="O82" s="387">
        <f>賃金!I78</f>
        <v>0.47018939240092711</v>
      </c>
      <c r="P82" s="340">
        <f t="shared" si="47"/>
        <v>0</v>
      </c>
      <c r="Q82" s="340">
        <f t="shared" si="48"/>
        <v>1566.6349190868677</v>
      </c>
      <c r="R82" s="338">
        <f t="shared" si="34"/>
        <v>1566.6349190868677</v>
      </c>
      <c r="S82" s="705"/>
      <c r="T82" s="339">
        <f>+S$7*係数表!AR82</f>
        <v>571.32240751838663</v>
      </c>
      <c r="U82" s="337">
        <f t="shared" si="35"/>
        <v>3903.2455525454643</v>
      </c>
      <c r="V82" s="337">
        <f t="shared" si="36"/>
        <v>446.01332816409951</v>
      </c>
      <c r="W82" s="337">
        <f t="shared" si="37"/>
        <v>3047.1403127602612</v>
      </c>
      <c r="X82" s="337">
        <f t="shared" si="38"/>
        <v>268.62973565610508</v>
      </c>
      <c r="Y82" s="337">
        <f t="shared" si="39"/>
        <v>1835.2646547429729</v>
      </c>
      <c r="Z82" s="399">
        <f>係数表!E82</f>
        <v>0.12645243507723969</v>
      </c>
      <c r="AA82" s="340">
        <f t="shared" si="40"/>
        <v>0</v>
      </c>
      <c r="AB82" s="340">
        <f t="shared" si="41"/>
        <v>421.32979517888884</v>
      </c>
      <c r="AC82" s="340">
        <f t="shared" si="49"/>
        <v>72.245109644891059</v>
      </c>
      <c r="AD82" s="340">
        <f t="shared" si="50"/>
        <v>493.57490482377989</v>
      </c>
      <c r="AE82" s="399">
        <f>係数表!F82</f>
        <v>0.1161915303721141</v>
      </c>
      <c r="AF82" s="340">
        <f t="shared" si="42"/>
        <v>0</v>
      </c>
      <c r="AG82" s="340">
        <f t="shared" si="43"/>
        <v>387.14124930296367</v>
      </c>
      <c r="AH82" s="340">
        <f t="shared" si="51"/>
        <v>66.382824865441975</v>
      </c>
      <c r="AI82" s="340">
        <f t="shared" si="52"/>
        <v>453.5240741684056</v>
      </c>
      <c r="AK82" s="706">
        <f>係数表!AZ82</f>
        <v>42.363437669910901</v>
      </c>
      <c r="AL82" s="707">
        <f>係数表!BA82</f>
        <v>2.9035646404409055</v>
      </c>
      <c r="AM82" s="709">
        <f t="shared" si="53"/>
        <v>165354.8996756167</v>
      </c>
      <c r="AN82" s="710">
        <f t="shared" si="54"/>
        <v>11333.325769329234</v>
      </c>
    </row>
    <row r="83" spans="1:40" x14ac:dyDescent="0.15">
      <c r="A83" s="442">
        <v>77</v>
      </c>
      <c r="B83" s="224" t="s">
        <v>372</v>
      </c>
      <c r="C83" s="222" t="s">
        <v>236</v>
      </c>
      <c r="D83" s="343"/>
      <c r="E83" s="350">
        <f>'(建設)投入分析'!BX83</f>
        <v>1.0819455417375893E-2</v>
      </c>
      <c r="F83" s="337">
        <f>'(建設)投入分析'!BW83</f>
        <v>2704.8638543439733</v>
      </c>
      <c r="G83" s="352">
        <f>係数表!D83</f>
        <v>1</v>
      </c>
      <c r="H83" s="338">
        <f t="shared" si="32"/>
        <v>2704.8638543439733</v>
      </c>
      <c r="I83" s="354">
        <v>3666.4365086667099</v>
      </c>
      <c r="J83" s="338">
        <f t="shared" si="33"/>
        <v>3666.4365086667099</v>
      </c>
      <c r="K83" s="389">
        <f>係数表!AL83</f>
        <v>0</v>
      </c>
      <c r="L83" s="338">
        <f t="shared" si="44"/>
        <v>0</v>
      </c>
      <c r="M83" s="338">
        <f t="shared" si="45"/>
        <v>0</v>
      </c>
      <c r="N83" s="338">
        <f t="shared" si="46"/>
        <v>0</v>
      </c>
      <c r="O83" s="387">
        <f>賃金!I79</f>
        <v>0</v>
      </c>
      <c r="P83" s="340">
        <f t="shared" si="47"/>
        <v>0</v>
      </c>
      <c r="Q83" s="340">
        <f t="shared" si="48"/>
        <v>0</v>
      </c>
      <c r="R83" s="338">
        <f t="shared" si="34"/>
        <v>0</v>
      </c>
      <c r="S83" s="705"/>
      <c r="T83" s="339">
        <f>+S$7*係数表!AR83</f>
        <v>463.37552905035398</v>
      </c>
      <c r="U83" s="337">
        <f t="shared" si="35"/>
        <v>4129.8120377170635</v>
      </c>
      <c r="V83" s="337">
        <f t="shared" si="36"/>
        <v>0</v>
      </c>
      <c r="W83" s="337">
        <f t="shared" si="37"/>
        <v>0</v>
      </c>
      <c r="X83" s="337">
        <f t="shared" si="38"/>
        <v>0</v>
      </c>
      <c r="Y83" s="337">
        <f t="shared" si="39"/>
        <v>0</v>
      </c>
      <c r="Z83" s="399">
        <f>係数表!E83</f>
        <v>0</v>
      </c>
      <c r="AA83" s="340">
        <f t="shared" si="40"/>
        <v>0</v>
      </c>
      <c r="AB83" s="340">
        <f t="shared" si="41"/>
        <v>0</v>
      </c>
      <c r="AC83" s="340">
        <f t="shared" si="49"/>
        <v>0</v>
      </c>
      <c r="AD83" s="340">
        <f t="shared" si="50"/>
        <v>0</v>
      </c>
      <c r="AE83" s="399">
        <f>係数表!F83</f>
        <v>0</v>
      </c>
      <c r="AF83" s="340">
        <f t="shared" si="42"/>
        <v>0</v>
      </c>
      <c r="AG83" s="340">
        <f t="shared" si="43"/>
        <v>0</v>
      </c>
      <c r="AH83" s="340">
        <f t="shared" si="51"/>
        <v>0</v>
      </c>
      <c r="AI83" s="340">
        <f t="shared" si="52"/>
        <v>0</v>
      </c>
      <c r="AK83" s="706">
        <f>係数表!AZ83</f>
        <v>93.523713071142481</v>
      </c>
      <c r="AL83" s="707">
        <f>係数表!BA83</f>
        <v>6.3680330215721064</v>
      </c>
      <c r="AM83" s="709">
        <f t="shared" si="53"/>
        <v>386235.3560532009</v>
      </c>
      <c r="AN83" s="710">
        <f t="shared" si="54"/>
        <v>26298.77942906825</v>
      </c>
    </row>
    <row r="84" spans="1:40" x14ac:dyDescent="0.15">
      <c r="A84" s="442">
        <v>78</v>
      </c>
      <c r="B84" s="224" t="s">
        <v>373</v>
      </c>
      <c r="C84" s="222" t="s">
        <v>237</v>
      </c>
      <c r="D84" s="343"/>
      <c r="E84" s="350">
        <f>'(建設)投入分析'!BX84</f>
        <v>1.8520198203192677E-3</v>
      </c>
      <c r="F84" s="337">
        <f>'(建設)投入分析'!BW84</f>
        <v>463.00495507981691</v>
      </c>
      <c r="G84" s="352">
        <f>係数表!D84</f>
        <v>0.58496611079633865</v>
      </c>
      <c r="H84" s="338">
        <f t="shared" si="32"/>
        <v>270.84220785247396</v>
      </c>
      <c r="I84" s="354">
        <v>524.65555638463104</v>
      </c>
      <c r="J84" s="338">
        <f t="shared" si="33"/>
        <v>524.65555638463104</v>
      </c>
      <c r="K84" s="389">
        <f>係数表!AL84</f>
        <v>0.29847947721850099</v>
      </c>
      <c r="L84" s="338">
        <f t="shared" si="44"/>
        <v>0</v>
      </c>
      <c r="M84" s="338">
        <f t="shared" si="45"/>
        <v>156.59891618946645</v>
      </c>
      <c r="N84" s="338">
        <f t="shared" si="46"/>
        <v>156.59891618946645</v>
      </c>
      <c r="O84" s="387">
        <f>賃金!I80</f>
        <v>0.14358038741318471</v>
      </c>
      <c r="P84" s="340">
        <f t="shared" si="47"/>
        <v>0</v>
      </c>
      <c r="Q84" s="340">
        <f t="shared" si="48"/>
        <v>75.330248044185296</v>
      </c>
      <c r="R84" s="338">
        <f t="shared" si="34"/>
        <v>75.330248044185296</v>
      </c>
      <c r="S84" s="705"/>
      <c r="T84" s="339">
        <f>+S$7*係数表!AR84</f>
        <v>45.163714163226331</v>
      </c>
      <c r="U84" s="337">
        <f t="shared" si="35"/>
        <v>569.8192705478574</v>
      </c>
      <c r="V84" s="337">
        <f t="shared" si="36"/>
        <v>13.480441792685603</v>
      </c>
      <c r="W84" s="337">
        <f t="shared" si="37"/>
        <v>170.07935798215206</v>
      </c>
      <c r="X84" s="337">
        <f t="shared" si="38"/>
        <v>6.484623576574374</v>
      </c>
      <c r="Y84" s="337">
        <f t="shared" si="39"/>
        <v>81.814871620759675</v>
      </c>
      <c r="Z84" s="399">
        <f>係数表!E84</f>
        <v>9.1973164264262958E-3</v>
      </c>
      <c r="AA84" s="340">
        <f t="shared" si="40"/>
        <v>0</v>
      </c>
      <c r="AB84" s="340">
        <f t="shared" si="41"/>
        <v>4.825423166952195</v>
      </c>
      <c r="AC84" s="340">
        <f t="shared" si="49"/>
        <v>0.41538497015186349</v>
      </c>
      <c r="AD84" s="340">
        <f t="shared" si="50"/>
        <v>5.2408081371040582</v>
      </c>
      <c r="AE84" s="399">
        <f>係数表!F84</f>
        <v>8.6259222745240643E-3</v>
      </c>
      <c r="AF84" s="340">
        <f t="shared" si="42"/>
        <v>0</v>
      </c>
      <c r="AG84" s="340">
        <f t="shared" si="43"/>
        <v>4.525638050271005</v>
      </c>
      <c r="AH84" s="340">
        <f t="shared" si="51"/>
        <v>0.38957868800081197</v>
      </c>
      <c r="AI84" s="340">
        <f t="shared" si="52"/>
        <v>4.915216738271817</v>
      </c>
      <c r="AK84" s="706">
        <f>係数表!AZ84</f>
        <v>23.361261112508195</v>
      </c>
      <c r="AL84" s="707">
        <f>係数表!BA84</f>
        <v>1.6923254234451537</v>
      </c>
      <c r="AM84" s="709">
        <f t="shared" si="53"/>
        <v>13311.696766207448</v>
      </c>
      <c r="AN84" s="710">
        <f t="shared" si="54"/>
        <v>964.31963831711141</v>
      </c>
    </row>
    <row r="85" spans="1:40" x14ac:dyDescent="0.15">
      <c r="A85" s="442">
        <v>79</v>
      </c>
      <c r="B85" s="224" t="s">
        <v>374</v>
      </c>
      <c r="C85" s="222" t="s">
        <v>238</v>
      </c>
      <c r="D85" s="343"/>
      <c r="E85" s="350">
        <f>'(建設)投入分析'!BX85</f>
        <v>1.6209270412898655E-4</v>
      </c>
      <c r="F85" s="337">
        <f>'(建設)投入分析'!BW85</f>
        <v>40.523176032246639</v>
      </c>
      <c r="G85" s="352">
        <f>係数表!D85</f>
        <v>0.55921357163375407</v>
      </c>
      <c r="H85" s="338">
        <f t="shared" si="32"/>
        <v>22.661110002935981</v>
      </c>
      <c r="I85" s="354">
        <v>76.430318203754993</v>
      </c>
      <c r="J85" s="338">
        <f t="shared" si="33"/>
        <v>76.430318203754993</v>
      </c>
      <c r="K85" s="389">
        <f>係数表!AL85</f>
        <v>0.23618071836128421</v>
      </c>
      <c r="L85" s="338">
        <f t="shared" si="44"/>
        <v>0</v>
      </c>
      <c r="M85" s="338">
        <f t="shared" si="45"/>
        <v>18.051367457944391</v>
      </c>
      <c r="N85" s="338">
        <f t="shared" si="46"/>
        <v>18.051367457944391</v>
      </c>
      <c r="O85" s="387">
        <f>賃金!I81</f>
        <v>0.24053278609066533</v>
      </c>
      <c r="P85" s="340">
        <f t="shared" si="47"/>
        <v>0</v>
      </c>
      <c r="Q85" s="340">
        <f t="shared" si="48"/>
        <v>18.383997379345285</v>
      </c>
      <c r="R85" s="338">
        <f t="shared" si="34"/>
        <v>18.383997379345285</v>
      </c>
      <c r="S85" s="705"/>
      <c r="T85" s="339">
        <f>+S$7*係数表!AR85</f>
        <v>44.12784075274201</v>
      </c>
      <c r="U85" s="337">
        <f t="shared" si="35"/>
        <v>120.55815895649701</v>
      </c>
      <c r="V85" s="337">
        <f t="shared" si="36"/>
        <v>10.422145128714961</v>
      </c>
      <c r="W85" s="337">
        <f t="shared" si="37"/>
        <v>28.473512586659353</v>
      </c>
      <c r="X85" s="337">
        <f t="shared" si="38"/>
        <v>10.614192480422238</v>
      </c>
      <c r="Y85" s="337">
        <f t="shared" si="39"/>
        <v>28.998189859767525</v>
      </c>
      <c r="Z85" s="399">
        <f>係数表!E85</f>
        <v>2.3225874649878658E-2</v>
      </c>
      <c r="AA85" s="340">
        <f t="shared" si="40"/>
        <v>0</v>
      </c>
      <c r="AB85" s="340">
        <f t="shared" si="41"/>
        <v>1.7751609900507523</v>
      </c>
      <c r="AC85" s="340">
        <f t="shared" si="49"/>
        <v>1.024907697892993</v>
      </c>
      <c r="AD85" s="340">
        <f t="shared" si="50"/>
        <v>2.8000686879437455</v>
      </c>
      <c r="AE85" s="399">
        <f>係数表!F85</f>
        <v>2.3089341095437831E-2</v>
      </c>
      <c r="AF85" s="340">
        <f t="shared" si="42"/>
        <v>0</v>
      </c>
      <c r="AG85" s="340">
        <f t="shared" si="43"/>
        <v>1.7647256870393502</v>
      </c>
      <c r="AH85" s="340">
        <f t="shared" si="51"/>
        <v>1.0188827669452223</v>
      </c>
      <c r="AI85" s="340">
        <f t="shared" si="52"/>
        <v>2.7836084539845727</v>
      </c>
      <c r="AK85" s="706">
        <f>係数表!AZ85</f>
        <v>28.944647175057096</v>
      </c>
      <c r="AL85" s="707">
        <f>係数表!BA85</f>
        <v>1.9718225407288821</v>
      </c>
      <c r="AM85" s="709">
        <f t="shared" si="53"/>
        <v>3489.5133750702553</v>
      </c>
      <c r="AN85" s="710">
        <f t="shared" si="54"/>
        <v>237.71929529919638</v>
      </c>
    </row>
    <row r="86" spans="1:40" x14ac:dyDescent="0.15">
      <c r="A86" s="442">
        <v>80</v>
      </c>
      <c r="B86" s="224" t="s">
        <v>375</v>
      </c>
      <c r="C86" s="222" t="s">
        <v>376</v>
      </c>
      <c r="D86" s="343"/>
      <c r="E86" s="350">
        <f>'(建設)投入分析'!BX86</f>
        <v>9.7961382709742381E-4</v>
      </c>
      <c r="F86" s="337">
        <f>'(建設)投入分析'!BW86</f>
        <v>244.90345677435593</v>
      </c>
      <c r="G86" s="352">
        <f>係数表!D86</f>
        <v>0.74377413285959004</v>
      </c>
      <c r="H86" s="338">
        <f t="shared" si="32"/>
        <v>182.15285619666267</v>
      </c>
      <c r="I86" s="354">
        <v>221.18804872814977</v>
      </c>
      <c r="J86" s="338">
        <f t="shared" si="33"/>
        <v>221.18804872814977</v>
      </c>
      <c r="K86" s="389">
        <f>係数表!AL86</f>
        <v>0.68214186631682472</v>
      </c>
      <c r="L86" s="338">
        <f t="shared" si="44"/>
        <v>0</v>
      </c>
      <c r="M86" s="338">
        <f t="shared" si="45"/>
        <v>150.88162836639685</v>
      </c>
      <c r="N86" s="338">
        <f t="shared" si="46"/>
        <v>150.88162836639685</v>
      </c>
      <c r="O86" s="387">
        <f>賃金!I82</f>
        <v>0.38407032114749301</v>
      </c>
      <c r="P86" s="340">
        <f t="shared" si="47"/>
        <v>0</v>
      </c>
      <c r="Q86" s="340">
        <f t="shared" si="48"/>
        <v>84.951764909007807</v>
      </c>
      <c r="R86" s="338">
        <f t="shared" si="34"/>
        <v>84.951764909007807</v>
      </c>
      <c r="S86" s="705"/>
      <c r="T86" s="339">
        <f>+S$7*係数表!AR86</f>
        <v>31.857625523792244</v>
      </c>
      <c r="U86" s="337">
        <f t="shared" si="35"/>
        <v>253.04567425194202</v>
      </c>
      <c r="V86" s="337">
        <f t="shared" si="36"/>
        <v>21.731420131222151</v>
      </c>
      <c r="W86" s="337">
        <f t="shared" si="37"/>
        <v>172.61304849761902</v>
      </c>
      <c r="X86" s="337">
        <f t="shared" si="38"/>
        <v>12.235568465919457</v>
      </c>
      <c r="Y86" s="337">
        <f t="shared" si="39"/>
        <v>97.187333374927277</v>
      </c>
      <c r="Z86" s="399">
        <f>係数表!E86</f>
        <v>8.1069247737716871E-2</v>
      </c>
      <c r="AA86" s="340">
        <f t="shared" si="40"/>
        <v>0</v>
      </c>
      <c r="AB86" s="340">
        <f t="shared" si="41"/>
        <v>17.931548718964564</v>
      </c>
      <c r="AC86" s="340">
        <f t="shared" si="49"/>
        <v>2.5826737359237257</v>
      </c>
      <c r="AD86" s="340">
        <f t="shared" si="50"/>
        <v>20.514222454888291</v>
      </c>
      <c r="AE86" s="399">
        <f>係数表!F86</f>
        <v>7.7227103295171046E-2</v>
      </c>
      <c r="AF86" s="340">
        <f t="shared" si="42"/>
        <v>0</v>
      </c>
      <c r="AG86" s="340">
        <f t="shared" si="43"/>
        <v>17.08171228678615</v>
      </c>
      <c r="AH86" s="340">
        <f t="shared" si="51"/>
        <v>2.4602721370647811</v>
      </c>
      <c r="AI86" s="340">
        <f t="shared" si="52"/>
        <v>19.541984423850931</v>
      </c>
      <c r="AK86" s="706">
        <f>係数表!AZ86</f>
        <v>22.05967194948817</v>
      </c>
      <c r="AL86" s="707">
        <f>係数表!BA86</f>
        <v>1.5191474764364161</v>
      </c>
      <c r="AM86" s="709">
        <f t="shared" si="53"/>
        <v>5582.1045622348865</v>
      </c>
      <c r="AN86" s="710">
        <f t="shared" si="54"/>
        <v>384.41369746298909</v>
      </c>
    </row>
    <row r="87" spans="1:40" x14ac:dyDescent="0.15">
      <c r="A87" s="442">
        <v>81</v>
      </c>
      <c r="B87" s="224" t="s">
        <v>377</v>
      </c>
      <c r="C87" s="222" t="s">
        <v>239</v>
      </c>
      <c r="D87" s="343"/>
      <c r="E87" s="350">
        <f>'(建設)投入分析'!BX87</f>
        <v>2.6237621563550387E-3</v>
      </c>
      <c r="F87" s="337">
        <f>'(建設)投入分析'!BW87</f>
        <v>655.94053908875969</v>
      </c>
      <c r="G87" s="352">
        <f>係数表!D87</f>
        <v>0.57514827203345464</v>
      </c>
      <c r="H87" s="338">
        <f t="shared" si="32"/>
        <v>377.26306761359285</v>
      </c>
      <c r="I87" s="354">
        <v>486.93769117259387</v>
      </c>
      <c r="J87" s="338">
        <f t="shared" si="33"/>
        <v>486.93769117259387</v>
      </c>
      <c r="K87" s="389">
        <f>係数表!AL87</f>
        <v>0.60133236566016413</v>
      </c>
      <c r="L87" s="338">
        <f t="shared" si="44"/>
        <v>0</v>
      </c>
      <c r="M87" s="338">
        <f t="shared" si="45"/>
        <v>292.8113937619143</v>
      </c>
      <c r="N87" s="338">
        <f t="shared" si="46"/>
        <v>292.8113937619143</v>
      </c>
      <c r="O87" s="387">
        <f>賃金!I83</f>
        <v>0.27493465072628992</v>
      </c>
      <c r="P87" s="340">
        <f t="shared" si="47"/>
        <v>0</v>
      </c>
      <c r="Q87" s="340">
        <f t="shared" si="48"/>
        <v>133.87604404800311</v>
      </c>
      <c r="R87" s="338">
        <f t="shared" si="34"/>
        <v>133.87604404800311</v>
      </c>
      <c r="S87" s="705"/>
      <c r="T87" s="339">
        <f>+S$7*係数表!AR87</f>
        <v>86.373581781150278</v>
      </c>
      <c r="U87" s="337">
        <f t="shared" si="35"/>
        <v>573.31127295374415</v>
      </c>
      <c r="V87" s="337">
        <f t="shared" si="36"/>
        <v>51.939230263000752</v>
      </c>
      <c r="W87" s="337">
        <f t="shared" si="37"/>
        <v>344.75062402491506</v>
      </c>
      <c r="X87" s="337">
        <f t="shared" si="38"/>
        <v>23.74709053897919</v>
      </c>
      <c r="Y87" s="337">
        <f t="shared" si="39"/>
        <v>157.6231345869823</v>
      </c>
      <c r="Z87" s="399">
        <f>係数表!E87</f>
        <v>7.347414552569205E-2</v>
      </c>
      <c r="AA87" s="340">
        <f t="shared" si="40"/>
        <v>0</v>
      </c>
      <c r="AB87" s="340">
        <f t="shared" si="41"/>
        <v>35.777330783159655</v>
      </c>
      <c r="AC87" s="340">
        <f t="shared" si="49"/>
        <v>6.3462251173634989</v>
      </c>
      <c r="AD87" s="340">
        <f t="shared" si="50"/>
        <v>42.123555900523158</v>
      </c>
      <c r="AE87" s="399">
        <f>係数表!F87</f>
        <v>7.128169633646568E-2</v>
      </c>
      <c r="AF87" s="340">
        <f t="shared" si="42"/>
        <v>0</v>
      </c>
      <c r="AG87" s="340">
        <f t="shared" si="43"/>
        <v>34.709744636944542</v>
      </c>
      <c r="AH87" s="340">
        <f t="shared" si="51"/>
        <v>6.156855428016839</v>
      </c>
      <c r="AI87" s="340">
        <f t="shared" si="52"/>
        <v>40.866600064961382</v>
      </c>
      <c r="AK87" s="706">
        <f>係数表!AZ87</f>
        <v>2.3187283875515678</v>
      </c>
      <c r="AL87" s="707">
        <f>係数表!BA87</f>
        <v>0.15704259679380278</v>
      </c>
      <c r="AM87" s="709">
        <f t="shared" si="53"/>
        <v>1329.3531235011719</v>
      </c>
      <c r="AN87" s="710">
        <f t="shared" si="54"/>
        <v>90.034291075816654</v>
      </c>
    </row>
    <row r="88" spans="1:40" x14ac:dyDescent="0.15">
      <c r="A88" s="442">
        <v>82</v>
      </c>
      <c r="B88" s="224" t="s">
        <v>378</v>
      </c>
      <c r="C88" s="222" t="s">
        <v>379</v>
      </c>
      <c r="D88" s="343"/>
      <c r="E88" s="350">
        <f>'(建設)投入分析'!BX88</f>
        <v>0</v>
      </c>
      <c r="F88" s="337">
        <f>'(建設)投入分析'!BW88</f>
        <v>0</v>
      </c>
      <c r="G88" s="352">
        <f>係数表!D88</f>
        <v>0.85096358708527098</v>
      </c>
      <c r="H88" s="338">
        <f t="shared" si="32"/>
        <v>0</v>
      </c>
      <c r="I88" s="354">
        <v>696.22524164018296</v>
      </c>
      <c r="J88" s="338">
        <f t="shared" si="33"/>
        <v>696.22524164018296</v>
      </c>
      <c r="K88" s="389">
        <f>係数表!AL88</f>
        <v>0.60065932663539101</v>
      </c>
      <c r="L88" s="338">
        <f t="shared" si="44"/>
        <v>0</v>
      </c>
      <c r="M88" s="338">
        <f t="shared" si="45"/>
        <v>418.19418483015471</v>
      </c>
      <c r="N88" s="338">
        <f t="shared" si="46"/>
        <v>418.19418483015471</v>
      </c>
      <c r="O88" s="387">
        <f>賃金!I84</f>
        <v>0.22230082643567048</v>
      </c>
      <c r="P88" s="340">
        <f t="shared" si="47"/>
        <v>0</v>
      </c>
      <c r="Q88" s="340">
        <f t="shared" si="48"/>
        <v>154.77144660198704</v>
      </c>
      <c r="R88" s="338">
        <f t="shared" si="34"/>
        <v>154.77144660198704</v>
      </c>
      <c r="S88" s="705"/>
      <c r="T88" s="339">
        <f>+S$7*係数表!AR88</f>
        <v>597.03009958623556</v>
      </c>
      <c r="U88" s="337">
        <f t="shared" si="35"/>
        <v>1293.2553412264185</v>
      </c>
      <c r="V88" s="337">
        <f t="shared" si="36"/>
        <v>358.61169759852868</v>
      </c>
      <c r="W88" s="337">
        <f t="shared" si="37"/>
        <v>776.80588242868339</v>
      </c>
      <c r="X88" s="337">
        <f t="shared" si="38"/>
        <v>132.72028454499082</v>
      </c>
      <c r="Y88" s="337">
        <f t="shared" si="39"/>
        <v>287.49173114697788</v>
      </c>
      <c r="Z88" s="399">
        <f>係数表!E88</f>
        <v>6.0873588560451365E-2</v>
      </c>
      <c r="AA88" s="340">
        <f t="shared" si="40"/>
        <v>0</v>
      </c>
      <c r="AB88" s="340">
        <f t="shared" si="41"/>
        <v>42.381728905005332</v>
      </c>
      <c r="AC88" s="340">
        <f t="shared" si="49"/>
        <v>36.343364640417811</v>
      </c>
      <c r="AD88" s="340">
        <f t="shared" si="50"/>
        <v>78.725093545423135</v>
      </c>
      <c r="AE88" s="399">
        <f>係数表!F88</f>
        <v>4.458170267725086E-2</v>
      </c>
      <c r="AF88" s="340">
        <f t="shared" si="42"/>
        <v>0</v>
      </c>
      <c r="AG88" s="340">
        <f t="shared" si="43"/>
        <v>31.038906719199773</v>
      </c>
      <c r="AH88" s="340">
        <f t="shared" si="51"/>
        <v>26.616618389123026</v>
      </c>
      <c r="AI88" s="340">
        <f t="shared" si="52"/>
        <v>57.655525108322799</v>
      </c>
      <c r="AK88" s="706">
        <f>係数表!AZ88</f>
        <v>2.2627600667678323</v>
      </c>
      <c r="AL88" s="707">
        <f>係数表!BA88</f>
        <v>0.15304675728072981</v>
      </c>
      <c r="AM88" s="709">
        <f t="shared" si="53"/>
        <v>2926.3265422613463</v>
      </c>
      <c r="AN88" s="710">
        <f t="shared" si="54"/>
        <v>197.92853631068706</v>
      </c>
    </row>
    <row r="89" spans="1:40" x14ac:dyDescent="0.15">
      <c r="A89" s="442">
        <v>83</v>
      </c>
      <c r="B89" s="224" t="s">
        <v>380</v>
      </c>
      <c r="C89" s="222" t="s">
        <v>381</v>
      </c>
      <c r="D89" s="343"/>
      <c r="E89" s="350">
        <f>'(建設)投入分析'!BX89</f>
        <v>4.364852196490667E-4</v>
      </c>
      <c r="F89" s="337">
        <f>'(建設)投入分析'!BW89</f>
        <v>109.12130491226668</v>
      </c>
      <c r="G89" s="352">
        <f>係数表!D89</f>
        <v>0.93129601885457092</v>
      </c>
      <c r="H89" s="338">
        <f t="shared" si="32"/>
        <v>101.62423683700969</v>
      </c>
      <c r="I89" s="354">
        <v>204.3843484686461</v>
      </c>
      <c r="J89" s="338">
        <f t="shared" si="33"/>
        <v>204.3843484686461</v>
      </c>
      <c r="K89" s="389">
        <f>係数表!AL89</f>
        <v>0.78174114256479199</v>
      </c>
      <c r="L89" s="338">
        <f t="shared" si="44"/>
        <v>0</v>
      </c>
      <c r="M89" s="338">
        <f t="shared" si="45"/>
        <v>159.77565409424</v>
      </c>
      <c r="N89" s="338">
        <f t="shared" si="46"/>
        <v>159.77565409424</v>
      </c>
      <c r="O89" s="387">
        <f>賃金!I85</f>
        <v>0.49793486418343236</v>
      </c>
      <c r="P89" s="340">
        <f t="shared" si="47"/>
        <v>0</v>
      </c>
      <c r="Q89" s="340">
        <f t="shared" si="48"/>
        <v>101.77009279595461</v>
      </c>
      <c r="R89" s="338">
        <f t="shared" si="34"/>
        <v>101.77009279595461</v>
      </c>
      <c r="S89" s="705"/>
      <c r="T89" s="339">
        <f>+S$7*係数表!AR89</f>
        <v>78.665054647433521</v>
      </c>
      <c r="U89" s="337">
        <f t="shared" si="35"/>
        <v>283.04940311607959</v>
      </c>
      <c r="V89" s="337">
        <f t="shared" si="36"/>
        <v>61.495709700006479</v>
      </c>
      <c r="W89" s="337">
        <f t="shared" si="37"/>
        <v>221.27136379424644</v>
      </c>
      <c r="X89" s="337">
        <f t="shared" si="38"/>
        <v>39.170073301852092</v>
      </c>
      <c r="Y89" s="337">
        <f t="shared" si="39"/>
        <v>140.9401660978067</v>
      </c>
      <c r="Z89" s="399">
        <f>係数表!E89</f>
        <v>9.7106261384146478E-2</v>
      </c>
      <c r="AA89" s="340">
        <f t="shared" si="40"/>
        <v>0</v>
      </c>
      <c r="AB89" s="340">
        <f t="shared" si="41"/>
        <v>19.846999965224825</v>
      </c>
      <c r="AC89" s="340">
        <f t="shared" si="49"/>
        <v>7.6388693583918466</v>
      </c>
      <c r="AD89" s="340">
        <f t="shared" si="50"/>
        <v>27.485869323616669</v>
      </c>
      <c r="AE89" s="399">
        <f>係数表!F89</f>
        <v>9.6623961486539706E-2</v>
      </c>
      <c r="AF89" s="340">
        <f t="shared" si="42"/>
        <v>0</v>
      </c>
      <c r="AG89" s="340">
        <f t="shared" si="43"/>
        <v>19.748425414885972</v>
      </c>
      <c r="AH89" s="340">
        <f t="shared" si="51"/>
        <v>7.6009292105901576</v>
      </c>
      <c r="AI89" s="340">
        <f t="shared" si="52"/>
        <v>27.349354625476124</v>
      </c>
      <c r="AK89" s="706">
        <f>係数表!AZ89</f>
        <v>1.2633993372248693</v>
      </c>
      <c r="AL89" s="707">
        <f>係数表!BA89</f>
        <v>7.7154191988313317E-2</v>
      </c>
      <c r="AM89" s="709">
        <f t="shared" si="53"/>
        <v>357.60442829874978</v>
      </c>
      <c r="AN89" s="710">
        <f t="shared" si="54"/>
        <v>21.838447990195494</v>
      </c>
    </row>
    <row r="90" spans="1:40" x14ac:dyDescent="0.15">
      <c r="A90" s="442">
        <v>84</v>
      </c>
      <c r="B90" s="224" t="s">
        <v>382</v>
      </c>
      <c r="C90" s="222" t="s">
        <v>383</v>
      </c>
      <c r="D90" s="343"/>
      <c r="E90" s="350">
        <f>'(建設)投入分析'!BX90</f>
        <v>5.0366345655476963E-3</v>
      </c>
      <c r="F90" s="337">
        <f>'(建設)投入分析'!BW90</f>
        <v>1259.158641386924</v>
      </c>
      <c r="G90" s="352">
        <f>係数表!D90</f>
        <v>0.76576750620613643</v>
      </c>
      <c r="H90" s="338">
        <f t="shared" si="32"/>
        <v>964.22277273277166</v>
      </c>
      <c r="I90" s="354">
        <v>1532.4084613642019</v>
      </c>
      <c r="J90" s="338">
        <f t="shared" si="33"/>
        <v>1532.4084613642019</v>
      </c>
      <c r="K90" s="389">
        <f>係数表!AL90</f>
        <v>0.45232647826566114</v>
      </c>
      <c r="L90" s="338">
        <f t="shared" si="44"/>
        <v>0</v>
      </c>
      <c r="M90" s="338">
        <f t="shared" si="45"/>
        <v>693.14892259336989</v>
      </c>
      <c r="N90" s="338">
        <f t="shared" si="46"/>
        <v>693.14892259336989</v>
      </c>
      <c r="O90" s="387">
        <f>賃金!I86</f>
        <v>6.3383972925925292E-2</v>
      </c>
      <c r="P90" s="340">
        <f t="shared" si="47"/>
        <v>0</v>
      </c>
      <c r="Q90" s="340">
        <f t="shared" si="48"/>
        <v>97.130136426567404</v>
      </c>
      <c r="R90" s="338">
        <f t="shared" si="34"/>
        <v>97.130136426567404</v>
      </c>
      <c r="S90" s="705"/>
      <c r="T90" s="339">
        <f>+S$7*係数表!AR90</f>
        <v>1463.3138623685875</v>
      </c>
      <c r="U90" s="337">
        <f t="shared" si="35"/>
        <v>2995.7223237327894</v>
      </c>
      <c r="V90" s="337">
        <f t="shared" si="36"/>
        <v>661.89560596250556</v>
      </c>
      <c r="W90" s="337">
        <f t="shared" si="37"/>
        <v>1355.0445285558753</v>
      </c>
      <c r="X90" s="337">
        <f t="shared" si="38"/>
        <v>92.750646234501716</v>
      </c>
      <c r="Y90" s="337">
        <f t="shared" si="39"/>
        <v>189.88078266106913</v>
      </c>
      <c r="Z90" s="399">
        <f>係数表!E90</f>
        <v>9.7825245948282569E-3</v>
      </c>
      <c r="AA90" s="340">
        <f t="shared" si="40"/>
        <v>0</v>
      </c>
      <c r="AB90" s="340">
        <f t="shared" si="41"/>
        <v>14.990823462618232</v>
      </c>
      <c r="AC90" s="340">
        <f t="shared" si="49"/>
        <v>14.314903848573838</v>
      </c>
      <c r="AD90" s="340">
        <f t="shared" si="50"/>
        <v>29.305727311192069</v>
      </c>
      <c r="AE90" s="399">
        <f>係数表!F90</f>
        <v>9.3724399219162549E-3</v>
      </c>
      <c r="AF90" s="340">
        <f t="shared" si="42"/>
        <v>0</v>
      </c>
      <c r="AG90" s="340">
        <f t="shared" si="43"/>
        <v>14.36240623997211</v>
      </c>
      <c r="AH90" s="340">
        <f t="shared" si="51"/>
        <v>13.714821261956818</v>
      </c>
      <c r="AI90" s="340">
        <f t="shared" si="52"/>
        <v>28.077227501928927</v>
      </c>
      <c r="AK90" s="706">
        <f>係数表!AZ90</f>
        <v>0.11027748927885531</v>
      </c>
      <c r="AL90" s="707">
        <f>係数表!BA90</f>
        <v>5.8247684787305666E-3</v>
      </c>
      <c r="AM90" s="709">
        <f t="shared" si="53"/>
        <v>330.36073643787017</v>
      </c>
      <c r="AN90" s="710">
        <f t="shared" si="54"/>
        <v>17.449388962308237</v>
      </c>
    </row>
    <row r="91" spans="1:40" x14ac:dyDescent="0.15">
      <c r="A91" s="442">
        <v>85</v>
      </c>
      <c r="B91" s="224" t="s">
        <v>384</v>
      </c>
      <c r="C91" s="222" t="s">
        <v>240</v>
      </c>
      <c r="D91" s="343"/>
      <c r="E91" s="350">
        <f>'(建設)投入分析'!BX91</f>
        <v>2.4601809569387988E-5</v>
      </c>
      <c r="F91" s="337">
        <f>'(建設)投入分析'!BW91</f>
        <v>6.1504523923469971</v>
      </c>
      <c r="G91" s="352">
        <f>係数表!D91</f>
        <v>0.85950766338183993</v>
      </c>
      <c r="H91" s="338">
        <f t="shared" si="32"/>
        <v>5.2863609644874145</v>
      </c>
      <c r="I91" s="354">
        <v>160.55058302513464</v>
      </c>
      <c r="J91" s="338">
        <f t="shared" si="33"/>
        <v>160.55058302513464</v>
      </c>
      <c r="K91" s="389">
        <f>係数表!AL91</f>
        <v>0.457344712326339</v>
      </c>
      <c r="L91" s="338">
        <f t="shared" si="44"/>
        <v>0</v>
      </c>
      <c r="M91" s="338">
        <f t="shared" si="45"/>
        <v>73.426960207456204</v>
      </c>
      <c r="N91" s="338">
        <f t="shared" si="46"/>
        <v>73.426960207456204</v>
      </c>
      <c r="O91" s="387">
        <f>賃金!I87</f>
        <v>0.14088428989934615</v>
      </c>
      <c r="P91" s="340">
        <f t="shared" si="47"/>
        <v>0</v>
      </c>
      <c r="Q91" s="340">
        <f t="shared" si="48"/>
        <v>22.619054882422112</v>
      </c>
      <c r="R91" s="338">
        <f t="shared" si="34"/>
        <v>22.619054882422112</v>
      </c>
      <c r="S91" s="705"/>
      <c r="T91" s="339">
        <f>+S$7*係数表!AR91</f>
        <v>267.27569566669644</v>
      </c>
      <c r="U91" s="337">
        <f t="shared" si="35"/>
        <v>427.82627869183108</v>
      </c>
      <c r="V91" s="337">
        <f t="shared" si="36"/>
        <v>122.23712614650741</v>
      </c>
      <c r="W91" s="337">
        <f t="shared" si="37"/>
        <v>195.66408635396363</v>
      </c>
      <c r="X91" s="337">
        <f t="shared" si="38"/>
        <v>37.654946591356278</v>
      </c>
      <c r="Y91" s="337">
        <f t="shared" si="39"/>
        <v>60.274001473778391</v>
      </c>
      <c r="Z91" s="399">
        <f>係数表!E91</f>
        <v>2.3670622284954729E-2</v>
      </c>
      <c r="AA91" s="340">
        <f t="shared" si="40"/>
        <v>0</v>
      </c>
      <c r="AB91" s="340">
        <f t="shared" si="41"/>
        <v>3.8003322084172266</v>
      </c>
      <c r="AC91" s="340">
        <f t="shared" si="49"/>
        <v>6.326582038074883</v>
      </c>
      <c r="AD91" s="340">
        <f t="shared" si="50"/>
        <v>10.12691424649211</v>
      </c>
      <c r="AE91" s="399">
        <f>係数表!F91</f>
        <v>2.2839173713800637E-2</v>
      </c>
      <c r="AF91" s="340">
        <f t="shared" si="42"/>
        <v>0</v>
      </c>
      <c r="AG91" s="340">
        <f t="shared" si="43"/>
        <v>3.666842655563022</v>
      </c>
      <c r="AH91" s="340">
        <f t="shared" si="51"/>
        <v>6.1043560428085923</v>
      </c>
      <c r="AI91" s="340">
        <f t="shared" si="52"/>
        <v>9.7711986983716148</v>
      </c>
      <c r="AK91" s="706">
        <f>係数表!AZ91</f>
        <v>0.20252024668940491</v>
      </c>
      <c r="AL91" s="707">
        <f>係数表!BA91</f>
        <v>1.1015038905587341E-2</v>
      </c>
      <c r="AM91" s="709">
        <f t="shared" si="53"/>
        <v>86.643483500879725</v>
      </c>
      <c r="AN91" s="710">
        <f t="shared" si="54"/>
        <v>4.7125231046231715</v>
      </c>
    </row>
    <row r="92" spans="1:40" x14ac:dyDescent="0.15">
      <c r="A92" s="442">
        <v>86</v>
      </c>
      <c r="B92" s="224" t="s">
        <v>385</v>
      </c>
      <c r="C92" s="222" t="s">
        <v>386</v>
      </c>
      <c r="D92" s="343"/>
      <c r="E92" s="350">
        <f>'(建設)投入分析'!BX92</f>
        <v>2.7833811488737854E-3</v>
      </c>
      <c r="F92" s="337">
        <f>'(建設)投入分析'!BW92</f>
        <v>695.8452872184464</v>
      </c>
      <c r="G92" s="352">
        <f>係数表!D92</f>
        <v>0.41331637796748988</v>
      </c>
      <c r="H92" s="338">
        <f t="shared" si="32"/>
        <v>287.60425373887597</v>
      </c>
      <c r="I92" s="354">
        <v>663.55415399211108</v>
      </c>
      <c r="J92" s="338">
        <f t="shared" si="33"/>
        <v>663.55415399211108</v>
      </c>
      <c r="K92" s="389">
        <f>係数表!AL92</f>
        <v>0.63690605380777621</v>
      </c>
      <c r="L92" s="338">
        <f t="shared" si="44"/>
        <v>0</v>
      </c>
      <c r="M92" s="338">
        <f t="shared" si="45"/>
        <v>422.6216577068729</v>
      </c>
      <c r="N92" s="338">
        <f t="shared" si="46"/>
        <v>422.6216577068729</v>
      </c>
      <c r="O92" s="387">
        <f>賃金!I88</f>
        <v>0.32690987193929727</v>
      </c>
      <c r="P92" s="340">
        <f t="shared" si="47"/>
        <v>0</v>
      </c>
      <c r="Q92" s="340">
        <f t="shared" si="48"/>
        <v>216.92240350634978</v>
      </c>
      <c r="R92" s="338">
        <f t="shared" si="34"/>
        <v>216.92240350634978</v>
      </c>
      <c r="S92" s="705"/>
      <c r="T92" s="339">
        <f>+S$7*係数表!AR92</f>
        <v>442.74393843807485</v>
      </c>
      <c r="U92" s="337">
        <f t="shared" si="35"/>
        <v>1106.298092430186</v>
      </c>
      <c r="V92" s="337">
        <f t="shared" si="36"/>
        <v>281.98629467790727</v>
      </c>
      <c r="W92" s="337">
        <f t="shared" si="37"/>
        <v>704.60795238478022</v>
      </c>
      <c r="X92" s="337">
        <f t="shared" si="38"/>
        <v>144.73736421669116</v>
      </c>
      <c r="Y92" s="337">
        <f t="shared" si="39"/>
        <v>361.65976772304094</v>
      </c>
      <c r="Z92" s="399">
        <f>係数表!E92</f>
        <v>5.7261687861719139E-2</v>
      </c>
      <c r="AA92" s="340">
        <f t="shared" si="40"/>
        <v>0</v>
      </c>
      <c r="AB92" s="340">
        <f t="shared" si="41"/>
        <v>37.996230845243382</v>
      </c>
      <c r="AC92" s="340">
        <f t="shared" si="49"/>
        <v>25.352265205509237</v>
      </c>
      <c r="AD92" s="340">
        <f t="shared" si="50"/>
        <v>63.348496050752622</v>
      </c>
      <c r="AE92" s="399">
        <f>係数表!F92</f>
        <v>5.2250960800326554E-2</v>
      </c>
      <c r="AF92" s="340">
        <f t="shared" si="42"/>
        <v>0</v>
      </c>
      <c r="AG92" s="340">
        <f t="shared" si="43"/>
        <v>34.671342089135649</v>
      </c>
      <c r="AH92" s="340">
        <f t="shared" si="51"/>
        <v>23.133796171910042</v>
      </c>
      <c r="AI92" s="340">
        <f t="shared" si="52"/>
        <v>57.805138261045691</v>
      </c>
      <c r="AK92" s="706">
        <f>係数表!AZ92</f>
        <v>8.4500941139070307E-2</v>
      </c>
      <c r="AL92" s="707">
        <f>係数表!BA92</f>
        <v>4.8444837377949234E-3</v>
      </c>
      <c r="AM92" s="709">
        <f t="shared" si="53"/>
        <v>93.483229990708907</v>
      </c>
      <c r="AN92" s="710">
        <f t="shared" si="54"/>
        <v>5.3594431179315807</v>
      </c>
    </row>
    <row r="93" spans="1:40" x14ac:dyDescent="0.15">
      <c r="A93" s="442">
        <v>87</v>
      </c>
      <c r="B93" s="224" t="s">
        <v>387</v>
      </c>
      <c r="C93" s="222" t="s">
        <v>388</v>
      </c>
      <c r="D93" s="343"/>
      <c r="E93" s="350">
        <f>'(建設)投入分析'!BX93</f>
        <v>1.2763622406938063E-4</v>
      </c>
      <c r="F93" s="337">
        <f>'(建設)投入分析'!BW93</f>
        <v>31.909056017345154</v>
      </c>
      <c r="G93" s="352">
        <f>係数表!D93</f>
        <v>3.1642828257927191E-2</v>
      </c>
      <c r="H93" s="338">
        <f t="shared" si="32"/>
        <v>1.009692779429431</v>
      </c>
      <c r="I93" s="354">
        <v>20.269179147752524</v>
      </c>
      <c r="J93" s="338">
        <f t="shared" si="33"/>
        <v>20.269179147752524</v>
      </c>
      <c r="K93" s="389">
        <f>係数表!AL93</f>
        <v>0.40878103270543292</v>
      </c>
      <c r="L93" s="338">
        <f t="shared" si="44"/>
        <v>0</v>
      </c>
      <c r="M93" s="338">
        <f t="shared" si="45"/>
        <v>8.2856559841097042</v>
      </c>
      <c r="N93" s="338">
        <f t="shared" si="46"/>
        <v>8.2856559841097042</v>
      </c>
      <c r="O93" s="387">
        <f>賃金!I89</f>
        <v>0.14572592392348929</v>
      </c>
      <c r="P93" s="340">
        <f t="shared" si="47"/>
        <v>0</v>
      </c>
      <c r="Q93" s="340">
        <f t="shared" si="48"/>
        <v>2.9537448584769597</v>
      </c>
      <c r="R93" s="338">
        <f t="shared" si="34"/>
        <v>2.9537448584769597</v>
      </c>
      <c r="S93" s="705"/>
      <c r="T93" s="339">
        <f>+S$7*係数表!AR93</f>
        <v>17.948386927562815</v>
      </c>
      <c r="U93" s="337">
        <f t="shared" si="35"/>
        <v>38.217566075315339</v>
      </c>
      <c r="V93" s="337">
        <f t="shared" si="36"/>
        <v>7.3369601436458201</v>
      </c>
      <c r="W93" s="337">
        <f t="shared" si="37"/>
        <v>15.622616127755524</v>
      </c>
      <c r="X93" s="337">
        <f t="shared" si="38"/>
        <v>2.6155452679553686</v>
      </c>
      <c r="Y93" s="337">
        <f t="shared" si="39"/>
        <v>5.5692901264323282</v>
      </c>
      <c r="Z93" s="399">
        <f>係数表!E93</f>
        <v>2.8976774408109758E-2</v>
      </c>
      <c r="AA93" s="340">
        <f t="shared" si="40"/>
        <v>0</v>
      </c>
      <c r="AB93" s="340">
        <f t="shared" si="41"/>
        <v>0.58733543160198731</v>
      </c>
      <c r="AC93" s="340">
        <f t="shared" si="49"/>
        <v>0.52008635898945388</v>
      </c>
      <c r="AD93" s="340">
        <f t="shared" si="50"/>
        <v>1.1074217905914412</v>
      </c>
      <c r="AE93" s="399">
        <f>係数表!F93</f>
        <v>2.0234867383122902E-2</v>
      </c>
      <c r="AF93" s="340">
        <f t="shared" si="42"/>
        <v>0</v>
      </c>
      <c r="AG93" s="340">
        <f t="shared" si="43"/>
        <v>0.41014415201953242</v>
      </c>
      <c r="AH93" s="340">
        <f t="shared" si="51"/>
        <v>0.36318322922021029</v>
      </c>
      <c r="AI93" s="340">
        <f t="shared" si="52"/>
        <v>0.77332738123974265</v>
      </c>
      <c r="AK93" s="706">
        <f>係数表!AZ93</f>
        <v>5.008771429573429E-2</v>
      </c>
      <c r="AL93" s="707">
        <f>係数表!BA93</f>
        <v>2.6525370644836193E-3</v>
      </c>
      <c r="AM93" s="709">
        <f t="shared" si="53"/>
        <v>1.9142305306587419</v>
      </c>
      <c r="AN93" s="710">
        <f t="shared" si="54"/>
        <v>0.1013735105291257</v>
      </c>
    </row>
    <row r="94" spans="1:40" x14ac:dyDescent="0.15">
      <c r="A94" s="442">
        <v>88</v>
      </c>
      <c r="B94" s="224" t="s">
        <v>389</v>
      </c>
      <c r="C94" s="222" t="s">
        <v>390</v>
      </c>
      <c r="D94" s="343"/>
      <c r="E94" s="350">
        <f>'(建設)投入分析'!BX94</f>
        <v>1.4091672927898191E-3</v>
      </c>
      <c r="F94" s="337">
        <f>'(建設)投入分析'!BW94</f>
        <v>352.29182319745479</v>
      </c>
      <c r="G94" s="352">
        <f>係数表!D94</f>
        <v>8.3512686721090801E-2</v>
      </c>
      <c r="H94" s="338">
        <f t="shared" si="32"/>
        <v>29.420836665090949</v>
      </c>
      <c r="I94" s="354">
        <v>53.164565260970086</v>
      </c>
      <c r="J94" s="338">
        <f t="shared" si="33"/>
        <v>53.164565260970086</v>
      </c>
      <c r="K94" s="389">
        <f>係数表!AL94</f>
        <v>0.49204507699301675</v>
      </c>
      <c r="L94" s="338">
        <f t="shared" si="44"/>
        <v>0</v>
      </c>
      <c r="M94" s="338">
        <f t="shared" si="45"/>
        <v>26.159362607134291</v>
      </c>
      <c r="N94" s="338">
        <f t="shared" si="46"/>
        <v>26.159362607134291</v>
      </c>
      <c r="O94" s="387">
        <f>賃金!I90</f>
        <v>0.22821271793019673</v>
      </c>
      <c r="P94" s="340">
        <f t="shared" si="47"/>
        <v>0</v>
      </c>
      <c r="Q94" s="340">
        <f t="shared" si="48"/>
        <v>12.132829935783302</v>
      </c>
      <c r="R94" s="338">
        <f t="shared" si="34"/>
        <v>12.132829935783302</v>
      </c>
      <c r="S94" s="705"/>
      <c r="T94" s="339">
        <f>+S$7*係数表!AR94</f>
        <v>30.980559021218419</v>
      </c>
      <c r="U94" s="337">
        <f t="shared" si="35"/>
        <v>84.145124282188505</v>
      </c>
      <c r="V94" s="337">
        <f t="shared" si="36"/>
        <v>15.243831548882117</v>
      </c>
      <c r="W94" s="337">
        <f t="shared" si="37"/>
        <v>41.403194156016404</v>
      </c>
      <c r="X94" s="337">
        <f t="shared" si="38"/>
        <v>7.0701575772291312</v>
      </c>
      <c r="Y94" s="337">
        <f t="shared" si="39"/>
        <v>19.202987513012435</v>
      </c>
      <c r="Z94" s="399">
        <f>係数表!E94</f>
        <v>5.4530299965875925E-2</v>
      </c>
      <c r="AA94" s="340">
        <f t="shared" si="40"/>
        <v>0</v>
      </c>
      <c r="AB94" s="340">
        <f t="shared" si="41"/>
        <v>2.8990796912360857</v>
      </c>
      <c r="AC94" s="340">
        <f t="shared" si="49"/>
        <v>1.6893791765375639</v>
      </c>
      <c r="AD94" s="340">
        <f t="shared" si="50"/>
        <v>4.5884588677736495</v>
      </c>
      <c r="AE94" s="399">
        <f>係数表!F94</f>
        <v>4.0580181240225971E-2</v>
      </c>
      <c r="AF94" s="340">
        <f t="shared" si="42"/>
        <v>0</v>
      </c>
      <c r="AG94" s="340">
        <f t="shared" si="43"/>
        <v>2.1574276938479877</v>
      </c>
      <c r="AH94" s="340">
        <f t="shared" si="51"/>
        <v>1.2571967000045612</v>
      </c>
      <c r="AI94" s="340">
        <f t="shared" si="52"/>
        <v>3.4146243938525487</v>
      </c>
      <c r="AK94" s="706">
        <f>係数表!AZ94</f>
        <v>0.18006781745100053</v>
      </c>
      <c r="AL94" s="707">
        <f>係数表!BA94</f>
        <v>1.0122890695522186E-2</v>
      </c>
      <c r="AM94" s="709">
        <f t="shared" si="53"/>
        <v>15.151828878636872</v>
      </c>
      <c r="AN94" s="710">
        <f t="shared" si="54"/>
        <v>0.85179189566972391</v>
      </c>
    </row>
    <row r="95" spans="1:40" x14ac:dyDescent="0.15">
      <c r="A95" s="442">
        <v>89</v>
      </c>
      <c r="B95" s="224" t="s">
        <v>391</v>
      </c>
      <c r="C95" s="222" t="s">
        <v>4</v>
      </c>
      <c r="D95" s="343"/>
      <c r="E95" s="350">
        <f>'(建設)投入分析'!BX95</f>
        <v>0</v>
      </c>
      <c r="F95" s="337">
        <f>'(建設)投入分析'!BW95</f>
        <v>0</v>
      </c>
      <c r="G95" s="352">
        <f>係数表!D95</f>
        <v>1</v>
      </c>
      <c r="H95" s="338">
        <f t="shared" si="32"/>
        <v>0</v>
      </c>
      <c r="I95" s="354">
        <v>394.32144344614164</v>
      </c>
      <c r="J95" s="338">
        <f t="shared" si="33"/>
        <v>394.32144344614164</v>
      </c>
      <c r="K95" s="389">
        <f>係数表!AL95</f>
        <v>0.72567581064108599</v>
      </c>
      <c r="L95" s="338">
        <f t="shared" si="44"/>
        <v>0</v>
      </c>
      <c r="M95" s="338">
        <f t="shared" si="45"/>
        <v>286.14953312594196</v>
      </c>
      <c r="N95" s="338">
        <f t="shared" si="46"/>
        <v>286.14953312594196</v>
      </c>
      <c r="O95" s="387">
        <f>賃金!I91</f>
        <v>0.25700089964910838</v>
      </c>
      <c r="P95" s="340">
        <f t="shared" si="47"/>
        <v>0</v>
      </c>
      <c r="Q95" s="340">
        <f t="shared" si="48"/>
        <v>101.34096571659342</v>
      </c>
      <c r="R95" s="338">
        <f t="shared" si="34"/>
        <v>101.34096571659342</v>
      </c>
      <c r="S95" s="705"/>
      <c r="T95" s="339">
        <f>+S$7*係数表!AR95</f>
        <v>222.35120896801277</v>
      </c>
      <c r="U95" s="337">
        <f t="shared" si="35"/>
        <v>616.67265241415441</v>
      </c>
      <c r="V95" s="337">
        <f t="shared" si="36"/>
        <v>161.35489381488819</v>
      </c>
      <c r="W95" s="337">
        <f t="shared" si="37"/>
        <v>447.50442694083017</v>
      </c>
      <c r="X95" s="337">
        <f t="shared" si="38"/>
        <v>57.144460742846178</v>
      </c>
      <c r="Y95" s="337">
        <f t="shared" si="39"/>
        <v>158.48542645943959</v>
      </c>
      <c r="Z95" s="399">
        <f>係数表!E95</f>
        <v>5.5582050523220024E-2</v>
      </c>
      <c r="AA95" s="340">
        <f t="shared" si="40"/>
        <v>0</v>
      </c>
      <c r="AB95" s="340">
        <f t="shared" si="41"/>
        <v>21.917194392012494</v>
      </c>
      <c r="AC95" s="340">
        <f t="shared" si="49"/>
        <v>12.358736130759139</v>
      </c>
      <c r="AD95" s="340">
        <f t="shared" si="50"/>
        <v>34.275930522771631</v>
      </c>
      <c r="AE95" s="399">
        <f>係数表!F95</f>
        <v>5.5582050523220024E-2</v>
      </c>
      <c r="AF95" s="340">
        <f t="shared" si="42"/>
        <v>0</v>
      </c>
      <c r="AG95" s="340">
        <f t="shared" si="43"/>
        <v>21.917194392012494</v>
      </c>
      <c r="AH95" s="340">
        <f t="shared" si="51"/>
        <v>12.358736130759139</v>
      </c>
      <c r="AI95" s="340">
        <f t="shared" si="52"/>
        <v>34.275930522771631</v>
      </c>
      <c r="AK95" s="706">
        <f>係数表!AZ95</f>
        <v>2.2162100057045278</v>
      </c>
      <c r="AL95" s="707">
        <f>係数表!BA95</f>
        <v>0.14671847370521041</v>
      </c>
      <c r="AM95" s="709">
        <f t="shared" si="53"/>
        <v>1366.6761025245994</v>
      </c>
      <c r="AN95" s="710">
        <f t="shared" si="54"/>
        <v>90.477270337948468</v>
      </c>
    </row>
    <row r="96" spans="1:40" x14ac:dyDescent="0.15">
      <c r="A96" s="442">
        <v>90</v>
      </c>
      <c r="B96" s="224" t="s">
        <v>392</v>
      </c>
      <c r="C96" s="222" t="s">
        <v>241</v>
      </c>
      <c r="D96" s="343"/>
      <c r="E96" s="350">
        <f>'(建設)投入分析'!BX96</f>
        <v>2.0289384719642374E-4</v>
      </c>
      <c r="F96" s="337">
        <f>'(建設)投入分析'!BW96</f>
        <v>50.723461799105934</v>
      </c>
      <c r="G96" s="352">
        <f>係数表!D96</f>
        <v>0.9696533622666953</v>
      </c>
      <c r="H96" s="338">
        <f t="shared" si="32"/>
        <v>49.184175279309343</v>
      </c>
      <c r="I96" s="354">
        <v>111.82471699229225</v>
      </c>
      <c r="J96" s="338">
        <f t="shared" si="33"/>
        <v>111.82471699229225</v>
      </c>
      <c r="K96" s="389">
        <f>係数表!AL96</f>
        <v>0.79556174189570816</v>
      </c>
      <c r="L96" s="338">
        <f t="shared" si="44"/>
        <v>0</v>
      </c>
      <c r="M96" s="338">
        <f t="shared" si="45"/>
        <v>88.963466637382624</v>
      </c>
      <c r="N96" s="338">
        <f t="shared" si="46"/>
        <v>88.963466637382624</v>
      </c>
      <c r="O96" s="387">
        <f>賃金!I92</f>
        <v>0.47992189766058918</v>
      </c>
      <c r="P96" s="340">
        <f t="shared" si="47"/>
        <v>0</v>
      </c>
      <c r="Q96" s="340">
        <f t="shared" si="48"/>
        <v>53.667130384299227</v>
      </c>
      <c r="R96" s="338">
        <f t="shared" si="34"/>
        <v>53.667130384299227</v>
      </c>
      <c r="S96" s="705"/>
      <c r="T96" s="339">
        <f>+S$7*係数表!AR96</f>
        <v>866.33445956657204</v>
      </c>
      <c r="U96" s="337">
        <f t="shared" si="35"/>
        <v>978.15917655886426</v>
      </c>
      <c r="V96" s="337">
        <f t="shared" si="36"/>
        <v>689.22255171705899</v>
      </c>
      <c r="W96" s="337">
        <f t="shared" si="37"/>
        <v>778.18601835444156</v>
      </c>
      <c r="X96" s="337">
        <f t="shared" si="38"/>
        <v>415.7728778439502</v>
      </c>
      <c r="Y96" s="337">
        <f t="shared" si="39"/>
        <v>469.44000822824944</v>
      </c>
      <c r="Z96" s="399">
        <f>係数表!E96</f>
        <v>0.10200400297476096</v>
      </c>
      <c r="AA96" s="340">
        <f t="shared" si="40"/>
        <v>0</v>
      </c>
      <c r="AB96" s="340">
        <f t="shared" si="41"/>
        <v>11.406568764733581</v>
      </c>
      <c r="AC96" s="340">
        <f t="shared" si="49"/>
        <v>88.369582790766543</v>
      </c>
      <c r="AD96" s="340">
        <f t="shared" si="50"/>
        <v>99.776151555500121</v>
      </c>
      <c r="AE96" s="399">
        <f>係数表!F96</f>
        <v>0.10097624440920897</v>
      </c>
      <c r="AF96" s="340">
        <f t="shared" si="42"/>
        <v>0</v>
      </c>
      <c r="AG96" s="340">
        <f t="shared" si="43"/>
        <v>11.291639954004326</v>
      </c>
      <c r="AH96" s="340">
        <f t="shared" si="51"/>
        <v>87.479200129314137</v>
      </c>
      <c r="AI96" s="340">
        <f t="shared" si="52"/>
        <v>98.770840083318461</v>
      </c>
      <c r="AK96" s="706">
        <f>係数表!AZ96</f>
        <v>3.3365427165482315</v>
      </c>
      <c r="AL96" s="707">
        <f>係数表!BA96</f>
        <v>0.18556030190594236</v>
      </c>
      <c r="AM96" s="709">
        <f t="shared" si="53"/>
        <v>3263.6698761722942</v>
      </c>
      <c r="AN96" s="710">
        <f t="shared" si="54"/>
        <v>181.50751211433084</v>
      </c>
    </row>
    <row r="97" spans="1:40" x14ac:dyDescent="0.15">
      <c r="A97" s="442">
        <v>91</v>
      </c>
      <c r="B97" s="224" t="s">
        <v>393</v>
      </c>
      <c r="C97" s="222" t="s">
        <v>242</v>
      </c>
      <c r="D97" s="343"/>
      <c r="E97" s="350">
        <f>'(建設)投入分析'!BX97</f>
        <v>0</v>
      </c>
      <c r="F97" s="337">
        <f>'(建設)投入分析'!BW97</f>
        <v>0</v>
      </c>
      <c r="G97" s="352">
        <f>係数表!D97</f>
        <v>0.91745733033629928</v>
      </c>
      <c r="H97" s="338">
        <f t="shared" si="32"/>
        <v>0</v>
      </c>
      <c r="I97" s="354">
        <v>0</v>
      </c>
      <c r="J97" s="338">
        <f t="shared" si="33"/>
        <v>0</v>
      </c>
      <c r="K97" s="389">
        <f>係数表!AL97</f>
        <v>0.53757553499773358</v>
      </c>
      <c r="L97" s="338">
        <f t="shared" si="44"/>
        <v>0</v>
      </c>
      <c r="M97" s="338">
        <f t="shared" si="45"/>
        <v>0</v>
      </c>
      <c r="N97" s="338">
        <f t="shared" si="46"/>
        <v>0</v>
      </c>
      <c r="O97" s="387">
        <f>賃金!I93</f>
        <v>0.31457601869010765</v>
      </c>
      <c r="P97" s="340">
        <f t="shared" si="47"/>
        <v>0</v>
      </c>
      <c r="Q97" s="340">
        <f t="shared" si="48"/>
        <v>0</v>
      </c>
      <c r="R97" s="338">
        <f t="shared" si="34"/>
        <v>0</v>
      </c>
      <c r="S97" s="705"/>
      <c r="T97" s="339">
        <f>+S$7*係数表!AR97</f>
        <v>0</v>
      </c>
      <c r="U97" s="337">
        <f t="shared" si="35"/>
        <v>0</v>
      </c>
      <c r="V97" s="337">
        <f t="shared" si="36"/>
        <v>0</v>
      </c>
      <c r="W97" s="337">
        <f t="shared" si="37"/>
        <v>0</v>
      </c>
      <c r="X97" s="337">
        <f t="shared" si="38"/>
        <v>0</v>
      </c>
      <c r="Y97" s="337">
        <f t="shared" si="39"/>
        <v>0</v>
      </c>
      <c r="Z97" s="399">
        <f>係数表!E97</f>
        <v>2.4437977573152029E-2</v>
      </c>
      <c r="AA97" s="340">
        <f t="shared" si="40"/>
        <v>0</v>
      </c>
      <c r="AB97" s="340">
        <f t="shared" si="41"/>
        <v>0</v>
      </c>
      <c r="AC97" s="340">
        <f t="shared" si="49"/>
        <v>0</v>
      </c>
      <c r="AD97" s="340">
        <f t="shared" si="50"/>
        <v>0</v>
      </c>
      <c r="AE97" s="399">
        <f>係数表!F97</f>
        <v>2.4221779269903088E-2</v>
      </c>
      <c r="AF97" s="340">
        <f t="shared" si="42"/>
        <v>0</v>
      </c>
      <c r="AG97" s="340">
        <f t="shared" si="43"/>
        <v>0</v>
      </c>
      <c r="AH97" s="340">
        <f t="shared" si="51"/>
        <v>0</v>
      </c>
      <c r="AI97" s="340">
        <f t="shared" si="52"/>
        <v>0</v>
      </c>
      <c r="AK97" s="706">
        <f>係数表!AZ97</f>
        <v>1.396591521322754</v>
      </c>
      <c r="AL97" s="707">
        <f>係数表!BA97</f>
        <v>9.7903305912780639E-2</v>
      </c>
      <c r="AM97" s="709">
        <f t="shared" si="53"/>
        <v>0</v>
      </c>
      <c r="AN97" s="710">
        <f t="shared" si="54"/>
        <v>0</v>
      </c>
    </row>
    <row r="98" spans="1:40" x14ac:dyDescent="0.15">
      <c r="A98" s="442">
        <v>92</v>
      </c>
      <c r="B98" s="224" t="s">
        <v>394</v>
      </c>
      <c r="C98" s="222" t="s">
        <v>395</v>
      </c>
      <c r="D98" s="343"/>
      <c r="E98" s="350">
        <f>'(建設)投入分析'!BX98</f>
        <v>0</v>
      </c>
      <c r="F98" s="337">
        <f>'(建設)投入分析'!BW98</f>
        <v>0</v>
      </c>
      <c r="G98" s="352">
        <f>係数表!D98</f>
        <v>0.95300259696020717</v>
      </c>
      <c r="H98" s="338">
        <f t="shared" si="32"/>
        <v>0</v>
      </c>
      <c r="I98" s="354">
        <v>0</v>
      </c>
      <c r="J98" s="338">
        <f t="shared" si="33"/>
        <v>0</v>
      </c>
      <c r="K98" s="389">
        <f>係数表!AL98</f>
        <v>0.53210067340139422</v>
      </c>
      <c r="L98" s="338">
        <f t="shared" si="44"/>
        <v>0</v>
      </c>
      <c r="M98" s="338">
        <f t="shared" si="45"/>
        <v>0</v>
      </c>
      <c r="N98" s="338">
        <f t="shared" si="46"/>
        <v>0</v>
      </c>
      <c r="O98" s="387">
        <f>賃金!I94</f>
        <v>0.37501138556451535</v>
      </c>
      <c r="P98" s="340">
        <f t="shared" si="47"/>
        <v>0</v>
      </c>
      <c r="Q98" s="340">
        <f t="shared" si="48"/>
        <v>0</v>
      </c>
      <c r="R98" s="338">
        <f t="shared" si="34"/>
        <v>0</v>
      </c>
      <c r="S98" s="705"/>
      <c r="T98" s="339">
        <f>+S$7*係数表!AR98</f>
        <v>1417.4560168332616</v>
      </c>
      <c r="U98" s="337">
        <f t="shared" si="35"/>
        <v>1417.4560168332616</v>
      </c>
      <c r="V98" s="337">
        <f t="shared" si="36"/>
        <v>754.2293010738365</v>
      </c>
      <c r="W98" s="337">
        <f t="shared" si="37"/>
        <v>754.2293010738365</v>
      </c>
      <c r="X98" s="337">
        <f t="shared" si="38"/>
        <v>531.5621448494004</v>
      </c>
      <c r="Y98" s="337">
        <f t="shared" si="39"/>
        <v>531.5621448494004</v>
      </c>
      <c r="Z98" s="399">
        <f>係数表!E98</f>
        <v>9.0737531215106512E-2</v>
      </c>
      <c r="AA98" s="340">
        <f t="shared" si="40"/>
        <v>0</v>
      </c>
      <c r="AB98" s="340">
        <f t="shared" si="41"/>
        <v>0</v>
      </c>
      <c r="AC98" s="340">
        <f t="shared" si="49"/>
        <v>128.61645957344862</v>
      </c>
      <c r="AD98" s="340">
        <f t="shared" si="50"/>
        <v>128.61645957344862</v>
      </c>
      <c r="AE98" s="399">
        <f>係数表!F98</f>
        <v>8.067457771600367E-2</v>
      </c>
      <c r="AF98" s="340">
        <f t="shared" si="42"/>
        <v>0</v>
      </c>
      <c r="AG98" s="340">
        <f t="shared" si="43"/>
        <v>0</v>
      </c>
      <c r="AH98" s="340">
        <f t="shared" si="51"/>
        <v>114.35266558903197</v>
      </c>
      <c r="AI98" s="340">
        <f t="shared" si="52"/>
        <v>114.35266558903197</v>
      </c>
      <c r="AK98" s="706">
        <f>係数表!AZ98</f>
        <v>1.2566697689920978</v>
      </c>
      <c r="AL98" s="707">
        <f>係数表!BA98</f>
        <v>7.1101769838364345E-2</v>
      </c>
      <c r="AM98" s="709">
        <f t="shared" si="53"/>
        <v>1781.274125230314</v>
      </c>
      <c r="AN98" s="710">
        <f t="shared" si="54"/>
        <v>100.78363146488327</v>
      </c>
    </row>
    <row r="99" spans="1:40" x14ac:dyDescent="0.15">
      <c r="A99" s="442">
        <v>93</v>
      </c>
      <c r="B99" s="224" t="s">
        <v>396</v>
      </c>
      <c r="C99" s="222" t="s">
        <v>397</v>
      </c>
      <c r="D99" s="343"/>
      <c r="E99" s="350">
        <f>'(建設)投入分析'!BX99</f>
        <v>1.1336286555231819E-6</v>
      </c>
      <c r="F99" s="337">
        <f>'(建設)投入分析'!BW99</f>
        <v>0.28340716388079545</v>
      </c>
      <c r="G99" s="352">
        <f>係数表!D99</f>
        <v>1</v>
      </c>
      <c r="H99" s="338">
        <f t="shared" si="32"/>
        <v>0.28340716388079545</v>
      </c>
      <c r="I99" s="354">
        <v>9.144680891235458</v>
      </c>
      <c r="J99" s="338">
        <f t="shared" si="33"/>
        <v>9.144680891235458</v>
      </c>
      <c r="K99" s="389">
        <f>係数表!AL99</f>
        <v>0.55874293020489718</v>
      </c>
      <c r="L99" s="338">
        <f t="shared" si="44"/>
        <v>0</v>
      </c>
      <c r="M99" s="338">
        <f t="shared" si="45"/>
        <v>5.1095257969576302</v>
      </c>
      <c r="N99" s="338">
        <f t="shared" si="46"/>
        <v>5.1095257969576302</v>
      </c>
      <c r="O99" s="387">
        <f>賃金!I95</f>
        <v>0.39472350488408614</v>
      </c>
      <c r="P99" s="340">
        <f t="shared" si="47"/>
        <v>0</v>
      </c>
      <c r="Q99" s="340">
        <f t="shared" si="48"/>
        <v>3.6096204924349884</v>
      </c>
      <c r="R99" s="338">
        <f t="shared" si="34"/>
        <v>3.6096204924349884</v>
      </c>
      <c r="S99" s="705"/>
      <c r="T99" s="339">
        <f>+S$7*係数表!AR99</f>
        <v>28.569730019412791</v>
      </c>
      <c r="U99" s="337">
        <f t="shared" si="35"/>
        <v>37.714410910648247</v>
      </c>
      <c r="V99" s="337">
        <f t="shared" si="36"/>
        <v>15.963134666209516</v>
      </c>
      <c r="W99" s="337">
        <f t="shared" si="37"/>
        <v>21.072660463167146</v>
      </c>
      <c r="X99" s="337">
        <f t="shared" si="38"/>
        <v>11.277143966854707</v>
      </c>
      <c r="Y99" s="337">
        <f t="shared" si="39"/>
        <v>14.886764459289695</v>
      </c>
      <c r="Z99" s="399">
        <f>係数表!E99</f>
        <v>8.3689431637735637E-2</v>
      </c>
      <c r="AA99" s="340">
        <f t="shared" si="40"/>
        <v>0</v>
      </c>
      <c r="AB99" s="340">
        <f t="shared" si="41"/>
        <v>0.76531314629595726</v>
      </c>
      <c r="AC99" s="340">
        <f t="shared" si="49"/>
        <v>2.3909844673682104</v>
      </c>
      <c r="AD99" s="340">
        <f t="shared" si="50"/>
        <v>3.1562976136641674</v>
      </c>
      <c r="AE99" s="399">
        <f>係数表!F99</f>
        <v>8.0809465450242798E-2</v>
      </c>
      <c r="AF99" s="340">
        <f t="shared" si="42"/>
        <v>0</v>
      </c>
      <c r="AG99" s="340">
        <f t="shared" si="43"/>
        <v>0.7389767745337873</v>
      </c>
      <c r="AH99" s="340">
        <f t="shared" si="51"/>
        <v>2.3087046109265024</v>
      </c>
      <c r="AI99" s="340">
        <f t="shared" si="52"/>
        <v>3.0476813854602898</v>
      </c>
      <c r="AK99" s="706">
        <f>係数表!AZ99</f>
        <v>0.79394404527627482</v>
      </c>
      <c r="AL99" s="707">
        <f>係数表!BA99</f>
        <v>4.8514271599575956E-2</v>
      </c>
      <c r="AM99" s="709">
        <f t="shared" si="53"/>
        <v>29.943131963611744</v>
      </c>
      <c r="AN99" s="710">
        <f t="shared" si="54"/>
        <v>1.8296871741371998</v>
      </c>
    </row>
    <row r="100" spans="1:40" x14ac:dyDescent="0.15">
      <c r="A100" s="442">
        <v>94</v>
      </c>
      <c r="B100" s="224" t="s">
        <v>398</v>
      </c>
      <c r="C100" s="222" t="s">
        <v>399</v>
      </c>
      <c r="D100" s="343"/>
      <c r="E100" s="350">
        <f>'(建設)投入分析'!BX100</f>
        <v>0</v>
      </c>
      <c r="F100" s="337">
        <f>'(建設)投入分析'!BW100</f>
        <v>0</v>
      </c>
      <c r="G100" s="352">
        <f>係数表!D100</f>
        <v>0.99371120788958722</v>
      </c>
      <c r="H100" s="338">
        <f t="shared" si="32"/>
        <v>0</v>
      </c>
      <c r="I100" s="354">
        <v>0</v>
      </c>
      <c r="J100" s="338">
        <f t="shared" si="33"/>
        <v>0</v>
      </c>
      <c r="K100" s="389">
        <f>係数表!AL100</f>
        <v>0.71379141173493788</v>
      </c>
      <c r="L100" s="338">
        <f t="shared" si="44"/>
        <v>0</v>
      </c>
      <c r="M100" s="338">
        <f t="shared" si="45"/>
        <v>0</v>
      </c>
      <c r="N100" s="338">
        <f t="shared" si="46"/>
        <v>0</v>
      </c>
      <c r="O100" s="387">
        <f>賃金!I96</f>
        <v>0.55203158934567675</v>
      </c>
      <c r="P100" s="340">
        <f t="shared" si="47"/>
        <v>0</v>
      </c>
      <c r="Q100" s="340">
        <f t="shared" si="48"/>
        <v>0</v>
      </c>
      <c r="R100" s="338">
        <f t="shared" si="34"/>
        <v>0</v>
      </c>
      <c r="S100" s="705"/>
      <c r="T100" s="339">
        <f>+S$7*係数表!AR100</f>
        <v>267.60253743822722</v>
      </c>
      <c r="U100" s="337">
        <f t="shared" si="35"/>
        <v>267.60253743822722</v>
      </c>
      <c r="V100" s="337">
        <f t="shared" si="36"/>
        <v>191.01239298188378</v>
      </c>
      <c r="W100" s="337">
        <f t="shared" si="37"/>
        <v>191.01239298188378</v>
      </c>
      <c r="X100" s="337">
        <f t="shared" si="38"/>
        <v>147.72505405496054</v>
      </c>
      <c r="Y100" s="337">
        <f t="shared" si="39"/>
        <v>147.72505405496054</v>
      </c>
      <c r="Z100" s="399">
        <f>係数表!E100</f>
        <v>0.18579410029806637</v>
      </c>
      <c r="AA100" s="340">
        <f t="shared" si="40"/>
        <v>0</v>
      </c>
      <c r="AB100" s="340">
        <f t="shared" si="41"/>
        <v>0</v>
      </c>
      <c r="AC100" s="340">
        <f t="shared" si="49"/>
        <v>49.71897268081505</v>
      </c>
      <c r="AD100" s="340">
        <f t="shared" si="50"/>
        <v>49.71897268081505</v>
      </c>
      <c r="AE100" s="399">
        <f>係数表!F100</f>
        <v>0.18126759155692032</v>
      </c>
      <c r="AF100" s="340">
        <f t="shared" si="42"/>
        <v>0</v>
      </c>
      <c r="AG100" s="340">
        <f t="shared" si="43"/>
        <v>0</v>
      </c>
      <c r="AH100" s="340">
        <f t="shared" si="51"/>
        <v>48.507667455948052</v>
      </c>
      <c r="AI100" s="340">
        <f t="shared" si="52"/>
        <v>48.507667455948052</v>
      </c>
      <c r="AK100" s="706">
        <f>係数表!AZ100</f>
        <v>2.3414342878458658</v>
      </c>
      <c r="AL100" s="707">
        <f>係数表!BA100</f>
        <v>0.13094814378803982</v>
      </c>
      <c r="AM100" s="709">
        <f t="shared" si="53"/>
        <v>626.57375667242218</v>
      </c>
      <c r="AN100" s="710">
        <f t="shared" si="54"/>
        <v>35.042055550505289</v>
      </c>
    </row>
    <row r="101" spans="1:40" x14ac:dyDescent="0.15">
      <c r="A101" s="442">
        <v>95</v>
      </c>
      <c r="B101" s="224" t="s">
        <v>400</v>
      </c>
      <c r="C101" s="222" t="s">
        <v>401</v>
      </c>
      <c r="D101" s="343"/>
      <c r="E101" s="350">
        <f>'(建設)投入分析'!BX101</f>
        <v>0</v>
      </c>
      <c r="F101" s="337">
        <f>'(建設)投入分析'!BW101</f>
        <v>0</v>
      </c>
      <c r="G101" s="352">
        <f>係数表!D101</f>
        <v>0.96496694127148697</v>
      </c>
      <c r="H101" s="338">
        <f t="shared" si="32"/>
        <v>0</v>
      </c>
      <c r="I101" s="354">
        <v>0</v>
      </c>
      <c r="J101" s="338">
        <f t="shared" si="33"/>
        <v>0</v>
      </c>
      <c r="K101" s="389">
        <f>係数表!AL101</f>
        <v>0.76802882366973757</v>
      </c>
      <c r="L101" s="338">
        <f t="shared" si="44"/>
        <v>0</v>
      </c>
      <c r="M101" s="338">
        <f t="shared" si="45"/>
        <v>0</v>
      </c>
      <c r="N101" s="338">
        <f t="shared" si="46"/>
        <v>0</v>
      </c>
      <c r="O101" s="387">
        <f>賃金!I97</f>
        <v>0.54554621660441749</v>
      </c>
      <c r="P101" s="340">
        <f t="shared" si="47"/>
        <v>0</v>
      </c>
      <c r="Q101" s="340">
        <f t="shared" si="48"/>
        <v>0</v>
      </c>
      <c r="R101" s="338">
        <f t="shared" si="34"/>
        <v>0</v>
      </c>
      <c r="S101" s="705"/>
      <c r="T101" s="339">
        <f>+S$7*係数表!AR101</f>
        <v>198.7387592319858</v>
      </c>
      <c r="U101" s="337">
        <f t="shared" si="35"/>
        <v>198.7387592319858</v>
      </c>
      <c r="V101" s="337">
        <f t="shared" si="36"/>
        <v>152.63709547052525</v>
      </c>
      <c r="W101" s="337">
        <f t="shared" si="37"/>
        <v>152.63709547052525</v>
      </c>
      <c r="X101" s="337">
        <f t="shared" si="38"/>
        <v>108.4211781916661</v>
      </c>
      <c r="Y101" s="337">
        <f t="shared" si="39"/>
        <v>108.4211781916661</v>
      </c>
      <c r="Z101" s="399">
        <f>係数表!E101</f>
        <v>0.16987661314968411</v>
      </c>
      <c r="AA101" s="340">
        <f t="shared" si="40"/>
        <v>0</v>
      </c>
      <c r="AB101" s="340">
        <f t="shared" si="41"/>
        <v>0</v>
      </c>
      <c r="AC101" s="340">
        <f t="shared" si="49"/>
        <v>33.761067319900263</v>
      </c>
      <c r="AD101" s="340">
        <f t="shared" si="50"/>
        <v>33.761067319900263</v>
      </c>
      <c r="AE101" s="399">
        <f>係数表!F101</f>
        <v>0.16533871539194453</v>
      </c>
      <c r="AF101" s="340">
        <f t="shared" si="42"/>
        <v>0</v>
      </c>
      <c r="AG101" s="340">
        <f t="shared" si="43"/>
        <v>0</v>
      </c>
      <c r="AH101" s="340">
        <f t="shared" si="51"/>
        <v>32.859211150005486</v>
      </c>
      <c r="AI101" s="340">
        <f t="shared" si="52"/>
        <v>32.859211150005486</v>
      </c>
      <c r="AK101" s="706">
        <f>係数表!AZ101</f>
        <v>3.0210387883109129</v>
      </c>
      <c r="AL101" s="707">
        <f>係数表!BA101</f>
        <v>0.18392149500993249</v>
      </c>
      <c r="AM101" s="709">
        <f t="shared" si="53"/>
        <v>600.39750038061266</v>
      </c>
      <c r="AN101" s="710">
        <f t="shared" si="54"/>
        <v>36.552329714365847</v>
      </c>
    </row>
    <row r="102" spans="1:40" x14ac:dyDescent="0.15">
      <c r="A102" s="442">
        <v>96</v>
      </c>
      <c r="B102" s="224" t="s">
        <v>402</v>
      </c>
      <c r="C102" s="222" t="s">
        <v>403</v>
      </c>
      <c r="D102" s="343"/>
      <c r="E102" s="350">
        <f>'(建設)投入分析'!BX102</f>
        <v>1.0800490566948778E-3</v>
      </c>
      <c r="F102" s="337">
        <f>'(建設)投入分析'!BW102</f>
        <v>270.01226417371942</v>
      </c>
      <c r="G102" s="352">
        <f>係数表!D102</f>
        <v>0.89149146922312084</v>
      </c>
      <c r="H102" s="338">
        <f t="shared" si="32"/>
        <v>240.71363009649056</v>
      </c>
      <c r="I102" s="354">
        <v>344.18783892945567</v>
      </c>
      <c r="J102" s="338">
        <f t="shared" si="33"/>
        <v>344.18783892945567</v>
      </c>
      <c r="K102" s="389">
        <f>係数表!AL102</f>
        <v>0.62026129472132696</v>
      </c>
      <c r="L102" s="338">
        <f t="shared" si="44"/>
        <v>0</v>
      </c>
      <c r="M102" s="338">
        <f t="shared" si="45"/>
        <v>213.48639460171972</v>
      </c>
      <c r="N102" s="338">
        <f t="shared" si="46"/>
        <v>213.48639460171972</v>
      </c>
      <c r="O102" s="387">
        <f>賃金!I98</f>
        <v>0.47831887624087338</v>
      </c>
      <c r="P102" s="340">
        <f t="shared" si="47"/>
        <v>0</v>
      </c>
      <c r="Q102" s="340">
        <f t="shared" si="48"/>
        <v>164.63154033251197</v>
      </c>
      <c r="R102" s="338">
        <f t="shared" si="34"/>
        <v>164.63154033251197</v>
      </c>
      <c r="S102" s="705"/>
      <c r="T102" s="339">
        <f>+S$7*係数表!AR102</f>
        <v>275.54125294052756</v>
      </c>
      <c r="U102" s="337">
        <f t="shared" si="35"/>
        <v>619.72909186998322</v>
      </c>
      <c r="V102" s="337">
        <f t="shared" si="36"/>
        <v>170.90757429802827</v>
      </c>
      <c r="W102" s="337">
        <f t="shared" si="37"/>
        <v>384.39396889974796</v>
      </c>
      <c r="X102" s="337">
        <f t="shared" si="38"/>
        <v>131.79658246451538</v>
      </c>
      <c r="Y102" s="337">
        <f t="shared" si="39"/>
        <v>296.42812279702736</v>
      </c>
      <c r="Z102" s="399">
        <f>係数表!E102</f>
        <v>0.12475264994068233</v>
      </c>
      <c r="AA102" s="340">
        <f t="shared" si="40"/>
        <v>0</v>
      </c>
      <c r="AB102" s="340">
        <f t="shared" si="41"/>
        <v>42.938344983806338</v>
      </c>
      <c r="AC102" s="340">
        <f t="shared" si="49"/>
        <v>34.37450147230664</v>
      </c>
      <c r="AD102" s="340">
        <f t="shared" si="50"/>
        <v>77.312846456112979</v>
      </c>
      <c r="AE102" s="399">
        <f>係数表!F102</f>
        <v>8.4539950016137899E-2</v>
      </c>
      <c r="AF102" s="340">
        <f t="shared" si="42"/>
        <v>0</v>
      </c>
      <c r="AG102" s="340">
        <f t="shared" si="43"/>
        <v>29.097622699258704</v>
      </c>
      <c r="AH102" s="340">
        <f t="shared" si="51"/>
        <v>23.294243750976211</v>
      </c>
      <c r="AI102" s="340">
        <f t="shared" si="52"/>
        <v>52.391866450234915</v>
      </c>
      <c r="AK102" s="706">
        <f>係数表!AZ102</f>
        <v>2.4992338550350923</v>
      </c>
      <c r="AL102" s="707">
        <f>係数表!BA102</f>
        <v>0.14621681464438008</v>
      </c>
      <c r="AM102" s="709">
        <f t="shared" si="53"/>
        <v>1548.847927351615</v>
      </c>
      <c r="AN102" s="710">
        <f t="shared" si="54"/>
        <v>90.614813755683329</v>
      </c>
    </row>
    <row r="103" spans="1:40" x14ac:dyDescent="0.15">
      <c r="A103" s="442">
        <v>97</v>
      </c>
      <c r="B103" s="224" t="s">
        <v>404</v>
      </c>
      <c r="C103" s="222" t="s">
        <v>243</v>
      </c>
      <c r="D103" s="343"/>
      <c r="E103" s="350">
        <f>'(建設)投入分析'!BX103</f>
        <v>4.2153312027550419E-2</v>
      </c>
      <c r="F103" s="337">
        <f>'(建設)投入分析'!BW103</f>
        <v>10538.328006887605</v>
      </c>
      <c r="G103" s="352">
        <f>係数表!D103</f>
        <v>0.81855177675403779</v>
      </c>
      <c r="H103" s="338">
        <f t="shared" si="32"/>
        <v>8626.167114054686</v>
      </c>
      <c r="I103" s="354">
        <v>9440.040591144787</v>
      </c>
      <c r="J103" s="338">
        <f t="shared" si="33"/>
        <v>9440.040591144787</v>
      </c>
      <c r="K103" s="389">
        <f>係数表!AL103</f>
        <v>0.59135310383991346</v>
      </c>
      <c r="L103" s="338">
        <f t="shared" si="44"/>
        <v>0</v>
      </c>
      <c r="M103" s="338">
        <f t="shared" si="45"/>
        <v>5582.3973039482416</v>
      </c>
      <c r="N103" s="338">
        <f t="shared" si="46"/>
        <v>5582.3973039482416</v>
      </c>
      <c r="O103" s="387">
        <f>賃金!I99</f>
        <v>0.12199346666101521</v>
      </c>
      <c r="P103" s="340">
        <f t="shared" si="47"/>
        <v>0</v>
      </c>
      <c r="Q103" s="340">
        <f t="shared" si="48"/>
        <v>1151.6232771344519</v>
      </c>
      <c r="R103" s="338">
        <f t="shared" si="34"/>
        <v>1151.6232771344519</v>
      </c>
      <c r="S103" s="705"/>
      <c r="T103" s="339">
        <f>+S$7*係数表!AR103</f>
        <v>278.17826308906524</v>
      </c>
      <c r="U103" s="337">
        <f t="shared" ref="U103:U114" si="55">J103+T103</f>
        <v>9718.2188542338517</v>
      </c>
      <c r="V103" s="337">
        <f t="shared" ref="V103:V111" si="56">+T103*K103</f>
        <v>164.50157929851477</v>
      </c>
      <c r="W103" s="337">
        <f t="shared" ref="W103:W111" si="57">U103*K103</f>
        <v>5746.8988832467558</v>
      </c>
      <c r="X103" s="337">
        <f t="shared" ref="X103:X111" si="58">+T103*O103</f>
        <v>33.935930663975</v>
      </c>
      <c r="Y103" s="337">
        <f t="shared" ref="Y103:Y111" si="59">+O103*U103</f>
        <v>1185.5592077984268</v>
      </c>
      <c r="Z103" s="399">
        <f>係数表!E103</f>
        <v>3.3509162130198042E-2</v>
      </c>
      <c r="AA103" s="340">
        <f t="shared" ref="AA103:AA111" si="60">+Z103*D103</f>
        <v>0</v>
      </c>
      <c r="AB103" s="340">
        <f t="shared" ref="AB103:AB111" si="61">+Z103*I103</f>
        <v>316.32785068432122</v>
      </c>
      <c r="AC103" s="340">
        <f t="shared" si="49"/>
        <v>9.3215205189483719</v>
      </c>
      <c r="AD103" s="340">
        <f t="shared" si="50"/>
        <v>325.6493712032696</v>
      </c>
      <c r="AE103" s="399">
        <f>係数表!F103</f>
        <v>3.0304519190030074E-2</v>
      </c>
      <c r="AF103" s="340">
        <f t="shared" ref="AF103:AF110" si="62">+AE103*D103</f>
        <v>0</v>
      </c>
      <c r="AG103" s="340">
        <f t="shared" ref="AG103:AG110" si="63">+AE103*I103</f>
        <v>286.07589124901006</v>
      </c>
      <c r="AH103" s="340">
        <f t="shared" si="51"/>
        <v>8.4300585120318114</v>
      </c>
      <c r="AI103" s="340">
        <f t="shared" si="52"/>
        <v>294.50594976104185</v>
      </c>
      <c r="AK103" s="706">
        <f>係数表!AZ103</f>
        <v>1.6998739033556918</v>
      </c>
      <c r="AL103" s="707">
        <f>係数表!BA103</f>
        <v>0.11570528283355881</v>
      </c>
      <c r="AM103" s="709">
        <f t="shared" si="53"/>
        <v>16519.746617411376</v>
      </c>
      <c r="AN103" s="710">
        <f t="shared" si="54"/>
        <v>1124.4492611675516</v>
      </c>
    </row>
    <row r="104" spans="1:40" x14ac:dyDescent="0.15">
      <c r="A104" s="442">
        <v>98</v>
      </c>
      <c r="B104" s="224" t="s">
        <v>405</v>
      </c>
      <c r="C104" s="222" t="s">
        <v>244</v>
      </c>
      <c r="D104" s="343"/>
      <c r="E104" s="350">
        <f>'(建設)投入分析'!BX104</f>
        <v>1.2227842398718921E-3</v>
      </c>
      <c r="F104" s="337">
        <f>'(建設)投入分析'!BW104</f>
        <v>305.69605996797304</v>
      </c>
      <c r="G104" s="352">
        <f>係数表!D104</f>
        <v>0.45490966849456327</v>
      </c>
      <c r="H104" s="338">
        <f t="shared" si="32"/>
        <v>139.06409330012474</v>
      </c>
      <c r="I104" s="354">
        <v>517.45382474116752</v>
      </c>
      <c r="J104" s="338">
        <f t="shared" si="33"/>
        <v>517.45382474116752</v>
      </c>
      <c r="K104" s="389">
        <f>係数表!AL104</f>
        <v>0.16906568392227184</v>
      </c>
      <c r="L104" s="338">
        <f t="shared" si="44"/>
        <v>0</v>
      </c>
      <c r="M104" s="338">
        <f t="shared" si="45"/>
        <v>87.483684778060876</v>
      </c>
      <c r="N104" s="338">
        <f t="shared" si="46"/>
        <v>87.483684778060876</v>
      </c>
      <c r="O104" s="387">
        <f>賃金!I100</f>
        <v>0.10949935093899216</v>
      </c>
      <c r="P104" s="340">
        <f t="shared" si="47"/>
        <v>0</v>
      </c>
      <c r="Q104" s="340">
        <f t="shared" si="48"/>
        <v>56.660857950056844</v>
      </c>
      <c r="R104" s="338">
        <f t="shared" si="34"/>
        <v>56.660857950056844</v>
      </c>
      <c r="S104" s="705"/>
      <c r="T104" s="339">
        <f>+S$7*係数表!AR104</f>
        <v>203.71819758207076</v>
      </c>
      <c r="U104" s="337">
        <f t="shared" si="55"/>
        <v>721.17202232323825</v>
      </c>
      <c r="V104" s="337">
        <f t="shared" si="56"/>
        <v>34.441756401625298</v>
      </c>
      <c r="W104" s="337">
        <f t="shared" si="57"/>
        <v>121.92544117968616</v>
      </c>
      <c r="X104" s="337">
        <f t="shared" si="58"/>
        <v>22.307010409698108</v>
      </c>
      <c r="Y104" s="337">
        <f t="shared" si="59"/>
        <v>78.967868359754945</v>
      </c>
      <c r="Z104" s="399">
        <f>係数表!E104</f>
        <v>2.783929987833194E-2</v>
      </c>
      <c r="AA104" s="340">
        <f t="shared" si="60"/>
        <v>0</v>
      </c>
      <c r="AB104" s="340">
        <f t="shared" si="61"/>
        <v>14.405552200159182</v>
      </c>
      <c r="AC104" s="340">
        <f t="shared" si="49"/>
        <v>5.6713719931605446</v>
      </c>
      <c r="AD104" s="340">
        <f t="shared" si="50"/>
        <v>20.076924193319726</v>
      </c>
      <c r="AE104" s="399">
        <f>係数表!F104</f>
        <v>2.1885325668597095E-2</v>
      </c>
      <c r="AF104" s="340">
        <f t="shared" si="62"/>
        <v>0</v>
      </c>
      <c r="AG104" s="340">
        <f t="shared" si="63"/>
        <v>11.324645472921617</v>
      </c>
      <c r="AH104" s="340">
        <f t="shared" si="51"/>
        <v>4.4584390987032281</v>
      </c>
      <c r="AI104" s="340">
        <f t="shared" si="52"/>
        <v>15.783084571624844</v>
      </c>
      <c r="AK104" s="706">
        <f>係数表!AZ104</f>
        <v>2.9918872631147144E-2</v>
      </c>
      <c r="AL104" s="707">
        <f>係数表!BA104</f>
        <v>1.6810272013936967E-3</v>
      </c>
      <c r="AM104" s="709">
        <f t="shared" si="53"/>
        <v>21.576653881035771</v>
      </c>
      <c r="AN104" s="710">
        <f t="shared" si="54"/>
        <v>1.2123097864094659</v>
      </c>
    </row>
    <row r="105" spans="1:40" x14ac:dyDescent="0.15">
      <c r="A105" s="442">
        <v>99</v>
      </c>
      <c r="B105" s="224" t="s">
        <v>406</v>
      </c>
      <c r="C105" s="222" t="s">
        <v>245</v>
      </c>
      <c r="D105" s="343"/>
      <c r="E105" s="350">
        <f>'(建設)投入分析'!BX105</f>
        <v>5.430617222815356E-3</v>
      </c>
      <c r="F105" s="337">
        <f>'(建設)投入分析'!BW105</f>
        <v>1357.6543057038391</v>
      </c>
      <c r="G105" s="352">
        <f>係数表!D105</f>
        <v>0.72030916131742628</v>
      </c>
      <c r="H105" s="338">
        <f t="shared" si="32"/>
        <v>977.93083430052502</v>
      </c>
      <c r="I105" s="354">
        <v>2760.1421519111182</v>
      </c>
      <c r="J105" s="338">
        <f t="shared" si="33"/>
        <v>2760.1421519111182</v>
      </c>
      <c r="K105" s="389">
        <f>係数表!AL105</f>
        <v>0.33738994248277643</v>
      </c>
      <c r="L105" s="338">
        <f t="shared" si="44"/>
        <v>0</v>
      </c>
      <c r="M105" s="338">
        <f t="shared" si="45"/>
        <v>931.24420187757892</v>
      </c>
      <c r="N105" s="338">
        <f t="shared" si="46"/>
        <v>931.24420187757892</v>
      </c>
      <c r="O105" s="387">
        <f>賃金!I101</f>
        <v>0.21796449967306258</v>
      </c>
      <c r="P105" s="340">
        <f t="shared" si="47"/>
        <v>0</v>
      </c>
      <c r="Q105" s="340">
        <f t="shared" si="48"/>
        <v>601.61300316783718</v>
      </c>
      <c r="R105" s="338">
        <f t="shared" si="34"/>
        <v>601.61300316783718</v>
      </c>
      <c r="S105" s="705"/>
      <c r="T105" s="339">
        <f>+S$7*係数表!AR105</f>
        <v>585.51278499663078</v>
      </c>
      <c r="U105" s="337">
        <f t="shared" si="55"/>
        <v>3345.6549369077488</v>
      </c>
      <c r="V105" s="337">
        <f t="shared" si="56"/>
        <v>197.54612485294351</v>
      </c>
      <c r="W105" s="337">
        <f t="shared" si="57"/>
        <v>1128.7903267305223</v>
      </c>
      <c r="X105" s="337">
        <f t="shared" si="58"/>
        <v>127.62100123397209</v>
      </c>
      <c r="Y105" s="337">
        <f t="shared" si="59"/>
        <v>729.23400440180922</v>
      </c>
      <c r="Z105" s="399">
        <f>係数表!E105</f>
        <v>7.7508161357499369E-2</v>
      </c>
      <c r="AA105" s="340">
        <f t="shared" si="60"/>
        <v>0</v>
      </c>
      <c r="AB105" s="340">
        <f t="shared" si="61"/>
        <v>213.93354327996249</v>
      </c>
      <c r="AC105" s="340">
        <f t="shared" si="49"/>
        <v>45.382019416397696</v>
      </c>
      <c r="AD105" s="340">
        <f t="shared" si="50"/>
        <v>259.31556269636019</v>
      </c>
      <c r="AE105" s="399">
        <f>係数表!F105</f>
        <v>5.8533897440828368E-2</v>
      </c>
      <c r="AF105" s="340">
        <f t="shared" si="62"/>
        <v>0</v>
      </c>
      <c r="AG105" s="340">
        <f t="shared" si="63"/>
        <v>161.56187764207272</v>
      </c>
      <c r="AH105" s="340">
        <f t="shared" si="51"/>
        <v>34.272345307286578</v>
      </c>
      <c r="AI105" s="340">
        <f t="shared" si="52"/>
        <v>195.83422294935929</v>
      </c>
      <c r="AK105" s="706">
        <f>係数表!AZ105</f>
        <v>0.80958203309149057</v>
      </c>
      <c r="AL105" s="707">
        <f>係数表!BA105</f>
        <v>5.4729298530994758E-2</v>
      </c>
      <c r="AM105" s="709">
        <f t="shared" si="53"/>
        <v>2708.582125844358</v>
      </c>
      <c r="AN105" s="710">
        <f t="shared" si="54"/>
        <v>183.10534782372062</v>
      </c>
    </row>
    <row r="106" spans="1:40" x14ac:dyDescent="0.15">
      <c r="A106" s="442">
        <v>100</v>
      </c>
      <c r="B106" s="224" t="s">
        <v>407</v>
      </c>
      <c r="C106" s="222" t="s">
        <v>408</v>
      </c>
      <c r="D106" s="343"/>
      <c r="E106" s="350">
        <f>'(建設)投入分析'!BX106</f>
        <v>5.2486050851901625E-2</v>
      </c>
      <c r="F106" s="337">
        <f>'(建設)投入分析'!BW106</f>
        <v>13121.512712975406</v>
      </c>
      <c r="G106" s="352">
        <f>係数表!D106</f>
        <v>0.87130088046065013</v>
      </c>
      <c r="H106" s="338">
        <f t="shared" si="32"/>
        <v>11432.785579791085</v>
      </c>
      <c r="I106" s="354">
        <v>16203.879714637649</v>
      </c>
      <c r="J106" s="338">
        <f t="shared" si="33"/>
        <v>16203.879714637649</v>
      </c>
      <c r="K106" s="389">
        <f>係数表!AL106</f>
        <v>0.73937776964820834</v>
      </c>
      <c r="L106" s="338">
        <f t="shared" si="44"/>
        <v>0</v>
      </c>
      <c r="M106" s="338">
        <f t="shared" si="45"/>
        <v>11980.788443056632</v>
      </c>
      <c r="N106" s="338">
        <f t="shared" si="46"/>
        <v>11980.788443056632</v>
      </c>
      <c r="O106" s="387">
        <f>賃金!I102</f>
        <v>0.4516541412604943</v>
      </c>
      <c r="P106" s="340">
        <f t="shared" si="47"/>
        <v>0</v>
      </c>
      <c r="Q106" s="340">
        <f t="shared" si="48"/>
        <v>7318.5493776030107</v>
      </c>
      <c r="R106" s="338">
        <f t="shared" si="34"/>
        <v>7318.5493776030107</v>
      </c>
      <c r="S106" s="705"/>
      <c r="T106" s="339">
        <f>+S$7*係数表!AR106</f>
        <v>1827.1303043987771</v>
      </c>
      <c r="U106" s="337">
        <f t="shared" si="55"/>
        <v>18031.010019036425</v>
      </c>
      <c r="V106" s="337">
        <f t="shared" si="56"/>
        <v>1350.9395293230198</v>
      </c>
      <c r="W106" s="337">
        <f t="shared" si="57"/>
        <v>13331.727972379651</v>
      </c>
      <c r="X106" s="337">
        <f t="shared" si="58"/>
        <v>825.23096860425517</v>
      </c>
      <c r="Y106" s="337">
        <f t="shared" si="59"/>
        <v>8143.7803462072652</v>
      </c>
      <c r="Z106" s="399">
        <f>係数表!E106</f>
        <v>0.14138471586024584</v>
      </c>
      <c r="AA106" s="340">
        <f t="shared" si="60"/>
        <v>0</v>
      </c>
      <c r="AB106" s="340">
        <f t="shared" si="61"/>
        <v>2290.9809292876453</v>
      </c>
      <c r="AC106" s="340">
        <f t="shared" si="49"/>
        <v>258.32829892706559</v>
      </c>
      <c r="AD106" s="340">
        <f t="shared" si="50"/>
        <v>2549.3092282147109</v>
      </c>
      <c r="AE106" s="399">
        <f>係数表!F106</f>
        <v>0.11999443227022361</v>
      </c>
      <c r="AF106" s="340">
        <f t="shared" si="62"/>
        <v>0</v>
      </c>
      <c r="AG106" s="340">
        <f t="shared" si="63"/>
        <v>1944.3753469329376</v>
      </c>
      <c r="AH106" s="340">
        <f t="shared" si="51"/>
        <v>219.24546356005209</v>
      </c>
      <c r="AI106" s="340">
        <f t="shared" si="52"/>
        <v>2163.6208104929897</v>
      </c>
      <c r="AK106" s="706">
        <f>係数表!AZ106</f>
        <v>0.26772218106873957</v>
      </c>
      <c r="AL106" s="707">
        <f>係数表!BA106</f>
        <v>1.6575671563985331E-2</v>
      </c>
      <c r="AM106" s="709">
        <f t="shared" si="53"/>
        <v>4827.3013291687266</v>
      </c>
      <c r="AN106" s="710">
        <f t="shared" si="54"/>
        <v>298.87610004247665</v>
      </c>
    </row>
    <row r="107" spans="1:40" x14ac:dyDescent="0.15">
      <c r="A107" s="442">
        <v>101</v>
      </c>
      <c r="B107" s="224" t="s">
        <v>409</v>
      </c>
      <c r="C107" s="222" t="s">
        <v>410</v>
      </c>
      <c r="D107" s="343"/>
      <c r="E107" s="350">
        <f>'(建設)投入分析'!BX107</f>
        <v>0</v>
      </c>
      <c r="F107" s="337">
        <f>'(建設)投入分析'!BW107</f>
        <v>0</v>
      </c>
      <c r="G107" s="352">
        <f>係数表!D107</f>
        <v>0.10278391395383368</v>
      </c>
      <c r="H107" s="338">
        <f t="shared" si="32"/>
        <v>0</v>
      </c>
      <c r="I107" s="354">
        <v>0</v>
      </c>
      <c r="J107" s="338">
        <f t="shared" si="33"/>
        <v>0</v>
      </c>
      <c r="K107" s="389">
        <f>係数表!AL107</f>
        <v>0.41588854616798948</v>
      </c>
      <c r="L107" s="338">
        <f t="shared" si="44"/>
        <v>0</v>
      </c>
      <c r="M107" s="338">
        <f t="shared" si="45"/>
        <v>0</v>
      </c>
      <c r="N107" s="338">
        <f t="shared" si="46"/>
        <v>0</v>
      </c>
      <c r="O107" s="387">
        <f>賃金!I103</f>
        <v>0.27783571178190064</v>
      </c>
      <c r="P107" s="340">
        <f t="shared" si="47"/>
        <v>0</v>
      </c>
      <c r="Q107" s="340">
        <f t="shared" si="48"/>
        <v>0</v>
      </c>
      <c r="R107" s="338">
        <f t="shared" si="34"/>
        <v>0</v>
      </c>
      <c r="S107" s="705"/>
      <c r="T107" s="339">
        <f>+S$7*係数表!AR107</f>
        <v>62.84041737182141</v>
      </c>
      <c r="U107" s="337">
        <f t="shared" si="55"/>
        <v>62.84041737182141</v>
      </c>
      <c r="V107" s="337">
        <f t="shared" si="56"/>
        <v>26.134609821356477</v>
      </c>
      <c r="W107" s="337">
        <f t="shared" si="57"/>
        <v>26.134609821356477</v>
      </c>
      <c r="X107" s="337">
        <f t="shared" si="58"/>
        <v>17.459312089171714</v>
      </c>
      <c r="Y107" s="337">
        <f t="shared" si="59"/>
        <v>17.459312089171714</v>
      </c>
      <c r="Z107" s="399">
        <f>係数表!E107</f>
        <v>0.13470781091090131</v>
      </c>
      <c r="AA107" s="340">
        <f t="shared" si="60"/>
        <v>0</v>
      </c>
      <c r="AB107" s="340">
        <f t="shared" si="61"/>
        <v>0</v>
      </c>
      <c r="AC107" s="340">
        <f t="shared" si="49"/>
        <v>8.465095060885437</v>
      </c>
      <c r="AD107" s="340">
        <f t="shared" si="50"/>
        <v>8.465095060885437</v>
      </c>
      <c r="AE107" s="399">
        <f>係数表!F107</f>
        <v>0.12288259274604688</v>
      </c>
      <c r="AF107" s="340">
        <f t="shared" si="62"/>
        <v>0</v>
      </c>
      <c r="AG107" s="340">
        <f t="shared" si="63"/>
        <v>0</v>
      </c>
      <c r="AH107" s="340">
        <f t="shared" si="51"/>
        <v>7.7219934158931398</v>
      </c>
      <c r="AI107" s="340">
        <f t="shared" si="52"/>
        <v>7.7219934158931398</v>
      </c>
      <c r="AK107" s="706">
        <f>係数表!AZ107</f>
        <v>15.728531638061728</v>
      </c>
      <c r="AL107" s="707">
        <f>係数表!BA107</f>
        <v>0.94572572193021831</v>
      </c>
      <c r="AM107" s="709">
        <f t="shared" si="53"/>
        <v>988.38749278169689</v>
      </c>
      <c r="AN107" s="710">
        <f t="shared" si="54"/>
        <v>59.429799085362035</v>
      </c>
    </row>
    <row r="108" spans="1:40" x14ac:dyDescent="0.15">
      <c r="A108" s="442">
        <v>102</v>
      </c>
      <c r="B108" s="224" t="s">
        <v>411</v>
      </c>
      <c r="C108" s="222" t="s">
        <v>412</v>
      </c>
      <c r="D108" s="343"/>
      <c r="E108" s="350">
        <f>'(建設)投入分析'!BX108</f>
        <v>0</v>
      </c>
      <c r="F108" s="337">
        <f>'(建設)投入分析'!BW108</f>
        <v>0</v>
      </c>
      <c r="G108" s="352">
        <f>係数表!D108</f>
        <v>0.84651336253828302</v>
      </c>
      <c r="H108" s="338">
        <f t="shared" si="32"/>
        <v>0</v>
      </c>
      <c r="I108" s="354">
        <v>1.1328956079620343</v>
      </c>
      <c r="J108" s="338">
        <f t="shared" si="33"/>
        <v>1.1328956079620343</v>
      </c>
      <c r="K108" s="389">
        <f>係数表!AL108</f>
        <v>0.40835175422420428</v>
      </c>
      <c r="L108" s="338">
        <f t="shared" si="44"/>
        <v>0</v>
      </c>
      <c r="M108" s="338">
        <f t="shared" si="45"/>
        <v>0.46261990886419307</v>
      </c>
      <c r="N108" s="338">
        <f t="shared" si="46"/>
        <v>0.46261990886419307</v>
      </c>
      <c r="O108" s="387">
        <f>賃金!I104</f>
        <v>0.27211941034831799</v>
      </c>
      <c r="P108" s="340">
        <f t="shared" si="47"/>
        <v>0</v>
      </c>
      <c r="Q108" s="340">
        <f t="shared" si="48"/>
        <v>0.30828288482482796</v>
      </c>
      <c r="R108" s="338">
        <f t="shared" si="34"/>
        <v>0.30828288482482796</v>
      </c>
      <c r="S108" s="705"/>
      <c r="T108" s="339">
        <f>+S$7*係数表!AR108</f>
        <v>2144.6439394471377</v>
      </c>
      <c r="U108" s="337">
        <f t="shared" si="55"/>
        <v>2145.7768350550996</v>
      </c>
      <c r="V108" s="337">
        <f t="shared" si="56"/>
        <v>875.76911485954679</v>
      </c>
      <c r="W108" s="337">
        <f t="shared" si="57"/>
        <v>876.231734768411</v>
      </c>
      <c r="X108" s="337">
        <f t="shared" si="58"/>
        <v>583.5992442094489</v>
      </c>
      <c r="Y108" s="337">
        <f t="shared" si="59"/>
        <v>583.90752709427375</v>
      </c>
      <c r="Z108" s="399">
        <f>係数表!E108</f>
        <v>0.17868799870556934</v>
      </c>
      <c r="AA108" s="340">
        <f t="shared" si="60"/>
        <v>0</v>
      </c>
      <c r="AB108" s="340">
        <f t="shared" si="61"/>
        <v>0.20243484892906516</v>
      </c>
      <c r="AC108" s="340">
        <f t="shared" si="49"/>
        <v>383.22213347583727</v>
      </c>
      <c r="AD108" s="340">
        <f t="shared" si="50"/>
        <v>383.42456832476631</v>
      </c>
      <c r="AE108" s="399">
        <f>係数表!F108</f>
        <v>0.15695588279930731</v>
      </c>
      <c r="AF108" s="340">
        <f t="shared" si="62"/>
        <v>0</v>
      </c>
      <c r="AG108" s="340">
        <f t="shared" si="63"/>
        <v>0.17781463026713903</v>
      </c>
      <c r="AH108" s="340">
        <f t="shared" si="51"/>
        <v>336.61448280610966</v>
      </c>
      <c r="AI108" s="340">
        <f t="shared" si="52"/>
        <v>336.79229743637677</v>
      </c>
      <c r="AK108" s="706">
        <f>係数表!AZ108</f>
        <v>4.7868448122335856</v>
      </c>
      <c r="AL108" s="707">
        <f>係数表!BA108</f>
        <v>0.28423348955949329</v>
      </c>
      <c r="AM108" s="709">
        <f t="shared" si="53"/>
        <v>10271.500711094506</v>
      </c>
      <c r="AN108" s="710">
        <f t="shared" si="54"/>
        <v>609.90163764363615</v>
      </c>
    </row>
    <row r="109" spans="1:40" x14ac:dyDescent="0.15">
      <c r="A109" s="442">
        <v>103</v>
      </c>
      <c r="B109" s="224" t="s">
        <v>413</v>
      </c>
      <c r="C109" s="222" t="s">
        <v>414</v>
      </c>
      <c r="D109" s="343"/>
      <c r="E109" s="350">
        <f>'(建設)投入分析'!BX109</f>
        <v>3.5310346559559708E-5</v>
      </c>
      <c r="F109" s="337">
        <f>'(建設)投入分析'!BW109</f>
        <v>8.8275866398899279</v>
      </c>
      <c r="G109" s="352">
        <f>係数表!D109</f>
        <v>0.81572591019299912</v>
      </c>
      <c r="H109" s="338">
        <f t="shared" si="32"/>
        <v>7.2008911466317702</v>
      </c>
      <c r="I109" s="354">
        <v>30.108030782133547</v>
      </c>
      <c r="J109" s="338">
        <f t="shared" si="33"/>
        <v>30.108030782133547</v>
      </c>
      <c r="K109" s="389">
        <f>係数表!AL109</f>
        <v>0.64781465179531039</v>
      </c>
      <c r="L109" s="338">
        <f t="shared" si="44"/>
        <v>0</v>
      </c>
      <c r="M109" s="338">
        <f t="shared" si="45"/>
        <v>19.504423477370331</v>
      </c>
      <c r="N109" s="338">
        <f t="shared" si="46"/>
        <v>19.504423477370331</v>
      </c>
      <c r="O109" s="387">
        <f>賃金!I105</f>
        <v>0.27577419704935202</v>
      </c>
      <c r="P109" s="340">
        <f t="shared" si="47"/>
        <v>0</v>
      </c>
      <c r="Q109" s="340">
        <f t="shared" si="48"/>
        <v>8.3030180136800524</v>
      </c>
      <c r="R109" s="338">
        <f t="shared" si="34"/>
        <v>8.3030180136800524</v>
      </c>
      <c r="S109" s="705"/>
      <c r="T109" s="339">
        <f>+S$7*係数表!AR109</f>
        <v>501.4642691650792</v>
      </c>
      <c r="U109" s="337">
        <f t="shared" si="55"/>
        <v>531.57229994721274</v>
      </c>
      <c r="V109" s="337">
        <f t="shared" si="56"/>
        <v>324.8559009169656</v>
      </c>
      <c r="W109" s="337">
        <f t="shared" si="57"/>
        <v>344.36032439433592</v>
      </c>
      <c r="X109" s="337">
        <f t="shared" si="58"/>
        <v>138.29090617793986</v>
      </c>
      <c r="Y109" s="337">
        <f t="shared" si="59"/>
        <v>146.59392419161989</v>
      </c>
      <c r="Z109" s="399">
        <f>係数表!E109</f>
        <v>0.1950517911010452</v>
      </c>
      <c r="AA109" s="340">
        <f t="shared" si="60"/>
        <v>0</v>
      </c>
      <c r="AB109" s="340">
        <f t="shared" si="61"/>
        <v>5.8726253305805507</v>
      </c>
      <c r="AC109" s="340">
        <f t="shared" si="49"/>
        <v>97.81150387382533</v>
      </c>
      <c r="AD109" s="340">
        <f t="shared" si="50"/>
        <v>103.68412920440588</v>
      </c>
      <c r="AE109" s="399">
        <f>係数表!F109</f>
        <v>0.11016549325560095</v>
      </c>
      <c r="AF109" s="340">
        <f t="shared" si="62"/>
        <v>0</v>
      </c>
      <c r="AG109" s="340">
        <f t="shared" si="63"/>
        <v>3.3168660620685588</v>
      </c>
      <c r="AH109" s="340">
        <f t="shared" si="51"/>
        <v>55.244058562630393</v>
      </c>
      <c r="AI109" s="340">
        <f t="shared" si="52"/>
        <v>58.560924624698949</v>
      </c>
      <c r="AK109" s="706">
        <f>係数表!AZ109</f>
        <v>12.825204504446154</v>
      </c>
      <c r="AL109" s="707">
        <f>係数表!BA109</f>
        <v>0.76714132781915856</v>
      </c>
      <c r="AM109" s="709">
        <f t="shared" si="53"/>
        <v>6817.5234557217946</v>
      </c>
      <c r="AN109" s="710">
        <f t="shared" si="54"/>
        <v>407.79108001338881</v>
      </c>
    </row>
    <row r="110" spans="1:40" x14ac:dyDescent="0.15">
      <c r="A110" s="442">
        <v>104</v>
      </c>
      <c r="B110" s="224" t="s">
        <v>415</v>
      </c>
      <c r="C110" s="222" t="s">
        <v>416</v>
      </c>
      <c r="D110" s="343"/>
      <c r="E110" s="350">
        <f>'(建設)投入分析'!BX110</f>
        <v>0</v>
      </c>
      <c r="F110" s="337">
        <f>'(建設)投入分析'!BW110</f>
        <v>0</v>
      </c>
      <c r="G110" s="352">
        <f>係数表!D110</f>
        <v>0.65349242842516597</v>
      </c>
      <c r="H110" s="338">
        <f t="shared" ref="H110:H111" si="64">F110*G110</f>
        <v>0</v>
      </c>
      <c r="I110" s="354">
        <v>12.041850665770131</v>
      </c>
      <c r="J110" s="338">
        <f t="shared" ref="J110:J111" si="65">D110+I110</f>
        <v>12.041850665770131</v>
      </c>
      <c r="K110" s="389">
        <f>係数表!AL110</f>
        <v>0.67932517478216436</v>
      </c>
      <c r="L110" s="338">
        <f t="shared" si="44"/>
        <v>0</v>
      </c>
      <c r="M110" s="338">
        <f t="shared" si="45"/>
        <v>8.180332308225017</v>
      </c>
      <c r="N110" s="338">
        <f t="shared" si="46"/>
        <v>8.180332308225017</v>
      </c>
      <c r="O110" s="387">
        <f>賃金!I106</f>
        <v>0.2272323448511151</v>
      </c>
      <c r="P110" s="340">
        <f t="shared" si="47"/>
        <v>0</v>
      </c>
      <c r="Q110" s="340">
        <f t="shared" si="48"/>
        <v>2.7362979631299083</v>
      </c>
      <c r="R110" s="338">
        <f t="shared" ref="R110:R111" si="66">J110*O110</f>
        <v>2.7362979631299083</v>
      </c>
      <c r="S110" s="705"/>
      <c r="T110" s="339">
        <f>+S$7*係数表!AR110</f>
        <v>798.95440243945563</v>
      </c>
      <c r="U110" s="337">
        <f t="shared" si="55"/>
        <v>810.99625310522572</v>
      </c>
      <c r="V110" s="337">
        <f t="shared" si="56"/>
        <v>542.74983908016293</v>
      </c>
      <c r="W110" s="337">
        <f t="shared" si="57"/>
        <v>550.93017138838786</v>
      </c>
      <c r="X110" s="337">
        <f t="shared" si="58"/>
        <v>181.54828229543898</v>
      </c>
      <c r="Y110" s="337">
        <f t="shared" si="59"/>
        <v>184.28458025856887</v>
      </c>
      <c r="Z110" s="399">
        <f>係数表!E110</f>
        <v>0.12687113324533381</v>
      </c>
      <c r="AA110" s="340">
        <f t="shared" si="60"/>
        <v>0</v>
      </c>
      <c r="AB110" s="340">
        <f t="shared" si="61"/>
        <v>1.5277632403373338</v>
      </c>
      <c r="AC110" s="340">
        <f t="shared" si="49"/>
        <v>101.36425044884223</v>
      </c>
      <c r="AD110" s="340">
        <f t="shared" si="50"/>
        <v>102.89201368917955</v>
      </c>
      <c r="AE110" s="399">
        <f>係数表!F110</f>
        <v>0.10945043374547322</v>
      </c>
      <c r="AF110" s="340">
        <f t="shared" si="62"/>
        <v>0</v>
      </c>
      <c r="AG110" s="340">
        <f t="shared" si="63"/>
        <v>1.3179857784667564</v>
      </c>
      <c r="AH110" s="340">
        <f t="shared" si="51"/>
        <v>87.44590588985379</v>
      </c>
      <c r="AI110" s="340">
        <f t="shared" si="52"/>
        <v>88.763891668320539</v>
      </c>
      <c r="AK110" s="706">
        <f>係数表!AZ110</f>
        <v>3.6009636138094789</v>
      </c>
      <c r="AL110" s="707">
        <f>係数表!BA110</f>
        <v>0.21515416281072164</v>
      </c>
      <c r="AM110" s="709">
        <f t="shared" si="53"/>
        <v>2920.3679983677403</v>
      </c>
      <c r="AN110" s="710">
        <f t="shared" si="54"/>
        <v>174.48921987948694</v>
      </c>
    </row>
    <row r="111" spans="1:40" x14ac:dyDescent="0.15">
      <c r="A111" s="442">
        <v>105</v>
      </c>
      <c r="B111" s="224" t="s">
        <v>591</v>
      </c>
      <c r="C111" s="222" t="s">
        <v>575</v>
      </c>
      <c r="D111" s="343"/>
      <c r="E111" s="350">
        <f>'(建設)投入分析'!BX111</f>
        <v>0</v>
      </c>
      <c r="F111" s="337">
        <f>'(建設)投入分析'!BW111</f>
        <v>0</v>
      </c>
      <c r="G111" s="352">
        <f>係数表!D111</f>
        <v>1</v>
      </c>
      <c r="H111" s="338">
        <f t="shared" si="64"/>
        <v>0</v>
      </c>
      <c r="I111" s="354">
        <v>3.5818020759518295E-2</v>
      </c>
      <c r="J111" s="338">
        <f t="shared" si="65"/>
        <v>3.5818020759518295E-2</v>
      </c>
      <c r="K111" s="389">
        <f>係数表!AL111</f>
        <v>0.69394065279521788</v>
      </c>
      <c r="L111" s="338">
        <f t="shared" si="44"/>
        <v>0</v>
      </c>
      <c r="M111" s="338">
        <f t="shared" si="45"/>
        <v>2.4855580707692792E-2</v>
      </c>
      <c r="N111" s="338">
        <f t="shared" si="46"/>
        <v>2.4855580707692792E-2</v>
      </c>
      <c r="O111" s="387">
        <f>賃金!I107</f>
        <v>0.30880530590807032</v>
      </c>
      <c r="P111" s="340">
        <f t="shared" si="47"/>
        <v>0</v>
      </c>
      <c r="Q111" s="340">
        <f t="shared" si="48"/>
        <v>1.106079485766466E-2</v>
      </c>
      <c r="R111" s="338">
        <f t="shared" si="66"/>
        <v>1.106079485766466E-2</v>
      </c>
      <c r="S111" s="705"/>
      <c r="T111" s="339">
        <f>+S$7*係数表!AR111</f>
        <v>81.560152947419311</v>
      </c>
      <c r="U111" s="337">
        <f t="shared" si="55"/>
        <v>81.595970968178833</v>
      </c>
      <c r="V111" s="337">
        <f t="shared" si="56"/>
        <v>56.597905778409974</v>
      </c>
      <c r="W111" s="337">
        <f t="shared" si="57"/>
        <v>56.622761359117668</v>
      </c>
      <c r="X111" s="337">
        <f t="shared" si="58"/>
        <v>25.186207980836823</v>
      </c>
      <c r="Y111" s="337">
        <f t="shared" si="59"/>
        <v>25.197268775694489</v>
      </c>
      <c r="Z111" s="399">
        <f>係数表!E111</f>
        <v>0.12202886372895703</v>
      </c>
      <c r="AA111" s="340">
        <f t="shared" si="60"/>
        <v>0</v>
      </c>
      <c r="AB111" s="340">
        <f t="shared" si="61"/>
        <v>4.3708323743042125E-3</v>
      </c>
      <c r="AC111" s="340">
        <f t="shared" si="49"/>
        <v>9.9526927897335238</v>
      </c>
      <c r="AD111" s="340">
        <f t="shared" si="50"/>
        <v>9.9570636221078299</v>
      </c>
      <c r="AE111" s="399">
        <f>係数表!F111</f>
        <v>8.6477611370557039E-2</v>
      </c>
      <c r="AF111" s="340">
        <f t="shared" ref="AF111:AF114" si="67">+AE111*D111</f>
        <v>0</v>
      </c>
      <c r="AG111" s="340">
        <f t="shared" ref="AG111:AG114" si="68">+AE111*I111</f>
        <v>3.0974568793041674E-3</v>
      </c>
      <c r="AH111" s="340">
        <f t="shared" ref="AH111:AH114" si="69">+AE111*T111</f>
        <v>7.0531272099101194</v>
      </c>
      <c r="AI111" s="340">
        <f t="shared" ref="AI111:AI114" si="70">+AE111*U111</f>
        <v>7.0562246667894239</v>
      </c>
      <c r="AK111" s="706">
        <f>係数表!AZ111</f>
        <v>1.12622855721272</v>
      </c>
      <c r="AL111" s="707">
        <f>係数表!BA111</f>
        <v>5.8520729204109577E-2</v>
      </c>
      <c r="AM111" s="709">
        <f t="shared" si="53"/>
        <v>91.895712657863029</v>
      </c>
      <c r="AN111" s="710">
        <f t="shared" si="54"/>
        <v>4.7750557211751801</v>
      </c>
    </row>
    <row r="112" spans="1:40" x14ac:dyDescent="0.15">
      <c r="A112" s="442">
        <v>106</v>
      </c>
      <c r="B112" s="224" t="s">
        <v>417</v>
      </c>
      <c r="C112" s="222" t="s">
        <v>246</v>
      </c>
      <c r="D112" s="343"/>
      <c r="E112" s="350">
        <f>'(建設)投入分析'!BX112</f>
        <v>3.7969083242713825E-4</v>
      </c>
      <c r="F112" s="337">
        <f>'(建設)投入分析'!BW112</f>
        <v>94.922708106784569</v>
      </c>
      <c r="G112" s="352">
        <f>係数表!D112</f>
        <v>0.66255869294040615</v>
      </c>
      <c r="H112" s="338">
        <f t="shared" ref="H112:H114" si="71">F112*G112</f>
        <v>62.891865413594878</v>
      </c>
      <c r="I112" s="354">
        <v>93.231076421935882</v>
      </c>
      <c r="J112" s="338">
        <f t="shared" ref="J112:J114" si="72">D112+I112</f>
        <v>93.231076421935882</v>
      </c>
      <c r="K112" s="389">
        <f>係数表!AL112</f>
        <v>0.73718527967848957</v>
      </c>
      <c r="L112" s="338">
        <f t="shared" ref="L112:L114" si="73">+D112*K112</f>
        <v>0</v>
      </c>
      <c r="M112" s="338">
        <f t="shared" ref="M112:M114" si="74">+I112*K112</f>
        <v>68.728577146831441</v>
      </c>
      <c r="N112" s="338">
        <f t="shared" ref="N112:N114" si="75">+J112*K112</f>
        <v>68.728577146831441</v>
      </c>
      <c r="O112" s="387">
        <f>賃金!I108</f>
        <v>0.3268085776363433</v>
      </c>
      <c r="P112" s="340">
        <f t="shared" ref="P112:P114" si="76">+D112*O112</f>
        <v>0</v>
      </c>
      <c r="Q112" s="340">
        <f t="shared" ref="Q112:Q114" si="77">+I112*O112</f>
        <v>30.468715476958089</v>
      </c>
      <c r="R112" s="338">
        <f t="shared" ref="R112:R114" si="78">J112*O112</f>
        <v>30.468715476958089</v>
      </c>
      <c r="S112" s="705"/>
      <c r="T112" s="339">
        <f>+S$7*係数表!AR112</f>
        <v>730.68816570450076</v>
      </c>
      <c r="U112" s="337">
        <f t="shared" si="55"/>
        <v>823.91924212643664</v>
      </c>
      <c r="V112" s="337">
        <f t="shared" ref="V112:V114" si="79">+T112*K112</f>
        <v>538.65255979263497</v>
      </c>
      <c r="W112" s="337">
        <f t="shared" ref="W112:W114" si="80">U112*K112</f>
        <v>607.38113693946639</v>
      </c>
      <c r="X112" s="337">
        <f t="shared" ref="X112:X114" si="81">+T112*O112</f>
        <v>238.79516012959661</v>
      </c>
      <c r="Y112" s="337">
        <f t="shared" ref="Y112:Y114" si="82">+O112*U112</f>
        <v>269.26387560655468</v>
      </c>
      <c r="Z112" s="399">
        <f>係数表!E112</f>
        <v>0.22564736120146614</v>
      </c>
      <c r="AA112" s="340">
        <f t="shared" ref="AA112:AA114" si="83">+Z112*D112</f>
        <v>0</v>
      </c>
      <c r="AB112" s="340">
        <f t="shared" ref="AB112:AB114" si="84">+Z112*I112</f>
        <v>21.037346376582061</v>
      </c>
      <c r="AC112" s="340">
        <f t="shared" ref="AC112:AC114" si="85">+Z112*T112</f>
        <v>164.87785645236022</v>
      </c>
      <c r="AD112" s="340">
        <f t="shared" ref="AD112:AD114" si="86">+Z112*U112</f>
        <v>185.91520282894228</v>
      </c>
      <c r="AE112" s="399">
        <f>係数表!F112</f>
        <v>0.15041687189586184</v>
      </c>
      <c r="AF112" s="340">
        <f t="shared" si="67"/>
        <v>0</v>
      </c>
      <c r="AG112" s="340">
        <f t="shared" si="68"/>
        <v>14.023526878871634</v>
      </c>
      <c r="AH112" s="340">
        <f t="shared" si="69"/>
        <v>109.90782821659616</v>
      </c>
      <c r="AI112" s="340">
        <f t="shared" si="70"/>
        <v>123.93135509546779</v>
      </c>
      <c r="AK112" s="706">
        <f>係数表!AZ112</f>
        <v>1.9649717205547956</v>
      </c>
      <c r="AL112" s="707">
        <f>係数表!BA112</f>
        <v>0.12322577689371983</v>
      </c>
      <c r="AM112" s="709">
        <f t="shared" si="53"/>
        <v>1618.9780107993874</v>
      </c>
      <c r="AN112" s="710">
        <f t="shared" si="54"/>
        <v>101.528088708715</v>
      </c>
    </row>
    <row r="113" spans="1:40" x14ac:dyDescent="0.15">
      <c r="A113" s="442">
        <v>107</v>
      </c>
      <c r="B113" s="224" t="s">
        <v>418</v>
      </c>
      <c r="C113" s="222" t="s">
        <v>249</v>
      </c>
      <c r="D113" s="343"/>
      <c r="E113" s="350">
        <f>'(建設)投入分析'!BX113</f>
        <v>5.5240984074061397E-4</v>
      </c>
      <c r="F113" s="337">
        <f>'(建設)投入分析'!BW113</f>
        <v>138.10246018515349</v>
      </c>
      <c r="G113" s="352">
        <f>係数表!D113</f>
        <v>1</v>
      </c>
      <c r="H113" s="338">
        <f t="shared" si="71"/>
        <v>138.10246018515349</v>
      </c>
      <c r="I113" s="355">
        <v>263.70088926070497</v>
      </c>
      <c r="J113" s="338">
        <f t="shared" si="72"/>
        <v>263.70088926070497</v>
      </c>
      <c r="K113" s="389">
        <f>係数表!AL113</f>
        <v>0</v>
      </c>
      <c r="L113" s="338">
        <f t="shared" si="73"/>
        <v>0</v>
      </c>
      <c r="M113" s="338">
        <f t="shared" si="74"/>
        <v>0</v>
      </c>
      <c r="N113" s="338">
        <f t="shared" si="75"/>
        <v>0</v>
      </c>
      <c r="O113" s="387">
        <f>賃金!I109</f>
        <v>0</v>
      </c>
      <c r="P113" s="340">
        <f t="shared" si="76"/>
        <v>0</v>
      </c>
      <c r="Q113" s="340">
        <f t="shared" si="77"/>
        <v>0</v>
      </c>
      <c r="R113" s="338">
        <f t="shared" si="78"/>
        <v>0</v>
      </c>
      <c r="S113" s="705"/>
      <c r="T113" s="339">
        <f>+S$7*係数表!AR113</f>
        <v>60.254414154256224</v>
      </c>
      <c r="U113" s="337">
        <f t="shared" si="55"/>
        <v>323.95530341496118</v>
      </c>
      <c r="V113" s="337">
        <f t="shared" si="79"/>
        <v>0</v>
      </c>
      <c r="W113" s="337">
        <f t="shared" si="80"/>
        <v>0</v>
      </c>
      <c r="X113" s="337">
        <f t="shared" si="81"/>
        <v>0</v>
      </c>
      <c r="Y113" s="337">
        <f t="shared" si="82"/>
        <v>0</v>
      </c>
      <c r="Z113" s="399">
        <f>係数表!E113</f>
        <v>0</v>
      </c>
      <c r="AA113" s="340">
        <f t="shared" si="83"/>
        <v>0</v>
      </c>
      <c r="AB113" s="340">
        <f t="shared" si="84"/>
        <v>0</v>
      </c>
      <c r="AC113" s="340">
        <f t="shared" si="85"/>
        <v>0</v>
      </c>
      <c r="AD113" s="340">
        <f t="shared" si="86"/>
        <v>0</v>
      </c>
      <c r="AE113" s="399">
        <f>係数表!F113</f>
        <v>0</v>
      </c>
      <c r="AF113" s="340">
        <f t="shared" si="67"/>
        <v>0</v>
      </c>
      <c r="AG113" s="340">
        <f t="shared" si="68"/>
        <v>0</v>
      </c>
      <c r="AH113" s="340">
        <f t="shared" si="69"/>
        <v>0</v>
      </c>
      <c r="AI113" s="340">
        <f t="shared" si="70"/>
        <v>0</v>
      </c>
      <c r="AK113" s="706">
        <f>係数表!AZ113</f>
        <v>0</v>
      </c>
      <c r="AL113" s="707">
        <f>係数表!BA113</f>
        <v>0</v>
      </c>
      <c r="AM113" s="709">
        <f t="shared" si="53"/>
        <v>0</v>
      </c>
      <c r="AN113" s="710">
        <f t="shared" si="54"/>
        <v>0</v>
      </c>
    </row>
    <row r="114" spans="1:40" x14ac:dyDescent="0.15">
      <c r="A114" s="442">
        <v>108</v>
      </c>
      <c r="B114" s="224" t="s">
        <v>419</v>
      </c>
      <c r="C114" s="222" t="s">
        <v>250</v>
      </c>
      <c r="D114" s="343"/>
      <c r="E114" s="350">
        <f>'(建設)投入分析'!BX114</f>
        <v>2.1838048612467662E-2</v>
      </c>
      <c r="F114" s="337">
        <f>'(建設)投入分析'!BW114</f>
        <v>5459.5121531169152</v>
      </c>
      <c r="G114" s="352">
        <f>係数表!D115</f>
        <v>0.65835816176700757</v>
      </c>
      <c r="H114" s="338">
        <f t="shared" si="71"/>
        <v>3594.3143852706899</v>
      </c>
      <c r="I114" s="355">
        <v>3885.219983533912</v>
      </c>
      <c r="J114" s="338">
        <f t="shared" si="72"/>
        <v>3885.219983533912</v>
      </c>
      <c r="K114" s="389">
        <f>係数表!AL115</f>
        <v>0.48131589964048893</v>
      </c>
      <c r="L114" s="338">
        <f t="shared" si="73"/>
        <v>0</v>
      </c>
      <c r="M114" s="338">
        <f t="shared" si="74"/>
        <v>1870.0181516758305</v>
      </c>
      <c r="N114" s="338">
        <f t="shared" si="75"/>
        <v>1870.0181516758305</v>
      </c>
      <c r="O114" s="387">
        <f>賃金!I110</f>
        <v>5.4974323711555325E-3</v>
      </c>
      <c r="P114" s="340">
        <f t="shared" si="76"/>
        <v>0</v>
      </c>
      <c r="Q114" s="340">
        <f t="shared" si="77"/>
        <v>21.358734106539693</v>
      </c>
      <c r="R114" s="338">
        <f t="shared" si="78"/>
        <v>21.358734106539693</v>
      </c>
      <c r="S114" s="705"/>
      <c r="T114" s="339">
        <f>+S$7*係数表!AR115</f>
        <v>44915.554319132803</v>
      </c>
      <c r="U114" s="337">
        <f t="shared" si="55"/>
        <v>48800.774302666716</v>
      </c>
      <c r="V114" s="337">
        <f t="shared" si="79"/>
        <v>21618.570434964655</v>
      </c>
      <c r="W114" s="337">
        <f t="shared" si="80"/>
        <v>23488.588586640482</v>
      </c>
      <c r="X114" s="337">
        <f t="shared" si="81"/>
        <v>246.92022228239537</v>
      </c>
      <c r="Y114" s="337">
        <f t="shared" si="82"/>
        <v>268.27895638893506</v>
      </c>
      <c r="Z114" s="399">
        <f>係数表!E115</f>
        <v>5.4847631862831141E-2</v>
      </c>
      <c r="AA114" s="340">
        <f t="shared" si="83"/>
        <v>0</v>
      </c>
      <c r="AB114" s="340">
        <f t="shared" si="84"/>
        <v>213.09511536298288</v>
      </c>
      <c r="AC114" s="340">
        <f t="shared" si="85"/>
        <v>2463.5117882107911</v>
      </c>
      <c r="AD114" s="340">
        <f t="shared" si="86"/>
        <v>2676.6069035737742</v>
      </c>
      <c r="AE114" s="399">
        <f>係数表!F115</f>
        <v>4.6995294222804504E-2</v>
      </c>
      <c r="AF114" s="340">
        <f t="shared" si="67"/>
        <v>0</v>
      </c>
      <c r="AG114" s="340">
        <f t="shared" si="68"/>
        <v>182.58705624649588</v>
      </c>
      <c r="AH114" s="340">
        <f t="shared" si="69"/>
        <v>2110.8196904080037</v>
      </c>
      <c r="AI114" s="340">
        <f t="shared" si="70"/>
        <v>2293.4067466544998</v>
      </c>
      <c r="AK114" s="706">
        <f>係数表!AZ115</f>
        <v>5.0470492460203396</v>
      </c>
      <c r="AL114" s="707">
        <f>係数表!BA115</f>
        <v>0.34271525116399715</v>
      </c>
      <c r="AM114" s="709">
        <f t="shared" si="53"/>
        <v>246299.9111494828</v>
      </c>
      <c r="AN114" s="710">
        <f t="shared" si="54"/>
        <v>16724.769622135962</v>
      </c>
    </row>
    <row r="115" spans="1:40" ht="25.35" customHeight="1" x14ac:dyDescent="0.15">
      <c r="B115" s="138"/>
      <c r="C115" s="345"/>
      <c r="D115" s="346">
        <f>SUM(D7:D114)</f>
        <v>250000</v>
      </c>
      <c r="E115" s="351"/>
      <c r="F115" s="337">
        <f>SUM(F7:F114)</f>
        <v>116280.48430132479</v>
      </c>
      <c r="G115" s="353"/>
      <c r="H115" s="337">
        <f t="shared" ref="H115:AI115" si="87">SUM(H7:H114)</f>
        <v>69662.232474428398</v>
      </c>
      <c r="I115" s="347">
        <f t="shared" si="87"/>
        <v>96750.158229600187</v>
      </c>
      <c r="J115" s="347">
        <f t="shared" si="87"/>
        <v>346750.15822960006</v>
      </c>
      <c r="K115" s="388"/>
      <c r="L115" s="347">
        <f t="shared" si="87"/>
        <v>125275.89553295026</v>
      </c>
      <c r="M115" s="347">
        <f t="shared" si="87"/>
        <v>51582.018369535326</v>
      </c>
      <c r="N115" s="347">
        <f t="shared" si="87"/>
        <v>176857.9139024856</v>
      </c>
      <c r="O115" s="392"/>
      <c r="P115" s="347">
        <f t="shared" si="87"/>
        <v>77911.360664622131</v>
      </c>
      <c r="Q115" s="347">
        <f t="shared" si="87"/>
        <v>22722.367487244377</v>
      </c>
      <c r="R115" s="347">
        <f t="shared" si="87"/>
        <v>100633.72815186655</v>
      </c>
      <c r="S115" s="347">
        <f t="shared" si="87"/>
        <v>48422.548684699497</v>
      </c>
      <c r="T115" s="347">
        <f t="shared" si="87"/>
        <v>89712.273826810298</v>
      </c>
      <c r="U115" s="347">
        <f t="shared" si="87"/>
        <v>436462.43205641035</v>
      </c>
      <c r="V115" s="347">
        <f t="shared" si="87"/>
        <v>50038.711115786071</v>
      </c>
      <c r="W115" s="347">
        <f t="shared" si="87"/>
        <v>226896.62501827162</v>
      </c>
      <c r="X115" s="347">
        <f t="shared" si="87"/>
        <v>10111.585551034963</v>
      </c>
      <c r="Y115" s="347">
        <f t="shared" si="87"/>
        <v>110745.31370290145</v>
      </c>
      <c r="Z115" s="347">
        <f t="shared" si="87"/>
        <v>6.2573056780481133</v>
      </c>
      <c r="AA115" s="347">
        <f t="shared" si="87"/>
        <v>20205.476804108228</v>
      </c>
      <c r="AB115" s="347">
        <f t="shared" si="87"/>
        <v>6198.9505638770743</v>
      </c>
      <c r="AC115" s="347">
        <f t="shared" si="87"/>
        <v>5356.7789380842896</v>
      </c>
      <c r="AD115" s="347">
        <f t="shared" si="87"/>
        <v>31761.20630606958</v>
      </c>
      <c r="AE115" s="347">
        <f t="shared" si="87"/>
        <v>4.9532778755847993</v>
      </c>
      <c r="AF115" s="347">
        <f t="shared" si="87"/>
        <v>13759.972038914542</v>
      </c>
      <c r="AG115" s="347">
        <f t="shared" si="87"/>
        <v>5307.8553362018283</v>
      </c>
      <c r="AH115" s="347">
        <f t="shared" si="87"/>
        <v>4504.0343040200169</v>
      </c>
      <c r="AI115" s="347">
        <f t="shared" si="87"/>
        <v>23571.861679136386</v>
      </c>
      <c r="AK115" s="708"/>
      <c r="AL115" s="708"/>
      <c r="AM115" s="588">
        <f t="shared" ref="AM115:AN115" si="88">SUM(AM7:AM114)</f>
        <v>3218788.9695286243</v>
      </c>
      <c r="AN115" s="589">
        <f t="shared" si="88"/>
        <v>213469.25709481898</v>
      </c>
    </row>
    <row r="116" spans="1:40" s="20" customFormat="1" ht="16.5" customHeight="1" x14ac:dyDescent="0.15">
      <c r="A116" s="445"/>
      <c r="B116" s="139"/>
      <c r="C116" s="139" t="s">
        <v>466</v>
      </c>
      <c r="D116" s="348" t="s">
        <v>467</v>
      </c>
      <c r="E116" s="141" t="s">
        <v>468</v>
      </c>
      <c r="F116" s="141"/>
      <c r="G116" s="139" t="s">
        <v>469</v>
      </c>
      <c r="H116" s="139"/>
      <c r="I116" s="139" t="s">
        <v>26</v>
      </c>
      <c r="J116" s="139"/>
      <c r="K116" s="139"/>
      <c r="L116" s="139"/>
      <c r="M116" s="139"/>
      <c r="N116" s="139"/>
      <c r="O116" s="139" t="s">
        <v>469</v>
      </c>
      <c r="P116" s="141"/>
      <c r="Q116" s="141"/>
      <c r="R116" s="139"/>
      <c r="S116" s="141"/>
      <c r="T116" s="139"/>
      <c r="U116" s="139"/>
      <c r="V116" s="141"/>
      <c r="W116" s="139"/>
      <c r="X116" s="141"/>
      <c r="Y116" s="141"/>
      <c r="Z116" s="139" t="s">
        <v>469</v>
      </c>
      <c r="AA116" s="141"/>
      <c r="AB116" s="141"/>
      <c r="AC116" s="139"/>
      <c r="AD116" s="139"/>
      <c r="AE116" s="139" t="s">
        <v>469</v>
      </c>
      <c r="AF116" s="139"/>
    </row>
    <row r="117" spans="1:40" ht="7.7" customHeight="1" x14ac:dyDescent="0.15">
      <c r="S117" s="323"/>
    </row>
    <row r="118" spans="1:40" ht="7.35" customHeight="1" x14ac:dyDescent="0.15">
      <c r="S118" s="323"/>
    </row>
    <row r="119" spans="1:40" x14ac:dyDescent="0.15">
      <c r="C119" s="325" t="s">
        <v>556</v>
      </c>
      <c r="D119" s="323" t="s">
        <v>1024</v>
      </c>
      <c r="S119" s="323"/>
    </row>
    <row r="120" spans="1:40" x14ac:dyDescent="0.15">
      <c r="D120" s="323" t="s">
        <v>473</v>
      </c>
    </row>
    <row r="121" spans="1:40" x14ac:dyDescent="0.15">
      <c r="D121" s="323" t="s">
        <v>474</v>
      </c>
    </row>
    <row r="122" spans="1:40" x14ac:dyDescent="0.15">
      <c r="D122" s="323" t="s">
        <v>471</v>
      </c>
    </row>
    <row r="123" spans="1:40" x14ac:dyDescent="0.15">
      <c r="D123" s="323" t="s">
        <v>472</v>
      </c>
    </row>
    <row r="124" spans="1:40" x14ac:dyDescent="0.15">
      <c r="D124" s="323" t="s">
        <v>1025</v>
      </c>
    </row>
    <row r="125" spans="1:40" x14ac:dyDescent="0.15">
      <c r="D125" s="323" t="s">
        <v>1026</v>
      </c>
    </row>
    <row r="126" spans="1:40" x14ac:dyDescent="0.15">
      <c r="D126" s="323" t="s">
        <v>1027</v>
      </c>
    </row>
  </sheetData>
  <phoneticPr fontId="2"/>
  <pageMargins left="0.78740157480314965" right="0.78740157480314965" top="0.82677165354330717" bottom="0.78740157480314965" header="0.51181102362204722" footer="0.51181102362204722"/>
  <pageSetup paperSize="8" scale="71"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2:BX124"/>
  <sheetViews>
    <sheetView zoomScaleNormal="100" workbookViewId="0">
      <pane xSplit="3" ySplit="6" topLeftCell="D7" activePane="bottomRight" state="frozen"/>
      <selection pane="topRight" activeCell="C1" sqref="C1"/>
      <selection pane="bottomLeft" activeCell="A7" sqref="A7"/>
      <selection pane="bottomRight"/>
    </sheetView>
  </sheetViews>
  <sheetFormatPr defaultColWidth="9" defaultRowHeight="12" x14ac:dyDescent="0.15"/>
  <cols>
    <col min="1" max="1" width="4" style="452" customWidth="1"/>
    <col min="2" max="2" width="4" style="12" customWidth="1"/>
    <col min="3" max="3" width="24.875" style="9" customWidth="1"/>
    <col min="4" max="73" width="8.125" style="10" customWidth="1"/>
    <col min="74" max="74" width="8.75" style="7" customWidth="1"/>
    <col min="75" max="75" width="12.375" style="7" customWidth="1"/>
    <col min="76" max="76" width="11.75" style="10" customWidth="1"/>
    <col min="77" max="95" width="7" style="10" customWidth="1"/>
    <col min="96" max="16384" width="9" style="10"/>
  </cols>
  <sheetData>
    <row r="2" spans="1:76" x14ac:dyDescent="0.15">
      <c r="B2" s="11"/>
      <c r="C2" s="10"/>
    </row>
    <row r="3" spans="1:76" ht="12.75" thickBot="1" x14ac:dyDescent="0.2">
      <c r="AF3" s="638"/>
      <c r="BU3" s="13" t="s">
        <v>567</v>
      </c>
    </row>
    <row r="4" spans="1:76" s="12" customFormat="1" ht="12" customHeight="1" x14ac:dyDescent="0.2">
      <c r="A4" s="453"/>
      <c r="B4" s="780" t="s">
        <v>557</v>
      </c>
      <c r="C4" s="781"/>
      <c r="D4" s="503">
        <v>1</v>
      </c>
      <c r="E4" s="504">
        <v>2</v>
      </c>
      <c r="F4" s="504">
        <v>3</v>
      </c>
      <c r="G4" s="504">
        <v>4</v>
      </c>
      <c r="H4" s="505">
        <v>5</v>
      </c>
      <c r="I4" s="505">
        <v>6</v>
      </c>
      <c r="J4" s="504">
        <v>7</v>
      </c>
      <c r="K4" s="505">
        <v>8</v>
      </c>
      <c r="L4" s="504">
        <v>9</v>
      </c>
      <c r="M4" s="505">
        <v>10</v>
      </c>
      <c r="N4" s="505">
        <v>11</v>
      </c>
      <c r="O4" s="504">
        <v>12</v>
      </c>
      <c r="P4" s="505">
        <v>13</v>
      </c>
      <c r="Q4" s="505">
        <v>14</v>
      </c>
      <c r="R4" s="505">
        <v>15</v>
      </c>
      <c r="S4" s="504">
        <v>16</v>
      </c>
      <c r="T4" s="504">
        <v>17</v>
      </c>
      <c r="U4" s="505">
        <v>18</v>
      </c>
      <c r="V4" s="505">
        <v>19</v>
      </c>
      <c r="W4" s="504">
        <v>20</v>
      </c>
      <c r="X4" s="505">
        <v>21</v>
      </c>
      <c r="Y4" s="505">
        <v>22</v>
      </c>
      <c r="Z4" s="505">
        <v>23</v>
      </c>
      <c r="AA4" s="505">
        <v>24</v>
      </c>
      <c r="AB4" s="505">
        <v>25</v>
      </c>
      <c r="AC4" s="505">
        <v>26</v>
      </c>
      <c r="AD4" s="505">
        <v>27</v>
      </c>
      <c r="AE4" s="505">
        <v>28</v>
      </c>
      <c r="AF4" s="505" t="s">
        <v>577</v>
      </c>
      <c r="AG4" s="504">
        <v>29</v>
      </c>
      <c r="AH4" s="504">
        <v>30</v>
      </c>
      <c r="AI4" s="504">
        <v>31</v>
      </c>
      <c r="AJ4" s="504">
        <v>32</v>
      </c>
      <c r="AK4" s="504">
        <v>33</v>
      </c>
      <c r="AL4" s="505">
        <v>34</v>
      </c>
      <c r="AM4" s="505">
        <v>35</v>
      </c>
      <c r="AN4" s="505">
        <v>36</v>
      </c>
      <c r="AO4" s="505">
        <v>37</v>
      </c>
      <c r="AP4" s="505">
        <v>38</v>
      </c>
      <c r="AQ4" s="505">
        <v>39</v>
      </c>
      <c r="AR4" s="505">
        <v>40</v>
      </c>
      <c r="AS4" s="504">
        <v>41</v>
      </c>
      <c r="AT4" s="504">
        <v>42</v>
      </c>
      <c r="AU4" s="505">
        <v>43</v>
      </c>
      <c r="AV4" s="505">
        <v>44</v>
      </c>
      <c r="AW4" s="505">
        <v>45</v>
      </c>
      <c r="AX4" s="505">
        <v>46</v>
      </c>
      <c r="AY4" s="504">
        <v>47</v>
      </c>
      <c r="AZ4" s="505">
        <v>48</v>
      </c>
      <c r="BA4" s="505">
        <v>49</v>
      </c>
      <c r="BB4" s="505">
        <v>50</v>
      </c>
      <c r="BC4" s="504">
        <v>51</v>
      </c>
      <c r="BD4" s="504">
        <v>52</v>
      </c>
      <c r="BE4" s="505">
        <v>53</v>
      </c>
      <c r="BF4" s="505">
        <v>54</v>
      </c>
      <c r="BG4" s="505">
        <v>55</v>
      </c>
      <c r="BH4" s="505">
        <v>56</v>
      </c>
      <c r="BI4" s="505">
        <v>57</v>
      </c>
      <c r="BJ4" s="505">
        <v>58</v>
      </c>
      <c r="BK4" s="505">
        <v>59</v>
      </c>
      <c r="BL4" s="505">
        <v>60</v>
      </c>
      <c r="BM4" s="505">
        <v>61</v>
      </c>
      <c r="BN4" s="505">
        <v>62</v>
      </c>
      <c r="BO4" s="505">
        <v>63</v>
      </c>
      <c r="BP4" s="504">
        <v>64</v>
      </c>
      <c r="BQ4" s="505">
        <v>65</v>
      </c>
      <c r="BR4" s="505">
        <v>66</v>
      </c>
      <c r="BS4" s="505">
        <v>67</v>
      </c>
      <c r="BT4" s="505">
        <v>68</v>
      </c>
      <c r="BU4" s="505">
        <v>69</v>
      </c>
      <c r="BV4" s="510">
        <v>70</v>
      </c>
      <c r="BW4" s="14"/>
      <c r="BX4" s="14"/>
    </row>
    <row r="5" spans="1:76" s="9" customFormat="1" ht="42" customHeight="1" thickBot="1" x14ac:dyDescent="0.2">
      <c r="A5" s="454"/>
      <c r="B5" s="782"/>
      <c r="C5" s="783"/>
      <c r="D5" s="506" t="s">
        <v>1</v>
      </c>
      <c r="E5" s="507" t="s">
        <v>228</v>
      </c>
      <c r="F5" s="507" t="s">
        <v>262</v>
      </c>
      <c r="G5" s="507" t="s">
        <v>263</v>
      </c>
      <c r="H5" s="508" t="s">
        <v>264</v>
      </c>
      <c r="I5" s="508" t="s">
        <v>265</v>
      </c>
      <c r="J5" s="507" t="s">
        <v>266</v>
      </c>
      <c r="K5" s="508" t="s">
        <v>13</v>
      </c>
      <c r="L5" s="507" t="s">
        <v>422</v>
      </c>
      <c r="M5" s="508" t="s">
        <v>423</v>
      </c>
      <c r="N5" s="508" t="s">
        <v>424</v>
      </c>
      <c r="O5" s="507" t="s">
        <v>425</v>
      </c>
      <c r="P5" s="508" t="s">
        <v>14</v>
      </c>
      <c r="Q5" s="508" t="s">
        <v>15</v>
      </c>
      <c r="R5" s="508" t="s">
        <v>426</v>
      </c>
      <c r="S5" s="507" t="s">
        <v>16</v>
      </c>
      <c r="T5" s="507" t="s">
        <v>427</v>
      </c>
      <c r="U5" s="508" t="s">
        <v>428</v>
      </c>
      <c r="V5" s="508" t="s">
        <v>17</v>
      </c>
      <c r="W5" s="507" t="s">
        <v>29</v>
      </c>
      <c r="X5" s="508" t="s">
        <v>18</v>
      </c>
      <c r="Y5" s="508" t="s">
        <v>429</v>
      </c>
      <c r="Z5" s="508" t="s">
        <v>430</v>
      </c>
      <c r="AA5" s="508" t="s">
        <v>431</v>
      </c>
      <c r="AB5" s="508" t="s">
        <v>19</v>
      </c>
      <c r="AC5" s="508" t="s">
        <v>432</v>
      </c>
      <c r="AD5" s="508" t="s">
        <v>433</v>
      </c>
      <c r="AE5" s="508" t="s">
        <v>20</v>
      </c>
      <c r="AF5" s="508" t="s">
        <v>578</v>
      </c>
      <c r="AG5" s="507" t="s">
        <v>434</v>
      </c>
      <c r="AH5" s="507" t="s">
        <v>356</v>
      </c>
      <c r="AI5" s="507" t="s">
        <v>435</v>
      </c>
      <c r="AJ5" s="507" t="s">
        <v>436</v>
      </c>
      <c r="AK5" s="507" t="s">
        <v>437</v>
      </c>
      <c r="AL5" s="508" t="s">
        <v>438</v>
      </c>
      <c r="AM5" s="508" t="s">
        <v>439</v>
      </c>
      <c r="AN5" s="508" t="s">
        <v>440</v>
      </c>
      <c r="AO5" s="508" t="s">
        <v>441</v>
      </c>
      <c r="AP5" s="508" t="s">
        <v>442</v>
      </c>
      <c r="AQ5" s="508" t="s">
        <v>443</v>
      </c>
      <c r="AR5" s="508" t="s">
        <v>444</v>
      </c>
      <c r="AS5" s="507" t="s">
        <v>445</v>
      </c>
      <c r="AT5" s="507" t="s">
        <v>446</v>
      </c>
      <c r="AU5" s="508" t="s">
        <v>579</v>
      </c>
      <c r="AV5" s="508" t="s">
        <v>580</v>
      </c>
      <c r="AW5" s="508" t="s">
        <v>581</v>
      </c>
      <c r="AX5" s="508" t="s">
        <v>582</v>
      </c>
      <c r="AY5" s="507" t="s">
        <v>447</v>
      </c>
      <c r="AZ5" s="508" t="s">
        <v>579</v>
      </c>
      <c r="BA5" s="508" t="s">
        <v>583</v>
      </c>
      <c r="BB5" s="508" t="s">
        <v>448</v>
      </c>
      <c r="BC5" s="507" t="s">
        <v>30</v>
      </c>
      <c r="BD5" s="507" t="s">
        <v>449</v>
      </c>
      <c r="BE5" s="508" t="s">
        <v>450</v>
      </c>
      <c r="BF5" s="508" t="s">
        <v>584</v>
      </c>
      <c r="BG5" s="508" t="s">
        <v>451</v>
      </c>
      <c r="BH5" s="508" t="s">
        <v>452</v>
      </c>
      <c r="BI5" s="508" t="s">
        <v>453</v>
      </c>
      <c r="BJ5" s="508" t="s">
        <v>21</v>
      </c>
      <c r="BK5" s="508" t="s">
        <v>454</v>
      </c>
      <c r="BL5" s="508" t="s">
        <v>421</v>
      </c>
      <c r="BM5" s="508" t="s">
        <v>455</v>
      </c>
      <c r="BN5" s="508" t="s">
        <v>456</v>
      </c>
      <c r="BO5" s="508" t="s">
        <v>457</v>
      </c>
      <c r="BP5" s="507" t="s">
        <v>458</v>
      </c>
      <c r="BQ5" s="508" t="s">
        <v>459</v>
      </c>
      <c r="BR5" s="508" t="s">
        <v>460</v>
      </c>
      <c r="BS5" s="508" t="s">
        <v>461</v>
      </c>
      <c r="BT5" s="508" t="s">
        <v>462</v>
      </c>
      <c r="BU5" s="508" t="s">
        <v>463</v>
      </c>
      <c r="BV5" s="511" t="s">
        <v>464</v>
      </c>
      <c r="BW5" s="509" t="s">
        <v>167</v>
      </c>
      <c r="BX5" s="509" t="s">
        <v>191</v>
      </c>
    </row>
    <row r="6" spans="1:76" s="9" customFormat="1" ht="22.5" customHeight="1" thickBot="1" x14ac:dyDescent="0.2">
      <c r="A6" s="454"/>
      <c r="B6" s="634" t="s">
        <v>50</v>
      </c>
      <c r="C6" s="635"/>
      <c r="D6" s="630" cm="1">
        <f t="array" ref="D6:BV6">TRANSPOSE(入力1!I7:I77)</f>
        <v>250000</v>
      </c>
      <c r="E6" s="631">
        <v>98478</v>
      </c>
      <c r="F6" s="631">
        <v>0</v>
      </c>
      <c r="G6" s="631">
        <v>0</v>
      </c>
      <c r="H6" s="631">
        <v>0</v>
      </c>
      <c r="I6" s="631">
        <v>0</v>
      </c>
      <c r="J6" s="631">
        <v>0</v>
      </c>
      <c r="K6" s="631">
        <v>0</v>
      </c>
      <c r="L6" s="631">
        <v>0</v>
      </c>
      <c r="M6" s="631">
        <v>0</v>
      </c>
      <c r="N6" s="631">
        <v>0</v>
      </c>
      <c r="O6" s="631">
        <v>0</v>
      </c>
      <c r="P6" s="631">
        <v>0</v>
      </c>
      <c r="Q6" s="631">
        <v>0</v>
      </c>
      <c r="R6" s="631">
        <v>0</v>
      </c>
      <c r="S6" s="631">
        <v>98478</v>
      </c>
      <c r="T6" s="631">
        <v>0</v>
      </c>
      <c r="U6" s="631">
        <v>0</v>
      </c>
      <c r="V6" s="631">
        <v>0</v>
      </c>
      <c r="W6" s="631">
        <v>98478</v>
      </c>
      <c r="X6" s="631">
        <v>53913</v>
      </c>
      <c r="Y6" s="631">
        <v>33152</v>
      </c>
      <c r="Z6" s="631">
        <v>9565</v>
      </c>
      <c r="AA6" s="631">
        <v>1848</v>
      </c>
      <c r="AB6" s="631">
        <v>0</v>
      </c>
      <c r="AC6" s="631">
        <v>0</v>
      </c>
      <c r="AD6" s="631">
        <v>0</v>
      </c>
      <c r="AE6" s="631">
        <v>0</v>
      </c>
      <c r="AF6" s="631">
        <v>0</v>
      </c>
      <c r="AG6" s="631">
        <v>151522</v>
      </c>
      <c r="AH6" s="631">
        <v>48479</v>
      </c>
      <c r="AI6" s="631">
        <v>0</v>
      </c>
      <c r="AJ6" s="631">
        <v>0</v>
      </c>
      <c r="AK6" s="631">
        <v>0</v>
      </c>
      <c r="AL6" s="631">
        <v>0</v>
      </c>
      <c r="AM6" s="631">
        <v>0</v>
      </c>
      <c r="AN6" s="631">
        <v>0</v>
      </c>
      <c r="AO6" s="631">
        <v>0</v>
      </c>
      <c r="AP6" s="631">
        <v>0</v>
      </c>
      <c r="AQ6" s="631">
        <v>0</v>
      </c>
      <c r="AR6" s="631">
        <v>0</v>
      </c>
      <c r="AS6" s="631">
        <v>0</v>
      </c>
      <c r="AT6" s="631">
        <v>0</v>
      </c>
      <c r="AU6" s="631">
        <v>0</v>
      </c>
      <c r="AV6" s="631">
        <v>0</v>
      </c>
      <c r="AW6" s="631">
        <v>0</v>
      </c>
      <c r="AX6" s="631">
        <v>0</v>
      </c>
      <c r="AY6" s="631">
        <v>0</v>
      </c>
      <c r="AZ6" s="631">
        <v>0</v>
      </c>
      <c r="BA6" s="631">
        <v>0</v>
      </c>
      <c r="BB6" s="631">
        <v>0</v>
      </c>
      <c r="BC6" s="631">
        <v>48479</v>
      </c>
      <c r="BD6" s="631">
        <v>0</v>
      </c>
      <c r="BE6" s="631">
        <v>0</v>
      </c>
      <c r="BF6" s="631">
        <v>0</v>
      </c>
      <c r="BG6" s="631">
        <v>0</v>
      </c>
      <c r="BH6" s="631">
        <v>0</v>
      </c>
      <c r="BI6" s="631">
        <v>0</v>
      </c>
      <c r="BJ6" s="631">
        <v>0</v>
      </c>
      <c r="BK6" s="631">
        <v>47283</v>
      </c>
      <c r="BL6" s="631">
        <v>0</v>
      </c>
      <c r="BM6" s="631">
        <v>1196</v>
      </c>
      <c r="BN6" s="631">
        <v>0</v>
      </c>
      <c r="BO6" s="631">
        <v>0</v>
      </c>
      <c r="BP6" s="631">
        <v>103043</v>
      </c>
      <c r="BQ6" s="631">
        <v>0</v>
      </c>
      <c r="BR6" s="631">
        <v>14348</v>
      </c>
      <c r="BS6" s="631">
        <v>14348</v>
      </c>
      <c r="BT6" s="631">
        <v>14348</v>
      </c>
      <c r="BU6" s="631">
        <v>3913</v>
      </c>
      <c r="BV6" s="632">
        <v>56086</v>
      </c>
      <c r="BW6" s="514">
        <f>SUM(H6:I6,K6,M6:N6,P6:R6,U6:V6,X6:AF6,AL6:AR6,AU6:AX6,AZ6:BB6,BE6:BO6,BQ6:BV6)</f>
        <v>250000</v>
      </c>
      <c r="BX6" s="494">
        <f>+BW6/BW$123</f>
        <v>1</v>
      </c>
    </row>
    <row r="7" spans="1:76" ht="15.95" customHeight="1" x14ac:dyDescent="0.2">
      <c r="A7" s="455">
        <v>1</v>
      </c>
      <c r="B7" s="623">
        <v>11</v>
      </c>
      <c r="C7" s="624" t="s">
        <v>198</v>
      </c>
      <c r="D7" s="625">
        <f>D$6*'(建設)投入係数表'!D7</f>
        <v>238.6472616498971</v>
      </c>
      <c r="E7" s="626">
        <f>E$6*'(建設)投入係数表'!E7</f>
        <v>68.625224397445351</v>
      </c>
      <c r="F7" s="626">
        <f>F$6*'(建設)投入係数表'!F7</f>
        <v>0</v>
      </c>
      <c r="G7" s="626">
        <f>G$6*'(建設)投入係数表'!G7</f>
        <v>0</v>
      </c>
      <c r="H7" s="626">
        <f>H$6*'(建設)投入係数表'!H7</f>
        <v>0</v>
      </c>
      <c r="I7" s="626">
        <f>I$6*'(建設)投入係数表'!I7</f>
        <v>0</v>
      </c>
      <c r="J7" s="626">
        <f>J$6*'(建設)投入係数表'!J7</f>
        <v>0</v>
      </c>
      <c r="K7" s="626">
        <f>K$6*'(建設)投入係数表'!K7</f>
        <v>0</v>
      </c>
      <c r="L7" s="626">
        <f>L$6*'(建設)投入係数表'!L7</f>
        <v>0</v>
      </c>
      <c r="M7" s="626">
        <f>M$6*'(建設)投入係数表'!M7</f>
        <v>0</v>
      </c>
      <c r="N7" s="626">
        <f>N$6*'(建設)投入係数表'!N7</f>
        <v>0</v>
      </c>
      <c r="O7" s="626">
        <f>O$6*'(建設)投入係数表'!O7</f>
        <v>0</v>
      </c>
      <c r="P7" s="626">
        <f>P$6*'(建設)投入係数表'!P7</f>
        <v>0</v>
      </c>
      <c r="Q7" s="626">
        <f>Q$6*'(建設)投入係数表'!Q7</f>
        <v>0</v>
      </c>
      <c r="R7" s="626">
        <f>R$6*'(建設)投入係数表'!R7</f>
        <v>0</v>
      </c>
      <c r="S7" s="626">
        <f>S$6*'(建設)投入係数表'!S7</f>
        <v>78.030698166591861</v>
      </c>
      <c r="T7" s="626">
        <f>T$6*'(建設)投入係数表'!T7</f>
        <v>0</v>
      </c>
      <c r="U7" s="626">
        <f>U$6*'(建設)投入係数表'!U7</f>
        <v>0</v>
      </c>
      <c r="V7" s="626">
        <f>V$6*'(建設)投入係数表'!V7</f>
        <v>0</v>
      </c>
      <c r="W7" s="626">
        <f>W$6*'(建設)投入係数表'!W7</f>
        <v>80.122600571563083</v>
      </c>
      <c r="X7" s="626">
        <f>X$6*'(建設)投入係数表'!X7</f>
        <v>35.215032208658045</v>
      </c>
      <c r="Y7" s="626">
        <f>Y$6*'(建設)投入係数表'!Y7</f>
        <v>5.8467016971673607</v>
      </c>
      <c r="Z7" s="626">
        <f>Z$6*'(建設)投入係数表'!Z7</f>
        <v>5.0348487693401438</v>
      </c>
      <c r="AA7" s="626">
        <f>AA$6*'(建設)投入係数表'!AA7</f>
        <v>2.6951118238309326</v>
      </c>
      <c r="AB7" s="626">
        <f>AB$6*'(建設)投入係数表'!AB7</f>
        <v>0</v>
      </c>
      <c r="AC7" s="626">
        <f>AC$6*'(建設)投入係数表'!AC7</f>
        <v>0</v>
      </c>
      <c r="AD7" s="626">
        <f>AD$6*'(建設)投入係数表'!AD7</f>
        <v>0</v>
      </c>
      <c r="AE7" s="626">
        <f>AE$6*'(建設)投入係数表'!AE7</f>
        <v>0</v>
      </c>
      <c r="AF7" s="626">
        <f>AF$6*'(建設)投入係数表'!AF7</f>
        <v>0</v>
      </c>
      <c r="AG7" s="626">
        <f>AG$6*'(建設)投入係数表'!AG7</f>
        <v>262.16526117804386</v>
      </c>
      <c r="AH7" s="626">
        <f>AH$6*'(建設)投入係数表'!AH7</f>
        <v>83.420446329152142</v>
      </c>
      <c r="AI7" s="626">
        <f>AI$6*'(建設)投入係数表'!AI7</f>
        <v>0</v>
      </c>
      <c r="AJ7" s="626">
        <f>AJ$6*'(建設)投入係数表'!AJ7</f>
        <v>0</v>
      </c>
      <c r="AK7" s="626">
        <f>AK$6*'(建設)投入係数表'!AK7</f>
        <v>0</v>
      </c>
      <c r="AL7" s="626">
        <f>AL$6*'(建設)投入係数表'!AL7</f>
        <v>0</v>
      </c>
      <c r="AM7" s="626">
        <f>AM$6*'(建設)投入係数表'!AM7</f>
        <v>0</v>
      </c>
      <c r="AN7" s="626">
        <f>AN$6*'(建設)投入係数表'!AN7</f>
        <v>0</v>
      </c>
      <c r="AO7" s="626">
        <f>AO$6*'(建設)投入係数表'!AO7</f>
        <v>0</v>
      </c>
      <c r="AP7" s="626">
        <f>AP$6*'(建設)投入係数表'!AP7</f>
        <v>0</v>
      </c>
      <c r="AQ7" s="626">
        <f>AQ$6*'(建設)投入係数表'!AQ7</f>
        <v>0</v>
      </c>
      <c r="AR7" s="626">
        <f>AR$6*'(建設)投入係数表'!AR7</f>
        <v>0</v>
      </c>
      <c r="AS7" s="626">
        <f>AS$6*'(建設)投入係数表'!AS7</f>
        <v>0</v>
      </c>
      <c r="AT7" s="626">
        <f>AT$6*'(建設)投入係数表'!AT7</f>
        <v>0</v>
      </c>
      <c r="AU7" s="626">
        <f>AU$6*'(建設)投入係数表'!AU7</f>
        <v>0</v>
      </c>
      <c r="AV7" s="626">
        <f>AV$6*'(建設)投入係数表'!AV7</f>
        <v>0</v>
      </c>
      <c r="AW7" s="626">
        <f>AW$6*'(建設)投入係数表'!AW7</f>
        <v>0</v>
      </c>
      <c r="AX7" s="626">
        <f>AX$6*'(建設)投入係数表'!AX7</f>
        <v>0</v>
      </c>
      <c r="AY7" s="626">
        <f>AY$6*'(建設)投入係数表'!AY7</f>
        <v>0</v>
      </c>
      <c r="AZ7" s="626">
        <f>AZ$6*'(建設)投入係数表'!AZ7</f>
        <v>0</v>
      </c>
      <c r="BA7" s="626">
        <f>BA$6*'(建設)投入係数表'!BA7</f>
        <v>0</v>
      </c>
      <c r="BB7" s="626">
        <f>BB$6*'(建設)投入係数表'!BB7</f>
        <v>0</v>
      </c>
      <c r="BC7" s="626">
        <f>BC$6*'(建設)投入係数表'!BC7</f>
        <v>54.837058968559887</v>
      </c>
      <c r="BD7" s="626">
        <f>BD$6*'(建設)投入係数表'!BD7</f>
        <v>0</v>
      </c>
      <c r="BE7" s="626">
        <f>BE$6*'(建設)投入係数表'!BE7</f>
        <v>0</v>
      </c>
      <c r="BF7" s="626">
        <f>BF$6*'(建設)投入係数表'!BF7</f>
        <v>0</v>
      </c>
      <c r="BG7" s="626">
        <f>BG$6*'(建設)投入係数表'!BG7</f>
        <v>0</v>
      </c>
      <c r="BH7" s="626">
        <f>BH$6*'(建設)投入係数表'!BH7</f>
        <v>0</v>
      </c>
      <c r="BI7" s="626">
        <f>BI$6*'(建設)投入係数表'!BI7</f>
        <v>0</v>
      </c>
      <c r="BJ7" s="626">
        <f>BJ$6*'(建設)投入係数表'!BJ7</f>
        <v>0</v>
      </c>
      <c r="BK7" s="626">
        <f>BK$6*'(建設)投入係数表'!BK7</f>
        <v>9.5008104379043825</v>
      </c>
      <c r="BL7" s="626">
        <f>BL$6*'(建設)投入係数表'!BL7</f>
        <v>0</v>
      </c>
      <c r="BM7" s="626">
        <f>BM$6*'(建設)投入係数表'!BM7</f>
        <v>5.9422268968603094</v>
      </c>
      <c r="BN7" s="626">
        <f>BN$6*'(建設)投入係数表'!BN7</f>
        <v>0</v>
      </c>
      <c r="BO7" s="626">
        <f>BO$6*'(建設)投入係数表'!BO7</f>
        <v>0</v>
      </c>
      <c r="BP7" s="626">
        <f>BP$6*'(建設)投入係数表'!BP7</f>
        <v>179.66118670230711</v>
      </c>
      <c r="BQ7" s="626">
        <f>BQ$6*'(建設)投入係数表'!BQ7</f>
        <v>0</v>
      </c>
      <c r="BR7" s="626">
        <f>BR$6*'(建設)投入係数表'!BR7</f>
        <v>8.2367181598984942</v>
      </c>
      <c r="BS7" s="626">
        <f>BS$6*'(建設)投入係数表'!BS7</f>
        <v>1.3231991761514283</v>
      </c>
      <c r="BT7" s="626">
        <f>BT$6*'(建設)投入係数表'!BT7</f>
        <v>1.4494075959954449</v>
      </c>
      <c r="BU7" s="626">
        <f>BU$6*'(建設)投入係数表'!BU7</f>
        <v>3.9701757115523391</v>
      </c>
      <c r="BV7" s="627">
        <f>BV$6*'(建設)投入係数表'!BV7</f>
        <v>281.22823986634529</v>
      </c>
      <c r="BW7" s="628">
        <f t="shared" ref="BW7:BW70" si="0">SUM(H7:I7,K7,M7:N7,P7:R7,U7:V7,X7:AF7,AL7:AR7,AU7:AX7,AZ7:BB7,BE7:BO7,BQ7:BV7)</f>
        <v>360.44247234370414</v>
      </c>
      <c r="BX7" s="629">
        <f t="shared" ref="BX7:BX70" si="1">+BW7/BW$123</f>
        <v>1.4417698893748165E-3</v>
      </c>
    </row>
    <row r="8" spans="1:76" ht="15.95" customHeight="1" x14ac:dyDescent="0.2">
      <c r="A8" s="455">
        <v>2</v>
      </c>
      <c r="B8" s="592">
        <v>12</v>
      </c>
      <c r="C8" s="593" t="s">
        <v>199</v>
      </c>
      <c r="D8" s="594">
        <f>D$6*'(建設)投入係数表'!D8</f>
        <v>0</v>
      </c>
      <c r="E8" s="595">
        <f>E$6*'(建設)投入係数表'!E8</f>
        <v>0</v>
      </c>
      <c r="F8" s="595">
        <f>F$6*'(建設)投入係数表'!F8</f>
        <v>0</v>
      </c>
      <c r="G8" s="595">
        <f>G$6*'(建設)投入係数表'!G8</f>
        <v>0</v>
      </c>
      <c r="H8" s="595">
        <f>H$6*'(建設)投入係数表'!H8</f>
        <v>0</v>
      </c>
      <c r="I8" s="595">
        <f>I$6*'(建設)投入係数表'!I8</f>
        <v>0</v>
      </c>
      <c r="J8" s="595">
        <f>J$6*'(建設)投入係数表'!J8</f>
        <v>0</v>
      </c>
      <c r="K8" s="595">
        <f>K$6*'(建設)投入係数表'!K8</f>
        <v>0</v>
      </c>
      <c r="L8" s="595">
        <f>L$6*'(建設)投入係数表'!L8</f>
        <v>0</v>
      </c>
      <c r="M8" s="595">
        <f>M$6*'(建設)投入係数表'!M8</f>
        <v>0</v>
      </c>
      <c r="N8" s="595">
        <f>N$6*'(建設)投入係数表'!N8</f>
        <v>0</v>
      </c>
      <c r="O8" s="595">
        <f>O$6*'(建設)投入係数表'!O8</f>
        <v>0</v>
      </c>
      <c r="P8" s="595">
        <f>P$6*'(建設)投入係数表'!P8</f>
        <v>0</v>
      </c>
      <c r="Q8" s="595">
        <f>Q$6*'(建設)投入係数表'!Q8</f>
        <v>0</v>
      </c>
      <c r="R8" s="595">
        <f>R$6*'(建設)投入係数表'!R8</f>
        <v>0</v>
      </c>
      <c r="S8" s="595">
        <f>S$6*'(建設)投入係数表'!S8</f>
        <v>0</v>
      </c>
      <c r="T8" s="595">
        <f>T$6*'(建設)投入係数表'!T8</f>
        <v>0</v>
      </c>
      <c r="U8" s="595">
        <f>U$6*'(建設)投入係数表'!U8</f>
        <v>0</v>
      </c>
      <c r="V8" s="595">
        <f>V$6*'(建設)投入係数表'!V8</f>
        <v>0</v>
      </c>
      <c r="W8" s="595">
        <f>W$6*'(建設)投入係数表'!W8</f>
        <v>0</v>
      </c>
      <c r="X8" s="595">
        <f>X$6*'(建設)投入係数表'!X8</f>
        <v>0</v>
      </c>
      <c r="Y8" s="595">
        <f>Y$6*'(建設)投入係数表'!Y8</f>
        <v>0</v>
      </c>
      <c r="Z8" s="595">
        <f>Z$6*'(建設)投入係数表'!Z8</f>
        <v>0</v>
      </c>
      <c r="AA8" s="595">
        <f>AA$6*'(建設)投入係数表'!AA8</f>
        <v>0</v>
      </c>
      <c r="AB8" s="595">
        <f>AB$6*'(建設)投入係数表'!AB8</f>
        <v>0</v>
      </c>
      <c r="AC8" s="595">
        <f>AC$6*'(建設)投入係数表'!AC8</f>
        <v>0</v>
      </c>
      <c r="AD8" s="595">
        <f>AD$6*'(建設)投入係数表'!AD8</f>
        <v>0</v>
      </c>
      <c r="AE8" s="595">
        <f>AE$6*'(建設)投入係数表'!AE8</f>
        <v>0</v>
      </c>
      <c r="AF8" s="595">
        <f>AF$6*'(建設)投入係数表'!AF8</f>
        <v>0</v>
      </c>
      <c r="AG8" s="595">
        <f>AG$6*'(建設)投入係数表'!AG8</f>
        <v>0</v>
      </c>
      <c r="AH8" s="595">
        <f>AH$6*'(建設)投入係数表'!AH8</f>
        <v>0</v>
      </c>
      <c r="AI8" s="595">
        <f>AI$6*'(建設)投入係数表'!AI8</f>
        <v>0</v>
      </c>
      <c r="AJ8" s="595">
        <f>AJ$6*'(建設)投入係数表'!AJ8</f>
        <v>0</v>
      </c>
      <c r="AK8" s="595">
        <f>AK$6*'(建設)投入係数表'!AK8</f>
        <v>0</v>
      </c>
      <c r="AL8" s="595">
        <f>AL$6*'(建設)投入係数表'!AL8</f>
        <v>0</v>
      </c>
      <c r="AM8" s="595">
        <f>AM$6*'(建設)投入係数表'!AM8</f>
        <v>0</v>
      </c>
      <c r="AN8" s="595">
        <f>AN$6*'(建設)投入係数表'!AN8</f>
        <v>0</v>
      </c>
      <c r="AO8" s="595">
        <f>AO$6*'(建設)投入係数表'!AO8</f>
        <v>0</v>
      </c>
      <c r="AP8" s="595">
        <f>AP$6*'(建設)投入係数表'!AP8</f>
        <v>0</v>
      </c>
      <c r="AQ8" s="595">
        <f>AQ$6*'(建設)投入係数表'!AQ8</f>
        <v>0</v>
      </c>
      <c r="AR8" s="595">
        <f>AR$6*'(建設)投入係数表'!AR8</f>
        <v>0</v>
      </c>
      <c r="AS8" s="595">
        <f>AS$6*'(建設)投入係数表'!AS8</f>
        <v>0</v>
      </c>
      <c r="AT8" s="595">
        <f>AT$6*'(建設)投入係数表'!AT8</f>
        <v>0</v>
      </c>
      <c r="AU8" s="595">
        <f>AU$6*'(建設)投入係数表'!AU8</f>
        <v>0</v>
      </c>
      <c r="AV8" s="595">
        <f>AV$6*'(建設)投入係数表'!AV8</f>
        <v>0</v>
      </c>
      <c r="AW8" s="595">
        <f>AW$6*'(建設)投入係数表'!AW8</f>
        <v>0</v>
      </c>
      <c r="AX8" s="595">
        <f>AX$6*'(建設)投入係数表'!AX8</f>
        <v>0</v>
      </c>
      <c r="AY8" s="595">
        <f>AY$6*'(建設)投入係数表'!AY8</f>
        <v>0</v>
      </c>
      <c r="AZ8" s="595">
        <f>AZ$6*'(建設)投入係数表'!AZ8</f>
        <v>0</v>
      </c>
      <c r="BA8" s="595">
        <f>BA$6*'(建設)投入係数表'!BA8</f>
        <v>0</v>
      </c>
      <c r="BB8" s="595">
        <f>BB$6*'(建設)投入係数表'!BB8</f>
        <v>0</v>
      </c>
      <c r="BC8" s="595">
        <f>BC$6*'(建設)投入係数表'!BC8</f>
        <v>0</v>
      </c>
      <c r="BD8" s="595">
        <f>BD$6*'(建設)投入係数表'!BD8</f>
        <v>0</v>
      </c>
      <c r="BE8" s="595">
        <f>BE$6*'(建設)投入係数表'!BE8</f>
        <v>0</v>
      </c>
      <c r="BF8" s="595">
        <f>BF$6*'(建設)投入係数表'!BF8</f>
        <v>0</v>
      </c>
      <c r="BG8" s="595">
        <f>BG$6*'(建設)投入係数表'!BG8</f>
        <v>0</v>
      </c>
      <c r="BH8" s="595">
        <f>BH$6*'(建設)投入係数表'!BH8</f>
        <v>0</v>
      </c>
      <c r="BI8" s="595">
        <f>BI$6*'(建設)投入係数表'!BI8</f>
        <v>0</v>
      </c>
      <c r="BJ8" s="595">
        <f>BJ$6*'(建設)投入係数表'!BJ8</f>
        <v>0</v>
      </c>
      <c r="BK8" s="595">
        <f>BK$6*'(建設)投入係数表'!BK8</f>
        <v>0</v>
      </c>
      <c r="BL8" s="595">
        <f>BL$6*'(建設)投入係数表'!BL8</f>
        <v>0</v>
      </c>
      <c r="BM8" s="595">
        <f>BM$6*'(建設)投入係数表'!BM8</f>
        <v>0</v>
      </c>
      <c r="BN8" s="595">
        <f>BN$6*'(建設)投入係数表'!BN8</f>
        <v>0</v>
      </c>
      <c r="BO8" s="595">
        <f>BO$6*'(建設)投入係数表'!BO8</f>
        <v>0</v>
      </c>
      <c r="BP8" s="595">
        <f>BP$6*'(建設)投入係数表'!BP8</f>
        <v>0</v>
      </c>
      <c r="BQ8" s="595">
        <f>BQ$6*'(建設)投入係数表'!BQ8</f>
        <v>0</v>
      </c>
      <c r="BR8" s="595">
        <f>BR$6*'(建設)投入係数表'!BR8</f>
        <v>0</v>
      </c>
      <c r="BS8" s="595">
        <f>BS$6*'(建設)投入係数表'!BS8</f>
        <v>0</v>
      </c>
      <c r="BT8" s="595">
        <f>BT$6*'(建設)投入係数表'!BT8</f>
        <v>0</v>
      </c>
      <c r="BU8" s="595">
        <f>BU$6*'(建設)投入係数表'!BU8</f>
        <v>0</v>
      </c>
      <c r="BV8" s="596">
        <f>BV$6*'(建設)投入係数表'!BV8</f>
        <v>0</v>
      </c>
      <c r="BW8" s="597">
        <f t="shared" si="0"/>
        <v>0</v>
      </c>
      <c r="BX8" s="598">
        <f t="shared" si="1"/>
        <v>0</v>
      </c>
    </row>
    <row r="9" spans="1:76" ht="15.95" customHeight="1" x14ac:dyDescent="0.2">
      <c r="A9" s="455">
        <v>3</v>
      </c>
      <c r="B9" s="592">
        <v>13</v>
      </c>
      <c r="C9" s="593" t="s">
        <v>200</v>
      </c>
      <c r="D9" s="594">
        <f>D$6*'(建設)投入係数表'!D9</f>
        <v>0</v>
      </c>
      <c r="E9" s="595">
        <f>E$6*'(建設)投入係数表'!E9</f>
        <v>0</v>
      </c>
      <c r="F9" s="595">
        <f>F$6*'(建設)投入係数表'!F9</f>
        <v>0</v>
      </c>
      <c r="G9" s="595">
        <f>G$6*'(建設)投入係数表'!G9</f>
        <v>0</v>
      </c>
      <c r="H9" s="595">
        <f>H$6*'(建設)投入係数表'!H9</f>
        <v>0</v>
      </c>
      <c r="I9" s="595">
        <f>I$6*'(建設)投入係数表'!I9</f>
        <v>0</v>
      </c>
      <c r="J9" s="595">
        <f>J$6*'(建設)投入係数表'!J9</f>
        <v>0</v>
      </c>
      <c r="K9" s="595">
        <f>K$6*'(建設)投入係数表'!K9</f>
        <v>0</v>
      </c>
      <c r="L9" s="595">
        <f>L$6*'(建設)投入係数表'!L9</f>
        <v>0</v>
      </c>
      <c r="M9" s="595">
        <f>M$6*'(建設)投入係数表'!M9</f>
        <v>0</v>
      </c>
      <c r="N9" s="595">
        <f>N$6*'(建設)投入係数表'!N9</f>
        <v>0</v>
      </c>
      <c r="O9" s="595">
        <f>O$6*'(建設)投入係数表'!O9</f>
        <v>0</v>
      </c>
      <c r="P9" s="595">
        <f>P$6*'(建設)投入係数表'!P9</f>
        <v>0</v>
      </c>
      <c r="Q9" s="595">
        <f>Q$6*'(建設)投入係数表'!Q9</f>
        <v>0</v>
      </c>
      <c r="R9" s="595">
        <f>R$6*'(建設)投入係数表'!R9</f>
        <v>0</v>
      </c>
      <c r="S9" s="595">
        <f>S$6*'(建設)投入係数表'!S9</f>
        <v>0</v>
      </c>
      <c r="T9" s="595">
        <f>T$6*'(建設)投入係数表'!T9</f>
        <v>0</v>
      </c>
      <c r="U9" s="595">
        <f>U$6*'(建設)投入係数表'!U9</f>
        <v>0</v>
      </c>
      <c r="V9" s="595">
        <f>V$6*'(建設)投入係数表'!V9</f>
        <v>0</v>
      </c>
      <c r="W9" s="595">
        <f>W$6*'(建設)投入係数表'!W9</f>
        <v>0</v>
      </c>
      <c r="X9" s="595">
        <f>X$6*'(建設)投入係数表'!X9</f>
        <v>0</v>
      </c>
      <c r="Y9" s="595">
        <f>Y$6*'(建設)投入係数表'!Y9</f>
        <v>0</v>
      </c>
      <c r="Z9" s="595">
        <f>Z$6*'(建設)投入係数表'!Z9</f>
        <v>0</v>
      </c>
      <c r="AA9" s="595">
        <f>AA$6*'(建設)投入係数表'!AA9</f>
        <v>0</v>
      </c>
      <c r="AB9" s="595">
        <f>AB$6*'(建設)投入係数表'!AB9</f>
        <v>0</v>
      </c>
      <c r="AC9" s="595">
        <f>AC$6*'(建設)投入係数表'!AC9</f>
        <v>0</v>
      </c>
      <c r="AD9" s="595">
        <f>AD$6*'(建設)投入係数表'!AD9</f>
        <v>0</v>
      </c>
      <c r="AE9" s="595">
        <f>AE$6*'(建設)投入係数表'!AE9</f>
        <v>0</v>
      </c>
      <c r="AF9" s="595">
        <f>AF$6*'(建設)投入係数表'!AF9</f>
        <v>0</v>
      </c>
      <c r="AG9" s="595">
        <f>AG$6*'(建設)投入係数表'!AG9</f>
        <v>0</v>
      </c>
      <c r="AH9" s="595">
        <f>AH$6*'(建設)投入係数表'!AH9</f>
        <v>0</v>
      </c>
      <c r="AI9" s="595">
        <f>AI$6*'(建設)投入係数表'!AI9</f>
        <v>0</v>
      </c>
      <c r="AJ9" s="595">
        <f>AJ$6*'(建設)投入係数表'!AJ9</f>
        <v>0</v>
      </c>
      <c r="AK9" s="595">
        <f>AK$6*'(建設)投入係数表'!AK9</f>
        <v>0</v>
      </c>
      <c r="AL9" s="595">
        <f>AL$6*'(建設)投入係数表'!AL9</f>
        <v>0</v>
      </c>
      <c r="AM9" s="595">
        <f>AM$6*'(建設)投入係数表'!AM9</f>
        <v>0</v>
      </c>
      <c r="AN9" s="595">
        <f>AN$6*'(建設)投入係数表'!AN9</f>
        <v>0</v>
      </c>
      <c r="AO9" s="595">
        <f>AO$6*'(建設)投入係数表'!AO9</f>
        <v>0</v>
      </c>
      <c r="AP9" s="595">
        <f>AP$6*'(建設)投入係数表'!AP9</f>
        <v>0</v>
      </c>
      <c r="AQ9" s="595">
        <f>AQ$6*'(建設)投入係数表'!AQ9</f>
        <v>0</v>
      </c>
      <c r="AR9" s="595">
        <f>AR$6*'(建設)投入係数表'!AR9</f>
        <v>0</v>
      </c>
      <c r="AS9" s="595">
        <f>AS$6*'(建設)投入係数表'!AS9</f>
        <v>0</v>
      </c>
      <c r="AT9" s="595">
        <f>AT$6*'(建設)投入係数表'!AT9</f>
        <v>0</v>
      </c>
      <c r="AU9" s="595">
        <f>AU$6*'(建設)投入係数表'!AU9</f>
        <v>0</v>
      </c>
      <c r="AV9" s="595">
        <f>AV$6*'(建設)投入係数表'!AV9</f>
        <v>0</v>
      </c>
      <c r="AW9" s="595">
        <f>AW$6*'(建設)投入係数表'!AW9</f>
        <v>0</v>
      </c>
      <c r="AX9" s="595">
        <f>AX$6*'(建設)投入係数表'!AX9</f>
        <v>0</v>
      </c>
      <c r="AY9" s="595">
        <f>AY$6*'(建設)投入係数表'!AY9</f>
        <v>0</v>
      </c>
      <c r="AZ9" s="595">
        <f>AZ$6*'(建設)投入係数表'!AZ9</f>
        <v>0</v>
      </c>
      <c r="BA9" s="595">
        <f>BA$6*'(建設)投入係数表'!BA9</f>
        <v>0</v>
      </c>
      <c r="BB9" s="595">
        <f>BB$6*'(建設)投入係数表'!BB9</f>
        <v>0</v>
      </c>
      <c r="BC9" s="595">
        <f>BC$6*'(建設)投入係数表'!BC9</f>
        <v>0</v>
      </c>
      <c r="BD9" s="595">
        <f>BD$6*'(建設)投入係数表'!BD9</f>
        <v>0</v>
      </c>
      <c r="BE9" s="595">
        <f>BE$6*'(建設)投入係数表'!BE9</f>
        <v>0</v>
      </c>
      <c r="BF9" s="595">
        <f>BF$6*'(建設)投入係数表'!BF9</f>
        <v>0</v>
      </c>
      <c r="BG9" s="595">
        <f>BG$6*'(建設)投入係数表'!BG9</f>
        <v>0</v>
      </c>
      <c r="BH9" s="595">
        <f>BH$6*'(建設)投入係数表'!BH9</f>
        <v>0</v>
      </c>
      <c r="BI9" s="595">
        <f>BI$6*'(建設)投入係数表'!BI9</f>
        <v>0</v>
      </c>
      <c r="BJ9" s="595">
        <f>BJ$6*'(建設)投入係数表'!BJ9</f>
        <v>0</v>
      </c>
      <c r="BK9" s="595">
        <f>BK$6*'(建設)投入係数表'!BK9</f>
        <v>0</v>
      </c>
      <c r="BL9" s="595">
        <f>BL$6*'(建設)投入係数表'!BL9</f>
        <v>0</v>
      </c>
      <c r="BM9" s="595">
        <f>BM$6*'(建設)投入係数表'!BM9</f>
        <v>0</v>
      </c>
      <c r="BN9" s="595">
        <f>BN$6*'(建設)投入係数表'!BN9</f>
        <v>0</v>
      </c>
      <c r="BO9" s="595">
        <f>BO$6*'(建設)投入係数表'!BO9</f>
        <v>0</v>
      </c>
      <c r="BP9" s="595">
        <f>BP$6*'(建設)投入係数表'!BP9</f>
        <v>0</v>
      </c>
      <c r="BQ9" s="595">
        <f>BQ$6*'(建設)投入係数表'!BQ9</f>
        <v>0</v>
      </c>
      <c r="BR9" s="595">
        <f>BR$6*'(建設)投入係数表'!BR9</f>
        <v>0</v>
      </c>
      <c r="BS9" s="595">
        <f>BS$6*'(建設)投入係数表'!BS9</f>
        <v>0</v>
      </c>
      <c r="BT9" s="595">
        <f>BT$6*'(建設)投入係数表'!BT9</f>
        <v>0</v>
      </c>
      <c r="BU9" s="595">
        <f>BU$6*'(建設)投入係数表'!BU9</f>
        <v>0</v>
      </c>
      <c r="BV9" s="596">
        <f>BV$6*'(建設)投入係数表'!BV9</f>
        <v>0</v>
      </c>
      <c r="BW9" s="597">
        <f t="shared" si="0"/>
        <v>0</v>
      </c>
      <c r="BX9" s="598">
        <f t="shared" si="1"/>
        <v>0</v>
      </c>
    </row>
    <row r="10" spans="1:76" ht="15.95" customHeight="1" x14ac:dyDescent="0.2">
      <c r="A10" s="455">
        <v>4</v>
      </c>
      <c r="B10" s="592">
        <v>15</v>
      </c>
      <c r="C10" s="593" t="s">
        <v>6</v>
      </c>
      <c r="D10" s="594">
        <f>D$6*'(建設)投入係数表'!D10</f>
        <v>9.4150084768111402</v>
      </c>
      <c r="E10" s="595">
        <f>E$6*'(建設)投入係数表'!E10</f>
        <v>0.95974860469132461</v>
      </c>
      <c r="F10" s="595">
        <f>F$6*'(建設)投入係数表'!F10</f>
        <v>0</v>
      </c>
      <c r="G10" s="595">
        <f>G$6*'(建設)投入係数表'!G10</f>
        <v>0</v>
      </c>
      <c r="H10" s="595">
        <f>H$6*'(建設)投入係数表'!H10</f>
        <v>0</v>
      </c>
      <c r="I10" s="595">
        <f>I$6*'(建設)投入係数表'!I10</f>
        <v>0</v>
      </c>
      <c r="J10" s="595">
        <f>J$6*'(建設)投入係数表'!J10</f>
        <v>0</v>
      </c>
      <c r="K10" s="595">
        <f>K$6*'(建設)投入係数表'!K10</f>
        <v>0</v>
      </c>
      <c r="L10" s="595">
        <f>L$6*'(建設)投入係数表'!L10</f>
        <v>0</v>
      </c>
      <c r="M10" s="595">
        <f>M$6*'(建設)投入係数表'!M10</f>
        <v>0</v>
      </c>
      <c r="N10" s="595">
        <f>N$6*'(建設)投入係数表'!N10</f>
        <v>0</v>
      </c>
      <c r="O10" s="595">
        <f>O$6*'(建設)投入係数表'!O10</f>
        <v>0</v>
      </c>
      <c r="P10" s="595">
        <f>P$6*'(建設)投入係数表'!P10</f>
        <v>0</v>
      </c>
      <c r="Q10" s="595">
        <f>Q$6*'(建設)投入係数表'!Q10</f>
        <v>0</v>
      </c>
      <c r="R10" s="595">
        <f>R$6*'(建設)投入係数表'!R10</f>
        <v>0</v>
      </c>
      <c r="S10" s="595">
        <f>S$6*'(建設)投入係数表'!S10</f>
        <v>0.61513633241023435</v>
      </c>
      <c r="T10" s="595">
        <f>T$6*'(建設)投入係数表'!T10</f>
        <v>0</v>
      </c>
      <c r="U10" s="595">
        <f>U$6*'(建設)投入係数表'!U10</f>
        <v>0</v>
      </c>
      <c r="V10" s="595">
        <f>V$6*'(建設)投入係数表'!V10</f>
        <v>0</v>
      </c>
      <c r="W10" s="595">
        <f>W$6*'(建設)投入係数表'!W10</f>
        <v>0.5450992450572979</v>
      </c>
      <c r="X10" s="595">
        <f>X$6*'(建設)投入係数表'!X10</f>
        <v>0.40477048515698905</v>
      </c>
      <c r="Y10" s="595">
        <f>Y$6*'(建設)投入係数表'!Y10</f>
        <v>0.16018360814157154</v>
      </c>
      <c r="Z10" s="595">
        <f>Z$6*'(建設)投入係数表'!Z10</f>
        <v>6.1400594748050541E-2</v>
      </c>
      <c r="AA10" s="595">
        <f>AA$6*'(建設)投入係数表'!AA10</f>
        <v>1.1339881446693966E-2</v>
      </c>
      <c r="AB10" s="595">
        <f>AB$6*'(建設)投入係数表'!AB10</f>
        <v>0</v>
      </c>
      <c r="AC10" s="595">
        <f>AC$6*'(建設)投入係数表'!AC10</f>
        <v>0</v>
      </c>
      <c r="AD10" s="595">
        <f>AD$6*'(建設)投入係数表'!AD10</f>
        <v>0</v>
      </c>
      <c r="AE10" s="595">
        <f>AE$6*'(建設)投入係数表'!AE10</f>
        <v>0</v>
      </c>
      <c r="AF10" s="595">
        <f>AF$6*'(建設)投入係数表'!AF10</f>
        <v>0</v>
      </c>
      <c r="AG10" s="595">
        <f>AG$6*'(建設)投入係数表'!AG10</f>
        <v>11.164819558269521</v>
      </c>
      <c r="AH10" s="595">
        <f>AH$6*'(建設)投入係数表'!AH10</f>
        <v>5.0184331828619229</v>
      </c>
      <c r="AI10" s="595">
        <f>AI$6*'(建設)投入係数表'!AI10</f>
        <v>0</v>
      </c>
      <c r="AJ10" s="595">
        <f>AJ$6*'(建設)投入係数表'!AJ10</f>
        <v>0</v>
      </c>
      <c r="AK10" s="595">
        <f>AK$6*'(建設)投入係数表'!AK10</f>
        <v>0</v>
      </c>
      <c r="AL10" s="595">
        <f>AL$6*'(建設)投入係数表'!AL10</f>
        <v>0</v>
      </c>
      <c r="AM10" s="595">
        <f>AM$6*'(建設)投入係数表'!AM10</f>
        <v>0</v>
      </c>
      <c r="AN10" s="595">
        <f>AN$6*'(建設)投入係数表'!AN10</f>
        <v>0</v>
      </c>
      <c r="AO10" s="595">
        <f>AO$6*'(建設)投入係数表'!AO10</f>
        <v>0</v>
      </c>
      <c r="AP10" s="595">
        <f>AP$6*'(建設)投入係数表'!AP10</f>
        <v>0</v>
      </c>
      <c r="AQ10" s="595">
        <f>AQ$6*'(建設)投入係数表'!AQ10</f>
        <v>0</v>
      </c>
      <c r="AR10" s="595">
        <f>AR$6*'(建設)投入係数表'!AR10</f>
        <v>0</v>
      </c>
      <c r="AS10" s="595">
        <f>AS$6*'(建設)投入係数表'!AS10</f>
        <v>0</v>
      </c>
      <c r="AT10" s="595">
        <f>AT$6*'(建設)投入係数表'!AT10</f>
        <v>0</v>
      </c>
      <c r="AU10" s="595">
        <f>AU$6*'(建設)投入係数表'!AU10</f>
        <v>0</v>
      </c>
      <c r="AV10" s="595">
        <f>AV$6*'(建設)投入係数表'!AV10</f>
        <v>0</v>
      </c>
      <c r="AW10" s="595">
        <f>AW$6*'(建設)投入係数表'!AW10</f>
        <v>0</v>
      </c>
      <c r="AX10" s="595">
        <f>AX$6*'(建設)投入係数表'!AX10</f>
        <v>0</v>
      </c>
      <c r="AY10" s="595">
        <f>AY$6*'(建設)投入係数表'!AY10</f>
        <v>0</v>
      </c>
      <c r="AZ10" s="595">
        <f>AZ$6*'(建設)投入係数表'!AZ10</f>
        <v>0</v>
      </c>
      <c r="BA10" s="595">
        <f>BA$6*'(建設)投入係数表'!BA10</f>
        <v>0</v>
      </c>
      <c r="BB10" s="595">
        <f>BB$6*'(建設)投入係数表'!BB10</f>
        <v>0</v>
      </c>
      <c r="BC10" s="595">
        <f>BC$6*'(建設)投入係数表'!BC10</f>
        <v>0.59683346722420416</v>
      </c>
      <c r="BD10" s="595">
        <f>BD$6*'(建設)投入係数表'!BD10</f>
        <v>0</v>
      </c>
      <c r="BE10" s="595">
        <f>BE$6*'(建設)投入係数表'!BE10</f>
        <v>0</v>
      </c>
      <c r="BF10" s="595">
        <f>BF$6*'(建設)投入係数表'!BF10</f>
        <v>0</v>
      </c>
      <c r="BG10" s="595">
        <f>BG$6*'(建設)投入係数表'!BG10</f>
        <v>0</v>
      </c>
      <c r="BH10" s="595">
        <f>BH$6*'(建設)投入係数表'!BH10</f>
        <v>0</v>
      </c>
      <c r="BI10" s="595">
        <f>BI$6*'(建設)投入係数表'!BI10</f>
        <v>0</v>
      </c>
      <c r="BJ10" s="595">
        <f>BJ$6*'(建設)投入係数表'!BJ10</f>
        <v>0</v>
      </c>
      <c r="BK10" s="595">
        <f>BK$6*'(建設)投入係数表'!BK10</f>
        <v>0</v>
      </c>
      <c r="BL10" s="595">
        <f>BL$6*'(建設)投入係数表'!BL10</f>
        <v>0</v>
      </c>
      <c r="BM10" s="595">
        <f>BM$6*'(建設)投入係数表'!BM10</f>
        <v>1.3899945957567975E-2</v>
      </c>
      <c r="BN10" s="595">
        <f>BN$6*'(建設)投入係数表'!BN10</f>
        <v>0</v>
      </c>
      <c r="BO10" s="595">
        <f>BO$6*'(建設)投入係数表'!BO10</f>
        <v>0</v>
      </c>
      <c r="BP10" s="595">
        <f>BP$6*'(建設)投入係数表'!BP10</f>
        <v>3.2559671379344208</v>
      </c>
      <c r="BQ10" s="595">
        <f>BQ$6*'(建設)投入係数表'!BQ10</f>
        <v>0</v>
      </c>
      <c r="BR10" s="595">
        <f>BR$6*'(建設)投入係数表'!BR10</f>
        <v>7.7368017397890468E-2</v>
      </c>
      <c r="BS10" s="595">
        <f>BS$6*'(建設)投入係数表'!BS10</f>
        <v>0.28669315483280944</v>
      </c>
      <c r="BT10" s="595">
        <f>BT$6*'(建設)投入係数表'!BT10</f>
        <v>2.0271434909027202E-2</v>
      </c>
      <c r="BU10" s="595">
        <f>BU$6*'(建設)投入係数表'!BU10</f>
        <v>7.124295730354932E-2</v>
      </c>
      <c r="BV10" s="596">
        <f>BV$6*'(建設)投入係数表'!BV10</f>
        <v>4.6463796151830961</v>
      </c>
      <c r="BW10" s="597">
        <f t="shared" si="0"/>
        <v>5.7535496950772451</v>
      </c>
      <c r="BX10" s="598">
        <f t="shared" si="1"/>
        <v>2.3014198780308979E-5</v>
      </c>
    </row>
    <row r="11" spans="1:76" ht="15.95" customHeight="1" x14ac:dyDescent="0.2">
      <c r="A11" s="455">
        <v>5</v>
      </c>
      <c r="B11" s="592">
        <v>17</v>
      </c>
      <c r="C11" s="593" t="s">
        <v>7</v>
      </c>
      <c r="D11" s="594">
        <f>D$6*'(建設)投入係数表'!D11</f>
        <v>0</v>
      </c>
      <c r="E11" s="595">
        <f>E$6*'(建設)投入係数表'!E11</f>
        <v>0</v>
      </c>
      <c r="F11" s="595">
        <f>F$6*'(建設)投入係数表'!F11</f>
        <v>0</v>
      </c>
      <c r="G11" s="595">
        <f>G$6*'(建設)投入係数表'!G11</f>
        <v>0</v>
      </c>
      <c r="H11" s="595">
        <f>H$6*'(建設)投入係数表'!H11</f>
        <v>0</v>
      </c>
      <c r="I11" s="595">
        <f>I$6*'(建設)投入係数表'!I11</f>
        <v>0</v>
      </c>
      <c r="J11" s="595">
        <f>J$6*'(建設)投入係数表'!J11</f>
        <v>0</v>
      </c>
      <c r="K11" s="595">
        <f>K$6*'(建設)投入係数表'!K11</f>
        <v>0</v>
      </c>
      <c r="L11" s="595">
        <f>L$6*'(建設)投入係数表'!L11</f>
        <v>0</v>
      </c>
      <c r="M11" s="595">
        <f>M$6*'(建設)投入係数表'!M11</f>
        <v>0</v>
      </c>
      <c r="N11" s="595">
        <f>N$6*'(建設)投入係数表'!N11</f>
        <v>0</v>
      </c>
      <c r="O11" s="595">
        <f>O$6*'(建設)投入係数表'!O11</f>
        <v>0</v>
      </c>
      <c r="P11" s="595">
        <f>P$6*'(建設)投入係数表'!P11</f>
        <v>0</v>
      </c>
      <c r="Q11" s="595">
        <f>Q$6*'(建設)投入係数表'!Q11</f>
        <v>0</v>
      </c>
      <c r="R11" s="595">
        <f>R$6*'(建設)投入係数表'!R11</f>
        <v>0</v>
      </c>
      <c r="S11" s="595">
        <f>S$6*'(建設)投入係数表'!S11</f>
        <v>0</v>
      </c>
      <c r="T11" s="595">
        <f>T$6*'(建設)投入係数表'!T11</f>
        <v>0</v>
      </c>
      <c r="U11" s="595">
        <f>U$6*'(建設)投入係数表'!U11</f>
        <v>0</v>
      </c>
      <c r="V11" s="595">
        <f>V$6*'(建設)投入係数表'!V11</f>
        <v>0</v>
      </c>
      <c r="W11" s="595">
        <f>W$6*'(建設)投入係数表'!W11</f>
        <v>0</v>
      </c>
      <c r="X11" s="595">
        <f>X$6*'(建設)投入係数表'!X11</f>
        <v>0</v>
      </c>
      <c r="Y11" s="595">
        <f>Y$6*'(建設)投入係数表'!Y11</f>
        <v>0</v>
      </c>
      <c r="Z11" s="595">
        <f>Z$6*'(建設)投入係数表'!Z11</f>
        <v>0</v>
      </c>
      <c r="AA11" s="595">
        <f>AA$6*'(建設)投入係数表'!AA11</f>
        <v>0</v>
      </c>
      <c r="AB11" s="595">
        <f>AB$6*'(建設)投入係数表'!AB11</f>
        <v>0</v>
      </c>
      <c r="AC11" s="595">
        <f>AC$6*'(建設)投入係数表'!AC11</f>
        <v>0</v>
      </c>
      <c r="AD11" s="595">
        <f>AD$6*'(建設)投入係数表'!AD11</f>
        <v>0</v>
      </c>
      <c r="AE11" s="595">
        <f>AE$6*'(建設)投入係数表'!AE11</f>
        <v>0</v>
      </c>
      <c r="AF11" s="595">
        <f>AF$6*'(建設)投入係数表'!AF11</f>
        <v>0</v>
      </c>
      <c r="AG11" s="595">
        <f>AG$6*'(建設)投入係数表'!AG11</f>
        <v>0</v>
      </c>
      <c r="AH11" s="595">
        <f>AH$6*'(建設)投入係数表'!AH11</f>
        <v>0</v>
      </c>
      <c r="AI11" s="595">
        <f>AI$6*'(建設)投入係数表'!AI11</f>
        <v>0</v>
      </c>
      <c r="AJ11" s="595">
        <f>AJ$6*'(建設)投入係数表'!AJ11</f>
        <v>0</v>
      </c>
      <c r="AK11" s="595">
        <f>AK$6*'(建設)投入係数表'!AK11</f>
        <v>0</v>
      </c>
      <c r="AL11" s="595">
        <f>AL$6*'(建設)投入係数表'!AL11</f>
        <v>0</v>
      </c>
      <c r="AM11" s="595">
        <f>AM$6*'(建設)投入係数表'!AM11</f>
        <v>0</v>
      </c>
      <c r="AN11" s="595">
        <f>AN$6*'(建設)投入係数表'!AN11</f>
        <v>0</v>
      </c>
      <c r="AO11" s="595">
        <f>AO$6*'(建設)投入係数表'!AO11</f>
        <v>0</v>
      </c>
      <c r="AP11" s="595">
        <f>AP$6*'(建設)投入係数表'!AP11</f>
        <v>0</v>
      </c>
      <c r="AQ11" s="595">
        <f>AQ$6*'(建設)投入係数表'!AQ11</f>
        <v>0</v>
      </c>
      <c r="AR11" s="595">
        <f>AR$6*'(建設)投入係数表'!AR11</f>
        <v>0</v>
      </c>
      <c r="AS11" s="595">
        <f>AS$6*'(建設)投入係数表'!AS11</f>
        <v>0</v>
      </c>
      <c r="AT11" s="595">
        <f>AT$6*'(建設)投入係数表'!AT11</f>
        <v>0</v>
      </c>
      <c r="AU11" s="595">
        <f>AU$6*'(建設)投入係数表'!AU11</f>
        <v>0</v>
      </c>
      <c r="AV11" s="595">
        <f>AV$6*'(建設)投入係数表'!AV11</f>
        <v>0</v>
      </c>
      <c r="AW11" s="595">
        <f>AW$6*'(建設)投入係数表'!AW11</f>
        <v>0</v>
      </c>
      <c r="AX11" s="595">
        <f>AX$6*'(建設)投入係数表'!AX11</f>
        <v>0</v>
      </c>
      <c r="AY11" s="595">
        <f>AY$6*'(建設)投入係数表'!AY11</f>
        <v>0</v>
      </c>
      <c r="AZ11" s="595">
        <f>AZ$6*'(建設)投入係数表'!AZ11</f>
        <v>0</v>
      </c>
      <c r="BA11" s="595">
        <f>BA$6*'(建設)投入係数表'!BA11</f>
        <v>0</v>
      </c>
      <c r="BB11" s="595">
        <f>BB$6*'(建設)投入係数表'!BB11</f>
        <v>0</v>
      </c>
      <c r="BC11" s="595">
        <f>BC$6*'(建設)投入係数表'!BC11</f>
        <v>0</v>
      </c>
      <c r="BD11" s="595">
        <f>BD$6*'(建設)投入係数表'!BD11</f>
        <v>0</v>
      </c>
      <c r="BE11" s="595">
        <f>BE$6*'(建設)投入係数表'!BE11</f>
        <v>0</v>
      </c>
      <c r="BF11" s="595">
        <f>BF$6*'(建設)投入係数表'!BF11</f>
        <v>0</v>
      </c>
      <c r="BG11" s="595">
        <f>BG$6*'(建設)投入係数表'!BG11</f>
        <v>0</v>
      </c>
      <c r="BH11" s="595">
        <f>BH$6*'(建設)投入係数表'!BH11</f>
        <v>0</v>
      </c>
      <c r="BI11" s="595">
        <f>BI$6*'(建設)投入係数表'!BI11</f>
        <v>0</v>
      </c>
      <c r="BJ11" s="595">
        <f>BJ$6*'(建設)投入係数表'!BJ11</f>
        <v>0</v>
      </c>
      <c r="BK11" s="595">
        <f>BK$6*'(建設)投入係数表'!BK11</f>
        <v>0</v>
      </c>
      <c r="BL11" s="595">
        <f>BL$6*'(建設)投入係数表'!BL11</f>
        <v>0</v>
      </c>
      <c r="BM11" s="595">
        <f>BM$6*'(建設)投入係数表'!BM11</f>
        <v>0</v>
      </c>
      <c r="BN11" s="595">
        <f>BN$6*'(建設)投入係数表'!BN11</f>
        <v>0</v>
      </c>
      <c r="BO11" s="595">
        <f>BO$6*'(建設)投入係数表'!BO11</f>
        <v>0</v>
      </c>
      <c r="BP11" s="595">
        <f>BP$6*'(建設)投入係数表'!BP11</f>
        <v>0</v>
      </c>
      <c r="BQ11" s="595">
        <f>BQ$6*'(建設)投入係数表'!BQ11</f>
        <v>0</v>
      </c>
      <c r="BR11" s="595">
        <f>BR$6*'(建設)投入係数表'!BR11</f>
        <v>0</v>
      </c>
      <c r="BS11" s="595">
        <f>BS$6*'(建設)投入係数表'!BS11</f>
        <v>0</v>
      </c>
      <c r="BT11" s="595">
        <f>BT$6*'(建設)投入係数表'!BT11</f>
        <v>0</v>
      </c>
      <c r="BU11" s="595">
        <f>BU$6*'(建設)投入係数表'!BU11</f>
        <v>0</v>
      </c>
      <c r="BV11" s="596">
        <f>BV$6*'(建設)投入係数表'!BV11</f>
        <v>0</v>
      </c>
      <c r="BW11" s="597">
        <f t="shared" si="0"/>
        <v>0</v>
      </c>
      <c r="BX11" s="598">
        <f t="shared" si="1"/>
        <v>0</v>
      </c>
    </row>
    <row r="12" spans="1:76" ht="15.95" customHeight="1" x14ac:dyDescent="0.2">
      <c r="A12" s="455">
        <v>6</v>
      </c>
      <c r="B12" s="592">
        <v>61</v>
      </c>
      <c r="C12" s="593" t="s">
        <v>201</v>
      </c>
      <c r="D12" s="594">
        <f>D$6*'(建設)投入係数表'!D12</f>
        <v>0.51125777025290242</v>
      </c>
      <c r="E12" s="595">
        <f>E$6*'(建設)投入係数表'!E12</f>
        <v>4.4788268218928479E-2</v>
      </c>
      <c r="F12" s="595">
        <f>F$6*'(建設)投入係数表'!F12</f>
        <v>0</v>
      </c>
      <c r="G12" s="595">
        <f>G$6*'(建設)投入係数表'!G12</f>
        <v>0</v>
      </c>
      <c r="H12" s="595">
        <f>H$6*'(建設)投入係数表'!H12</f>
        <v>0</v>
      </c>
      <c r="I12" s="595">
        <f>I$6*'(建設)投入係数表'!I12</f>
        <v>0</v>
      </c>
      <c r="J12" s="595">
        <f>J$6*'(建設)投入係数表'!J12</f>
        <v>0</v>
      </c>
      <c r="K12" s="595">
        <f>K$6*'(建設)投入係数表'!K12</f>
        <v>0</v>
      </c>
      <c r="L12" s="595">
        <f>L$6*'(建設)投入係数表'!L12</f>
        <v>0</v>
      </c>
      <c r="M12" s="595">
        <f>M$6*'(建設)投入係数表'!M12</f>
        <v>0</v>
      </c>
      <c r="N12" s="595">
        <f>N$6*'(建設)投入係数表'!N12</f>
        <v>0</v>
      </c>
      <c r="O12" s="595">
        <f>O$6*'(建設)投入係数表'!O12</f>
        <v>0</v>
      </c>
      <c r="P12" s="595">
        <f>P$6*'(建設)投入係数表'!P12</f>
        <v>0</v>
      </c>
      <c r="Q12" s="595">
        <f>Q$6*'(建設)投入係数表'!Q12</f>
        <v>0</v>
      </c>
      <c r="R12" s="595">
        <f>R$6*'(建設)投入係数表'!R12</f>
        <v>0</v>
      </c>
      <c r="S12" s="595">
        <f>S$6*'(建設)投入係数表'!S12</f>
        <v>3.9264021217674534E-2</v>
      </c>
      <c r="T12" s="595">
        <f>T$6*'(建設)投入係数表'!T12</f>
        <v>0</v>
      </c>
      <c r="U12" s="595">
        <f>U$6*'(建設)投入係数表'!U12</f>
        <v>0</v>
      </c>
      <c r="V12" s="595">
        <f>V$6*'(建設)投入係数表'!V12</f>
        <v>0</v>
      </c>
      <c r="W12" s="595">
        <f>W$6*'(建設)投入係数表'!W12</f>
        <v>3.4942259298544734E-2</v>
      </c>
      <c r="X12" s="595">
        <f>X$6*'(建設)投入係数表'!X12</f>
        <v>0</v>
      </c>
      <c r="Y12" s="595">
        <f>Y$6*'(建設)投入係数表'!Y12</f>
        <v>0</v>
      </c>
      <c r="Z12" s="595">
        <f>Z$6*'(建設)投入係数表'!Z12</f>
        <v>0</v>
      </c>
      <c r="AA12" s="595">
        <f>AA$6*'(建設)投入係数表'!AA12</f>
        <v>0</v>
      </c>
      <c r="AB12" s="595">
        <f>AB$6*'(建設)投入係数表'!AB12</f>
        <v>0</v>
      </c>
      <c r="AC12" s="595">
        <f>AC$6*'(建設)投入係数表'!AC12</f>
        <v>0</v>
      </c>
      <c r="AD12" s="595">
        <f>AD$6*'(建設)投入係数表'!AD12</f>
        <v>0</v>
      </c>
      <c r="AE12" s="595">
        <f>AE$6*'(建設)投入係数表'!AE12</f>
        <v>0</v>
      </c>
      <c r="AF12" s="595">
        <f>AF$6*'(建設)投入係数表'!AF12</f>
        <v>0</v>
      </c>
      <c r="AG12" s="595">
        <f>AG$6*'(建設)投入係数表'!AG12</f>
        <v>0.74476861236052705</v>
      </c>
      <c r="AH12" s="595">
        <f>AH$6*'(建設)投入係数表'!AH12</f>
        <v>0.30081251534698661</v>
      </c>
      <c r="AI12" s="595">
        <f>AI$6*'(建設)投入係数表'!AI12</f>
        <v>0</v>
      </c>
      <c r="AJ12" s="595">
        <f>AJ$6*'(建設)投入係数表'!AJ12</f>
        <v>0</v>
      </c>
      <c r="AK12" s="595">
        <f>AK$6*'(建設)投入係数表'!AK12</f>
        <v>0</v>
      </c>
      <c r="AL12" s="595">
        <f>AL$6*'(建設)投入係数表'!AL12</f>
        <v>0</v>
      </c>
      <c r="AM12" s="595">
        <f>AM$6*'(建設)投入係数表'!AM12</f>
        <v>0</v>
      </c>
      <c r="AN12" s="595">
        <f>AN$6*'(建設)投入係数表'!AN12</f>
        <v>0</v>
      </c>
      <c r="AO12" s="595">
        <f>AO$6*'(建設)投入係数表'!AO12</f>
        <v>0</v>
      </c>
      <c r="AP12" s="595">
        <f>AP$6*'(建設)投入係数表'!AP12</f>
        <v>0</v>
      </c>
      <c r="AQ12" s="595">
        <f>AQ$6*'(建設)投入係数表'!AQ12</f>
        <v>0</v>
      </c>
      <c r="AR12" s="595">
        <f>AR$6*'(建設)投入係数表'!AR12</f>
        <v>0</v>
      </c>
      <c r="AS12" s="595">
        <f>AS$6*'(建設)投入係数表'!AS12</f>
        <v>0</v>
      </c>
      <c r="AT12" s="595">
        <f>AT$6*'(建設)投入係数表'!AT12</f>
        <v>0</v>
      </c>
      <c r="AU12" s="595">
        <f>AU$6*'(建設)投入係数表'!AU12</f>
        <v>0</v>
      </c>
      <c r="AV12" s="595">
        <f>AV$6*'(建設)投入係数表'!AV12</f>
        <v>0</v>
      </c>
      <c r="AW12" s="595">
        <f>AW$6*'(建設)投入係数表'!AW12</f>
        <v>0</v>
      </c>
      <c r="AX12" s="595">
        <f>AX$6*'(建設)投入係数表'!AX12</f>
        <v>0</v>
      </c>
      <c r="AY12" s="595">
        <f>AY$6*'(建設)投入係数表'!AY12</f>
        <v>0</v>
      </c>
      <c r="AZ12" s="595">
        <f>AZ$6*'(建設)投入係数表'!AZ12</f>
        <v>0</v>
      </c>
      <c r="BA12" s="595">
        <f>BA$6*'(建設)投入係数表'!BA12</f>
        <v>0</v>
      </c>
      <c r="BB12" s="595">
        <f>BB$6*'(建設)投入係数表'!BB12</f>
        <v>0</v>
      </c>
      <c r="BC12" s="595">
        <f>BC$6*'(建設)投入係数表'!BC12</f>
        <v>0.31831118251957558</v>
      </c>
      <c r="BD12" s="595">
        <f>BD$6*'(建設)投入係数表'!BD12</f>
        <v>0</v>
      </c>
      <c r="BE12" s="595">
        <f>BE$6*'(建設)投入係数表'!BE12</f>
        <v>0</v>
      </c>
      <c r="BF12" s="595">
        <f>BF$6*'(建設)投入係数表'!BF12</f>
        <v>0</v>
      </c>
      <c r="BG12" s="595">
        <f>BG$6*'(建設)投入係数表'!BG12</f>
        <v>0</v>
      </c>
      <c r="BH12" s="595">
        <f>BH$6*'(建設)投入係数表'!BH12</f>
        <v>0</v>
      </c>
      <c r="BI12" s="595">
        <f>BI$6*'(建設)投入係数表'!BI12</f>
        <v>0</v>
      </c>
      <c r="BJ12" s="595">
        <f>BJ$6*'(建設)投入係数表'!BJ12</f>
        <v>0</v>
      </c>
      <c r="BK12" s="595">
        <f>BK$6*'(建設)投入係数表'!BK12</f>
        <v>0.31669368126347935</v>
      </c>
      <c r="BL12" s="595">
        <f>BL$6*'(建設)投入係数表'!BL12</f>
        <v>0</v>
      </c>
      <c r="BM12" s="595">
        <f>BM$6*'(建設)投入係数表'!BM12</f>
        <v>6.9499729787839875E-3</v>
      </c>
      <c r="BN12" s="595">
        <f>BN$6*'(建設)投入係数表'!BN12</f>
        <v>0</v>
      </c>
      <c r="BO12" s="595">
        <f>BO$6*'(建設)投入係数表'!BO12</f>
        <v>0</v>
      </c>
      <c r="BP12" s="595">
        <f>BP$6*'(建設)投入係数表'!BP12</f>
        <v>0.3189967804057372</v>
      </c>
      <c r="BQ12" s="595">
        <f>BQ$6*'(建設)投入係数表'!BQ12</f>
        <v>0</v>
      </c>
      <c r="BR12" s="595">
        <f>BR$6*'(建設)投入係数表'!BR12</f>
        <v>0</v>
      </c>
      <c r="BS12" s="595">
        <f>BS$6*'(建設)投入係数表'!BS12</f>
        <v>0</v>
      </c>
      <c r="BT12" s="595">
        <f>BT$6*'(建設)投入係数表'!BT12</f>
        <v>0.10135717454513601</v>
      </c>
      <c r="BU12" s="595">
        <f>BU$6*'(建設)投入係数表'!BU12</f>
        <v>2.590652992856339E-2</v>
      </c>
      <c r="BV12" s="596">
        <f>BV$6*'(建設)投入係数表'!BV12</f>
        <v>0.30568286941994049</v>
      </c>
      <c r="BW12" s="597">
        <f t="shared" si="0"/>
        <v>0.75659022813590315</v>
      </c>
      <c r="BX12" s="598">
        <f t="shared" si="1"/>
        <v>3.0263609125436126E-6</v>
      </c>
    </row>
    <row r="13" spans="1:76" ht="15.95" customHeight="1" x14ac:dyDescent="0.2">
      <c r="A13" s="455">
        <v>7</v>
      </c>
      <c r="B13" s="592">
        <v>62</v>
      </c>
      <c r="C13" s="593" t="s">
        <v>274</v>
      </c>
      <c r="D13" s="594">
        <f>D$6*'(建設)投入係数表'!D13</f>
        <v>501.16239566644697</v>
      </c>
      <c r="E13" s="595">
        <f>E$6*'(建設)投入係数表'!E13</f>
        <v>104.6989752857766</v>
      </c>
      <c r="F13" s="595">
        <f>F$6*'(建設)投入係数表'!F13</f>
        <v>0</v>
      </c>
      <c r="G13" s="595">
        <f>G$6*'(建設)投入係数表'!G13</f>
        <v>0</v>
      </c>
      <c r="H13" s="595">
        <f>H$6*'(建設)投入係数表'!H13</f>
        <v>0</v>
      </c>
      <c r="I13" s="595">
        <f>I$6*'(建設)投入係数表'!I13</f>
        <v>0</v>
      </c>
      <c r="J13" s="595">
        <f>J$6*'(建設)投入係数表'!J13</f>
        <v>0</v>
      </c>
      <c r="K13" s="595">
        <f>K$6*'(建設)投入係数表'!K13</f>
        <v>0</v>
      </c>
      <c r="L13" s="595">
        <f>L$6*'(建設)投入係数表'!L13</f>
        <v>0</v>
      </c>
      <c r="M13" s="595">
        <f>M$6*'(建設)投入係数表'!M13</f>
        <v>0</v>
      </c>
      <c r="N13" s="595">
        <f>N$6*'(建設)投入係数表'!N13</f>
        <v>0</v>
      </c>
      <c r="O13" s="595">
        <f>O$6*'(建設)投入係数表'!O13</f>
        <v>0</v>
      </c>
      <c r="P13" s="595">
        <f>P$6*'(建設)投入係数表'!P13</f>
        <v>0</v>
      </c>
      <c r="Q13" s="595">
        <f>Q$6*'(建設)投入係数表'!Q13</f>
        <v>0</v>
      </c>
      <c r="R13" s="595">
        <f>R$6*'(建設)投入係数表'!R13</f>
        <v>0</v>
      </c>
      <c r="S13" s="595">
        <f>S$6*'(建設)投入係数表'!S13</f>
        <v>85.248734067107691</v>
      </c>
      <c r="T13" s="595">
        <f>T$6*'(建設)投入係数表'!T13</f>
        <v>0</v>
      </c>
      <c r="U13" s="595">
        <f>U$6*'(建設)投入係数表'!U13</f>
        <v>0</v>
      </c>
      <c r="V13" s="595">
        <f>V$6*'(建設)投入係数表'!V13</f>
        <v>0</v>
      </c>
      <c r="W13" s="595">
        <f>W$6*'(建設)投入係数表'!W13</f>
        <v>78.675991036603335</v>
      </c>
      <c r="X13" s="595">
        <f>X$6*'(建設)投入係数表'!X13</f>
        <v>39.667507545384929</v>
      </c>
      <c r="Y13" s="595">
        <f>Y$6*'(建設)投入係数表'!Y13</f>
        <v>16.418819834511083</v>
      </c>
      <c r="Z13" s="595">
        <f>Z$6*'(建設)投入係数表'!Z13</f>
        <v>8.2890802909868224</v>
      </c>
      <c r="AA13" s="595">
        <f>AA$6*'(建設)投入係数表'!AA13</f>
        <v>1.7992611895421093</v>
      </c>
      <c r="AB13" s="595">
        <f>AB$6*'(建設)投入係数表'!AB13</f>
        <v>0</v>
      </c>
      <c r="AC13" s="595">
        <f>AC$6*'(建設)投入係数表'!AC13</f>
        <v>0</v>
      </c>
      <c r="AD13" s="595">
        <f>AD$6*'(建設)投入係数表'!AD13</f>
        <v>0</v>
      </c>
      <c r="AE13" s="595">
        <f>AE$6*'(建設)投入係数表'!AE13</f>
        <v>0</v>
      </c>
      <c r="AF13" s="595">
        <f>AF$6*'(建設)投入係数表'!AF13</f>
        <v>0</v>
      </c>
      <c r="AG13" s="595">
        <f>AG$6*'(建設)投入係数表'!AG13</f>
        <v>624.66628658346895</v>
      </c>
      <c r="AH13" s="595">
        <f>AH$6*'(建設)投入係数表'!AH13</f>
        <v>196.41589874034582</v>
      </c>
      <c r="AI13" s="595">
        <f>AI$6*'(建設)投入係数表'!AI13</f>
        <v>0</v>
      </c>
      <c r="AJ13" s="595">
        <f>AJ$6*'(建設)投入係数表'!AJ13</f>
        <v>0</v>
      </c>
      <c r="AK13" s="595">
        <f>AK$6*'(建設)投入係数表'!AK13</f>
        <v>0</v>
      </c>
      <c r="AL13" s="595">
        <f>AL$6*'(建設)投入係数表'!AL13</f>
        <v>0</v>
      </c>
      <c r="AM13" s="595">
        <f>AM$6*'(建設)投入係数表'!AM13</f>
        <v>0</v>
      </c>
      <c r="AN13" s="595">
        <f>AN$6*'(建設)投入係数表'!AN13</f>
        <v>0</v>
      </c>
      <c r="AO13" s="595">
        <f>AO$6*'(建設)投入係数表'!AO13</f>
        <v>0</v>
      </c>
      <c r="AP13" s="595">
        <f>AP$6*'(建設)投入係数表'!AP13</f>
        <v>0</v>
      </c>
      <c r="AQ13" s="595">
        <f>AQ$6*'(建設)投入係数表'!AQ13</f>
        <v>0</v>
      </c>
      <c r="AR13" s="595">
        <f>AR$6*'(建設)投入係数表'!AR13</f>
        <v>0</v>
      </c>
      <c r="AS13" s="595">
        <f>AS$6*'(建設)投入係数表'!AS13</f>
        <v>0</v>
      </c>
      <c r="AT13" s="595">
        <f>AT$6*'(建設)投入係数表'!AT13</f>
        <v>0</v>
      </c>
      <c r="AU13" s="595">
        <f>AU$6*'(建設)投入係数表'!AU13</f>
        <v>0</v>
      </c>
      <c r="AV13" s="595">
        <f>AV$6*'(建設)投入係数表'!AV13</f>
        <v>0</v>
      </c>
      <c r="AW13" s="595">
        <f>AW$6*'(建設)投入係数表'!AW13</f>
        <v>0</v>
      </c>
      <c r="AX13" s="595">
        <f>AX$6*'(建設)投入係数表'!AX13</f>
        <v>0</v>
      </c>
      <c r="AY13" s="595">
        <f>AY$6*'(建設)投入係数表'!AY13</f>
        <v>0</v>
      </c>
      <c r="AZ13" s="595">
        <f>AZ$6*'(建設)投入係数表'!AZ13</f>
        <v>0</v>
      </c>
      <c r="BA13" s="595">
        <f>BA$6*'(建設)投入係数表'!BA13</f>
        <v>0</v>
      </c>
      <c r="BB13" s="595">
        <f>BB$6*'(建設)投入係数表'!BB13</f>
        <v>0</v>
      </c>
      <c r="BC13" s="595">
        <f>BC$6*'(建設)投入係数表'!BC13</f>
        <v>224.22635474635203</v>
      </c>
      <c r="BD13" s="595">
        <f>BD$6*'(建設)投入係数表'!BD13</f>
        <v>0</v>
      </c>
      <c r="BE13" s="595">
        <f>BE$6*'(建設)投入係数表'!BE13</f>
        <v>0</v>
      </c>
      <c r="BF13" s="595">
        <f>BF$6*'(建設)投入係数表'!BF13</f>
        <v>0</v>
      </c>
      <c r="BG13" s="595">
        <f>BG$6*'(建設)投入係数表'!BG13</f>
        <v>0</v>
      </c>
      <c r="BH13" s="595">
        <f>BH$6*'(建設)投入係数表'!BH13</f>
        <v>0</v>
      </c>
      <c r="BI13" s="595">
        <f>BI$6*'(建設)投入係数表'!BI13</f>
        <v>0</v>
      </c>
      <c r="BJ13" s="595">
        <f>BJ$6*'(建設)投入係数表'!BJ13</f>
        <v>0</v>
      </c>
      <c r="BK13" s="595">
        <f>BK$6*'(建設)投入係数表'!BK13</f>
        <v>364.51442713426479</v>
      </c>
      <c r="BL13" s="595">
        <f>BL$6*'(建設)投入係数表'!BL13</f>
        <v>0</v>
      </c>
      <c r="BM13" s="595">
        <f>BM$6*'(建設)投入係数表'!BM13</f>
        <v>3.4332866515192895</v>
      </c>
      <c r="BN13" s="595">
        <f>BN$6*'(建設)投入係数表'!BN13</f>
        <v>0</v>
      </c>
      <c r="BO13" s="595">
        <f>BO$6*'(建設)投入係数表'!BO13</f>
        <v>0</v>
      </c>
      <c r="BP13" s="595">
        <f>BP$6*'(建設)投入係数表'!BP13</f>
        <v>435.13360825138454</v>
      </c>
      <c r="BQ13" s="595">
        <f>BQ$6*'(建設)投入係数表'!BQ13</f>
        <v>0</v>
      </c>
      <c r="BR13" s="595">
        <f>BR$6*'(建設)投入係数表'!BR13</f>
        <v>38.213849208604209</v>
      </c>
      <c r="BS13" s="595">
        <f>BS$6*'(建設)投入係数表'!BS13</f>
        <v>20.487533910744617</v>
      </c>
      <c r="BT13" s="595">
        <f>BT$6*'(建設)投入係数表'!BT13</f>
        <v>49.016329610027775</v>
      </c>
      <c r="BU13" s="595">
        <f>BU$6*'(建設)投入係数表'!BU13</f>
        <v>43.393437630343676</v>
      </c>
      <c r="BV13" s="596">
        <f>BV$6*'(建設)投入係数表'!BV13</f>
        <v>362.64177742185609</v>
      </c>
      <c r="BW13" s="597">
        <f t="shared" si="0"/>
        <v>947.87531042778539</v>
      </c>
      <c r="BX13" s="598">
        <f t="shared" si="1"/>
        <v>3.7915012417111416E-3</v>
      </c>
    </row>
    <row r="14" spans="1:76" ht="15.95" customHeight="1" x14ac:dyDescent="0.2">
      <c r="A14" s="455">
        <v>8</v>
      </c>
      <c r="B14" s="592">
        <v>111</v>
      </c>
      <c r="C14" s="593" t="s">
        <v>202</v>
      </c>
      <c r="D14" s="594">
        <f>D$6*'(建設)投入係数表'!D14</f>
        <v>0</v>
      </c>
      <c r="E14" s="595">
        <f>E$6*'(建設)投入係数表'!E14</f>
        <v>0</v>
      </c>
      <c r="F14" s="595">
        <f>F$6*'(建設)投入係数表'!F14</f>
        <v>0</v>
      </c>
      <c r="G14" s="595">
        <f>G$6*'(建設)投入係数表'!G14</f>
        <v>0</v>
      </c>
      <c r="H14" s="595">
        <f>H$6*'(建設)投入係数表'!H14</f>
        <v>0</v>
      </c>
      <c r="I14" s="595">
        <f>I$6*'(建設)投入係数表'!I14</f>
        <v>0</v>
      </c>
      <c r="J14" s="595">
        <f>J$6*'(建設)投入係数表'!J14</f>
        <v>0</v>
      </c>
      <c r="K14" s="595">
        <f>K$6*'(建設)投入係数表'!K14</f>
        <v>0</v>
      </c>
      <c r="L14" s="595">
        <f>L$6*'(建設)投入係数表'!L14</f>
        <v>0</v>
      </c>
      <c r="M14" s="595">
        <f>M$6*'(建設)投入係数表'!M14</f>
        <v>0</v>
      </c>
      <c r="N14" s="595">
        <f>N$6*'(建設)投入係数表'!N14</f>
        <v>0</v>
      </c>
      <c r="O14" s="595">
        <f>O$6*'(建設)投入係数表'!O14</f>
        <v>0</v>
      </c>
      <c r="P14" s="595">
        <f>P$6*'(建設)投入係数表'!P14</f>
        <v>0</v>
      </c>
      <c r="Q14" s="595">
        <f>Q$6*'(建設)投入係数表'!Q14</f>
        <v>0</v>
      </c>
      <c r="R14" s="595">
        <f>R$6*'(建設)投入係数表'!R14</f>
        <v>0</v>
      </c>
      <c r="S14" s="595">
        <f>S$6*'(建設)投入係数表'!S14</f>
        <v>0</v>
      </c>
      <c r="T14" s="595">
        <f>T$6*'(建設)投入係数表'!T14</f>
        <v>0</v>
      </c>
      <c r="U14" s="595">
        <f>U$6*'(建設)投入係数表'!U14</f>
        <v>0</v>
      </c>
      <c r="V14" s="595">
        <f>V$6*'(建設)投入係数表'!V14</f>
        <v>0</v>
      </c>
      <c r="W14" s="595">
        <f>W$6*'(建設)投入係数表'!W14</f>
        <v>0</v>
      </c>
      <c r="X14" s="595">
        <f>X$6*'(建設)投入係数表'!X14</f>
        <v>0</v>
      </c>
      <c r="Y14" s="595">
        <f>Y$6*'(建設)投入係数表'!Y14</f>
        <v>0</v>
      </c>
      <c r="Z14" s="595">
        <f>Z$6*'(建設)投入係数表'!Z14</f>
        <v>0</v>
      </c>
      <c r="AA14" s="595">
        <f>AA$6*'(建設)投入係数表'!AA14</f>
        <v>0</v>
      </c>
      <c r="AB14" s="595">
        <f>AB$6*'(建設)投入係数表'!AB14</f>
        <v>0</v>
      </c>
      <c r="AC14" s="595">
        <f>AC$6*'(建設)投入係数表'!AC14</f>
        <v>0</v>
      </c>
      <c r="AD14" s="595">
        <f>AD$6*'(建設)投入係数表'!AD14</f>
        <v>0</v>
      </c>
      <c r="AE14" s="595">
        <f>AE$6*'(建設)投入係数表'!AE14</f>
        <v>0</v>
      </c>
      <c r="AF14" s="595">
        <f>AF$6*'(建設)投入係数表'!AF14</f>
        <v>0</v>
      </c>
      <c r="AG14" s="595">
        <f>AG$6*'(建設)投入係数表'!AG14</f>
        <v>0</v>
      </c>
      <c r="AH14" s="595">
        <f>AH$6*'(建設)投入係数表'!AH14</f>
        <v>0</v>
      </c>
      <c r="AI14" s="595">
        <f>AI$6*'(建設)投入係数表'!AI14</f>
        <v>0</v>
      </c>
      <c r="AJ14" s="595">
        <f>AJ$6*'(建設)投入係数表'!AJ14</f>
        <v>0</v>
      </c>
      <c r="AK14" s="595">
        <f>AK$6*'(建設)投入係数表'!AK14</f>
        <v>0</v>
      </c>
      <c r="AL14" s="595">
        <f>AL$6*'(建設)投入係数表'!AL14</f>
        <v>0</v>
      </c>
      <c r="AM14" s="595">
        <f>AM$6*'(建設)投入係数表'!AM14</f>
        <v>0</v>
      </c>
      <c r="AN14" s="595">
        <f>AN$6*'(建設)投入係数表'!AN14</f>
        <v>0</v>
      </c>
      <c r="AO14" s="595">
        <f>AO$6*'(建設)投入係数表'!AO14</f>
        <v>0</v>
      </c>
      <c r="AP14" s="595">
        <f>AP$6*'(建設)投入係数表'!AP14</f>
        <v>0</v>
      </c>
      <c r="AQ14" s="595">
        <f>AQ$6*'(建設)投入係数表'!AQ14</f>
        <v>0</v>
      </c>
      <c r="AR14" s="595">
        <f>AR$6*'(建設)投入係数表'!AR14</f>
        <v>0</v>
      </c>
      <c r="AS14" s="595">
        <f>AS$6*'(建設)投入係数表'!AS14</f>
        <v>0</v>
      </c>
      <c r="AT14" s="595">
        <f>AT$6*'(建設)投入係数表'!AT14</f>
        <v>0</v>
      </c>
      <c r="AU14" s="595">
        <f>AU$6*'(建設)投入係数表'!AU14</f>
        <v>0</v>
      </c>
      <c r="AV14" s="595">
        <f>AV$6*'(建設)投入係数表'!AV14</f>
        <v>0</v>
      </c>
      <c r="AW14" s="595">
        <f>AW$6*'(建設)投入係数表'!AW14</f>
        <v>0</v>
      </c>
      <c r="AX14" s="595">
        <f>AX$6*'(建設)投入係数表'!AX14</f>
        <v>0</v>
      </c>
      <c r="AY14" s="595">
        <f>AY$6*'(建設)投入係数表'!AY14</f>
        <v>0</v>
      </c>
      <c r="AZ14" s="595">
        <f>AZ$6*'(建設)投入係数表'!AZ14</f>
        <v>0</v>
      </c>
      <c r="BA14" s="595">
        <f>BA$6*'(建設)投入係数表'!BA14</f>
        <v>0</v>
      </c>
      <c r="BB14" s="595">
        <f>BB$6*'(建設)投入係数表'!BB14</f>
        <v>0</v>
      </c>
      <c r="BC14" s="595">
        <f>BC$6*'(建設)投入係数表'!BC14</f>
        <v>0</v>
      </c>
      <c r="BD14" s="595">
        <f>BD$6*'(建設)投入係数表'!BD14</f>
        <v>0</v>
      </c>
      <c r="BE14" s="595">
        <f>BE$6*'(建設)投入係数表'!BE14</f>
        <v>0</v>
      </c>
      <c r="BF14" s="595">
        <f>BF$6*'(建設)投入係数表'!BF14</f>
        <v>0</v>
      </c>
      <c r="BG14" s="595">
        <f>BG$6*'(建設)投入係数表'!BG14</f>
        <v>0</v>
      </c>
      <c r="BH14" s="595">
        <f>BH$6*'(建設)投入係数表'!BH14</f>
        <v>0</v>
      </c>
      <c r="BI14" s="595">
        <f>BI$6*'(建設)投入係数表'!BI14</f>
        <v>0</v>
      </c>
      <c r="BJ14" s="595">
        <f>BJ$6*'(建設)投入係数表'!BJ14</f>
        <v>0</v>
      </c>
      <c r="BK14" s="595">
        <f>BK$6*'(建設)投入係数表'!BK14</f>
        <v>0</v>
      </c>
      <c r="BL14" s="595">
        <f>BL$6*'(建設)投入係数表'!BL14</f>
        <v>0</v>
      </c>
      <c r="BM14" s="595">
        <f>BM$6*'(建設)投入係数表'!BM14</f>
        <v>0</v>
      </c>
      <c r="BN14" s="595">
        <f>BN$6*'(建設)投入係数表'!BN14</f>
        <v>0</v>
      </c>
      <c r="BO14" s="595">
        <f>BO$6*'(建設)投入係数表'!BO14</f>
        <v>0</v>
      </c>
      <c r="BP14" s="595">
        <f>BP$6*'(建設)投入係数表'!BP14</f>
        <v>0</v>
      </c>
      <c r="BQ14" s="595">
        <f>BQ$6*'(建設)投入係数表'!BQ14</f>
        <v>0</v>
      </c>
      <c r="BR14" s="595">
        <f>BR$6*'(建設)投入係数表'!BR14</f>
        <v>0</v>
      </c>
      <c r="BS14" s="595">
        <f>BS$6*'(建設)投入係数表'!BS14</f>
        <v>0</v>
      </c>
      <c r="BT14" s="595">
        <f>BT$6*'(建設)投入係数表'!BT14</f>
        <v>0</v>
      </c>
      <c r="BU14" s="595">
        <f>BU$6*'(建設)投入係数表'!BU14</f>
        <v>0</v>
      </c>
      <c r="BV14" s="596">
        <f>BV$6*'(建設)投入係数表'!BV14</f>
        <v>0</v>
      </c>
      <c r="BW14" s="597">
        <f t="shared" si="0"/>
        <v>0</v>
      </c>
      <c r="BX14" s="598">
        <f t="shared" si="1"/>
        <v>0</v>
      </c>
    </row>
    <row r="15" spans="1:76" ht="15.95" customHeight="1" x14ac:dyDescent="0.2">
      <c r="A15" s="455">
        <v>9</v>
      </c>
      <c r="B15" s="592">
        <v>112</v>
      </c>
      <c r="C15" s="593" t="s">
        <v>277</v>
      </c>
      <c r="D15" s="594">
        <f>D$6*'(建設)投入係数表'!D15</f>
        <v>0</v>
      </c>
      <c r="E15" s="595">
        <f>E$6*'(建設)投入係数表'!E15</f>
        <v>0</v>
      </c>
      <c r="F15" s="595">
        <f>F$6*'(建設)投入係数表'!F15</f>
        <v>0</v>
      </c>
      <c r="G15" s="595">
        <f>G$6*'(建設)投入係数表'!G15</f>
        <v>0</v>
      </c>
      <c r="H15" s="595">
        <f>H$6*'(建設)投入係数表'!H15</f>
        <v>0</v>
      </c>
      <c r="I15" s="595">
        <f>I$6*'(建設)投入係数表'!I15</f>
        <v>0</v>
      </c>
      <c r="J15" s="595">
        <f>J$6*'(建設)投入係数表'!J15</f>
        <v>0</v>
      </c>
      <c r="K15" s="595">
        <f>K$6*'(建設)投入係数表'!K15</f>
        <v>0</v>
      </c>
      <c r="L15" s="595">
        <f>L$6*'(建設)投入係数表'!L15</f>
        <v>0</v>
      </c>
      <c r="M15" s="595">
        <f>M$6*'(建設)投入係数表'!M15</f>
        <v>0</v>
      </c>
      <c r="N15" s="595">
        <f>N$6*'(建設)投入係数表'!N15</f>
        <v>0</v>
      </c>
      <c r="O15" s="595">
        <f>O$6*'(建設)投入係数表'!O15</f>
        <v>0</v>
      </c>
      <c r="P15" s="595">
        <f>P$6*'(建設)投入係数表'!P15</f>
        <v>0</v>
      </c>
      <c r="Q15" s="595">
        <f>Q$6*'(建設)投入係数表'!Q15</f>
        <v>0</v>
      </c>
      <c r="R15" s="595">
        <f>R$6*'(建設)投入係数表'!R15</f>
        <v>0</v>
      </c>
      <c r="S15" s="595">
        <f>S$6*'(建設)投入係数表'!S15</f>
        <v>0</v>
      </c>
      <c r="T15" s="595">
        <f>T$6*'(建設)投入係数表'!T15</f>
        <v>0</v>
      </c>
      <c r="U15" s="595">
        <f>U$6*'(建設)投入係数表'!U15</f>
        <v>0</v>
      </c>
      <c r="V15" s="595">
        <f>V$6*'(建設)投入係数表'!V15</f>
        <v>0</v>
      </c>
      <c r="W15" s="595">
        <f>W$6*'(建設)投入係数表'!W15</f>
        <v>0</v>
      </c>
      <c r="X15" s="595">
        <f>X$6*'(建設)投入係数表'!X15</f>
        <v>0</v>
      </c>
      <c r="Y15" s="595">
        <f>Y$6*'(建設)投入係数表'!Y15</f>
        <v>0</v>
      </c>
      <c r="Z15" s="595">
        <f>Z$6*'(建設)投入係数表'!Z15</f>
        <v>0</v>
      </c>
      <c r="AA15" s="595">
        <f>AA$6*'(建設)投入係数表'!AA15</f>
        <v>0</v>
      </c>
      <c r="AB15" s="595">
        <f>AB$6*'(建設)投入係数表'!AB15</f>
        <v>0</v>
      </c>
      <c r="AC15" s="595">
        <f>AC$6*'(建設)投入係数表'!AC15</f>
        <v>0</v>
      </c>
      <c r="AD15" s="595">
        <f>AD$6*'(建設)投入係数表'!AD15</f>
        <v>0</v>
      </c>
      <c r="AE15" s="595">
        <f>AE$6*'(建設)投入係数表'!AE15</f>
        <v>0</v>
      </c>
      <c r="AF15" s="595">
        <f>AF$6*'(建設)投入係数表'!AF15</f>
        <v>0</v>
      </c>
      <c r="AG15" s="595">
        <f>AG$6*'(建設)投入係数表'!AG15</f>
        <v>0</v>
      </c>
      <c r="AH15" s="595">
        <f>AH$6*'(建設)投入係数表'!AH15</f>
        <v>0</v>
      </c>
      <c r="AI15" s="595">
        <f>AI$6*'(建設)投入係数表'!AI15</f>
        <v>0</v>
      </c>
      <c r="AJ15" s="595">
        <f>AJ$6*'(建設)投入係数表'!AJ15</f>
        <v>0</v>
      </c>
      <c r="AK15" s="595">
        <f>AK$6*'(建設)投入係数表'!AK15</f>
        <v>0</v>
      </c>
      <c r="AL15" s="595">
        <f>AL$6*'(建設)投入係数表'!AL15</f>
        <v>0</v>
      </c>
      <c r="AM15" s="595">
        <f>AM$6*'(建設)投入係数表'!AM15</f>
        <v>0</v>
      </c>
      <c r="AN15" s="595">
        <f>AN$6*'(建設)投入係数表'!AN15</f>
        <v>0</v>
      </c>
      <c r="AO15" s="595">
        <f>AO$6*'(建設)投入係数表'!AO15</f>
        <v>0</v>
      </c>
      <c r="AP15" s="595">
        <f>AP$6*'(建設)投入係数表'!AP15</f>
        <v>0</v>
      </c>
      <c r="AQ15" s="595">
        <f>AQ$6*'(建設)投入係数表'!AQ15</f>
        <v>0</v>
      </c>
      <c r="AR15" s="595">
        <f>AR$6*'(建設)投入係数表'!AR15</f>
        <v>0</v>
      </c>
      <c r="AS15" s="595">
        <f>AS$6*'(建設)投入係数表'!AS15</f>
        <v>0</v>
      </c>
      <c r="AT15" s="595">
        <f>AT$6*'(建設)投入係数表'!AT15</f>
        <v>0</v>
      </c>
      <c r="AU15" s="595">
        <f>AU$6*'(建設)投入係数表'!AU15</f>
        <v>0</v>
      </c>
      <c r="AV15" s="595">
        <f>AV$6*'(建設)投入係数表'!AV15</f>
        <v>0</v>
      </c>
      <c r="AW15" s="595">
        <f>AW$6*'(建設)投入係数表'!AW15</f>
        <v>0</v>
      </c>
      <c r="AX15" s="595">
        <f>AX$6*'(建設)投入係数表'!AX15</f>
        <v>0</v>
      </c>
      <c r="AY15" s="595">
        <f>AY$6*'(建設)投入係数表'!AY15</f>
        <v>0</v>
      </c>
      <c r="AZ15" s="595">
        <f>AZ$6*'(建設)投入係数表'!AZ15</f>
        <v>0</v>
      </c>
      <c r="BA15" s="595">
        <f>BA$6*'(建設)投入係数表'!BA15</f>
        <v>0</v>
      </c>
      <c r="BB15" s="595">
        <f>BB$6*'(建設)投入係数表'!BB15</f>
        <v>0</v>
      </c>
      <c r="BC15" s="595">
        <f>BC$6*'(建設)投入係数表'!BC15</f>
        <v>0</v>
      </c>
      <c r="BD15" s="595">
        <f>BD$6*'(建設)投入係数表'!BD15</f>
        <v>0</v>
      </c>
      <c r="BE15" s="595">
        <f>BE$6*'(建設)投入係数表'!BE15</f>
        <v>0</v>
      </c>
      <c r="BF15" s="595">
        <f>BF$6*'(建設)投入係数表'!BF15</f>
        <v>0</v>
      </c>
      <c r="BG15" s="595">
        <f>BG$6*'(建設)投入係数表'!BG15</f>
        <v>0</v>
      </c>
      <c r="BH15" s="595">
        <f>BH$6*'(建設)投入係数表'!BH15</f>
        <v>0</v>
      </c>
      <c r="BI15" s="595">
        <f>BI$6*'(建設)投入係数表'!BI15</f>
        <v>0</v>
      </c>
      <c r="BJ15" s="595">
        <f>BJ$6*'(建設)投入係数表'!BJ15</f>
        <v>0</v>
      </c>
      <c r="BK15" s="595">
        <f>BK$6*'(建設)投入係数表'!BK15</f>
        <v>0</v>
      </c>
      <c r="BL15" s="595">
        <f>BL$6*'(建設)投入係数表'!BL15</f>
        <v>0</v>
      </c>
      <c r="BM15" s="595">
        <f>BM$6*'(建設)投入係数表'!BM15</f>
        <v>0</v>
      </c>
      <c r="BN15" s="595">
        <f>BN$6*'(建設)投入係数表'!BN15</f>
        <v>0</v>
      </c>
      <c r="BO15" s="595">
        <f>BO$6*'(建設)投入係数表'!BO15</f>
        <v>0</v>
      </c>
      <c r="BP15" s="595">
        <f>BP$6*'(建設)投入係数表'!BP15</f>
        <v>0</v>
      </c>
      <c r="BQ15" s="595">
        <f>BQ$6*'(建設)投入係数表'!BQ15</f>
        <v>0</v>
      </c>
      <c r="BR15" s="595">
        <f>BR$6*'(建設)投入係数表'!BR15</f>
        <v>0</v>
      </c>
      <c r="BS15" s="595">
        <f>BS$6*'(建設)投入係数表'!BS15</f>
        <v>0</v>
      </c>
      <c r="BT15" s="595">
        <f>BT$6*'(建設)投入係数表'!BT15</f>
        <v>0</v>
      </c>
      <c r="BU15" s="595">
        <f>BU$6*'(建設)投入係数表'!BU15</f>
        <v>0</v>
      </c>
      <c r="BV15" s="596">
        <f>BV$6*'(建設)投入係数表'!BV15</f>
        <v>0</v>
      </c>
      <c r="BW15" s="597">
        <f t="shared" si="0"/>
        <v>0</v>
      </c>
      <c r="BX15" s="598">
        <f t="shared" si="1"/>
        <v>0</v>
      </c>
    </row>
    <row r="16" spans="1:76" ht="15.95" customHeight="1" x14ac:dyDescent="0.2">
      <c r="A16" s="455">
        <v>10</v>
      </c>
      <c r="B16" s="592">
        <v>113</v>
      </c>
      <c r="C16" s="593" t="s">
        <v>203</v>
      </c>
      <c r="D16" s="594">
        <f>D$6*'(建設)投入係数表'!D16</f>
        <v>7.3385153791685838</v>
      </c>
      <c r="E16" s="595">
        <f>E$6*'(建設)投入係数表'!E16</f>
        <v>0</v>
      </c>
      <c r="F16" s="595">
        <f>F$6*'(建設)投入係数表'!F16</f>
        <v>0</v>
      </c>
      <c r="G16" s="595">
        <f>G$6*'(建設)投入係数表'!G16</f>
        <v>0</v>
      </c>
      <c r="H16" s="595">
        <f>H$6*'(建設)投入係数表'!H16</f>
        <v>0</v>
      </c>
      <c r="I16" s="595">
        <f>I$6*'(建設)投入係数表'!I16</f>
        <v>0</v>
      </c>
      <c r="J16" s="595">
        <f>J$6*'(建設)投入係数表'!J16</f>
        <v>0</v>
      </c>
      <c r="K16" s="595">
        <f>K$6*'(建設)投入係数表'!K16</f>
        <v>0</v>
      </c>
      <c r="L16" s="595">
        <f>L$6*'(建設)投入係数表'!L16</f>
        <v>0</v>
      </c>
      <c r="M16" s="595">
        <f>M$6*'(建設)投入係数表'!M16</f>
        <v>0</v>
      </c>
      <c r="N16" s="595">
        <f>N$6*'(建設)投入係数表'!N16</f>
        <v>0</v>
      </c>
      <c r="O16" s="595">
        <f>O$6*'(建設)投入係数表'!O16</f>
        <v>0</v>
      </c>
      <c r="P16" s="595">
        <f>P$6*'(建設)投入係数表'!P16</f>
        <v>0</v>
      </c>
      <c r="Q16" s="595">
        <f>Q$6*'(建設)投入係数表'!Q16</f>
        <v>0</v>
      </c>
      <c r="R16" s="595">
        <f>R$6*'(建設)投入係数表'!R16</f>
        <v>0</v>
      </c>
      <c r="S16" s="595">
        <f>S$6*'(建設)投入係数表'!S16</f>
        <v>0</v>
      </c>
      <c r="T16" s="595">
        <f>T$6*'(建設)投入係数表'!T16</f>
        <v>0</v>
      </c>
      <c r="U16" s="595">
        <f>U$6*'(建設)投入係数表'!U16</f>
        <v>0</v>
      </c>
      <c r="V16" s="595">
        <f>V$6*'(建設)投入係数表'!V16</f>
        <v>0</v>
      </c>
      <c r="W16" s="595">
        <f>W$6*'(建設)投入係数表'!W16</f>
        <v>0</v>
      </c>
      <c r="X16" s="595">
        <f>X$6*'(建設)投入係数表'!X16</f>
        <v>0</v>
      </c>
      <c r="Y16" s="595">
        <f>Y$6*'(建設)投入係数表'!Y16</f>
        <v>0</v>
      </c>
      <c r="Z16" s="595">
        <f>Z$6*'(建設)投入係数表'!Z16</f>
        <v>0</v>
      </c>
      <c r="AA16" s="595">
        <f>AA$6*'(建設)投入係数表'!AA16</f>
        <v>0</v>
      </c>
      <c r="AB16" s="595">
        <f>AB$6*'(建設)投入係数表'!AB16</f>
        <v>0</v>
      </c>
      <c r="AC16" s="595">
        <f>AC$6*'(建設)投入係数表'!AC16</f>
        <v>0</v>
      </c>
      <c r="AD16" s="595">
        <f>AD$6*'(建設)投入係数表'!AD16</f>
        <v>0</v>
      </c>
      <c r="AE16" s="595">
        <f>AE$6*'(建設)投入係数表'!AE16</f>
        <v>0</v>
      </c>
      <c r="AF16" s="595">
        <f>AF$6*'(建設)投入係数表'!AF16</f>
        <v>0</v>
      </c>
      <c r="AG16" s="595">
        <f>AG$6*'(建設)投入係数表'!AG16</f>
        <v>12.520164240222913</v>
      </c>
      <c r="AH16" s="595">
        <f>AH$6*'(建設)投入係数表'!AH16</f>
        <v>6.8453189467984998</v>
      </c>
      <c r="AI16" s="595">
        <f>AI$6*'(建設)投入係数表'!AI16</f>
        <v>0</v>
      </c>
      <c r="AJ16" s="595">
        <f>AJ$6*'(建設)投入係数表'!AJ16</f>
        <v>0</v>
      </c>
      <c r="AK16" s="595">
        <f>AK$6*'(建設)投入係数表'!AK16</f>
        <v>0</v>
      </c>
      <c r="AL16" s="595">
        <f>AL$6*'(建設)投入係数表'!AL16</f>
        <v>0</v>
      </c>
      <c r="AM16" s="595">
        <f>AM$6*'(建設)投入係数表'!AM16</f>
        <v>0</v>
      </c>
      <c r="AN16" s="595">
        <f>AN$6*'(建設)投入係数表'!AN16</f>
        <v>0</v>
      </c>
      <c r="AO16" s="595">
        <f>AO$6*'(建設)投入係数表'!AO16</f>
        <v>0</v>
      </c>
      <c r="AP16" s="595">
        <f>AP$6*'(建設)投入係数表'!AP16</f>
        <v>0</v>
      </c>
      <c r="AQ16" s="595">
        <f>AQ$6*'(建設)投入係数表'!AQ16</f>
        <v>0</v>
      </c>
      <c r="AR16" s="595">
        <f>AR$6*'(建設)投入係数表'!AR16</f>
        <v>0</v>
      </c>
      <c r="AS16" s="595">
        <f>AS$6*'(建設)投入係数表'!AS16</f>
        <v>0</v>
      </c>
      <c r="AT16" s="595">
        <f>AT$6*'(建設)投入係数表'!AT16</f>
        <v>0</v>
      </c>
      <c r="AU16" s="595">
        <f>AU$6*'(建設)投入係数表'!AU16</f>
        <v>0</v>
      </c>
      <c r="AV16" s="595">
        <f>AV$6*'(建設)投入係数表'!AV16</f>
        <v>0</v>
      </c>
      <c r="AW16" s="595">
        <f>AW$6*'(建設)投入係数表'!AW16</f>
        <v>0</v>
      </c>
      <c r="AX16" s="595">
        <f>AX$6*'(建設)投入係数表'!AX16</f>
        <v>0</v>
      </c>
      <c r="AY16" s="595">
        <f>AY$6*'(建設)投入係数表'!AY16</f>
        <v>0</v>
      </c>
      <c r="AZ16" s="595">
        <f>AZ$6*'(建設)投入係数表'!AZ16</f>
        <v>0</v>
      </c>
      <c r="BA16" s="595">
        <f>BA$6*'(建設)投入係数表'!BA16</f>
        <v>0</v>
      </c>
      <c r="BB16" s="595">
        <f>BB$6*'(建設)投入係数表'!BB16</f>
        <v>0</v>
      </c>
      <c r="BC16" s="595">
        <f>BC$6*'(建設)投入係数表'!BC16</f>
        <v>0</v>
      </c>
      <c r="BD16" s="595">
        <f>BD$6*'(建設)投入係数表'!BD16</f>
        <v>0</v>
      </c>
      <c r="BE16" s="595">
        <f>BE$6*'(建設)投入係数表'!BE16</f>
        <v>0</v>
      </c>
      <c r="BF16" s="595">
        <f>BF$6*'(建設)投入係数表'!BF16</f>
        <v>0</v>
      </c>
      <c r="BG16" s="595">
        <f>BG$6*'(建設)投入係数表'!BG16</f>
        <v>0</v>
      </c>
      <c r="BH16" s="595">
        <f>BH$6*'(建設)投入係数表'!BH16</f>
        <v>0</v>
      </c>
      <c r="BI16" s="595">
        <f>BI$6*'(建設)投入係数表'!BI16</f>
        <v>0</v>
      </c>
      <c r="BJ16" s="595">
        <f>BJ$6*'(建設)投入係数表'!BJ16</f>
        <v>0</v>
      </c>
      <c r="BK16" s="595">
        <f>BK$6*'(建設)投入係数表'!BK16</f>
        <v>0</v>
      </c>
      <c r="BL16" s="595">
        <f>BL$6*'(建設)投入係数表'!BL16</f>
        <v>0</v>
      </c>
      <c r="BM16" s="595">
        <f>BM$6*'(建設)投入係数表'!BM16</f>
        <v>0</v>
      </c>
      <c r="BN16" s="595">
        <f>BN$6*'(建設)投入係数表'!BN16</f>
        <v>0</v>
      </c>
      <c r="BO16" s="595">
        <f>BO$6*'(建設)投入係数表'!BO16</f>
        <v>0</v>
      </c>
      <c r="BP16" s="595">
        <f>BP$6*'(建設)投入係数表'!BP16</f>
        <v>0</v>
      </c>
      <c r="BQ16" s="595">
        <f>BQ$6*'(建設)投入係数表'!BQ16</f>
        <v>0</v>
      </c>
      <c r="BR16" s="595">
        <f>BR$6*'(建設)投入係数表'!BR16</f>
        <v>0</v>
      </c>
      <c r="BS16" s="595">
        <f>BS$6*'(建設)投入係数表'!BS16</f>
        <v>0</v>
      </c>
      <c r="BT16" s="595">
        <f>BT$6*'(建設)投入係数表'!BT16</f>
        <v>0</v>
      </c>
      <c r="BU16" s="595">
        <f>BU$6*'(建設)投入係数表'!BU16</f>
        <v>0</v>
      </c>
      <c r="BV16" s="596">
        <f>BV$6*'(建設)投入係数表'!BV16</f>
        <v>0</v>
      </c>
      <c r="BW16" s="597">
        <f t="shared" si="0"/>
        <v>0</v>
      </c>
      <c r="BX16" s="598">
        <f t="shared" si="1"/>
        <v>0</v>
      </c>
    </row>
    <row r="17" spans="1:76" ht="15.95" customHeight="1" x14ac:dyDescent="0.2">
      <c r="A17" s="455">
        <v>11</v>
      </c>
      <c r="B17" s="592">
        <v>114</v>
      </c>
      <c r="C17" s="593" t="s">
        <v>204</v>
      </c>
      <c r="D17" s="594">
        <f>D$6*'(建設)投入係数表'!D17</f>
        <v>0</v>
      </c>
      <c r="E17" s="595">
        <f>E$6*'(建設)投入係数表'!E17</f>
        <v>0</v>
      </c>
      <c r="F17" s="595">
        <f>F$6*'(建設)投入係数表'!F17</f>
        <v>0</v>
      </c>
      <c r="G17" s="595">
        <f>G$6*'(建設)投入係数表'!G17</f>
        <v>0</v>
      </c>
      <c r="H17" s="595">
        <f>H$6*'(建設)投入係数表'!H17</f>
        <v>0</v>
      </c>
      <c r="I17" s="595">
        <f>I$6*'(建設)投入係数表'!I17</f>
        <v>0</v>
      </c>
      <c r="J17" s="595">
        <f>J$6*'(建設)投入係数表'!J17</f>
        <v>0</v>
      </c>
      <c r="K17" s="595">
        <f>K$6*'(建設)投入係数表'!K17</f>
        <v>0</v>
      </c>
      <c r="L17" s="595">
        <f>L$6*'(建設)投入係数表'!L17</f>
        <v>0</v>
      </c>
      <c r="M17" s="595">
        <f>M$6*'(建設)投入係数表'!M17</f>
        <v>0</v>
      </c>
      <c r="N17" s="595">
        <f>N$6*'(建設)投入係数表'!N17</f>
        <v>0</v>
      </c>
      <c r="O17" s="595">
        <f>O$6*'(建設)投入係数表'!O17</f>
        <v>0</v>
      </c>
      <c r="P17" s="595">
        <f>P$6*'(建設)投入係数表'!P17</f>
        <v>0</v>
      </c>
      <c r="Q17" s="595">
        <f>Q$6*'(建設)投入係数表'!Q17</f>
        <v>0</v>
      </c>
      <c r="R17" s="595">
        <f>R$6*'(建設)投入係数表'!R17</f>
        <v>0</v>
      </c>
      <c r="S17" s="595">
        <f>S$6*'(建設)投入係数表'!S17</f>
        <v>0</v>
      </c>
      <c r="T17" s="595">
        <f>T$6*'(建設)投入係数表'!T17</f>
        <v>0</v>
      </c>
      <c r="U17" s="595">
        <f>U$6*'(建設)投入係数表'!U17</f>
        <v>0</v>
      </c>
      <c r="V17" s="595">
        <f>V$6*'(建設)投入係数表'!V17</f>
        <v>0</v>
      </c>
      <c r="W17" s="595">
        <f>W$6*'(建設)投入係数表'!W17</f>
        <v>0</v>
      </c>
      <c r="X17" s="595">
        <f>X$6*'(建設)投入係数表'!X17</f>
        <v>0</v>
      </c>
      <c r="Y17" s="595">
        <f>Y$6*'(建設)投入係数表'!Y17</f>
        <v>0</v>
      </c>
      <c r="Z17" s="595">
        <f>Z$6*'(建設)投入係数表'!Z17</f>
        <v>0</v>
      </c>
      <c r="AA17" s="595">
        <f>AA$6*'(建設)投入係数表'!AA17</f>
        <v>0</v>
      </c>
      <c r="AB17" s="595">
        <f>AB$6*'(建設)投入係数表'!AB17</f>
        <v>0</v>
      </c>
      <c r="AC17" s="595">
        <f>AC$6*'(建設)投入係数表'!AC17</f>
        <v>0</v>
      </c>
      <c r="AD17" s="595">
        <f>AD$6*'(建設)投入係数表'!AD17</f>
        <v>0</v>
      </c>
      <c r="AE17" s="595">
        <f>AE$6*'(建設)投入係数表'!AE17</f>
        <v>0</v>
      </c>
      <c r="AF17" s="595">
        <f>AF$6*'(建設)投入係数表'!AF17</f>
        <v>0</v>
      </c>
      <c r="AG17" s="595">
        <f>AG$6*'(建設)投入係数表'!AG17</f>
        <v>0</v>
      </c>
      <c r="AH17" s="595">
        <f>AH$6*'(建設)投入係数表'!AH17</f>
        <v>0</v>
      </c>
      <c r="AI17" s="595">
        <f>AI$6*'(建設)投入係数表'!AI17</f>
        <v>0</v>
      </c>
      <c r="AJ17" s="595">
        <f>AJ$6*'(建設)投入係数表'!AJ17</f>
        <v>0</v>
      </c>
      <c r="AK17" s="595">
        <f>AK$6*'(建設)投入係数表'!AK17</f>
        <v>0</v>
      </c>
      <c r="AL17" s="595">
        <f>AL$6*'(建設)投入係数表'!AL17</f>
        <v>0</v>
      </c>
      <c r="AM17" s="595">
        <f>AM$6*'(建設)投入係数表'!AM17</f>
        <v>0</v>
      </c>
      <c r="AN17" s="595">
        <f>AN$6*'(建設)投入係数表'!AN17</f>
        <v>0</v>
      </c>
      <c r="AO17" s="595">
        <f>AO$6*'(建設)投入係数表'!AO17</f>
        <v>0</v>
      </c>
      <c r="AP17" s="595">
        <f>AP$6*'(建設)投入係数表'!AP17</f>
        <v>0</v>
      </c>
      <c r="AQ17" s="595">
        <f>AQ$6*'(建設)投入係数表'!AQ17</f>
        <v>0</v>
      </c>
      <c r="AR17" s="595">
        <f>AR$6*'(建設)投入係数表'!AR17</f>
        <v>0</v>
      </c>
      <c r="AS17" s="595">
        <f>AS$6*'(建設)投入係数表'!AS17</f>
        <v>0</v>
      </c>
      <c r="AT17" s="595">
        <f>AT$6*'(建設)投入係数表'!AT17</f>
        <v>0</v>
      </c>
      <c r="AU17" s="595">
        <f>AU$6*'(建設)投入係数表'!AU17</f>
        <v>0</v>
      </c>
      <c r="AV17" s="595">
        <f>AV$6*'(建設)投入係数表'!AV17</f>
        <v>0</v>
      </c>
      <c r="AW17" s="595">
        <f>AW$6*'(建設)投入係数表'!AW17</f>
        <v>0</v>
      </c>
      <c r="AX17" s="595">
        <f>AX$6*'(建設)投入係数表'!AX17</f>
        <v>0</v>
      </c>
      <c r="AY17" s="595">
        <f>AY$6*'(建設)投入係数表'!AY17</f>
        <v>0</v>
      </c>
      <c r="AZ17" s="595">
        <f>AZ$6*'(建設)投入係数表'!AZ17</f>
        <v>0</v>
      </c>
      <c r="BA17" s="595">
        <f>BA$6*'(建設)投入係数表'!BA17</f>
        <v>0</v>
      </c>
      <c r="BB17" s="595">
        <f>BB$6*'(建設)投入係数表'!BB17</f>
        <v>0</v>
      </c>
      <c r="BC17" s="595">
        <f>BC$6*'(建設)投入係数表'!BC17</f>
        <v>0</v>
      </c>
      <c r="BD17" s="595">
        <f>BD$6*'(建設)投入係数表'!BD17</f>
        <v>0</v>
      </c>
      <c r="BE17" s="595">
        <f>BE$6*'(建設)投入係数表'!BE17</f>
        <v>0</v>
      </c>
      <c r="BF17" s="595">
        <f>BF$6*'(建設)投入係数表'!BF17</f>
        <v>0</v>
      </c>
      <c r="BG17" s="595">
        <f>BG$6*'(建設)投入係数表'!BG17</f>
        <v>0</v>
      </c>
      <c r="BH17" s="595">
        <f>BH$6*'(建設)投入係数表'!BH17</f>
        <v>0</v>
      </c>
      <c r="BI17" s="595">
        <f>BI$6*'(建設)投入係数表'!BI17</f>
        <v>0</v>
      </c>
      <c r="BJ17" s="595">
        <f>BJ$6*'(建設)投入係数表'!BJ17</f>
        <v>0</v>
      </c>
      <c r="BK17" s="595">
        <f>BK$6*'(建設)投入係数表'!BK17</f>
        <v>0</v>
      </c>
      <c r="BL17" s="595">
        <f>BL$6*'(建設)投入係数表'!BL17</f>
        <v>0</v>
      </c>
      <c r="BM17" s="595">
        <f>BM$6*'(建設)投入係数表'!BM17</f>
        <v>0</v>
      </c>
      <c r="BN17" s="595">
        <f>BN$6*'(建設)投入係数表'!BN17</f>
        <v>0</v>
      </c>
      <c r="BO17" s="595">
        <f>BO$6*'(建設)投入係数表'!BO17</f>
        <v>0</v>
      </c>
      <c r="BP17" s="595">
        <f>BP$6*'(建設)投入係数表'!BP17</f>
        <v>0</v>
      </c>
      <c r="BQ17" s="595">
        <f>BQ$6*'(建設)投入係数表'!BQ17</f>
        <v>0</v>
      </c>
      <c r="BR17" s="595">
        <f>BR$6*'(建設)投入係数表'!BR17</f>
        <v>0</v>
      </c>
      <c r="BS17" s="595">
        <f>BS$6*'(建設)投入係数表'!BS17</f>
        <v>0</v>
      </c>
      <c r="BT17" s="595">
        <f>BT$6*'(建設)投入係数表'!BT17</f>
        <v>0</v>
      </c>
      <c r="BU17" s="595">
        <f>BU$6*'(建設)投入係数表'!BU17</f>
        <v>0</v>
      </c>
      <c r="BV17" s="596">
        <f>BV$6*'(建設)投入係数表'!BV17</f>
        <v>0</v>
      </c>
      <c r="BW17" s="597">
        <f t="shared" si="0"/>
        <v>0</v>
      </c>
      <c r="BX17" s="598">
        <f t="shared" si="1"/>
        <v>0</v>
      </c>
    </row>
    <row r="18" spans="1:76" ht="15.95" customHeight="1" x14ac:dyDescent="0.2">
      <c r="A18" s="455">
        <v>12</v>
      </c>
      <c r="B18" s="592">
        <v>151</v>
      </c>
      <c r="C18" s="593" t="s">
        <v>205</v>
      </c>
      <c r="D18" s="594">
        <f>D$6*'(建設)投入係数表'!D18</f>
        <v>199.89785541680595</v>
      </c>
      <c r="E18" s="595">
        <f>E$6*'(建設)投入係数表'!E18</f>
        <v>45.69363106935397</v>
      </c>
      <c r="F18" s="595">
        <f>F$6*'(建設)投入係数表'!F18</f>
        <v>0</v>
      </c>
      <c r="G18" s="595">
        <f>G$6*'(建設)投入係数表'!G18</f>
        <v>0</v>
      </c>
      <c r="H18" s="595">
        <f>H$6*'(建設)投入係数表'!H18</f>
        <v>0</v>
      </c>
      <c r="I18" s="595">
        <f>I$6*'(建設)投入係数表'!I18</f>
        <v>0</v>
      </c>
      <c r="J18" s="595">
        <f>J$6*'(建設)投入係数表'!J18</f>
        <v>0</v>
      </c>
      <c r="K18" s="595">
        <f>K$6*'(建設)投入係数表'!K18</f>
        <v>0</v>
      </c>
      <c r="L18" s="595">
        <f>L$6*'(建設)投入係数表'!L18</f>
        <v>0</v>
      </c>
      <c r="M18" s="595">
        <f>M$6*'(建設)投入係数表'!M18</f>
        <v>0</v>
      </c>
      <c r="N18" s="595">
        <f>N$6*'(建設)投入係数表'!N18</f>
        <v>0</v>
      </c>
      <c r="O18" s="595">
        <f>O$6*'(建設)投入係数表'!O18</f>
        <v>0</v>
      </c>
      <c r="P18" s="595">
        <f>P$6*'(建設)投入係数表'!P18</f>
        <v>0</v>
      </c>
      <c r="Q18" s="595">
        <f>Q$6*'(建設)投入係数表'!Q18</f>
        <v>0</v>
      </c>
      <c r="R18" s="595">
        <f>R$6*'(建設)投入係数表'!R18</f>
        <v>0</v>
      </c>
      <c r="S18" s="595">
        <f>S$6*'(建設)投入係数表'!S18</f>
        <v>45.768760732735956</v>
      </c>
      <c r="T18" s="595">
        <f>T$6*'(建設)投入係数表'!T18</f>
        <v>0</v>
      </c>
      <c r="U18" s="595">
        <f>U$6*'(建設)投入係数表'!U18</f>
        <v>0</v>
      </c>
      <c r="V18" s="595">
        <f>V$6*'(建設)投入係数表'!V18</f>
        <v>0</v>
      </c>
      <c r="W18" s="595">
        <f>W$6*'(建設)投入係数表'!W18</f>
        <v>45.949070977586324</v>
      </c>
      <c r="X18" s="595">
        <f>X$6*'(建設)投入係数表'!X18</f>
        <v>30.762556871931167</v>
      </c>
      <c r="Y18" s="595">
        <f>Y$6*'(建設)投入係数表'!Y18</f>
        <v>14.816983753095368</v>
      </c>
      <c r="Z18" s="595">
        <f>Z$6*'(建設)投入係数表'!Z18</f>
        <v>5.2344007022713086</v>
      </c>
      <c r="AA18" s="595">
        <f>AA$6*'(建設)投入係数表'!AA18</f>
        <v>1.0810686979181581</v>
      </c>
      <c r="AB18" s="595">
        <f>AB$6*'(建設)投入係数表'!AB18</f>
        <v>0</v>
      </c>
      <c r="AC18" s="595">
        <f>AC$6*'(建設)投入係数表'!AC18</f>
        <v>0</v>
      </c>
      <c r="AD18" s="595">
        <f>AD$6*'(建設)投入係数表'!AD18</f>
        <v>0</v>
      </c>
      <c r="AE18" s="595">
        <f>AE$6*'(建設)投入係数表'!AE18</f>
        <v>0</v>
      </c>
      <c r="AF18" s="595">
        <f>AF$6*'(建設)投入係数表'!AF18</f>
        <v>0</v>
      </c>
      <c r="AG18" s="595">
        <f>AG$6*'(建設)投入係数表'!AG18</f>
        <v>67.357946842228202</v>
      </c>
      <c r="AH18" s="595">
        <f>AH$6*'(建設)投入係数表'!AH18</f>
        <v>28.349745348798933</v>
      </c>
      <c r="AI18" s="595">
        <f>AI$6*'(建設)投入係数表'!AI18</f>
        <v>0</v>
      </c>
      <c r="AJ18" s="595">
        <f>AJ$6*'(建設)投入係数表'!AJ18</f>
        <v>0</v>
      </c>
      <c r="AK18" s="595">
        <f>AK$6*'(建設)投入係数表'!AK18</f>
        <v>0</v>
      </c>
      <c r="AL18" s="595">
        <f>AL$6*'(建設)投入係数表'!AL18</f>
        <v>0</v>
      </c>
      <c r="AM18" s="595">
        <f>AM$6*'(建設)投入係数表'!AM18</f>
        <v>0</v>
      </c>
      <c r="AN18" s="595">
        <f>AN$6*'(建設)投入係数表'!AN18</f>
        <v>0</v>
      </c>
      <c r="AO18" s="595">
        <f>AO$6*'(建設)投入係数表'!AO18</f>
        <v>0</v>
      </c>
      <c r="AP18" s="595">
        <f>AP$6*'(建設)投入係数表'!AP18</f>
        <v>0</v>
      </c>
      <c r="AQ18" s="595">
        <f>AQ$6*'(建設)投入係数表'!AQ18</f>
        <v>0</v>
      </c>
      <c r="AR18" s="595">
        <f>AR$6*'(建設)投入係数表'!AR18</f>
        <v>0</v>
      </c>
      <c r="AS18" s="595">
        <f>AS$6*'(建設)投入係数表'!AS18</f>
        <v>0</v>
      </c>
      <c r="AT18" s="595">
        <f>AT$6*'(建設)投入係数表'!AT18</f>
        <v>0</v>
      </c>
      <c r="AU18" s="595">
        <f>AU$6*'(建設)投入係数表'!AU18</f>
        <v>0</v>
      </c>
      <c r="AV18" s="595">
        <f>AV$6*'(建設)投入係数表'!AV18</f>
        <v>0</v>
      </c>
      <c r="AW18" s="595">
        <f>AW$6*'(建設)投入係数表'!AW18</f>
        <v>0</v>
      </c>
      <c r="AX18" s="595">
        <f>AX$6*'(建設)投入係数表'!AX18</f>
        <v>0</v>
      </c>
      <c r="AY18" s="595">
        <f>AY$6*'(建設)投入係数表'!AY18</f>
        <v>0</v>
      </c>
      <c r="AZ18" s="595">
        <f>AZ$6*'(建設)投入係数表'!AZ18</f>
        <v>0</v>
      </c>
      <c r="BA18" s="595">
        <f>BA$6*'(建設)投入係数表'!BA18</f>
        <v>0</v>
      </c>
      <c r="BB18" s="595">
        <f>BB$6*'(建設)投入係数表'!BB18</f>
        <v>0</v>
      </c>
      <c r="BC18" s="595">
        <f>BC$6*'(建設)投入係数表'!BC18</f>
        <v>26.244756998739007</v>
      </c>
      <c r="BD18" s="595">
        <f>BD$6*'(建設)投入係数表'!BD18</f>
        <v>0</v>
      </c>
      <c r="BE18" s="595">
        <f>BE$6*'(建設)投入係数表'!BE18</f>
        <v>0</v>
      </c>
      <c r="BF18" s="595">
        <f>BF$6*'(建設)投入係数表'!BF18</f>
        <v>0</v>
      </c>
      <c r="BG18" s="595">
        <f>BG$6*'(建設)投入係数表'!BG18</f>
        <v>0</v>
      </c>
      <c r="BH18" s="595">
        <f>BH$6*'(建設)投入係数表'!BH18</f>
        <v>0</v>
      </c>
      <c r="BI18" s="595">
        <f>BI$6*'(建設)投入係数表'!BI18</f>
        <v>0</v>
      </c>
      <c r="BJ18" s="595">
        <f>BJ$6*'(建設)投入係数表'!BJ18</f>
        <v>0</v>
      </c>
      <c r="BK18" s="595">
        <f>BK$6*'(建設)投入係数表'!BK18</f>
        <v>15.20129670064701</v>
      </c>
      <c r="BL18" s="595">
        <f>BL$6*'(建設)投入係数表'!BL18</f>
        <v>0</v>
      </c>
      <c r="BM18" s="595">
        <f>BM$6*'(建設)投入係数表'!BM18</f>
        <v>2.0293921098049243</v>
      </c>
      <c r="BN18" s="595">
        <f>BN$6*'(建設)投入係数表'!BN18</f>
        <v>0</v>
      </c>
      <c r="BO18" s="595">
        <f>BO$6*'(建設)投入係数表'!BO18</f>
        <v>0</v>
      </c>
      <c r="BP18" s="595">
        <f>BP$6*'(建設)投入係数表'!BP18</f>
        <v>25.420743431643402</v>
      </c>
      <c r="BQ18" s="595">
        <f>BQ$6*'(建設)投入係数表'!BQ18</f>
        <v>0</v>
      </c>
      <c r="BR18" s="595">
        <f>BR$6*'(建設)投入係数表'!BR18</f>
        <v>3.4577552390903352</v>
      </c>
      <c r="BS18" s="595">
        <f>BS$6*'(建設)投入係数表'!BS18</f>
        <v>9.9681004603407608</v>
      </c>
      <c r="BT18" s="595">
        <f>BT$6*'(建設)投入係数表'!BT18</f>
        <v>1.6825290974492577</v>
      </c>
      <c r="BU18" s="595">
        <f>BU$6*'(建設)投入係数表'!BU18</f>
        <v>0.977971504803268</v>
      </c>
      <c r="BV18" s="596">
        <f>BV$6*'(建設)投入係数表'!BV18</f>
        <v>14.041033135355935</v>
      </c>
      <c r="BW18" s="597">
        <f t="shared" si="0"/>
        <v>99.253088272707501</v>
      </c>
      <c r="BX18" s="598">
        <f t="shared" si="1"/>
        <v>3.9701235309082998E-4</v>
      </c>
    </row>
    <row r="19" spans="1:76" ht="15.95" customHeight="1" x14ac:dyDescent="0.2">
      <c r="A19" s="455">
        <v>13</v>
      </c>
      <c r="B19" s="592">
        <v>152</v>
      </c>
      <c r="C19" s="593" t="s">
        <v>282</v>
      </c>
      <c r="D19" s="594">
        <f>D$6*'(建設)投入係数表'!D19</f>
        <v>714.23497054746235</v>
      </c>
      <c r="E19" s="595">
        <f>E$6*'(建設)投入係数表'!E19</f>
        <v>399.67450977563959</v>
      </c>
      <c r="F19" s="595">
        <f>F$6*'(建設)投入係数表'!F19</f>
        <v>0</v>
      </c>
      <c r="G19" s="595">
        <f>G$6*'(建設)投入係数表'!G19</f>
        <v>0</v>
      </c>
      <c r="H19" s="595">
        <f>H$6*'(建設)投入係数表'!H19</f>
        <v>0</v>
      </c>
      <c r="I19" s="595">
        <f>I$6*'(建設)投入係数表'!I19</f>
        <v>0</v>
      </c>
      <c r="J19" s="595">
        <f>J$6*'(建設)投入係数表'!J19</f>
        <v>0</v>
      </c>
      <c r="K19" s="595">
        <f>K$6*'(建設)投入係数表'!K19</f>
        <v>0</v>
      </c>
      <c r="L19" s="595">
        <f>L$6*'(建設)投入係数表'!L19</f>
        <v>0</v>
      </c>
      <c r="M19" s="595">
        <f>M$6*'(建設)投入係数表'!M19</f>
        <v>0</v>
      </c>
      <c r="N19" s="595">
        <f>N$6*'(建設)投入係数表'!N19</f>
        <v>0</v>
      </c>
      <c r="O19" s="595">
        <f>O$6*'(建設)投入係数表'!O19</f>
        <v>0</v>
      </c>
      <c r="P19" s="595">
        <f>P$6*'(建設)投入係数表'!P19</f>
        <v>0</v>
      </c>
      <c r="Q19" s="595">
        <f>Q$6*'(建設)投入係数表'!Q19</f>
        <v>0</v>
      </c>
      <c r="R19" s="595">
        <f>R$6*'(建設)投入係数表'!R19</f>
        <v>0</v>
      </c>
      <c r="S19" s="595">
        <f>S$6*'(建設)投入係数表'!S19</f>
        <v>498.39785332655168</v>
      </c>
      <c r="T19" s="595">
        <f>T$6*'(建設)投入係数表'!T19</f>
        <v>0</v>
      </c>
      <c r="U19" s="595">
        <f>U$6*'(建設)投入係数表'!U19</f>
        <v>0</v>
      </c>
      <c r="V19" s="595">
        <f>V$6*'(建設)投入係数表'!V19</f>
        <v>0</v>
      </c>
      <c r="W19" s="595">
        <f>W$6*'(建設)投入係数表'!W19</f>
        <v>508.23516149733314</v>
      </c>
      <c r="X19" s="595">
        <f>X$6*'(建設)投入係数表'!X19</f>
        <v>140.86012883463218</v>
      </c>
      <c r="Y19" s="595">
        <f>Y$6*'(建設)投入係数表'!Y19</f>
        <v>184.85188379537357</v>
      </c>
      <c r="Z19" s="595">
        <f>Z$6*'(建設)投入係数表'!Z19</f>
        <v>23.470377342442315</v>
      </c>
      <c r="AA19" s="595">
        <f>AA$6*'(建設)投入係数表'!AA19</f>
        <v>8.9774061452993887</v>
      </c>
      <c r="AB19" s="595">
        <f>AB$6*'(建設)投入係数表'!AB19</f>
        <v>0</v>
      </c>
      <c r="AC19" s="595">
        <f>AC$6*'(建設)投入係数表'!AC19</f>
        <v>0</v>
      </c>
      <c r="AD19" s="595">
        <f>AD$6*'(建設)投入係数表'!AD19</f>
        <v>0</v>
      </c>
      <c r="AE19" s="595">
        <f>AE$6*'(建設)投入係数表'!AE19</f>
        <v>0</v>
      </c>
      <c r="AF19" s="595">
        <f>AF$6*'(建設)投入係数表'!AF19</f>
        <v>0</v>
      </c>
      <c r="AG19" s="595">
        <f>AG$6*'(建設)投入係数表'!AG19</f>
        <v>263.91647386116188</v>
      </c>
      <c r="AH19" s="595">
        <f>AH$6*'(建設)投入係数表'!AH19</f>
        <v>81.56421300274269</v>
      </c>
      <c r="AI19" s="595">
        <f>AI$6*'(建設)投入係数表'!AI19</f>
        <v>0</v>
      </c>
      <c r="AJ19" s="595">
        <f>AJ$6*'(建設)投入係数表'!AJ19</f>
        <v>0</v>
      </c>
      <c r="AK19" s="595">
        <f>AK$6*'(建設)投入係数表'!AK19</f>
        <v>0</v>
      </c>
      <c r="AL19" s="595">
        <f>AL$6*'(建設)投入係数表'!AL19</f>
        <v>0</v>
      </c>
      <c r="AM19" s="595">
        <f>AM$6*'(建設)投入係数表'!AM19</f>
        <v>0</v>
      </c>
      <c r="AN19" s="595">
        <f>AN$6*'(建設)投入係数表'!AN19</f>
        <v>0</v>
      </c>
      <c r="AO19" s="595">
        <f>AO$6*'(建設)投入係数表'!AO19</f>
        <v>0</v>
      </c>
      <c r="AP19" s="595">
        <f>AP$6*'(建設)投入係数表'!AP19</f>
        <v>0</v>
      </c>
      <c r="AQ19" s="595">
        <f>AQ$6*'(建設)投入係数表'!AQ19</f>
        <v>0</v>
      </c>
      <c r="AR19" s="595">
        <f>AR$6*'(建設)投入係数表'!AR19</f>
        <v>0</v>
      </c>
      <c r="AS19" s="595">
        <f>AS$6*'(建設)投入係数表'!AS19</f>
        <v>0</v>
      </c>
      <c r="AT19" s="595">
        <f>AT$6*'(建設)投入係数表'!AT19</f>
        <v>0</v>
      </c>
      <c r="AU19" s="595">
        <f>AU$6*'(建設)投入係数表'!AU19</f>
        <v>0</v>
      </c>
      <c r="AV19" s="595">
        <f>AV$6*'(建設)投入係数表'!AV19</f>
        <v>0</v>
      </c>
      <c r="AW19" s="595">
        <f>AW$6*'(建設)投入係数表'!AW19</f>
        <v>0</v>
      </c>
      <c r="AX19" s="595">
        <f>AX$6*'(建設)投入係数表'!AX19</f>
        <v>0</v>
      </c>
      <c r="AY19" s="595">
        <f>AY$6*'(建設)投入係数表'!AY19</f>
        <v>0</v>
      </c>
      <c r="AZ19" s="595">
        <f>AZ$6*'(建設)投入係数表'!AZ19</f>
        <v>0</v>
      </c>
      <c r="BA19" s="595">
        <f>BA$6*'(建設)投入係数表'!BA19</f>
        <v>0</v>
      </c>
      <c r="BB19" s="595">
        <f>BB$6*'(建設)投入係数表'!BB19</f>
        <v>0</v>
      </c>
      <c r="BC19" s="595">
        <f>BC$6*'(建設)投入係数表'!BC19</f>
        <v>71.182338190940087</v>
      </c>
      <c r="BD19" s="595">
        <f>BD$6*'(建設)投入係数表'!BD19</f>
        <v>0</v>
      </c>
      <c r="BE19" s="595">
        <f>BE$6*'(建設)投入係数表'!BE19</f>
        <v>0</v>
      </c>
      <c r="BF19" s="595">
        <f>BF$6*'(建設)投入係数表'!BF19</f>
        <v>0</v>
      </c>
      <c r="BG19" s="595">
        <f>BG$6*'(建設)投入係数表'!BG19</f>
        <v>0</v>
      </c>
      <c r="BH19" s="595">
        <f>BH$6*'(建設)投入係数表'!BH19</f>
        <v>0</v>
      </c>
      <c r="BI19" s="595">
        <f>BI$6*'(建設)投入係数表'!BI19</f>
        <v>0</v>
      </c>
      <c r="BJ19" s="595">
        <f>BJ$6*'(建設)投入係数表'!BJ19</f>
        <v>0</v>
      </c>
      <c r="BK19" s="595">
        <f>BK$6*'(建設)投入係数表'!BK19</f>
        <v>97.541653829151642</v>
      </c>
      <c r="BL19" s="595">
        <f>BL$6*'(建設)投入係数表'!BL19</f>
        <v>0</v>
      </c>
      <c r="BM19" s="595">
        <f>BM$6*'(建設)投入係数表'!BM19</f>
        <v>3.7668853545009209</v>
      </c>
      <c r="BN19" s="595">
        <f>BN$6*'(建設)投入係数表'!BN19</f>
        <v>0</v>
      </c>
      <c r="BO19" s="595">
        <f>BO$6*'(建設)投入係数表'!BO19</f>
        <v>0</v>
      </c>
      <c r="BP19" s="595">
        <f>BP$6*'(建設)投入係数表'!BP19</f>
        <v>188.09810154958987</v>
      </c>
      <c r="BQ19" s="595">
        <f>BQ$6*'(建設)投入係数表'!BQ19</f>
        <v>0</v>
      </c>
      <c r="BR19" s="595">
        <f>BR$6*'(建設)投入係数表'!BR19</f>
        <v>27.584673895324794</v>
      </c>
      <c r="BS19" s="595">
        <f>BS$6*'(建設)投入係数表'!BS19</f>
        <v>30.235101175060134</v>
      </c>
      <c r="BT19" s="595">
        <f>BT$6*'(建設)投入係数表'!BT19</f>
        <v>29.261816291180768</v>
      </c>
      <c r="BU19" s="595">
        <f>BU$6*'(建設)投入係数表'!BU19</f>
        <v>6.8393239011407347</v>
      </c>
      <c r="BV19" s="596">
        <f>BV$6*'(建設)投入係数表'!BV19</f>
        <v>103.3208098639399</v>
      </c>
      <c r="BW19" s="597">
        <f t="shared" si="0"/>
        <v>656.71006042804629</v>
      </c>
      <c r="BX19" s="598">
        <f t="shared" si="1"/>
        <v>2.6268402417121851E-3</v>
      </c>
    </row>
    <row r="20" spans="1:76" ht="15.95" customHeight="1" x14ac:dyDescent="0.2">
      <c r="A20" s="455">
        <v>14</v>
      </c>
      <c r="B20" s="592">
        <v>161</v>
      </c>
      <c r="C20" s="593" t="s">
        <v>284</v>
      </c>
      <c r="D20" s="594">
        <f>D$6*'(建設)投入係数表'!D20</f>
        <v>7465.7753036886888</v>
      </c>
      <c r="E20" s="595">
        <f>E$6*'(建設)投入係数表'!E20</f>
        <v>5421.3479391299634</v>
      </c>
      <c r="F20" s="595">
        <f>F$6*'(建設)投入係数表'!F20</f>
        <v>0</v>
      </c>
      <c r="G20" s="595">
        <f>G$6*'(建設)投入係数表'!G20</f>
        <v>0</v>
      </c>
      <c r="H20" s="595">
        <f>H$6*'(建設)投入係数表'!H20</f>
        <v>0</v>
      </c>
      <c r="I20" s="595">
        <f>I$6*'(建設)投入係数表'!I20</f>
        <v>0</v>
      </c>
      <c r="J20" s="595">
        <f>J$6*'(建設)投入係数表'!J20</f>
        <v>0</v>
      </c>
      <c r="K20" s="595">
        <f>K$6*'(建設)投入係数表'!K20</f>
        <v>0</v>
      </c>
      <c r="L20" s="595">
        <f>L$6*'(建設)投入係数表'!L20</f>
        <v>0</v>
      </c>
      <c r="M20" s="595">
        <f>M$6*'(建設)投入係数表'!M20</f>
        <v>0</v>
      </c>
      <c r="N20" s="595">
        <f>N$6*'(建設)投入係数表'!N20</f>
        <v>0</v>
      </c>
      <c r="O20" s="595">
        <f>O$6*'(建設)投入係数表'!O20</f>
        <v>0</v>
      </c>
      <c r="P20" s="595">
        <f>P$6*'(建設)投入係数表'!P20</f>
        <v>0</v>
      </c>
      <c r="Q20" s="595">
        <f>Q$6*'(建設)投入係数表'!Q20</f>
        <v>0</v>
      </c>
      <c r="R20" s="595">
        <f>R$6*'(建設)投入係数表'!R20</f>
        <v>0</v>
      </c>
      <c r="S20" s="595">
        <f>S$6*'(建設)投入係数表'!S20</f>
        <v>1595.0681419503467</v>
      </c>
      <c r="T20" s="595">
        <f>T$6*'(建設)投入係数表'!T20</f>
        <v>0</v>
      </c>
      <c r="U20" s="595">
        <f>U$6*'(建設)投入係数表'!U20</f>
        <v>0</v>
      </c>
      <c r="V20" s="595">
        <f>V$6*'(建設)投入係数表'!V20</f>
        <v>0</v>
      </c>
      <c r="W20" s="595">
        <f>W$6*'(建設)投入係数表'!W20</f>
        <v>1189.7559753080093</v>
      </c>
      <c r="X20" s="595">
        <f>X$6*'(建設)投入係数表'!X20</f>
        <v>280.91071669895041</v>
      </c>
      <c r="Y20" s="595">
        <f>Y$6*'(建設)投入係数表'!Y20</f>
        <v>400.77938757021201</v>
      </c>
      <c r="Z20" s="595">
        <f>Z$6*'(建設)投入係数表'!Z20</f>
        <v>71.286090502486672</v>
      </c>
      <c r="AA20" s="595">
        <f>AA$6*'(建設)投入係数表'!AA20</f>
        <v>54.008075370121134</v>
      </c>
      <c r="AB20" s="595">
        <f>AB$6*'(建設)投入係数表'!AB20</f>
        <v>0</v>
      </c>
      <c r="AC20" s="595">
        <f>AC$6*'(建設)投入係数表'!AC20</f>
        <v>0</v>
      </c>
      <c r="AD20" s="595">
        <f>AD$6*'(建設)投入係数表'!AD20</f>
        <v>0</v>
      </c>
      <c r="AE20" s="595">
        <f>AE$6*'(建設)投入係数表'!AE20</f>
        <v>0</v>
      </c>
      <c r="AF20" s="595">
        <f>AF$6*'(建設)投入係数表'!AF20</f>
        <v>0</v>
      </c>
      <c r="AG20" s="595">
        <f>AG$6*'(建設)投入係数表'!AG20</f>
        <v>324.47756841220797</v>
      </c>
      <c r="AH20" s="595">
        <f>AH$6*'(建設)投入係数表'!AH20</f>
        <v>71.160502106107884</v>
      </c>
      <c r="AI20" s="595">
        <f>AI$6*'(建設)投入係数表'!AI20</f>
        <v>0</v>
      </c>
      <c r="AJ20" s="595">
        <f>AJ$6*'(建設)投入係数表'!AJ20</f>
        <v>0</v>
      </c>
      <c r="AK20" s="595">
        <f>AK$6*'(建設)投入係数表'!AK20</f>
        <v>0</v>
      </c>
      <c r="AL20" s="595">
        <f>AL$6*'(建設)投入係数表'!AL20</f>
        <v>0</v>
      </c>
      <c r="AM20" s="595">
        <f>AM$6*'(建設)投入係数表'!AM20</f>
        <v>0</v>
      </c>
      <c r="AN20" s="595">
        <f>AN$6*'(建設)投入係数表'!AN20</f>
        <v>0</v>
      </c>
      <c r="AO20" s="595">
        <f>AO$6*'(建設)投入係数表'!AO20</f>
        <v>0</v>
      </c>
      <c r="AP20" s="595">
        <f>AP$6*'(建設)投入係数表'!AP20</f>
        <v>0</v>
      </c>
      <c r="AQ20" s="595">
        <f>AQ$6*'(建設)投入係数表'!AQ20</f>
        <v>0</v>
      </c>
      <c r="AR20" s="595">
        <f>AR$6*'(建設)投入係数表'!AR20</f>
        <v>0</v>
      </c>
      <c r="AS20" s="595">
        <f>AS$6*'(建設)投入係数表'!AS20</f>
        <v>0</v>
      </c>
      <c r="AT20" s="595">
        <f>AT$6*'(建設)投入係数表'!AT20</f>
        <v>0</v>
      </c>
      <c r="AU20" s="595">
        <f>AU$6*'(建設)投入係数表'!AU20</f>
        <v>0</v>
      </c>
      <c r="AV20" s="595">
        <f>AV$6*'(建設)投入係数表'!AV20</f>
        <v>0</v>
      </c>
      <c r="AW20" s="595">
        <f>AW$6*'(建設)投入係数表'!AW20</f>
        <v>0</v>
      </c>
      <c r="AX20" s="595">
        <f>AX$6*'(建設)投入係数表'!AX20</f>
        <v>0</v>
      </c>
      <c r="AY20" s="595">
        <f>AY$6*'(建設)投入係数表'!AY20</f>
        <v>0</v>
      </c>
      <c r="AZ20" s="595">
        <f>AZ$6*'(建設)投入係数表'!AZ20</f>
        <v>0</v>
      </c>
      <c r="BA20" s="595">
        <f>BA$6*'(建設)投入係数表'!BA20</f>
        <v>0</v>
      </c>
      <c r="BB20" s="595">
        <f>BB$6*'(建設)投入係数表'!BB20</f>
        <v>0</v>
      </c>
      <c r="BC20" s="595">
        <f>BC$6*'(建設)投入係数表'!BC20</f>
        <v>52.067751680639581</v>
      </c>
      <c r="BD20" s="595">
        <f>BD$6*'(建設)投入係数表'!BD20</f>
        <v>0</v>
      </c>
      <c r="BE20" s="595">
        <f>BE$6*'(建設)投入係数表'!BE20</f>
        <v>0</v>
      </c>
      <c r="BF20" s="595">
        <f>BF$6*'(建設)投入係数表'!BF20</f>
        <v>0</v>
      </c>
      <c r="BG20" s="595">
        <f>BG$6*'(建設)投入係数表'!BG20</f>
        <v>0</v>
      </c>
      <c r="BH20" s="595">
        <f>BH$6*'(建設)投入係数表'!BH20</f>
        <v>0</v>
      </c>
      <c r="BI20" s="595">
        <f>BI$6*'(建設)投入係数表'!BI20</f>
        <v>0</v>
      </c>
      <c r="BJ20" s="595">
        <f>BJ$6*'(建設)投入係数表'!BJ20</f>
        <v>0</v>
      </c>
      <c r="BK20" s="595">
        <f>BK$6*'(建設)投入係数表'!BK20</f>
        <v>2.8502431313713146</v>
      </c>
      <c r="BL20" s="595">
        <f>BL$6*'(建設)投入係数表'!BL20</f>
        <v>0</v>
      </c>
      <c r="BM20" s="595">
        <f>BM$6*'(建設)投入係数表'!BM20</f>
        <v>9.771662008170285</v>
      </c>
      <c r="BN20" s="595">
        <f>BN$6*'(建設)投入係数表'!BN20</f>
        <v>0</v>
      </c>
      <c r="BO20" s="595">
        <f>BO$6*'(建設)投入係数表'!BO20</f>
        <v>0</v>
      </c>
      <c r="BP20" s="595">
        <f>BP$6*'(建設)投入係数表'!BP20</f>
        <v>318.57878462451589</v>
      </c>
      <c r="BQ20" s="595">
        <f>BQ$6*'(建設)投入係数表'!BQ20</f>
        <v>0</v>
      </c>
      <c r="BR20" s="595">
        <f>BR$6*'(建設)投入係数表'!BR20</f>
        <v>25.079140408823879</v>
      </c>
      <c r="BS20" s="595">
        <f>BS$6*'(建設)投入係数表'!BS20</f>
        <v>26.089077089785661</v>
      </c>
      <c r="BT20" s="595">
        <f>BT$6*'(建設)投入係数表'!BT20</f>
        <v>17.7375055453988</v>
      </c>
      <c r="BU20" s="595">
        <f>BU$6*'(建設)投入係数表'!BU20</f>
        <v>6.4442493197301429</v>
      </c>
      <c r="BV20" s="596">
        <f>BV$6*'(建設)投入係数表'!BV20</f>
        <v>312.93774285417373</v>
      </c>
      <c r="BW20" s="597">
        <f t="shared" si="0"/>
        <v>1207.893890499224</v>
      </c>
      <c r="BX20" s="598">
        <f t="shared" si="1"/>
        <v>4.8315755619968955E-3</v>
      </c>
    </row>
    <row r="21" spans="1:76" ht="15.95" customHeight="1" x14ac:dyDescent="0.2">
      <c r="A21" s="455">
        <v>15</v>
      </c>
      <c r="B21" s="592">
        <v>162</v>
      </c>
      <c r="C21" s="593" t="s">
        <v>206</v>
      </c>
      <c r="D21" s="594">
        <f>D$6*'(建設)投入係数表'!D21</f>
        <v>1998.2667260417843</v>
      </c>
      <c r="E21" s="595">
        <f>E$6*'(建設)投入係数表'!E21</f>
        <v>923.04461888591277</v>
      </c>
      <c r="F21" s="595">
        <f>F$6*'(建設)投入係数表'!F21</f>
        <v>0</v>
      </c>
      <c r="G21" s="595">
        <f>G$6*'(建設)投入係数表'!G21</f>
        <v>0</v>
      </c>
      <c r="H21" s="595">
        <f>H$6*'(建設)投入係数表'!H21</f>
        <v>0</v>
      </c>
      <c r="I21" s="595">
        <f>I$6*'(建設)投入係数表'!I21</f>
        <v>0</v>
      </c>
      <c r="J21" s="595">
        <f>J$6*'(建設)投入係数表'!J21</f>
        <v>0</v>
      </c>
      <c r="K21" s="595">
        <f>K$6*'(建設)投入係数表'!K21</f>
        <v>0</v>
      </c>
      <c r="L21" s="595">
        <f>L$6*'(建設)投入係数表'!L21</f>
        <v>0</v>
      </c>
      <c r="M21" s="595">
        <f>M$6*'(建設)投入係数表'!M21</f>
        <v>0</v>
      </c>
      <c r="N21" s="595">
        <f>N$6*'(建設)投入係数表'!N21</f>
        <v>0</v>
      </c>
      <c r="O21" s="595">
        <f>O$6*'(建設)投入係数表'!O21</f>
        <v>0</v>
      </c>
      <c r="P21" s="595">
        <f>P$6*'(建設)投入係数表'!P21</f>
        <v>0</v>
      </c>
      <c r="Q21" s="595">
        <f>Q$6*'(建設)投入係数表'!Q21</f>
        <v>0</v>
      </c>
      <c r="R21" s="595">
        <f>R$6*'(建設)投入係数表'!R21</f>
        <v>0</v>
      </c>
      <c r="S21" s="595">
        <f>S$6*'(建設)投入係数表'!S21</f>
        <v>407.74377233847747</v>
      </c>
      <c r="T21" s="595">
        <f>T$6*'(建設)投入係数表'!T21</f>
        <v>0</v>
      </c>
      <c r="U21" s="595">
        <f>U$6*'(建設)投入係数表'!U21</f>
        <v>0</v>
      </c>
      <c r="V21" s="595">
        <f>V$6*'(建設)投入係数表'!V21</f>
        <v>0</v>
      </c>
      <c r="W21" s="595">
        <f>W$6*'(建設)投入係数表'!W21</f>
        <v>329.78504325966526</v>
      </c>
      <c r="X21" s="595">
        <f>X$6*'(建設)投入係数表'!X21</f>
        <v>101.59739177440424</v>
      </c>
      <c r="Y21" s="595">
        <f>Y$6*'(建設)投入係数表'!Y21</f>
        <v>110.52668961768437</v>
      </c>
      <c r="Z21" s="595">
        <f>Z$6*'(建設)投入係数表'!Z21</f>
        <v>12.894124897090613</v>
      </c>
      <c r="AA21" s="595">
        <f>AA$6*'(建設)投入係数表'!AA21</f>
        <v>8.7165888720254294</v>
      </c>
      <c r="AB21" s="595">
        <f>AB$6*'(建設)投入係数表'!AB21</f>
        <v>0</v>
      </c>
      <c r="AC21" s="595">
        <f>AC$6*'(建設)投入係数表'!AC21</f>
        <v>0</v>
      </c>
      <c r="AD21" s="595">
        <f>AD$6*'(建設)投入係数表'!AD21</f>
        <v>0</v>
      </c>
      <c r="AE21" s="595">
        <f>AE$6*'(建設)投入係数表'!AE21</f>
        <v>0</v>
      </c>
      <c r="AF21" s="595">
        <f>AF$6*'(建設)投入係数表'!AF21</f>
        <v>0</v>
      </c>
      <c r="AG21" s="595">
        <f>AG$6*'(建設)投入係数表'!AG21</f>
        <v>12.942870749941049</v>
      </c>
      <c r="AH21" s="595">
        <f>AH$6*'(建設)投入係数表'!AH21</f>
        <v>3.0191304893971953</v>
      </c>
      <c r="AI21" s="595">
        <f>AI$6*'(建設)投入係数表'!AI21</f>
        <v>0</v>
      </c>
      <c r="AJ21" s="595">
        <f>AJ$6*'(建設)投入係数表'!AJ21</f>
        <v>0</v>
      </c>
      <c r="AK21" s="595">
        <f>AK$6*'(建設)投入係数表'!AK21</f>
        <v>0</v>
      </c>
      <c r="AL21" s="595">
        <f>AL$6*'(建設)投入係数表'!AL21</f>
        <v>0</v>
      </c>
      <c r="AM21" s="595">
        <f>AM$6*'(建設)投入係数表'!AM21</f>
        <v>0</v>
      </c>
      <c r="AN21" s="595">
        <f>AN$6*'(建設)投入係数表'!AN21</f>
        <v>0</v>
      </c>
      <c r="AO21" s="595">
        <f>AO$6*'(建設)投入係数表'!AO21</f>
        <v>0</v>
      </c>
      <c r="AP21" s="595">
        <f>AP$6*'(建設)投入係数表'!AP21</f>
        <v>0</v>
      </c>
      <c r="AQ21" s="595">
        <f>AQ$6*'(建設)投入係数表'!AQ21</f>
        <v>0</v>
      </c>
      <c r="AR21" s="595">
        <f>AR$6*'(建設)投入係数表'!AR21</f>
        <v>0</v>
      </c>
      <c r="AS21" s="595">
        <f>AS$6*'(建設)投入係数表'!AS21</f>
        <v>0</v>
      </c>
      <c r="AT21" s="595">
        <f>AT$6*'(建設)投入係数表'!AT21</f>
        <v>0</v>
      </c>
      <c r="AU21" s="595">
        <f>AU$6*'(建設)投入係数表'!AU21</f>
        <v>0</v>
      </c>
      <c r="AV21" s="595">
        <f>AV$6*'(建設)投入係数表'!AV21</f>
        <v>0</v>
      </c>
      <c r="AW21" s="595">
        <f>AW$6*'(建設)投入係数表'!AW21</f>
        <v>0</v>
      </c>
      <c r="AX21" s="595">
        <f>AX$6*'(建設)投入係数表'!AX21</f>
        <v>0</v>
      </c>
      <c r="AY21" s="595">
        <f>AY$6*'(建設)投入係数表'!AY21</f>
        <v>0</v>
      </c>
      <c r="AZ21" s="595">
        <f>AZ$6*'(建設)投入係数表'!AZ21</f>
        <v>0</v>
      </c>
      <c r="BA21" s="595">
        <f>BA$6*'(建設)投入係数表'!BA21</f>
        <v>0</v>
      </c>
      <c r="BB21" s="595">
        <f>BB$6*'(建設)投入係数表'!BB21</f>
        <v>0</v>
      </c>
      <c r="BC21" s="595">
        <f>BC$6*'(建設)投入係数表'!BC21</f>
        <v>2.6181094762235091</v>
      </c>
      <c r="BD21" s="595">
        <f>BD$6*'(建設)投入係数表'!BD21</f>
        <v>0</v>
      </c>
      <c r="BE21" s="595">
        <f>BE$6*'(建設)投入係数表'!BE21</f>
        <v>0</v>
      </c>
      <c r="BF21" s="595">
        <f>BF$6*'(建設)投入係数表'!BF21</f>
        <v>0</v>
      </c>
      <c r="BG21" s="595">
        <f>BG$6*'(建設)投入係数表'!BG21</f>
        <v>0</v>
      </c>
      <c r="BH21" s="595">
        <f>BH$6*'(建設)投入係数表'!BH21</f>
        <v>0</v>
      </c>
      <c r="BI21" s="595">
        <f>BI$6*'(建設)投入係数表'!BI21</f>
        <v>0</v>
      </c>
      <c r="BJ21" s="595">
        <f>BJ$6*'(建設)投入係数表'!BJ21</f>
        <v>0</v>
      </c>
      <c r="BK21" s="595">
        <f>BK$6*'(建設)投入係数表'!BK21</f>
        <v>2.5335494501078348</v>
      </c>
      <c r="BL21" s="595">
        <f>BL$6*'(建設)投入係数表'!BL21</f>
        <v>0</v>
      </c>
      <c r="BM21" s="595">
        <f>BM$6*'(建設)投入係数表'!BM21</f>
        <v>6.2549756809055876E-2</v>
      </c>
      <c r="BN21" s="595">
        <f>BN$6*'(建設)投入係数表'!BN21</f>
        <v>0</v>
      </c>
      <c r="BO21" s="595">
        <f>BO$6*'(建設)投入係数表'!BO21</f>
        <v>0</v>
      </c>
      <c r="BP21" s="595">
        <f>BP$6*'(建設)投入係数表'!BP21</f>
        <v>12.165877211336047</v>
      </c>
      <c r="BQ21" s="595">
        <f>BQ$6*'(建設)投入係数表'!BQ21</f>
        <v>0</v>
      </c>
      <c r="BR21" s="595">
        <f>BR$6*'(建設)投入係数表'!BR21</f>
        <v>1.6306797513093838</v>
      </c>
      <c r="BS21" s="595">
        <f>BS$6*'(建設)投入係数表'!BS21</f>
        <v>3.3521045795836182</v>
      </c>
      <c r="BT21" s="595">
        <f>BT$6*'(建設)投入係数表'!BT21</f>
        <v>1.4899504658134994</v>
      </c>
      <c r="BU21" s="595">
        <f>BU$6*'(建設)投入係数表'!BU21</f>
        <v>0.31735499162490155</v>
      </c>
      <c r="BV21" s="596">
        <f>BV$6*'(建設)投入係数表'!BV21</f>
        <v>4.8501681947963897</v>
      </c>
      <c r="BW21" s="597">
        <f t="shared" si="0"/>
        <v>247.97115235124937</v>
      </c>
      <c r="BX21" s="598">
        <f t="shared" si="1"/>
        <v>9.9188460940499755E-4</v>
      </c>
    </row>
    <row r="22" spans="1:76" ht="15.95" customHeight="1" x14ac:dyDescent="0.2">
      <c r="A22" s="455">
        <v>16</v>
      </c>
      <c r="B22" s="592">
        <v>163</v>
      </c>
      <c r="C22" s="593" t="s">
        <v>207</v>
      </c>
      <c r="D22" s="594">
        <f>D$6*'(建設)投入係数表'!D22</f>
        <v>734.61055906807997</v>
      </c>
      <c r="E22" s="595">
        <f>E$6*'(建設)投入係数表'!E22</f>
        <v>448.82963414591364</v>
      </c>
      <c r="F22" s="595">
        <f>F$6*'(建設)投入係数表'!F22</f>
        <v>0</v>
      </c>
      <c r="G22" s="595">
        <f>G$6*'(建設)投入係数表'!G22</f>
        <v>0</v>
      </c>
      <c r="H22" s="595">
        <f>H$6*'(建設)投入係数表'!H22</f>
        <v>0</v>
      </c>
      <c r="I22" s="595">
        <f>I$6*'(建設)投入係数表'!I22</f>
        <v>0</v>
      </c>
      <c r="J22" s="595">
        <f>J$6*'(建設)投入係数表'!J22</f>
        <v>0</v>
      </c>
      <c r="K22" s="595">
        <f>K$6*'(建設)投入係数表'!K22</f>
        <v>0</v>
      </c>
      <c r="L22" s="595">
        <f>L$6*'(建設)投入係数表'!L22</f>
        <v>0</v>
      </c>
      <c r="M22" s="595">
        <f>M$6*'(建設)投入係数表'!M22</f>
        <v>0</v>
      </c>
      <c r="N22" s="595">
        <f>N$6*'(建設)投入係数表'!N22</f>
        <v>0</v>
      </c>
      <c r="O22" s="595">
        <f>O$6*'(建設)投入係数表'!O22</f>
        <v>0</v>
      </c>
      <c r="P22" s="595">
        <f>P$6*'(建設)投入係数表'!P22</f>
        <v>0</v>
      </c>
      <c r="Q22" s="595">
        <f>Q$6*'(建設)投入係数表'!Q22</f>
        <v>0</v>
      </c>
      <c r="R22" s="595">
        <f>R$6*'(建設)投入係数表'!R22</f>
        <v>0</v>
      </c>
      <c r="S22" s="595">
        <f>S$6*'(建設)投入係数表'!S22</f>
        <v>118.40065598189756</v>
      </c>
      <c r="T22" s="595">
        <f>T$6*'(建設)投入係数表'!T22</f>
        <v>0</v>
      </c>
      <c r="U22" s="595">
        <f>U$6*'(建設)投入係数表'!U22</f>
        <v>0</v>
      </c>
      <c r="V22" s="595">
        <f>V$6*'(建設)投入係数表'!V22</f>
        <v>0</v>
      </c>
      <c r="W22" s="595">
        <f>W$6*'(建設)投入係数表'!W22</f>
        <v>102.82109221189774</v>
      </c>
      <c r="X22" s="595">
        <f>X$6*'(建設)投入係数表'!X22</f>
        <v>12.952655525023649</v>
      </c>
      <c r="Y22" s="595">
        <f>Y$6*'(建設)投入係数表'!Y22</f>
        <v>27.791856012562661</v>
      </c>
      <c r="Z22" s="595">
        <f>Z$6*'(建設)投入係数表'!Z22</f>
        <v>2.6862760202272113</v>
      </c>
      <c r="AA22" s="595">
        <f>AA$6*'(建設)投入係数表'!AA22</f>
        <v>0.93743019959336782</v>
      </c>
      <c r="AB22" s="595">
        <f>AB$6*'(建設)投入係数表'!AB22</f>
        <v>0</v>
      </c>
      <c r="AC22" s="595">
        <f>AC$6*'(建設)投入係数表'!AC22</f>
        <v>0</v>
      </c>
      <c r="AD22" s="595">
        <f>AD$6*'(建設)投入係数表'!AD22</f>
        <v>0</v>
      </c>
      <c r="AE22" s="595">
        <f>AE$6*'(建設)投入係数表'!AE22</f>
        <v>0</v>
      </c>
      <c r="AF22" s="595">
        <f>AF$6*'(建設)投入係数表'!AF22</f>
        <v>0</v>
      </c>
      <c r="AG22" s="595">
        <f>AG$6*'(建設)投入係数表'!AG22</f>
        <v>0.14761179704442876</v>
      </c>
      <c r="AH22" s="595">
        <f>AH$6*'(建設)投入係数表'!AH22</f>
        <v>4.4021343709315118E-2</v>
      </c>
      <c r="AI22" s="595">
        <f>AI$6*'(建設)投入係数表'!AI22</f>
        <v>0</v>
      </c>
      <c r="AJ22" s="595">
        <f>AJ$6*'(建設)投入係数表'!AJ22</f>
        <v>0</v>
      </c>
      <c r="AK22" s="595">
        <f>AK$6*'(建設)投入係数表'!AK22</f>
        <v>0</v>
      </c>
      <c r="AL22" s="595">
        <f>AL$6*'(建設)投入係数表'!AL22</f>
        <v>0</v>
      </c>
      <c r="AM22" s="595">
        <f>AM$6*'(建設)投入係数表'!AM22</f>
        <v>0</v>
      </c>
      <c r="AN22" s="595">
        <f>AN$6*'(建設)投入係数表'!AN22</f>
        <v>0</v>
      </c>
      <c r="AO22" s="595">
        <f>AO$6*'(建設)投入係数表'!AO22</f>
        <v>0</v>
      </c>
      <c r="AP22" s="595">
        <f>AP$6*'(建設)投入係数表'!AP22</f>
        <v>0</v>
      </c>
      <c r="AQ22" s="595">
        <f>AQ$6*'(建設)投入係数表'!AQ22</f>
        <v>0</v>
      </c>
      <c r="AR22" s="595">
        <f>AR$6*'(建設)投入係数表'!AR22</f>
        <v>0</v>
      </c>
      <c r="AS22" s="595">
        <f>AS$6*'(建設)投入係数表'!AS22</f>
        <v>0</v>
      </c>
      <c r="AT22" s="595">
        <f>AT$6*'(建設)投入係数表'!AT22</f>
        <v>0</v>
      </c>
      <c r="AU22" s="595">
        <f>AU$6*'(建設)投入係数表'!AU22</f>
        <v>0</v>
      </c>
      <c r="AV22" s="595">
        <f>AV$6*'(建設)投入係数表'!AV22</f>
        <v>0</v>
      </c>
      <c r="AW22" s="595">
        <f>AW$6*'(建設)投入係数表'!AW22</f>
        <v>0</v>
      </c>
      <c r="AX22" s="595">
        <f>AX$6*'(建設)投入係数表'!AX22</f>
        <v>0</v>
      </c>
      <c r="AY22" s="595">
        <f>AY$6*'(建設)投入係数表'!AY22</f>
        <v>0</v>
      </c>
      <c r="AZ22" s="595">
        <f>AZ$6*'(建設)投入係数表'!AZ22</f>
        <v>0</v>
      </c>
      <c r="BA22" s="595">
        <f>BA$6*'(建設)投入係数表'!BA22</f>
        <v>0</v>
      </c>
      <c r="BB22" s="595">
        <f>BB$6*'(建設)投入係数表'!BB22</f>
        <v>0</v>
      </c>
      <c r="BC22" s="595">
        <f>BC$6*'(建設)投入係数表'!BC22</f>
        <v>7.9577795629893894E-2</v>
      </c>
      <c r="BD22" s="595">
        <f>BD$6*'(建設)投入係数表'!BD22</f>
        <v>0</v>
      </c>
      <c r="BE22" s="595">
        <f>BE$6*'(建設)投入係数表'!BE22</f>
        <v>0</v>
      </c>
      <c r="BF22" s="595">
        <f>BF$6*'(建設)投入係数表'!BF22</f>
        <v>0</v>
      </c>
      <c r="BG22" s="595">
        <f>BG$6*'(建設)投入係数表'!BG22</f>
        <v>0</v>
      </c>
      <c r="BH22" s="595">
        <f>BH$6*'(建設)投入係数表'!BH22</f>
        <v>0</v>
      </c>
      <c r="BI22" s="595">
        <f>BI$6*'(建設)投入係数表'!BI22</f>
        <v>0</v>
      </c>
      <c r="BJ22" s="595">
        <f>BJ$6*'(建設)投入係数表'!BJ22</f>
        <v>0</v>
      </c>
      <c r="BK22" s="595">
        <f>BK$6*'(建設)投入係数表'!BK22</f>
        <v>0</v>
      </c>
      <c r="BL22" s="595">
        <f>BL$6*'(建設)投入係数表'!BL22</f>
        <v>0</v>
      </c>
      <c r="BM22" s="595">
        <f>BM$6*'(建設)投入係数表'!BM22</f>
        <v>0</v>
      </c>
      <c r="BN22" s="595">
        <f>BN$6*'(建設)投入係数表'!BN22</f>
        <v>0</v>
      </c>
      <c r="BO22" s="595">
        <f>BO$6*'(建設)投入係数表'!BO22</f>
        <v>0</v>
      </c>
      <c r="BP22" s="595">
        <f>BP$6*'(建設)投入係数表'!BP22</f>
        <v>0.10999888979508179</v>
      </c>
      <c r="BQ22" s="595">
        <f>BQ$6*'(建設)投入係数表'!BQ22</f>
        <v>0</v>
      </c>
      <c r="BR22" s="595">
        <f>BR$6*'(建設)投入係数表'!BR22</f>
        <v>1.1902771907367765E-2</v>
      </c>
      <c r="BS22" s="595">
        <f>BS$6*'(建設)投入係数表'!BS22</f>
        <v>0.13231991761514281</v>
      </c>
      <c r="BT22" s="595">
        <f>BT$6*'(建設)投入係数表'!BT22</f>
        <v>0</v>
      </c>
      <c r="BU22" s="595">
        <f>BU$6*'(建設)投入係数表'!BU22</f>
        <v>0</v>
      </c>
      <c r="BV22" s="596">
        <f>BV$6*'(建設)投入係数表'!BV22</f>
        <v>0</v>
      </c>
      <c r="BW22" s="597">
        <f t="shared" si="0"/>
        <v>44.512440446929396</v>
      </c>
      <c r="BX22" s="598">
        <f t="shared" si="1"/>
        <v>1.780497617877176E-4</v>
      </c>
    </row>
    <row r="23" spans="1:76" ht="15.95" customHeight="1" x14ac:dyDescent="0.2">
      <c r="A23" s="455">
        <v>17</v>
      </c>
      <c r="B23" s="592">
        <v>164</v>
      </c>
      <c r="C23" s="593" t="s">
        <v>208</v>
      </c>
      <c r="D23" s="594">
        <f>D$6*'(建設)投入係数表'!D23</f>
        <v>44.526619036948929</v>
      </c>
      <c r="E23" s="595">
        <f>E$6*'(建設)投入係数表'!E23</f>
        <v>2.4153673218065004</v>
      </c>
      <c r="F23" s="595">
        <f>F$6*'(建設)投入係数表'!F23</f>
        <v>0</v>
      </c>
      <c r="G23" s="595">
        <f>G$6*'(建設)投入係数表'!G23</f>
        <v>0</v>
      </c>
      <c r="H23" s="595">
        <f>H$6*'(建設)投入係数表'!H23</f>
        <v>0</v>
      </c>
      <c r="I23" s="595">
        <f>I$6*'(建設)投入係数表'!I23</f>
        <v>0</v>
      </c>
      <c r="J23" s="595">
        <f>J$6*'(建設)投入係数表'!J23</f>
        <v>0</v>
      </c>
      <c r="K23" s="595">
        <f>K$6*'(建設)投入係数表'!K23</f>
        <v>0</v>
      </c>
      <c r="L23" s="595">
        <f>L$6*'(建設)投入係数表'!L23</f>
        <v>0</v>
      </c>
      <c r="M23" s="595">
        <f>M$6*'(建設)投入係数表'!M23</f>
        <v>0</v>
      </c>
      <c r="N23" s="595">
        <f>N$6*'(建設)投入係数表'!N23</f>
        <v>0</v>
      </c>
      <c r="O23" s="595">
        <f>O$6*'(建設)投入係数表'!O23</f>
        <v>0</v>
      </c>
      <c r="P23" s="595">
        <f>P$6*'(建設)投入係数表'!P23</f>
        <v>0</v>
      </c>
      <c r="Q23" s="595">
        <f>Q$6*'(建設)投入係数表'!Q23</f>
        <v>0</v>
      </c>
      <c r="R23" s="595">
        <f>R$6*'(建設)投入係数表'!R23</f>
        <v>0</v>
      </c>
      <c r="S23" s="595">
        <f>S$6*'(建設)投入係数表'!S23</f>
        <v>2.4278253119595421</v>
      </c>
      <c r="T23" s="595">
        <f>T$6*'(建設)投入係数表'!T23</f>
        <v>0</v>
      </c>
      <c r="U23" s="595">
        <f>U$6*'(建設)投入係数表'!U23</f>
        <v>0</v>
      </c>
      <c r="V23" s="595">
        <f>V$6*'(建設)投入係数表'!V23</f>
        <v>0</v>
      </c>
      <c r="W23" s="595">
        <f>W$6*'(建設)投入係数表'!W23</f>
        <v>2.3341429211427882</v>
      </c>
      <c r="X23" s="595">
        <f>X$6*'(建設)投入係数表'!X23</f>
        <v>0.80954097031397809</v>
      </c>
      <c r="Y23" s="595">
        <f>Y$6*'(建設)投入係数表'!Y23</f>
        <v>0.80091804070785766</v>
      </c>
      <c r="Z23" s="595">
        <f>Z$6*'(建設)投入係数表'!Z23</f>
        <v>0.15350148687012635</v>
      </c>
      <c r="AA23" s="595">
        <f>AA$6*'(建設)投入係数表'!AA23</f>
        <v>6.8039288680163804E-2</v>
      </c>
      <c r="AB23" s="595">
        <f>AB$6*'(建設)投入係数表'!AB23</f>
        <v>0</v>
      </c>
      <c r="AC23" s="595">
        <f>AC$6*'(建設)投入係数表'!AC23</f>
        <v>0</v>
      </c>
      <c r="AD23" s="595">
        <f>AD$6*'(建設)投入係数表'!AD23</f>
        <v>0</v>
      </c>
      <c r="AE23" s="595">
        <f>AE$6*'(建設)投入係数表'!AE23</f>
        <v>0</v>
      </c>
      <c r="AF23" s="595">
        <f>AF$6*'(建設)投入係数表'!AF23</f>
        <v>0</v>
      </c>
      <c r="AG23" s="595">
        <f>AG$6*'(建設)投入係数表'!AG23</f>
        <v>2.6838508553532505E-2</v>
      </c>
      <c r="AH23" s="595">
        <f>AH$6*'(建設)投入係数表'!AH23</f>
        <v>1.4673781236438371E-2</v>
      </c>
      <c r="AI23" s="595">
        <f>AI$6*'(建設)投入係数表'!AI23</f>
        <v>0</v>
      </c>
      <c r="AJ23" s="595">
        <f>AJ$6*'(建設)投入係数表'!AJ23</f>
        <v>0</v>
      </c>
      <c r="AK23" s="595">
        <f>AK$6*'(建設)投入係数表'!AK23</f>
        <v>0</v>
      </c>
      <c r="AL23" s="595">
        <f>AL$6*'(建設)投入係数表'!AL23</f>
        <v>0</v>
      </c>
      <c r="AM23" s="595">
        <f>AM$6*'(建設)投入係数表'!AM23</f>
        <v>0</v>
      </c>
      <c r="AN23" s="595">
        <f>AN$6*'(建設)投入係数表'!AN23</f>
        <v>0</v>
      </c>
      <c r="AO23" s="595">
        <f>AO$6*'(建設)投入係数表'!AO23</f>
        <v>0</v>
      </c>
      <c r="AP23" s="595">
        <f>AP$6*'(建設)投入係数表'!AP23</f>
        <v>0</v>
      </c>
      <c r="AQ23" s="595">
        <f>AQ$6*'(建設)投入係数表'!AQ23</f>
        <v>0</v>
      </c>
      <c r="AR23" s="595">
        <f>AR$6*'(建設)投入係数表'!AR23</f>
        <v>0</v>
      </c>
      <c r="AS23" s="595">
        <f>AS$6*'(建設)投入係数表'!AS23</f>
        <v>0</v>
      </c>
      <c r="AT23" s="595">
        <f>AT$6*'(建設)投入係数表'!AT23</f>
        <v>0</v>
      </c>
      <c r="AU23" s="595">
        <f>AU$6*'(建設)投入係数表'!AU23</f>
        <v>0</v>
      </c>
      <c r="AV23" s="595">
        <f>AV$6*'(建設)投入係数表'!AV23</f>
        <v>0</v>
      </c>
      <c r="AW23" s="595">
        <f>AW$6*'(建設)投入係数表'!AW23</f>
        <v>0</v>
      </c>
      <c r="AX23" s="595">
        <f>AX$6*'(建設)投入係数表'!AX23</f>
        <v>0</v>
      </c>
      <c r="AY23" s="595">
        <f>AY$6*'(建設)投入係数表'!AY23</f>
        <v>0</v>
      </c>
      <c r="AZ23" s="595">
        <f>AZ$6*'(建設)投入係数表'!AZ23</f>
        <v>0</v>
      </c>
      <c r="BA23" s="595">
        <f>BA$6*'(建設)投入係数表'!BA23</f>
        <v>0</v>
      </c>
      <c r="BB23" s="595">
        <f>BB$6*'(建設)投入係数表'!BB23</f>
        <v>0</v>
      </c>
      <c r="BC23" s="595">
        <f>BC$6*'(建設)投入係数表'!BC23</f>
        <v>0</v>
      </c>
      <c r="BD23" s="595">
        <f>BD$6*'(建設)投入係数表'!BD23</f>
        <v>0</v>
      </c>
      <c r="BE23" s="595">
        <f>BE$6*'(建設)投入係数表'!BE23</f>
        <v>0</v>
      </c>
      <c r="BF23" s="595">
        <f>BF$6*'(建設)投入係数表'!BF23</f>
        <v>0</v>
      </c>
      <c r="BG23" s="595">
        <f>BG$6*'(建設)投入係数表'!BG23</f>
        <v>0</v>
      </c>
      <c r="BH23" s="595">
        <f>BH$6*'(建設)投入係数表'!BH23</f>
        <v>0</v>
      </c>
      <c r="BI23" s="595">
        <f>BI$6*'(建設)投入係数表'!BI23</f>
        <v>0</v>
      </c>
      <c r="BJ23" s="595">
        <f>BJ$6*'(建設)投入係数表'!BJ23</f>
        <v>0</v>
      </c>
      <c r="BK23" s="595">
        <f>BK$6*'(建設)投入係数表'!BK23</f>
        <v>0</v>
      </c>
      <c r="BL23" s="595">
        <f>BL$6*'(建設)投入係数表'!BL23</f>
        <v>0</v>
      </c>
      <c r="BM23" s="595">
        <f>BM$6*'(建設)投入係数表'!BM23</f>
        <v>0</v>
      </c>
      <c r="BN23" s="595">
        <f>BN$6*'(建設)投入係数表'!BN23</f>
        <v>0</v>
      </c>
      <c r="BO23" s="595">
        <f>BO$6*'(建設)投入係数表'!BO23</f>
        <v>0</v>
      </c>
      <c r="BP23" s="595">
        <f>BP$6*'(建設)投入係数表'!BP23</f>
        <v>0</v>
      </c>
      <c r="BQ23" s="595">
        <f>BQ$6*'(建設)投入係数表'!BQ23</f>
        <v>0</v>
      </c>
      <c r="BR23" s="595">
        <f>BR$6*'(建設)投入係数表'!BR23</f>
        <v>0</v>
      </c>
      <c r="BS23" s="595">
        <f>BS$6*'(建設)投入係数表'!BS23</f>
        <v>0</v>
      </c>
      <c r="BT23" s="595">
        <f>BT$6*'(建設)投入係数表'!BT23</f>
        <v>0</v>
      </c>
      <c r="BU23" s="595">
        <f>BU$6*'(建設)投入係数表'!BU23</f>
        <v>0</v>
      </c>
      <c r="BV23" s="596">
        <f>BV$6*'(建設)投入係数表'!BV23</f>
        <v>0</v>
      </c>
      <c r="BW23" s="597">
        <f t="shared" si="0"/>
        <v>1.8319997865721258</v>
      </c>
      <c r="BX23" s="598">
        <f t="shared" si="1"/>
        <v>7.3279991462885029E-6</v>
      </c>
    </row>
    <row r="24" spans="1:76" ht="15.95" customHeight="1" x14ac:dyDescent="0.2">
      <c r="A24" s="455">
        <v>18</v>
      </c>
      <c r="B24" s="592">
        <v>191</v>
      </c>
      <c r="C24" s="593" t="s">
        <v>289</v>
      </c>
      <c r="D24" s="594">
        <f>D$6*'(建設)投入係数表'!D24</f>
        <v>127.56667918225689</v>
      </c>
      <c r="E24" s="595">
        <f>E$6*'(建設)投入係数表'!E24</f>
        <v>52.930135548726547</v>
      </c>
      <c r="F24" s="595">
        <f>F$6*'(建設)投入係数表'!F24</f>
        <v>0</v>
      </c>
      <c r="G24" s="595">
        <f>G$6*'(建設)投入係数表'!G24</f>
        <v>0</v>
      </c>
      <c r="H24" s="595">
        <f>H$6*'(建設)投入係数表'!H24</f>
        <v>0</v>
      </c>
      <c r="I24" s="595">
        <f>I$6*'(建設)投入係数表'!I24</f>
        <v>0</v>
      </c>
      <c r="J24" s="595">
        <f>J$6*'(建設)投入係数表'!J24</f>
        <v>0</v>
      </c>
      <c r="K24" s="595">
        <f>K$6*'(建設)投入係数表'!K24</f>
        <v>0</v>
      </c>
      <c r="L24" s="595">
        <f>L$6*'(建設)投入係数表'!L24</f>
        <v>0</v>
      </c>
      <c r="M24" s="595">
        <f>M$6*'(建設)投入係数表'!M24</f>
        <v>0</v>
      </c>
      <c r="N24" s="595">
        <f>N$6*'(建設)投入係数表'!N24</f>
        <v>0</v>
      </c>
      <c r="O24" s="595">
        <f>O$6*'(建設)投入係数表'!O24</f>
        <v>0</v>
      </c>
      <c r="P24" s="595">
        <f>P$6*'(建設)投入係数表'!P24</f>
        <v>0</v>
      </c>
      <c r="Q24" s="595">
        <f>Q$6*'(建設)投入係数表'!Q24</f>
        <v>0</v>
      </c>
      <c r="R24" s="595">
        <f>R$6*'(建設)投入係数表'!R24</f>
        <v>0</v>
      </c>
      <c r="S24" s="595">
        <f>S$6*'(建設)投入係数表'!S24</f>
        <v>70.433110060971842</v>
      </c>
      <c r="T24" s="595">
        <f>T$6*'(建設)投入係数表'!T24</f>
        <v>0</v>
      </c>
      <c r="U24" s="595">
        <f>U$6*'(建設)投入係数表'!U24</f>
        <v>0</v>
      </c>
      <c r="V24" s="595">
        <f>V$6*'(建設)投入係数表'!V24</f>
        <v>0</v>
      </c>
      <c r="W24" s="595">
        <f>W$6*'(建設)投入係数表'!W24</f>
        <v>73.909866868281824</v>
      </c>
      <c r="X24" s="595">
        <f>X$6*'(建設)投入係数表'!X24</f>
        <v>44.929523852425781</v>
      </c>
      <c r="Y24" s="595">
        <f>Y$6*'(建設)投入係数表'!Y24</f>
        <v>24.668275653802016</v>
      </c>
      <c r="Z24" s="595">
        <f>Z$6*'(建設)投入係数表'!Z24</f>
        <v>8.212329547551759</v>
      </c>
      <c r="AA24" s="595">
        <f>AA$6*'(建設)投入係数表'!AA24</f>
        <v>1.3645657340855073</v>
      </c>
      <c r="AB24" s="595">
        <f>AB$6*'(建設)投入係数表'!AB24</f>
        <v>0</v>
      </c>
      <c r="AC24" s="595">
        <f>AC$6*'(建設)投入係数表'!AC24</f>
        <v>0</v>
      </c>
      <c r="AD24" s="595">
        <f>AD$6*'(建設)投入係数表'!AD24</f>
        <v>0</v>
      </c>
      <c r="AE24" s="595">
        <f>AE$6*'(建設)投入係数表'!AE24</f>
        <v>0</v>
      </c>
      <c r="AF24" s="595">
        <f>AF$6*'(建設)投入係数表'!AF24</f>
        <v>0</v>
      </c>
      <c r="AG24" s="595">
        <f>AG$6*'(建設)投入係数表'!AG24</f>
        <v>49.369436484223044</v>
      </c>
      <c r="AH24" s="595">
        <f>AH$6*'(建設)投入係数表'!AH24</f>
        <v>18.562333264094541</v>
      </c>
      <c r="AI24" s="595">
        <f>AI$6*'(建設)投入係数表'!AI24</f>
        <v>0</v>
      </c>
      <c r="AJ24" s="595">
        <f>AJ$6*'(建設)投入係数表'!AJ24</f>
        <v>0</v>
      </c>
      <c r="AK24" s="595">
        <f>AK$6*'(建設)投入係数表'!AK24</f>
        <v>0</v>
      </c>
      <c r="AL24" s="595">
        <f>AL$6*'(建設)投入係数表'!AL24</f>
        <v>0</v>
      </c>
      <c r="AM24" s="595">
        <f>AM$6*'(建設)投入係数表'!AM24</f>
        <v>0</v>
      </c>
      <c r="AN24" s="595">
        <f>AN$6*'(建設)投入係数表'!AN24</f>
        <v>0</v>
      </c>
      <c r="AO24" s="595">
        <f>AO$6*'(建設)投入係数表'!AO24</f>
        <v>0</v>
      </c>
      <c r="AP24" s="595">
        <f>AP$6*'(建設)投入係数表'!AP24</f>
        <v>0</v>
      </c>
      <c r="AQ24" s="595">
        <f>AQ$6*'(建設)投入係数表'!AQ24</f>
        <v>0</v>
      </c>
      <c r="AR24" s="595">
        <f>AR$6*'(建設)投入係数表'!AR24</f>
        <v>0</v>
      </c>
      <c r="AS24" s="595">
        <f>AS$6*'(建設)投入係数表'!AS24</f>
        <v>0</v>
      </c>
      <c r="AT24" s="595">
        <f>AT$6*'(建設)投入係数表'!AT24</f>
        <v>0</v>
      </c>
      <c r="AU24" s="595">
        <f>AU$6*'(建設)投入係数表'!AU24</f>
        <v>0</v>
      </c>
      <c r="AV24" s="595">
        <f>AV$6*'(建設)投入係数表'!AV24</f>
        <v>0</v>
      </c>
      <c r="AW24" s="595">
        <f>AW$6*'(建設)投入係数表'!AW24</f>
        <v>0</v>
      </c>
      <c r="AX24" s="595">
        <f>AX$6*'(建設)投入係数表'!AX24</f>
        <v>0</v>
      </c>
      <c r="AY24" s="595">
        <f>AY$6*'(建設)投入係数表'!AY24</f>
        <v>0</v>
      </c>
      <c r="AZ24" s="595">
        <f>AZ$6*'(建設)投入係数表'!AZ24</f>
        <v>0</v>
      </c>
      <c r="BA24" s="595">
        <f>BA$6*'(建設)投入係数表'!BA24</f>
        <v>0</v>
      </c>
      <c r="BB24" s="595">
        <f>BB$6*'(建設)投入係数表'!BB24</f>
        <v>0</v>
      </c>
      <c r="BC24" s="595">
        <f>BC$6*'(建設)投入係数表'!BC24</f>
        <v>22.751291770586665</v>
      </c>
      <c r="BD24" s="595">
        <f>BD$6*'(建設)投入係数表'!BD24</f>
        <v>0</v>
      </c>
      <c r="BE24" s="595">
        <f>BE$6*'(建設)投入係数表'!BE24</f>
        <v>0</v>
      </c>
      <c r="BF24" s="595">
        <f>BF$6*'(建設)投入係数表'!BF24</f>
        <v>0</v>
      </c>
      <c r="BG24" s="595">
        <f>BG$6*'(建設)投入係数表'!BG24</f>
        <v>0</v>
      </c>
      <c r="BH24" s="595">
        <f>BH$6*'(建設)投入係数表'!BH24</f>
        <v>0</v>
      </c>
      <c r="BI24" s="595">
        <f>BI$6*'(建設)投入係数表'!BI24</f>
        <v>0</v>
      </c>
      <c r="BJ24" s="595">
        <f>BJ$6*'(建設)投入係数表'!BJ24</f>
        <v>0</v>
      </c>
      <c r="BK24" s="595">
        <f>BK$6*'(建設)投入係数表'!BK24</f>
        <v>11.084278844221778</v>
      </c>
      <c r="BL24" s="595">
        <f>BL$6*'(建設)投入係数表'!BL24</f>
        <v>0</v>
      </c>
      <c r="BM24" s="595">
        <f>BM$6*'(建設)投入係数表'!BM24</f>
        <v>1.3899945957567975E-2</v>
      </c>
      <c r="BN24" s="595">
        <f>BN$6*'(建設)投入係数表'!BN24</f>
        <v>0</v>
      </c>
      <c r="BO24" s="595">
        <f>BO$6*'(建設)投入係数表'!BO24</f>
        <v>0</v>
      </c>
      <c r="BP24" s="595">
        <f>BP$6*'(建設)投入係数表'!BP24</f>
        <v>25.277744874909793</v>
      </c>
      <c r="BQ24" s="595">
        <f>BQ$6*'(建設)投入係数表'!BQ24</f>
        <v>0</v>
      </c>
      <c r="BR24" s="595">
        <f>BR$6*'(建設)投入係数表'!BR24</f>
        <v>2.92808188921247</v>
      </c>
      <c r="BS24" s="595">
        <f>BS$6*'(建設)投入係数表'!BS24</f>
        <v>4.5650371577224282</v>
      </c>
      <c r="BT24" s="595">
        <f>BT$6*'(建設)投入係数表'!BT24</f>
        <v>4.1252370039870359</v>
      </c>
      <c r="BU24" s="595">
        <f>BU$6*'(建設)投入係数表'!BU24</f>
        <v>0.8808220175711553</v>
      </c>
      <c r="BV24" s="596">
        <f>BV$6*'(建設)投入係数表'!BV24</f>
        <v>13.348151964670736</v>
      </c>
      <c r="BW24" s="597">
        <f t="shared" si="0"/>
        <v>116.12020361120823</v>
      </c>
      <c r="BX24" s="598">
        <f t="shared" si="1"/>
        <v>4.6448081444483289E-4</v>
      </c>
    </row>
    <row r="25" spans="1:76" ht="15.95" customHeight="1" x14ac:dyDescent="0.2">
      <c r="A25" s="455">
        <v>19</v>
      </c>
      <c r="B25" s="592">
        <v>201</v>
      </c>
      <c r="C25" s="593" t="s">
        <v>209</v>
      </c>
      <c r="D25" s="594">
        <f>D$6*'(建設)投入係数表'!D25</f>
        <v>18.790689432833599</v>
      </c>
      <c r="E25" s="595">
        <f>E$6*'(建設)投入係数表'!E25</f>
        <v>0</v>
      </c>
      <c r="F25" s="595">
        <f>F$6*'(建設)投入係数表'!F25</f>
        <v>0</v>
      </c>
      <c r="G25" s="595">
        <f>G$6*'(建設)投入係数表'!G25</f>
        <v>0</v>
      </c>
      <c r="H25" s="595">
        <f>H$6*'(建設)投入係数表'!H25</f>
        <v>0</v>
      </c>
      <c r="I25" s="595">
        <f>I$6*'(建設)投入係数表'!I25</f>
        <v>0</v>
      </c>
      <c r="J25" s="595">
        <f>J$6*'(建設)投入係数表'!J25</f>
        <v>0</v>
      </c>
      <c r="K25" s="595">
        <f>K$6*'(建設)投入係数表'!K25</f>
        <v>0</v>
      </c>
      <c r="L25" s="595">
        <f>L$6*'(建設)投入係数表'!L25</f>
        <v>0</v>
      </c>
      <c r="M25" s="595">
        <f>M$6*'(建設)投入係数表'!M25</f>
        <v>0</v>
      </c>
      <c r="N25" s="595">
        <f>N$6*'(建設)投入係数表'!N25</f>
        <v>0</v>
      </c>
      <c r="O25" s="595">
        <f>O$6*'(建設)投入係数表'!O25</f>
        <v>0</v>
      </c>
      <c r="P25" s="595">
        <f>P$6*'(建設)投入係数表'!P25</f>
        <v>0</v>
      </c>
      <c r="Q25" s="595">
        <f>Q$6*'(建設)投入係数表'!Q25</f>
        <v>0</v>
      </c>
      <c r="R25" s="595">
        <f>R$6*'(建設)投入係数表'!R25</f>
        <v>0</v>
      </c>
      <c r="S25" s="595">
        <f>S$6*'(建設)投入係数表'!S25</f>
        <v>0</v>
      </c>
      <c r="T25" s="595">
        <f>T$6*'(建設)投入係数表'!T25</f>
        <v>0</v>
      </c>
      <c r="U25" s="595">
        <f>U$6*'(建設)投入係数表'!U25</f>
        <v>0</v>
      </c>
      <c r="V25" s="595">
        <f>V$6*'(建設)投入係数表'!V25</f>
        <v>0</v>
      </c>
      <c r="W25" s="595">
        <f>W$6*'(建設)投入係数表'!W25</f>
        <v>0</v>
      </c>
      <c r="X25" s="595">
        <f>X$6*'(建設)投入係数表'!X25</f>
        <v>0</v>
      </c>
      <c r="Y25" s="595">
        <f>Y$6*'(建設)投入係数表'!Y25</f>
        <v>0</v>
      </c>
      <c r="Z25" s="595">
        <f>Z$6*'(建設)投入係数表'!Z25</f>
        <v>0</v>
      </c>
      <c r="AA25" s="595">
        <f>AA$6*'(建設)投入係数表'!AA25</f>
        <v>0</v>
      </c>
      <c r="AB25" s="595">
        <f>AB$6*'(建設)投入係数表'!AB25</f>
        <v>0</v>
      </c>
      <c r="AC25" s="595">
        <f>AC$6*'(建設)投入係数表'!AC25</f>
        <v>0</v>
      </c>
      <c r="AD25" s="595">
        <f>AD$6*'(建設)投入係数表'!AD25</f>
        <v>0</v>
      </c>
      <c r="AE25" s="595">
        <f>AE$6*'(建設)投入係数表'!AE25</f>
        <v>0</v>
      </c>
      <c r="AF25" s="595">
        <f>AF$6*'(建設)投入係数表'!AF25</f>
        <v>0</v>
      </c>
      <c r="AG25" s="595">
        <f>AG$6*'(建設)投入係数表'!AG25</f>
        <v>32.058598467194578</v>
      </c>
      <c r="AH25" s="595">
        <f>AH$6*'(建設)投入係数表'!AH25</f>
        <v>10.781560763473093</v>
      </c>
      <c r="AI25" s="595">
        <f>AI$6*'(建設)投入係数表'!AI25</f>
        <v>0</v>
      </c>
      <c r="AJ25" s="595">
        <f>AJ$6*'(建設)投入係数表'!AJ25</f>
        <v>0</v>
      </c>
      <c r="AK25" s="595">
        <f>AK$6*'(建設)投入係数表'!AK25</f>
        <v>0</v>
      </c>
      <c r="AL25" s="595">
        <f>AL$6*'(建設)投入係数表'!AL25</f>
        <v>0</v>
      </c>
      <c r="AM25" s="595">
        <f>AM$6*'(建設)投入係数表'!AM25</f>
        <v>0</v>
      </c>
      <c r="AN25" s="595">
        <f>AN$6*'(建設)投入係数表'!AN25</f>
        <v>0</v>
      </c>
      <c r="AO25" s="595">
        <f>AO$6*'(建設)投入係数表'!AO25</f>
        <v>0</v>
      </c>
      <c r="AP25" s="595">
        <f>AP$6*'(建設)投入係数表'!AP25</f>
        <v>0</v>
      </c>
      <c r="AQ25" s="595">
        <f>AQ$6*'(建設)投入係数表'!AQ25</f>
        <v>0</v>
      </c>
      <c r="AR25" s="595">
        <f>AR$6*'(建設)投入係数表'!AR25</f>
        <v>0</v>
      </c>
      <c r="AS25" s="595">
        <f>AS$6*'(建設)投入係数表'!AS25</f>
        <v>0</v>
      </c>
      <c r="AT25" s="595">
        <f>AT$6*'(建設)投入係数表'!AT25</f>
        <v>0</v>
      </c>
      <c r="AU25" s="595">
        <f>AU$6*'(建設)投入係数表'!AU25</f>
        <v>0</v>
      </c>
      <c r="AV25" s="595">
        <f>AV$6*'(建設)投入係数表'!AV25</f>
        <v>0</v>
      </c>
      <c r="AW25" s="595">
        <f>AW$6*'(建設)投入係数表'!AW25</f>
        <v>0</v>
      </c>
      <c r="AX25" s="595">
        <f>AX$6*'(建設)投入係数表'!AX25</f>
        <v>0</v>
      </c>
      <c r="AY25" s="595">
        <f>AY$6*'(建設)投入係数表'!AY25</f>
        <v>0</v>
      </c>
      <c r="AZ25" s="595">
        <f>AZ$6*'(建設)投入係数表'!AZ25</f>
        <v>0</v>
      </c>
      <c r="BA25" s="595">
        <f>BA$6*'(建設)投入係数表'!BA25</f>
        <v>0</v>
      </c>
      <c r="BB25" s="595">
        <f>BB$6*'(建設)投入係数表'!BB25</f>
        <v>0</v>
      </c>
      <c r="BC25" s="595">
        <f>BC$6*'(建設)投入係数表'!BC25</f>
        <v>8.7376419601623496</v>
      </c>
      <c r="BD25" s="595">
        <f>BD$6*'(建設)投入係数表'!BD25</f>
        <v>0</v>
      </c>
      <c r="BE25" s="595">
        <f>BE$6*'(建設)投入係数表'!BE25</f>
        <v>0</v>
      </c>
      <c r="BF25" s="595">
        <f>BF$6*'(建設)投入係数表'!BF25</f>
        <v>0</v>
      </c>
      <c r="BG25" s="595">
        <f>BG$6*'(建設)投入係数表'!BG25</f>
        <v>0</v>
      </c>
      <c r="BH25" s="595">
        <f>BH$6*'(建設)投入係数表'!BH25</f>
        <v>0</v>
      </c>
      <c r="BI25" s="595">
        <f>BI$6*'(建設)投入係数表'!BI25</f>
        <v>0</v>
      </c>
      <c r="BJ25" s="595">
        <f>BJ$6*'(建設)投入係数表'!BJ25</f>
        <v>0</v>
      </c>
      <c r="BK25" s="595">
        <f>BK$6*'(建設)投入係数表'!BK25</f>
        <v>4.4337115376887111</v>
      </c>
      <c r="BL25" s="595">
        <f>BL$6*'(建設)投入係数表'!BL25</f>
        <v>0</v>
      </c>
      <c r="BM25" s="595">
        <f>BM$6*'(建設)投入係数表'!BM25</f>
        <v>0.70194727085718267</v>
      </c>
      <c r="BN25" s="595">
        <f>BN$6*'(建設)投入係数表'!BN25</f>
        <v>0</v>
      </c>
      <c r="BO25" s="595">
        <f>BO$6*'(建設)投入係数表'!BO25</f>
        <v>0</v>
      </c>
      <c r="BP25" s="595">
        <f>BP$6*'(建設)投入係数表'!BP25</f>
        <v>20.228795833315541</v>
      </c>
      <c r="BQ25" s="595">
        <f>BQ$6*'(建設)投入係数表'!BQ25</f>
        <v>0</v>
      </c>
      <c r="BR25" s="595">
        <f>BR$6*'(建設)投入係数表'!BR25</f>
        <v>0.92841620877468567</v>
      </c>
      <c r="BS25" s="595">
        <f>BS$6*'(建設)投入係数表'!BS25</f>
        <v>2.1832786406498568</v>
      </c>
      <c r="BT25" s="595">
        <f>BT$6*'(建設)投入係数表'!BT25</f>
        <v>3.6488582836248966</v>
      </c>
      <c r="BU25" s="595">
        <f>BU$6*'(建設)投入係数表'!BU25</f>
        <v>0.11657938467853525</v>
      </c>
      <c r="BV25" s="596">
        <f>BV$6*'(建設)投入係数表'!BV25</f>
        <v>8.640635775603652</v>
      </c>
      <c r="BW25" s="597">
        <f t="shared" si="0"/>
        <v>20.653427101877519</v>
      </c>
      <c r="BX25" s="598">
        <f t="shared" si="1"/>
        <v>8.2613708407510079E-5</v>
      </c>
    </row>
    <row r="26" spans="1:76" ht="15.95" customHeight="1" x14ac:dyDescent="0.2">
      <c r="A26" s="455">
        <v>20</v>
      </c>
      <c r="B26" s="592">
        <v>202</v>
      </c>
      <c r="C26" s="593" t="s">
        <v>292</v>
      </c>
      <c r="D26" s="594">
        <f>D$6*'(建設)投入係数表'!D26</f>
        <v>100.40316057351228</v>
      </c>
      <c r="E26" s="595">
        <f>E$6*'(建設)投入係数表'!E26</f>
        <v>15.352778513045557</v>
      </c>
      <c r="F26" s="595">
        <f>F$6*'(建設)投入係数表'!F26</f>
        <v>0</v>
      </c>
      <c r="G26" s="595">
        <f>G$6*'(建設)投入係数表'!G26</f>
        <v>0</v>
      </c>
      <c r="H26" s="595">
        <f>H$6*'(建設)投入係数表'!H26</f>
        <v>0</v>
      </c>
      <c r="I26" s="595">
        <f>I$6*'(建設)投入係数表'!I26</f>
        <v>0</v>
      </c>
      <c r="J26" s="595">
        <f>J$6*'(建設)投入係数表'!J26</f>
        <v>0</v>
      </c>
      <c r="K26" s="595">
        <f>K$6*'(建設)投入係数表'!K26</f>
        <v>0</v>
      </c>
      <c r="L26" s="595">
        <f>L$6*'(建設)投入係数表'!L26</f>
        <v>0</v>
      </c>
      <c r="M26" s="595">
        <f>M$6*'(建設)投入係数表'!M26</f>
        <v>0</v>
      </c>
      <c r="N26" s="595">
        <f>N$6*'(建設)投入係数表'!N26</f>
        <v>0</v>
      </c>
      <c r="O26" s="595">
        <f>O$6*'(建設)投入係数表'!O26</f>
        <v>0</v>
      </c>
      <c r="P26" s="595">
        <f>P$6*'(建設)投入係数表'!P26</f>
        <v>0</v>
      </c>
      <c r="Q26" s="595">
        <f>Q$6*'(建設)投入係数表'!Q26</f>
        <v>0</v>
      </c>
      <c r="R26" s="595">
        <f>R$6*'(建設)投入係数表'!R26</f>
        <v>0</v>
      </c>
      <c r="S26" s="595">
        <f>S$6*'(建設)投入係数表'!S26</f>
        <v>17.786601611606567</v>
      </c>
      <c r="T26" s="595">
        <f>T$6*'(建設)投入係数表'!T26</f>
        <v>0</v>
      </c>
      <c r="U26" s="595">
        <f>U$6*'(建設)投入係数表'!U26</f>
        <v>0</v>
      </c>
      <c r="V26" s="595">
        <f>V$6*'(建設)投入係数表'!V26</f>
        <v>0</v>
      </c>
      <c r="W26" s="595">
        <f>W$6*'(建設)投入係数表'!W26</f>
        <v>18.344686131735987</v>
      </c>
      <c r="X26" s="595">
        <f>X$6*'(建設)投入係数表'!X26</f>
        <v>14.571737465651607</v>
      </c>
      <c r="Y26" s="595">
        <f>Y$6*'(建設)投入係数表'!Y26</f>
        <v>4.885600048317932</v>
      </c>
      <c r="Z26" s="595">
        <f>Z$6*'(建設)投入係数表'!Z26</f>
        <v>2.7476766149752616</v>
      </c>
      <c r="AA26" s="595">
        <f>AA$6*'(建設)投入係数表'!AA26</f>
        <v>0.45737521834998995</v>
      </c>
      <c r="AB26" s="595">
        <f>AB$6*'(建設)投入係数表'!AB26</f>
        <v>0</v>
      </c>
      <c r="AC26" s="595">
        <f>AC$6*'(建設)投入係数表'!AC26</f>
        <v>0</v>
      </c>
      <c r="AD26" s="595">
        <f>AD$6*'(建設)投入係数表'!AD26</f>
        <v>0</v>
      </c>
      <c r="AE26" s="595">
        <f>AE$6*'(建設)投入係数表'!AE26</f>
        <v>0</v>
      </c>
      <c r="AF26" s="595">
        <f>AF$6*'(建設)投入係数表'!AF26</f>
        <v>0</v>
      </c>
      <c r="AG26" s="595">
        <f>AG$6*'(建設)投入係数表'!AG26</f>
        <v>112.90960548471125</v>
      </c>
      <c r="AH26" s="595">
        <f>AH$6*'(建設)投入係数表'!AH26</f>
        <v>34.428359225993532</v>
      </c>
      <c r="AI26" s="595">
        <f>AI$6*'(建設)投入係数表'!AI26</f>
        <v>0</v>
      </c>
      <c r="AJ26" s="595">
        <f>AJ$6*'(建設)投入係数表'!AJ26</f>
        <v>0</v>
      </c>
      <c r="AK26" s="595">
        <f>AK$6*'(建設)投入係数表'!AK26</f>
        <v>0</v>
      </c>
      <c r="AL26" s="595">
        <f>AL$6*'(建設)投入係数表'!AL26</f>
        <v>0</v>
      </c>
      <c r="AM26" s="595">
        <f>AM$6*'(建設)投入係数表'!AM26</f>
        <v>0</v>
      </c>
      <c r="AN26" s="595">
        <f>AN$6*'(建設)投入係数表'!AN26</f>
        <v>0</v>
      </c>
      <c r="AO26" s="595">
        <f>AO$6*'(建設)投入係数表'!AO26</f>
        <v>0</v>
      </c>
      <c r="AP26" s="595">
        <f>AP$6*'(建設)投入係数表'!AP26</f>
        <v>0</v>
      </c>
      <c r="AQ26" s="595">
        <f>AQ$6*'(建設)投入係数表'!AQ26</f>
        <v>0</v>
      </c>
      <c r="AR26" s="595">
        <f>AR$6*'(建設)投入係数表'!AR26</f>
        <v>0</v>
      </c>
      <c r="AS26" s="595">
        <f>AS$6*'(建設)投入係数表'!AS26</f>
        <v>0</v>
      </c>
      <c r="AT26" s="595">
        <f>AT$6*'(建設)投入係数表'!AT26</f>
        <v>0</v>
      </c>
      <c r="AU26" s="595">
        <f>AU$6*'(建設)投入係数表'!AU26</f>
        <v>0</v>
      </c>
      <c r="AV26" s="595">
        <f>AV$6*'(建設)投入係数表'!AV26</f>
        <v>0</v>
      </c>
      <c r="AW26" s="595">
        <f>AW$6*'(建設)投入係数表'!AW26</f>
        <v>0</v>
      </c>
      <c r="AX26" s="595">
        <f>AX$6*'(建設)投入係数表'!AX26</f>
        <v>0</v>
      </c>
      <c r="AY26" s="595">
        <f>AY$6*'(建設)投入係数表'!AY26</f>
        <v>0</v>
      </c>
      <c r="AZ26" s="595">
        <f>AZ$6*'(建設)投入係数表'!AZ26</f>
        <v>0</v>
      </c>
      <c r="BA26" s="595">
        <f>BA$6*'(建設)投入係数表'!BA26</f>
        <v>0</v>
      </c>
      <c r="BB26" s="595">
        <f>BB$6*'(建設)投入係数表'!BB26</f>
        <v>0</v>
      </c>
      <c r="BC26" s="595">
        <f>BC$6*'(建設)投入係数表'!BC26</f>
        <v>29.388079926119815</v>
      </c>
      <c r="BD26" s="595">
        <f>BD$6*'(建設)投入係数表'!BD26</f>
        <v>0</v>
      </c>
      <c r="BE26" s="595">
        <f>BE$6*'(建設)投入係数表'!BE26</f>
        <v>0</v>
      </c>
      <c r="BF26" s="595">
        <f>BF$6*'(建設)投入係数表'!BF26</f>
        <v>0</v>
      </c>
      <c r="BG26" s="595">
        <f>BG$6*'(建設)投入係数表'!BG26</f>
        <v>0</v>
      </c>
      <c r="BH26" s="595">
        <f>BH$6*'(建設)投入係数表'!BH26</f>
        <v>0</v>
      </c>
      <c r="BI26" s="595">
        <f>BI$6*'(建設)投入係数表'!BI26</f>
        <v>0</v>
      </c>
      <c r="BJ26" s="595">
        <f>BJ$6*'(建設)投入係数表'!BJ26</f>
        <v>0</v>
      </c>
      <c r="BK26" s="595">
        <f>BK$6*'(建設)投入係数表'!BK26</f>
        <v>8.8674230753774221</v>
      </c>
      <c r="BL26" s="595">
        <f>BL$6*'(建設)投入係数表'!BL26</f>
        <v>0</v>
      </c>
      <c r="BM26" s="595">
        <f>BM$6*'(建設)投入係数表'!BM26</f>
        <v>1.3621947038416615</v>
      </c>
      <c r="BN26" s="595">
        <f>BN$6*'(建設)投入係数表'!BN26</f>
        <v>0</v>
      </c>
      <c r="BO26" s="595">
        <f>BO$6*'(建設)投入係数表'!BO26</f>
        <v>0</v>
      </c>
      <c r="BP26" s="595">
        <f>BP$6*'(建設)投入係数表'!BP26</f>
        <v>81.872173674479384</v>
      </c>
      <c r="BQ26" s="595">
        <f>BQ$6*'(建設)投入係数表'!BQ26</f>
        <v>0</v>
      </c>
      <c r="BR26" s="595">
        <f>BR$6*'(建設)投入係数表'!BR26</f>
        <v>7.0464409691617158</v>
      </c>
      <c r="BS26" s="595">
        <f>BS$6*'(建設)投入係数表'!BS26</f>
        <v>14.047964586807664</v>
      </c>
      <c r="BT26" s="595">
        <f>BT$6*'(建設)投入係数表'!BT26</f>
        <v>10.601960457421228</v>
      </c>
      <c r="BU26" s="595">
        <f>BU$6*'(建設)投入係数表'!BU26</f>
        <v>0.55699039346411283</v>
      </c>
      <c r="BV26" s="596">
        <f>BV$6*'(建設)投入係数表'!BV26</f>
        <v>26.227590196230896</v>
      </c>
      <c r="BW26" s="597">
        <f t="shared" si="0"/>
        <v>91.372953729599502</v>
      </c>
      <c r="BX26" s="598">
        <f t="shared" si="1"/>
        <v>3.6549181491839802E-4</v>
      </c>
    </row>
    <row r="27" spans="1:76" ht="15.95" customHeight="1" x14ac:dyDescent="0.2">
      <c r="A27" s="455">
        <v>21</v>
      </c>
      <c r="B27" s="592">
        <v>203</v>
      </c>
      <c r="C27" s="593" t="s">
        <v>294</v>
      </c>
      <c r="D27" s="594">
        <f>D$6*'(建設)投入係数表'!D27</f>
        <v>0</v>
      </c>
      <c r="E27" s="595">
        <f>E$6*'(建設)投入係数表'!E27</f>
        <v>0</v>
      </c>
      <c r="F27" s="595">
        <f>F$6*'(建設)投入係数表'!F27</f>
        <v>0</v>
      </c>
      <c r="G27" s="595">
        <f>G$6*'(建設)投入係数表'!G27</f>
        <v>0</v>
      </c>
      <c r="H27" s="595">
        <f>H$6*'(建設)投入係数表'!H27</f>
        <v>0</v>
      </c>
      <c r="I27" s="595">
        <f>I$6*'(建設)投入係数表'!I27</f>
        <v>0</v>
      </c>
      <c r="J27" s="595">
        <f>J$6*'(建設)投入係数表'!J27</f>
        <v>0</v>
      </c>
      <c r="K27" s="595">
        <f>K$6*'(建設)投入係数表'!K27</f>
        <v>0</v>
      </c>
      <c r="L27" s="595">
        <f>L$6*'(建設)投入係数表'!L27</f>
        <v>0</v>
      </c>
      <c r="M27" s="595">
        <f>M$6*'(建設)投入係数表'!M27</f>
        <v>0</v>
      </c>
      <c r="N27" s="595">
        <f>N$6*'(建設)投入係数表'!N27</f>
        <v>0</v>
      </c>
      <c r="O27" s="595">
        <f>O$6*'(建設)投入係数表'!O27</f>
        <v>0</v>
      </c>
      <c r="P27" s="595">
        <f>P$6*'(建設)投入係数表'!P27</f>
        <v>0</v>
      </c>
      <c r="Q27" s="595">
        <f>Q$6*'(建設)投入係数表'!Q27</f>
        <v>0</v>
      </c>
      <c r="R27" s="595">
        <f>R$6*'(建設)投入係数表'!R27</f>
        <v>0</v>
      </c>
      <c r="S27" s="595">
        <f>S$6*'(建設)投入係数表'!S27</f>
        <v>0</v>
      </c>
      <c r="T27" s="595">
        <f>T$6*'(建設)投入係数表'!T27</f>
        <v>0</v>
      </c>
      <c r="U27" s="595">
        <f>U$6*'(建設)投入係数表'!U27</f>
        <v>0</v>
      </c>
      <c r="V27" s="595">
        <f>V$6*'(建設)投入係数表'!V27</f>
        <v>0</v>
      </c>
      <c r="W27" s="595">
        <f>W$6*'(建設)投入係数表'!W27</f>
        <v>0</v>
      </c>
      <c r="X27" s="595">
        <f>X$6*'(建設)投入係数表'!X27</f>
        <v>0</v>
      </c>
      <c r="Y27" s="595">
        <f>Y$6*'(建設)投入係数表'!Y27</f>
        <v>0</v>
      </c>
      <c r="Z27" s="595">
        <f>Z$6*'(建設)投入係数表'!Z27</f>
        <v>0</v>
      </c>
      <c r="AA27" s="595">
        <f>AA$6*'(建設)投入係数表'!AA27</f>
        <v>0</v>
      </c>
      <c r="AB27" s="595">
        <f>AB$6*'(建設)投入係数表'!AB27</f>
        <v>0</v>
      </c>
      <c r="AC27" s="595">
        <f>AC$6*'(建設)投入係数表'!AC27</f>
        <v>0</v>
      </c>
      <c r="AD27" s="595">
        <f>AD$6*'(建設)投入係数表'!AD27</f>
        <v>0</v>
      </c>
      <c r="AE27" s="595">
        <f>AE$6*'(建設)投入係数表'!AE27</f>
        <v>0</v>
      </c>
      <c r="AF27" s="595">
        <f>AF$6*'(建設)投入係数表'!AF27</f>
        <v>0</v>
      </c>
      <c r="AG27" s="595">
        <f>AG$6*'(建設)投入係数表'!AG27</f>
        <v>0</v>
      </c>
      <c r="AH27" s="595">
        <f>AH$6*'(建設)投入係数表'!AH27</f>
        <v>0</v>
      </c>
      <c r="AI27" s="595">
        <f>AI$6*'(建設)投入係数表'!AI27</f>
        <v>0</v>
      </c>
      <c r="AJ27" s="595">
        <f>AJ$6*'(建設)投入係数表'!AJ27</f>
        <v>0</v>
      </c>
      <c r="AK27" s="595">
        <f>AK$6*'(建設)投入係数表'!AK27</f>
        <v>0</v>
      </c>
      <c r="AL27" s="595">
        <f>AL$6*'(建設)投入係数表'!AL27</f>
        <v>0</v>
      </c>
      <c r="AM27" s="595">
        <f>AM$6*'(建設)投入係数表'!AM27</f>
        <v>0</v>
      </c>
      <c r="AN27" s="595">
        <f>AN$6*'(建設)投入係数表'!AN27</f>
        <v>0</v>
      </c>
      <c r="AO27" s="595">
        <f>AO$6*'(建設)投入係数表'!AO27</f>
        <v>0</v>
      </c>
      <c r="AP27" s="595">
        <f>AP$6*'(建設)投入係数表'!AP27</f>
        <v>0</v>
      </c>
      <c r="AQ27" s="595">
        <f>AQ$6*'(建設)投入係数表'!AQ27</f>
        <v>0</v>
      </c>
      <c r="AR27" s="595">
        <f>AR$6*'(建設)投入係数表'!AR27</f>
        <v>0</v>
      </c>
      <c r="AS27" s="595">
        <f>AS$6*'(建設)投入係数表'!AS27</f>
        <v>0</v>
      </c>
      <c r="AT27" s="595">
        <f>AT$6*'(建設)投入係数表'!AT27</f>
        <v>0</v>
      </c>
      <c r="AU27" s="595">
        <f>AU$6*'(建設)投入係数表'!AU27</f>
        <v>0</v>
      </c>
      <c r="AV27" s="595">
        <f>AV$6*'(建設)投入係数表'!AV27</f>
        <v>0</v>
      </c>
      <c r="AW27" s="595">
        <f>AW$6*'(建設)投入係数表'!AW27</f>
        <v>0</v>
      </c>
      <c r="AX27" s="595">
        <f>AX$6*'(建設)投入係数表'!AX27</f>
        <v>0</v>
      </c>
      <c r="AY27" s="595">
        <f>AY$6*'(建設)投入係数表'!AY27</f>
        <v>0</v>
      </c>
      <c r="AZ27" s="595">
        <f>AZ$6*'(建設)投入係数表'!AZ27</f>
        <v>0</v>
      </c>
      <c r="BA27" s="595">
        <f>BA$6*'(建設)投入係数表'!BA27</f>
        <v>0</v>
      </c>
      <c r="BB27" s="595">
        <f>BB$6*'(建設)投入係数表'!BB27</f>
        <v>0</v>
      </c>
      <c r="BC27" s="595">
        <f>BC$6*'(建設)投入係数表'!BC27</f>
        <v>0</v>
      </c>
      <c r="BD27" s="595">
        <f>BD$6*'(建設)投入係数表'!BD27</f>
        <v>0</v>
      </c>
      <c r="BE27" s="595">
        <f>BE$6*'(建設)投入係数表'!BE27</f>
        <v>0</v>
      </c>
      <c r="BF27" s="595">
        <f>BF$6*'(建設)投入係数表'!BF27</f>
        <v>0</v>
      </c>
      <c r="BG27" s="595">
        <f>BG$6*'(建設)投入係数表'!BG27</f>
        <v>0</v>
      </c>
      <c r="BH27" s="595">
        <f>BH$6*'(建設)投入係数表'!BH27</f>
        <v>0</v>
      </c>
      <c r="BI27" s="595">
        <f>BI$6*'(建設)投入係数表'!BI27</f>
        <v>0</v>
      </c>
      <c r="BJ27" s="595">
        <f>BJ$6*'(建設)投入係数表'!BJ27</f>
        <v>0</v>
      </c>
      <c r="BK27" s="595">
        <f>BK$6*'(建設)投入係数表'!BK27</f>
        <v>0</v>
      </c>
      <c r="BL27" s="595">
        <f>BL$6*'(建設)投入係数表'!BL27</f>
        <v>0</v>
      </c>
      <c r="BM27" s="595">
        <f>BM$6*'(建設)投入係数表'!BM27</f>
        <v>0</v>
      </c>
      <c r="BN27" s="595">
        <f>BN$6*'(建設)投入係数表'!BN27</f>
        <v>0</v>
      </c>
      <c r="BO27" s="595">
        <f>BO$6*'(建設)投入係数表'!BO27</f>
        <v>0</v>
      </c>
      <c r="BP27" s="595">
        <f>BP$6*'(建設)投入係数表'!BP27</f>
        <v>0</v>
      </c>
      <c r="BQ27" s="595">
        <f>BQ$6*'(建設)投入係数表'!BQ27</f>
        <v>0</v>
      </c>
      <c r="BR27" s="595">
        <f>BR$6*'(建設)投入係数表'!BR27</f>
        <v>0</v>
      </c>
      <c r="BS27" s="595">
        <f>BS$6*'(建設)投入係数表'!BS27</f>
        <v>0</v>
      </c>
      <c r="BT27" s="595">
        <f>BT$6*'(建設)投入係数表'!BT27</f>
        <v>0</v>
      </c>
      <c r="BU27" s="595">
        <f>BU$6*'(建設)投入係数表'!BU27</f>
        <v>0</v>
      </c>
      <c r="BV27" s="596">
        <f>BV$6*'(建設)投入係数表'!BV27</f>
        <v>0</v>
      </c>
      <c r="BW27" s="597">
        <f t="shared" si="0"/>
        <v>0</v>
      </c>
      <c r="BX27" s="598">
        <f t="shared" si="1"/>
        <v>0</v>
      </c>
    </row>
    <row r="28" spans="1:76" ht="15.95" customHeight="1" x14ac:dyDescent="0.2">
      <c r="A28" s="455">
        <v>22</v>
      </c>
      <c r="B28" s="592">
        <v>204</v>
      </c>
      <c r="C28" s="593" t="s">
        <v>296</v>
      </c>
      <c r="D28" s="594">
        <f>D$6*'(建設)投入係数表'!D28</f>
        <v>15.750672075868261</v>
      </c>
      <c r="E28" s="595">
        <f>E$6*'(建設)投入係数表'!E28</f>
        <v>5.7265000079915707</v>
      </c>
      <c r="F28" s="595">
        <f>F$6*'(建設)投入係数表'!F28</f>
        <v>0</v>
      </c>
      <c r="G28" s="595">
        <f>G$6*'(建設)投入係数表'!G28</f>
        <v>0</v>
      </c>
      <c r="H28" s="595">
        <f>H$6*'(建設)投入係数表'!H28</f>
        <v>0</v>
      </c>
      <c r="I28" s="595">
        <f>I$6*'(建設)投入係数表'!I28</f>
        <v>0</v>
      </c>
      <c r="J28" s="595">
        <f>J$6*'(建設)投入係数表'!J28</f>
        <v>0</v>
      </c>
      <c r="K28" s="595">
        <f>K$6*'(建設)投入係数表'!K28</f>
        <v>0</v>
      </c>
      <c r="L28" s="595">
        <f>L$6*'(建設)投入係数表'!L28</f>
        <v>0</v>
      </c>
      <c r="M28" s="595">
        <f>M$6*'(建設)投入係数表'!M28</f>
        <v>0</v>
      </c>
      <c r="N28" s="595">
        <f>N$6*'(建設)投入係数表'!N28</f>
        <v>0</v>
      </c>
      <c r="O28" s="595">
        <f>O$6*'(建設)投入係数表'!O28</f>
        <v>0</v>
      </c>
      <c r="P28" s="595">
        <f>P$6*'(建設)投入係数表'!P28</f>
        <v>0</v>
      </c>
      <c r="Q28" s="595">
        <f>Q$6*'(建設)投入係数表'!Q28</f>
        <v>0</v>
      </c>
      <c r="R28" s="595">
        <f>R$6*'(建設)投入係数表'!R28</f>
        <v>0</v>
      </c>
      <c r="S28" s="595">
        <f>S$6*'(建設)投入係数表'!S28</f>
        <v>1.2629926825018642</v>
      </c>
      <c r="T28" s="595">
        <f>T$6*'(建設)投入係数表'!T28</f>
        <v>0</v>
      </c>
      <c r="U28" s="595">
        <f>U$6*'(建設)投入係数表'!U28</f>
        <v>0</v>
      </c>
      <c r="V28" s="595">
        <f>V$6*'(建設)投入係数表'!V28</f>
        <v>0</v>
      </c>
      <c r="W28" s="595">
        <f>W$6*'(建設)投入係数表'!W28</f>
        <v>0</v>
      </c>
      <c r="X28" s="595">
        <f>X$6*'(建設)投入係数表'!X28</f>
        <v>0</v>
      </c>
      <c r="Y28" s="595">
        <f>Y$6*'(建設)投入係数表'!Y28</f>
        <v>0</v>
      </c>
      <c r="Z28" s="595">
        <f>Z$6*'(建設)投入係数表'!Z28</f>
        <v>0</v>
      </c>
      <c r="AA28" s="595">
        <f>AA$6*'(建設)投入係数表'!AA28</f>
        <v>0</v>
      </c>
      <c r="AB28" s="595">
        <f>AB$6*'(建設)投入係数表'!AB28</f>
        <v>0</v>
      </c>
      <c r="AC28" s="595">
        <f>AC$6*'(建設)投入係数表'!AC28</f>
        <v>0</v>
      </c>
      <c r="AD28" s="595">
        <f>AD$6*'(建設)投入係数表'!AD28</f>
        <v>0</v>
      </c>
      <c r="AE28" s="595">
        <f>AE$6*'(建設)投入係数表'!AE28</f>
        <v>0</v>
      </c>
      <c r="AF28" s="595">
        <f>AF$6*'(建設)投入係数表'!AF28</f>
        <v>0</v>
      </c>
      <c r="AG28" s="595">
        <f>AG$6*'(建設)投入係数表'!AG28</f>
        <v>2.6838508553532505E-2</v>
      </c>
      <c r="AH28" s="595">
        <f>AH$6*'(建設)投入係数表'!AH28</f>
        <v>1.4673781236438371E-2</v>
      </c>
      <c r="AI28" s="595">
        <f>AI$6*'(建設)投入係数表'!AI28</f>
        <v>0</v>
      </c>
      <c r="AJ28" s="595">
        <f>AJ$6*'(建設)投入係数表'!AJ28</f>
        <v>0</v>
      </c>
      <c r="AK28" s="595">
        <f>AK$6*'(建設)投入係数表'!AK28</f>
        <v>0</v>
      </c>
      <c r="AL28" s="595">
        <f>AL$6*'(建設)投入係数表'!AL28</f>
        <v>0</v>
      </c>
      <c r="AM28" s="595">
        <f>AM$6*'(建設)投入係数表'!AM28</f>
        <v>0</v>
      </c>
      <c r="AN28" s="595">
        <f>AN$6*'(建設)投入係数表'!AN28</f>
        <v>0</v>
      </c>
      <c r="AO28" s="595">
        <f>AO$6*'(建設)投入係数表'!AO28</f>
        <v>0</v>
      </c>
      <c r="AP28" s="595">
        <f>AP$6*'(建設)投入係数表'!AP28</f>
        <v>0</v>
      </c>
      <c r="AQ28" s="595">
        <f>AQ$6*'(建設)投入係数表'!AQ28</f>
        <v>0</v>
      </c>
      <c r="AR28" s="595">
        <f>AR$6*'(建設)投入係数表'!AR28</f>
        <v>0</v>
      </c>
      <c r="AS28" s="595">
        <f>AS$6*'(建設)投入係数表'!AS28</f>
        <v>0</v>
      </c>
      <c r="AT28" s="595">
        <f>AT$6*'(建設)投入係数表'!AT28</f>
        <v>0</v>
      </c>
      <c r="AU28" s="595">
        <f>AU$6*'(建設)投入係数表'!AU28</f>
        <v>0</v>
      </c>
      <c r="AV28" s="595">
        <f>AV$6*'(建設)投入係数表'!AV28</f>
        <v>0</v>
      </c>
      <c r="AW28" s="595">
        <f>AW$6*'(建設)投入係数表'!AW28</f>
        <v>0</v>
      </c>
      <c r="AX28" s="595">
        <f>AX$6*'(建設)投入係数表'!AX28</f>
        <v>0</v>
      </c>
      <c r="AY28" s="595">
        <f>AY$6*'(建設)投入係数表'!AY28</f>
        <v>0</v>
      </c>
      <c r="AZ28" s="595">
        <f>AZ$6*'(建設)投入係数表'!AZ28</f>
        <v>0</v>
      </c>
      <c r="BA28" s="595">
        <f>BA$6*'(建設)投入係数表'!BA28</f>
        <v>0</v>
      </c>
      <c r="BB28" s="595">
        <f>BB$6*'(建設)投入係数表'!BB28</f>
        <v>0</v>
      </c>
      <c r="BC28" s="595">
        <f>BC$6*'(建設)投入係数表'!BC28</f>
        <v>0</v>
      </c>
      <c r="BD28" s="595">
        <f>BD$6*'(建設)投入係数表'!BD28</f>
        <v>0</v>
      </c>
      <c r="BE28" s="595">
        <f>BE$6*'(建設)投入係数表'!BE28</f>
        <v>0</v>
      </c>
      <c r="BF28" s="595">
        <f>BF$6*'(建設)投入係数表'!BF28</f>
        <v>0</v>
      </c>
      <c r="BG28" s="595">
        <f>BG$6*'(建設)投入係数表'!BG28</f>
        <v>0</v>
      </c>
      <c r="BH28" s="595">
        <f>BH$6*'(建設)投入係数表'!BH28</f>
        <v>0</v>
      </c>
      <c r="BI28" s="595">
        <f>BI$6*'(建設)投入係数表'!BI28</f>
        <v>0</v>
      </c>
      <c r="BJ28" s="595">
        <f>BJ$6*'(建設)投入係数表'!BJ28</f>
        <v>0</v>
      </c>
      <c r="BK28" s="595">
        <f>BK$6*'(建設)投入係数表'!BK28</f>
        <v>0</v>
      </c>
      <c r="BL28" s="595">
        <f>BL$6*'(建設)投入係数表'!BL28</f>
        <v>0</v>
      </c>
      <c r="BM28" s="595">
        <f>BM$6*'(建設)投入係数表'!BM28</f>
        <v>0</v>
      </c>
      <c r="BN28" s="595">
        <f>BN$6*'(建設)投入係数表'!BN28</f>
        <v>0</v>
      </c>
      <c r="BO28" s="595">
        <f>BO$6*'(建設)投入係数表'!BO28</f>
        <v>0</v>
      </c>
      <c r="BP28" s="595">
        <f>BP$6*'(建設)投入係数表'!BP28</f>
        <v>0</v>
      </c>
      <c r="BQ28" s="595">
        <f>BQ$6*'(建設)投入係数表'!BQ28</f>
        <v>0</v>
      </c>
      <c r="BR28" s="595">
        <f>BR$6*'(建設)投入係数表'!BR28</f>
        <v>0</v>
      </c>
      <c r="BS28" s="595">
        <f>BS$6*'(建設)投入係数表'!BS28</f>
        <v>0</v>
      </c>
      <c r="BT28" s="595">
        <f>BT$6*'(建設)投入係数表'!BT28</f>
        <v>0</v>
      </c>
      <c r="BU28" s="595">
        <f>BU$6*'(建設)投入係数表'!BU28</f>
        <v>0</v>
      </c>
      <c r="BV28" s="596">
        <f>BV$6*'(建設)投入係数表'!BV28</f>
        <v>0</v>
      </c>
      <c r="BW28" s="597">
        <f t="shared" si="0"/>
        <v>0</v>
      </c>
      <c r="BX28" s="598">
        <f t="shared" si="1"/>
        <v>0</v>
      </c>
    </row>
    <row r="29" spans="1:76" ht="15.95" customHeight="1" x14ac:dyDescent="0.2">
      <c r="A29" s="455">
        <v>23</v>
      </c>
      <c r="B29" s="592">
        <v>205</v>
      </c>
      <c r="C29" s="593" t="s">
        <v>210</v>
      </c>
      <c r="D29" s="594">
        <f>D$6*'(建設)投入係数表'!D29</f>
        <v>0</v>
      </c>
      <c r="E29" s="595">
        <f>E$6*'(建設)投入係数表'!E29</f>
        <v>0</v>
      </c>
      <c r="F29" s="595">
        <f>F$6*'(建設)投入係数表'!F29</f>
        <v>0</v>
      </c>
      <c r="G29" s="595">
        <f>G$6*'(建設)投入係数表'!G29</f>
        <v>0</v>
      </c>
      <c r="H29" s="595">
        <f>H$6*'(建設)投入係数表'!H29</f>
        <v>0</v>
      </c>
      <c r="I29" s="595">
        <f>I$6*'(建設)投入係数表'!I29</f>
        <v>0</v>
      </c>
      <c r="J29" s="595">
        <f>J$6*'(建設)投入係数表'!J29</f>
        <v>0</v>
      </c>
      <c r="K29" s="595">
        <f>K$6*'(建設)投入係数表'!K29</f>
        <v>0</v>
      </c>
      <c r="L29" s="595">
        <f>L$6*'(建設)投入係数表'!L29</f>
        <v>0</v>
      </c>
      <c r="M29" s="595">
        <f>M$6*'(建設)投入係数表'!M29</f>
        <v>0</v>
      </c>
      <c r="N29" s="595">
        <f>N$6*'(建設)投入係数表'!N29</f>
        <v>0</v>
      </c>
      <c r="O29" s="595">
        <f>O$6*'(建設)投入係数表'!O29</f>
        <v>0</v>
      </c>
      <c r="P29" s="595">
        <f>P$6*'(建設)投入係数表'!P29</f>
        <v>0</v>
      </c>
      <c r="Q29" s="595">
        <f>Q$6*'(建設)投入係数表'!Q29</f>
        <v>0</v>
      </c>
      <c r="R29" s="595">
        <f>R$6*'(建設)投入係数表'!R29</f>
        <v>0</v>
      </c>
      <c r="S29" s="595">
        <f>S$6*'(建設)投入係数表'!S29</f>
        <v>0</v>
      </c>
      <c r="T29" s="595">
        <f>T$6*'(建設)投入係数表'!T29</f>
        <v>0</v>
      </c>
      <c r="U29" s="595">
        <f>U$6*'(建設)投入係数表'!U29</f>
        <v>0</v>
      </c>
      <c r="V29" s="595">
        <f>V$6*'(建設)投入係数表'!V29</f>
        <v>0</v>
      </c>
      <c r="W29" s="595">
        <f>W$6*'(建設)投入係数表'!W29</f>
        <v>0</v>
      </c>
      <c r="X29" s="595">
        <f>X$6*'(建設)投入係数表'!X29</f>
        <v>0</v>
      </c>
      <c r="Y29" s="595">
        <f>Y$6*'(建設)投入係数表'!Y29</f>
        <v>0</v>
      </c>
      <c r="Z29" s="595">
        <f>Z$6*'(建設)投入係数表'!Z29</f>
        <v>0</v>
      </c>
      <c r="AA29" s="595">
        <f>AA$6*'(建設)投入係数表'!AA29</f>
        <v>0</v>
      </c>
      <c r="AB29" s="595">
        <f>AB$6*'(建設)投入係数表'!AB29</f>
        <v>0</v>
      </c>
      <c r="AC29" s="595">
        <f>AC$6*'(建設)投入係数表'!AC29</f>
        <v>0</v>
      </c>
      <c r="AD29" s="595">
        <f>AD$6*'(建設)投入係数表'!AD29</f>
        <v>0</v>
      </c>
      <c r="AE29" s="595">
        <f>AE$6*'(建設)投入係数表'!AE29</f>
        <v>0</v>
      </c>
      <c r="AF29" s="595">
        <f>AF$6*'(建設)投入係数表'!AF29</f>
        <v>0</v>
      </c>
      <c r="AG29" s="595">
        <f>AG$6*'(建設)投入係数表'!AG29</f>
        <v>0</v>
      </c>
      <c r="AH29" s="595">
        <f>AH$6*'(建設)投入係数表'!AH29</f>
        <v>0</v>
      </c>
      <c r="AI29" s="595">
        <f>AI$6*'(建設)投入係数表'!AI29</f>
        <v>0</v>
      </c>
      <c r="AJ29" s="595">
        <f>AJ$6*'(建設)投入係数表'!AJ29</f>
        <v>0</v>
      </c>
      <c r="AK29" s="595">
        <f>AK$6*'(建設)投入係数表'!AK29</f>
        <v>0</v>
      </c>
      <c r="AL29" s="595">
        <f>AL$6*'(建設)投入係数表'!AL29</f>
        <v>0</v>
      </c>
      <c r="AM29" s="595">
        <f>AM$6*'(建設)投入係数表'!AM29</f>
        <v>0</v>
      </c>
      <c r="AN29" s="595">
        <f>AN$6*'(建設)投入係数表'!AN29</f>
        <v>0</v>
      </c>
      <c r="AO29" s="595">
        <f>AO$6*'(建設)投入係数表'!AO29</f>
        <v>0</v>
      </c>
      <c r="AP29" s="595">
        <f>AP$6*'(建設)投入係数表'!AP29</f>
        <v>0</v>
      </c>
      <c r="AQ29" s="595">
        <f>AQ$6*'(建設)投入係数表'!AQ29</f>
        <v>0</v>
      </c>
      <c r="AR29" s="595">
        <f>AR$6*'(建設)投入係数表'!AR29</f>
        <v>0</v>
      </c>
      <c r="AS29" s="595">
        <f>AS$6*'(建設)投入係数表'!AS29</f>
        <v>0</v>
      </c>
      <c r="AT29" s="595">
        <f>AT$6*'(建設)投入係数表'!AT29</f>
        <v>0</v>
      </c>
      <c r="AU29" s="595">
        <f>AU$6*'(建設)投入係数表'!AU29</f>
        <v>0</v>
      </c>
      <c r="AV29" s="595">
        <f>AV$6*'(建設)投入係数表'!AV29</f>
        <v>0</v>
      </c>
      <c r="AW29" s="595">
        <f>AW$6*'(建設)投入係数表'!AW29</f>
        <v>0</v>
      </c>
      <c r="AX29" s="595">
        <f>AX$6*'(建設)投入係数表'!AX29</f>
        <v>0</v>
      </c>
      <c r="AY29" s="595">
        <f>AY$6*'(建設)投入係数表'!AY29</f>
        <v>0</v>
      </c>
      <c r="AZ29" s="595">
        <f>AZ$6*'(建設)投入係数表'!AZ29</f>
        <v>0</v>
      </c>
      <c r="BA29" s="595">
        <f>BA$6*'(建設)投入係数表'!BA29</f>
        <v>0</v>
      </c>
      <c r="BB29" s="595">
        <f>BB$6*'(建設)投入係数表'!BB29</f>
        <v>0</v>
      </c>
      <c r="BC29" s="595">
        <f>BC$6*'(建設)投入係数表'!BC29</f>
        <v>0</v>
      </c>
      <c r="BD29" s="595">
        <f>BD$6*'(建設)投入係数表'!BD29</f>
        <v>0</v>
      </c>
      <c r="BE29" s="595">
        <f>BE$6*'(建設)投入係数表'!BE29</f>
        <v>0</v>
      </c>
      <c r="BF29" s="595">
        <f>BF$6*'(建設)投入係数表'!BF29</f>
        <v>0</v>
      </c>
      <c r="BG29" s="595">
        <f>BG$6*'(建設)投入係数表'!BG29</f>
        <v>0</v>
      </c>
      <c r="BH29" s="595">
        <f>BH$6*'(建設)投入係数表'!BH29</f>
        <v>0</v>
      </c>
      <c r="BI29" s="595">
        <f>BI$6*'(建設)投入係数表'!BI29</f>
        <v>0</v>
      </c>
      <c r="BJ29" s="595">
        <f>BJ$6*'(建設)投入係数表'!BJ29</f>
        <v>0</v>
      </c>
      <c r="BK29" s="595">
        <f>BK$6*'(建設)投入係数表'!BK29</f>
        <v>0</v>
      </c>
      <c r="BL29" s="595">
        <f>BL$6*'(建設)投入係数表'!BL29</f>
        <v>0</v>
      </c>
      <c r="BM29" s="595">
        <f>BM$6*'(建設)投入係数表'!BM29</f>
        <v>0</v>
      </c>
      <c r="BN29" s="595">
        <f>BN$6*'(建設)投入係数表'!BN29</f>
        <v>0</v>
      </c>
      <c r="BO29" s="595">
        <f>BO$6*'(建設)投入係数表'!BO29</f>
        <v>0</v>
      </c>
      <c r="BP29" s="595">
        <f>BP$6*'(建設)投入係数表'!BP29</f>
        <v>0</v>
      </c>
      <c r="BQ29" s="595">
        <f>BQ$6*'(建設)投入係数表'!BQ29</f>
        <v>0</v>
      </c>
      <c r="BR29" s="595">
        <f>BR$6*'(建設)投入係数表'!BR29</f>
        <v>0</v>
      </c>
      <c r="BS29" s="595">
        <f>BS$6*'(建設)投入係数表'!BS29</f>
        <v>0</v>
      </c>
      <c r="BT29" s="595">
        <f>BT$6*'(建設)投入係数表'!BT29</f>
        <v>0</v>
      </c>
      <c r="BU29" s="595">
        <f>BU$6*'(建設)投入係数表'!BU29</f>
        <v>0</v>
      </c>
      <c r="BV29" s="596">
        <f>BV$6*'(建設)投入係数表'!BV29</f>
        <v>0</v>
      </c>
      <c r="BW29" s="597">
        <f t="shared" si="0"/>
        <v>0</v>
      </c>
      <c r="BX29" s="598">
        <f t="shared" si="1"/>
        <v>0</v>
      </c>
    </row>
    <row r="30" spans="1:76" ht="15.95" customHeight="1" x14ac:dyDescent="0.2">
      <c r="A30" s="455">
        <v>24</v>
      </c>
      <c r="B30" s="592">
        <v>206</v>
      </c>
      <c r="C30" s="593" t="s">
        <v>211</v>
      </c>
      <c r="D30" s="594">
        <f>D$6*'(建設)投入係数表'!D30</f>
        <v>0</v>
      </c>
      <c r="E30" s="595">
        <f>E$6*'(建設)投入係数表'!E30</f>
        <v>0</v>
      </c>
      <c r="F30" s="595">
        <f>F$6*'(建設)投入係数表'!F30</f>
        <v>0</v>
      </c>
      <c r="G30" s="595">
        <f>G$6*'(建設)投入係数表'!G30</f>
        <v>0</v>
      </c>
      <c r="H30" s="595">
        <f>H$6*'(建設)投入係数表'!H30</f>
        <v>0</v>
      </c>
      <c r="I30" s="595">
        <f>I$6*'(建設)投入係数表'!I30</f>
        <v>0</v>
      </c>
      <c r="J30" s="595">
        <f>J$6*'(建設)投入係数表'!J30</f>
        <v>0</v>
      </c>
      <c r="K30" s="595">
        <f>K$6*'(建設)投入係数表'!K30</f>
        <v>0</v>
      </c>
      <c r="L30" s="595">
        <f>L$6*'(建設)投入係数表'!L30</f>
        <v>0</v>
      </c>
      <c r="M30" s="595">
        <f>M$6*'(建設)投入係数表'!M30</f>
        <v>0</v>
      </c>
      <c r="N30" s="595">
        <f>N$6*'(建設)投入係数表'!N30</f>
        <v>0</v>
      </c>
      <c r="O30" s="595">
        <f>O$6*'(建設)投入係数表'!O30</f>
        <v>0</v>
      </c>
      <c r="P30" s="595">
        <f>P$6*'(建設)投入係数表'!P30</f>
        <v>0</v>
      </c>
      <c r="Q30" s="595">
        <f>Q$6*'(建設)投入係数表'!Q30</f>
        <v>0</v>
      </c>
      <c r="R30" s="595">
        <f>R$6*'(建設)投入係数表'!R30</f>
        <v>0</v>
      </c>
      <c r="S30" s="595">
        <f>S$6*'(建設)投入係数表'!S30</f>
        <v>0</v>
      </c>
      <c r="T30" s="595">
        <f>T$6*'(建設)投入係数表'!T30</f>
        <v>0</v>
      </c>
      <c r="U30" s="595">
        <f>U$6*'(建設)投入係数表'!U30</f>
        <v>0</v>
      </c>
      <c r="V30" s="595">
        <f>V$6*'(建設)投入係数表'!V30</f>
        <v>0</v>
      </c>
      <c r="W30" s="595">
        <f>W$6*'(建設)投入係数表'!W30</f>
        <v>0</v>
      </c>
      <c r="X30" s="595">
        <f>X$6*'(建設)投入係数表'!X30</f>
        <v>0</v>
      </c>
      <c r="Y30" s="595">
        <f>Y$6*'(建設)投入係数表'!Y30</f>
        <v>0</v>
      </c>
      <c r="Z30" s="595">
        <f>Z$6*'(建設)投入係数表'!Z30</f>
        <v>0</v>
      </c>
      <c r="AA30" s="595">
        <f>AA$6*'(建設)投入係数表'!AA30</f>
        <v>0</v>
      </c>
      <c r="AB30" s="595">
        <f>AB$6*'(建設)投入係数表'!AB30</f>
        <v>0</v>
      </c>
      <c r="AC30" s="595">
        <f>AC$6*'(建設)投入係数表'!AC30</f>
        <v>0</v>
      </c>
      <c r="AD30" s="595">
        <f>AD$6*'(建設)投入係数表'!AD30</f>
        <v>0</v>
      </c>
      <c r="AE30" s="595">
        <f>AE$6*'(建設)投入係数表'!AE30</f>
        <v>0</v>
      </c>
      <c r="AF30" s="595">
        <f>AF$6*'(建設)投入係数表'!AF30</f>
        <v>0</v>
      </c>
      <c r="AG30" s="595">
        <f>AG$6*'(建設)投入係数表'!AG30</f>
        <v>0</v>
      </c>
      <c r="AH30" s="595">
        <f>AH$6*'(建設)投入係数表'!AH30</f>
        <v>0</v>
      </c>
      <c r="AI30" s="595">
        <f>AI$6*'(建設)投入係数表'!AI30</f>
        <v>0</v>
      </c>
      <c r="AJ30" s="595">
        <f>AJ$6*'(建設)投入係数表'!AJ30</f>
        <v>0</v>
      </c>
      <c r="AK30" s="595">
        <f>AK$6*'(建設)投入係数表'!AK30</f>
        <v>0</v>
      </c>
      <c r="AL30" s="595">
        <f>AL$6*'(建設)投入係数表'!AL30</f>
        <v>0</v>
      </c>
      <c r="AM30" s="595">
        <f>AM$6*'(建設)投入係数表'!AM30</f>
        <v>0</v>
      </c>
      <c r="AN30" s="595">
        <f>AN$6*'(建設)投入係数表'!AN30</f>
        <v>0</v>
      </c>
      <c r="AO30" s="595">
        <f>AO$6*'(建設)投入係数表'!AO30</f>
        <v>0</v>
      </c>
      <c r="AP30" s="595">
        <f>AP$6*'(建設)投入係数表'!AP30</f>
        <v>0</v>
      </c>
      <c r="AQ30" s="595">
        <f>AQ$6*'(建設)投入係数表'!AQ30</f>
        <v>0</v>
      </c>
      <c r="AR30" s="595">
        <f>AR$6*'(建設)投入係数表'!AR30</f>
        <v>0</v>
      </c>
      <c r="AS30" s="595">
        <f>AS$6*'(建設)投入係数表'!AS30</f>
        <v>0</v>
      </c>
      <c r="AT30" s="595">
        <f>AT$6*'(建設)投入係数表'!AT30</f>
        <v>0</v>
      </c>
      <c r="AU30" s="595">
        <f>AU$6*'(建設)投入係数表'!AU30</f>
        <v>0</v>
      </c>
      <c r="AV30" s="595">
        <f>AV$6*'(建設)投入係数表'!AV30</f>
        <v>0</v>
      </c>
      <c r="AW30" s="595">
        <f>AW$6*'(建設)投入係数表'!AW30</f>
        <v>0</v>
      </c>
      <c r="AX30" s="595">
        <f>AX$6*'(建設)投入係数表'!AX30</f>
        <v>0</v>
      </c>
      <c r="AY30" s="595">
        <f>AY$6*'(建設)投入係数表'!AY30</f>
        <v>0</v>
      </c>
      <c r="AZ30" s="595">
        <f>AZ$6*'(建設)投入係数表'!AZ30</f>
        <v>0</v>
      </c>
      <c r="BA30" s="595">
        <f>BA$6*'(建設)投入係数表'!BA30</f>
        <v>0</v>
      </c>
      <c r="BB30" s="595">
        <f>BB$6*'(建設)投入係数表'!BB30</f>
        <v>0</v>
      </c>
      <c r="BC30" s="595">
        <f>BC$6*'(建設)投入係数表'!BC30</f>
        <v>0</v>
      </c>
      <c r="BD30" s="595">
        <f>BD$6*'(建設)投入係数表'!BD30</f>
        <v>0</v>
      </c>
      <c r="BE30" s="595">
        <f>BE$6*'(建設)投入係数表'!BE30</f>
        <v>0</v>
      </c>
      <c r="BF30" s="595">
        <f>BF$6*'(建設)投入係数表'!BF30</f>
        <v>0</v>
      </c>
      <c r="BG30" s="595">
        <f>BG$6*'(建設)投入係数表'!BG30</f>
        <v>0</v>
      </c>
      <c r="BH30" s="595">
        <f>BH$6*'(建設)投入係数表'!BH30</f>
        <v>0</v>
      </c>
      <c r="BI30" s="595">
        <f>BI$6*'(建設)投入係数表'!BI30</f>
        <v>0</v>
      </c>
      <c r="BJ30" s="595">
        <f>BJ$6*'(建設)投入係数表'!BJ30</f>
        <v>0</v>
      </c>
      <c r="BK30" s="595">
        <f>BK$6*'(建設)投入係数表'!BK30</f>
        <v>0</v>
      </c>
      <c r="BL30" s="595">
        <f>BL$6*'(建設)投入係数表'!BL30</f>
        <v>0</v>
      </c>
      <c r="BM30" s="595">
        <f>BM$6*'(建設)投入係数表'!BM30</f>
        <v>0</v>
      </c>
      <c r="BN30" s="595">
        <f>BN$6*'(建設)投入係数表'!BN30</f>
        <v>0</v>
      </c>
      <c r="BO30" s="595">
        <f>BO$6*'(建設)投入係数表'!BO30</f>
        <v>0</v>
      </c>
      <c r="BP30" s="595">
        <f>BP$6*'(建設)投入係数表'!BP30</f>
        <v>0</v>
      </c>
      <c r="BQ30" s="595">
        <f>BQ$6*'(建設)投入係数表'!BQ30</f>
        <v>0</v>
      </c>
      <c r="BR30" s="595">
        <f>BR$6*'(建設)投入係数表'!BR30</f>
        <v>0</v>
      </c>
      <c r="BS30" s="595">
        <f>BS$6*'(建設)投入係数表'!BS30</f>
        <v>0</v>
      </c>
      <c r="BT30" s="595">
        <f>BT$6*'(建設)投入係数表'!BT30</f>
        <v>0</v>
      </c>
      <c r="BU30" s="595">
        <f>BU$6*'(建設)投入係数表'!BU30</f>
        <v>0</v>
      </c>
      <c r="BV30" s="596">
        <f>BV$6*'(建設)投入係数表'!BV30</f>
        <v>0</v>
      </c>
      <c r="BW30" s="597">
        <f t="shared" si="0"/>
        <v>0</v>
      </c>
      <c r="BX30" s="598">
        <f t="shared" si="1"/>
        <v>0</v>
      </c>
    </row>
    <row r="31" spans="1:76" ht="15.95" customHeight="1" x14ac:dyDescent="0.2">
      <c r="A31" s="455">
        <v>25</v>
      </c>
      <c r="B31" s="592">
        <v>207</v>
      </c>
      <c r="C31" s="593" t="s">
        <v>300</v>
      </c>
      <c r="D31" s="594">
        <f>D$6*'(建設)投入係数表'!D31</f>
        <v>0</v>
      </c>
      <c r="E31" s="595">
        <f>E$6*'(建設)投入係数表'!E31</f>
        <v>0</v>
      </c>
      <c r="F31" s="595">
        <f>F$6*'(建設)投入係数表'!F31</f>
        <v>0</v>
      </c>
      <c r="G31" s="595">
        <f>G$6*'(建設)投入係数表'!G31</f>
        <v>0</v>
      </c>
      <c r="H31" s="595">
        <f>H$6*'(建設)投入係数表'!H31</f>
        <v>0</v>
      </c>
      <c r="I31" s="595">
        <f>I$6*'(建設)投入係数表'!I31</f>
        <v>0</v>
      </c>
      <c r="J31" s="595">
        <f>J$6*'(建設)投入係数表'!J31</f>
        <v>0</v>
      </c>
      <c r="K31" s="595">
        <f>K$6*'(建設)投入係数表'!K31</f>
        <v>0</v>
      </c>
      <c r="L31" s="595">
        <f>L$6*'(建設)投入係数表'!L31</f>
        <v>0</v>
      </c>
      <c r="M31" s="595">
        <f>M$6*'(建設)投入係数表'!M31</f>
        <v>0</v>
      </c>
      <c r="N31" s="595">
        <f>N$6*'(建設)投入係数表'!N31</f>
        <v>0</v>
      </c>
      <c r="O31" s="595">
        <f>O$6*'(建設)投入係数表'!O31</f>
        <v>0</v>
      </c>
      <c r="P31" s="595">
        <f>P$6*'(建設)投入係数表'!P31</f>
        <v>0</v>
      </c>
      <c r="Q31" s="595">
        <f>Q$6*'(建設)投入係数表'!Q31</f>
        <v>0</v>
      </c>
      <c r="R31" s="595">
        <f>R$6*'(建設)投入係数表'!R31</f>
        <v>0</v>
      </c>
      <c r="S31" s="595">
        <f>S$6*'(建設)投入係数表'!S31</f>
        <v>0</v>
      </c>
      <c r="T31" s="595">
        <f>T$6*'(建設)投入係数表'!T31</f>
        <v>0</v>
      </c>
      <c r="U31" s="595">
        <f>U$6*'(建設)投入係数表'!U31</f>
        <v>0</v>
      </c>
      <c r="V31" s="595">
        <f>V$6*'(建設)投入係数表'!V31</f>
        <v>0</v>
      </c>
      <c r="W31" s="595">
        <f>W$6*'(建設)投入係数表'!W31</f>
        <v>0</v>
      </c>
      <c r="X31" s="595">
        <f>X$6*'(建設)投入係数表'!X31</f>
        <v>0</v>
      </c>
      <c r="Y31" s="595">
        <f>Y$6*'(建設)投入係数表'!Y31</f>
        <v>0</v>
      </c>
      <c r="Z31" s="595">
        <f>Z$6*'(建設)投入係数表'!Z31</f>
        <v>0</v>
      </c>
      <c r="AA31" s="595">
        <f>AA$6*'(建設)投入係数表'!AA31</f>
        <v>0</v>
      </c>
      <c r="AB31" s="595">
        <f>AB$6*'(建設)投入係数表'!AB31</f>
        <v>0</v>
      </c>
      <c r="AC31" s="595">
        <f>AC$6*'(建設)投入係数表'!AC31</f>
        <v>0</v>
      </c>
      <c r="AD31" s="595">
        <f>AD$6*'(建設)投入係数表'!AD31</f>
        <v>0</v>
      </c>
      <c r="AE31" s="595">
        <f>AE$6*'(建設)投入係数表'!AE31</f>
        <v>0</v>
      </c>
      <c r="AF31" s="595">
        <f>AF$6*'(建設)投入係数表'!AF31</f>
        <v>0</v>
      </c>
      <c r="AG31" s="595">
        <f>AG$6*'(建設)投入係数表'!AG31</f>
        <v>0</v>
      </c>
      <c r="AH31" s="595">
        <f>AH$6*'(建設)投入係数表'!AH31</f>
        <v>0</v>
      </c>
      <c r="AI31" s="595">
        <f>AI$6*'(建設)投入係数表'!AI31</f>
        <v>0</v>
      </c>
      <c r="AJ31" s="595">
        <f>AJ$6*'(建設)投入係数表'!AJ31</f>
        <v>0</v>
      </c>
      <c r="AK31" s="595">
        <f>AK$6*'(建設)投入係数表'!AK31</f>
        <v>0</v>
      </c>
      <c r="AL31" s="595">
        <f>AL$6*'(建設)投入係数表'!AL31</f>
        <v>0</v>
      </c>
      <c r="AM31" s="595">
        <f>AM$6*'(建設)投入係数表'!AM31</f>
        <v>0</v>
      </c>
      <c r="AN31" s="595">
        <f>AN$6*'(建設)投入係数表'!AN31</f>
        <v>0</v>
      </c>
      <c r="AO31" s="595">
        <f>AO$6*'(建設)投入係数表'!AO31</f>
        <v>0</v>
      </c>
      <c r="AP31" s="595">
        <f>AP$6*'(建設)投入係数表'!AP31</f>
        <v>0</v>
      </c>
      <c r="AQ31" s="595">
        <f>AQ$6*'(建設)投入係数表'!AQ31</f>
        <v>0</v>
      </c>
      <c r="AR31" s="595">
        <f>AR$6*'(建設)投入係数表'!AR31</f>
        <v>0</v>
      </c>
      <c r="AS31" s="595">
        <f>AS$6*'(建設)投入係数表'!AS31</f>
        <v>0</v>
      </c>
      <c r="AT31" s="595">
        <f>AT$6*'(建設)投入係数表'!AT31</f>
        <v>0</v>
      </c>
      <c r="AU31" s="595">
        <f>AU$6*'(建設)投入係数表'!AU31</f>
        <v>0</v>
      </c>
      <c r="AV31" s="595">
        <f>AV$6*'(建設)投入係数表'!AV31</f>
        <v>0</v>
      </c>
      <c r="AW31" s="595">
        <f>AW$6*'(建設)投入係数表'!AW31</f>
        <v>0</v>
      </c>
      <c r="AX31" s="595">
        <f>AX$6*'(建設)投入係数表'!AX31</f>
        <v>0</v>
      </c>
      <c r="AY31" s="595">
        <f>AY$6*'(建設)投入係数表'!AY31</f>
        <v>0</v>
      </c>
      <c r="AZ31" s="595">
        <f>AZ$6*'(建設)投入係数表'!AZ31</f>
        <v>0</v>
      </c>
      <c r="BA31" s="595">
        <f>BA$6*'(建設)投入係数表'!BA31</f>
        <v>0</v>
      </c>
      <c r="BB31" s="595">
        <f>BB$6*'(建設)投入係数表'!BB31</f>
        <v>0</v>
      </c>
      <c r="BC31" s="595">
        <f>BC$6*'(建設)投入係数表'!BC31</f>
        <v>0</v>
      </c>
      <c r="BD31" s="595">
        <f>BD$6*'(建設)投入係数表'!BD31</f>
        <v>0</v>
      </c>
      <c r="BE31" s="595">
        <f>BE$6*'(建設)投入係数表'!BE31</f>
        <v>0</v>
      </c>
      <c r="BF31" s="595">
        <f>BF$6*'(建設)投入係数表'!BF31</f>
        <v>0</v>
      </c>
      <c r="BG31" s="595">
        <f>BG$6*'(建設)投入係数表'!BG31</f>
        <v>0</v>
      </c>
      <c r="BH31" s="595">
        <f>BH$6*'(建設)投入係数表'!BH31</f>
        <v>0</v>
      </c>
      <c r="BI31" s="595">
        <f>BI$6*'(建設)投入係数表'!BI31</f>
        <v>0</v>
      </c>
      <c r="BJ31" s="595">
        <f>BJ$6*'(建設)投入係数表'!BJ31</f>
        <v>0</v>
      </c>
      <c r="BK31" s="595">
        <f>BK$6*'(建設)投入係数表'!BK31</f>
        <v>0</v>
      </c>
      <c r="BL31" s="595">
        <f>BL$6*'(建設)投入係数表'!BL31</f>
        <v>0</v>
      </c>
      <c r="BM31" s="595">
        <f>BM$6*'(建設)投入係数表'!BM31</f>
        <v>0</v>
      </c>
      <c r="BN31" s="595">
        <f>BN$6*'(建設)投入係数表'!BN31</f>
        <v>0</v>
      </c>
      <c r="BO31" s="595">
        <f>BO$6*'(建設)投入係数表'!BO31</f>
        <v>0</v>
      </c>
      <c r="BP31" s="595">
        <f>BP$6*'(建設)投入係数表'!BP31</f>
        <v>0</v>
      </c>
      <c r="BQ31" s="595">
        <f>BQ$6*'(建設)投入係数表'!BQ31</f>
        <v>0</v>
      </c>
      <c r="BR31" s="595">
        <f>BR$6*'(建設)投入係数表'!BR31</f>
        <v>0</v>
      </c>
      <c r="BS31" s="595">
        <f>BS$6*'(建設)投入係数表'!BS31</f>
        <v>0</v>
      </c>
      <c r="BT31" s="595">
        <f>BT$6*'(建設)投入係数表'!BT31</f>
        <v>0</v>
      </c>
      <c r="BU31" s="595">
        <f>BU$6*'(建設)投入係数表'!BU31</f>
        <v>0</v>
      </c>
      <c r="BV31" s="596">
        <f>BV$6*'(建設)投入係数表'!BV31</f>
        <v>0</v>
      </c>
      <c r="BW31" s="597">
        <f t="shared" si="0"/>
        <v>0</v>
      </c>
      <c r="BX31" s="598">
        <f t="shared" si="1"/>
        <v>0</v>
      </c>
    </row>
    <row r="32" spans="1:76" ht="15.95" customHeight="1" x14ac:dyDescent="0.2">
      <c r="A32" s="455">
        <v>26</v>
      </c>
      <c r="B32" s="592">
        <v>208</v>
      </c>
      <c r="C32" s="593" t="s">
        <v>302</v>
      </c>
      <c r="D32" s="594">
        <f>D$6*'(建設)投入係数表'!D32</f>
        <v>1063.9038233838166</v>
      </c>
      <c r="E32" s="595">
        <f>E$6*'(建設)投入係数表'!E32</f>
        <v>531.73591778116588</v>
      </c>
      <c r="F32" s="595">
        <f>F$6*'(建設)投入係数表'!F32</f>
        <v>0</v>
      </c>
      <c r="G32" s="595">
        <f>G$6*'(建設)投入係数表'!G32</f>
        <v>0</v>
      </c>
      <c r="H32" s="595">
        <f>H$6*'(建設)投入係数表'!H32</f>
        <v>0</v>
      </c>
      <c r="I32" s="595">
        <f>I$6*'(建設)投入係数表'!I32</f>
        <v>0</v>
      </c>
      <c r="J32" s="595">
        <f>J$6*'(建設)投入係数表'!J32</f>
        <v>0</v>
      </c>
      <c r="K32" s="595">
        <f>K$6*'(建設)投入係数表'!K32</f>
        <v>0</v>
      </c>
      <c r="L32" s="595">
        <f>L$6*'(建設)投入係数表'!L32</f>
        <v>0</v>
      </c>
      <c r="M32" s="595">
        <f>M$6*'(建設)投入係数表'!M32</f>
        <v>0</v>
      </c>
      <c r="N32" s="595">
        <f>N$6*'(建設)投入係数表'!N32</f>
        <v>0</v>
      </c>
      <c r="O32" s="595">
        <f>O$6*'(建設)投入係数表'!O32</f>
        <v>0</v>
      </c>
      <c r="P32" s="595">
        <f>P$6*'(建設)投入係数表'!P32</f>
        <v>0</v>
      </c>
      <c r="Q32" s="595">
        <f>Q$6*'(建設)投入係数表'!Q32</f>
        <v>0</v>
      </c>
      <c r="R32" s="595">
        <f>R$6*'(建設)投入係数表'!R32</f>
        <v>0</v>
      </c>
      <c r="S32" s="595">
        <f>S$6*'(建設)投入係数表'!S32</f>
        <v>411.14011017380631</v>
      </c>
      <c r="T32" s="595">
        <f>T$6*'(建設)投入係数表'!T32</f>
        <v>0</v>
      </c>
      <c r="U32" s="595">
        <f>U$6*'(建設)投入係数表'!U32</f>
        <v>0</v>
      </c>
      <c r="V32" s="595">
        <f>V$6*'(建設)投入係数表'!V32</f>
        <v>0</v>
      </c>
      <c r="W32" s="595">
        <f>W$6*'(建設)投入係数表'!W32</f>
        <v>408.78949153367489</v>
      </c>
      <c r="X32" s="595">
        <f>X$6*'(建設)投入係数表'!X32</f>
        <v>263.1008153520429</v>
      </c>
      <c r="Y32" s="595">
        <f>Y$6*'(建設)投入係数表'!Y32</f>
        <v>105.8813649815788</v>
      </c>
      <c r="Z32" s="595">
        <f>Z$6*'(建設)投入係数表'!Z32</f>
        <v>47.785012862670328</v>
      </c>
      <c r="AA32" s="595">
        <f>AA$6*'(建設)投入係数表'!AA32</f>
        <v>7.7073394232696657</v>
      </c>
      <c r="AB32" s="595">
        <f>AB$6*'(建設)投入係数表'!AB32</f>
        <v>0</v>
      </c>
      <c r="AC32" s="595">
        <f>AC$6*'(建設)投入係数表'!AC32</f>
        <v>0</v>
      </c>
      <c r="AD32" s="595">
        <f>AD$6*'(建設)投入係数表'!AD32</f>
        <v>0</v>
      </c>
      <c r="AE32" s="595">
        <f>AE$6*'(建設)投入係数表'!AE32</f>
        <v>0</v>
      </c>
      <c r="AF32" s="595">
        <f>AF$6*'(建設)投入係数表'!AF32</f>
        <v>0</v>
      </c>
      <c r="AG32" s="595">
        <f>AG$6*'(建設)投入係数表'!AG32</f>
        <v>261.23262300580865</v>
      </c>
      <c r="AH32" s="595">
        <f>AH$6*'(建設)投入係数表'!AH32</f>
        <v>80.449005628773378</v>
      </c>
      <c r="AI32" s="595">
        <f>AI$6*'(建設)投入係数表'!AI32</f>
        <v>0</v>
      </c>
      <c r="AJ32" s="595">
        <f>AJ$6*'(建設)投入係数表'!AJ32</f>
        <v>0</v>
      </c>
      <c r="AK32" s="595">
        <f>AK$6*'(建設)投入係数表'!AK32</f>
        <v>0</v>
      </c>
      <c r="AL32" s="595">
        <f>AL$6*'(建設)投入係数表'!AL32</f>
        <v>0</v>
      </c>
      <c r="AM32" s="595">
        <f>AM$6*'(建設)投入係数表'!AM32</f>
        <v>0</v>
      </c>
      <c r="AN32" s="595">
        <f>AN$6*'(建設)投入係数表'!AN32</f>
        <v>0</v>
      </c>
      <c r="AO32" s="595">
        <f>AO$6*'(建設)投入係数表'!AO32</f>
        <v>0</v>
      </c>
      <c r="AP32" s="595">
        <f>AP$6*'(建設)投入係数表'!AP32</f>
        <v>0</v>
      </c>
      <c r="AQ32" s="595">
        <f>AQ$6*'(建設)投入係数表'!AQ32</f>
        <v>0</v>
      </c>
      <c r="AR32" s="595">
        <f>AR$6*'(建設)投入係数表'!AR32</f>
        <v>0</v>
      </c>
      <c r="AS32" s="595">
        <f>AS$6*'(建設)投入係数表'!AS32</f>
        <v>0</v>
      </c>
      <c r="AT32" s="595">
        <f>AT$6*'(建設)投入係数表'!AT32</f>
        <v>0</v>
      </c>
      <c r="AU32" s="595">
        <f>AU$6*'(建設)投入係数表'!AU32</f>
        <v>0</v>
      </c>
      <c r="AV32" s="595">
        <f>AV$6*'(建設)投入係数表'!AV32</f>
        <v>0</v>
      </c>
      <c r="AW32" s="595">
        <f>AW$6*'(建設)投入係数表'!AW32</f>
        <v>0</v>
      </c>
      <c r="AX32" s="595">
        <f>AX$6*'(建設)投入係数表'!AX32</f>
        <v>0</v>
      </c>
      <c r="AY32" s="595">
        <f>AY$6*'(建設)投入係数表'!AY32</f>
        <v>0</v>
      </c>
      <c r="AZ32" s="595">
        <f>AZ$6*'(建設)投入係数表'!AZ32</f>
        <v>0</v>
      </c>
      <c r="BA32" s="595">
        <f>BA$6*'(建設)投入係数表'!BA32</f>
        <v>0</v>
      </c>
      <c r="BB32" s="595">
        <f>BB$6*'(建設)投入係数表'!BB32</f>
        <v>0</v>
      </c>
      <c r="BC32" s="595">
        <f>BC$6*'(建設)投入係数表'!BC32</f>
        <v>36.828603817514896</v>
      </c>
      <c r="BD32" s="595">
        <f>BD$6*'(建設)投入係数表'!BD32</f>
        <v>0</v>
      </c>
      <c r="BE32" s="595">
        <f>BE$6*'(建設)投入係数表'!BE32</f>
        <v>0</v>
      </c>
      <c r="BF32" s="595">
        <f>BF$6*'(建設)投入係数表'!BF32</f>
        <v>0</v>
      </c>
      <c r="BG32" s="595">
        <f>BG$6*'(建設)投入係数表'!BG32</f>
        <v>0</v>
      </c>
      <c r="BH32" s="595">
        <f>BH$6*'(建設)投入係数表'!BH32</f>
        <v>0</v>
      </c>
      <c r="BI32" s="595">
        <f>BI$6*'(建設)投入係数表'!BI32</f>
        <v>0</v>
      </c>
      <c r="BJ32" s="595">
        <f>BJ$6*'(建設)投入係数表'!BJ32</f>
        <v>0</v>
      </c>
      <c r="BK32" s="595">
        <f>BK$6*'(建設)投入係数表'!BK32</f>
        <v>43.070340651833199</v>
      </c>
      <c r="BL32" s="595">
        <f>BL$6*'(建設)投入係数表'!BL32</f>
        <v>0</v>
      </c>
      <c r="BM32" s="595">
        <f>BM$6*'(建設)投入係数表'!BM32</f>
        <v>2.0641419746988441</v>
      </c>
      <c r="BN32" s="595">
        <f>BN$6*'(建設)投入係数表'!BN32</f>
        <v>0</v>
      </c>
      <c r="BO32" s="595">
        <f>BO$6*'(建設)投入係数表'!BO32</f>
        <v>0</v>
      </c>
      <c r="BP32" s="595">
        <f>BP$6*'(建設)投入係数表'!BP32</f>
        <v>187.04211220755707</v>
      </c>
      <c r="BQ32" s="595">
        <f>BQ$6*'(建設)投入係数表'!BQ32</f>
        <v>0</v>
      </c>
      <c r="BR32" s="595">
        <f>BR$6*'(建設)投入係数表'!BR32</f>
        <v>9.7721757359489345</v>
      </c>
      <c r="BS32" s="595">
        <f>BS$6*'(建設)投入係数表'!BS32</f>
        <v>9.7696205839180443</v>
      </c>
      <c r="BT32" s="595">
        <f>BT$6*'(建設)投入係数表'!BT32</f>
        <v>62.111676561259351</v>
      </c>
      <c r="BU32" s="595">
        <f>BU$6*'(建設)投入係数表'!BU32</f>
        <v>10.602247373264568</v>
      </c>
      <c r="BV32" s="596">
        <f>BV$6*'(建設)投入係数表'!BV32</f>
        <v>105.03263393269155</v>
      </c>
      <c r="BW32" s="597">
        <f t="shared" si="0"/>
        <v>666.89736943317621</v>
      </c>
      <c r="BX32" s="598">
        <f t="shared" si="1"/>
        <v>2.6675894777327047E-3</v>
      </c>
    </row>
    <row r="33" spans="1:76" ht="15.95" customHeight="1" x14ac:dyDescent="0.2">
      <c r="A33" s="455">
        <v>27</v>
      </c>
      <c r="B33" s="592">
        <v>211</v>
      </c>
      <c r="C33" s="593" t="s">
        <v>212</v>
      </c>
      <c r="D33" s="594">
        <f>D$6*'(建設)投入係数表'!D33</f>
        <v>933.38364739032954</v>
      </c>
      <c r="E33" s="595">
        <f>E$6*'(建設)投入係数表'!E33</f>
        <v>188.51062177145434</v>
      </c>
      <c r="F33" s="595">
        <f>F$6*'(建設)投入係数表'!F33</f>
        <v>0</v>
      </c>
      <c r="G33" s="595">
        <f>G$6*'(建設)投入係数表'!G33</f>
        <v>0</v>
      </c>
      <c r="H33" s="595">
        <f>H$6*'(建設)投入係数表'!H33</f>
        <v>0</v>
      </c>
      <c r="I33" s="595">
        <f>I$6*'(建設)投入係数表'!I33</f>
        <v>0</v>
      </c>
      <c r="J33" s="595">
        <f>J$6*'(建設)投入係数表'!J33</f>
        <v>0</v>
      </c>
      <c r="K33" s="595">
        <f>K$6*'(建設)投入係数表'!K33</f>
        <v>0</v>
      </c>
      <c r="L33" s="595">
        <f>L$6*'(建設)投入係数表'!L33</f>
        <v>0</v>
      </c>
      <c r="M33" s="595">
        <f>M$6*'(建設)投入係数表'!M33</f>
        <v>0</v>
      </c>
      <c r="N33" s="595">
        <f>N$6*'(建設)投入係数表'!N33</f>
        <v>0</v>
      </c>
      <c r="O33" s="595">
        <f>O$6*'(建設)投入係数表'!O33</f>
        <v>0</v>
      </c>
      <c r="P33" s="595">
        <f>P$6*'(建設)投入係数表'!P33</f>
        <v>0</v>
      </c>
      <c r="Q33" s="595">
        <f>Q$6*'(建設)投入係数表'!Q33</f>
        <v>0</v>
      </c>
      <c r="R33" s="595">
        <f>R$6*'(建設)投入係数表'!R33</f>
        <v>0</v>
      </c>
      <c r="S33" s="595">
        <f>S$6*'(建設)投入係数表'!S33</f>
        <v>249.41815078174122</v>
      </c>
      <c r="T33" s="595">
        <f>T$6*'(建設)投入係数表'!T33</f>
        <v>0</v>
      </c>
      <c r="U33" s="595">
        <f>U$6*'(建設)投入係数表'!U33</f>
        <v>0</v>
      </c>
      <c r="V33" s="595">
        <f>V$6*'(建設)投入係数表'!V33</f>
        <v>0</v>
      </c>
      <c r="W33" s="595">
        <f>W$6*'(建設)投入係数表'!W33</f>
        <v>260.36176248531655</v>
      </c>
      <c r="X33" s="595">
        <f>X$6*'(建設)投入係数表'!X33</f>
        <v>189.02781656831388</v>
      </c>
      <c r="Y33" s="595">
        <f>Y$6*'(建設)投入係数表'!Y33</f>
        <v>83.295476233617208</v>
      </c>
      <c r="Z33" s="595">
        <f>Z$6*'(建設)投入係数表'!Z33</f>
        <v>30.792398266147345</v>
      </c>
      <c r="AA33" s="595">
        <f>AA$6*'(建設)投入係数表'!AA33</f>
        <v>7.1894848372039748</v>
      </c>
      <c r="AB33" s="595">
        <f>AB$6*'(建設)投入係数表'!AB33</f>
        <v>0</v>
      </c>
      <c r="AC33" s="595">
        <f>AC$6*'(建設)投入係数表'!AC33</f>
        <v>0</v>
      </c>
      <c r="AD33" s="595">
        <f>AD$6*'(建設)投入係数表'!AD33</f>
        <v>0</v>
      </c>
      <c r="AE33" s="595">
        <f>AE$6*'(建設)投入係数表'!AE33</f>
        <v>0</v>
      </c>
      <c r="AF33" s="595">
        <f>AF$6*'(建設)投入係数表'!AF33</f>
        <v>0</v>
      </c>
      <c r="AG33" s="595">
        <f>AG$6*'(建設)投入係数表'!AG33</f>
        <v>1007.3498704211506</v>
      </c>
      <c r="AH33" s="595">
        <f>AH$6*'(建設)投入係数表'!AH33</f>
        <v>425.64970921598604</v>
      </c>
      <c r="AI33" s="595">
        <f>AI$6*'(建設)投入係数表'!AI33</f>
        <v>0</v>
      </c>
      <c r="AJ33" s="595">
        <f>AJ$6*'(建設)投入係数表'!AJ33</f>
        <v>0</v>
      </c>
      <c r="AK33" s="595">
        <f>AK$6*'(建設)投入係数表'!AK33</f>
        <v>0</v>
      </c>
      <c r="AL33" s="595">
        <f>AL$6*'(建設)投入係数表'!AL33</f>
        <v>0</v>
      </c>
      <c r="AM33" s="595">
        <f>AM$6*'(建設)投入係数表'!AM33</f>
        <v>0</v>
      </c>
      <c r="AN33" s="595">
        <f>AN$6*'(建設)投入係数表'!AN33</f>
        <v>0</v>
      </c>
      <c r="AO33" s="595">
        <f>AO$6*'(建設)投入係数表'!AO33</f>
        <v>0</v>
      </c>
      <c r="AP33" s="595">
        <f>AP$6*'(建設)投入係数表'!AP33</f>
        <v>0</v>
      </c>
      <c r="AQ33" s="595">
        <f>AQ$6*'(建設)投入係数表'!AQ33</f>
        <v>0</v>
      </c>
      <c r="AR33" s="595">
        <f>AR$6*'(建設)投入係数表'!AR33</f>
        <v>0</v>
      </c>
      <c r="AS33" s="595">
        <f>AS$6*'(建設)投入係数表'!AS33</f>
        <v>0</v>
      </c>
      <c r="AT33" s="595">
        <f>AT$6*'(建設)投入係数表'!AT33</f>
        <v>0</v>
      </c>
      <c r="AU33" s="595">
        <f>AU$6*'(建設)投入係数表'!AU33</f>
        <v>0</v>
      </c>
      <c r="AV33" s="595">
        <f>AV$6*'(建設)投入係数表'!AV33</f>
        <v>0</v>
      </c>
      <c r="AW33" s="595">
        <f>AW$6*'(建設)投入係数表'!AW33</f>
        <v>0</v>
      </c>
      <c r="AX33" s="595">
        <f>AX$6*'(建設)投入係数表'!AX33</f>
        <v>0</v>
      </c>
      <c r="AY33" s="595">
        <f>AY$6*'(建設)投入係数表'!AY33</f>
        <v>0</v>
      </c>
      <c r="AZ33" s="595">
        <f>AZ$6*'(建設)投入係数表'!AZ33</f>
        <v>0</v>
      </c>
      <c r="BA33" s="595">
        <f>BA$6*'(建設)投入係数表'!BA33</f>
        <v>0</v>
      </c>
      <c r="BB33" s="595">
        <f>BB$6*'(建設)投入係数表'!BB33</f>
        <v>0</v>
      </c>
      <c r="BC33" s="595">
        <f>BC$6*'(建設)投入係数表'!BC33</f>
        <v>338.77859155558428</v>
      </c>
      <c r="BD33" s="595">
        <f>BD$6*'(建設)投入係数表'!BD33</f>
        <v>0</v>
      </c>
      <c r="BE33" s="595">
        <f>BE$6*'(建設)投入係数表'!BE33</f>
        <v>0</v>
      </c>
      <c r="BF33" s="595">
        <f>BF$6*'(建設)投入係数表'!BF33</f>
        <v>0</v>
      </c>
      <c r="BG33" s="595">
        <f>BG$6*'(建設)投入係数表'!BG33</f>
        <v>0</v>
      </c>
      <c r="BH33" s="595">
        <f>BH$6*'(建設)投入係数表'!BH33</f>
        <v>0</v>
      </c>
      <c r="BI33" s="595">
        <f>BI$6*'(建設)投入係数表'!BI33</f>
        <v>0</v>
      </c>
      <c r="BJ33" s="595">
        <f>BJ$6*'(建設)投入係数表'!BJ33</f>
        <v>0</v>
      </c>
      <c r="BK33" s="595">
        <f>BK$6*'(建設)投入係数表'!BK33</f>
        <v>140.29530079972136</v>
      </c>
      <c r="BL33" s="595">
        <f>BL$6*'(建設)投入係数表'!BL33</f>
        <v>0</v>
      </c>
      <c r="BM33" s="595">
        <f>BM$6*'(建設)投入係数表'!BM33</f>
        <v>2.7591392725772428</v>
      </c>
      <c r="BN33" s="595">
        <f>BN$6*'(建設)投入係数表'!BN33</f>
        <v>0</v>
      </c>
      <c r="BO33" s="595">
        <f>BO$6*'(建設)投入係数表'!BO33</f>
        <v>0</v>
      </c>
      <c r="BP33" s="595">
        <f>BP$6*'(建設)投入係数表'!BP33</f>
        <v>375.15121364612645</v>
      </c>
      <c r="BQ33" s="595">
        <f>BQ$6*'(建設)投入係数表'!BQ33</f>
        <v>0</v>
      </c>
      <c r="BR33" s="595">
        <f>BR$6*'(建設)投入係数表'!BR33</f>
        <v>31.107894379905655</v>
      </c>
      <c r="BS33" s="595">
        <f>BS$6*'(建設)投入係数表'!BS33</f>
        <v>19.252548013003281</v>
      </c>
      <c r="BT33" s="595">
        <f>BT$6*'(建設)投入係数表'!BT33</f>
        <v>16.531355168311684</v>
      </c>
      <c r="BU33" s="595">
        <f>BU$6*'(建設)投入係数表'!BU33</f>
        <v>61.171793793820306</v>
      </c>
      <c r="BV33" s="596">
        <f>BV$6*'(建設)投入係数表'!BV33</f>
        <v>238.79945759085754</v>
      </c>
      <c r="BW33" s="597">
        <f t="shared" si="0"/>
        <v>820.22266492347933</v>
      </c>
      <c r="BX33" s="598">
        <f t="shared" si="1"/>
        <v>3.2808906596939174E-3</v>
      </c>
    </row>
    <row r="34" spans="1:76" ht="15.95" customHeight="1" x14ac:dyDescent="0.2">
      <c r="A34" s="455">
        <v>28</v>
      </c>
      <c r="B34" s="592">
        <v>212</v>
      </c>
      <c r="C34" s="593" t="s">
        <v>213</v>
      </c>
      <c r="D34" s="594">
        <f>D$6*'(建設)投入係数表'!D34</f>
        <v>1896.4792367365105</v>
      </c>
      <c r="E34" s="595">
        <f>E$6*'(建設)投入係数表'!E34</f>
        <v>81.97532748870168</v>
      </c>
      <c r="F34" s="595">
        <f>F$6*'(建設)投入係数表'!F34</f>
        <v>0</v>
      </c>
      <c r="G34" s="595">
        <f>G$6*'(建設)投入係数表'!G34</f>
        <v>0</v>
      </c>
      <c r="H34" s="595">
        <f>H$6*'(建設)投入係数表'!H34</f>
        <v>0</v>
      </c>
      <c r="I34" s="595">
        <f>I$6*'(建設)投入係数表'!I34</f>
        <v>0</v>
      </c>
      <c r="J34" s="595">
        <f>J$6*'(建設)投入係数表'!J34</f>
        <v>0</v>
      </c>
      <c r="K34" s="595">
        <f>K$6*'(建設)投入係数表'!K34</f>
        <v>0</v>
      </c>
      <c r="L34" s="595">
        <f>L$6*'(建設)投入係数表'!L34</f>
        <v>0</v>
      </c>
      <c r="M34" s="595">
        <f>M$6*'(建設)投入係数表'!M34</f>
        <v>0</v>
      </c>
      <c r="N34" s="595">
        <f>N$6*'(建設)投入係数表'!N34</f>
        <v>0</v>
      </c>
      <c r="O34" s="595">
        <f>O$6*'(建設)投入係数表'!O34</f>
        <v>0</v>
      </c>
      <c r="P34" s="595">
        <f>P$6*'(建設)投入係数表'!P34</f>
        <v>0</v>
      </c>
      <c r="Q34" s="595">
        <f>Q$6*'(建設)投入係数表'!Q34</f>
        <v>0</v>
      </c>
      <c r="R34" s="595">
        <f>R$6*'(建設)投入係数表'!R34</f>
        <v>0</v>
      </c>
      <c r="S34" s="595">
        <f>S$6*'(建設)投入係数表'!S34</f>
        <v>147.37750364054136</v>
      </c>
      <c r="T34" s="595">
        <f>T$6*'(建設)投入係数表'!T34</f>
        <v>0</v>
      </c>
      <c r="U34" s="595">
        <f>U$6*'(建設)投入係数表'!U34</f>
        <v>0</v>
      </c>
      <c r="V34" s="595">
        <f>V$6*'(建設)投入係数表'!V34</f>
        <v>0</v>
      </c>
      <c r="W34" s="595">
        <f>W$6*'(建設)投入係数表'!W34</f>
        <v>155.09471212252066</v>
      </c>
      <c r="X34" s="595">
        <f>X$6*'(建設)投入係数表'!X34</f>
        <v>159.07480066669669</v>
      </c>
      <c r="Y34" s="595">
        <f>Y$6*'(建設)投入係数表'!Y34</f>
        <v>7.1281705622999336</v>
      </c>
      <c r="Z34" s="595">
        <f>Z$6*'(建設)投入係数表'!Z34</f>
        <v>23.915531654365687</v>
      </c>
      <c r="AA34" s="595">
        <f>AA$6*'(建設)投入係数表'!AA34</f>
        <v>1.2398270381718737</v>
      </c>
      <c r="AB34" s="595">
        <f>AB$6*'(建設)投入係数表'!AB34</f>
        <v>0</v>
      </c>
      <c r="AC34" s="595">
        <f>AC$6*'(建設)投入係数表'!AC34</f>
        <v>0</v>
      </c>
      <c r="AD34" s="595">
        <f>AD$6*'(建設)投入係数表'!AD34</f>
        <v>0</v>
      </c>
      <c r="AE34" s="595">
        <f>AE$6*'(建設)投入係数表'!AE34</f>
        <v>0</v>
      </c>
      <c r="AF34" s="595">
        <f>AF$6*'(建設)投入係数表'!AF34</f>
        <v>0</v>
      </c>
      <c r="AG34" s="595">
        <f>AG$6*'(建設)投入係数表'!AG34</f>
        <v>3061.414993684346</v>
      </c>
      <c r="AH34" s="595">
        <f>AH$6*'(建設)投入係数表'!AH34</f>
        <v>1307.1257587606938</v>
      </c>
      <c r="AI34" s="595">
        <f>AI$6*'(建設)投入係数表'!AI34</f>
        <v>0</v>
      </c>
      <c r="AJ34" s="595">
        <f>AJ$6*'(建設)投入係数表'!AJ34</f>
        <v>0</v>
      </c>
      <c r="AK34" s="595">
        <f>AK$6*'(建設)投入係数表'!AK34</f>
        <v>0</v>
      </c>
      <c r="AL34" s="595">
        <f>AL$6*'(建設)投入係数表'!AL34</f>
        <v>0</v>
      </c>
      <c r="AM34" s="595">
        <f>AM$6*'(建設)投入係数表'!AM34</f>
        <v>0</v>
      </c>
      <c r="AN34" s="595">
        <f>AN$6*'(建設)投入係数表'!AN34</f>
        <v>0</v>
      </c>
      <c r="AO34" s="595">
        <f>AO$6*'(建設)投入係数表'!AO34</f>
        <v>0</v>
      </c>
      <c r="AP34" s="595">
        <f>AP$6*'(建設)投入係数表'!AP34</f>
        <v>0</v>
      </c>
      <c r="AQ34" s="595">
        <f>AQ$6*'(建設)投入係数表'!AQ34</f>
        <v>0</v>
      </c>
      <c r="AR34" s="595">
        <f>AR$6*'(建設)投入係数表'!AR34</f>
        <v>0</v>
      </c>
      <c r="AS34" s="595">
        <f>AS$6*'(建設)投入係数表'!AS34</f>
        <v>0</v>
      </c>
      <c r="AT34" s="595">
        <f>AT$6*'(建設)投入係数表'!AT34</f>
        <v>0</v>
      </c>
      <c r="AU34" s="595">
        <f>AU$6*'(建設)投入係数表'!AU34</f>
        <v>0</v>
      </c>
      <c r="AV34" s="595">
        <f>AV$6*'(建設)投入係数表'!AV34</f>
        <v>0</v>
      </c>
      <c r="AW34" s="595">
        <f>AW$6*'(建設)投入係数表'!AW34</f>
        <v>0</v>
      </c>
      <c r="AX34" s="595">
        <f>AX$6*'(建設)投入係数表'!AX34</f>
        <v>0</v>
      </c>
      <c r="AY34" s="595">
        <f>AY$6*'(建設)投入係数表'!AY34</f>
        <v>0</v>
      </c>
      <c r="AZ34" s="595">
        <f>AZ$6*'(建設)投入係数表'!AZ34</f>
        <v>0</v>
      </c>
      <c r="BA34" s="595">
        <f>BA$6*'(建設)投入係数表'!BA34</f>
        <v>0</v>
      </c>
      <c r="BB34" s="595">
        <f>BB$6*'(建設)投入係数表'!BB34</f>
        <v>0</v>
      </c>
      <c r="BC34" s="595">
        <f>BC$6*'(建設)投入係数表'!BC34</f>
        <v>573.75590649153503</v>
      </c>
      <c r="BD34" s="595">
        <f>BD$6*'(建設)投入係数表'!BD34</f>
        <v>0</v>
      </c>
      <c r="BE34" s="595">
        <f>BE$6*'(建設)投入係数表'!BE34</f>
        <v>0</v>
      </c>
      <c r="BF34" s="595">
        <f>BF$6*'(建設)投入係数表'!BF34</f>
        <v>0</v>
      </c>
      <c r="BG34" s="595">
        <f>BG$6*'(建設)投入係数表'!BG34</f>
        <v>0</v>
      </c>
      <c r="BH34" s="595">
        <f>BH$6*'(建設)投入係数表'!BH34</f>
        <v>0</v>
      </c>
      <c r="BI34" s="595">
        <f>BI$6*'(建設)投入係数表'!BI34</f>
        <v>0</v>
      </c>
      <c r="BJ34" s="595">
        <f>BJ$6*'(建設)投入係数表'!BJ34</f>
        <v>0</v>
      </c>
      <c r="BK34" s="595">
        <f>BK$6*'(建設)投入係数表'!BK34</f>
        <v>2777.4035846807142</v>
      </c>
      <c r="BL34" s="595">
        <f>BL$6*'(建設)投入係数表'!BL34</f>
        <v>0</v>
      </c>
      <c r="BM34" s="595">
        <f>BM$6*'(建設)投入係数表'!BM34</f>
        <v>63.418503431403884</v>
      </c>
      <c r="BN34" s="595">
        <f>BN$6*'(建設)投入係数表'!BN34</f>
        <v>0</v>
      </c>
      <c r="BO34" s="595">
        <f>BO$6*'(建設)投入係数表'!BO34</f>
        <v>0</v>
      </c>
      <c r="BP34" s="595">
        <f>BP$6*'(建設)投入係数表'!BP34</f>
        <v>1099.5049028357196</v>
      </c>
      <c r="BQ34" s="595">
        <f>BQ$6*'(建設)投入係数表'!BQ34</f>
        <v>0</v>
      </c>
      <c r="BR34" s="595">
        <f>BR$6*'(建設)投入係数表'!BR34</f>
        <v>78.552343202673569</v>
      </c>
      <c r="BS34" s="595">
        <f>BS$6*'(建設)投入係数表'!BS34</f>
        <v>22.869292427817186</v>
      </c>
      <c r="BT34" s="595">
        <f>BT$6*'(建設)投入係数表'!BT34</f>
        <v>110.23606303528993</v>
      </c>
      <c r="BU34" s="595">
        <f>BU$6*'(建設)投入係数表'!BU34</f>
        <v>42.791110809504573</v>
      </c>
      <c r="BV34" s="596">
        <f>BV$6*'(建設)投入係数表'!BV34</f>
        <v>1351.0979039781757</v>
      </c>
      <c r="BW34" s="597">
        <f t="shared" si="0"/>
        <v>4637.7271314871132</v>
      </c>
      <c r="BX34" s="598">
        <f t="shared" si="1"/>
        <v>1.8550908525948453E-2</v>
      </c>
    </row>
    <row r="35" spans="1:76" ht="15.95" customHeight="1" x14ac:dyDescent="0.2">
      <c r="A35" s="455">
        <v>29</v>
      </c>
      <c r="B35" s="592">
        <v>221</v>
      </c>
      <c r="C35" s="593" t="s">
        <v>214</v>
      </c>
      <c r="D35" s="594">
        <f>D$6*'(建設)投入係数表'!D35</f>
        <v>3143.8302135912263</v>
      </c>
      <c r="E35" s="595">
        <f>E$6*'(建設)投入係数表'!E35</f>
        <v>1222.2750388565739</v>
      </c>
      <c r="F35" s="595">
        <f>F$6*'(建設)投入係数表'!F35</f>
        <v>0</v>
      </c>
      <c r="G35" s="595">
        <f>G$6*'(建設)投入係数表'!G35</f>
        <v>0</v>
      </c>
      <c r="H35" s="595">
        <f>H$6*'(建設)投入係数表'!H35</f>
        <v>0</v>
      </c>
      <c r="I35" s="595">
        <f>I$6*'(建設)投入係数表'!I35</f>
        <v>0</v>
      </c>
      <c r="J35" s="595">
        <f>J$6*'(建設)投入係数表'!J35</f>
        <v>0</v>
      </c>
      <c r="K35" s="595">
        <f>K$6*'(建設)投入係数表'!K35</f>
        <v>0</v>
      </c>
      <c r="L35" s="595">
        <f>L$6*'(建設)投入係数表'!L35</f>
        <v>0</v>
      </c>
      <c r="M35" s="595">
        <f>M$6*'(建設)投入係数表'!M35</f>
        <v>0</v>
      </c>
      <c r="N35" s="595">
        <f>N$6*'(建設)投入係数表'!N35</f>
        <v>0</v>
      </c>
      <c r="O35" s="595">
        <f>O$6*'(建設)投入係数表'!O35</f>
        <v>0</v>
      </c>
      <c r="P35" s="595">
        <f>P$6*'(建設)投入係数表'!P35</f>
        <v>0</v>
      </c>
      <c r="Q35" s="595">
        <f>Q$6*'(建設)投入係数表'!Q35</f>
        <v>0</v>
      </c>
      <c r="R35" s="595">
        <f>R$6*'(建設)投入係数表'!R35</f>
        <v>0</v>
      </c>
      <c r="S35" s="595">
        <f>S$6*'(建設)投入係数表'!S35</f>
        <v>1040.8761144734794</v>
      </c>
      <c r="T35" s="595">
        <f>T$6*'(建設)投入係数表'!T35</f>
        <v>0</v>
      </c>
      <c r="U35" s="595">
        <f>U$6*'(建設)投入係数表'!U35</f>
        <v>0</v>
      </c>
      <c r="V35" s="595">
        <f>V$6*'(建設)投入係数表'!V35</f>
        <v>0</v>
      </c>
      <c r="W35" s="595">
        <f>W$6*'(建設)投入係数表'!W35</f>
        <v>1056.8006786770466</v>
      </c>
      <c r="X35" s="595">
        <f>X$6*'(建設)投入係数表'!X35</f>
        <v>384.93673138429659</v>
      </c>
      <c r="Y35" s="595">
        <f>Y$6*'(建設)投入係数表'!Y35</f>
        <v>345.67622636951137</v>
      </c>
      <c r="Z35" s="595">
        <f>Z$6*'(建設)投入係数表'!Z35</f>
        <v>57.056502669625964</v>
      </c>
      <c r="AA35" s="595">
        <f>AA$6*'(建設)投入係数表'!AA35</f>
        <v>19.069900632857021</v>
      </c>
      <c r="AB35" s="595">
        <f>AB$6*'(建設)投入係数表'!AB35</f>
        <v>0</v>
      </c>
      <c r="AC35" s="595">
        <f>AC$6*'(建設)投入係数表'!AC35</f>
        <v>0</v>
      </c>
      <c r="AD35" s="595">
        <f>AD$6*'(建設)投入係数表'!AD35</f>
        <v>0</v>
      </c>
      <c r="AE35" s="595">
        <f>AE$6*'(建設)投入係数表'!AE35</f>
        <v>0</v>
      </c>
      <c r="AF35" s="595">
        <f>AF$6*'(建設)投入係数表'!AF35</f>
        <v>0</v>
      </c>
      <c r="AG35" s="595">
        <f>AG$6*'(建設)投入係数表'!AG35</f>
        <v>1722.4149634400555</v>
      </c>
      <c r="AH35" s="595">
        <f>AH$6*'(建設)投入係数表'!AH35</f>
        <v>588.78180366678055</v>
      </c>
      <c r="AI35" s="595">
        <f>AI$6*'(建設)投入係数表'!AI35</f>
        <v>0</v>
      </c>
      <c r="AJ35" s="595">
        <f>AJ$6*'(建設)投入係数表'!AJ35</f>
        <v>0</v>
      </c>
      <c r="AK35" s="595">
        <f>AK$6*'(建設)投入係数表'!AK35</f>
        <v>0</v>
      </c>
      <c r="AL35" s="595">
        <f>AL$6*'(建設)投入係数表'!AL35</f>
        <v>0</v>
      </c>
      <c r="AM35" s="595">
        <f>AM$6*'(建設)投入係数表'!AM35</f>
        <v>0</v>
      </c>
      <c r="AN35" s="595">
        <f>AN$6*'(建設)投入係数表'!AN35</f>
        <v>0</v>
      </c>
      <c r="AO35" s="595">
        <f>AO$6*'(建設)投入係数表'!AO35</f>
        <v>0</v>
      </c>
      <c r="AP35" s="595">
        <f>AP$6*'(建設)投入係数表'!AP35</f>
        <v>0</v>
      </c>
      <c r="AQ35" s="595">
        <f>AQ$6*'(建設)投入係数表'!AQ35</f>
        <v>0</v>
      </c>
      <c r="AR35" s="595">
        <f>AR$6*'(建設)投入係数表'!AR35</f>
        <v>0</v>
      </c>
      <c r="AS35" s="595">
        <f>AS$6*'(建設)投入係数表'!AS35</f>
        <v>0</v>
      </c>
      <c r="AT35" s="595">
        <f>AT$6*'(建設)投入係数表'!AT35</f>
        <v>0</v>
      </c>
      <c r="AU35" s="595">
        <f>AU$6*'(建設)投入係数表'!AU35</f>
        <v>0</v>
      </c>
      <c r="AV35" s="595">
        <f>AV$6*'(建設)投入係数表'!AV35</f>
        <v>0</v>
      </c>
      <c r="AW35" s="595">
        <f>AW$6*'(建設)投入係数表'!AW35</f>
        <v>0</v>
      </c>
      <c r="AX35" s="595">
        <f>AX$6*'(建設)投入係数表'!AX35</f>
        <v>0</v>
      </c>
      <c r="AY35" s="595">
        <f>AY$6*'(建設)投入係数表'!AY35</f>
        <v>0</v>
      </c>
      <c r="AZ35" s="595">
        <f>AZ$6*'(建設)投入係数表'!AZ35</f>
        <v>0</v>
      </c>
      <c r="BA35" s="595">
        <f>BA$6*'(建設)投入係数表'!BA35</f>
        <v>0</v>
      </c>
      <c r="BB35" s="595">
        <f>BB$6*'(建設)投入係数表'!BB35</f>
        <v>0</v>
      </c>
      <c r="BC35" s="595">
        <f>BC$6*'(建設)投入係数表'!BC35</f>
        <v>783.57868022887624</v>
      </c>
      <c r="BD35" s="595">
        <f>BD$6*'(建設)投入係数表'!BD35</f>
        <v>0</v>
      </c>
      <c r="BE35" s="595">
        <f>BE$6*'(建設)投入係数表'!BE35</f>
        <v>0</v>
      </c>
      <c r="BF35" s="595">
        <f>BF$6*'(建設)投入係数表'!BF35</f>
        <v>0</v>
      </c>
      <c r="BG35" s="595">
        <f>BG$6*'(建設)投入係数表'!BG35</f>
        <v>0</v>
      </c>
      <c r="BH35" s="595">
        <f>BH$6*'(建設)投入係数表'!BH35</f>
        <v>0</v>
      </c>
      <c r="BI35" s="595">
        <f>BI$6*'(建設)投入係数表'!BI35</f>
        <v>0</v>
      </c>
      <c r="BJ35" s="595">
        <f>BJ$6*'(建設)投入係数表'!BJ35</f>
        <v>0</v>
      </c>
      <c r="BK35" s="595">
        <f>BK$6*'(建設)投入係数表'!BK35</f>
        <v>187.48265930797979</v>
      </c>
      <c r="BL35" s="595">
        <f>BL$6*'(建設)投入係数表'!BL35</f>
        <v>0</v>
      </c>
      <c r="BM35" s="595">
        <f>BM$6*'(建設)投入係数表'!BM35</f>
        <v>31.907325945597286</v>
      </c>
      <c r="BN35" s="595">
        <f>BN$6*'(建設)投入係数表'!BN35</f>
        <v>0</v>
      </c>
      <c r="BO35" s="595">
        <f>BO$6*'(建設)投入係数表'!BO35</f>
        <v>0</v>
      </c>
      <c r="BP35" s="595">
        <f>BP$6*'(建設)投入係数表'!BP35</f>
        <v>1058.2883188295025</v>
      </c>
      <c r="BQ35" s="595">
        <f>BQ$6*'(建設)投入係数表'!BQ35</f>
        <v>0</v>
      </c>
      <c r="BR35" s="595">
        <f>BR$6*'(建設)投入係数表'!BR35</f>
        <v>99.037013655253489</v>
      </c>
      <c r="BS35" s="595">
        <f>BS$6*'(建設)投入係数表'!BS35</f>
        <v>271.1235111934277</v>
      </c>
      <c r="BT35" s="595">
        <f>BT$6*'(建設)投入係数表'!BT35</f>
        <v>131.59201971195009</v>
      </c>
      <c r="BU35" s="595">
        <f>BU$6*'(建設)投入係数表'!BU35</f>
        <v>41.398634825844297</v>
      </c>
      <c r="BV35" s="596">
        <f>BV$6*'(建設)投入係数表'!BV35</f>
        <v>689.41676483177253</v>
      </c>
      <c r="BW35" s="597">
        <f t="shared" si="0"/>
        <v>2258.6972905281164</v>
      </c>
      <c r="BX35" s="598">
        <f t="shared" si="1"/>
        <v>9.0347891621124655E-3</v>
      </c>
    </row>
    <row r="36" spans="1:76" ht="15.95" customHeight="1" x14ac:dyDescent="0.2">
      <c r="A36" s="455">
        <v>30</v>
      </c>
      <c r="B36" s="592">
        <v>222</v>
      </c>
      <c r="C36" s="593" t="s">
        <v>215</v>
      </c>
      <c r="D36" s="594">
        <f>D$6*'(建設)投入係数表'!D36</f>
        <v>355.76461855860043</v>
      </c>
      <c r="E36" s="595">
        <f>E$6*'(建設)投入係数表'!E36</f>
        <v>28.718877414380071</v>
      </c>
      <c r="F36" s="595">
        <f>F$6*'(建設)投入係数表'!F36</f>
        <v>0</v>
      </c>
      <c r="G36" s="595">
        <f>G$6*'(建設)投入係数表'!G36</f>
        <v>0</v>
      </c>
      <c r="H36" s="595">
        <f>H$6*'(建設)投入係数表'!H36</f>
        <v>0</v>
      </c>
      <c r="I36" s="595">
        <f>I$6*'(建設)投入係数表'!I36</f>
        <v>0</v>
      </c>
      <c r="J36" s="595">
        <f>J$6*'(建設)投入係数表'!J36</f>
        <v>0</v>
      </c>
      <c r="K36" s="595">
        <f>K$6*'(建設)投入係数表'!K36</f>
        <v>0</v>
      </c>
      <c r="L36" s="595">
        <f>L$6*'(建設)投入係数表'!L36</f>
        <v>0</v>
      </c>
      <c r="M36" s="595">
        <f>M$6*'(建設)投入係数表'!M36</f>
        <v>0</v>
      </c>
      <c r="N36" s="595">
        <f>N$6*'(建設)投入係数表'!N36</f>
        <v>0</v>
      </c>
      <c r="O36" s="595">
        <f>O$6*'(建設)投入係数表'!O36</f>
        <v>0</v>
      </c>
      <c r="P36" s="595">
        <f>P$6*'(建設)投入係数表'!P36</f>
        <v>0</v>
      </c>
      <c r="Q36" s="595">
        <f>Q$6*'(建設)投入係数表'!Q36</f>
        <v>0</v>
      </c>
      <c r="R36" s="595">
        <f>R$6*'(建設)投入係数表'!R36</f>
        <v>0</v>
      </c>
      <c r="S36" s="595">
        <f>S$6*'(建設)投入係数表'!S36</f>
        <v>31.640257097909394</v>
      </c>
      <c r="T36" s="595">
        <f>T$6*'(建設)投入係数表'!T36</f>
        <v>0</v>
      </c>
      <c r="U36" s="595">
        <f>U$6*'(建設)投入係数表'!U36</f>
        <v>0</v>
      </c>
      <c r="V36" s="595">
        <f>V$6*'(建設)投入係数表'!V36</f>
        <v>0</v>
      </c>
      <c r="W36" s="595">
        <f>W$6*'(建設)投入係数表'!W36</f>
        <v>33.048388844563611</v>
      </c>
      <c r="X36" s="595">
        <f>X$6*'(建設)投入係数表'!X36</f>
        <v>14.571737465651607</v>
      </c>
      <c r="Y36" s="595">
        <f>Y$6*'(建設)投入係数表'!Y36</f>
        <v>14.176249320529081</v>
      </c>
      <c r="Z36" s="595">
        <f>Z$6*'(建設)投入係数表'!Z36</f>
        <v>1.0898605567778969</v>
      </c>
      <c r="AA36" s="595">
        <f>AA$6*'(建設)投入係数表'!AA36</f>
        <v>0.97522980441568108</v>
      </c>
      <c r="AB36" s="595">
        <f>AB$6*'(建設)投入係数表'!AB36</f>
        <v>0</v>
      </c>
      <c r="AC36" s="595">
        <f>AC$6*'(建設)投入係数表'!AC36</f>
        <v>0</v>
      </c>
      <c r="AD36" s="595">
        <f>AD$6*'(建設)投入係数表'!AD36</f>
        <v>0</v>
      </c>
      <c r="AE36" s="595">
        <f>AE$6*'(建設)投入係数表'!AE36</f>
        <v>0</v>
      </c>
      <c r="AF36" s="595">
        <f>AF$6*'(建設)投入係数表'!AF36</f>
        <v>0</v>
      </c>
      <c r="AG36" s="595">
        <f>AG$6*'(建設)投入係数表'!AG36</f>
        <v>527.92688250226115</v>
      </c>
      <c r="AH36" s="595">
        <f>AH$6*'(建設)投入係数表'!AH36</f>
        <v>171.69424580225629</v>
      </c>
      <c r="AI36" s="595">
        <f>AI$6*'(建設)投入係数表'!AI36</f>
        <v>0</v>
      </c>
      <c r="AJ36" s="595">
        <f>AJ$6*'(建設)投入係数表'!AJ36</f>
        <v>0</v>
      </c>
      <c r="AK36" s="595">
        <f>AK$6*'(建設)投入係数表'!AK36</f>
        <v>0</v>
      </c>
      <c r="AL36" s="595">
        <f>AL$6*'(建設)投入係数表'!AL36</f>
        <v>0</v>
      </c>
      <c r="AM36" s="595">
        <f>AM$6*'(建設)投入係数表'!AM36</f>
        <v>0</v>
      </c>
      <c r="AN36" s="595">
        <f>AN$6*'(建設)投入係数表'!AN36</f>
        <v>0</v>
      </c>
      <c r="AO36" s="595">
        <f>AO$6*'(建設)投入係数表'!AO36</f>
        <v>0</v>
      </c>
      <c r="AP36" s="595">
        <f>AP$6*'(建設)投入係数表'!AP36</f>
        <v>0</v>
      </c>
      <c r="AQ36" s="595">
        <f>AQ$6*'(建設)投入係数表'!AQ36</f>
        <v>0</v>
      </c>
      <c r="AR36" s="595">
        <f>AR$6*'(建設)投入係数表'!AR36</f>
        <v>0</v>
      </c>
      <c r="AS36" s="595">
        <f>AS$6*'(建設)投入係数表'!AS36</f>
        <v>0</v>
      </c>
      <c r="AT36" s="595">
        <f>AT$6*'(建設)投入係数表'!AT36</f>
        <v>0</v>
      </c>
      <c r="AU36" s="595">
        <f>AU$6*'(建設)投入係数表'!AU36</f>
        <v>0</v>
      </c>
      <c r="AV36" s="595">
        <f>AV$6*'(建設)投入係数表'!AV36</f>
        <v>0</v>
      </c>
      <c r="AW36" s="595">
        <f>AW$6*'(建設)投入係数表'!AW36</f>
        <v>0</v>
      </c>
      <c r="AX36" s="595">
        <f>AX$6*'(建設)投入係数表'!AX36</f>
        <v>0</v>
      </c>
      <c r="AY36" s="595">
        <f>AY$6*'(建設)投入係数表'!AY36</f>
        <v>0</v>
      </c>
      <c r="AZ36" s="595">
        <f>AZ$6*'(建設)投入係数表'!AZ36</f>
        <v>0</v>
      </c>
      <c r="BA36" s="595">
        <f>BA$6*'(建設)投入係数表'!BA36</f>
        <v>0</v>
      </c>
      <c r="BB36" s="595">
        <f>BB$6*'(建設)投入係数表'!BB36</f>
        <v>0</v>
      </c>
      <c r="BC36" s="595">
        <f>BC$6*'(建設)投入係数表'!BC36</f>
        <v>147.26666859268164</v>
      </c>
      <c r="BD36" s="595">
        <f>BD$6*'(建設)投入係数表'!BD36</f>
        <v>0</v>
      </c>
      <c r="BE36" s="595">
        <f>BE$6*'(建設)投入係数表'!BE36</f>
        <v>0</v>
      </c>
      <c r="BF36" s="595">
        <f>BF$6*'(建設)投入係数表'!BF36</f>
        <v>0</v>
      </c>
      <c r="BG36" s="595">
        <f>BG$6*'(建設)投入係数表'!BG36</f>
        <v>0</v>
      </c>
      <c r="BH36" s="595">
        <f>BH$6*'(建設)投入係数表'!BH36</f>
        <v>0</v>
      </c>
      <c r="BI36" s="595">
        <f>BI$6*'(建設)投入係数表'!BI36</f>
        <v>0</v>
      </c>
      <c r="BJ36" s="595">
        <f>BJ$6*'(建設)投入係数表'!BJ36</f>
        <v>0</v>
      </c>
      <c r="BK36" s="595">
        <f>BK$6*'(建設)投入係数表'!BK36</f>
        <v>5.3837925814791499</v>
      </c>
      <c r="BL36" s="595">
        <f>BL$6*'(建設)投入係数表'!BL36</f>
        <v>0</v>
      </c>
      <c r="BM36" s="595">
        <f>BM$6*'(建設)投入係数表'!BM36</f>
        <v>3.9892844898220083</v>
      </c>
      <c r="BN36" s="595">
        <f>BN$6*'(建設)投入係数表'!BN36</f>
        <v>0</v>
      </c>
      <c r="BO36" s="595">
        <f>BO$6*'(建設)投入係数表'!BO36</f>
        <v>0</v>
      </c>
      <c r="BP36" s="595">
        <f>BP$6*'(建設)投入係数表'!BP36</f>
        <v>350.66546077774126</v>
      </c>
      <c r="BQ36" s="595">
        <f>BQ$6*'(建設)投入係数表'!BQ36</f>
        <v>0</v>
      </c>
      <c r="BR36" s="595">
        <f>BR$6*'(建設)投入係数表'!BR36</f>
        <v>9.8852520690689278</v>
      </c>
      <c r="BS36" s="595">
        <f>BS$6*'(建設)投入係数表'!BS36</f>
        <v>20.377267312731995</v>
      </c>
      <c r="BT36" s="595">
        <f>BT$6*'(建設)投入係数表'!BT36</f>
        <v>89.873406669172098</v>
      </c>
      <c r="BU36" s="595">
        <f>BU$6*'(建設)投入係数表'!BU36</f>
        <v>7.3056414398548757</v>
      </c>
      <c r="BV36" s="596">
        <f>BV$6*'(建設)投入係数表'!BV36</f>
        <v>252.14760955552828</v>
      </c>
      <c r="BW36" s="597">
        <f t="shared" si="0"/>
        <v>419.77533126503158</v>
      </c>
      <c r="BX36" s="598">
        <f t="shared" si="1"/>
        <v>1.6791013250601263E-3</v>
      </c>
    </row>
    <row r="37" spans="1:76" ht="15.95" customHeight="1" x14ac:dyDescent="0.2">
      <c r="A37" s="455">
        <v>31</v>
      </c>
      <c r="B37" s="592">
        <v>231</v>
      </c>
      <c r="C37" s="593" t="s">
        <v>308</v>
      </c>
      <c r="D37" s="594">
        <f>D$6*'(建設)投入係数表'!D37</f>
        <v>2.9141692904415435</v>
      </c>
      <c r="E37" s="595">
        <f>E$6*'(建設)投入係数表'!E37</f>
        <v>0.27512793334484642</v>
      </c>
      <c r="F37" s="595">
        <f>F$6*'(建設)投入係数表'!F37</f>
        <v>0</v>
      </c>
      <c r="G37" s="595">
        <f>G$6*'(建設)投入係数表'!G37</f>
        <v>0</v>
      </c>
      <c r="H37" s="595">
        <f>H$6*'(建設)投入係数表'!H37</f>
        <v>0</v>
      </c>
      <c r="I37" s="595">
        <f>I$6*'(建設)投入係数表'!I37</f>
        <v>0</v>
      </c>
      <c r="J37" s="595">
        <f>J$6*'(建設)投入係数表'!J37</f>
        <v>0</v>
      </c>
      <c r="K37" s="595">
        <f>K$6*'(建設)投入係数表'!K37</f>
        <v>0</v>
      </c>
      <c r="L37" s="595">
        <f>L$6*'(建設)投入係数表'!L37</f>
        <v>0</v>
      </c>
      <c r="M37" s="595">
        <f>M$6*'(建設)投入係数表'!M37</f>
        <v>0</v>
      </c>
      <c r="N37" s="595">
        <f>N$6*'(建設)投入係数表'!N37</f>
        <v>0</v>
      </c>
      <c r="O37" s="595">
        <f>O$6*'(建設)投入係数表'!O37</f>
        <v>0</v>
      </c>
      <c r="P37" s="595">
        <f>P$6*'(建設)投入係数表'!P37</f>
        <v>0</v>
      </c>
      <c r="Q37" s="595">
        <f>Q$6*'(建設)投入係数表'!Q37</f>
        <v>0</v>
      </c>
      <c r="R37" s="595">
        <f>R$6*'(建設)投入係数表'!R37</f>
        <v>0</v>
      </c>
      <c r="S37" s="595">
        <f>S$6*'(建設)投入係数表'!S37</f>
        <v>0.29448015913255904</v>
      </c>
      <c r="T37" s="595">
        <f>T$6*'(建設)投入係数表'!T37</f>
        <v>0</v>
      </c>
      <c r="U37" s="595">
        <f>U$6*'(建設)投入係数表'!U37</f>
        <v>0</v>
      </c>
      <c r="V37" s="595">
        <f>V$6*'(建設)投入係数表'!V37</f>
        <v>0</v>
      </c>
      <c r="W37" s="595">
        <f>W$6*'(建設)投入係数表'!W37</f>
        <v>0.26556117066894003</v>
      </c>
      <c r="X37" s="595">
        <f>X$6*'(建設)投入係数表'!X37</f>
        <v>0</v>
      </c>
      <c r="Y37" s="595">
        <f>Y$6*'(建設)投入係数表'!Y37</f>
        <v>0.16018360814157154</v>
      </c>
      <c r="Z37" s="595">
        <f>Z$6*'(建設)投入係数表'!Z37</f>
        <v>3.070029737402527E-2</v>
      </c>
      <c r="AA37" s="595">
        <f>AA$6*'(建設)投入係数表'!AA37</f>
        <v>7.5599209644626447E-3</v>
      </c>
      <c r="AB37" s="595">
        <f>AB$6*'(建設)投入係数表'!AB37</f>
        <v>0</v>
      </c>
      <c r="AC37" s="595">
        <f>AC$6*'(建設)投入係数表'!AC37</f>
        <v>0</v>
      </c>
      <c r="AD37" s="595">
        <f>AD$6*'(建設)投入係数表'!AD37</f>
        <v>0</v>
      </c>
      <c r="AE37" s="595">
        <f>AE$6*'(建設)投入係数表'!AE37</f>
        <v>0</v>
      </c>
      <c r="AF37" s="595">
        <f>AF$6*'(建設)投入係数表'!AF37</f>
        <v>0</v>
      </c>
      <c r="AG37" s="595">
        <f>AG$6*'(建設)投入係数表'!AG37</f>
        <v>3.3212654334996472</v>
      </c>
      <c r="AH37" s="595">
        <f>AH$6*'(建設)投入係数表'!AH37</f>
        <v>0.48423478080246629</v>
      </c>
      <c r="AI37" s="595">
        <f>AI$6*'(建設)投入係数表'!AI37</f>
        <v>0</v>
      </c>
      <c r="AJ37" s="595">
        <f>AJ$6*'(建設)投入係数表'!AJ37</f>
        <v>0</v>
      </c>
      <c r="AK37" s="595">
        <f>AK$6*'(建設)投入係数表'!AK37</f>
        <v>0</v>
      </c>
      <c r="AL37" s="595">
        <f>AL$6*'(建設)投入係数表'!AL37</f>
        <v>0</v>
      </c>
      <c r="AM37" s="595">
        <f>AM$6*'(建設)投入係数表'!AM37</f>
        <v>0</v>
      </c>
      <c r="AN37" s="595">
        <f>AN$6*'(建設)投入係数表'!AN37</f>
        <v>0</v>
      </c>
      <c r="AO37" s="595">
        <f>AO$6*'(建設)投入係数表'!AO37</f>
        <v>0</v>
      </c>
      <c r="AP37" s="595">
        <f>AP$6*'(建設)投入係数表'!AP37</f>
        <v>0</v>
      </c>
      <c r="AQ37" s="595">
        <f>AQ$6*'(建設)投入係数表'!AQ37</f>
        <v>0</v>
      </c>
      <c r="AR37" s="595">
        <f>AR$6*'(建設)投入係数表'!AR37</f>
        <v>0</v>
      </c>
      <c r="AS37" s="595">
        <f>AS$6*'(建設)投入係数表'!AS37</f>
        <v>0</v>
      </c>
      <c r="AT37" s="595">
        <f>AT$6*'(建設)投入係数表'!AT37</f>
        <v>0</v>
      </c>
      <c r="AU37" s="595">
        <f>AU$6*'(建設)投入係数表'!AU37</f>
        <v>0</v>
      </c>
      <c r="AV37" s="595">
        <f>AV$6*'(建設)投入係数表'!AV37</f>
        <v>0</v>
      </c>
      <c r="AW37" s="595">
        <f>AW$6*'(建設)投入係数表'!AW37</f>
        <v>0</v>
      </c>
      <c r="AX37" s="595">
        <f>AX$6*'(建設)投入係数表'!AX37</f>
        <v>0</v>
      </c>
      <c r="AY37" s="595">
        <f>AY$6*'(建設)投入係数表'!AY37</f>
        <v>0</v>
      </c>
      <c r="AZ37" s="595">
        <f>AZ$6*'(建設)投入係数表'!AZ37</f>
        <v>0</v>
      </c>
      <c r="BA37" s="595">
        <f>BA$6*'(建設)投入係数表'!BA37</f>
        <v>0</v>
      </c>
      <c r="BB37" s="595">
        <f>BB$6*'(建設)投入係数表'!BB37</f>
        <v>0</v>
      </c>
      <c r="BC37" s="595">
        <f>BC$6*'(建設)投入係数表'!BC37</f>
        <v>0.43767787596441649</v>
      </c>
      <c r="BD37" s="595">
        <f>BD$6*'(建設)投入係数表'!BD37</f>
        <v>0</v>
      </c>
      <c r="BE37" s="595">
        <f>BE$6*'(建設)投入係数表'!BE37</f>
        <v>0</v>
      </c>
      <c r="BF37" s="595">
        <f>BF$6*'(建設)投入係数表'!BF37</f>
        <v>0</v>
      </c>
      <c r="BG37" s="595">
        <f>BG$6*'(建設)投入係数表'!BG37</f>
        <v>0</v>
      </c>
      <c r="BH37" s="595">
        <f>BH$6*'(建設)投入係数表'!BH37</f>
        <v>0</v>
      </c>
      <c r="BI37" s="595">
        <f>BI$6*'(建設)投入係数表'!BI37</f>
        <v>0</v>
      </c>
      <c r="BJ37" s="595">
        <f>BJ$6*'(建設)投入係数表'!BJ37</f>
        <v>0</v>
      </c>
      <c r="BK37" s="595">
        <f>BK$6*'(建設)投入係数表'!BK37</f>
        <v>0.31669368126347935</v>
      </c>
      <c r="BL37" s="595">
        <f>BL$6*'(建設)投入係数表'!BL37</f>
        <v>0</v>
      </c>
      <c r="BM37" s="595">
        <f>BM$6*'(建設)投入係数表'!BM37</f>
        <v>6.9499729787839875E-3</v>
      </c>
      <c r="BN37" s="595">
        <f>BN$6*'(建設)投入係数表'!BN37</f>
        <v>0</v>
      </c>
      <c r="BO37" s="595">
        <f>BO$6*'(建設)投入係数表'!BO37</f>
        <v>0</v>
      </c>
      <c r="BP37" s="595">
        <f>BP$6*'(建設)投入係数表'!BP37</f>
        <v>3.9929596995614691</v>
      </c>
      <c r="BQ37" s="595">
        <f>BQ$6*'(建設)投入係数表'!BQ37</f>
        <v>0</v>
      </c>
      <c r="BR37" s="595">
        <f>BR$6*'(建設)投入係数表'!BR37</f>
        <v>2.9756929768419413E-2</v>
      </c>
      <c r="BS37" s="595">
        <f>BS$6*'(建設)投入係数表'!BS37</f>
        <v>0.11026659801261904</v>
      </c>
      <c r="BT37" s="595">
        <f>BT$6*'(建設)投入係数表'!BT37</f>
        <v>1.1656075072690641</v>
      </c>
      <c r="BU37" s="595">
        <f>BU$6*'(建設)投入係数表'!BU37</f>
        <v>0.2461120343213522</v>
      </c>
      <c r="BV37" s="596">
        <f>BV$6*'(建設)投入係数表'!BV37</f>
        <v>3.7497098648846032</v>
      </c>
      <c r="BW37" s="597">
        <f t="shared" si="0"/>
        <v>5.8235404149783809</v>
      </c>
      <c r="BX37" s="598">
        <f t="shared" si="1"/>
        <v>2.3294161659913525E-5</v>
      </c>
    </row>
    <row r="38" spans="1:76" ht="15.95" customHeight="1" x14ac:dyDescent="0.2">
      <c r="A38" s="455">
        <v>32</v>
      </c>
      <c r="B38" s="592">
        <v>251</v>
      </c>
      <c r="C38" s="593" t="s">
        <v>216</v>
      </c>
      <c r="D38" s="594">
        <f>D$6*'(建設)投入係数表'!D38</f>
        <v>470.5813155011657</v>
      </c>
      <c r="E38" s="595">
        <f>E$6*'(建設)投入係数表'!E38</f>
        <v>313.23635127512324</v>
      </c>
      <c r="F38" s="595">
        <f>F$6*'(建設)投入係数表'!F38</f>
        <v>0</v>
      </c>
      <c r="G38" s="595">
        <f>G$6*'(建設)投入係数表'!G38</f>
        <v>0</v>
      </c>
      <c r="H38" s="595">
        <f>H$6*'(建設)投入係数表'!H38</f>
        <v>0</v>
      </c>
      <c r="I38" s="595">
        <f>I$6*'(建設)投入係数表'!I38</f>
        <v>0</v>
      </c>
      <c r="J38" s="595">
        <f>J$6*'(建設)投入係数表'!J38</f>
        <v>0</v>
      </c>
      <c r="K38" s="595">
        <f>K$6*'(建設)投入係数表'!K38</f>
        <v>0</v>
      </c>
      <c r="L38" s="595">
        <f>L$6*'(建設)投入係数表'!L38</f>
        <v>0</v>
      </c>
      <c r="M38" s="595">
        <f>M$6*'(建設)投入係数表'!M38</f>
        <v>0</v>
      </c>
      <c r="N38" s="595">
        <f>N$6*'(建設)投入係数表'!N38</f>
        <v>0</v>
      </c>
      <c r="O38" s="595">
        <f>O$6*'(建設)投入係数表'!O38</f>
        <v>0</v>
      </c>
      <c r="P38" s="595">
        <f>P$6*'(建設)投入係数表'!P38</f>
        <v>0</v>
      </c>
      <c r="Q38" s="595">
        <f>Q$6*'(建設)投入係数表'!Q38</f>
        <v>0</v>
      </c>
      <c r="R38" s="595">
        <f>R$6*'(建設)投入係数表'!R38</f>
        <v>0</v>
      </c>
      <c r="S38" s="595">
        <f>S$6*'(建設)投入係数表'!S38</f>
        <v>349.82279703887133</v>
      </c>
      <c r="T38" s="595">
        <f>T$6*'(建設)投入係数表'!T38</f>
        <v>0</v>
      </c>
      <c r="U38" s="595">
        <f>U$6*'(建設)投入係数表'!U38</f>
        <v>0</v>
      </c>
      <c r="V38" s="595">
        <f>V$6*'(建設)投入係数表'!V38</f>
        <v>0</v>
      </c>
      <c r="W38" s="595">
        <f>W$6*'(建設)投入係数表'!W38</f>
        <v>354.761770206265</v>
      </c>
      <c r="X38" s="595">
        <f>X$6*'(建設)投入係数表'!X38</f>
        <v>110.09757196270101</v>
      </c>
      <c r="Y38" s="595">
        <f>Y$6*'(建設)投入係数表'!Y38</f>
        <v>133.35285377785831</v>
      </c>
      <c r="Z38" s="595">
        <f>Z$6*'(建設)投入係数表'!Z38</f>
        <v>11.83496463768674</v>
      </c>
      <c r="AA38" s="595">
        <f>AA$6*'(建設)投入係数表'!AA38</f>
        <v>6.8870879986254687</v>
      </c>
      <c r="AB38" s="595">
        <f>AB$6*'(建設)投入係数表'!AB38</f>
        <v>0</v>
      </c>
      <c r="AC38" s="595">
        <f>AC$6*'(建設)投入係数表'!AC38</f>
        <v>0</v>
      </c>
      <c r="AD38" s="595">
        <f>AD$6*'(建設)投入係数表'!AD38</f>
        <v>0</v>
      </c>
      <c r="AE38" s="595">
        <f>AE$6*'(建設)投入係数表'!AE38</f>
        <v>0</v>
      </c>
      <c r="AF38" s="595">
        <f>AF$6*'(建設)投入係数表'!AF38</f>
        <v>0</v>
      </c>
      <c r="AG38" s="595">
        <f>AG$6*'(建設)投入係数表'!AG38</f>
        <v>4.7168678782833373</v>
      </c>
      <c r="AH38" s="595">
        <f>AH$6*'(建設)投入係数表'!AH38</f>
        <v>1.2325976238608232</v>
      </c>
      <c r="AI38" s="595">
        <f>AI$6*'(建設)投入係数表'!AI38</f>
        <v>0</v>
      </c>
      <c r="AJ38" s="595">
        <f>AJ$6*'(建設)投入係数表'!AJ38</f>
        <v>0</v>
      </c>
      <c r="AK38" s="595">
        <f>AK$6*'(建設)投入係数表'!AK38</f>
        <v>0</v>
      </c>
      <c r="AL38" s="595">
        <f>AL$6*'(建設)投入係数表'!AL38</f>
        <v>0</v>
      </c>
      <c r="AM38" s="595">
        <f>AM$6*'(建設)投入係数表'!AM38</f>
        <v>0</v>
      </c>
      <c r="AN38" s="595">
        <f>AN$6*'(建設)投入係数表'!AN38</f>
        <v>0</v>
      </c>
      <c r="AO38" s="595">
        <f>AO$6*'(建設)投入係数表'!AO38</f>
        <v>0</v>
      </c>
      <c r="AP38" s="595">
        <f>AP$6*'(建設)投入係数表'!AP38</f>
        <v>0</v>
      </c>
      <c r="AQ38" s="595">
        <f>AQ$6*'(建設)投入係数表'!AQ38</f>
        <v>0</v>
      </c>
      <c r="AR38" s="595">
        <f>AR$6*'(建設)投入係数表'!AR38</f>
        <v>0</v>
      </c>
      <c r="AS38" s="595">
        <f>AS$6*'(建設)投入係数表'!AS38</f>
        <v>0</v>
      </c>
      <c r="AT38" s="595">
        <f>AT$6*'(建設)投入係数表'!AT38</f>
        <v>0</v>
      </c>
      <c r="AU38" s="595">
        <f>AU$6*'(建設)投入係数表'!AU38</f>
        <v>0</v>
      </c>
      <c r="AV38" s="595">
        <f>AV$6*'(建設)投入係数表'!AV38</f>
        <v>0</v>
      </c>
      <c r="AW38" s="595">
        <f>AW$6*'(建設)投入係数表'!AW38</f>
        <v>0</v>
      </c>
      <c r="AX38" s="595">
        <f>AX$6*'(建設)投入係数表'!AX38</f>
        <v>0</v>
      </c>
      <c r="AY38" s="595">
        <f>AY$6*'(建設)投入係数表'!AY38</f>
        <v>0</v>
      </c>
      <c r="AZ38" s="595">
        <f>AZ$6*'(建設)投入係数表'!AZ38</f>
        <v>0</v>
      </c>
      <c r="BA38" s="595">
        <f>BA$6*'(建設)投入係数表'!BA38</f>
        <v>0</v>
      </c>
      <c r="BB38" s="595">
        <f>BB$6*'(建設)投入係数表'!BB38</f>
        <v>0</v>
      </c>
      <c r="BC38" s="595">
        <f>BC$6*'(建設)投入係数表'!BC38</f>
        <v>1.225498052700366</v>
      </c>
      <c r="BD38" s="595">
        <f>BD$6*'(建設)投入係数表'!BD38</f>
        <v>0</v>
      </c>
      <c r="BE38" s="595">
        <f>BE$6*'(建設)投入係数表'!BE38</f>
        <v>0</v>
      </c>
      <c r="BF38" s="595">
        <f>BF$6*'(建設)投入係数表'!BF38</f>
        <v>0</v>
      </c>
      <c r="BG38" s="595">
        <f>BG$6*'(建設)投入係数表'!BG38</f>
        <v>0</v>
      </c>
      <c r="BH38" s="595">
        <f>BH$6*'(建設)投入係数表'!BH38</f>
        <v>0</v>
      </c>
      <c r="BI38" s="595">
        <f>BI$6*'(建設)投入係数表'!BI38</f>
        <v>0</v>
      </c>
      <c r="BJ38" s="595">
        <f>BJ$6*'(建設)投入係数表'!BJ38</f>
        <v>0</v>
      </c>
      <c r="BK38" s="595">
        <f>BK$6*'(建設)投入係数表'!BK38</f>
        <v>0</v>
      </c>
      <c r="BL38" s="595">
        <f>BL$6*'(建設)投入係数表'!BL38</f>
        <v>0</v>
      </c>
      <c r="BM38" s="595">
        <f>BM$6*'(建設)投入係数表'!BM38</f>
        <v>2.779989191513595E-2</v>
      </c>
      <c r="BN38" s="595">
        <f>BN$6*'(建設)投入係数表'!BN38</f>
        <v>0</v>
      </c>
      <c r="BO38" s="595">
        <f>BO$6*'(建設)投入係数表'!BO38</f>
        <v>0</v>
      </c>
      <c r="BP38" s="595">
        <f>BP$6*'(建設)投入係数表'!BP38</f>
        <v>4.036959255479502</v>
      </c>
      <c r="BQ38" s="595">
        <f>BQ$6*'(建設)投入係数表'!BQ38</f>
        <v>0</v>
      </c>
      <c r="BR38" s="595">
        <f>BR$6*'(建設)投入係数表'!BR38</f>
        <v>0.97602729640415664</v>
      </c>
      <c r="BS38" s="595">
        <f>BS$6*'(建設)投入係数表'!BS38</f>
        <v>0.15437323721766663</v>
      </c>
      <c r="BT38" s="595">
        <f>BT$6*'(建設)投入係数表'!BT38</f>
        <v>0</v>
      </c>
      <c r="BU38" s="595">
        <f>BU$6*'(建設)投入係数表'!BU38</f>
        <v>0.29144846169633815</v>
      </c>
      <c r="BV38" s="596">
        <f>BV$6*'(建設)投入係数表'!BV38</f>
        <v>1.1819737617571033</v>
      </c>
      <c r="BW38" s="597">
        <f t="shared" si="0"/>
        <v>264.80410102586194</v>
      </c>
      <c r="BX38" s="598">
        <f t="shared" si="1"/>
        <v>1.0592164041034477E-3</v>
      </c>
    </row>
    <row r="39" spans="1:76" ht="15.95" customHeight="1" x14ac:dyDescent="0.2">
      <c r="A39" s="455">
        <v>33</v>
      </c>
      <c r="B39" s="592">
        <v>252</v>
      </c>
      <c r="C39" s="593" t="s">
        <v>217</v>
      </c>
      <c r="D39" s="594">
        <f>D$6*'(建設)投入係数表'!D39</f>
        <v>9099.4287189944189</v>
      </c>
      <c r="E39" s="595">
        <f>E$6*'(建設)投入係数表'!E39</f>
        <v>2902.487726117582</v>
      </c>
      <c r="F39" s="595">
        <f>F$6*'(建設)投入係数表'!F39</f>
        <v>0</v>
      </c>
      <c r="G39" s="595">
        <f>G$6*'(建設)投入係数表'!G39</f>
        <v>0</v>
      </c>
      <c r="H39" s="595">
        <f>H$6*'(建設)投入係数表'!H39</f>
        <v>0</v>
      </c>
      <c r="I39" s="595">
        <f>I$6*'(建設)投入係数表'!I39</f>
        <v>0</v>
      </c>
      <c r="J39" s="595">
        <f>J$6*'(建設)投入係数表'!J39</f>
        <v>0</v>
      </c>
      <c r="K39" s="595">
        <f>K$6*'(建設)投入係数表'!K39</f>
        <v>0</v>
      </c>
      <c r="L39" s="595">
        <f>L$6*'(建設)投入係数表'!L39</f>
        <v>0</v>
      </c>
      <c r="M39" s="595">
        <f>M$6*'(建設)投入係数表'!M39</f>
        <v>0</v>
      </c>
      <c r="N39" s="595">
        <f>N$6*'(建設)投入係数表'!N39</f>
        <v>0</v>
      </c>
      <c r="O39" s="595">
        <f>O$6*'(建設)投入係数表'!O39</f>
        <v>0</v>
      </c>
      <c r="P39" s="595">
        <f>P$6*'(建設)投入係数表'!P39</f>
        <v>0</v>
      </c>
      <c r="Q39" s="595">
        <f>Q$6*'(建設)投入係数表'!Q39</f>
        <v>0</v>
      </c>
      <c r="R39" s="595">
        <f>R$6*'(建設)投入係数表'!R39</f>
        <v>0</v>
      </c>
      <c r="S39" s="595">
        <f>S$6*'(建設)投入係数表'!S39</f>
        <v>2989.745807612755</v>
      </c>
      <c r="T39" s="595">
        <f>T$6*'(建設)投入係数表'!T39</f>
        <v>0</v>
      </c>
      <c r="U39" s="595">
        <f>U$6*'(建設)投入係数表'!U39</f>
        <v>0</v>
      </c>
      <c r="V39" s="595">
        <f>V$6*'(建設)投入係数表'!V39</f>
        <v>0</v>
      </c>
      <c r="W39" s="595">
        <f>W$6*'(建設)投入係数表'!W39</f>
        <v>3014.8460860858786</v>
      </c>
      <c r="X39" s="595">
        <f>X$6*'(建設)投入係数表'!X39</f>
        <v>2310.8346997612507</v>
      </c>
      <c r="Y39" s="595">
        <f>Y$6*'(建設)投入係数表'!Y39</f>
        <v>663.64068853053095</v>
      </c>
      <c r="Z39" s="595">
        <f>Z$6*'(建設)投入係数表'!Z39</f>
        <v>509.71703730094157</v>
      </c>
      <c r="AA39" s="595">
        <f>AA$6*'(建設)投入係数表'!AA39</f>
        <v>56.211792331261989</v>
      </c>
      <c r="AB39" s="595">
        <f>AB$6*'(建設)投入係数表'!AB39</f>
        <v>0</v>
      </c>
      <c r="AC39" s="595">
        <f>AC$6*'(建設)投入係数表'!AC39</f>
        <v>0</v>
      </c>
      <c r="AD39" s="595">
        <f>AD$6*'(建設)投入係数表'!AD39</f>
        <v>0</v>
      </c>
      <c r="AE39" s="595">
        <f>AE$6*'(建設)投入係数表'!AE39</f>
        <v>0</v>
      </c>
      <c r="AF39" s="595">
        <f>AF$6*'(建設)投入係数表'!AF39</f>
        <v>0</v>
      </c>
      <c r="AG39" s="595">
        <f>AG$6*'(建設)投入係数表'!AG39</f>
        <v>7039.4522796246247</v>
      </c>
      <c r="AH39" s="595">
        <f>AH$6*'(建設)投入係数表'!AH39</f>
        <v>2773.8508991395092</v>
      </c>
      <c r="AI39" s="595">
        <f>AI$6*'(建設)投入係数表'!AI39</f>
        <v>0</v>
      </c>
      <c r="AJ39" s="595">
        <f>AJ$6*'(建設)投入係数表'!AJ39</f>
        <v>0</v>
      </c>
      <c r="AK39" s="595">
        <f>AK$6*'(建設)投入係数表'!AK39</f>
        <v>0</v>
      </c>
      <c r="AL39" s="595">
        <f>AL$6*'(建設)投入係数表'!AL39</f>
        <v>0</v>
      </c>
      <c r="AM39" s="595">
        <f>AM$6*'(建設)投入係数表'!AM39</f>
        <v>0</v>
      </c>
      <c r="AN39" s="595">
        <f>AN$6*'(建設)投入係数表'!AN39</f>
        <v>0</v>
      </c>
      <c r="AO39" s="595">
        <f>AO$6*'(建設)投入係数表'!AO39</f>
        <v>0</v>
      </c>
      <c r="AP39" s="595">
        <f>AP$6*'(建設)投入係数表'!AP39</f>
        <v>0</v>
      </c>
      <c r="AQ39" s="595">
        <f>AQ$6*'(建設)投入係数表'!AQ39</f>
        <v>0</v>
      </c>
      <c r="AR39" s="595">
        <f>AR$6*'(建設)投入係数表'!AR39</f>
        <v>0</v>
      </c>
      <c r="AS39" s="595">
        <f>AS$6*'(建設)投入係数表'!AS39</f>
        <v>0</v>
      </c>
      <c r="AT39" s="595">
        <f>AT$6*'(建設)投入係数表'!AT39</f>
        <v>0</v>
      </c>
      <c r="AU39" s="595">
        <f>AU$6*'(建設)投入係数表'!AU39</f>
        <v>0</v>
      </c>
      <c r="AV39" s="595">
        <f>AV$6*'(建設)投入係数表'!AV39</f>
        <v>0</v>
      </c>
      <c r="AW39" s="595">
        <f>AW$6*'(建設)投入係数表'!AW39</f>
        <v>0</v>
      </c>
      <c r="AX39" s="595">
        <f>AX$6*'(建設)投入係数表'!AX39</f>
        <v>0</v>
      </c>
      <c r="AY39" s="595">
        <f>AY$6*'(建設)投入係数表'!AY39</f>
        <v>0</v>
      </c>
      <c r="AZ39" s="595">
        <f>AZ$6*'(建設)投入係数表'!AZ39</f>
        <v>0</v>
      </c>
      <c r="BA39" s="595">
        <f>BA$6*'(建設)投入係数表'!BA39</f>
        <v>0</v>
      </c>
      <c r="BB39" s="595">
        <f>BB$6*'(建設)投入係数表'!BB39</f>
        <v>0</v>
      </c>
      <c r="BC39" s="595">
        <f>BC$6*'(建設)投入係数表'!BC39</f>
        <v>2875.1537138876297</v>
      </c>
      <c r="BD39" s="595">
        <f>BD$6*'(建設)投入係数表'!BD39</f>
        <v>0</v>
      </c>
      <c r="BE39" s="595">
        <f>BE$6*'(建設)投入係数表'!BE39</f>
        <v>0</v>
      </c>
      <c r="BF39" s="595">
        <f>BF$6*'(建設)投入係数表'!BF39</f>
        <v>0</v>
      </c>
      <c r="BG39" s="595">
        <f>BG$6*'(建設)投入係数表'!BG39</f>
        <v>0</v>
      </c>
      <c r="BH39" s="595">
        <f>BH$6*'(建設)投入係数表'!BH39</f>
        <v>0</v>
      </c>
      <c r="BI39" s="595">
        <f>BI$6*'(建設)投入係数表'!BI39</f>
        <v>0</v>
      </c>
      <c r="BJ39" s="595">
        <f>BJ$6*'(建設)投入係数表'!BJ39</f>
        <v>0</v>
      </c>
      <c r="BK39" s="595">
        <f>BK$6*'(建設)投入係数表'!BK39</f>
        <v>771.78250123909936</v>
      </c>
      <c r="BL39" s="595">
        <f>BL$6*'(建設)投入係数表'!BL39</f>
        <v>0</v>
      </c>
      <c r="BM39" s="595">
        <f>BM$6*'(建設)投入係数表'!BM39</f>
        <v>43.889079361020876</v>
      </c>
      <c r="BN39" s="595">
        <f>BN$6*'(建設)投入係数表'!BN39</f>
        <v>0</v>
      </c>
      <c r="BO39" s="595">
        <f>BO$6*'(建設)投入係数表'!BO39</f>
        <v>0</v>
      </c>
      <c r="BP39" s="595">
        <f>BP$6*'(建設)投入係数表'!BP39</f>
        <v>3223.1764688865073</v>
      </c>
      <c r="BQ39" s="595">
        <f>BQ$6*'(建設)投入係数表'!BQ39</f>
        <v>0</v>
      </c>
      <c r="BR39" s="595">
        <f>BR$6*'(建設)投入係数表'!BR39</f>
        <v>212.52994379200513</v>
      </c>
      <c r="BS39" s="595">
        <f>BS$6*'(建設)投入係数表'!BS39</f>
        <v>205.75747189154711</v>
      </c>
      <c r="BT39" s="595">
        <f>BT$6*'(建設)投入係数表'!BT39</f>
        <v>527.92897933579547</v>
      </c>
      <c r="BU39" s="595">
        <f>BU$6*'(建設)投入係数表'!BU39</f>
        <v>294.93288997172988</v>
      </c>
      <c r="BV39" s="596">
        <f>BV$6*'(建設)投入係数表'!BV39</f>
        <v>2028.491142612764</v>
      </c>
      <c r="BW39" s="597">
        <f t="shared" si="0"/>
        <v>7625.7162261279473</v>
      </c>
      <c r="BX39" s="598">
        <f t="shared" si="1"/>
        <v>3.0502864904511789E-2</v>
      </c>
    </row>
    <row r="40" spans="1:76" ht="15.95" customHeight="1" x14ac:dyDescent="0.2">
      <c r="A40" s="455">
        <v>34</v>
      </c>
      <c r="B40" s="592">
        <v>253</v>
      </c>
      <c r="C40" s="593" t="s">
        <v>218</v>
      </c>
      <c r="D40" s="594">
        <f>D$6*'(建設)投入係数表'!D40</f>
        <v>718.74976993400333</v>
      </c>
      <c r="E40" s="595">
        <f>E$6*'(建設)投入係数表'!E40</f>
        <v>520.58683815666825</v>
      </c>
      <c r="F40" s="595">
        <f>F$6*'(建設)投入係数表'!F40</f>
        <v>0</v>
      </c>
      <c r="G40" s="595">
        <f>G$6*'(建設)投入係数表'!G40</f>
        <v>0</v>
      </c>
      <c r="H40" s="595">
        <f>H$6*'(建設)投入係数表'!H40</f>
        <v>0</v>
      </c>
      <c r="I40" s="595">
        <f>I$6*'(建設)投入係数表'!I40</f>
        <v>0</v>
      </c>
      <c r="J40" s="595">
        <f>J$6*'(建設)投入係数表'!J40</f>
        <v>0</v>
      </c>
      <c r="K40" s="595">
        <f>K$6*'(建設)投入係数表'!K40</f>
        <v>0</v>
      </c>
      <c r="L40" s="595">
        <f>L$6*'(建設)投入係数表'!L40</f>
        <v>0</v>
      </c>
      <c r="M40" s="595">
        <f>M$6*'(建設)投入係数表'!M40</f>
        <v>0</v>
      </c>
      <c r="N40" s="595">
        <f>N$6*'(建設)投入係数表'!N40</f>
        <v>0</v>
      </c>
      <c r="O40" s="595">
        <f>O$6*'(建設)投入係数表'!O40</f>
        <v>0</v>
      </c>
      <c r="P40" s="595">
        <f>P$6*'(建設)投入係数表'!P40</f>
        <v>0</v>
      </c>
      <c r="Q40" s="595">
        <f>Q$6*'(建設)投入係数表'!Q40</f>
        <v>0</v>
      </c>
      <c r="R40" s="595">
        <f>R$6*'(建設)投入係数表'!R40</f>
        <v>0</v>
      </c>
      <c r="S40" s="595">
        <f>S$6*'(建設)投入係数表'!S40</f>
        <v>389.81320264907282</v>
      </c>
      <c r="T40" s="595">
        <f>T$6*'(建設)投入係数表'!T40</f>
        <v>0</v>
      </c>
      <c r="U40" s="595">
        <f>U$6*'(建設)投入係数表'!U40</f>
        <v>0</v>
      </c>
      <c r="V40" s="595">
        <f>V$6*'(建設)投入係数表'!V40</f>
        <v>0</v>
      </c>
      <c r="W40" s="595">
        <f>W$6*'(建設)投入係数表'!W40</f>
        <v>380.45131924255509</v>
      </c>
      <c r="X40" s="595">
        <f>X$6*'(建設)投入係数表'!X40</f>
        <v>60.715572773548359</v>
      </c>
      <c r="Y40" s="595">
        <f>Y$6*'(建設)投入係数表'!Y40</f>
        <v>204.31419218457449</v>
      </c>
      <c r="Z40" s="595">
        <f>Z$6*'(建設)投入係数表'!Z40</f>
        <v>8.2737301422998097</v>
      </c>
      <c r="AA40" s="595">
        <f>AA$6*'(建設)投入係数表'!AA40</f>
        <v>11.993814610119985</v>
      </c>
      <c r="AB40" s="595">
        <f>AB$6*'(建設)投入係数表'!AB40</f>
        <v>0</v>
      </c>
      <c r="AC40" s="595">
        <f>AC$6*'(建設)投入係数表'!AC40</f>
        <v>0</v>
      </c>
      <c r="AD40" s="595">
        <f>AD$6*'(建設)投入係数表'!AD40</f>
        <v>0</v>
      </c>
      <c r="AE40" s="595">
        <f>AE$6*'(建設)投入係数表'!AE40</f>
        <v>0</v>
      </c>
      <c r="AF40" s="595">
        <f>AF$6*'(建設)投入係数表'!AF40</f>
        <v>0</v>
      </c>
      <c r="AG40" s="595">
        <f>AG$6*'(建設)投入係数表'!AG40</f>
        <v>86.178450965392869</v>
      </c>
      <c r="AH40" s="595">
        <f>AH$6*'(建設)投入係数表'!AH40</f>
        <v>10.928298575837477</v>
      </c>
      <c r="AI40" s="595">
        <f>AI$6*'(建設)投入係数表'!AI40</f>
        <v>0</v>
      </c>
      <c r="AJ40" s="595">
        <f>AJ$6*'(建設)投入係数表'!AJ40</f>
        <v>0</v>
      </c>
      <c r="AK40" s="595">
        <f>AK$6*'(建設)投入係数表'!AK40</f>
        <v>0</v>
      </c>
      <c r="AL40" s="595">
        <f>AL$6*'(建設)投入係数表'!AL40</f>
        <v>0</v>
      </c>
      <c r="AM40" s="595">
        <f>AM$6*'(建設)投入係数表'!AM40</f>
        <v>0</v>
      </c>
      <c r="AN40" s="595">
        <f>AN$6*'(建設)投入係数表'!AN40</f>
        <v>0</v>
      </c>
      <c r="AO40" s="595">
        <f>AO$6*'(建設)投入係数表'!AO40</f>
        <v>0</v>
      </c>
      <c r="AP40" s="595">
        <f>AP$6*'(建設)投入係数表'!AP40</f>
        <v>0</v>
      </c>
      <c r="AQ40" s="595">
        <f>AQ$6*'(建設)投入係数表'!AQ40</f>
        <v>0</v>
      </c>
      <c r="AR40" s="595">
        <f>AR$6*'(建設)投入係数表'!AR40</f>
        <v>0</v>
      </c>
      <c r="AS40" s="595">
        <f>AS$6*'(建設)投入係数表'!AS40</f>
        <v>0</v>
      </c>
      <c r="AT40" s="595">
        <f>AT$6*'(建設)投入係数表'!AT40</f>
        <v>0</v>
      </c>
      <c r="AU40" s="595">
        <f>AU$6*'(建設)投入係数表'!AU40</f>
        <v>0</v>
      </c>
      <c r="AV40" s="595">
        <f>AV$6*'(建設)投入係数表'!AV40</f>
        <v>0</v>
      </c>
      <c r="AW40" s="595">
        <f>AW$6*'(建設)投入係数表'!AW40</f>
        <v>0</v>
      </c>
      <c r="AX40" s="595">
        <f>AX$6*'(建設)投入係数表'!AX40</f>
        <v>0</v>
      </c>
      <c r="AY40" s="595">
        <f>AY$6*'(建設)投入係数表'!AY40</f>
        <v>0</v>
      </c>
      <c r="AZ40" s="595">
        <f>AZ$6*'(建設)投入係数表'!AZ40</f>
        <v>0</v>
      </c>
      <c r="BA40" s="595">
        <f>BA$6*'(建設)投入係数表'!BA40</f>
        <v>0</v>
      </c>
      <c r="BB40" s="595">
        <f>BB$6*'(建設)投入係数表'!BB40</f>
        <v>0</v>
      </c>
      <c r="BC40" s="595">
        <f>BC$6*'(建設)投入係数表'!BC40</f>
        <v>10.384902329701154</v>
      </c>
      <c r="BD40" s="595">
        <f>BD$6*'(建設)投入係数表'!BD40</f>
        <v>0</v>
      </c>
      <c r="BE40" s="595">
        <f>BE$6*'(建設)投入係数表'!BE40</f>
        <v>0</v>
      </c>
      <c r="BF40" s="595">
        <f>BF$6*'(建設)投入係数表'!BF40</f>
        <v>0</v>
      </c>
      <c r="BG40" s="595">
        <f>BG$6*'(建設)投入係数表'!BG40</f>
        <v>0</v>
      </c>
      <c r="BH40" s="595">
        <f>BH$6*'(建設)投入係数表'!BH40</f>
        <v>0</v>
      </c>
      <c r="BI40" s="595">
        <f>BI$6*'(建設)投入係数表'!BI40</f>
        <v>0</v>
      </c>
      <c r="BJ40" s="595">
        <f>BJ$6*'(建設)投入係数表'!BJ40</f>
        <v>0</v>
      </c>
      <c r="BK40" s="595">
        <f>BK$6*'(建設)投入係数表'!BK40</f>
        <v>0</v>
      </c>
      <c r="BL40" s="595">
        <f>BL$6*'(建設)投入係数表'!BL40</f>
        <v>0</v>
      </c>
      <c r="BM40" s="595">
        <f>BM$6*'(建設)投入係数表'!BM40</f>
        <v>8.5415167909255203</v>
      </c>
      <c r="BN40" s="595">
        <f>BN$6*'(建設)投入係数表'!BN40</f>
        <v>0</v>
      </c>
      <c r="BO40" s="595">
        <f>BO$6*'(建設)投入係数表'!BO40</f>
        <v>0</v>
      </c>
      <c r="BP40" s="595">
        <f>BP$6*'(建設)投入係数表'!BP40</f>
        <v>108.51390478284819</v>
      </c>
      <c r="BQ40" s="595">
        <f>BQ$6*'(建設)投入係数表'!BQ40</f>
        <v>0</v>
      </c>
      <c r="BR40" s="595">
        <f>BR$6*'(建設)投入係数表'!BR40</f>
        <v>55.240764422093797</v>
      </c>
      <c r="BS40" s="595">
        <f>BS$6*'(建設)投入係数表'!BS40</f>
        <v>2.4479184758801424</v>
      </c>
      <c r="BT40" s="595">
        <f>BT$6*'(建設)投入係数表'!BT40</f>
        <v>1.0135717454513601E-2</v>
      </c>
      <c r="BU40" s="595">
        <f>BU$6*'(建設)投入係数表'!BU40</f>
        <v>1.1334106843746481</v>
      </c>
      <c r="BV40" s="596">
        <f>BV$6*'(建設)投入係数表'!BV40</f>
        <v>4.5037276094537901</v>
      </c>
      <c r="BW40" s="597">
        <f t="shared" si="0"/>
        <v>357.17478341072513</v>
      </c>
      <c r="BX40" s="598">
        <f t="shared" si="1"/>
        <v>1.4286991336429004E-3</v>
      </c>
    </row>
    <row r="41" spans="1:76" ht="15.95" customHeight="1" x14ac:dyDescent="0.2">
      <c r="A41" s="455">
        <v>35</v>
      </c>
      <c r="B41" s="592">
        <v>259</v>
      </c>
      <c r="C41" s="593" t="s">
        <v>219</v>
      </c>
      <c r="D41" s="594">
        <f>D$6*'(建設)投入係数表'!D41</f>
        <v>2625.0215593468965</v>
      </c>
      <c r="E41" s="595">
        <f>E$6*'(建設)投入係数表'!E41</f>
        <v>760.77032480470359</v>
      </c>
      <c r="F41" s="595">
        <f>F$6*'(建設)投入係数表'!F41</f>
        <v>0</v>
      </c>
      <c r="G41" s="595">
        <f>G$6*'(建設)投入係数表'!G41</f>
        <v>0</v>
      </c>
      <c r="H41" s="595">
        <f>H$6*'(建設)投入係数表'!H41</f>
        <v>0</v>
      </c>
      <c r="I41" s="595">
        <f>I$6*'(建設)投入係数表'!I41</f>
        <v>0</v>
      </c>
      <c r="J41" s="595">
        <f>J$6*'(建設)投入係数表'!J41</f>
        <v>0</v>
      </c>
      <c r="K41" s="595">
        <f>K$6*'(建設)投入係数表'!K41</f>
        <v>0</v>
      </c>
      <c r="L41" s="595">
        <f>L$6*'(建設)投入係数表'!L41</f>
        <v>0</v>
      </c>
      <c r="M41" s="595">
        <f>M$6*'(建設)投入係数表'!M41</f>
        <v>0</v>
      </c>
      <c r="N41" s="595">
        <f>N$6*'(建設)投入係数表'!N41</f>
        <v>0</v>
      </c>
      <c r="O41" s="595">
        <f>O$6*'(建設)投入係数表'!O41</f>
        <v>0</v>
      </c>
      <c r="P41" s="595">
        <f>P$6*'(建設)投入係数表'!P41</f>
        <v>0</v>
      </c>
      <c r="Q41" s="595">
        <f>Q$6*'(建設)投入係数表'!Q41</f>
        <v>0</v>
      </c>
      <c r="R41" s="595">
        <f>R$6*'(建設)投入係数表'!R41</f>
        <v>0</v>
      </c>
      <c r="S41" s="595">
        <f>S$6*'(建設)投入係数表'!S41</f>
        <v>939.26082756213782</v>
      </c>
      <c r="T41" s="595">
        <f>T$6*'(建設)投入係数表'!T41</f>
        <v>0</v>
      </c>
      <c r="U41" s="595">
        <f>U$6*'(建設)投入係数表'!U41</f>
        <v>0</v>
      </c>
      <c r="V41" s="595">
        <f>V$6*'(建設)投入係数表'!V41</f>
        <v>0</v>
      </c>
      <c r="W41" s="595">
        <f>W$6*'(建設)投入係数表'!W41</f>
        <v>895.82169008865117</v>
      </c>
      <c r="X41" s="595">
        <f>X$6*'(建設)投入係数表'!X41</f>
        <v>429.8662552367224</v>
      </c>
      <c r="Y41" s="595">
        <f>Y$6*'(建設)投入係数表'!Y41</f>
        <v>240.9962384489944</v>
      </c>
      <c r="Z41" s="595">
        <f>Z$6*'(建設)投入係数表'!Z41</f>
        <v>61.554096234920664</v>
      </c>
      <c r="AA41" s="595">
        <f>AA$6*'(建設)投入係数表'!AA41</f>
        <v>11.29452192090719</v>
      </c>
      <c r="AB41" s="595">
        <f>AB$6*'(建設)投入係数表'!AB41</f>
        <v>0</v>
      </c>
      <c r="AC41" s="595">
        <f>AC$6*'(建設)投入係数表'!AC41</f>
        <v>0</v>
      </c>
      <c r="AD41" s="595">
        <f>AD$6*'(建設)投入係数表'!AD41</f>
        <v>0</v>
      </c>
      <c r="AE41" s="595">
        <f>AE$6*'(建設)投入係数表'!AE41</f>
        <v>0</v>
      </c>
      <c r="AF41" s="595">
        <f>AF$6*'(建設)投入係数表'!AF41</f>
        <v>0</v>
      </c>
      <c r="AG41" s="595">
        <f>AG$6*'(建設)投入係数表'!AG41</f>
        <v>1957.5941042675227</v>
      </c>
      <c r="AH41" s="595">
        <f>AH$6*'(建設)投入係数表'!AH41</f>
        <v>603.2134675128176</v>
      </c>
      <c r="AI41" s="595">
        <f>AI$6*'(建設)投入係数表'!AI41</f>
        <v>0</v>
      </c>
      <c r="AJ41" s="595">
        <f>AJ$6*'(建設)投入係数表'!AJ41</f>
        <v>0</v>
      </c>
      <c r="AK41" s="595">
        <f>AK$6*'(建設)投入係数表'!AK41</f>
        <v>0</v>
      </c>
      <c r="AL41" s="595">
        <f>AL$6*'(建設)投入係数表'!AL41</f>
        <v>0</v>
      </c>
      <c r="AM41" s="595">
        <f>AM$6*'(建設)投入係数表'!AM41</f>
        <v>0</v>
      </c>
      <c r="AN41" s="595">
        <f>AN$6*'(建設)投入係数表'!AN41</f>
        <v>0</v>
      </c>
      <c r="AO41" s="595">
        <f>AO$6*'(建設)投入係数表'!AO41</f>
        <v>0</v>
      </c>
      <c r="AP41" s="595">
        <f>AP$6*'(建設)投入係数表'!AP41</f>
        <v>0</v>
      </c>
      <c r="AQ41" s="595">
        <f>AQ$6*'(建設)投入係数表'!AQ41</f>
        <v>0</v>
      </c>
      <c r="AR41" s="595">
        <f>AR$6*'(建設)投入係数表'!AR41</f>
        <v>0</v>
      </c>
      <c r="AS41" s="595">
        <f>AS$6*'(建設)投入係数表'!AS41</f>
        <v>0</v>
      </c>
      <c r="AT41" s="595">
        <f>AT$6*'(建設)投入係数表'!AT41</f>
        <v>0</v>
      </c>
      <c r="AU41" s="595">
        <f>AU$6*'(建設)投入係数表'!AU41</f>
        <v>0</v>
      </c>
      <c r="AV41" s="595">
        <f>AV$6*'(建設)投入係数表'!AV41</f>
        <v>0</v>
      </c>
      <c r="AW41" s="595">
        <f>AW$6*'(建設)投入係数表'!AW41</f>
        <v>0</v>
      </c>
      <c r="AX41" s="595">
        <f>AX$6*'(建設)投入係数表'!AX41</f>
        <v>0</v>
      </c>
      <c r="AY41" s="595">
        <f>AY$6*'(建設)投入係数表'!AY41</f>
        <v>0</v>
      </c>
      <c r="AZ41" s="595">
        <f>AZ$6*'(建設)投入係数表'!AZ41</f>
        <v>0</v>
      </c>
      <c r="BA41" s="595">
        <f>BA$6*'(建設)投入係数表'!BA41</f>
        <v>0</v>
      </c>
      <c r="BB41" s="595">
        <f>BB$6*'(建設)投入係数表'!BB41</f>
        <v>0</v>
      </c>
      <c r="BC41" s="595">
        <f>BC$6*'(建設)投入係数表'!BC41</f>
        <v>613.02754863488769</v>
      </c>
      <c r="BD41" s="595">
        <f>BD$6*'(建設)投入係数表'!BD41</f>
        <v>0</v>
      </c>
      <c r="BE41" s="595">
        <f>BE$6*'(建設)投入係数表'!BE41</f>
        <v>0</v>
      </c>
      <c r="BF41" s="595">
        <f>BF$6*'(建設)投入係数表'!BF41</f>
        <v>0</v>
      </c>
      <c r="BG41" s="595">
        <f>BG$6*'(建設)投入係数表'!BG41</f>
        <v>0</v>
      </c>
      <c r="BH41" s="595">
        <f>BH$6*'(建設)投入係数表'!BH41</f>
        <v>0</v>
      </c>
      <c r="BI41" s="595">
        <f>BI$6*'(建設)投入係数表'!BI41</f>
        <v>0</v>
      </c>
      <c r="BJ41" s="595">
        <f>BJ$6*'(建設)投入係数表'!BJ41</f>
        <v>0</v>
      </c>
      <c r="BK41" s="595">
        <f>BK$6*'(建設)投入係数表'!BK41</f>
        <v>118.76013047380478</v>
      </c>
      <c r="BL41" s="595">
        <f>BL$6*'(建設)投入係数表'!BL41</f>
        <v>0</v>
      </c>
      <c r="BM41" s="595">
        <f>BM$6*'(建設)投入係数表'!BM41</f>
        <v>11.891403766699401</v>
      </c>
      <c r="BN41" s="595">
        <f>BN$6*'(建設)投入係数表'!BN41</f>
        <v>0</v>
      </c>
      <c r="BO41" s="595">
        <f>BO$6*'(建設)投入係数表'!BO41</f>
        <v>0</v>
      </c>
      <c r="BP41" s="595">
        <f>BP$6*'(建設)投入係数表'!BP41</f>
        <v>1400.5718642048585</v>
      </c>
      <c r="BQ41" s="595">
        <f>BQ$6*'(建設)投入係数表'!BQ41</f>
        <v>0</v>
      </c>
      <c r="BR41" s="595">
        <f>BR$6*'(建設)投入係数表'!BR41</f>
        <v>31.792303764579298</v>
      </c>
      <c r="BS41" s="595">
        <f>BS$6*'(建設)投入係数表'!BS41</f>
        <v>15.878390113817138</v>
      </c>
      <c r="BT41" s="595">
        <f>BT$6*'(建設)投入係数表'!BT41</f>
        <v>214.5325956422349</v>
      </c>
      <c r="BU41" s="595">
        <f>BU$6*'(建設)投入係数表'!BU41</f>
        <v>138.30201002363566</v>
      </c>
      <c r="BV41" s="596">
        <f>BV$6*'(建設)投入係数表'!BV41</f>
        <v>1329.9446494143158</v>
      </c>
      <c r="BW41" s="597">
        <f t="shared" si="0"/>
        <v>2604.8125950406315</v>
      </c>
      <c r="BX41" s="598">
        <f t="shared" si="1"/>
        <v>1.0419250380162526E-2</v>
      </c>
    </row>
    <row r="42" spans="1:76" ht="15.95" customHeight="1" x14ac:dyDescent="0.2">
      <c r="A42" s="455">
        <v>36</v>
      </c>
      <c r="B42" s="592">
        <v>261</v>
      </c>
      <c r="C42" s="593" t="s">
        <v>220</v>
      </c>
      <c r="D42" s="594">
        <f>D$6*'(建設)投入係数表'!D42</f>
        <v>-17.351302171967731</v>
      </c>
      <c r="E42" s="595">
        <f>E$6*'(建設)投入係数表'!E42</f>
        <v>0</v>
      </c>
      <c r="F42" s="595">
        <f>F$6*'(建設)投入係数表'!F42</f>
        <v>0</v>
      </c>
      <c r="G42" s="595">
        <f>G$6*'(建設)投入係数表'!G42</f>
        <v>0</v>
      </c>
      <c r="H42" s="595">
        <f>H$6*'(建設)投入係数表'!H42</f>
        <v>0</v>
      </c>
      <c r="I42" s="595">
        <f>I$6*'(建設)投入係数表'!I42</f>
        <v>0</v>
      </c>
      <c r="J42" s="595">
        <f>J$6*'(建設)投入係数表'!J42</f>
        <v>0</v>
      </c>
      <c r="K42" s="595">
        <f>K$6*'(建設)投入係数表'!K42</f>
        <v>0</v>
      </c>
      <c r="L42" s="595">
        <f>L$6*'(建設)投入係数表'!L42</f>
        <v>0</v>
      </c>
      <c r="M42" s="595">
        <f>M$6*'(建設)投入係数表'!M42</f>
        <v>0</v>
      </c>
      <c r="N42" s="595">
        <f>N$6*'(建設)投入係数表'!N42</f>
        <v>0</v>
      </c>
      <c r="O42" s="595">
        <f>O$6*'(建設)投入係数表'!O42</f>
        <v>0</v>
      </c>
      <c r="P42" s="595">
        <f>P$6*'(建設)投入係数表'!P42</f>
        <v>0</v>
      </c>
      <c r="Q42" s="595">
        <f>Q$6*'(建設)投入係数表'!Q42</f>
        <v>0</v>
      </c>
      <c r="R42" s="595">
        <f>R$6*'(建設)投入係数表'!R42</f>
        <v>0</v>
      </c>
      <c r="S42" s="595">
        <f>S$6*'(建設)投入係数表'!S42</f>
        <v>0</v>
      </c>
      <c r="T42" s="595">
        <f>T$6*'(建設)投入係数表'!T42</f>
        <v>0</v>
      </c>
      <c r="U42" s="595">
        <f>U$6*'(建設)投入係数表'!U42</f>
        <v>0</v>
      </c>
      <c r="V42" s="595">
        <f>V$6*'(建設)投入係数表'!V42</f>
        <v>0</v>
      </c>
      <c r="W42" s="595">
        <f>W$6*'(建設)投入係数表'!W42</f>
        <v>0</v>
      </c>
      <c r="X42" s="595">
        <f>X$6*'(建設)投入係数表'!X42</f>
        <v>0</v>
      </c>
      <c r="Y42" s="595">
        <f>Y$6*'(建設)投入係数表'!Y42</f>
        <v>0</v>
      </c>
      <c r="Z42" s="595">
        <f>Z$6*'(建設)投入係数表'!Z42</f>
        <v>0</v>
      </c>
      <c r="AA42" s="595">
        <f>AA$6*'(建設)投入係数表'!AA42</f>
        <v>0</v>
      </c>
      <c r="AB42" s="595">
        <f>AB$6*'(建設)投入係数表'!AB42</f>
        <v>0</v>
      </c>
      <c r="AC42" s="595">
        <f>AC$6*'(建設)投入係数表'!AC42</f>
        <v>0</v>
      </c>
      <c r="AD42" s="595">
        <f>AD$6*'(建設)投入係数表'!AD42</f>
        <v>0</v>
      </c>
      <c r="AE42" s="595">
        <f>AE$6*'(建設)投入係数表'!AE42</f>
        <v>0</v>
      </c>
      <c r="AF42" s="595">
        <f>AF$6*'(建設)投入係数表'!AF42</f>
        <v>0</v>
      </c>
      <c r="AG42" s="595">
        <f>AG$6*'(建設)投入係数表'!AG42</f>
        <v>-10.896434472734196</v>
      </c>
      <c r="AH42" s="595">
        <f>AH$6*'(建設)投入係数表'!AH42</f>
        <v>-3.8408622386377442</v>
      </c>
      <c r="AI42" s="595">
        <f>AI$6*'(建設)投入係数表'!AI42</f>
        <v>0</v>
      </c>
      <c r="AJ42" s="595">
        <f>AJ$6*'(建設)投入係数表'!AJ42</f>
        <v>0</v>
      </c>
      <c r="AK42" s="595">
        <f>AK$6*'(建設)投入係数表'!AK42</f>
        <v>0</v>
      </c>
      <c r="AL42" s="595">
        <f>AL$6*'(建設)投入係数表'!AL42</f>
        <v>0</v>
      </c>
      <c r="AM42" s="595">
        <f>AM$6*'(建設)投入係数表'!AM42</f>
        <v>0</v>
      </c>
      <c r="AN42" s="595">
        <f>AN$6*'(建設)投入係数表'!AN42</f>
        <v>0</v>
      </c>
      <c r="AO42" s="595">
        <f>AO$6*'(建設)投入係数表'!AO42</f>
        <v>0</v>
      </c>
      <c r="AP42" s="595">
        <f>AP$6*'(建設)投入係数表'!AP42</f>
        <v>0</v>
      </c>
      <c r="AQ42" s="595">
        <f>AQ$6*'(建設)投入係数表'!AQ42</f>
        <v>0</v>
      </c>
      <c r="AR42" s="595">
        <f>AR$6*'(建設)投入係数表'!AR42</f>
        <v>0</v>
      </c>
      <c r="AS42" s="595">
        <f>AS$6*'(建設)投入係数表'!AS42</f>
        <v>0</v>
      </c>
      <c r="AT42" s="595">
        <f>AT$6*'(建設)投入係数表'!AT42</f>
        <v>0</v>
      </c>
      <c r="AU42" s="595">
        <f>AU$6*'(建設)投入係数表'!AU42</f>
        <v>0</v>
      </c>
      <c r="AV42" s="595">
        <f>AV$6*'(建設)投入係数表'!AV42</f>
        <v>0</v>
      </c>
      <c r="AW42" s="595">
        <f>AW$6*'(建設)投入係数表'!AW42</f>
        <v>0</v>
      </c>
      <c r="AX42" s="595">
        <f>AX$6*'(建設)投入係数表'!AX42</f>
        <v>0</v>
      </c>
      <c r="AY42" s="595">
        <f>AY$6*'(建設)投入係数表'!AY42</f>
        <v>0</v>
      </c>
      <c r="AZ42" s="595">
        <f>AZ$6*'(建設)投入係数表'!AZ42</f>
        <v>0</v>
      </c>
      <c r="BA42" s="595">
        <f>BA$6*'(建設)投入係数表'!BA42</f>
        <v>0</v>
      </c>
      <c r="BB42" s="595">
        <f>BB$6*'(建設)投入係数表'!BB42</f>
        <v>0</v>
      </c>
      <c r="BC42" s="595">
        <f>BC$6*'(建設)投入係数表'!BC42</f>
        <v>-3.4616341099003844</v>
      </c>
      <c r="BD42" s="595">
        <f>BD$6*'(建設)投入係数表'!BD42</f>
        <v>0</v>
      </c>
      <c r="BE42" s="595">
        <f>BE$6*'(建設)投入係数表'!BE42</f>
        <v>0</v>
      </c>
      <c r="BF42" s="595">
        <f>BF$6*'(建設)投入係数表'!BF42</f>
        <v>0</v>
      </c>
      <c r="BG42" s="595">
        <f>BG$6*'(建設)投入係数表'!BG42</f>
        <v>0</v>
      </c>
      <c r="BH42" s="595">
        <f>BH$6*'(建設)投入係数表'!BH42</f>
        <v>0</v>
      </c>
      <c r="BI42" s="595">
        <f>BI$6*'(建設)投入係数表'!BI42</f>
        <v>0</v>
      </c>
      <c r="BJ42" s="595">
        <f>BJ$6*'(建設)投入係数表'!BJ42</f>
        <v>0</v>
      </c>
      <c r="BK42" s="595">
        <f>BK$6*'(建設)投入係数表'!BK42</f>
        <v>-3.8003241751617525</v>
      </c>
      <c r="BL42" s="595">
        <f>BL$6*'(建設)投入係数表'!BL42</f>
        <v>0</v>
      </c>
      <c r="BM42" s="595">
        <f>BM$6*'(建設)投入係数表'!BM42</f>
        <v>-8.3399675745407839E-2</v>
      </c>
      <c r="BN42" s="595">
        <f>BN$6*'(建設)投入係数表'!BN42</f>
        <v>0</v>
      </c>
      <c r="BO42" s="595">
        <f>BO$6*'(建設)投入係数表'!BO42</f>
        <v>0</v>
      </c>
      <c r="BP42" s="595">
        <f>BP$6*'(建設)投入係数表'!BP42</f>
        <v>-6.3469359411762198</v>
      </c>
      <c r="BQ42" s="595">
        <f>BQ$6*'(建設)投入係数表'!BQ42</f>
        <v>0</v>
      </c>
      <c r="BR42" s="595">
        <f>BR$6*'(建設)投入係数表'!BR42</f>
        <v>-0.34518038531366518</v>
      </c>
      <c r="BS42" s="595">
        <f>BS$6*'(建設)投入係数表'!BS42</f>
        <v>-2.0289054034321898</v>
      </c>
      <c r="BT42" s="595">
        <f>BT$6*'(建設)投入係数表'!BT42</f>
        <v>-0.37502154581700325</v>
      </c>
      <c r="BU42" s="595">
        <f>BU$6*'(建設)投入係数表'!BU42</f>
        <v>-8.4196222267831022E-2</v>
      </c>
      <c r="BV42" s="596">
        <f>BV$6*'(建設)投入係数表'!BV42</f>
        <v>-1.222731477679762</v>
      </c>
      <c r="BW42" s="597">
        <f t="shared" si="0"/>
        <v>-7.9397588854176115</v>
      </c>
      <c r="BX42" s="598">
        <f t="shared" si="1"/>
        <v>-3.1759035541670449E-5</v>
      </c>
    </row>
    <row r="43" spans="1:76" ht="15.95" customHeight="1" x14ac:dyDescent="0.2">
      <c r="A43" s="455">
        <v>37</v>
      </c>
      <c r="B43" s="592">
        <v>262</v>
      </c>
      <c r="C43" s="593" t="s">
        <v>221</v>
      </c>
      <c r="D43" s="594">
        <f>D$6*'(建設)投入係数表'!D43</f>
        <v>4584.8063062969522</v>
      </c>
      <c r="E43" s="595">
        <f>E$6*'(建設)投入係数表'!E43</f>
        <v>1763.9763463164513</v>
      </c>
      <c r="F43" s="595">
        <f>F$6*'(建設)投入係数表'!F43</f>
        <v>0</v>
      </c>
      <c r="G43" s="595">
        <f>G$6*'(建設)投入係数表'!G43</f>
        <v>0</v>
      </c>
      <c r="H43" s="595">
        <f>H$6*'(建設)投入係数表'!H43</f>
        <v>0</v>
      </c>
      <c r="I43" s="595">
        <f>I$6*'(建設)投入係数表'!I43</f>
        <v>0</v>
      </c>
      <c r="J43" s="595">
        <f>J$6*'(建設)投入係数表'!J43</f>
        <v>0</v>
      </c>
      <c r="K43" s="595">
        <f>K$6*'(建設)投入係数表'!K43</f>
        <v>0</v>
      </c>
      <c r="L43" s="595">
        <f>L$6*'(建設)投入係数表'!L43</f>
        <v>0</v>
      </c>
      <c r="M43" s="595">
        <f>M$6*'(建設)投入係数表'!M43</f>
        <v>0</v>
      </c>
      <c r="N43" s="595">
        <f>N$6*'(建設)投入係数表'!N43</f>
        <v>0</v>
      </c>
      <c r="O43" s="595">
        <f>O$6*'(建設)投入係数表'!O43</f>
        <v>0</v>
      </c>
      <c r="P43" s="595">
        <f>P$6*'(建設)投入係数表'!P43</f>
        <v>0</v>
      </c>
      <c r="Q43" s="595">
        <f>Q$6*'(建設)投入係数表'!Q43</f>
        <v>0</v>
      </c>
      <c r="R43" s="595">
        <f>R$6*'(建設)投入係数表'!R43</f>
        <v>0</v>
      </c>
      <c r="S43" s="595">
        <f>S$6*'(建設)投入係数表'!S43</f>
        <v>1757.261269597024</v>
      </c>
      <c r="T43" s="595">
        <f>T$6*'(建設)投入係数表'!T43</f>
        <v>0</v>
      </c>
      <c r="U43" s="595">
        <f>U$6*'(建設)投入係数表'!U43</f>
        <v>0</v>
      </c>
      <c r="V43" s="595">
        <f>V$6*'(建設)投入係数表'!V43</f>
        <v>0</v>
      </c>
      <c r="W43" s="595">
        <f>W$6*'(建設)投入係数表'!W43</f>
        <v>1824.2794503621428</v>
      </c>
      <c r="X43" s="595">
        <f>X$6*'(建設)投入係数表'!X43</f>
        <v>1100.5709491418531</v>
      </c>
      <c r="Y43" s="595">
        <f>Y$6*'(建設)投入係数表'!Y43</f>
        <v>620.55129794044819</v>
      </c>
      <c r="Z43" s="595">
        <f>Z$6*'(建設)投入係数表'!Z43</f>
        <v>241.45783884670874</v>
      </c>
      <c r="AA43" s="595">
        <f>AA$6*'(建設)投入係数表'!AA43</f>
        <v>40.838693050027203</v>
      </c>
      <c r="AB43" s="595">
        <f>AB$6*'(建設)投入係数表'!AB43</f>
        <v>0</v>
      </c>
      <c r="AC43" s="595">
        <f>AC$6*'(建設)投入係数表'!AC43</f>
        <v>0</v>
      </c>
      <c r="AD43" s="595">
        <f>AD$6*'(建設)投入係数表'!AD43</f>
        <v>0</v>
      </c>
      <c r="AE43" s="595">
        <f>AE$6*'(建設)投入係数表'!AE43</f>
        <v>0</v>
      </c>
      <c r="AF43" s="595">
        <f>AF$6*'(建設)投入係数表'!AF43</f>
        <v>0</v>
      </c>
      <c r="AG43" s="595">
        <f>AG$6*'(建設)投入係数表'!AG43</f>
        <v>3241.1323565859375</v>
      </c>
      <c r="AH43" s="595">
        <f>AH$6*'(建設)投入係数表'!AH43</f>
        <v>867.63500539343715</v>
      </c>
      <c r="AI43" s="595">
        <f>AI$6*'(建設)投入係数表'!AI43</f>
        <v>0</v>
      </c>
      <c r="AJ43" s="595">
        <f>AJ$6*'(建設)投入係数表'!AJ43</f>
        <v>0</v>
      </c>
      <c r="AK43" s="595">
        <f>AK$6*'(建設)投入係数表'!AK43</f>
        <v>0</v>
      </c>
      <c r="AL43" s="595">
        <f>AL$6*'(建設)投入係数表'!AL43</f>
        <v>0</v>
      </c>
      <c r="AM43" s="595">
        <f>AM$6*'(建設)投入係数表'!AM43</f>
        <v>0</v>
      </c>
      <c r="AN43" s="595">
        <f>AN$6*'(建設)投入係数表'!AN43</f>
        <v>0</v>
      </c>
      <c r="AO43" s="595">
        <f>AO$6*'(建設)投入係数表'!AO43</f>
        <v>0</v>
      </c>
      <c r="AP43" s="595">
        <f>AP$6*'(建設)投入係数表'!AP43</f>
        <v>0</v>
      </c>
      <c r="AQ43" s="595">
        <f>AQ$6*'(建設)投入係数表'!AQ43</f>
        <v>0</v>
      </c>
      <c r="AR43" s="595">
        <f>AR$6*'(建設)投入係数表'!AR43</f>
        <v>0</v>
      </c>
      <c r="AS43" s="595">
        <f>AS$6*'(建設)投入係数表'!AS43</f>
        <v>0</v>
      </c>
      <c r="AT43" s="595">
        <f>AT$6*'(建設)投入係数表'!AT43</f>
        <v>0</v>
      </c>
      <c r="AU43" s="595">
        <f>AU$6*'(建設)投入係数表'!AU43</f>
        <v>0</v>
      </c>
      <c r="AV43" s="595">
        <f>AV$6*'(建設)投入係数表'!AV43</f>
        <v>0</v>
      </c>
      <c r="AW43" s="595">
        <f>AW$6*'(建設)投入係数表'!AW43</f>
        <v>0</v>
      </c>
      <c r="AX43" s="595">
        <f>AX$6*'(建設)投入係数表'!AX43</f>
        <v>0</v>
      </c>
      <c r="AY43" s="595">
        <f>AY$6*'(建設)投入係数表'!AY43</f>
        <v>0</v>
      </c>
      <c r="AZ43" s="595">
        <f>AZ$6*'(建設)投入係数表'!AZ43</f>
        <v>0</v>
      </c>
      <c r="BA43" s="595">
        <f>BA$6*'(建設)投入係数表'!BA43</f>
        <v>0</v>
      </c>
      <c r="BB43" s="595">
        <f>BB$6*'(建設)投入係数表'!BB43</f>
        <v>0</v>
      </c>
      <c r="BC43" s="595">
        <f>BC$6*'(建設)投入係数表'!BC43</f>
        <v>768.63397020958223</v>
      </c>
      <c r="BD43" s="595">
        <f>BD$6*'(建設)投入係数表'!BD43</f>
        <v>0</v>
      </c>
      <c r="BE43" s="595">
        <f>BE$6*'(建設)投入係数表'!BE43</f>
        <v>0</v>
      </c>
      <c r="BF43" s="595">
        <f>BF$6*'(建設)投入係数表'!BF43</f>
        <v>0</v>
      </c>
      <c r="BG43" s="595">
        <f>BG$6*'(建設)投入係数表'!BG43</f>
        <v>0</v>
      </c>
      <c r="BH43" s="595">
        <f>BH$6*'(建設)投入係数表'!BH43</f>
        <v>0</v>
      </c>
      <c r="BI43" s="595">
        <f>BI$6*'(建設)投入係数表'!BI43</f>
        <v>0</v>
      </c>
      <c r="BJ43" s="595">
        <f>BJ$6*'(建設)投入係数表'!BJ43</f>
        <v>0</v>
      </c>
      <c r="BK43" s="595">
        <f>BK$6*'(建設)投入係数表'!BK43</f>
        <v>714.14425124914601</v>
      </c>
      <c r="BL43" s="595">
        <f>BL$6*'(建設)投入係数表'!BL43</f>
        <v>0</v>
      </c>
      <c r="BM43" s="595">
        <f>BM$6*'(建設)投入係数表'!BM43</f>
        <v>1.1745454334144938</v>
      </c>
      <c r="BN43" s="595">
        <f>BN$6*'(建設)投入係数表'!BN43</f>
        <v>0</v>
      </c>
      <c r="BO43" s="595">
        <f>BO$6*'(建設)投入係数表'!BO43</f>
        <v>0</v>
      </c>
      <c r="BP43" s="595">
        <f>BP$6*'(建設)投入係数表'!BP43</f>
        <v>2711.9566285638643</v>
      </c>
      <c r="BQ43" s="595">
        <f>BQ$6*'(建設)投入係数表'!BQ43</f>
        <v>0</v>
      </c>
      <c r="BR43" s="595">
        <f>BR$6*'(建設)投入係数表'!BR43</f>
        <v>220.67143977664466</v>
      </c>
      <c r="BS43" s="595">
        <f>BS$6*'(建設)投入係数表'!BS43</f>
        <v>98.181378870435978</v>
      </c>
      <c r="BT43" s="595">
        <f>BT$6*'(建設)投入係数表'!BT43</f>
        <v>292.33436282308128</v>
      </c>
      <c r="BU43" s="595">
        <f>BU$6*'(建設)投入係数表'!BU43</f>
        <v>21.806821567368235</v>
      </c>
      <c r="BV43" s="596">
        <f>BV$6*'(建設)投入係数表'!BV43</f>
        <v>1937.9478766905775</v>
      </c>
      <c r="BW43" s="597">
        <f t="shared" si="0"/>
        <v>5289.6794553897053</v>
      </c>
      <c r="BX43" s="598">
        <f t="shared" si="1"/>
        <v>2.1158717821558821E-2</v>
      </c>
    </row>
    <row r="44" spans="1:76" ht="15.95" customHeight="1" x14ac:dyDescent="0.2">
      <c r="A44" s="455">
        <v>38</v>
      </c>
      <c r="B44" s="592">
        <v>263</v>
      </c>
      <c r="C44" s="593" t="s">
        <v>316</v>
      </c>
      <c r="D44" s="594">
        <f>D$6*'(建設)投入係数表'!D44</f>
        <v>313.0509982300099</v>
      </c>
      <c r="E44" s="595">
        <f>E$6*'(建設)投入係数表'!E44</f>
        <v>24.889480481661685</v>
      </c>
      <c r="F44" s="595">
        <f>F$6*'(建設)投入係数表'!F44</f>
        <v>0</v>
      </c>
      <c r="G44" s="595">
        <f>G$6*'(建設)投入係数表'!G44</f>
        <v>0</v>
      </c>
      <c r="H44" s="595">
        <f>H$6*'(建設)投入係数表'!H44</f>
        <v>0</v>
      </c>
      <c r="I44" s="595">
        <f>I$6*'(建設)投入係数表'!I44</f>
        <v>0</v>
      </c>
      <c r="J44" s="595">
        <f>J$6*'(建設)投入係数表'!J44</f>
        <v>0</v>
      </c>
      <c r="K44" s="595">
        <f>K$6*'(建設)投入係数表'!K44</f>
        <v>0</v>
      </c>
      <c r="L44" s="595">
        <f>L$6*'(建設)投入係数表'!L44</f>
        <v>0</v>
      </c>
      <c r="M44" s="595">
        <f>M$6*'(建設)投入係数表'!M44</f>
        <v>0</v>
      </c>
      <c r="N44" s="595">
        <f>N$6*'(建設)投入係数表'!N44</f>
        <v>0</v>
      </c>
      <c r="O44" s="595">
        <f>O$6*'(建設)投入係数表'!O44</f>
        <v>0</v>
      </c>
      <c r="P44" s="595">
        <f>P$6*'(建設)投入係数表'!P44</f>
        <v>0</v>
      </c>
      <c r="Q44" s="595">
        <f>Q$6*'(建設)投入係数表'!Q44</f>
        <v>0</v>
      </c>
      <c r="R44" s="595">
        <f>R$6*'(建設)投入係数表'!R44</f>
        <v>0</v>
      </c>
      <c r="S44" s="595">
        <f>S$6*'(建設)投入係数表'!S44</f>
        <v>15.240984235994</v>
      </c>
      <c r="T44" s="595">
        <f>T$6*'(建設)投入係数表'!T44</f>
        <v>0</v>
      </c>
      <c r="U44" s="595">
        <f>U$6*'(建設)投入係数表'!U44</f>
        <v>0</v>
      </c>
      <c r="V44" s="595">
        <f>V$6*'(建設)投入係数表'!V44</f>
        <v>0</v>
      </c>
      <c r="W44" s="595">
        <f>W$6*'(建設)投入係数表'!W44</f>
        <v>14.242464890086834</v>
      </c>
      <c r="X44" s="595">
        <f>X$6*'(建設)投入係数表'!X44</f>
        <v>4.8572458218838683</v>
      </c>
      <c r="Y44" s="595">
        <f>Y$6*'(建設)投入係数表'!Y44</f>
        <v>8.9702820559280063</v>
      </c>
      <c r="Z44" s="595">
        <f>Z$6*'(建設)投入係数表'!Z44</f>
        <v>0.49120475798440433</v>
      </c>
      <c r="AA44" s="595">
        <f>AA$6*'(建設)投入係数表'!AA44</f>
        <v>0.28727699664958045</v>
      </c>
      <c r="AB44" s="595">
        <f>AB$6*'(建設)投入係数表'!AB44</f>
        <v>0</v>
      </c>
      <c r="AC44" s="595">
        <f>AC$6*'(建設)投入係数表'!AC44</f>
        <v>0</v>
      </c>
      <c r="AD44" s="595">
        <f>AD$6*'(建設)投入係数表'!AD44</f>
        <v>0</v>
      </c>
      <c r="AE44" s="595">
        <f>AE$6*'(建設)投入係数表'!AE44</f>
        <v>0</v>
      </c>
      <c r="AF44" s="595">
        <f>AF$6*'(建設)投入係数表'!AF44</f>
        <v>0</v>
      </c>
      <c r="AG44" s="595">
        <f>AG$6*'(建設)投入係数表'!AG44</f>
        <v>465.37302869111528</v>
      </c>
      <c r="AH44" s="595">
        <f>AH$6*'(建設)投入係数表'!AH44</f>
        <v>49.571701461997925</v>
      </c>
      <c r="AI44" s="595">
        <f>AI$6*'(建設)投入係数表'!AI44</f>
        <v>0</v>
      </c>
      <c r="AJ44" s="595">
        <f>AJ$6*'(建設)投入係数表'!AJ44</f>
        <v>0</v>
      </c>
      <c r="AK44" s="595">
        <f>AK$6*'(建設)投入係数表'!AK44</f>
        <v>0</v>
      </c>
      <c r="AL44" s="595">
        <f>AL$6*'(建設)投入係数表'!AL44</f>
        <v>0</v>
      </c>
      <c r="AM44" s="595">
        <f>AM$6*'(建設)投入係数表'!AM44</f>
        <v>0</v>
      </c>
      <c r="AN44" s="595">
        <f>AN$6*'(建設)投入係数表'!AN44</f>
        <v>0</v>
      </c>
      <c r="AO44" s="595">
        <f>AO$6*'(建設)投入係数表'!AO44</f>
        <v>0</v>
      </c>
      <c r="AP44" s="595">
        <f>AP$6*'(建設)投入係数表'!AP44</f>
        <v>0</v>
      </c>
      <c r="AQ44" s="595">
        <f>AQ$6*'(建設)投入係数表'!AQ44</f>
        <v>0</v>
      </c>
      <c r="AR44" s="595">
        <f>AR$6*'(建設)投入係数表'!AR44</f>
        <v>0</v>
      </c>
      <c r="AS44" s="595">
        <f>AS$6*'(建設)投入係数表'!AS44</f>
        <v>0</v>
      </c>
      <c r="AT44" s="595">
        <f>AT$6*'(建設)投入係数表'!AT44</f>
        <v>0</v>
      </c>
      <c r="AU44" s="595">
        <f>AU$6*'(建設)投入係数表'!AU44</f>
        <v>0</v>
      </c>
      <c r="AV44" s="595">
        <f>AV$6*'(建設)投入係数表'!AV44</f>
        <v>0</v>
      </c>
      <c r="AW44" s="595">
        <f>AW$6*'(建設)投入係数表'!AW44</f>
        <v>0</v>
      </c>
      <c r="AX44" s="595">
        <f>AX$6*'(建設)投入係数表'!AX44</f>
        <v>0</v>
      </c>
      <c r="AY44" s="595">
        <f>AY$6*'(建設)投入係数表'!AY44</f>
        <v>0</v>
      </c>
      <c r="AZ44" s="595">
        <f>AZ$6*'(建設)投入係数表'!AZ44</f>
        <v>0</v>
      </c>
      <c r="BA44" s="595">
        <f>BA$6*'(建設)投入係数表'!BA44</f>
        <v>0</v>
      </c>
      <c r="BB44" s="595">
        <f>BB$6*'(建設)投入係数表'!BB44</f>
        <v>0</v>
      </c>
      <c r="BC44" s="595">
        <f>BC$6*'(建設)投入係数表'!BC44</f>
        <v>37.019590527026637</v>
      </c>
      <c r="BD44" s="595">
        <f>BD$6*'(建設)投入係数表'!BD44</f>
        <v>0</v>
      </c>
      <c r="BE44" s="595">
        <f>BE$6*'(建設)投入係数表'!BE44</f>
        <v>0</v>
      </c>
      <c r="BF44" s="595">
        <f>BF$6*'(建設)投入係数表'!BF44</f>
        <v>0</v>
      </c>
      <c r="BG44" s="595">
        <f>BG$6*'(建設)投入係数表'!BG44</f>
        <v>0</v>
      </c>
      <c r="BH44" s="595">
        <f>BH$6*'(建設)投入係数表'!BH44</f>
        <v>0</v>
      </c>
      <c r="BI44" s="595">
        <f>BI$6*'(建設)投入係数表'!BI44</f>
        <v>0</v>
      </c>
      <c r="BJ44" s="595">
        <f>BJ$6*'(建設)投入係数表'!BJ44</f>
        <v>0</v>
      </c>
      <c r="BK44" s="595">
        <f>BK$6*'(建設)投入係数表'!BK44</f>
        <v>89.941005478828146</v>
      </c>
      <c r="BL44" s="595">
        <f>BL$6*'(建設)投入係数表'!BL44</f>
        <v>0</v>
      </c>
      <c r="BM44" s="595">
        <f>BM$6*'(建設)投入係数表'!BM44</f>
        <v>0.15984937851203171</v>
      </c>
      <c r="BN44" s="595">
        <f>BN$6*'(建設)投入係数表'!BN44</f>
        <v>0</v>
      </c>
      <c r="BO44" s="595">
        <f>BO$6*'(建設)投入係数表'!BO44</f>
        <v>0</v>
      </c>
      <c r="BP44" s="595">
        <f>BP$6*'(建設)投入係数表'!BP44</f>
        <v>614.29979994961377</v>
      </c>
      <c r="BQ44" s="595">
        <f>BQ$6*'(建設)投入係数表'!BQ44</f>
        <v>0</v>
      </c>
      <c r="BR44" s="595">
        <f>BR$6*'(建設)投入係数表'!BR44</f>
        <v>14.753485779182345</v>
      </c>
      <c r="BS44" s="595">
        <f>BS$6*'(建設)投入係数表'!BS44</f>
        <v>4.829676992952713</v>
      </c>
      <c r="BT44" s="595">
        <f>BT$6*'(建設)投入係数表'!BT44</f>
        <v>489.28148868173514</v>
      </c>
      <c r="BU44" s="595">
        <f>BU$6*'(建設)投入係数表'!BU44</f>
        <v>2.6748492151241701</v>
      </c>
      <c r="BV44" s="596">
        <f>BV$6*'(建設)投入係数表'!BV44</f>
        <v>8.7221512074489702</v>
      </c>
      <c r="BW44" s="597">
        <f t="shared" si="0"/>
        <v>624.96851636622932</v>
      </c>
      <c r="BX44" s="598">
        <f t="shared" si="1"/>
        <v>2.4998740654649174E-3</v>
      </c>
    </row>
    <row r="45" spans="1:76" ht="15.95" customHeight="1" x14ac:dyDescent="0.2">
      <c r="A45" s="455">
        <v>39</v>
      </c>
      <c r="B45" s="592">
        <v>269</v>
      </c>
      <c r="C45" s="593" t="s">
        <v>318</v>
      </c>
      <c r="D45" s="594">
        <f>D$6*'(建設)投入係数表'!D45</f>
        <v>72.181731655552085</v>
      </c>
      <c r="E45" s="595">
        <f>E$6*'(建設)投入係数表'!E45</f>
        <v>22.422926567604982</v>
      </c>
      <c r="F45" s="595">
        <f>F$6*'(建設)投入係数表'!F45</f>
        <v>0</v>
      </c>
      <c r="G45" s="595">
        <f>G$6*'(建設)投入係数表'!G45</f>
        <v>0</v>
      </c>
      <c r="H45" s="595">
        <f>H$6*'(建設)投入係数表'!H45</f>
        <v>0</v>
      </c>
      <c r="I45" s="595">
        <f>I$6*'(建設)投入係数表'!I45</f>
        <v>0</v>
      </c>
      <c r="J45" s="595">
        <f>J$6*'(建設)投入係数表'!J45</f>
        <v>0</v>
      </c>
      <c r="K45" s="595">
        <f>K$6*'(建設)投入係数表'!K45</f>
        <v>0</v>
      </c>
      <c r="L45" s="595">
        <f>L$6*'(建設)投入係数表'!L45</f>
        <v>0</v>
      </c>
      <c r="M45" s="595">
        <f>M$6*'(建設)投入係数表'!M45</f>
        <v>0</v>
      </c>
      <c r="N45" s="595">
        <f>N$6*'(建設)投入係数表'!N45</f>
        <v>0</v>
      </c>
      <c r="O45" s="595">
        <f>O$6*'(建設)投入係数表'!O45</f>
        <v>0</v>
      </c>
      <c r="P45" s="595">
        <f>P$6*'(建設)投入係数表'!P45</f>
        <v>0</v>
      </c>
      <c r="Q45" s="595">
        <f>Q$6*'(建設)投入係数表'!Q45</f>
        <v>0</v>
      </c>
      <c r="R45" s="595">
        <f>R$6*'(建設)投入係数表'!R45</f>
        <v>0</v>
      </c>
      <c r="S45" s="595">
        <f>S$6*'(建設)投入係数表'!S45</f>
        <v>20.430379040263318</v>
      </c>
      <c r="T45" s="595">
        <f>T$6*'(建設)投入係数表'!T45</f>
        <v>0</v>
      </c>
      <c r="U45" s="595">
        <f>U$6*'(建設)投入係数表'!U45</f>
        <v>0</v>
      </c>
      <c r="V45" s="595">
        <f>V$6*'(建設)投入係数表'!V45</f>
        <v>0</v>
      </c>
      <c r="W45" s="595">
        <f>W$6*'(建設)投入係数表'!W45</f>
        <v>19.972995415048171</v>
      </c>
      <c r="X45" s="595">
        <f>X$6*'(建設)投入係数表'!X45</f>
        <v>12.547885039866662</v>
      </c>
      <c r="Y45" s="595">
        <f>Y$6*'(建設)投入係数表'!Y45</f>
        <v>6.6476197378752193</v>
      </c>
      <c r="Z45" s="595">
        <f>Z$6*'(建設)投入係数表'!Z45</f>
        <v>2.2257715596168319</v>
      </c>
      <c r="AA45" s="595">
        <f>AA$6*'(建設)投入係数表'!AA45</f>
        <v>0.36665616677643825</v>
      </c>
      <c r="AB45" s="595">
        <f>AB$6*'(建設)投入係数表'!AB45</f>
        <v>0</v>
      </c>
      <c r="AC45" s="595">
        <f>AC$6*'(建設)投入係数表'!AC45</f>
        <v>0</v>
      </c>
      <c r="AD45" s="595">
        <f>AD$6*'(建設)投入係数表'!AD45</f>
        <v>0</v>
      </c>
      <c r="AE45" s="595">
        <f>AE$6*'(建設)投入係数表'!AE45</f>
        <v>0</v>
      </c>
      <c r="AF45" s="595">
        <f>AF$6*'(建設)投入係数表'!AF45</f>
        <v>0</v>
      </c>
      <c r="AG45" s="595">
        <f>AG$6*'(建設)投入係数表'!AG45</f>
        <v>33.984261455910534</v>
      </c>
      <c r="AH45" s="595">
        <f>AH$6*'(建設)投入係数表'!AH45</f>
        <v>15.781651719789469</v>
      </c>
      <c r="AI45" s="595">
        <f>AI$6*'(建設)投入係数表'!AI45</f>
        <v>0</v>
      </c>
      <c r="AJ45" s="595">
        <f>AJ$6*'(建設)投入係数表'!AJ45</f>
        <v>0</v>
      </c>
      <c r="AK45" s="595">
        <f>AK$6*'(建設)投入係数表'!AK45</f>
        <v>0</v>
      </c>
      <c r="AL45" s="595">
        <f>AL$6*'(建設)投入係数表'!AL45</f>
        <v>0</v>
      </c>
      <c r="AM45" s="595">
        <f>AM$6*'(建設)投入係数表'!AM45</f>
        <v>0</v>
      </c>
      <c r="AN45" s="595">
        <f>AN$6*'(建設)投入係数表'!AN45</f>
        <v>0</v>
      </c>
      <c r="AO45" s="595">
        <f>AO$6*'(建設)投入係数表'!AO45</f>
        <v>0</v>
      </c>
      <c r="AP45" s="595">
        <f>AP$6*'(建設)投入係数表'!AP45</f>
        <v>0</v>
      </c>
      <c r="AQ45" s="595">
        <f>AQ$6*'(建設)投入係数表'!AQ45</f>
        <v>0</v>
      </c>
      <c r="AR45" s="595">
        <f>AR$6*'(建設)投入係数表'!AR45</f>
        <v>0</v>
      </c>
      <c r="AS45" s="595">
        <f>AS$6*'(建設)投入係数表'!AS45</f>
        <v>0</v>
      </c>
      <c r="AT45" s="595">
        <f>AT$6*'(建設)投入係数表'!AT45</f>
        <v>0</v>
      </c>
      <c r="AU45" s="595">
        <f>AU$6*'(建設)投入係数表'!AU45</f>
        <v>0</v>
      </c>
      <c r="AV45" s="595">
        <f>AV$6*'(建設)投入係数表'!AV45</f>
        <v>0</v>
      </c>
      <c r="AW45" s="595">
        <f>AW$6*'(建設)投入係数表'!AW45</f>
        <v>0</v>
      </c>
      <c r="AX45" s="595">
        <f>AX$6*'(建設)投入係数表'!AX45</f>
        <v>0</v>
      </c>
      <c r="AY45" s="595">
        <f>AY$6*'(建設)投入係数表'!AY45</f>
        <v>0</v>
      </c>
      <c r="AZ45" s="595">
        <f>AZ$6*'(建設)投入係数表'!AZ45</f>
        <v>0</v>
      </c>
      <c r="BA45" s="595">
        <f>BA$6*'(建設)投入係数表'!BA45</f>
        <v>0</v>
      </c>
      <c r="BB45" s="595">
        <f>BB$6*'(建設)投入係数表'!BB45</f>
        <v>0</v>
      </c>
      <c r="BC45" s="595">
        <f>BC$6*'(建設)投入係数表'!BC45</f>
        <v>8.0373573586192837</v>
      </c>
      <c r="BD45" s="595">
        <f>BD$6*'(建設)投入係数表'!BD45</f>
        <v>0</v>
      </c>
      <c r="BE45" s="595">
        <f>BE$6*'(建設)投入係数表'!BE45</f>
        <v>0</v>
      </c>
      <c r="BF45" s="595">
        <f>BF$6*'(建設)投入係数表'!BF45</f>
        <v>0</v>
      </c>
      <c r="BG45" s="595">
        <f>BG$6*'(建設)投入係数表'!BG45</f>
        <v>0</v>
      </c>
      <c r="BH45" s="595">
        <f>BH$6*'(建設)投入係数表'!BH45</f>
        <v>0</v>
      </c>
      <c r="BI45" s="595">
        <f>BI$6*'(建設)投入係数表'!BI45</f>
        <v>0</v>
      </c>
      <c r="BJ45" s="595">
        <f>BJ$6*'(建設)投入係数表'!BJ45</f>
        <v>0</v>
      </c>
      <c r="BK45" s="595">
        <f>BK$6*'(建設)投入係数表'!BK45</f>
        <v>7.6006483503235049</v>
      </c>
      <c r="BL45" s="595">
        <f>BL$6*'(建設)投入係数表'!BL45</f>
        <v>0</v>
      </c>
      <c r="BM45" s="595">
        <f>BM$6*'(建設)投入係数表'!BM45</f>
        <v>0.19459924340595164</v>
      </c>
      <c r="BN45" s="595">
        <f>BN$6*'(建設)投入係数表'!BN45</f>
        <v>0</v>
      </c>
      <c r="BO45" s="595">
        <f>BO$6*'(建設)投入係数表'!BO45</f>
        <v>0</v>
      </c>
      <c r="BP45" s="595">
        <f>BP$6*'(建設)投入係数表'!BP45</f>
        <v>8.3929152913647407</v>
      </c>
      <c r="BQ45" s="595">
        <f>BQ$6*'(建設)投入係数表'!BQ45</f>
        <v>0</v>
      </c>
      <c r="BR45" s="595">
        <f>BR$6*'(建設)投入係数表'!BR45</f>
        <v>1.1010064014315182</v>
      </c>
      <c r="BS45" s="595">
        <f>BS$6*'(建設)投入係数表'!BS45</f>
        <v>0.74981286648580936</v>
      </c>
      <c r="BT45" s="595">
        <f>BT$6*'(建設)投入係数表'!BT45</f>
        <v>1.1757432247235777</v>
      </c>
      <c r="BU45" s="595">
        <f>BU$6*'(建設)投入係数表'!BU45</f>
        <v>0.25258866680349301</v>
      </c>
      <c r="BV45" s="596">
        <f>BV$6*'(建設)投入係数表'!BV45</f>
        <v>3.8108464387685914</v>
      </c>
      <c r="BW45" s="597">
        <f t="shared" si="0"/>
        <v>36.673177696077595</v>
      </c>
      <c r="BX45" s="598">
        <f t="shared" si="1"/>
        <v>1.4669271078431037E-4</v>
      </c>
    </row>
    <row r="46" spans="1:76" ht="15.95" customHeight="1" x14ac:dyDescent="0.2">
      <c r="A46" s="455">
        <v>40</v>
      </c>
      <c r="B46" s="592">
        <v>271</v>
      </c>
      <c r="C46" s="593" t="s">
        <v>222</v>
      </c>
      <c r="D46" s="594">
        <f>D$6*'(建設)投入係数表'!D46</f>
        <v>10.748211431547556</v>
      </c>
      <c r="E46" s="595">
        <f>E$6*'(建設)投入係数表'!E46</f>
        <v>9.2839681693807474</v>
      </c>
      <c r="F46" s="595">
        <f>F$6*'(建設)投入係数表'!F46</f>
        <v>0</v>
      </c>
      <c r="G46" s="595">
        <f>G$6*'(建設)投入係数表'!G46</f>
        <v>0</v>
      </c>
      <c r="H46" s="595">
        <f>H$6*'(建設)投入係数表'!H46</f>
        <v>0</v>
      </c>
      <c r="I46" s="595">
        <f>I$6*'(建設)投入係数表'!I46</f>
        <v>0</v>
      </c>
      <c r="J46" s="595">
        <f>J$6*'(建設)投入係数表'!J46</f>
        <v>0</v>
      </c>
      <c r="K46" s="595">
        <f>K$6*'(建設)投入係数表'!K46</f>
        <v>0</v>
      </c>
      <c r="L46" s="595">
        <f>L$6*'(建設)投入係数表'!L46</f>
        <v>0</v>
      </c>
      <c r="M46" s="595">
        <f>M$6*'(建設)投入係数表'!M46</f>
        <v>0</v>
      </c>
      <c r="N46" s="595">
        <f>N$6*'(建設)投入係数表'!N46</f>
        <v>0</v>
      </c>
      <c r="O46" s="595">
        <f>O$6*'(建設)投入係数表'!O46</f>
        <v>0</v>
      </c>
      <c r="P46" s="595">
        <f>P$6*'(建設)投入係数表'!P46</f>
        <v>0</v>
      </c>
      <c r="Q46" s="595">
        <f>Q$6*'(建設)投入係数表'!Q46</f>
        <v>0</v>
      </c>
      <c r="R46" s="595">
        <f>R$6*'(建設)投入係数表'!R46</f>
        <v>0</v>
      </c>
      <c r="S46" s="595">
        <f>S$6*'(建設)投入係数表'!S46</f>
        <v>18.990698262281917</v>
      </c>
      <c r="T46" s="595">
        <f>T$6*'(建設)投入係数表'!T46</f>
        <v>0</v>
      </c>
      <c r="U46" s="595">
        <f>U$6*'(建設)投入係数表'!U46</f>
        <v>0</v>
      </c>
      <c r="V46" s="595">
        <f>V$6*'(建設)投入係数表'!V46</f>
        <v>0</v>
      </c>
      <c r="W46" s="595">
        <f>W$6*'(建設)投入係数表'!W46</f>
        <v>20.280487296875364</v>
      </c>
      <c r="X46" s="595">
        <f>X$6*'(建設)投入係数表'!X46</f>
        <v>12.143114554709671</v>
      </c>
      <c r="Y46" s="595">
        <f>Y$6*'(建設)投入係数表'!Y46</f>
        <v>6.7277115419460047</v>
      </c>
      <c r="Z46" s="595">
        <f>Z$6*'(建設)投入係数表'!Z46</f>
        <v>2.2564718569908573</v>
      </c>
      <c r="AA46" s="595">
        <f>AA$6*'(建設)投入係数表'!AA46</f>
        <v>0.37421608774090087</v>
      </c>
      <c r="AB46" s="595">
        <f>AB$6*'(建設)投入係数表'!AB46</f>
        <v>0</v>
      </c>
      <c r="AC46" s="595">
        <f>AC$6*'(建設)投入係数表'!AC46</f>
        <v>0</v>
      </c>
      <c r="AD46" s="595">
        <f>AD$6*'(建設)投入係数表'!AD46</f>
        <v>0</v>
      </c>
      <c r="AE46" s="595">
        <f>AE$6*'(建設)投入係数表'!AE46</f>
        <v>0</v>
      </c>
      <c r="AF46" s="595">
        <f>AF$6*'(建設)投入係数表'!AF46</f>
        <v>0</v>
      </c>
      <c r="AG46" s="595">
        <f>AG$6*'(建設)投入係数表'!AG46</f>
        <v>-1.1339269863867483</v>
      </c>
      <c r="AH46" s="595">
        <f>AH$6*'(建設)投入係数表'!AH46</f>
        <v>-0.27513339818321947</v>
      </c>
      <c r="AI46" s="595">
        <f>AI$6*'(建設)投入係数表'!AI46</f>
        <v>0</v>
      </c>
      <c r="AJ46" s="595">
        <f>AJ$6*'(建設)投入係数表'!AJ46</f>
        <v>0</v>
      </c>
      <c r="AK46" s="595">
        <f>AK$6*'(建設)投入係数表'!AK46</f>
        <v>0</v>
      </c>
      <c r="AL46" s="595">
        <f>AL$6*'(建設)投入係数表'!AL46</f>
        <v>0</v>
      </c>
      <c r="AM46" s="595">
        <f>AM$6*'(建設)投入係数表'!AM46</f>
        <v>0</v>
      </c>
      <c r="AN46" s="595">
        <f>AN$6*'(建設)投入係数表'!AN46</f>
        <v>0</v>
      </c>
      <c r="AO46" s="595">
        <f>AO$6*'(建設)投入係数表'!AO46</f>
        <v>0</v>
      </c>
      <c r="AP46" s="595">
        <f>AP$6*'(建設)投入係数表'!AP46</f>
        <v>0</v>
      </c>
      <c r="AQ46" s="595">
        <f>AQ$6*'(建設)投入係数表'!AQ46</f>
        <v>0</v>
      </c>
      <c r="AR46" s="595">
        <f>AR$6*'(建設)投入係数表'!AR46</f>
        <v>0</v>
      </c>
      <c r="AS46" s="595">
        <f>AS$6*'(建設)投入係数表'!AS46</f>
        <v>0</v>
      </c>
      <c r="AT46" s="595">
        <f>AT$6*'(建設)投入係数表'!AT46</f>
        <v>0</v>
      </c>
      <c r="AU46" s="595">
        <f>AU$6*'(建設)投入係数表'!AU46</f>
        <v>0</v>
      </c>
      <c r="AV46" s="595">
        <f>AV$6*'(建設)投入係数表'!AV46</f>
        <v>0</v>
      </c>
      <c r="AW46" s="595">
        <f>AW$6*'(建設)投入係数表'!AW46</f>
        <v>0</v>
      </c>
      <c r="AX46" s="595">
        <f>AX$6*'(建設)投入係数表'!AX46</f>
        <v>0</v>
      </c>
      <c r="AY46" s="595">
        <f>AY$6*'(建設)投入係数表'!AY46</f>
        <v>0</v>
      </c>
      <c r="AZ46" s="595">
        <f>AZ$6*'(建設)投入係数表'!AZ46</f>
        <v>0</v>
      </c>
      <c r="BA46" s="595">
        <f>BA$6*'(建設)投入係数表'!BA46</f>
        <v>0</v>
      </c>
      <c r="BB46" s="595">
        <f>BB$6*'(建設)投入係数表'!BB46</f>
        <v>0</v>
      </c>
      <c r="BC46" s="595">
        <f>BC$6*'(建設)投入係数表'!BC46</f>
        <v>-0.44563565552740581</v>
      </c>
      <c r="BD46" s="595">
        <f>BD$6*'(建設)投入係数表'!BD46</f>
        <v>0</v>
      </c>
      <c r="BE46" s="595">
        <f>BE$6*'(建設)投入係数表'!BE46</f>
        <v>0</v>
      </c>
      <c r="BF46" s="595">
        <f>BF$6*'(建設)投入係数表'!BF46</f>
        <v>0</v>
      </c>
      <c r="BG46" s="595">
        <f>BG$6*'(建設)投入係数表'!BG46</f>
        <v>0</v>
      </c>
      <c r="BH46" s="595">
        <f>BH$6*'(建設)投入係数表'!BH46</f>
        <v>0</v>
      </c>
      <c r="BI46" s="595">
        <f>BI$6*'(建設)投入係数表'!BI46</f>
        <v>0</v>
      </c>
      <c r="BJ46" s="595">
        <f>BJ$6*'(建設)投入係数表'!BJ46</f>
        <v>0</v>
      </c>
      <c r="BK46" s="595">
        <f>BK$6*'(建設)投入係数表'!BK46</f>
        <v>0</v>
      </c>
      <c r="BL46" s="595">
        <f>BL$6*'(建設)投入係数表'!BL46</f>
        <v>0</v>
      </c>
      <c r="BM46" s="595">
        <f>BM$6*'(建設)投入係数表'!BM46</f>
        <v>-1.3899945957567975E-2</v>
      </c>
      <c r="BN46" s="595">
        <f>BN$6*'(建設)投入係数表'!BN46</f>
        <v>0</v>
      </c>
      <c r="BO46" s="595">
        <f>BO$6*'(建設)投入係数表'!BO46</f>
        <v>0</v>
      </c>
      <c r="BP46" s="595">
        <f>BP$6*'(建設)投入係数表'!BP46</f>
        <v>-1.0339895640737689</v>
      </c>
      <c r="BQ46" s="595">
        <f>BQ$6*'(建設)投入係数表'!BQ46</f>
        <v>0</v>
      </c>
      <c r="BR46" s="595">
        <f>BR$6*'(建設)投入係数表'!BR46</f>
        <v>-5.9513859536838827E-3</v>
      </c>
      <c r="BS46" s="595">
        <f>BS$6*'(建設)投入係数表'!BS46</f>
        <v>0</v>
      </c>
      <c r="BT46" s="595">
        <f>BT$6*'(建設)投入係数表'!BT46</f>
        <v>-0.19257863163575842</v>
      </c>
      <c r="BU46" s="595">
        <f>BU$6*'(建設)投入係数表'!BU46</f>
        <v>-3.8859794892845086E-2</v>
      </c>
      <c r="BV46" s="596">
        <f>BV$6*'(建設)投入係数表'!BV46</f>
        <v>-0.63174459680121042</v>
      </c>
      <c r="BW46" s="597">
        <f t="shared" si="0"/>
        <v>20.618479686146372</v>
      </c>
      <c r="BX46" s="598">
        <f t="shared" si="1"/>
        <v>8.247391874458549E-5</v>
      </c>
    </row>
    <row r="47" spans="1:76" ht="15.95" customHeight="1" x14ac:dyDescent="0.2">
      <c r="A47" s="455">
        <v>41</v>
      </c>
      <c r="B47" s="592">
        <v>272</v>
      </c>
      <c r="C47" s="593" t="s">
        <v>223</v>
      </c>
      <c r="D47" s="594">
        <f>D$6*'(建設)投入係数表'!D47</f>
        <v>2235.2307698019258</v>
      </c>
      <c r="E47" s="595">
        <f>E$6*'(建設)投入係数表'!E47</f>
        <v>581.11178433051884</v>
      </c>
      <c r="F47" s="595">
        <f>F$6*'(建設)投入係数表'!F47</f>
        <v>0</v>
      </c>
      <c r="G47" s="595">
        <f>G$6*'(建設)投入係数表'!G47</f>
        <v>0</v>
      </c>
      <c r="H47" s="595">
        <f>H$6*'(建設)投入係数表'!H47</f>
        <v>0</v>
      </c>
      <c r="I47" s="595">
        <f>I$6*'(建設)投入係数表'!I47</f>
        <v>0</v>
      </c>
      <c r="J47" s="595">
        <f>J$6*'(建設)投入係数表'!J47</f>
        <v>0</v>
      </c>
      <c r="K47" s="595">
        <f>K$6*'(建設)投入係数表'!K47</f>
        <v>0</v>
      </c>
      <c r="L47" s="595">
        <f>L$6*'(建設)投入係数表'!L47</f>
        <v>0</v>
      </c>
      <c r="M47" s="595">
        <f>M$6*'(建設)投入係数表'!M47</f>
        <v>0</v>
      </c>
      <c r="N47" s="595">
        <f>N$6*'(建設)投入係数表'!N47</f>
        <v>0</v>
      </c>
      <c r="O47" s="595">
        <f>O$6*'(建設)投入係数表'!O47</f>
        <v>0</v>
      </c>
      <c r="P47" s="595">
        <f>P$6*'(建設)投入係数表'!P47</f>
        <v>0</v>
      </c>
      <c r="Q47" s="595">
        <f>Q$6*'(建設)投入係数表'!Q47</f>
        <v>0</v>
      </c>
      <c r="R47" s="595">
        <f>R$6*'(建設)投入係数表'!R47</f>
        <v>0</v>
      </c>
      <c r="S47" s="595">
        <f>S$6*'(建設)投入係数表'!S47</f>
        <v>679.55550322136583</v>
      </c>
      <c r="T47" s="595">
        <f>T$6*'(建設)投入係数表'!T47</f>
        <v>0</v>
      </c>
      <c r="U47" s="595">
        <f>U$6*'(建設)投入係数表'!U47</f>
        <v>0</v>
      </c>
      <c r="V47" s="595">
        <f>V$6*'(建設)投入係数表'!V47</f>
        <v>0</v>
      </c>
      <c r="W47" s="595">
        <f>W$6*'(建設)投入係数表'!W47</f>
        <v>691.92661862978287</v>
      </c>
      <c r="X47" s="595">
        <f>X$6*'(建設)投入係数表'!X47</f>
        <v>271.19622505518265</v>
      </c>
      <c r="Y47" s="595">
        <f>Y$6*'(建設)投入係数表'!Y47</f>
        <v>280.08103883553787</v>
      </c>
      <c r="Z47" s="595">
        <f>Z$6*'(建設)投入係数表'!Z47</f>
        <v>49.565630110363799</v>
      </c>
      <c r="AA47" s="595">
        <f>AA$6*'(建設)投入係数表'!AA47</f>
        <v>13.195842043469545</v>
      </c>
      <c r="AB47" s="595">
        <f>AB$6*'(建設)投入係数表'!AB47</f>
        <v>0</v>
      </c>
      <c r="AC47" s="595">
        <f>AC$6*'(建設)投入係数表'!AC47</f>
        <v>0</v>
      </c>
      <c r="AD47" s="595">
        <f>AD$6*'(建設)投入係数表'!AD47</f>
        <v>0</v>
      </c>
      <c r="AE47" s="595">
        <f>AE$6*'(建設)投入係数表'!AE47</f>
        <v>0</v>
      </c>
      <c r="AF47" s="595">
        <f>AF$6*'(建設)投入係数表'!AF47</f>
        <v>0</v>
      </c>
      <c r="AG47" s="595">
        <f>AG$6*'(建設)投入係数表'!AG47</f>
        <v>2047.375625006227</v>
      </c>
      <c r="AH47" s="595">
        <f>AH$6*'(建設)投入係数表'!AH47</f>
        <v>160.1166324067064</v>
      </c>
      <c r="AI47" s="595">
        <f>AI$6*'(建設)投入係数表'!AI47</f>
        <v>0</v>
      </c>
      <c r="AJ47" s="595">
        <f>AJ$6*'(建設)投入係数表'!AJ47</f>
        <v>0</v>
      </c>
      <c r="AK47" s="595">
        <f>AK$6*'(建設)投入係数表'!AK47</f>
        <v>0</v>
      </c>
      <c r="AL47" s="595">
        <f>AL$6*'(建設)投入係数表'!AL47</f>
        <v>0</v>
      </c>
      <c r="AM47" s="595">
        <f>AM$6*'(建設)投入係数表'!AM47</f>
        <v>0</v>
      </c>
      <c r="AN47" s="595">
        <f>AN$6*'(建設)投入係数表'!AN47</f>
        <v>0</v>
      </c>
      <c r="AO47" s="595">
        <f>AO$6*'(建設)投入係数表'!AO47</f>
        <v>0</v>
      </c>
      <c r="AP47" s="595">
        <f>AP$6*'(建設)投入係数表'!AP47</f>
        <v>0</v>
      </c>
      <c r="AQ47" s="595">
        <f>AQ$6*'(建設)投入係数表'!AQ47</f>
        <v>0</v>
      </c>
      <c r="AR47" s="595">
        <f>AR$6*'(建設)投入係数表'!AR47</f>
        <v>0</v>
      </c>
      <c r="AS47" s="595">
        <f>AS$6*'(建設)投入係数表'!AS47</f>
        <v>0</v>
      </c>
      <c r="AT47" s="595">
        <f>AT$6*'(建設)投入係数表'!AT47</f>
        <v>0</v>
      </c>
      <c r="AU47" s="595">
        <f>AU$6*'(建設)投入係数表'!AU47</f>
        <v>0</v>
      </c>
      <c r="AV47" s="595">
        <f>AV$6*'(建設)投入係数表'!AV47</f>
        <v>0</v>
      </c>
      <c r="AW47" s="595">
        <f>AW$6*'(建設)投入係数表'!AW47</f>
        <v>0</v>
      </c>
      <c r="AX47" s="595">
        <f>AX$6*'(建設)投入係数表'!AX47</f>
        <v>0</v>
      </c>
      <c r="AY47" s="595">
        <f>AY$6*'(建設)投入係数表'!AY47</f>
        <v>0</v>
      </c>
      <c r="AZ47" s="595">
        <f>AZ$6*'(建設)投入係数表'!AZ47</f>
        <v>0</v>
      </c>
      <c r="BA47" s="595">
        <f>BA$6*'(建設)投入係数表'!BA47</f>
        <v>0</v>
      </c>
      <c r="BB47" s="595">
        <f>BB$6*'(建設)投入係数表'!BB47</f>
        <v>0</v>
      </c>
      <c r="BC47" s="595">
        <f>BC$6*'(建設)投入係数表'!BC47</f>
        <v>183.25970555608265</v>
      </c>
      <c r="BD47" s="595">
        <f>BD$6*'(建設)投入係数表'!BD47</f>
        <v>0</v>
      </c>
      <c r="BE47" s="595">
        <f>BE$6*'(建設)投入係数表'!BE47</f>
        <v>0</v>
      </c>
      <c r="BF47" s="595">
        <f>BF$6*'(建設)投入係数表'!BF47</f>
        <v>0</v>
      </c>
      <c r="BG47" s="595">
        <f>BG$6*'(建設)投入係数表'!BG47</f>
        <v>0</v>
      </c>
      <c r="BH47" s="595">
        <f>BH$6*'(建設)投入係数表'!BH47</f>
        <v>0</v>
      </c>
      <c r="BI47" s="595">
        <f>BI$6*'(建設)投入係数表'!BI47</f>
        <v>0</v>
      </c>
      <c r="BJ47" s="595">
        <f>BJ$6*'(建設)投入係数表'!BJ47</f>
        <v>0</v>
      </c>
      <c r="BK47" s="595">
        <f>BK$6*'(建設)投入係数表'!BK47</f>
        <v>29.452512357503583</v>
      </c>
      <c r="BL47" s="595">
        <f>BL$6*'(建設)投入係数表'!BL47</f>
        <v>0</v>
      </c>
      <c r="BM47" s="595">
        <f>BM$6*'(建設)投入係数表'!BM47</f>
        <v>7.1793220870838583</v>
      </c>
      <c r="BN47" s="595">
        <f>BN$6*'(建設)投入係数表'!BN47</f>
        <v>0</v>
      </c>
      <c r="BO47" s="595">
        <f>BO$6*'(建設)投入係数表'!BO47</f>
        <v>0</v>
      </c>
      <c r="BP47" s="595">
        <f>BP$6*'(建設)投入係数表'!BP47</f>
        <v>2876.3939689185322</v>
      </c>
      <c r="BQ47" s="595">
        <f>BQ$6*'(建設)投入係数表'!BQ47</f>
        <v>0</v>
      </c>
      <c r="BR47" s="595">
        <f>BR$6*'(建設)投入係数表'!BR47</f>
        <v>762.85460292915366</v>
      </c>
      <c r="BS47" s="595">
        <f>BS$6*'(建設)投入係数表'!BS47</f>
        <v>931.11320693815765</v>
      </c>
      <c r="BT47" s="595">
        <f>BT$6*'(建設)投入係数表'!BT47</f>
        <v>56.567439113640411</v>
      </c>
      <c r="BU47" s="595">
        <f>BU$6*'(建設)投入係数表'!BU47</f>
        <v>14.701955734459723</v>
      </c>
      <c r="BV47" s="596">
        <f>BV$6*'(建設)投入係数表'!BV47</f>
        <v>277.86572830272593</v>
      </c>
      <c r="BW47" s="597">
        <f t="shared" si="0"/>
        <v>2693.7735035072783</v>
      </c>
      <c r="BX47" s="598">
        <f t="shared" si="1"/>
        <v>1.0775094014029114E-2</v>
      </c>
    </row>
    <row r="48" spans="1:76" ht="15.95" customHeight="1" x14ac:dyDescent="0.2">
      <c r="A48" s="455">
        <v>42</v>
      </c>
      <c r="B48" s="592">
        <v>281</v>
      </c>
      <c r="C48" s="593" t="s">
        <v>322</v>
      </c>
      <c r="D48" s="594">
        <f>D$6*'(建設)投入係数表'!D48</f>
        <v>16867.455683704546</v>
      </c>
      <c r="E48" s="595">
        <f>E$6*'(建設)投入係数表'!E48</f>
        <v>7431.0999072977847</v>
      </c>
      <c r="F48" s="595">
        <f>F$6*'(建設)投入係数表'!F48</f>
        <v>0</v>
      </c>
      <c r="G48" s="595">
        <f>G$6*'(建設)投入係数表'!G48</f>
        <v>0</v>
      </c>
      <c r="H48" s="595">
        <f>H$6*'(建設)投入係数表'!H48</f>
        <v>0</v>
      </c>
      <c r="I48" s="595">
        <f>I$6*'(建設)投入係数表'!I48</f>
        <v>0</v>
      </c>
      <c r="J48" s="595">
        <f>J$6*'(建設)投入係数表'!J48</f>
        <v>0</v>
      </c>
      <c r="K48" s="595">
        <f>K$6*'(建設)投入係数表'!K48</f>
        <v>0</v>
      </c>
      <c r="L48" s="595">
        <f>L$6*'(建設)投入係数表'!L48</f>
        <v>0</v>
      </c>
      <c r="M48" s="595">
        <f>M$6*'(建設)投入係数表'!M48</f>
        <v>0</v>
      </c>
      <c r="N48" s="595">
        <f>N$6*'(建設)投入係数表'!N48</f>
        <v>0</v>
      </c>
      <c r="O48" s="595">
        <f>O$6*'(建設)投入係数表'!O48</f>
        <v>0</v>
      </c>
      <c r="P48" s="595">
        <f>P$6*'(建設)投入係数表'!P48</f>
        <v>0</v>
      </c>
      <c r="Q48" s="595">
        <f>Q$6*'(建設)投入係数表'!Q48</f>
        <v>0</v>
      </c>
      <c r="R48" s="595">
        <f>R$6*'(建設)投入係数表'!R48</f>
        <v>0</v>
      </c>
      <c r="S48" s="595">
        <f>S$6*'(建設)投入係数表'!S48</f>
        <v>10277.475345789964</v>
      </c>
      <c r="T48" s="595">
        <f>T$6*'(建設)投入係数表'!T48</f>
        <v>0</v>
      </c>
      <c r="U48" s="595">
        <f>U$6*'(建設)投入係数表'!U48</f>
        <v>0</v>
      </c>
      <c r="V48" s="595">
        <f>V$6*'(建設)投入係数表'!V48</f>
        <v>0</v>
      </c>
      <c r="W48" s="595">
        <f>W$6*'(建設)投入係数表'!W48</f>
        <v>10607.596366555717</v>
      </c>
      <c r="X48" s="595">
        <f>X$6*'(建設)投入係数表'!X48</f>
        <v>7622.6377764764184</v>
      </c>
      <c r="Y48" s="595">
        <f>Y$6*'(建設)投入係数表'!Y48</f>
        <v>3074.3238992571119</v>
      </c>
      <c r="Z48" s="595">
        <f>Z$6*'(建設)投入係数表'!Z48</f>
        <v>967.18216847129213</v>
      </c>
      <c r="AA48" s="595">
        <f>AA$6*'(建設)投入係数表'!AA48</f>
        <v>113.29297557343719</v>
      </c>
      <c r="AB48" s="595">
        <f>AB$6*'(建設)投入係数表'!AB48</f>
        <v>0</v>
      </c>
      <c r="AC48" s="595">
        <f>AC$6*'(建設)投入係数表'!AC48</f>
        <v>0</v>
      </c>
      <c r="AD48" s="595">
        <f>AD$6*'(建設)投入係数表'!AD48</f>
        <v>0</v>
      </c>
      <c r="AE48" s="595">
        <f>AE$6*'(建設)投入係数表'!AE48</f>
        <v>0</v>
      </c>
      <c r="AF48" s="595">
        <f>AF$6*'(建設)投入係数表'!AF48</f>
        <v>0</v>
      </c>
      <c r="AG48" s="595">
        <f>AG$6*'(建設)投入係数表'!AG48</f>
        <v>6741.0349030178977</v>
      </c>
      <c r="AH48" s="595">
        <f>AH$6*'(建設)投入係数表'!AH48</f>
        <v>1521.5867399765496</v>
      </c>
      <c r="AI48" s="595">
        <f>AI$6*'(建設)投入係数表'!AI48</f>
        <v>0</v>
      </c>
      <c r="AJ48" s="595">
        <f>AJ$6*'(建設)投入係数表'!AJ48</f>
        <v>0</v>
      </c>
      <c r="AK48" s="595">
        <f>AK$6*'(建設)投入係数表'!AK48</f>
        <v>0</v>
      </c>
      <c r="AL48" s="595">
        <f>AL$6*'(建設)投入係数表'!AL48</f>
        <v>0</v>
      </c>
      <c r="AM48" s="595">
        <f>AM$6*'(建設)投入係数表'!AM48</f>
        <v>0</v>
      </c>
      <c r="AN48" s="595">
        <f>AN$6*'(建設)投入係数表'!AN48</f>
        <v>0</v>
      </c>
      <c r="AO48" s="595">
        <f>AO$6*'(建設)投入係数表'!AO48</f>
        <v>0</v>
      </c>
      <c r="AP48" s="595">
        <f>AP$6*'(建設)投入係数表'!AP48</f>
        <v>0</v>
      </c>
      <c r="AQ48" s="595">
        <f>AQ$6*'(建設)投入係数表'!AQ48</f>
        <v>0</v>
      </c>
      <c r="AR48" s="595">
        <f>AR$6*'(建設)投入係数表'!AR48</f>
        <v>0</v>
      </c>
      <c r="AS48" s="595">
        <f>AS$6*'(建設)投入係数表'!AS48</f>
        <v>0</v>
      </c>
      <c r="AT48" s="595">
        <f>AT$6*'(建設)投入係数表'!AT48</f>
        <v>0</v>
      </c>
      <c r="AU48" s="595">
        <f>AU$6*'(建設)投入係数表'!AU48</f>
        <v>0</v>
      </c>
      <c r="AV48" s="595">
        <f>AV$6*'(建設)投入係数表'!AV48</f>
        <v>0</v>
      </c>
      <c r="AW48" s="595">
        <f>AW$6*'(建設)投入係数表'!AW48</f>
        <v>0</v>
      </c>
      <c r="AX48" s="595">
        <f>AX$6*'(建設)投入係数表'!AX48</f>
        <v>0</v>
      </c>
      <c r="AY48" s="595">
        <f>AY$6*'(建設)投入係数表'!AY48</f>
        <v>0</v>
      </c>
      <c r="AZ48" s="595">
        <f>AZ$6*'(建設)投入係数表'!AZ48</f>
        <v>0</v>
      </c>
      <c r="BA48" s="595">
        <f>BA$6*'(建設)投入係数表'!BA48</f>
        <v>0</v>
      </c>
      <c r="BB48" s="595">
        <f>BB$6*'(建設)投入係数表'!BB48</f>
        <v>0</v>
      </c>
      <c r="BC48" s="595">
        <f>BC$6*'(建設)投入係数表'!BC48</f>
        <v>1109.7123600588704</v>
      </c>
      <c r="BD48" s="595">
        <f>BD$6*'(建設)投入係数表'!BD48</f>
        <v>0</v>
      </c>
      <c r="BE48" s="595">
        <f>BE$6*'(建設)投入係数表'!BE48</f>
        <v>0</v>
      </c>
      <c r="BF48" s="595">
        <f>BF$6*'(建設)投入係数表'!BF48</f>
        <v>0</v>
      </c>
      <c r="BG48" s="595">
        <f>BG$6*'(建設)投入係数表'!BG48</f>
        <v>0</v>
      </c>
      <c r="BH48" s="595">
        <f>BH$6*'(建設)投入係数表'!BH48</f>
        <v>0</v>
      </c>
      <c r="BI48" s="595">
        <f>BI$6*'(建設)投入係数表'!BI48</f>
        <v>0</v>
      </c>
      <c r="BJ48" s="595">
        <f>BJ$6*'(建設)投入係数表'!BJ48</f>
        <v>0</v>
      </c>
      <c r="BK48" s="595">
        <f>BK$6*'(建設)投入係数表'!BK48</f>
        <v>234.03663045371127</v>
      </c>
      <c r="BL48" s="595">
        <f>BL$6*'(建設)投入係数表'!BL48</f>
        <v>0</v>
      </c>
      <c r="BM48" s="595">
        <f>BM$6*'(建設)投入係数表'!BM48</f>
        <v>46.550919011895147</v>
      </c>
      <c r="BN48" s="595">
        <f>BN$6*'(建設)投入係数表'!BN48</f>
        <v>0</v>
      </c>
      <c r="BO48" s="595">
        <f>BO$6*'(建設)投入係数表'!BO48</f>
        <v>0</v>
      </c>
      <c r="BP48" s="595">
        <f>BP$6*'(建設)投入係数表'!BP48</f>
        <v>6488.8785085677937</v>
      </c>
      <c r="BQ48" s="595">
        <f>BQ$6*'(建設)投入係数表'!BQ48</f>
        <v>0</v>
      </c>
      <c r="BR48" s="595">
        <f>BR$6*'(建設)投入係数表'!BR48</f>
        <v>1066.5240712158738</v>
      </c>
      <c r="BS48" s="595">
        <f>BS$6*'(建設)投入係数表'!BS48</f>
        <v>496.72897072724618</v>
      </c>
      <c r="BT48" s="595">
        <f>BT$6*'(建設)投入係数表'!BT48</f>
        <v>1535.4801086191744</v>
      </c>
      <c r="BU48" s="595">
        <f>BU$6*'(建設)投入係数表'!BU48</f>
        <v>40.951747184576575</v>
      </c>
      <c r="BV48" s="596">
        <f>BV$6*'(建設)投入係数表'!BV48</f>
        <v>3609.7682472641545</v>
      </c>
      <c r="BW48" s="597">
        <f t="shared" si="0"/>
        <v>18807.477514254893</v>
      </c>
      <c r="BX48" s="598">
        <f t="shared" si="1"/>
        <v>7.5229910057019567E-2</v>
      </c>
    </row>
    <row r="49" spans="1:76" ht="15.95" customHeight="1" x14ac:dyDescent="0.2">
      <c r="A49" s="455">
        <v>43</v>
      </c>
      <c r="B49" s="592">
        <v>289</v>
      </c>
      <c r="C49" s="593" t="s">
        <v>224</v>
      </c>
      <c r="D49" s="594">
        <f>D$6*'(建設)投入係数表'!D49</f>
        <v>5160.3409765268816</v>
      </c>
      <c r="E49" s="595">
        <f>E$6*'(建設)投入係数表'!E49</f>
        <v>1541.3466616482203</v>
      </c>
      <c r="F49" s="595">
        <f>F$6*'(建設)投入係数表'!F49</f>
        <v>0</v>
      </c>
      <c r="G49" s="595">
        <f>G$6*'(建設)投入係数表'!G49</f>
        <v>0</v>
      </c>
      <c r="H49" s="595">
        <f>H$6*'(建設)投入係数表'!H49</f>
        <v>0</v>
      </c>
      <c r="I49" s="595">
        <f>I$6*'(建設)投入係数表'!I49</f>
        <v>0</v>
      </c>
      <c r="J49" s="595">
        <f>J$6*'(建設)投入係数表'!J49</f>
        <v>0</v>
      </c>
      <c r="K49" s="595">
        <f>K$6*'(建設)投入係数表'!K49</f>
        <v>0</v>
      </c>
      <c r="L49" s="595">
        <f>L$6*'(建設)投入係数表'!L49</f>
        <v>0</v>
      </c>
      <c r="M49" s="595">
        <f>M$6*'(建設)投入係数表'!M49</f>
        <v>0</v>
      </c>
      <c r="N49" s="595">
        <f>N$6*'(建設)投入係数表'!N49</f>
        <v>0</v>
      </c>
      <c r="O49" s="595">
        <f>O$6*'(建設)投入係数表'!O49</f>
        <v>0</v>
      </c>
      <c r="P49" s="595">
        <f>P$6*'(建設)投入係数表'!P49</f>
        <v>0</v>
      </c>
      <c r="Q49" s="595">
        <f>Q$6*'(建設)投入係数表'!Q49</f>
        <v>0</v>
      </c>
      <c r="R49" s="595">
        <f>R$6*'(建設)投入係数表'!R49</f>
        <v>0</v>
      </c>
      <c r="S49" s="595">
        <f>S$6*'(建設)投入係数表'!S49</f>
        <v>1557.5448256733225</v>
      </c>
      <c r="T49" s="595">
        <f>T$6*'(建設)投入係数表'!T49</f>
        <v>0</v>
      </c>
      <c r="U49" s="595">
        <f>U$6*'(建設)投入係数表'!U49</f>
        <v>0</v>
      </c>
      <c r="V49" s="595">
        <f>V$6*'(建設)投入係数表'!V49</f>
        <v>0</v>
      </c>
      <c r="W49" s="595">
        <f>W$6*'(建設)投入係数表'!W49</f>
        <v>1542.2115564005703</v>
      </c>
      <c r="X49" s="595">
        <f>X$6*'(建設)投入係数表'!X49</f>
        <v>574.77408892292442</v>
      </c>
      <c r="Y49" s="595">
        <f>Y$6*'(建設)投入係数表'!Y49</f>
        <v>719.46467596786852</v>
      </c>
      <c r="Z49" s="595">
        <f>Z$6*'(建設)投入係数表'!Z49</f>
        <v>75.353879904545025</v>
      </c>
      <c r="AA49" s="595">
        <f>AA$6*'(建設)投入係数表'!AA49</f>
        <v>32.348901806935658</v>
      </c>
      <c r="AB49" s="595">
        <f>AB$6*'(建設)投入係数表'!AB49</f>
        <v>0</v>
      </c>
      <c r="AC49" s="595">
        <f>AC$6*'(建設)投入係数表'!AC49</f>
        <v>0</v>
      </c>
      <c r="AD49" s="595">
        <f>AD$6*'(建設)投入係数表'!AD49</f>
        <v>0</v>
      </c>
      <c r="AE49" s="595">
        <f>AE$6*'(建設)投入係数表'!AE49</f>
        <v>0</v>
      </c>
      <c r="AF49" s="595">
        <f>AF$6*'(建設)投入係数表'!AF49</f>
        <v>0</v>
      </c>
      <c r="AG49" s="595">
        <f>AG$6*'(建設)投入係数表'!AG49</f>
        <v>931.16876389194863</v>
      </c>
      <c r="AH49" s="595">
        <f>AH$6*'(建設)投入係数表'!AH49</f>
        <v>316.98302226954166</v>
      </c>
      <c r="AI49" s="595">
        <f>AI$6*'(建設)投入係数表'!AI49</f>
        <v>0</v>
      </c>
      <c r="AJ49" s="595">
        <f>AJ$6*'(建設)投入係数表'!AJ49</f>
        <v>0</v>
      </c>
      <c r="AK49" s="595">
        <f>AK$6*'(建設)投入係数表'!AK49</f>
        <v>0</v>
      </c>
      <c r="AL49" s="595">
        <f>AL$6*'(建設)投入係数表'!AL49</f>
        <v>0</v>
      </c>
      <c r="AM49" s="595">
        <f>AM$6*'(建設)投入係数表'!AM49</f>
        <v>0</v>
      </c>
      <c r="AN49" s="595">
        <f>AN$6*'(建設)投入係数表'!AN49</f>
        <v>0</v>
      </c>
      <c r="AO49" s="595">
        <f>AO$6*'(建設)投入係数表'!AO49</f>
        <v>0</v>
      </c>
      <c r="AP49" s="595">
        <f>AP$6*'(建設)投入係数表'!AP49</f>
        <v>0</v>
      </c>
      <c r="AQ49" s="595">
        <f>AQ$6*'(建設)投入係数表'!AQ49</f>
        <v>0</v>
      </c>
      <c r="AR49" s="595">
        <f>AR$6*'(建設)投入係数表'!AR49</f>
        <v>0</v>
      </c>
      <c r="AS49" s="595">
        <f>AS$6*'(建設)投入係数表'!AS49</f>
        <v>0</v>
      </c>
      <c r="AT49" s="595">
        <f>AT$6*'(建設)投入係数表'!AT49</f>
        <v>0</v>
      </c>
      <c r="AU49" s="595">
        <f>AU$6*'(建設)投入係数表'!AU49</f>
        <v>0</v>
      </c>
      <c r="AV49" s="595">
        <f>AV$6*'(建設)投入係数表'!AV49</f>
        <v>0</v>
      </c>
      <c r="AW49" s="595">
        <f>AW$6*'(建設)投入係数表'!AW49</f>
        <v>0</v>
      </c>
      <c r="AX49" s="595">
        <f>AX$6*'(建設)投入係数表'!AX49</f>
        <v>0</v>
      </c>
      <c r="AY49" s="595">
        <f>AY$6*'(建設)投入係数表'!AY49</f>
        <v>0</v>
      </c>
      <c r="AZ49" s="595">
        <f>AZ$6*'(建設)投入係数表'!AZ49</f>
        <v>0</v>
      </c>
      <c r="BA49" s="595">
        <f>BA$6*'(建設)投入係数表'!BA49</f>
        <v>0</v>
      </c>
      <c r="BB49" s="595">
        <f>BB$6*'(建設)投入係数表'!BB49</f>
        <v>0</v>
      </c>
      <c r="BC49" s="595">
        <f>BC$6*'(建設)投入係数表'!BC49</f>
        <v>281.69743875026143</v>
      </c>
      <c r="BD49" s="595">
        <f>BD$6*'(建設)投入係数表'!BD49</f>
        <v>0</v>
      </c>
      <c r="BE49" s="595">
        <f>BE$6*'(建設)投入係数表'!BE49</f>
        <v>0</v>
      </c>
      <c r="BF49" s="595">
        <f>BF$6*'(建設)投入係数表'!BF49</f>
        <v>0</v>
      </c>
      <c r="BG49" s="595">
        <f>BG$6*'(建設)投入係数表'!BG49</f>
        <v>0</v>
      </c>
      <c r="BH49" s="595">
        <f>BH$6*'(建設)投入係数表'!BH49</f>
        <v>0</v>
      </c>
      <c r="BI49" s="595">
        <f>BI$6*'(建設)投入係数表'!BI49</f>
        <v>0</v>
      </c>
      <c r="BJ49" s="595">
        <f>BJ$6*'(建設)投入係数表'!BJ49</f>
        <v>0</v>
      </c>
      <c r="BK49" s="595">
        <f>BK$6*'(建設)投入係数表'!BK49</f>
        <v>107.99254531084647</v>
      </c>
      <c r="BL49" s="595">
        <f>BL$6*'(建設)投入係数表'!BL49</f>
        <v>0</v>
      </c>
      <c r="BM49" s="595">
        <f>BM$6*'(建設)投入係数表'!BM49</f>
        <v>3.871134949182681</v>
      </c>
      <c r="BN49" s="595">
        <f>BN$6*'(建設)投入係数表'!BN49</f>
        <v>0</v>
      </c>
      <c r="BO49" s="595">
        <f>BO$6*'(建設)投入係数表'!BO49</f>
        <v>0</v>
      </c>
      <c r="BP49" s="595">
        <f>BP$6*'(建設)投入係数表'!BP49</f>
        <v>576.09718552378195</v>
      </c>
      <c r="BQ49" s="595">
        <f>BQ$6*'(建設)投入係数表'!BQ49</f>
        <v>0</v>
      </c>
      <c r="BR49" s="595">
        <f>BR$6*'(建設)投入係数表'!BR49</f>
        <v>50.949815149487712</v>
      </c>
      <c r="BS49" s="595">
        <f>BS$6*'(建設)投入係数表'!BS49</f>
        <v>163.15045841947111</v>
      </c>
      <c r="BT49" s="595">
        <f>BT$6*'(建設)投入係数表'!BT49</f>
        <v>82.413518622650088</v>
      </c>
      <c r="BU49" s="595">
        <f>BU$6*'(建設)投入係数表'!BU49</f>
        <v>7.6618562263726213</v>
      </c>
      <c r="BV49" s="596">
        <f>BV$6*'(建設)投入係数表'!BV49</f>
        <v>298.63178456532052</v>
      </c>
      <c r="BW49" s="597">
        <f t="shared" si="0"/>
        <v>2116.6126598456049</v>
      </c>
      <c r="BX49" s="598">
        <f t="shared" si="1"/>
        <v>8.4664506393824189E-3</v>
      </c>
    </row>
    <row r="50" spans="1:76" ht="15.95" customHeight="1" x14ac:dyDescent="0.2">
      <c r="A50" s="455">
        <v>44</v>
      </c>
      <c r="B50" s="592">
        <v>291</v>
      </c>
      <c r="C50" s="593" t="s">
        <v>194</v>
      </c>
      <c r="D50" s="594">
        <f>D$6*'(建設)投入係数表'!D50</f>
        <v>1770.1592399632548</v>
      </c>
      <c r="E50" s="595">
        <f>E$6*'(建設)投入係数表'!E50</f>
        <v>1005.3366634141626</v>
      </c>
      <c r="F50" s="595">
        <f>F$6*'(建設)投入係数表'!F50</f>
        <v>0</v>
      </c>
      <c r="G50" s="595">
        <f>G$6*'(建設)投入係数表'!G50</f>
        <v>0</v>
      </c>
      <c r="H50" s="595">
        <f>H$6*'(建設)投入係数表'!H50</f>
        <v>0</v>
      </c>
      <c r="I50" s="595">
        <f>I$6*'(建設)投入係数表'!I50</f>
        <v>0</v>
      </c>
      <c r="J50" s="595">
        <f>J$6*'(建設)投入係数表'!J50</f>
        <v>0</v>
      </c>
      <c r="K50" s="595">
        <f>K$6*'(建設)投入係数表'!K50</f>
        <v>0</v>
      </c>
      <c r="L50" s="595">
        <f>L$6*'(建設)投入係数表'!L50</f>
        <v>0</v>
      </c>
      <c r="M50" s="595">
        <f>M$6*'(建設)投入係数表'!M50</f>
        <v>0</v>
      </c>
      <c r="N50" s="595">
        <f>N$6*'(建設)投入係数表'!N50</f>
        <v>0</v>
      </c>
      <c r="O50" s="595">
        <f>O$6*'(建設)投入係数表'!O50</f>
        <v>0</v>
      </c>
      <c r="P50" s="595">
        <f>P$6*'(建設)投入係数表'!P50</f>
        <v>0</v>
      </c>
      <c r="Q50" s="595">
        <f>Q$6*'(建設)投入係数表'!Q50</f>
        <v>0</v>
      </c>
      <c r="R50" s="595">
        <f>R$6*'(建設)投入係数表'!R50</f>
        <v>0</v>
      </c>
      <c r="S50" s="595">
        <f>S$6*'(建設)投入係数表'!S50</f>
        <v>1637.6826929785959</v>
      </c>
      <c r="T50" s="595">
        <f>T$6*'(建設)投入係数表'!T50</f>
        <v>0</v>
      </c>
      <c r="U50" s="595">
        <f>U$6*'(建設)投入係数表'!U50</f>
        <v>0</v>
      </c>
      <c r="V50" s="595">
        <f>V$6*'(建設)投入係数表'!V50</f>
        <v>0</v>
      </c>
      <c r="W50" s="595">
        <f>W$6*'(建設)投入係数表'!W50</f>
        <v>1669.4852416695899</v>
      </c>
      <c r="X50" s="595">
        <f>X$6*'(建設)投入係数表'!X50</f>
        <v>808.7314293436641</v>
      </c>
      <c r="Y50" s="595">
        <f>Y$6*'(建設)投入係数表'!Y50</f>
        <v>906.71931388536564</v>
      </c>
      <c r="Z50" s="595">
        <f>Z$6*'(建設)投入係数表'!Z50</f>
        <v>107.98829601313388</v>
      </c>
      <c r="AA50" s="595">
        <f>AA$6*'(建設)投入係数表'!AA50</f>
        <v>35.970103948913263</v>
      </c>
      <c r="AB50" s="595">
        <f>AB$6*'(建設)投入係数表'!AB50</f>
        <v>0</v>
      </c>
      <c r="AC50" s="595">
        <f>AC$6*'(建設)投入係数表'!AC50</f>
        <v>0</v>
      </c>
      <c r="AD50" s="595">
        <f>AD$6*'(建設)投入係数表'!AD50</f>
        <v>0</v>
      </c>
      <c r="AE50" s="595">
        <f>AE$6*'(建設)投入係数表'!AE50</f>
        <v>0</v>
      </c>
      <c r="AF50" s="595">
        <f>AF$6*'(建設)投入係数表'!AF50</f>
        <v>0</v>
      </c>
      <c r="AG50" s="595">
        <f>AG$6*'(建設)投入係数表'!AG50</f>
        <v>863.73030152405977</v>
      </c>
      <c r="AH50" s="595">
        <f>AH$6*'(建設)投入係数表'!AH50</f>
        <v>257.15434772327336</v>
      </c>
      <c r="AI50" s="595">
        <f>AI$6*'(建設)投入係数表'!AI50</f>
        <v>0</v>
      </c>
      <c r="AJ50" s="595">
        <f>AJ$6*'(建設)投入係数表'!AJ50</f>
        <v>0</v>
      </c>
      <c r="AK50" s="595">
        <f>AK$6*'(建設)投入係数表'!AK50</f>
        <v>0</v>
      </c>
      <c r="AL50" s="595">
        <f>AL$6*'(建設)投入係数表'!AL50</f>
        <v>0</v>
      </c>
      <c r="AM50" s="595">
        <f>AM$6*'(建設)投入係数表'!AM50</f>
        <v>0</v>
      </c>
      <c r="AN50" s="595">
        <f>AN$6*'(建設)投入係数表'!AN50</f>
        <v>0</v>
      </c>
      <c r="AO50" s="595">
        <f>AO$6*'(建設)投入係数表'!AO50</f>
        <v>0</v>
      </c>
      <c r="AP50" s="595">
        <f>AP$6*'(建設)投入係数表'!AP50</f>
        <v>0</v>
      </c>
      <c r="AQ50" s="595">
        <f>AQ$6*'(建設)投入係数表'!AQ50</f>
        <v>0</v>
      </c>
      <c r="AR50" s="595">
        <f>AR$6*'(建設)投入係数表'!AR50</f>
        <v>0</v>
      </c>
      <c r="AS50" s="595">
        <f>AS$6*'(建設)投入係数表'!AS50</f>
        <v>0</v>
      </c>
      <c r="AT50" s="595">
        <f>AT$6*'(建設)投入係数表'!AT50</f>
        <v>0</v>
      </c>
      <c r="AU50" s="595">
        <f>AU$6*'(建設)投入係数表'!AU50</f>
        <v>0</v>
      </c>
      <c r="AV50" s="595">
        <f>AV$6*'(建設)投入係数表'!AV50</f>
        <v>0</v>
      </c>
      <c r="AW50" s="595">
        <f>AW$6*'(建設)投入係数表'!AW50</f>
        <v>0</v>
      </c>
      <c r="AX50" s="595">
        <f>AX$6*'(建設)投入係数表'!AX50</f>
        <v>0</v>
      </c>
      <c r="AY50" s="595">
        <f>AY$6*'(建設)投入係数表'!AY50</f>
        <v>0</v>
      </c>
      <c r="AZ50" s="595">
        <f>AZ$6*'(建設)投入係数表'!AZ50</f>
        <v>0</v>
      </c>
      <c r="BA50" s="595">
        <f>BA$6*'(建設)投入係数表'!BA50</f>
        <v>0</v>
      </c>
      <c r="BB50" s="595">
        <f>BB$6*'(建設)投入係数表'!BB50</f>
        <v>0</v>
      </c>
      <c r="BC50" s="595">
        <f>BC$6*'(建設)投入係数表'!BC50</f>
        <v>528.28515406861356</v>
      </c>
      <c r="BD50" s="595">
        <f>BD$6*'(建設)投入係数表'!BD50</f>
        <v>0</v>
      </c>
      <c r="BE50" s="595">
        <f>BE$6*'(建設)投入係数表'!BE50</f>
        <v>0</v>
      </c>
      <c r="BF50" s="595">
        <f>BF$6*'(建設)投入係数表'!BF50</f>
        <v>0</v>
      </c>
      <c r="BG50" s="595">
        <f>BG$6*'(建設)投入係数表'!BG50</f>
        <v>0</v>
      </c>
      <c r="BH50" s="595">
        <f>BH$6*'(建設)投入係数表'!BH50</f>
        <v>0</v>
      </c>
      <c r="BI50" s="595">
        <f>BI$6*'(建設)投入係数表'!BI50</f>
        <v>0</v>
      </c>
      <c r="BJ50" s="595">
        <f>BJ$6*'(建設)投入係数表'!BJ50</f>
        <v>0</v>
      </c>
      <c r="BK50" s="595">
        <f>BK$6*'(建設)投入係数表'!BK50</f>
        <v>0.63338736252695871</v>
      </c>
      <c r="BL50" s="595">
        <f>BL$6*'(建設)投入係数表'!BL50</f>
        <v>0</v>
      </c>
      <c r="BM50" s="595">
        <f>BM$6*'(建設)投入係数表'!BM50</f>
        <v>2.4324905425743957</v>
      </c>
      <c r="BN50" s="595">
        <f>BN$6*'(建設)投入係数表'!BN50</f>
        <v>0</v>
      </c>
      <c r="BO50" s="595">
        <f>BO$6*'(建設)投入係数表'!BO50</f>
        <v>0</v>
      </c>
      <c r="BP50" s="595">
        <f>BP$6*'(建設)投入係数表'!BP50</f>
        <v>644.93449075754404</v>
      </c>
      <c r="BQ50" s="595">
        <f>BQ$6*'(建設)投入係数表'!BQ50</f>
        <v>0</v>
      </c>
      <c r="BR50" s="595">
        <f>BR$6*'(建設)投入係数表'!BR50</f>
        <v>53.717209617950722</v>
      </c>
      <c r="BS50" s="595">
        <f>BS$6*'(建設)投入係数表'!BS50</f>
        <v>46.157597928082325</v>
      </c>
      <c r="BT50" s="595">
        <f>BT$6*'(建設)投入係数表'!BT50</f>
        <v>231.15517226763717</v>
      </c>
      <c r="BU50" s="595">
        <f>BU$6*'(建設)投入係数表'!BU50</f>
        <v>1.5608684281959442</v>
      </c>
      <c r="BV50" s="596">
        <f>BV$6*'(建設)投入係数表'!BV50</f>
        <v>362.05079054097752</v>
      </c>
      <c r="BW50" s="597">
        <f t="shared" si="0"/>
        <v>2557.1166598790219</v>
      </c>
      <c r="BX50" s="598">
        <f t="shared" si="1"/>
        <v>1.0228466639516088E-2</v>
      </c>
    </row>
    <row r="51" spans="1:76" ht="15.95" customHeight="1" x14ac:dyDescent="0.2">
      <c r="A51" s="455">
        <v>45</v>
      </c>
      <c r="B51" s="592">
        <v>301</v>
      </c>
      <c r="C51" s="593" t="s">
        <v>195</v>
      </c>
      <c r="D51" s="594">
        <f>D$6*'(建設)投入係数表'!D51</f>
        <v>14.075319690270289</v>
      </c>
      <c r="E51" s="595">
        <f>E$6*'(建設)投入係数表'!E51</f>
        <v>2.3225916233530057</v>
      </c>
      <c r="F51" s="595">
        <f>F$6*'(建設)投入係数表'!F51</f>
        <v>0</v>
      </c>
      <c r="G51" s="595">
        <f>G$6*'(建設)投入係数表'!G51</f>
        <v>0</v>
      </c>
      <c r="H51" s="595">
        <f>H$6*'(建設)投入係数表'!H51</f>
        <v>0</v>
      </c>
      <c r="I51" s="595">
        <f>I$6*'(建設)投入係数表'!I51</f>
        <v>0</v>
      </c>
      <c r="J51" s="595">
        <f>J$6*'(建設)投入係数表'!J51</f>
        <v>0</v>
      </c>
      <c r="K51" s="595">
        <f>K$6*'(建設)投入係数表'!K51</f>
        <v>0</v>
      </c>
      <c r="L51" s="595">
        <f>L$6*'(建設)投入係数表'!L51</f>
        <v>0</v>
      </c>
      <c r="M51" s="595">
        <f>M$6*'(建設)投入係数表'!M51</f>
        <v>0</v>
      </c>
      <c r="N51" s="595">
        <f>N$6*'(建設)投入係数表'!N51</f>
        <v>0</v>
      </c>
      <c r="O51" s="595">
        <f>O$6*'(建設)投入係数表'!O51</f>
        <v>0</v>
      </c>
      <c r="P51" s="595">
        <f>P$6*'(建設)投入係数表'!P51</f>
        <v>0</v>
      </c>
      <c r="Q51" s="595">
        <f>Q$6*'(建設)投入係数表'!Q51</f>
        <v>0</v>
      </c>
      <c r="R51" s="595">
        <f>R$6*'(建設)投入係数表'!R51</f>
        <v>0</v>
      </c>
      <c r="S51" s="595">
        <f>S$6*'(建設)投入係数表'!S51</f>
        <v>3.056049651442335</v>
      </c>
      <c r="T51" s="595">
        <f>T$6*'(建設)投入係数表'!T51</f>
        <v>0</v>
      </c>
      <c r="U51" s="595">
        <f>U$6*'(建設)投入係数表'!U51</f>
        <v>0</v>
      </c>
      <c r="V51" s="595">
        <f>V$6*'(建設)投入係数表'!V51</f>
        <v>0</v>
      </c>
      <c r="W51" s="595">
        <f>W$6*'(建設)投入係数表'!W51</f>
        <v>3.1098610775704816</v>
      </c>
      <c r="X51" s="595">
        <f>X$6*'(建設)投入係数表'!X51</f>
        <v>2.0238524257849453</v>
      </c>
      <c r="Y51" s="595">
        <f>Y$6*'(建設)投入係数表'!Y51</f>
        <v>1.0411934529202149</v>
      </c>
      <c r="Z51" s="595">
        <f>Z$6*'(建設)投入係数表'!Z51</f>
        <v>0.33770327111427795</v>
      </c>
      <c r="AA51" s="595">
        <f>AA$6*'(建設)投入係数表'!AA51</f>
        <v>5.6699407233469827E-2</v>
      </c>
      <c r="AB51" s="595">
        <f>AB$6*'(建設)投入係数表'!AB51</f>
        <v>0</v>
      </c>
      <c r="AC51" s="595">
        <f>AC$6*'(建設)投入係数表'!AC51</f>
        <v>0</v>
      </c>
      <c r="AD51" s="595">
        <f>AD$6*'(建設)投入係数表'!AD51</f>
        <v>0</v>
      </c>
      <c r="AE51" s="595">
        <f>AE$6*'(建設)投入係数表'!AE51</f>
        <v>0</v>
      </c>
      <c r="AF51" s="595">
        <f>AF$6*'(建設)投入係数表'!AF51</f>
        <v>0</v>
      </c>
      <c r="AG51" s="595">
        <f>AG$6*'(建設)投入係数表'!AG51</f>
        <v>11.741847492170471</v>
      </c>
      <c r="AH51" s="595">
        <f>AH$6*'(建設)投入係数表'!AH51</f>
        <v>6.0492663147217183</v>
      </c>
      <c r="AI51" s="595">
        <f>AI$6*'(建設)投入係数表'!AI51</f>
        <v>0</v>
      </c>
      <c r="AJ51" s="595">
        <f>AJ$6*'(建設)投入係数表'!AJ51</f>
        <v>0</v>
      </c>
      <c r="AK51" s="595">
        <f>AK$6*'(建設)投入係数表'!AK51</f>
        <v>0</v>
      </c>
      <c r="AL51" s="595">
        <f>AL$6*'(建設)投入係数表'!AL51</f>
        <v>0</v>
      </c>
      <c r="AM51" s="595">
        <f>AM$6*'(建設)投入係数表'!AM51</f>
        <v>0</v>
      </c>
      <c r="AN51" s="595">
        <f>AN$6*'(建設)投入係数表'!AN51</f>
        <v>0</v>
      </c>
      <c r="AO51" s="595">
        <f>AO$6*'(建設)投入係数表'!AO51</f>
        <v>0</v>
      </c>
      <c r="AP51" s="595">
        <f>AP$6*'(建設)投入係数表'!AP51</f>
        <v>0</v>
      </c>
      <c r="AQ51" s="595">
        <f>AQ$6*'(建設)投入係数表'!AQ51</f>
        <v>0</v>
      </c>
      <c r="AR51" s="595">
        <f>AR$6*'(建設)投入係数表'!AR51</f>
        <v>0</v>
      </c>
      <c r="AS51" s="595">
        <f>AS$6*'(建設)投入係数表'!AS51</f>
        <v>0</v>
      </c>
      <c r="AT51" s="595">
        <f>AT$6*'(建設)投入係数表'!AT51</f>
        <v>0</v>
      </c>
      <c r="AU51" s="595">
        <f>AU$6*'(建設)投入係数表'!AU51</f>
        <v>0</v>
      </c>
      <c r="AV51" s="595">
        <f>AV$6*'(建設)投入係数表'!AV51</f>
        <v>0</v>
      </c>
      <c r="AW51" s="595">
        <f>AW$6*'(建設)投入係数表'!AW51</f>
        <v>0</v>
      </c>
      <c r="AX51" s="595">
        <f>AX$6*'(建設)投入係数表'!AX51</f>
        <v>0</v>
      </c>
      <c r="AY51" s="595">
        <f>AY$6*'(建設)投入係数表'!AY51</f>
        <v>0</v>
      </c>
      <c r="AZ51" s="595">
        <f>AZ$6*'(建設)投入係数表'!AZ51</f>
        <v>0</v>
      </c>
      <c r="BA51" s="595">
        <f>BA$6*'(建設)投入係数表'!BA51</f>
        <v>0</v>
      </c>
      <c r="BB51" s="595">
        <f>BB$6*'(建設)投入係数表'!BB51</f>
        <v>0</v>
      </c>
      <c r="BC51" s="595">
        <f>BC$6*'(建設)投入係数表'!BC51</f>
        <v>0.6525379241651299</v>
      </c>
      <c r="BD51" s="595">
        <f>BD$6*'(建設)投入係数表'!BD51</f>
        <v>0</v>
      </c>
      <c r="BE51" s="595">
        <f>BE$6*'(建設)投入係数表'!BE51</f>
        <v>0</v>
      </c>
      <c r="BF51" s="595">
        <f>BF$6*'(建設)投入係数表'!BF51</f>
        <v>0</v>
      </c>
      <c r="BG51" s="595">
        <f>BG$6*'(建設)投入係数表'!BG51</f>
        <v>0</v>
      </c>
      <c r="BH51" s="595">
        <f>BH$6*'(建設)投入係数表'!BH51</f>
        <v>0</v>
      </c>
      <c r="BI51" s="595">
        <f>BI$6*'(建設)投入係数表'!BI51</f>
        <v>0</v>
      </c>
      <c r="BJ51" s="595">
        <f>BJ$6*'(建設)投入係数表'!BJ51</f>
        <v>0</v>
      </c>
      <c r="BK51" s="595">
        <f>BK$6*'(建設)投入係数表'!BK51</f>
        <v>0.63338736252695871</v>
      </c>
      <c r="BL51" s="595">
        <f>BL$6*'(建設)投入係数表'!BL51</f>
        <v>0</v>
      </c>
      <c r="BM51" s="595">
        <f>BM$6*'(建設)投入係数表'!BM51</f>
        <v>1.3899945957567975E-2</v>
      </c>
      <c r="BN51" s="595">
        <f>BN$6*'(建設)投入係数表'!BN51</f>
        <v>0</v>
      </c>
      <c r="BO51" s="595">
        <f>BO$6*'(建設)投入係数表'!BO51</f>
        <v>0</v>
      </c>
      <c r="BP51" s="595">
        <f>BP$6*'(建設)投入係数表'!BP51</f>
        <v>1.1109887869303261</v>
      </c>
      <c r="BQ51" s="595">
        <f>BQ$6*'(建設)投入係数表'!BQ51</f>
        <v>0</v>
      </c>
      <c r="BR51" s="595">
        <f>BR$6*'(建設)投入係数表'!BR51</f>
        <v>0.10712494716630988</v>
      </c>
      <c r="BS51" s="595">
        <f>BS$6*'(建設)投入係数表'!BS51</f>
        <v>0.28669315483280944</v>
      </c>
      <c r="BT51" s="595">
        <f>BT$6*'(建設)投入係数表'!BT51</f>
        <v>0.21285006654478564</v>
      </c>
      <c r="BU51" s="595">
        <f>BU$6*'(建設)投入係数表'!BU51</f>
        <v>4.5336427374985937E-2</v>
      </c>
      <c r="BV51" s="596">
        <f>BV$6*'(建設)投入係数表'!BV51</f>
        <v>0.6928811706851985</v>
      </c>
      <c r="BW51" s="597">
        <f t="shared" si="0"/>
        <v>5.4516216321415225</v>
      </c>
      <c r="BX51" s="598">
        <f t="shared" si="1"/>
        <v>2.180648652856609E-5</v>
      </c>
    </row>
    <row r="52" spans="1:76" ht="15.95" customHeight="1" x14ac:dyDescent="0.2">
      <c r="A52" s="455">
        <v>46</v>
      </c>
      <c r="B52" s="592">
        <v>311</v>
      </c>
      <c r="C52" s="593" t="s">
        <v>196</v>
      </c>
      <c r="D52" s="594">
        <f>D$6*'(建設)投入係数表'!D52</f>
        <v>47.413259062838399</v>
      </c>
      <c r="E52" s="595">
        <f>E$6*'(建設)投入係数表'!E52</f>
        <v>36.895935526350151</v>
      </c>
      <c r="F52" s="595">
        <f>F$6*'(建設)投入係数表'!F52</f>
        <v>0</v>
      </c>
      <c r="G52" s="595">
        <f>G$6*'(建設)投入係数表'!G52</f>
        <v>0</v>
      </c>
      <c r="H52" s="595">
        <f>H$6*'(建設)投入係数表'!H52</f>
        <v>0</v>
      </c>
      <c r="I52" s="595">
        <f>I$6*'(建設)投入係数表'!I52</f>
        <v>0</v>
      </c>
      <c r="J52" s="595">
        <f>J$6*'(建設)投入係数表'!J52</f>
        <v>0</v>
      </c>
      <c r="K52" s="595">
        <f>K$6*'(建設)投入係数表'!K52</f>
        <v>0</v>
      </c>
      <c r="L52" s="595">
        <f>L$6*'(建設)投入係数表'!L52</f>
        <v>0</v>
      </c>
      <c r="M52" s="595">
        <f>M$6*'(建設)投入係数表'!M52</f>
        <v>0</v>
      </c>
      <c r="N52" s="595">
        <f>N$6*'(建設)投入係数表'!N52</f>
        <v>0</v>
      </c>
      <c r="O52" s="595">
        <f>O$6*'(建設)投入係数表'!O52</f>
        <v>0</v>
      </c>
      <c r="P52" s="595">
        <f>P$6*'(建設)投入係数表'!P52</f>
        <v>0</v>
      </c>
      <c r="Q52" s="595">
        <f>Q$6*'(建設)投入係数表'!Q52</f>
        <v>0</v>
      </c>
      <c r="R52" s="595">
        <f>R$6*'(建設)投入係数表'!R52</f>
        <v>0</v>
      </c>
      <c r="S52" s="595">
        <f>S$6*'(建設)投入係数表'!S52</f>
        <v>64.0003545848095</v>
      </c>
      <c r="T52" s="595">
        <f>T$6*'(建設)投入係数表'!T52</f>
        <v>0</v>
      </c>
      <c r="U52" s="595">
        <f>U$6*'(建設)投入係数表'!U52</f>
        <v>0</v>
      </c>
      <c r="V52" s="595">
        <f>V$6*'(建設)投入係数表'!V52</f>
        <v>0</v>
      </c>
      <c r="W52" s="595">
        <f>W$6*'(建設)投入係数表'!W52</f>
        <v>67.536398772227273</v>
      </c>
      <c r="X52" s="595">
        <f>X$6*'(建設)投入係数表'!X52</f>
        <v>45.739064822739763</v>
      </c>
      <c r="Y52" s="595">
        <f>Y$6*'(建設)投入係数表'!Y52</f>
        <v>34.759842966721024</v>
      </c>
      <c r="Z52" s="595">
        <f>Z$6*'(建設)投入係数表'!Z52</f>
        <v>0.39910386586232849</v>
      </c>
      <c r="AA52" s="595">
        <f>AA$6*'(建設)投入係数表'!AA52</f>
        <v>1.281406603476418</v>
      </c>
      <c r="AB52" s="595">
        <f>AB$6*'(建設)投入係数表'!AB52</f>
        <v>0</v>
      </c>
      <c r="AC52" s="595">
        <f>AC$6*'(建設)投入係数表'!AC52</f>
        <v>0</v>
      </c>
      <c r="AD52" s="595">
        <f>AD$6*'(建設)投入係数表'!AD52</f>
        <v>0</v>
      </c>
      <c r="AE52" s="595">
        <f>AE$6*'(建設)投入係数表'!AE52</f>
        <v>0</v>
      </c>
      <c r="AF52" s="595">
        <f>AF$6*'(建設)投入係数表'!AF52</f>
        <v>0</v>
      </c>
      <c r="AG52" s="595">
        <f>AG$6*'(建設)投入係数表'!AG52</f>
        <v>3.5091349933743752</v>
      </c>
      <c r="AH52" s="595">
        <f>AH$6*'(建設)投入係数表'!AH52</f>
        <v>1.9185968966643172</v>
      </c>
      <c r="AI52" s="595">
        <f>AI$6*'(建設)投入係数表'!AI52</f>
        <v>0</v>
      </c>
      <c r="AJ52" s="595">
        <f>AJ$6*'(建設)投入係数表'!AJ52</f>
        <v>0</v>
      </c>
      <c r="AK52" s="595">
        <f>AK$6*'(建設)投入係数表'!AK52</f>
        <v>0</v>
      </c>
      <c r="AL52" s="595">
        <f>AL$6*'(建設)投入係数表'!AL52</f>
        <v>0</v>
      </c>
      <c r="AM52" s="595">
        <f>AM$6*'(建設)投入係数表'!AM52</f>
        <v>0</v>
      </c>
      <c r="AN52" s="595">
        <f>AN$6*'(建設)投入係数表'!AN52</f>
        <v>0</v>
      </c>
      <c r="AO52" s="595">
        <f>AO$6*'(建設)投入係数表'!AO52</f>
        <v>0</v>
      </c>
      <c r="AP52" s="595">
        <f>AP$6*'(建設)投入係数表'!AP52</f>
        <v>0</v>
      </c>
      <c r="AQ52" s="595">
        <f>AQ$6*'(建設)投入係数表'!AQ52</f>
        <v>0</v>
      </c>
      <c r="AR52" s="595">
        <f>AR$6*'(建設)投入係数表'!AR52</f>
        <v>0</v>
      </c>
      <c r="AS52" s="595">
        <f>AS$6*'(建設)投入係数表'!AS52</f>
        <v>0</v>
      </c>
      <c r="AT52" s="595">
        <f>AT$6*'(建設)投入係数表'!AT52</f>
        <v>0</v>
      </c>
      <c r="AU52" s="595">
        <f>AU$6*'(建設)投入係数表'!AU52</f>
        <v>0</v>
      </c>
      <c r="AV52" s="595">
        <f>AV$6*'(建設)投入係数表'!AV52</f>
        <v>0</v>
      </c>
      <c r="AW52" s="595">
        <f>AW$6*'(建設)投入係数表'!AW52</f>
        <v>0</v>
      </c>
      <c r="AX52" s="595">
        <f>AX$6*'(建設)投入係数表'!AX52</f>
        <v>0</v>
      </c>
      <c r="AY52" s="595">
        <f>AY$6*'(建設)投入係数表'!AY52</f>
        <v>0</v>
      </c>
      <c r="AZ52" s="595">
        <f>AZ$6*'(建設)投入係数表'!AZ52</f>
        <v>0</v>
      </c>
      <c r="BA52" s="595">
        <f>BA$6*'(建設)投入係数表'!BA52</f>
        <v>0</v>
      </c>
      <c r="BB52" s="595">
        <f>BB$6*'(建設)投入係数表'!BB52</f>
        <v>0</v>
      </c>
      <c r="BC52" s="595">
        <f>BC$6*'(建設)投入係数表'!BC52</f>
        <v>1.5517670147829308</v>
      </c>
      <c r="BD52" s="595">
        <f>BD$6*'(建設)投入係数表'!BD52</f>
        <v>0</v>
      </c>
      <c r="BE52" s="595">
        <f>BE$6*'(建設)投入係数表'!BE52</f>
        <v>0</v>
      </c>
      <c r="BF52" s="595">
        <f>BF$6*'(建設)投入係数表'!BF52</f>
        <v>0</v>
      </c>
      <c r="BG52" s="595">
        <f>BG$6*'(建設)投入係数表'!BG52</f>
        <v>0</v>
      </c>
      <c r="BH52" s="595">
        <f>BH$6*'(建設)投入係数表'!BH52</f>
        <v>0</v>
      </c>
      <c r="BI52" s="595">
        <f>BI$6*'(建設)投入係数表'!BI52</f>
        <v>0</v>
      </c>
      <c r="BJ52" s="595">
        <f>BJ$6*'(建設)投入係数表'!BJ52</f>
        <v>0</v>
      </c>
      <c r="BK52" s="595">
        <f>BK$6*'(建設)投入係数表'!BK52</f>
        <v>0</v>
      </c>
      <c r="BL52" s="595">
        <f>BL$6*'(建設)投入係数表'!BL52</f>
        <v>0</v>
      </c>
      <c r="BM52" s="595">
        <f>BM$6*'(建設)投入係数表'!BM52</f>
        <v>0</v>
      </c>
      <c r="BN52" s="595">
        <f>BN$6*'(建設)投入係数表'!BN52</f>
        <v>0</v>
      </c>
      <c r="BO52" s="595">
        <f>BO$6*'(建設)投入係数表'!BO52</f>
        <v>0</v>
      </c>
      <c r="BP52" s="595">
        <f>BP$6*'(建設)投入係数表'!BP52</f>
        <v>0</v>
      </c>
      <c r="BQ52" s="595">
        <f>BQ$6*'(建設)投入係数表'!BQ52</f>
        <v>0</v>
      </c>
      <c r="BR52" s="595">
        <f>BR$6*'(建設)投入係数表'!BR52</f>
        <v>0</v>
      </c>
      <c r="BS52" s="595">
        <f>BS$6*'(建設)投入係数表'!BS52</f>
        <v>0</v>
      </c>
      <c r="BT52" s="595">
        <f>BT$6*'(建設)投入係数表'!BT52</f>
        <v>0</v>
      </c>
      <c r="BU52" s="595">
        <f>BU$6*'(建設)投入係数表'!BU52</f>
        <v>0</v>
      </c>
      <c r="BV52" s="596">
        <f>BV$6*'(建設)投入係数表'!BV52</f>
        <v>0</v>
      </c>
      <c r="BW52" s="597">
        <f t="shared" si="0"/>
        <v>82.179418258799529</v>
      </c>
      <c r="BX52" s="598">
        <f t="shared" si="1"/>
        <v>3.2871767303519812E-4</v>
      </c>
    </row>
    <row r="53" spans="1:76" ht="15.95" customHeight="1" x14ac:dyDescent="0.2">
      <c r="A53" s="455">
        <v>47</v>
      </c>
      <c r="B53" s="592">
        <v>321</v>
      </c>
      <c r="C53" s="593" t="s">
        <v>328</v>
      </c>
      <c r="D53" s="594">
        <f>D$6*'(建設)投入係数表'!D53</f>
        <v>0</v>
      </c>
      <c r="E53" s="595">
        <f>E$6*'(建設)投入係数表'!E53</f>
        <v>0</v>
      </c>
      <c r="F53" s="595">
        <f>F$6*'(建設)投入係数表'!F53</f>
        <v>0</v>
      </c>
      <c r="G53" s="595">
        <f>G$6*'(建設)投入係数表'!G53</f>
        <v>0</v>
      </c>
      <c r="H53" s="595">
        <f>H$6*'(建設)投入係数表'!H53</f>
        <v>0</v>
      </c>
      <c r="I53" s="595">
        <f>I$6*'(建設)投入係数表'!I53</f>
        <v>0</v>
      </c>
      <c r="J53" s="595">
        <f>J$6*'(建設)投入係数表'!J53</f>
        <v>0</v>
      </c>
      <c r="K53" s="595">
        <f>K$6*'(建設)投入係数表'!K53</f>
        <v>0</v>
      </c>
      <c r="L53" s="595">
        <f>L$6*'(建設)投入係数表'!L53</f>
        <v>0</v>
      </c>
      <c r="M53" s="595">
        <f>M$6*'(建設)投入係数表'!M53</f>
        <v>0</v>
      </c>
      <c r="N53" s="595">
        <f>N$6*'(建設)投入係数表'!N53</f>
        <v>0</v>
      </c>
      <c r="O53" s="595">
        <f>O$6*'(建設)投入係数表'!O53</f>
        <v>0</v>
      </c>
      <c r="P53" s="595">
        <f>P$6*'(建設)投入係数表'!P53</f>
        <v>0</v>
      </c>
      <c r="Q53" s="595">
        <f>Q$6*'(建設)投入係数表'!Q53</f>
        <v>0</v>
      </c>
      <c r="R53" s="595">
        <f>R$6*'(建設)投入係数表'!R53</f>
        <v>0</v>
      </c>
      <c r="S53" s="595">
        <f>S$6*'(建設)投入係数表'!S53</f>
        <v>0</v>
      </c>
      <c r="T53" s="595">
        <f>T$6*'(建設)投入係数表'!T53</f>
        <v>0</v>
      </c>
      <c r="U53" s="595">
        <f>U$6*'(建設)投入係数表'!U53</f>
        <v>0</v>
      </c>
      <c r="V53" s="595">
        <f>V$6*'(建設)投入係数表'!V53</f>
        <v>0</v>
      </c>
      <c r="W53" s="595">
        <f>W$6*'(建設)投入係数表'!W53</f>
        <v>0</v>
      </c>
      <c r="X53" s="595">
        <f>X$6*'(建設)投入係数表'!X53</f>
        <v>0</v>
      </c>
      <c r="Y53" s="595">
        <f>Y$6*'(建設)投入係数表'!Y53</f>
        <v>0</v>
      </c>
      <c r="Z53" s="595">
        <f>Z$6*'(建設)投入係数表'!Z53</f>
        <v>0</v>
      </c>
      <c r="AA53" s="595">
        <f>AA$6*'(建設)投入係数表'!AA53</f>
        <v>0</v>
      </c>
      <c r="AB53" s="595">
        <f>AB$6*'(建設)投入係数表'!AB53</f>
        <v>0</v>
      </c>
      <c r="AC53" s="595">
        <f>AC$6*'(建設)投入係数表'!AC53</f>
        <v>0</v>
      </c>
      <c r="AD53" s="595">
        <f>AD$6*'(建設)投入係数表'!AD53</f>
        <v>0</v>
      </c>
      <c r="AE53" s="595">
        <f>AE$6*'(建設)投入係数表'!AE53</f>
        <v>0</v>
      </c>
      <c r="AF53" s="595">
        <f>AF$6*'(建設)投入係数表'!AF53</f>
        <v>0</v>
      </c>
      <c r="AG53" s="595">
        <f>AG$6*'(建設)投入係数表'!AG53</f>
        <v>0</v>
      </c>
      <c r="AH53" s="595">
        <f>AH$6*'(建設)投入係数表'!AH53</f>
        <v>0</v>
      </c>
      <c r="AI53" s="595">
        <f>AI$6*'(建設)投入係数表'!AI53</f>
        <v>0</v>
      </c>
      <c r="AJ53" s="595">
        <f>AJ$6*'(建設)投入係数表'!AJ53</f>
        <v>0</v>
      </c>
      <c r="AK53" s="595">
        <f>AK$6*'(建設)投入係数表'!AK53</f>
        <v>0</v>
      </c>
      <c r="AL53" s="595">
        <f>AL$6*'(建設)投入係数表'!AL53</f>
        <v>0</v>
      </c>
      <c r="AM53" s="595">
        <f>AM$6*'(建設)投入係数表'!AM53</f>
        <v>0</v>
      </c>
      <c r="AN53" s="595">
        <f>AN$6*'(建設)投入係数表'!AN53</f>
        <v>0</v>
      </c>
      <c r="AO53" s="595">
        <f>AO$6*'(建設)投入係数表'!AO53</f>
        <v>0</v>
      </c>
      <c r="AP53" s="595">
        <f>AP$6*'(建設)投入係数表'!AP53</f>
        <v>0</v>
      </c>
      <c r="AQ53" s="595">
        <f>AQ$6*'(建設)投入係数表'!AQ53</f>
        <v>0</v>
      </c>
      <c r="AR53" s="595">
        <f>AR$6*'(建設)投入係数表'!AR53</f>
        <v>0</v>
      </c>
      <c r="AS53" s="595">
        <f>AS$6*'(建設)投入係数表'!AS53</f>
        <v>0</v>
      </c>
      <c r="AT53" s="595">
        <f>AT$6*'(建設)投入係数表'!AT53</f>
        <v>0</v>
      </c>
      <c r="AU53" s="595">
        <f>AU$6*'(建設)投入係数表'!AU53</f>
        <v>0</v>
      </c>
      <c r="AV53" s="595">
        <f>AV$6*'(建設)投入係数表'!AV53</f>
        <v>0</v>
      </c>
      <c r="AW53" s="595">
        <f>AW$6*'(建設)投入係数表'!AW53</f>
        <v>0</v>
      </c>
      <c r="AX53" s="595">
        <f>AX$6*'(建設)投入係数表'!AX53</f>
        <v>0</v>
      </c>
      <c r="AY53" s="595">
        <f>AY$6*'(建設)投入係数表'!AY53</f>
        <v>0</v>
      </c>
      <c r="AZ53" s="595">
        <f>AZ$6*'(建設)投入係数表'!AZ53</f>
        <v>0</v>
      </c>
      <c r="BA53" s="595">
        <f>BA$6*'(建設)投入係数表'!BA53</f>
        <v>0</v>
      </c>
      <c r="BB53" s="595">
        <f>BB$6*'(建設)投入係数表'!BB53</f>
        <v>0</v>
      </c>
      <c r="BC53" s="595">
        <f>BC$6*'(建設)投入係数表'!BC53</f>
        <v>0</v>
      </c>
      <c r="BD53" s="595">
        <f>BD$6*'(建設)投入係数表'!BD53</f>
        <v>0</v>
      </c>
      <c r="BE53" s="595">
        <f>BE$6*'(建設)投入係数表'!BE53</f>
        <v>0</v>
      </c>
      <c r="BF53" s="595">
        <f>BF$6*'(建設)投入係数表'!BF53</f>
        <v>0</v>
      </c>
      <c r="BG53" s="595">
        <f>BG$6*'(建設)投入係数表'!BG53</f>
        <v>0</v>
      </c>
      <c r="BH53" s="595">
        <f>BH$6*'(建設)投入係数表'!BH53</f>
        <v>0</v>
      </c>
      <c r="BI53" s="595">
        <f>BI$6*'(建設)投入係数表'!BI53</f>
        <v>0</v>
      </c>
      <c r="BJ53" s="595">
        <f>BJ$6*'(建設)投入係数表'!BJ53</f>
        <v>0</v>
      </c>
      <c r="BK53" s="595">
        <f>BK$6*'(建設)投入係数表'!BK53</f>
        <v>0</v>
      </c>
      <c r="BL53" s="595">
        <f>BL$6*'(建設)投入係数表'!BL53</f>
        <v>0</v>
      </c>
      <c r="BM53" s="595">
        <f>BM$6*'(建設)投入係数表'!BM53</f>
        <v>0</v>
      </c>
      <c r="BN53" s="595">
        <f>BN$6*'(建設)投入係数表'!BN53</f>
        <v>0</v>
      </c>
      <c r="BO53" s="595">
        <f>BO$6*'(建設)投入係数表'!BO53</f>
        <v>0</v>
      </c>
      <c r="BP53" s="595">
        <f>BP$6*'(建設)投入係数表'!BP53</f>
        <v>0</v>
      </c>
      <c r="BQ53" s="595">
        <f>BQ$6*'(建設)投入係数表'!BQ53</f>
        <v>0</v>
      </c>
      <c r="BR53" s="595">
        <f>BR$6*'(建設)投入係数表'!BR53</f>
        <v>0</v>
      </c>
      <c r="BS53" s="595">
        <f>BS$6*'(建設)投入係数表'!BS53</f>
        <v>0</v>
      </c>
      <c r="BT53" s="595">
        <f>BT$6*'(建設)投入係数表'!BT53</f>
        <v>0</v>
      </c>
      <c r="BU53" s="595">
        <f>BU$6*'(建設)投入係数表'!BU53</f>
        <v>0</v>
      </c>
      <c r="BV53" s="596">
        <f>BV$6*'(建設)投入係数表'!BV53</f>
        <v>0</v>
      </c>
      <c r="BW53" s="597">
        <f t="shared" si="0"/>
        <v>0</v>
      </c>
      <c r="BX53" s="598">
        <f t="shared" si="1"/>
        <v>0</v>
      </c>
    </row>
    <row r="54" spans="1:76" ht="15.95" customHeight="1" x14ac:dyDescent="0.2">
      <c r="A54" s="455">
        <v>48</v>
      </c>
      <c r="B54" s="592">
        <v>329</v>
      </c>
      <c r="C54" s="593" t="s">
        <v>330</v>
      </c>
      <c r="D54" s="594">
        <f>D$6*'(建設)投入係数表'!D54</f>
        <v>88.376804716332472</v>
      </c>
      <c r="E54" s="595">
        <f>E$6*'(建設)投入係数表'!E54</f>
        <v>62.460439193311409</v>
      </c>
      <c r="F54" s="595">
        <f>F$6*'(建設)投入係数表'!F54</f>
        <v>0</v>
      </c>
      <c r="G54" s="595">
        <f>G$6*'(建設)投入係数表'!G54</f>
        <v>0</v>
      </c>
      <c r="H54" s="595">
        <f>H$6*'(建設)投入係数表'!H54</f>
        <v>0</v>
      </c>
      <c r="I54" s="595">
        <f>I$6*'(建設)投入係数表'!I54</f>
        <v>0</v>
      </c>
      <c r="J54" s="595">
        <f>J$6*'(建設)投入係数表'!J54</f>
        <v>0</v>
      </c>
      <c r="K54" s="595">
        <f>K$6*'(建設)投入係数表'!K54</f>
        <v>0</v>
      </c>
      <c r="L54" s="595">
        <f>L$6*'(建設)投入係数表'!L54</f>
        <v>0</v>
      </c>
      <c r="M54" s="595">
        <f>M$6*'(建設)投入係数表'!M54</f>
        <v>0</v>
      </c>
      <c r="N54" s="595">
        <f>N$6*'(建設)投入係数表'!N54</f>
        <v>0</v>
      </c>
      <c r="O54" s="595">
        <f>O$6*'(建設)投入係数表'!O54</f>
        <v>0</v>
      </c>
      <c r="P54" s="595">
        <f>P$6*'(建設)投入係数表'!P54</f>
        <v>0</v>
      </c>
      <c r="Q54" s="595">
        <f>Q$6*'(建設)投入係数表'!Q54</f>
        <v>0</v>
      </c>
      <c r="R54" s="595">
        <f>R$6*'(建設)投入係数表'!R54</f>
        <v>0</v>
      </c>
      <c r="S54" s="595">
        <f>S$6*'(建設)投入係数表'!S54</f>
        <v>47.921737896171777</v>
      </c>
      <c r="T54" s="595">
        <f>T$6*'(建設)投入係数表'!T54</f>
        <v>0</v>
      </c>
      <c r="U54" s="595">
        <f>U$6*'(建設)投入係数表'!U54</f>
        <v>0</v>
      </c>
      <c r="V54" s="595">
        <f>V$6*'(建設)投入係数表'!V54</f>
        <v>0</v>
      </c>
      <c r="W54" s="595">
        <f>W$6*'(建設)投入係数表'!W54</f>
        <v>47.954756661322797</v>
      </c>
      <c r="X54" s="595">
        <f>X$6*'(建設)投入係数表'!X54</f>
        <v>6.0715572773548354</v>
      </c>
      <c r="Y54" s="595">
        <f>Y$6*'(建設)投入係数表'!Y54</f>
        <v>12.974872259467295</v>
      </c>
      <c r="Z54" s="595">
        <f>Z$6*'(建設)投入係数表'!Z54</f>
        <v>1.3815133818311369</v>
      </c>
      <c r="AA54" s="595">
        <f>AA$6*'(建設)投入係数表'!AA54</f>
        <v>1.7501217032731022</v>
      </c>
      <c r="AB54" s="595">
        <f>AB$6*'(建設)投入係数表'!AB54</f>
        <v>0</v>
      </c>
      <c r="AC54" s="595">
        <f>AC$6*'(建設)投入係数表'!AC54</f>
        <v>0</v>
      </c>
      <c r="AD54" s="595">
        <f>AD$6*'(建設)投入係数表'!AD54</f>
        <v>0</v>
      </c>
      <c r="AE54" s="595">
        <f>AE$6*'(建設)投入係数表'!AE54</f>
        <v>0</v>
      </c>
      <c r="AF54" s="595">
        <f>AF$6*'(建設)投入係数表'!AF54</f>
        <v>0</v>
      </c>
      <c r="AG54" s="595">
        <f>AG$6*'(建設)投入係数表'!AG54</f>
        <v>5.1731225236933902</v>
      </c>
      <c r="AH54" s="595">
        <f>AH$6*'(建設)投入係数表'!AH54</f>
        <v>2.450521466485208</v>
      </c>
      <c r="AI54" s="595">
        <f>AI$6*'(建設)投入係数表'!AI54</f>
        <v>0</v>
      </c>
      <c r="AJ54" s="595">
        <f>AJ$6*'(建設)投入係数表'!AJ54</f>
        <v>0</v>
      </c>
      <c r="AK54" s="595">
        <f>AK$6*'(建設)投入係数表'!AK54</f>
        <v>0</v>
      </c>
      <c r="AL54" s="595">
        <f>AL$6*'(建設)投入係数表'!AL54</f>
        <v>0</v>
      </c>
      <c r="AM54" s="595">
        <f>AM$6*'(建設)投入係数表'!AM54</f>
        <v>0</v>
      </c>
      <c r="AN54" s="595">
        <f>AN$6*'(建設)投入係数表'!AN54</f>
        <v>0</v>
      </c>
      <c r="AO54" s="595">
        <f>AO$6*'(建設)投入係数表'!AO54</f>
        <v>0</v>
      </c>
      <c r="AP54" s="595">
        <f>AP$6*'(建設)投入係数表'!AP54</f>
        <v>0</v>
      </c>
      <c r="AQ54" s="595">
        <f>AQ$6*'(建設)投入係数表'!AQ54</f>
        <v>0</v>
      </c>
      <c r="AR54" s="595">
        <f>AR$6*'(建設)投入係数表'!AR54</f>
        <v>0</v>
      </c>
      <c r="AS54" s="595">
        <f>AS$6*'(建設)投入係数表'!AS54</f>
        <v>0</v>
      </c>
      <c r="AT54" s="595">
        <f>AT$6*'(建設)投入係数表'!AT54</f>
        <v>0</v>
      </c>
      <c r="AU54" s="595">
        <f>AU$6*'(建設)投入係数表'!AU54</f>
        <v>0</v>
      </c>
      <c r="AV54" s="595">
        <f>AV$6*'(建設)投入係数表'!AV54</f>
        <v>0</v>
      </c>
      <c r="AW54" s="595">
        <f>AW$6*'(建設)投入係数表'!AW54</f>
        <v>0</v>
      </c>
      <c r="AX54" s="595">
        <f>AX$6*'(建設)投入係数表'!AX54</f>
        <v>0</v>
      </c>
      <c r="AY54" s="595">
        <f>AY$6*'(建設)投入係数表'!AY54</f>
        <v>0</v>
      </c>
      <c r="AZ54" s="595">
        <f>AZ$6*'(建設)投入係数表'!AZ54</f>
        <v>0</v>
      </c>
      <c r="BA54" s="595">
        <f>BA$6*'(建設)投入係数表'!BA54</f>
        <v>0</v>
      </c>
      <c r="BB54" s="595">
        <f>BB$6*'(建設)投入係数表'!BB54</f>
        <v>0</v>
      </c>
      <c r="BC54" s="595">
        <f>BC$6*'(建設)投入係数表'!BC54</f>
        <v>2.4987427827786681</v>
      </c>
      <c r="BD54" s="595">
        <f>BD$6*'(建設)投入係数表'!BD54</f>
        <v>0</v>
      </c>
      <c r="BE54" s="595">
        <f>BE$6*'(建設)投入係数表'!BE54</f>
        <v>0</v>
      </c>
      <c r="BF54" s="595">
        <f>BF$6*'(建設)投入係数表'!BF54</f>
        <v>0</v>
      </c>
      <c r="BG54" s="595">
        <f>BG$6*'(建設)投入係数表'!BG54</f>
        <v>0</v>
      </c>
      <c r="BH54" s="595">
        <f>BH$6*'(建設)投入係数表'!BH54</f>
        <v>0</v>
      </c>
      <c r="BI54" s="595">
        <f>BI$6*'(建設)投入係数表'!BI54</f>
        <v>0</v>
      </c>
      <c r="BJ54" s="595">
        <f>BJ$6*'(建設)投入係数表'!BJ54</f>
        <v>0</v>
      </c>
      <c r="BK54" s="595">
        <f>BK$6*'(建設)投入係数表'!BK54</f>
        <v>2.2168557688443555</v>
      </c>
      <c r="BL54" s="595">
        <f>BL$6*'(建設)投入係数表'!BL54</f>
        <v>0</v>
      </c>
      <c r="BM54" s="595">
        <f>BM$6*'(建設)投入係数表'!BM54</f>
        <v>6.2549756809055876E-2</v>
      </c>
      <c r="BN54" s="595">
        <f>BN$6*'(建設)投入係数表'!BN54</f>
        <v>0</v>
      </c>
      <c r="BO54" s="595">
        <f>BO$6*'(建設)投入係数表'!BO54</f>
        <v>0</v>
      </c>
      <c r="BP54" s="595">
        <f>BP$6*'(建設)投入係数表'!BP54</f>
        <v>1.1329885648893425</v>
      </c>
      <c r="BQ54" s="595">
        <f>BQ$6*'(建設)投入係数表'!BQ54</f>
        <v>0</v>
      </c>
      <c r="BR54" s="595">
        <f>BR$6*'(建設)投入係数表'!BR54</f>
        <v>0.34518038531366518</v>
      </c>
      <c r="BS54" s="595">
        <f>BS$6*'(建設)投入係数表'!BS54</f>
        <v>0.28669315483280944</v>
      </c>
      <c r="BT54" s="595">
        <f>BT$6*'(建設)投入係数表'!BT54</f>
        <v>1.0135717454513601E-2</v>
      </c>
      <c r="BU54" s="595">
        <f>BU$6*'(建設)投入係数表'!BU54</f>
        <v>0</v>
      </c>
      <c r="BV54" s="596">
        <f>BV$6*'(建設)投入係数表'!BV54</f>
        <v>8.1515431845317468E-2</v>
      </c>
      <c r="BW54" s="597">
        <f t="shared" si="0"/>
        <v>25.180994837026088</v>
      </c>
      <c r="BX54" s="598">
        <f t="shared" si="1"/>
        <v>1.0072397934810435E-4</v>
      </c>
    </row>
    <row r="55" spans="1:76" ht="15.95" customHeight="1" x14ac:dyDescent="0.2">
      <c r="A55" s="455">
        <v>49</v>
      </c>
      <c r="B55" s="592">
        <v>331</v>
      </c>
      <c r="C55" s="593" t="s">
        <v>332</v>
      </c>
      <c r="D55" s="594">
        <f>D$6*'(建設)投入係数表'!D55</f>
        <v>621.50854203190136</v>
      </c>
      <c r="E55" s="595">
        <f>E$6*'(建設)投入係数表'!E55</f>
        <v>199.906036871156</v>
      </c>
      <c r="F55" s="595">
        <f>F$6*'(建設)投入係数表'!F55</f>
        <v>0</v>
      </c>
      <c r="G55" s="595">
        <f>G$6*'(建設)投入係数表'!G55</f>
        <v>0</v>
      </c>
      <c r="H55" s="595">
        <f>H$6*'(建設)投入係数表'!H55</f>
        <v>0</v>
      </c>
      <c r="I55" s="595">
        <f>I$6*'(建設)投入係数表'!I55</f>
        <v>0</v>
      </c>
      <c r="J55" s="595">
        <f>J$6*'(建設)投入係数表'!J55</f>
        <v>0</v>
      </c>
      <c r="K55" s="595">
        <f>K$6*'(建設)投入係数表'!K55</f>
        <v>0</v>
      </c>
      <c r="L55" s="595">
        <f>L$6*'(建設)投入係数表'!L55</f>
        <v>0</v>
      </c>
      <c r="M55" s="595">
        <f>M$6*'(建設)投入係数表'!M55</f>
        <v>0</v>
      </c>
      <c r="N55" s="595">
        <f>N$6*'(建設)投入係数表'!N55</f>
        <v>0</v>
      </c>
      <c r="O55" s="595">
        <f>O$6*'(建設)投入係数表'!O55</f>
        <v>0</v>
      </c>
      <c r="P55" s="595">
        <f>P$6*'(建設)投入係数表'!P55</f>
        <v>0</v>
      </c>
      <c r="Q55" s="595">
        <f>Q$6*'(建設)投入係数表'!Q55</f>
        <v>0</v>
      </c>
      <c r="R55" s="595">
        <f>R$6*'(建設)投入係数表'!R55</f>
        <v>0</v>
      </c>
      <c r="S55" s="595">
        <f>S$6*'(建設)投入係数表'!S55</f>
        <v>305.62459715484232</v>
      </c>
      <c r="T55" s="595">
        <f>T$6*'(建設)投入係数表'!T55</f>
        <v>0</v>
      </c>
      <c r="U55" s="595">
        <f>U$6*'(建設)投入係数表'!U55</f>
        <v>0</v>
      </c>
      <c r="V55" s="595">
        <f>V$6*'(建設)投入係数表'!V55</f>
        <v>0</v>
      </c>
      <c r="W55" s="595">
        <f>W$6*'(建設)投入係数表'!W55</f>
        <v>304.75939715004745</v>
      </c>
      <c r="X55" s="595">
        <f>X$6*'(建設)投入係数表'!X55</f>
        <v>78.120703635298881</v>
      </c>
      <c r="Y55" s="595">
        <f>Y$6*'(建設)投入係数表'!Y55</f>
        <v>103.31842725131365</v>
      </c>
      <c r="Z55" s="595">
        <f>Z$6*'(建設)投入係数表'!Z55</f>
        <v>18.742531546842429</v>
      </c>
      <c r="AA55" s="595">
        <f>AA$6*'(建設)投入係数表'!AA55</f>
        <v>4.9441883107585696</v>
      </c>
      <c r="AB55" s="595">
        <f>AB$6*'(建設)投入係数表'!AB55</f>
        <v>0</v>
      </c>
      <c r="AC55" s="595">
        <f>AC$6*'(建設)投入係数表'!AC55</f>
        <v>0</v>
      </c>
      <c r="AD55" s="595">
        <f>AD$6*'(建設)投入係数表'!AD55</f>
        <v>0</v>
      </c>
      <c r="AE55" s="595">
        <f>AE$6*'(建設)投入係数表'!AE55</f>
        <v>0</v>
      </c>
      <c r="AF55" s="595">
        <f>AF$6*'(建設)投入係数表'!AF55</f>
        <v>0</v>
      </c>
      <c r="AG55" s="595">
        <f>AG$6*'(建設)投入係数表'!AG55</f>
        <v>396.55238313271951</v>
      </c>
      <c r="AH55" s="595">
        <f>AH$6*'(建設)投入係数表'!AH55</f>
        <v>74.241996165759943</v>
      </c>
      <c r="AI55" s="595">
        <f>AI$6*'(建設)投入係数表'!AI55</f>
        <v>0</v>
      </c>
      <c r="AJ55" s="595">
        <f>AJ$6*'(建設)投入係数表'!AJ55</f>
        <v>0</v>
      </c>
      <c r="AK55" s="595">
        <f>AK$6*'(建設)投入係数表'!AK55</f>
        <v>0</v>
      </c>
      <c r="AL55" s="595">
        <f>AL$6*'(建設)投入係数表'!AL55</f>
        <v>0</v>
      </c>
      <c r="AM55" s="595">
        <f>AM$6*'(建設)投入係数表'!AM55</f>
        <v>0</v>
      </c>
      <c r="AN55" s="595">
        <f>AN$6*'(建設)投入係数表'!AN55</f>
        <v>0</v>
      </c>
      <c r="AO55" s="595">
        <f>AO$6*'(建設)投入係数表'!AO55</f>
        <v>0</v>
      </c>
      <c r="AP55" s="595">
        <f>AP$6*'(建設)投入係数表'!AP55</f>
        <v>0</v>
      </c>
      <c r="AQ55" s="595">
        <f>AQ$6*'(建設)投入係数表'!AQ55</f>
        <v>0</v>
      </c>
      <c r="AR55" s="595">
        <f>AR$6*'(建設)投入係数表'!AR55</f>
        <v>0</v>
      </c>
      <c r="AS55" s="595">
        <f>AS$6*'(建設)投入係数表'!AS55</f>
        <v>0</v>
      </c>
      <c r="AT55" s="595">
        <f>AT$6*'(建設)投入係数表'!AT55</f>
        <v>0</v>
      </c>
      <c r="AU55" s="595">
        <f>AU$6*'(建設)投入係数表'!AU55</f>
        <v>0</v>
      </c>
      <c r="AV55" s="595">
        <f>AV$6*'(建設)投入係数表'!AV55</f>
        <v>0</v>
      </c>
      <c r="AW55" s="595">
        <f>AW$6*'(建設)投入係数表'!AW55</f>
        <v>0</v>
      </c>
      <c r="AX55" s="595">
        <f>AX$6*'(建設)投入係数表'!AX55</f>
        <v>0</v>
      </c>
      <c r="AY55" s="595">
        <f>AY$6*'(建設)投入係数表'!AY55</f>
        <v>0</v>
      </c>
      <c r="AZ55" s="595">
        <f>AZ$6*'(建設)投入係数表'!AZ55</f>
        <v>0</v>
      </c>
      <c r="BA55" s="595">
        <f>BA$6*'(建設)投入係数表'!BA55</f>
        <v>0</v>
      </c>
      <c r="BB55" s="595">
        <f>BB$6*'(建設)投入係数表'!BB55</f>
        <v>0</v>
      </c>
      <c r="BC55" s="595">
        <f>BC$6*'(建設)投入係数表'!BC55</f>
        <v>152.35964751299485</v>
      </c>
      <c r="BD55" s="595">
        <f>BD$6*'(建設)投入係数表'!BD55</f>
        <v>0</v>
      </c>
      <c r="BE55" s="595">
        <f>BE$6*'(建設)投入係数表'!BE55</f>
        <v>0</v>
      </c>
      <c r="BF55" s="595">
        <f>BF$6*'(建設)投入係数表'!BF55</f>
        <v>0</v>
      </c>
      <c r="BG55" s="595">
        <f>BG$6*'(建設)投入係数表'!BG55</f>
        <v>0</v>
      </c>
      <c r="BH55" s="595">
        <f>BH$6*'(建設)投入係数表'!BH55</f>
        <v>0</v>
      </c>
      <c r="BI55" s="595">
        <f>BI$6*'(建設)投入係数表'!BI55</f>
        <v>0</v>
      </c>
      <c r="BJ55" s="595">
        <f>BJ$6*'(建設)投入係数表'!BJ55</f>
        <v>0</v>
      </c>
      <c r="BK55" s="595">
        <f>BK$6*'(建設)投入係数表'!BK55</f>
        <v>0</v>
      </c>
      <c r="BL55" s="595">
        <f>BL$6*'(建設)投入係数表'!BL55</f>
        <v>0</v>
      </c>
      <c r="BM55" s="595">
        <f>BM$6*'(建設)投入係数表'!BM55</f>
        <v>4.246433490037016</v>
      </c>
      <c r="BN55" s="595">
        <f>BN$6*'(建設)投入係数表'!BN55</f>
        <v>0</v>
      </c>
      <c r="BO55" s="595">
        <f>BO$6*'(建設)投入係数表'!BO55</f>
        <v>0</v>
      </c>
      <c r="BP55" s="595">
        <f>BP$6*'(建設)投入係数表'!BP55</f>
        <v>427.49968529960591</v>
      </c>
      <c r="BQ55" s="595">
        <f>BQ$6*'(建設)投入係数表'!BQ55</f>
        <v>0</v>
      </c>
      <c r="BR55" s="595">
        <f>BR$6*'(建設)投入係数表'!BR55</f>
        <v>74.374470263187476</v>
      </c>
      <c r="BS55" s="595">
        <f>BS$6*'(建設)投入係数表'!BS55</f>
        <v>39.188748933684799</v>
      </c>
      <c r="BT55" s="595">
        <f>BT$6*'(建設)投入係数表'!BT55</f>
        <v>171.94231089836873</v>
      </c>
      <c r="BU55" s="595">
        <f>BU$6*'(建設)投入係数表'!BU55</f>
        <v>2.2797746337135782</v>
      </c>
      <c r="BV55" s="596">
        <f>BV$6*'(建設)投入係数表'!BV55</f>
        <v>96.71805988446917</v>
      </c>
      <c r="BW55" s="597">
        <f t="shared" si="0"/>
        <v>593.87564884767437</v>
      </c>
      <c r="BX55" s="598">
        <f t="shared" si="1"/>
        <v>2.3755025953906975E-3</v>
      </c>
    </row>
    <row r="56" spans="1:76" ht="15.95" customHeight="1" x14ac:dyDescent="0.2">
      <c r="A56" s="455">
        <v>50</v>
      </c>
      <c r="B56" s="592">
        <v>332</v>
      </c>
      <c r="C56" s="593" t="s">
        <v>334</v>
      </c>
      <c r="D56" s="594">
        <f>D$6*'(建設)投入係数表'!D56</f>
        <v>436.93662146644584</v>
      </c>
      <c r="E56" s="595">
        <f>E$6*'(建設)投入係数表'!E56</f>
        <v>355.43329826138518</v>
      </c>
      <c r="F56" s="595">
        <f>F$6*'(建設)投入係数表'!F56</f>
        <v>0</v>
      </c>
      <c r="G56" s="595">
        <f>G$6*'(建設)投入係数表'!G56</f>
        <v>0</v>
      </c>
      <c r="H56" s="595">
        <f>H$6*'(建設)投入係数表'!H56</f>
        <v>0</v>
      </c>
      <c r="I56" s="595">
        <f>I$6*'(建設)投入係数表'!I56</f>
        <v>0</v>
      </c>
      <c r="J56" s="595">
        <f>J$6*'(建設)投入係数表'!J56</f>
        <v>0</v>
      </c>
      <c r="K56" s="595">
        <f>K$6*'(建設)投入係数表'!K56</f>
        <v>0</v>
      </c>
      <c r="L56" s="595">
        <f>L$6*'(建設)投入係数表'!L56</f>
        <v>0</v>
      </c>
      <c r="M56" s="595">
        <f>M$6*'(建設)投入係数表'!M56</f>
        <v>0</v>
      </c>
      <c r="N56" s="595">
        <f>N$6*'(建設)投入係数表'!N56</f>
        <v>0</v>
      </c>
      <c r="O56" s="595">
        <f>O$6*'(建設)投入係数表'!O56</f>
        <v>0</v>
      </c>
      <c r="P56" s="595">
        <f>P$6*'(建設)投入係数表'!P56</f>
        <v>0</v>
      </c>
      <c r="Q56" s="595">
        <f>Q$6*'(建設)投入係数表'!Q56</f>
        <v>0</v>
      </c>
      <c r="R56" s="595">
        <f>R$6*'(建設)投入係数表'!R56</f>
        <v>0</v>
      </c>
      <c r="S56" s="595">
        <f>S$6*'(建設)投入係数表'!S56</f>
        <v>251.12613570471004</v>
      </c>
      <c r="T56" s="595">
        <f>T$6*'(建設)投入係数表'!T56</f>
        <v>0</v>
      </c>
      <c r="U56" s="595">
        <f>U$6*'(建設)投入係数表'!U56</f>
        <v>0</v>
      </c>
      <c r="V56" s="595">
        <f>V$6*'(建設)投入係数表'!V56</f>
        <v>0</v>
      </c>
      <c r="W56" s="595">
        <f>W$6*'(建設)投入係数表'!W56</f>
        <v>213.001024232069</v>
      </c>
      <c r="X56" s="595">
        <f>X$6*'(建設)投入係数表'!X56</f>
        <v>33.1911797828731</v>
      </c>
      <c r="Y56" s="595">
        <f>Y$6*'(建設)投入係数表'!Y56</f>
        <v>143.28423748263575</v>
      </c>
      <c r="Z56" s="595">
        <f>Z$6*'(建設)投入係数表'!Z56</f>
        <v>3.7300861309440703</v>
      </c>
      <c r="AA56" s="595">
        <f>AA$6*'(建設)投入係数表'!AA56</f>
        <v>6.686750093067209</v>
      </c>
      <c r="AB56" s="595">
        <f>AB$6*'(建設)投入係数表'!AB56</f>
        <v>0</v>
      </c>
      <c r="AC56" s="595">
        <f>AC$6*'(建設)投入係数表'!AC56</f>
        <v>0</v>
      </c>
      <c r="AD56" s="595">
        <f>AD$6*'(建設)投入係数表'!AD56</f>
        <v>0</v>
      </c>
      <c r="AE56" s="595">
        <f>AE$6*'(建設)投入係数表'!AE56</f>
        <v>0</v>
      </c>
      <c r="AF56" s="595">
        <f>AF$6*'(建設)投入係数表'!AF56</f>
        <v>0</v>
      </c>
      <c r="AG56" s="595">
        <f>AG$6*'(建設)投入係数表'!AG56</f>
        <v>0</v>
      </c>
      <c r="AH56" s="595">
        <f>AH$6*'(建設)投入係数表'!AH56</f>
        <v>0</v>
      </c>
      <c r="AI56" s="595">
        <f>AI$6*'(建設)投入係数表'!AI56</f>
        <v>0</v>
      </c>
      <c r="AJ56" s="595">
        <f>AJ$6*'(建設)投入係数表'!AJ56</f>
        <v>0</v>
      </c>
      <c r="AK56" s="595">
        <f>AK$6*'(建設)投入係数表'!AK56</f>
        <v>0</v>
      </c>
      <c r="AL56" s="595">
        <f>AL$6*'(建設)投入係数表'!AL56</f>
        <v>0</v>
      </c>
      <c r="AM56" s="595">
        <f>AM$6*'(建設)投入係数表'!AM56</f>
        <v>0</v>
      </c>
      <c r="AN56" s="595">
        <f>AN$6*'(建設)投入係数表'!AN56</f>
        <v>0</v>
      </c>
      <c r="AO56" s="595">
        <f>AO$6*'(建設)投入係数表'!AO56</f>
        <v>0</v>
      </c>
      <c r="AP56" s="595">
        <f>AP$6*'(建設)投入係数表'!AP56</f>
        <v>0</v>
      </c>
      <c r="AQ56" s="595">
        <f>AQ$6*'(建設)投入係数表'!AQ56</f>
        <v>0</v>
      </c>
      <c r="AR56" s="595">
        <f>AR$6*'(建設)投入係数表'!AR56</f>
        <v>0</v>
      </c>
      <c r="AS56" s="595">
        <f>AS$6*'(建設)投入係数表'!AS56</f>
        <v>0</v>
      </c>
      <c r="AT56" s="595">
        <f>AT$6*'(建設)投入係数表'!AT56</f>
        <v>0</v>
      </c>
      <c r="AU56" s="595">
        <f>AU$6*'(建設)投入係数表'!AU56</f>
        <v>0</v>
      </c>
      <c r="AV56" s="595">
        <f>AV$6*'(建設)投入係数表'!AV56</f>
        <v>0</v>
      </c>
      <c r="AW56" s="595">
        <f>AW$6*'(建設)投入係数表'!AW56</f>
        <v>0</v>
      </c>
      <c r="AX56" s="595">
        <f>AX$6*'(建設)投入係数表'!AX56</f>
        <v>0</v>
      </c>
      <c r="AY56" s="595">
        <f>AY$6*'(建設)投入係数表'!AY56</f>
        <v>0</v>
      </c>
      <c r="AZ56" s="595">
        <f>AZ$6*'(建設)投入係数表'!AZ56</f>
        <v>0</v>
      </c>
      <c r="BA56" s="595">
        <f>BA$6*'(建設)投入係数表'!BA56</f>
        <v>0</v>
      </c>
      <c r="BB56" s="595">
        <f>BB$6*'(建設)投入係数表'!BB56</f>
        <v>0</v>
      </c>
      <c r="BC56" s="595">
        <f>BC$6*'(建設)投入係数表'!BC56</f>
        <v>0</v>
      </c>
      <c r="BD56" s="595">
        <f>BD$6*'(建設)投入係数表'!BD56</f>
        <v>0</v>
      </c>
      <c r="BE56" s="595">
        <f>BE$6*'(建設)投入係数表'!BE56</f>
        <v>0</v>
      </c>
      <c r="BF56" s="595">
        <f>BF$6*'(建設)投入係数表'!BF56</f>
        <v>0</v>
      </c>
      <c r="BG56" s="595">
        <f>BG$6*'(建設)投入係数表'!BG56</f>
        <v>0</v>
      </c>
      <c r="BH56" s="595">
        <f>BH$6*'(建設)投入係数表'!BH56</f>
        <v>0</v>
      </c>
      <c r="BI56" s="595">
        <f>BI$6*'(建設)投入係数表'!BI56</f>
        <v>0</v>
      </c>
      <c r="BJ56" s="595">
        <f>BJ$6*'(建設)投入係数表'!BJ56</f>
        <v>0</v>
      </c>
      <c r="BK56" s="595">
        <f>BK$6*'(建設)投入係数表'!BK56</f>
        <v>0</v>
      </c>
      <c r="BL56" s="595">
        <f>BL$6*'(建設)投入係数表'!BL56</f>
        <v>0</v>
      </c>
      <c r="BM56" s="595">
        <f>BM$6*'(建設)投入係数表'!BM56</f>
        <v>0</v>
      </c>
      <c r="BN56" s="595">
        <f>BN$6*'(建設)投入係数表'!BN56</f>
        <v>0</v>
      </c>
      <c r="BO56" s="595">
        <f>BO$6*'(建設)投入係数表'!BO56</f>
        <v>0</v>
      </c>
      <c r="BP56" s="595">
        <f>BP$6*'(建設)投入係数表'!BP56</f>
        <v>0</v>
      </c>
      <c r="BQ56" s="595">
        <f>BQ$6*'(建設)投入係数表'!BQ56</f>
        <v>0</v>
      </c>
      <c r="BR56" s="595">
        <f>BR$6*'(建設)投入係数表'!BR56</f>
        <v>0</v>
      </c>
      <c r="BS56" s="595">
        <f>BS$6*'(建設)投入係数表'!BS56</f>
        <v>0</v>
      </c>
      <c r="BT56" s="595">
        <f>BT$6*'(建設)投入係数表'!BT56</f>
        <v>0</v>
      </c>
      <c r="BU56" s="595">
        <f>BU$6*'(建設)投入係数表'!BU56</f>
        <v>0</v>
      </c>
      <c r="BV56" s="596">
        <f>BV$6*'(建設)投入係数表'!BV56</f>
        <v>0</v>
      </c>
      <c r="BW56" s="597">
        <f t="shared" si="0"/>
        <v>186.89225348952013</v>
      </c>
      <c r="BX56" s="598">
        <f t="shared" si="1"/>
        <v>7.4756901395808047E-4</v>
      </c>
    </row>
    <row r="57" spans="1:76" ht="15.95" customHeight="1" x14ac:dyDescent="0.2">
      <c r="A57" s="455">
        <v>51</v>
      </c>
      <c r="B57" s="592">
        <v>333</v>
      </c>
      <c r="C57" s="593" t="s">
        <v>336</v>
      </c>
      <c r="D57" s="594">
        <f>D$6*'(建設)投入係数表'!D57</f>
        <v>75.076237185599282</v>
      </c>
      <c r="E57" s="595">
        <f>E$6*'(建設)投入係数表'!E57</f>
        <v>16.408501978206015</v>
      </c>
      <c r="F57" s="595">
        <f>F$6*'(建設)投入係数表'!F57</f>
        <v>0</v>
      </c>
      <c r="G57" s="595">
        <f>G$6*'(建設)投入係数表'!G57</f>
        <v>0</v>
      </c>
      <c r="H57" s="595">
        <f>H$6*'(建設)投入係数表'!H57</f>
        <v>0</v>
      </c>
      <c r="I57" s="595">
        <f>I$6*'(建設)投入係数表'!I57</f>
        <v>0</v>
      </c>
      <c r="J57" s="595">
        <f>J$6*'(建設)投入係数表'!J57</f>
        <v>0</v>
      </c>
      <c r="K57" s="595">
        <f>K$6*'(建設)投入係数表'!K57</f>
        <v>0</v>
      </c>
      <c r="L57" s="595">
        <f>L$6*'(建設)投入係数表'!L57</f>
        <v>0</v>
      </c>
      <c r="M57" s="595">
        <f>M$6*'(建設)投入係数表'!M57</f>
        <v>0</v>
      </c>
      <c r="N57" s="595">
        <f>N$6*'(建設)投入係数表'!N57</f>
        <v>0</v>
      </c>
      <c r="O57" s="595">
        <f>O$6*'(建設)投入係数表'!O57</f>
        <v>0</v>
      </c>
      <c r="P57" s="595">
        <f>P$6*'(建設)投入係数表'!P57</f>
        <v>0</v>
      </c>
      <c r="Q57" s="595">
        <f>Q$6*'(建設)投入係数表'!Q57</f>
        <v>0</v>
      </c>
      <c r="R57" s="595">
        <f>R$6*'(建設)投入係数表'!R57</f>
        <v>0</v>
      </c>
      <c r="S57" s="595">
        <f>S$6*'(建設)投入係数表'!S57</f>
        <v>25.770285925867057</v>
      </c>
      <c r="T57" s="595">
        <f>T$6*'(建設)投入係数表'!T57</f>
        <v>0</v>
      </c>
      <c r="U57" s="595">
        <f>U$6*'(建設)投入係数表'!U57</f>
        <v>0</v>
      </c>
      <c r="V57" s="595">
        <f>V$6*'(建設)投入係数表'!V57</f>
        <v>0</v>
      </c>
      <c r="W57" s="595">
        <f>W$6*'(建設)投入係数表'!W57</f>
        <v>26.674920748509052</v>
      </c>
      <c r="X57" s="595">
        <f>X$6*'(建設)投入係数表'!X57</f>
        <v>5.2620163070408577</v>
      </c>
      <c r="Y57" s="595">
        <f>Y$6*'(建設)投入係数表'!Y57</f>
        <v>11.052668961768436</v>
      </c>
      <c r="Z57" s="595">
        <f>Z$6*'(建設)投入係数表'!Z57</f>
        <v>0.99775966465582122</v>
      </c>
      <c r="AA57" s="595">
        <f>AA$6*'(建設)投入係数表'!AA57</f>
        <v>0.54809426992354171</v>
      </c>
      <c r="AB57" s="595">
        <f>AB$6*'(建設)投入係数表'!AB57</f>
        <v>0</v>
      </c>
      <c r="AC57" s="595">
        <f>AC$6*'(建設)投入係数表'!AC57</f>
        <v>0</v>
      </c>
      <c r="AD57" s="595">
        <f>AD$6*'(建設)投入係数表'!AD57</f>
        <v>0</v>
      </c>
      <c r="AE57" s="595">
        <f>AE$6*'(建設)投入係数表'!AE57</f>
        <v>0</v>
      </c>
      <c r="AF57" s="595">
        <f>AF$6*'(建設)投入係数表'!AF57</f>
        <v>0</v>
      </c>
      <c r="AG57" s="595">
        <f>AG$6*'(建設)投入係数表'!AG57</f>
        <v>90.345129418328796</v>
      </c>
      <c r="AH57" s="595">
        <f>AH$6*'(建設)投入係数表'!AH57</f>
        <v>21.343014808399612</v>
      </c>
      <c r="AI57" s="595">
        <f>AI$6*'(建設)投入係数表'!AI57</f>
        <v>0</v>
      </c>
      <c r="AJ57" s="595">
        <f>AJ$6*'(建設)投入係数表'!AJ57</f>
        <v>0</v>
      </c>
      <c r="AK57" s="595">
        <f>AK$6*'(建設)投入係数表'!AK57</f>
        <v>0</v>
      </c>
      <c r="AL57" s="595">
        <f>AL$6*'(建設)投入係数表'!AL57</f>
        <v>0</v>
      </c>
      <c r="AM57" s="595">
        <f>AM$6*'(建設)投入係数表'!AM57</f>
        <v>0</v>
      </c>
      <c r="AN57" s="595">
        <f>AN$6*'(建設)投入係数表'!AN57</f>
        <v>0</v>
      </c>
      <c r="AO57" s="595">
        <f>AO$6*'(建設)投入係数表'!AO57</f>
        <v>0</v>
      </c>
      <c r="AP57" s="595">
        <f>AP$6*'(建設)投入係数表'!AP57</f>
        <v>0</v>
      </c>
      <c r="AQ57" s="595">
        <f>AQ$6*'(建設)投入係数表'!AQ57</f>
        <v>0</v>
      </c>
      <c r="AR57" s="595">
        <f>AR$6*'(建設)投入係数表'!AR57</f>
        <v>0</v>
      </c>
      <c r="AS57" s="595">
        <f>AS$6*'(建設)投入係数表'!AS57</f>
        <v>0</v>
      </c>
      <c r="AT57" s="595">
        <f>AT$6*'(建設)投入係数表'!AT57</f>
        <v>0</v>
      </c>
      <c r="AU57" s="595">
        <f>AU$6*'(建設)投入係数表'!AU57</f>
        <v>0</v>
      </c>
      <c r="AV57" s="595">
        <f>AV$6*'(建設)投入係数表'!AV57</f>
        <v>0</v>
      </c>
      <c r="AW57" s="595">
        <f>AW$6*'(建設)投入係数表'!AW57</f>
        <v>0</v>
      </c>
      <c r="AX57" s="595">
        <f>AX$6*'(建設)投入係数表'!AX57</f>
        <v>0</v>
      </c>
      <c r="AY57" s="595">
        <f>AY$6*'(建設)投入係数表'!AY57</f>
        <v>0</v>
      </c>
      <c r="AZ57" s="595">
        <f>AZ$6*'(建設)投入係数表'!AZ57</f>
        <v>0</v>
      </c>
      <c r="BA57" s="595">
        <f>BA$6*'(建設)投入係数表'!BA57</f>
        <v>0</v>
      </c>
      <c r="BB57" s="595">
        <f>BB$6*'(建設)投入係数表'!BB57</f>
        <v>0</v>
      </c>
      <c r="BC57" s="595">
        <f>BC$6*'(建設)投入係数表'!BC57</f>
        <v>45.128567901712834</v>
      </c>
      <c r="BD57" s="595">
        <f>BD$6*'(建設)投入係数表'!BD57</f>
        <v>0</v>
      </c>
      <c r="BE57" s="595">
        <f>BE$6*'(建設)投入係数表'!BE57</f>
        <v>0</v>
      </c>
      <c r="BF57" s="595">
        <f>BF$6*'(建設)投入係数表'!BF57</f>
        <v>0</v>
      </c>
      <c r="BG57" s="595">
        <f>BG$6*'(建設)投入係数表'!BG57</f>
        <v>0</v>
      </c>
      <c r="BH57" s="595">
        <f>BH$6*'(建設)投入係数表'!BH57</f>
        <v>0</v>
      </c>
      <c r="BI57" s="595">
        <f>BI$6*'(建設)投入係数表'!BI57</f>
        <v>0</v>
      </c>
      <c r="BJ57" s="595">
        <f>BJ$6*'(建設)投入係数表'!BJ57</f>
        <v>0</v>
      </c>
      <c r="BK57" s="595">
        <f>BK$6*'(建設)投入係数表'!BK57</f>
        <v>0</v>
      </c>
      <c r="BL57" s="595">
        <f>BL$6*'(建設)投入係数表'!BL57</f>
        <v>0</v>
      </c>
      <c r="BM57" s="595">
        <f>BM$6*'(建設)投入係数表'!BM57</f>
        <v>0</v>
      </c>
      <c r="BN57" s="595">
        <f>BN$6*'(建設)投入係数表'!BN57</f>
        <v>0</v>
      </c>
      <c r="BO57" s="595">
        <f>BO$6*'(建設)投入係数表'!BO57</f>
        <v>0</v>
      </c>
      <c r="BP57" s="595">
        <f>BP$6*'(建設)投入係数表'!BP57</f>
        <v>84.11615102629905</v>
      </c>
      <c r="BQ57" s="595">
        <f>BQ$6*'(建設)投入係数表'!BQ57</f>
        <v>0</v>
      </c>
      <c r="BR57" s="595">
        <f>BR$6*'(建設)投入係数表'!BR57</f>
        <v>10.926744610963608</v>
      </c>
      <c r="BS57" s="595">
        <f>BS$6*'(建設)投入係数表'!BS57</f>
        <v>46.753037557350467</v>
      </c>
      <c r="BT57" s="595">
        <f>BT$6*'(建設)投入係数表'!BT57</f>
        <v>24.20409328137848</v>
      </c>
      <c r="BU57" s="595">
        <f>BU$6*'(建設)投入係数表'!BU57</f>
        <v>0.19429897446422542</v>
      </c>
      <c r="BV57" s="596">
        <f>BV$6*'(建設)投入係数表'!BV57</f>
        <v>21.214391137743871</v>
      </c>
      <c r="BW57" s="597">
        <f t="shared" si="0"/>
        <v>121.15310476528931</v>
      </c>
      <c r="BX57" s="598">
        <f t="shared" si="1"/>
        <v>4.8461241906115724E-4</v>
      </c>
    </row>
    <row r="58" spans="1:76" ht="15.95" customHeight="1" x14ac:dyDescent="0.2">
      <c r="A58" s="455">
        <v>52</v>
      </c>
      <c r="B58" s="592">
        <v>339</v>
      </c>
      <c r="C58" s="593" t="s">
        <v>338</v>
      </c>
      <c r="D58" s="594">
        <f>D$6*'(建設)投入係数表'!D58</f>
        <v>845.42371439435715</v>
      </c>
      <c r="E58" s="595">
        <f>E$6*'(建設)投入係数表'!E58</f>
        <v>449.95573917541805</v>
      </c>
      <c r="F58" s="595">
        <f>F$6*'(建設)投入係数表'!F58</f>
        <v>0</v>
      </c>
      <c r="G58" s="595">
        <f>G$6*'(建設)投入係数表'!G58</f>
        <v>0</v>
      </c>
      <c r="H58" s="595">
        <f>H$6*'(建設)投入係数表'!H58</f>
        <v>0</v>
      </c>
      <c r="I58" s="595">
        <f>I$6*'(建設)投入係数表'!I58</f>
        <v>0</v>
      </c>
      <c r="J58" s="595">
        <f>J$6*'(建設)投入係数表'!J58</f>
        <v>0</v>
      </c>
      <c r="K58" s="595">
        <f>K$6*'(建設)投入係数表'!K58</f>
        <v>0</v>
      </c>
      <c r="L58" s="595">
        <f>L$6*'(建設)投入係数表'!L58</f>
        <v>0</v>
      </c>
      <c r="M58" s="595">
        <f>M$6*'(建設)投入係数表'!M58</f>
        <v>0</v>
      </c>
      <c r="N58" s="595">
        <f>N$6*'(建設)投入係数表'!N58</f>
        <v>0</v>
      </c>
      <c r="O58" s="595">
        <f>O$6*'(建設)投入係数表'!O58</f>
        <v>0</v>
      </c>
      <c r="P58" s="595">
        <f>P$6*'(建設)投入係数表'!P58</f>
        <v>0</v>
      </c>
      <c r="Q58" s="595">
        <f>Q$6*'(建設)投入係数表'!Q58</f>
        <v>0</v>
      </c>
      <c r="R58" s="595">
        <f>R$6*'(建設)投入係数表'!R58</f>
        <v>0</v>
      </c>
      <c r="S58" s="595">
        <f>S$6*'(建設)投入係数表'!S58</f>
        <v>568.77206735569712</v>
      </c>
      <c r="T58" s="595">
        <f>T$6*'(建設)投入係数表'!T58</f>
        <v>0</v>
      </c>
      <c r="U58" s="595">
        <f>U$6*'(建設)投入係数表'!U58</f>
        <v>0</v>
      </c>
      <c r="V58" s="595">
        <f>V$6*'(建設)投入係数表'!V58</f>
        <v>0</v>
      </c>
      <c r="W58" s="595">
        <f>W$6*'(建設)投入係数表'!W58</f>
        <v>560.03356668149593</v>
      </c>
      <c r="X58" s="595">
        <f>X$6*'(建設)投入係数表'!X58</f>
        <v>134.38380107212038</v>
      </c>
      <c r="Y58" s="595">
        <f>Y$6*'(建設)投入係数表'!Y58</f>
        <v>160.90443437820861</v>
      </c>
      <c r="Z58" s="595">
        <f>Z$6*'(建設)投入係数表'!Z58</f>
        <v>38.97402751632508</v>
      </c>
      <c r="AA58" s="595">
        <f>AA$6*'(建設)投入係数表'!AA58</f>
        <v>11.298301881389422</v>
      </c>
      <c r="AB58" s="595">
        <f>AB$6*'(建設)投入係数表'!AB58</f>
        <v>0</v>
      </c>
      <c r="AC58" s="595">
        <f>AC$6*'(建設)投入係数表'!AC58</f>
        <v>0</v>
      </c>
      <c r="AD58" s="595">
        <f>AD$6*'(建設)投入係数表'!AD58</f>
        <v>0</v>
      </c>
      <c r="AE58" s="595">
        <f>AE$6*'(建設)投入係数表'!AE58</f>
        <v>0</v>
      </c>
      <c r="AF58" s="595">
        <f>AF$6*'(建設)投入係数表'!AF58</f>
        <v>0</v>
      </c>
      <c r="AG58" s="595">
        <f>AG$6*'(建設)投入係数表'!AG58</f>
        <v>216.84172985826589</v>
      </c>
      <c r="AH58" s="595">
        <f>AH$6*'(建設)投入係数表'!AH58</f>
        <v>56.816880947489381</v>
      </c>
      <c r="AI58" s="595">
        <f>AI$6*'(建設)投入係数表'!AI58</f>
        <v>0</v>
      </c>
      <c r="AJ58" s="595">
        <f>AJ$6*'(建設)投入係数表'!AJ58</f>
        <v>0</v>
      </c>
      <c r="AK58" s="595">
        <f>AK$6*'(建設)投入係数表'!AK58</f>
        <v>0</v>
      </c>
      <c r="AL58" s="595">
        <f>AL$6*'(建設)投入係数表'!AL58</f>
        <v>0</v>
      </c>
      <c r="AM58" s="595">
        <f>AM$6*'(建設)投入係数表'!AM58</f>
        <v>0</v>
      </c>
      <c r="AN58" s="595">
        <f>AN$6*'(建設)投入係数表'!AN58</f>
        <v>0</v>
      </c>
      <c r="AO58" s="595">
        <f>AO$6*'(建設)投入係数表'!AO58</f>
        <v>0</v>
      </c>
      <c r="AP58" s="595">
        <f>AP$6*'(建設)投入係数表'!AP58</f>
        <v>0</v>
      </c>
      <c r="AQ58" s="595">
        <f>AQ$6*'(建設)投入係数表'!AQ58</f>
        <v>0</v>
      </c>
      <c r="AR58" s="595">
        <f>AR$6*'(建設)投入係数表'!AR58</f>
        <v>0</v>
      </c>
      <c r="AS58" s="595">
        <f>AS$6*'(建設)投入係数表'!AS58</f>
        <v>0</v>
      </c>
      <c r="AT58" s="595">
        <f>AT$6*'(建設)投入係数表'!AT58</f>
        <v>0</v>
      </c>
      <c r="AU58" s="595">
        <f>AU$6*'(建設)投入係数表'!AU58</f>
        <v>0</v>
      </c>
      <c r="AV58" s="595">
        <f>AV$6*'(建設)投入係数表'!AV58</f>
        <v>0</v>
      </c>
      <c r="AW58" s="595">
        <f>AW$6*'(建設)投入係数表'!AW58</f>
        <v>0</v>
      </c>
      <c r="AX58" s="595">
        <f>AX$6*'(建設)投入係数表'!AX58</f>
        <v>0</v>
      </c>
      <c r="AY58" s="595">
        <f>AY$6*'(建設)投入係数表'!AY58</f>
        <v>0</v>
      </c>
      <c r="AZ58" s="595">
        <f>AZ$6*'(建設)投入係数表'!AZ58</f>
        <v>0</v>
      </c>
      <c r="BA58" s="595">
        <f>BA$6*'(建設)投入係数表'!BA58</f>
        <v>0</v>
      </c>
      <c r="BB58" s="595">
        <f>BB$6*'(建設)投入係数表'!BB58</f>
        <v>0</v>
      </c>
      <c r="BC58" s="595">
        <f>BC$6*'(建設)投入係数表'!BC58</f>
        <v>57.677986272547102</v>
      </c>
      <c r="BD58" s="595">
        <f>BD$6*'(建設)投入係数表'!BD58</f>
        <v>0</v>
      </c>
      <c r="BE58" s="595">
        <f>BE$6*'(建設)投入係数表'!BE58</f>
        <v>0</v>
      </c>
      <c r="BF58" s="595">
        <f>BF$6*'(建設)投入係数表'!BF58</f>
        <v>0</v>
      </c>
      <c r="BG58" s="595">
        <f>BG$6*'(建設)投入係数表'!BG58</f>
        <v>0</v>
      </c>
      <c r="BH58" s="595">
        <f>BH$6*'(建設)投入係数表'!BH58</f>
        <v>0</v>
      </c>
      <c r="BI58" s="595">
        <f>BI$6*'(建設)投入係数表'!BI58</f>
        <v>0</v>
      </c>
      <c r="BJ58" s="595">
        <f>BJ$6*'(建設)投入係数表'!BJ58</f>
        <v>0</v>
      </c>
      <c r="BK58" s="595">
        <f>BK$6*'(建設)投入係数表'!BK58</f>
        <v>30.40259340129402</v>
      </c>
      <c r="BL58" s="595">
        <f>BL$6*'(建設)投入係数表'!BL58</f>
        <v>0</v>
      </c>
      <c r="BM58" s="595">
        <f>BM$6*'(建設)投入係数表'!BM58</f>
        <v>9.1739643319948634</v>
      </c>
      <c r="BN58" s="595">
        <f>BN$6*'(建設)投入係数表'!BN58</f>
        <v>0</v>
      </c>
      <c r="BO58" s="595">
        <f>BO$6*'(建設)投入係数表'!BO58</f>
        <v>0</v>
      </c>
      <c r="BP58" s="595">
        <f>BP$6*'(建設)投入係数表'!BP58</f>
        <v>185.12813152512265</v>
      </c>
      <c r="BQ58" s="595">
        <f>BQ$6*'(建設)投入係数表'!BQ58</f>
        <v>0</v>
      </c>
      <c r="BR58" s="595">
        <f>BR$6*'(建設)投入係数表'!BR58</f>
        <v>36.916447070701118</v>
      </c>
      <c r="BS58" s="595">
        <f>BS$6*'(建設)投入係数表'!BS58</f>
        <v>13.761271431974853</v>
      </c>
      <c r="BT58" s="595">
        <f>BT$6*'(建設)投入係数表'!BT58</f>
        <v>9.9330031054233299</v>
      </c>
      <c r="BU58" s="595">
        <f>BU$6*'(建設)投入係数表'!BU58</f>
        <v>2.8821014545526769</v>
      </c>
      <c r="BV58" s="596">
        <f>BV$6*'(建設)投入係数表'!BV58</f>
        <v>135.27485914730434</v>
      </c>
      <c r="BW58" s="597">
        <f t="shared" si="0"/>
        <v>583.90480479128871</v>
      </c>
      <c r="BX58" s="598">
        <f t="shared" si="1"/>
        <v>2.3356192191651549E-3</v>
      </c>
    </row>
    <row r="59" spans="1:76" ht="15.95" customHeight="1" x14ac:dyDescent="0.2">
      <c r="A59" s="455">
        <v>53</v>
      </c>
      <c r="B59" s="592">
        <v>341</v>
      </c>
      <c r="C59" s="593" t="s">
        <v>340</v>
      </c>
      <c r="D59" s="594">
        <f>D$6*'(建設)投入係数表'!D59</f>
        <v>468.59527570133713</v>
      </c>
      <c r="E59" s="595">
        <f>E$6*'(建設)投入係数表'!E59</f>
        <v>140.20647449734</v>
      </c>
      <c r="F59" s="595">
        <f>F$6*'(建設)投入係数表'!F59</f>
        <v>0</v>
      </c>
      <c r="G59" s="595">
        <f>G$6*'(建設)投入係数表'!G59</f>
        <v>0</v>
      </c>
      <c r="H59" s="595">
        <f>H$6*'(建設)投入係数表'!H59</f>
        <v>0</v>
      </c>
      <c r="I59" s="595">
        <f>I$6*'(建設)投入係数表'!I59</f>
        <v>0</v>
      </c>
      <c r="J59" s="595">
        <f>J$6*'(建設)投入係数表'!J59</f>
        <v>0</v>
      </c>
      <c r="K59" s="595">
        <f>K$6*'(建設)投入係数表'!K59</f>
        <v>0</v>
      </c>
      <c r="L59" s="595">
        <f>L$6*'(建設)投入係数表'!L59</f>
        <v>0</v>
      </c>
      <c r="M59" s="595">
        <f>M$6*'(建設)投入係数表'!M59</f>
        <v>0</v>
      </c>
      <c r="N59" s="595">
        <f>N$6*'(建設)投入係数表'!N59</f>
        <v>0</v>
      </c>
      <c r="O59" s="595">
        <f>O$6*'(建設)投入係数表'!O59</f>
        <v>0</v>
      </c>
      <c r="P59" s="595">
        <f>P$6*'(建設)投入係数表'!P59</f>
        <v>0</v>
      </c>
      <c r="Q59" s="595">
        <f>Q$6*'(建設)投入係数表'!Q59</f>
        <v>0</v>
      </c>
      <c r="R59" s="595">
        <f>R$6*'(建設)投入係数表'!R59</f>
        <v>0</v>
      </c>
      <c r="S59" s="595">
        <f>S$6*'(建設)投入係数表'!S59</f>
        <v>195.82276181961547</v>
      </c>
      <c r="T59" s="595">
        <f>T$6*'(建設)投入係数表'!T59</f>
        <v>0</v>
      </c>
      <c r="U59" s="595">
        <f>U$6*'(建設)投入係数表'!U59</f>
        <v>0</v>
      </c>
      <c r="V59" s="595">
        <f>V$6*'(建設)投入係数表'!V59</f>
        <v>0</v>
      </c>
      <c r="W59" s="595">
        <f>W$6*'(建設)投入係数表'!W59</f>
        <v>203.29406459893329</v>
      </c>
      <c r="X59" s="595">
        <f>X$6*'(建設)投入係数表'!X59</f>
        <v>53.83447452587955</v>
      </c>
      <c r="Y59" s="595">
        <f>Y$6*'(建設)投入係数表'!Y59</f>
        <v>76.968223712025122</v>
      </c>
      <c r="Z59" s="595">
        <f>Z$6*'(建設)投入係数表'!Z59</f>
        <v>20.523148794535892</v>
      </c>
      <c r="AA59" s="595">
        <f>AA$6*'(建設)投入係数表'!AA59</f>
        <v>4.0332178345408209</v>
      </c>
      <c r="AB59" s="595">
        <f>AB$6*'(建設)投入係数表'!AB59</f>
        <v>0</v>
      </c>
      <c r="AC59" s="595">
        <f>AC$6*'(建設)投入係数表'!AC59</f>
        <v>0</v>
      </c>
      <c r="AD59" s="595">
        <f>AD$6*'(建設)投入係数表'!AD59</f>
        <v>0</v>
      </c>
      <c r="AE59" s="595">
        <f>AE$6*'(建設)投入係数表'!AE59</f>
        <v>0</v>
      </c>
      <c r="AF59" s="595">
        <f>AF$6*'(建設)投入係数表'!AF59</f>
        <v>0</v>
      </c>
      <c r="AG59" s="595">
        <f>AG$6*'(建設)投入係数表'!AG59</f>
        <v>479.16802208763096</v>
      </c>
      <c r="AH59" s="595">
        <f>AH$6*'(建設)投入係数表'!AH59</f>
        <v>135.01712960177858</v>
      </c>
      <c r="AI59" s="595">
        <f>AI$6*'(建設)投入係数表'!AI59</f>
        <v>0</v>
      </c>
      <c r="AJ59" s="595">
        <f>AJ$6*'(建設)投入係数表'!AJ59</f>
        <v>0</v>
      </c>
      <c r="AK59" s="595">
        <f>AK$6*'(建設)投入係数表'!AK59</f>
        <v>0</v>
      </c>
      <c r="AL59" s="595">
        <f>AL$6*'(建設)投入係数表'!AL59</f>
        <v>0</v>
      </c>
      <c r="AM59" s="595">
        <f>AM$6*'(建設)投入係数表'!AM59</f>
        <v>0</v>
      </c>
      <c r="AN59" s="595">
        <f>AN$6*'(建設)投入係数表'!AN59</f>
        <v>0</v>
      </c>
      <c r="AO59" s="595">
        <f>AO$6*'(建設)投入係数表'!AO59</f>
        <v>0</v>
      </c>
      <c r="AP59" s="595">
        <f>AP$6*'(建設)投入係数表'!AP59</f>
        <v>0</v>
      </c>
      <c r="AQ59" s="595">
        <f>AQ$6*'(建設)投入係数表'!AQ59</f>
        <v>0</v>
      </c>
      <c r="AR59" s="595">
        <f>AR$6*'(建設)投入係数表'!AR59</f>
        <v>0</v>
      </c>
      <c r="AS59" s="595">
        <f>AS$6*'(建設)投入係数表'!AS59</f>
        <v>0</v>
      </c>
      <c r="AT59" s="595">
        <f>AT$6*'(建設)投入係数表'!AT59</f>
        <v>0</v>
      </c>
      <c r="AU59" s="595">
        <f>AU$6*'(建設)投入係数表'!AU59</f>
        <v>0</v>
      </c>
      <c r="AV59" s="595">
        <f>AV$6*'(建設)投入係数表'!AV59</f>
        <v>0</v>
      </c>
      <c r="AW59" s="595">
        <f>AW$6*'(建設)投入係数表'!AW59</f>
        <v>0</v>
      </c>
      <c r="AX59" s="595">
        <f>AX$6*'(建設)投入係数表'!AX59</f>
        <v>0</v>
      </c>
      <c r="AY59" s="595">
        <f>AY$6*'(建設)投入係数表'!AY59</f>
        <v>0</v>
      </c>
      <c r="AZ59" s="595">
        <f>AZ$6*'(建設)投入係数表'!AZ59</f>
        <v>0</v>
      </c>
      <c r="BA59" s="595">
        <f>BA$6*'(建設)投入係数表'!BA59</f>
        <v>0</v>
      </c>
      <c r="BB59" s="595">
        <f>BB$6*'(建設)投入係数表'!BB59</f>
        <v>0</v>
      </c>
      <c r="BC59" s="595">
        <f>BC$6*'(建設)投入係数表'!BC59</f>
        <v>266.1558952637431</v>
      </c>
      <c r="BD59" s="595">
        <f>BD$6*'(建設)投入係数表'!BD59</f>
        <v>0</v>
      </c>
      <c r="BE59" s="595">
        <f>BE$6*'(建設)投入係数表'!BE59</f>
        <v>0</v>
      </c>
      <c r="BF59" s="595">
        <f>BF$6*'(建設)投入係数表'!BF59</f>
        <v>0</v>
      </c>
      <c r="BG59" s="595">
        <f>BG$6*'(建設)投入係数表'!BG59</f>
        <v>0</v>
      </c>
      <c r="BH59" s="595">
        <f>BH$6*'(建設)投入係数表'!BH59</f>
        <v>0</v>
      </c>
      <c r="BI59" s="595">
        <f>BI$6*'(建設)投入係数表'!BI59</f>
        <v>0</v>
      </c>
      <c r="BJ59" s="595">
        <f>BJ$6*'(建設)投入係数表'!BJ59</f>
        <v>0</v>
      </c>
      <c r="BK59" s="595">
        <f>BK$6*'(建設)投入係数表'!BK59</f>
        <v>97.541653829151642</v>
      </c>
      <c r="BL59" s="595">
        <f>BL$6*'(建設)投入係数表'!BL59</f>
        <v>0</v>
      </c>
      <c r="BM59" s="595">
        <f>BM$6*'(建設)投入係数表'!BM59</f>
        <v>1.3899945957567974</v>
      </c>
      <c r="BN59" s="595">
        <f>BN$6*'(建設)投入係数表'!BN59</f>
        <v>0</v>
      </c>
      <c r="BO59" s="595">
        <f>BO$6*'(建設)投入係数表'!BO59</f>
        <v>0</v>
      </c>
      <c r="BP59" s="595">
        <f>BP$6*'(建設)投入係数表'!BP59</f>
        <v>380.7061575807781</v>
      </c>
      <c r="BQ59" s="595">
        <f>BQ$6*'(建設)投入係数表'!BQ59</f>
        <v>0</v>
      </c>
      <c r="BR59" s="595">
        <f>BR$6*'(建設)投入係数表'!BR59</f>
        <v>35.267913161530686</v>
      </c>
      <c r="BS59" s="595">
        <f>BS$6*'(建設)投入係数表'!BS59</f>
        <v>323.94121164147219</v>
      </c>
      <c r="BT59" s="595">
        <f>BT$6*'(建設)投入係数表'!BT59</f>
        <v>67.270756745606775</v>
      </c>
      <c r="BU59" s="595">
        <f>BU$6*'(建設)投入係数表'!BU59</f>
        <v>2.5388399329992124</v>
      </c>
      <c r="BV59" s="596">
        <f>BV$6*'(建設)投入係数表'!BV59</f>
        <v>38.27149525137655</v>
      </c>
      <c r="BW59" s="597">
        <f t="shared" si="0"/>
        <v>721.58093002487533</v>
      </c>
      <c r="BX59" s="598">
        <f t="shared" si="1"/>
        <v>2.8863237200995014E-3</v>
      </c>
    </row>
    <row r="60" spans="1:76" ht="15.95" customHeight="1" x14ac:dyDescent="0.2">
      <c r="A60" s="455">
        <v>54</v>
      </c>
      <c r="B60" s="592">
        <v>342</v>
      </c>
      <c r="C60" s="593" t="s">
        <v>342</v>
      </c>
      <c r="D60" s="594">
        <f>D$6*'(建設)投入係数表'!D60</f>
        <v>0</v>
      </c>
      <c r="E60" s="595">
        <f>E$6*'(建設)投入係数表'!E60</f>
        <v>0</v>
      </c>
      <c r="F60" s="595">
        <f>F$6*'(建設)投入係数表'!F60</f>
        <v>0</v>
      </c>
      <c r="G60" s="595">
        <f>G$6*'(建設)投入係数表'!G60</f>
        <v>0</v>
      </c>
      <c r="H60" s="595">
        <f>H$6*'(建設)投入係数表'!H60</f>
        <v>0</v>
      </c>
      <c r="I60" s="595">
        <f>I$6*'(建設)投入係数表'!I60</f>
        <v>0</v>
      </c>
      <c r="J60" s="595">
        <f>J$6*'(建設)投入係数表'!J60</f>
        <v>0</v>
      </c>
      <c r="K60" s="595">
        <f>K$6*'(建設)投入係数表'!K60</f>
        <v>0</v>
      </c>
      <c r="L60" s="595">
        <f>L$6*'(建設)投入係数表'!L60</f>
        <v>0</v>
      </c>
      <c r="M60" s="595">
        <f>M$6*'(建設)投入係数表'!M60</f>
        <v>0</v>
      </c>
      <c r="N60" s="595">
        <f>N$6*'(建設)投入係数表'!N60</f>
        <v>0</v>
      </c>
      <c r="O60" s="595">
        <f>O$6*'(建設)投入係数表'!O60</f>
        <v>0</v>
      </c>
      <c r="P60" s="595">
        <f>P$6*'(建設)投入係数表'!P60</f>
        <v>0</v>
      </c>
      <c r="Q60" s="595">
        <f>Q$6*'(建設)投入係数表'!Q60</f>
        <v>0</v>
      </c>
      <c r="R60" s="595">
        <f>R$6*'(建設)投入係数表'!R60</f>
        <v>0</v>
      </c>
      <c r="S60" s="595">
        <f>S$6*'(建設)投入係数表'!S60</f>
        <v>0</v>
      </c>
      <c r="T60" s="595">
        <f>T$6*'(建設)投入係数表'!T60</f>
        <v>0</v>
      </c>
      <c r="U60" s="595">
        <f>U$6*'(建設)投入係数表'!U60</f>
        <v>0</v>
      </c>
      <c r="V60" s="595">
        <f>V$6*'(建設)投入係数表'!V60</f>
        <v>0</v>
      </c>
      <c r="W60" s="595">
        <f>W$6*'(建設)投入係数表'!W60</f>
        <v>0</v>
      </c>
      <c r="X60" s="595">
        <f>X$6*'(建設)投入係数表'!X60</f>
        <v>0</v>
      </c>
      <c r="Y60" s="595">
        <f>Y$6*'(建設)投入係数表'!Y60</f>
        <v>0</v>
      </c>
      <c r="Z60" s="595">
        <f>Z$6*'(建設)投入係数表'!Z60</f>
        <v>0</v>
      </c>
      <c r="AA60" s="595">
        <f>AA$6*'(建設)投入係数表'!AA60</f>
        <v>0</v>
      </c>
      <c r="AB60" s="595">
        <f>AB$6*'(建設)投入係数表'!AB60</f>
        <v>0</v>
      </c>
      <c r="AC60" s="595">
        <f>AC$6*'(建設)投入係数表'!AC60</f>
        <v>0</v>
      </c>
      <c r="AD60" s="595">
        <f>AD$6*'(建設)投入係数表'!AD60</f>
        <v>0</v>
      </c>
      <c r="AE60" s="595">
        <f>AE$6*'(建設)投入係数表'!AE60</f>
        <v>0</v>
      </c>
      <c r="AF60" s="595">
        <f>AF$6*'(建設)投入係数表'!AF60</f>
        <v>0</v>
      </c>
      <c r="AG60" s="595">
        <f>AG$6*'(建設)投入係数表'!AG60</f>
        <v>0</v>
      </c>
      <c r="AH60" s="595">
        <f>AH$6*'(建設)投入係数表'!AH60</f>
        <v>0</v>
      </c>
      <c r="AI60" s="595">
        <f>AI$6*'(建設)投入係数表'!AI60</f>
        <v>0</v>
      </c>
      <c r="AJ60" s="595">
        <f>AJ$6*'(建設)投入係数表'!AJ60</f>
        <v>0</v>
      </c>
      <c r="AK60" s="595">
        <f>AK$6*'(建設)投入係数表'!AK60</f>
        <v>0</v>
      </c>
      <c r="AL60" s="595">
        <f>AL$6*'(建設)投入係数表'!AL60</f>
        <v>0</v>
      </c>
      <c r="AM60" s="595">
        <f>AM$6*'(建設)投入係数表'!AM60</f>
        <v>0</v>
      </c>
      <c r="AN60" s="595">
        <f>AN$6*'(建設)投入係数表'!AN60</f>
        <v>0</v>
      </c>
      <c r="AO60" s="595">
        <f>AO$6*'(建設)投入係数表'!AO60</f>
        <v>0</v>
      </c>
      <c r="AP60" s="595">
        <f>AP$6*'(建設)投入係数表'!AP60</f>
        <v>0</v>
      </c>
      <c r="AQ60" s="595">
        <f>AQ$6*'(建設)投入係数表'!AQ60</f>
        <v>0</v>
      </c>
      <c r="AR60" s="595">
        <f>AR$6*'(建設)投入係数表'!AR60</f>
        <v>0</v>
      </c>
      <c r="AS60" s="595">
        <f>AS$6*'(建設)投入係数表'!AS60</f>
        <v>0</v>
      </c>
      <c r="AT60" s="595">
        <f>AT$6*'(建設)投入係数表'!AT60</f>
        <v>0</v>
      </c>
      <c r="AU60" s="595">
        <f>AU$6*'(建設)投入係数表'!AU60</f>
        <v>0</v>
      </c>
      <c r="AV60" s="595">
        <f>AV$6*'(建設)投入係数表'!AV60</f>
        <v>0</v>
      </c>
      <c r="AW60" s="595">
        <f>AW$6*'(建設)投入係数表'!AW60</f>
        <v>0</v>
      </c>
      <c r="AX60" s="595">
        <f>AX$6*'(建設)投入係数表'!AX60</f>
        <v>0</v>
      </c>
      <c r="AY60" s="595">
        <f>AY$6*'(建設)投入係数表'!AY60</f>
        <v>0</v>
      </c>
      <c r="AZ60" s="595">
        <f>AZ$6*'(建設)投入係数表'!AZ60</f>
        <v>0</v>
      </c>
      <c r="BA60" s="595">
        <f>BA$6*'(建設)投入係数表'!BA60</f>
        <v>0</v>
      </c>
      <c r="BB60" s="595">
        <f>BB$6*'(建設)投入係数表'!BB60</f>
        <v>0</v>
      </c>
      <c r="BC60" s="595">
        <f>BC$6*'(建設)投入係数表'!BC60</f>
        <v>0</v>
      </c>
      <c r="BD60" s="595">
        <f>BD$6*'(建設)投入係数表'!BD60</f>
        <v>0</v>
      </c>
      <c r="BE60" s="595">
        <f>BE$6*'(建設)投入係数表'!BE60</f>
        <v>0</v>
      </c>
      <c r="BF60" s="595">
        <f>BF$6*'(建設)投入係数表'!BF60</f>
        <v>0</v>
      </c>
      <c r="BG60" s="595">
        <f>BG$6*'(建設)投入係数表'!BG60</f>
        <v>0</v>
      </c>
      <c r="BH60" s="595">
        <f>BH$6*'(建設)投入係数表'!BH60</f>
        <v>0</v>
      </c>
      <c r="BI60" s="595">
        <f>BI$6*'(建設)投入係数表'!BI60</f>
        <v>0</v>
      </c>
      <c r="BJ60" s="595">
        <f>BJ$6*'(建設)投入係数表'!BJ60</f>
        <v>0</v>
      </c>
      <c r="BK60" s="595">
        <f>BK$6*'(建設)投入係数表'!BK60</f>
        <v>0</v>
      </c>
      <c r="BL60" s="595">
        <f>BL$6*'(建設)投入係数表'!BL60</f>
        <v>0</v>
      </c>
      <c r="BM60" s="595">
        <f>BM$6*'(建設)投入係数表'!BM60</f>
        <v>0</v>
      </c>
      <c r="BN60" s="595">
        <f>BN$6*'(建設)投入係数表'!BN60</f>
        <v>0</v>
      </c>
      <c r="BO60" s="595">
        <f>BO$6*'(建設)投入係数表'!BO60</f>
        <v>0</v>
      </c>
      <c r="BP60" s="595">
        <f>BP$6*'(建設)投入係数表'!BP60</f>
        <v>0</v>
      </c>
      <c r="BQ60" s="595">
        <f>BQ$6*'(建設)投入係数表'!BQ60</f>
        <v>0</v>
      </c>
      <c r="BR60" s="595">
        <f>BR$6*'(建設)投入係数表'!BR60</f>
        <v>0</v>
      </c>
      <c r="BS60" s="595">
        <f>BS$6*'(建設)投入係数表'!BS60</f>
        <v>0</v>
      </c>
      <c r="BT60" s="595">
        <f>BT$6*'(建設)投入係数表'!BT60</f>
        <v>0</v>
      </c>
      <c r="BU60" s="595">
        <f>BU$6*'(建設)投入係数表'!BU60</f>
        <v>0</v>
      </c>
      <c r="BV60" s="596">
        <f>BV$6*'(建設)投入係数表'!BV60</f>
        <v>0</v>
      </c>
      <c r="BW60" s="597">
        <f t="shared" si="0"/>
        <v>0</v>
      </c>
      <c r="BX60" s="598">
        <f t="shared" si="1"/>
        <v>0</v>
      </c>
    </row>
    <row r="61" spans="1:76" ht="15.95" customHeight="1" x14ac:dyDescent="0.2">
      <c r="A61" s="455">
        <v>55</v>
      </c>
      <c r="B61" s="592">
        <v>351</v>
      </c>
      <c r="C61" s="593" t="s">
        <v>344</v>
      </c>
      <c r="D61" s="594">
        <f>D$6*'(建設)投入係数表'!D61</f>
        <v>0</v>
      </c>
      <c r="E61" s="595">
        <f>E$6*'(建設)投入係数表'!E61</f>
        <v>0</v>
      </c>
      <c r="F61" s="595">
        <f>F$6*'(建設)投入係数表'!F61</f>
        <v>0</v>
      </c>
      <c r="G61" s="595">
        <f>G$6*'(建設)投入係数表'!G61</f>
        <v>0</v>
      </c>
      <c r="H61" s="595">
        <f>H$6*'(建設)投入係数表'!H61</f>
        <v>0</v>
      </c>
      <c r="I61" s="595">
        <f>I$6*'(建設)投入係数表'!I61</f>
        <v>0</v>
      </c>
      <c r="J61" s="595">
        <f>J$6*'(建設)投入係数表'!J61</f>
        <v>0</v>
      </c>
      <c r="K61" s="595">
        <f>K$6*'(建設)投入係数表'!K61</f>
        <v>0</v>
      </c>
      <c r="L61" s="595">
        <f>L$6*'(建設)投入係数表'!L61</f>
        <v>0</v>
      </c>
      <c r="M61" s="595">
        <f>M$6*'(建設)投入係数表'!M61</f>
        <v>0</v>
      </c>
      <c r="N61" s="595">
        <f>N$6*'(建設)投入係数表'!N61</f>
        <v>0</v>
      </c>
      <c r="O61" s="595">
        <f>O$6*'(建設)投入係数表'!O61</f>
        <v>0</v>
      </c>
      <c r="P61" s="595">
        <f>P$6*'(建設)投入係数表'!P61</f>
        <v>0</v>
      </c>
      <c r="Q61" s="595">
        <f>Q$6*'(建設)投入係数表'!Q61</f>
        <v>0</v>
      </c>
      <c r="R61" s="595">
        <f>R$6*'(建設)投入係数表'!R61</f>
        <v>0</v>
      </c>
      <c r="S61" s="595">
        <f>S$6*'(建設)投入係数表'!S61</f>
        <v>0</v>
      </c>
      <c r="T61" s="595">
        <f>T$6*'(建設)投入係数表'!T61</f>
        <v>0</v>
      </c>
      <c r="U61" s="595">
        <f>U$6*'(建設)投入係数表'!U61</f>
        <v>0</v>
      </c>
      <c r="V61" s="595">
        <f>V$6*'(建設)投入係数表'!V61</f>
        <v>0</v>
      </c>
      <c r="W61" s="595">
        <f>W$6*'(建設)投入係数表'!W61</f>
        <v>0</v>
      </c>
      <c r="X61" s="595">
        <f>X$6*'(建設)投入係数表'!X61</f>
        <v>0</v>
      </c>
      <c r="Y61" s="595">
        <f>Y$6*'(建設)投入係数表'!Y61</f>
        <v>0</v>
      </c>
      <c r="Z61" s="595">
        <f>Z$6*'(建設)投入係数表'!Z61</f>
        <v>0</v>
      </c>
      <c r="AA61" s="595">
        <f>AA$6*'(建設)投入係数表'!AA61</f>
        <v>0</v>
      </c>
      <c r="AB61" s="595">
        <f>AB$6*'(建設)投入係数表'!AB61</f>
        <v>0</v>
      </c>
      <c r="AC61" s="595">
        <f>AC$6*'(建設)投入係数表'!AC61</f>
        <v>0</v>
      </c>
      <c r="AD61" s="595">
        <f>AD$6*'(建設)投入係数表'!AD61</f>
        <v>0</v>
      </c>
      <c r="AE61" s="595">
        <f>AE$6*'(建設)投入係数表'!AE61</f>
        <v>0</v>
      </c>
      <c r="AF61" s="595">
        <f>AF$6*'(建設)投入係数表'!AF61</f>
        <v>0</v>
      </c>
      <c r="AG61" s="595">
        <f>AG$6*'(建設)投入係数表'!AG61</f>
        <v>0</v>
      </c>
      <c r="AH61" s="595">
        <f>AH$6*'(建設)投入係数表'!AH61</f>
        <v>0</v>
      </c>
      <c r="AI61" s="595">
        <f>AI$6*'(建設)投入係数表'!AI61</f>
        <v>0</v>
      </c>
      <c r="AJ61" s="595">
        <f>AJ$6*'(建設)投入係数表'!AJ61</f>
        <v>0</v>
      </c>
      <c r="AK61" s="595">
        <f>AK$6*'(建設)投入係数表'!AK61</f>
        <v>0</v>
      </c>
      <c r="AL61" s="595">
        <f>AL$6*'(建設)投入係数表'!AL61</f>
        <v>0</v>
      </c>
      <c r="AM61" s="595">
        <f>AM$6*'(建設)投入係数表'!AM61</f>
        <v>0</v>
      </c>
      <c r="AN61" s="595">
        <f>AN$6*'(建設)投入係数表'!AN61</f>
        <v>0</v>
      </c>
      <c r="AO61" s="595">
        <f>AO$6*'(建設)投入係数表'!AO61</f>
        <v>0</v>
      </c>
      <c r="AP61" s="595">
        <f>AP$6*'(建設)投入係数表'!AP61</f>
        <v>0</v>
      </c>
      <c r="AQ61" s="595">
        <f>AQ$6*'(建設)投入係数表'!AQ61</f>
        <v>0</v>
      </c>
      <c r="AR61" s="595">
        <f>AR$6*'(建設)投入係数表'!AR61</f>
        <v>0</v>
      </c>
      <c r="AS61" s="595">
        <f>AS$6*'(建設)投入係数表'!AS61</f>
        <v>0</v>
      </c>
      <c r="AT61" s="595">
        <f>AT$6*'(建設)投入係数表'!AT61</f>
        <v>0</v>
      </c>
      <c r="AU61" s="595">
        <f>AU$6*'(建設)投入係数表'!AU61</f>
        <v>0</v>
      </c>
      <c r="AV61" s="595">
        <f>AV$6*'(建設)投入係数表'!AV61</f>
        <v>0</v>
      </c>
      <c r="AW61" s="595">
        <f>AW$6*'(建設)投入係数表'!AW61</f>
        <v>0</v>
      </c>
      <c r="AX61" s="595">
        <f>AX$6*'(建設)投入係数表'!AX61</f>
        <v>0</v>
      </c>
      <c r="AY61" s="595">
        <f>AY$6*'(建設)投入係数表'!AY61</f>
        <v>0</v>
      </c>
      <c r="AZ61" s="595">
        <f>AZ$6*'(建設)投入係数表'!AZ61</f>
        <v>0</v>
      </c>
      <c r="BA61" s="595">
        <f>BA$6*'(建設)投入係数表'!BA61</f>
        <v>0</v>
      </c>
      <c r="BB61" s="595">
        <f>BB$6*'(建設)投入係数表'!BB61</f>
        <v>0</v>
      </c>
      <c r="BC61" s="595">
        <f>BC$6*'(建設)投入係数表'!BC61</f>
        <v>0</v>
      </c>
      <c r="BD61" s="595">
        <f>BD$6*'(建設)投入係数表'!BD61</f>
        <v>0</v>
      </c>
      <c r="BE61" s="595">
        <f>BE$6*'(建設)投入係数表'!BE61</f>
        <v>0</v>
      </c>
      <c r="BF61" s="595">
        <f>BF$6*'(建設)投入係数表'!BF61</f>
        <v>0</v>
      </c>
      <c r="BG61" s="595">
        <f>BG$6*'(建設)投入係数表'!BG61</f>
        <v>0</v>
      </c>
      <c r="BH61" s="595">
        <f>BH$6*'(建設)投入係数表'!BH61</f>
        <v>0</v>
      </c>
      <c r="BI61" s="595">
        <f>BI$6*'(建設)投入係数表'!BI61</f>
        <v>0</v>
      </c>
      <c r="BJ61" s="595">
        <f>BJ$6*'(建設)投入係数表'!BJ61</f>
        <v>0</v>
      </c>
      <c r="BK61" s="595">
        <f>BK$6*'(建設)投入係数表'!BK61</f>
        <v>0</v>
      </c>
      <c r="BL61" s="595">
        <f>BL$6*'(建設)投入係数表'!BL61</f>
        <v>0</v>
      </c>
      <c r="BM61" s="595">
        <f>BM$6*'(建設)投入係数表'!BM61</f>
        <v>0</v>
      </c>
      <c r="BN61" s="595">
        <f>BN$6*'(建設)投入係数表'!BN61</f>
        <v>0</v>
      </c>
      <c r="BO61" s="595">
        <f>BO$6*'(建設)投入係数表'!BO61</f>
        <v>0</v>
      </c>
      <c r="BP61" s="595">
        <f>BP$6*'(建設)投入係数表'!BP61</f>
        <v>0</v>
      </c>
      <c r="BQ61" s="595">
        <f>BQ$6*'(建設)投入係数表'!BQ61</f>
        <v>0</v>
      </c>
      <c r="BR61" s="595">
        <f>BR$6*'(建設)投入係数表'!BR61</f>
        <v>0</v>
      </c>
      <c r="BS61" s="595">
        <f>BS$6*'(建設)投入係数表'!BS61</f>
        <v>0</v>
      </c>
      <c r="BT61" s="595">
        <f>BT$6*'(建設)投入係数表'!BT61</f>
        <v>0</v>
      </c>
      <c r="BU61" s="595">
        <f>BU$6*'(建設)投入係数表'!BU61</f>
        <v>0</v>
      </c>
      <c r="BV61" s="596">
        <f>BV$6*'(建設)投入係数表'!BV61</f>
        <v>0</v>
      </c>
      <c r="BW61" s="597">
        <f t="shared" si="0"/>
        <v>0</v>
      </c>
      <c r="BX61" s="598">
        <f t="shared" si="1"/>
        <v>0</v>
      </c>
    </row>
    <row r="62" spans="1:76" ht="15.95" customHeight="1" x14ac:dyDescent="0.2">
      <c r="A62" s="455">
        <v>56</v>
      </c>
      <c r="B62" s="592">
        <v>352</v>
      </c>
      <c r="C62" s="593" t="s">
        <v>346</v>
      </c>
      <c r="D62" s="594">
        <f>D$6*'(建設)投入係数表'!D62</f>
        <v>0</v>
      </c>
      <c r="E62" s="595">
        <f>E$6*'(建設)投入係数表'!E62</f>
        <v>0</v>
      </c>
      <c r="F62" s="595">
        <f>F$6*'(建設)投入係数表'!F62</f>
        <v>0</v>
      </c>
      <c r="G62" s="595">
        <f>G$6*'(建設)投入係数表'!G62</f>
        <v>0</v>
      </c>
      <c r="H62" s="595">
        <f>H$6*'(建設)投入係数表'!H62</f>
        <v>0</v>
      </c>
      <c r="I62" s="595">
        <f>I$6*'(建設)投入係数表'!I62</f>
        <v>0</v>
      </c>
      <c r="J62" s="595">
        <f>J$6*'(建設)投入係数表'!J62</f>
        <v>0</v>
      </c>
      <c r="K62" s="595">
        <f>K$6*'(建設)投入係数表'!K62</f>
        <v>0</v>
      </c>
      <c r="L62" s="595">
        <f>L$6*'(建設)投入係数表'!L62</f>
        <v>0</v>
      </c>
      <c r="M62" s="595">
        <f>M$6*'(建設)投入係数表'!M62</f>
        <v>0</v>
      </c>
      <c r="N62" s="595">
        <f>N$6*'(建設)投入係数表'!N62</f>
        <v>0</v>
      </c>
      <c r="O62" s="595">
        <f>O$6*'(建設)投入係数表'!O62</f>
        <v>0</v>
      </c>
      <c r="P62" s="595">
        <f>P$6*'(建設)投入係数表'!P62</f>
        <v>0</v>
      </c>
      <c r="Q62" s="595">
        <f>Q$6*'(建設)投入係数表'!Q62</f>
        <v>0</v>
      </c>
      <c r="R62" s="595">
        <f>R$6*'(建設)投入係数表'!R62</f>
        <v>0</v>
      </c>
      <c r="S62" s="595">
        <f>S$6*'(建設)投入係数表'!S62</f>
        <v>0</v>
      </c>
      <c r="T62" s="595">
        <f>T$6*'(建設)投入係数表'!T62</f>
        <v>0</v>
      </c>
      <c r="U62" s="595">
        <f>U$6*'(建設)投入係数表'!U62</f>
        <v>0</v>
      </c>
      <c r="V62" s="595">
        <f>V$6*'(建設)投入係数表'!V62</f>
        <v>0</v>
      </c>
      <c r="W62" s="595">
        <f>W$6*'(建設)投入係数表'!W62</f>
        <v>0</v>
      </c>
      <c r="X62" s="595">
        <f>X$6*'(建設)投入係数表'!X62</f>
        <v>0</v>
      </c>
      <c r="Y62" s="595">
        <f>Y$6*'(建設)投入係数表'!Y62</f>
        <v>0</v>
      </c>
      <c r="Z62" s="595">
        <f>Z$6*'(建設)投入係数表'!Z62</f>
        <v>0</v>
      </c>
      <c r="AA62" s="595">
        <f>AA$6*'(建設)投入係数表'!AA62</f>
        <v>0</v>
      </c>
      <c r="AB62" s="595">
        <f>AB$6*'(建設)投入係数表'!AB62</f>
        <v>0</v>
      </c>
      <c r="AC62" s="595">
        <f>AC$6*'(建設)投入係数表'!AC62</f>
        <v>0</v>
      </c>
      <c r="AD62" s="595">
        <f>AD$6*'(建設)投入係数表'!AD62</f>
        <v>0</v>
      </c>
      <c r="AE62" s="595">
        <f>AE$6*'(建設)投入係数表'!AE62</f>
        <v>0</v>
      </c>
      <c r="AF62" s="595">
        <f>AF$6*'(建設)投入係数表'!AF62</f>
        <v>0</v>
      </c>
      <c r="AG62" s="595">
        <f>AG$6*'(建設)投入係数表'!AG62</f>
        <v>0</v>
      </c>
      <c r="AH62" s="595">
        <f>AH$6*'(建設)投入係数表'!AH62</f>
        <v>0</v>
      </c>
      <c r="AI62" s="595">
        <f>AI$6*'(建設)投入係数表'!AI62</f>
        <v>0</v>
      </c>
      <c r="AJ62" s="595">
        <f>AJ$6*'(建設)投入係数表'!AJ62</f>
        <v>0</v>
      </c>
      <c r="AK62" s="595">
        <f>AK$6*'(建設)投入係数表'!AK62</f>
        <v>0</v>
      </c>
      <c r="AL62" s="595">
        <f>AL$6*'(建設)投入係数表'!AL62</f>
        <v>0</v>
      </c>
      <c r="AM62" s="595">
        <f>AM$6*'(建設)投入係数表'!AM62</f>
        <v>0</v>
      </c>
      <c r="AN62" s="595">
        <f>AN$6*'(建設)投入係数表'!AN62</f>
        <v>0</v>
      </c>
      <c r="AO62" s="595">
        <f>AO$6*'(建設)投入係数表'!AO62</f>
        <v>0</v>
      </c>
      <c r="AP62" s="595">
        <f>AP$6*'(建設)投入係数表'!AP62</f>
        <v>0</v>
      </c>
      <c r="AQ62" s="595">
        <f>AQ$6*'(建設)投入係数表'!AQ62</f>
        <v>0</v>
      </c>
      <c r="AR62" s="595">
        <f>AR$6*'(建設)投入係数表'!AR62</f>
        <v>0</v>
      </c>
      <c r="AS62" s="595">
        <f>AS$6*'(建設)投入係数表'!AS62</f>
        <v>0</v>
      </c>
      <c r="AT62" s="595">
        <f>AT$6*'(建設)投入係数表'!AT62</f>
        <v>0</v>
      </c>
      <c r="AU62" s="595">
        <f>AU$6*'(建設)投入係数表'!AU62</f>
        <v>0</v>
      </c>
      <c r="AV62" s="595">
        <f>AV$6*'(建設)投入係数表'!AV62</f>
        <v>0</v>
      </c>
      <c r="AW62" s="595">
        <f>AW$6*'(建設)投入係数表'!AW62</f>
        <v>0</v>
      </c>
      <c r="AX62" s="595">
        <f>AX$6*'(建設)投入係数表'!AX62</f>
        <v>0</v>
      </c>
      <c r="AY62" s="595">
        <f>AY$6*'(建設)投入係数表'!AY62</f>
        <v>0</v>
      </c>
      <c r="AZ62" s="595">
        <f>AZ$6*'(建設)投入係数表'!AZ62</f>
        <v>0</v>
      </c>
      <c r="BA62" s="595">
        <f>BA$6*'(建設)投入係数表'!BA62</f>
        <v>0</v>
      </c>
      <c r="BB62" s="595">
        <f>BB$6*'(建設)投入係数表'!BB62</f>
        <v>0</v>
      </c>
      <c r="BC62" s="595">
        <f>BC$6*'(建設)投入係数表'!BC62</f>
        <v>0</v>
      </c>
      <c r="BD62" s="595">
        <f>BD$6*'(建設)投入係数表'!BD62</f>
        <v>0</v>
      </c>
      <c r="BE62" s="595">
        <f>BE$6*'(建設)投入係数表'!BE62</f>
        <v>0</v>
      </c>
      <c r="BF62" s="595">
        <f>BF$6*'(建設)投入係数表'!BF62</f>
        <v>0</v>
      </c>
      <c r="BG62" s="595">
        <f>BG$6*'(建設)投入係数表'!BG62</f>
        <v>0</v>
      </c>
      <c r="BH62" s="595">
        <f>BH$6*'(建設)投入係数表'!BH62</f>
        <v>0</v>
      </c>
      <c r="BI62" s="595">
        <f>BI$6*'(建設)投入係数表'!BI62</f>
        <v>0</v>
      </c>
      <c r="BJ62" s="595">
        <f>BJ$6*'(建設)投入係数表'!BJ62</f>
        <v>0</v>
      </c>
      <c r="BK62" s="595">
        <f>BK$6*'(建設)投入係数表'!BK62</f>
        <v>0</v>
      </c>
      <c r="BL62" s="595">
        <f>BL$6*'(建設)投入係数表'!BL62</f>
        <v>0</v>
      </c>
      <c r="BM62" s="595">
        <f>BM$6*'(建設)投入係数表'!BM62</f>
        <v>0</v>
      </c>
      <c r="BN62" s="595">
        <f>BN$6*'(建設)投入係数表'!BN62</f>
        <v>0</v>
      </c>
      <c r="BO62" s="595">
        <f>BO$6*'(建設)投入係数表'!BO62</f>
        <v>0</v>
      </c>
      <c r="BP62" s="595">
        <f>BP$6*'(建設)投入係数表'!BP62</f>
        <v>0</v>
      </c>
      <c r="BQ62" s="595">
        <f>BQ$6*'(建設)投入係数表'!BQ62</f>
        <v>0</v>
      </c>
      <c r="BR62" s="595">
        <f>BR$6*'(建設)投入係数表'!BR62</f>
        <v>0</v>
      </c>
      <c r="BS62" s="595">
        <f>BS$6*'(建設)投入係数表'!BS62</f>
        <v>0</v>
      </c>
      <c r="BT62" s="595">
        <f>BT$6*'(建設)投入係数表'!BT62</f>
        <v>0</v>
      </c>
      <c r="BU62" s="595">
        <f>BU$6*'(建設)投入係数表'!BU62</f>
        <v>0</v>
      </c>
      <c r="BV62" s="596">
        <f>BV$6*'(建設)投入係数表'!BV62</f>
        <v>0</v>
      </c>
      <c r="BW62" s="597">
        <f t="shared" si="0"/>
        <v>0</v>
      </c>
      <c r="BX62" s="598">
        <f t="shared" si="1"/>
        <v>0</v>
      </c>
    </row>
    <row r="63" spans="1:76" ht="15.95" customHeight="1" x14ac:dyDescent="0.2">
      <c r="A63" s="455">
        <v>57</v>
      </c>
      <c r="B63" s="592">
        <v>353</v>
      </c>
      <c r="C63" s="593" t="s">
        <v>225</v>
      </c>
      <c r="D63" s="594">
        <f>D$6*'(建設)投入係数表'!D63</f>
        <v>0</v>
      </c>
      <c r="E63" s="595">
        <f>E$6*'(建設)投入係数表'!E63</f>
        <v>0</v>
      </c>
      <c r="F63" s="595">
        <f>F$6*'(建設)投入係数表'!F63</f>
        <v>0</v>
      </c>
      <c r="G63" s="595">
        <f>G$6*'(建設)投入係数表'!G63</f>
        <v>0</v>
      </c>
      <c r="H63" s="595">
        <f>H$6*'(建設)投入係数表'!H63</f>
        <v>0</v>
      </c>
      <c r="I63" s="595">
        <f>I$6*'(建設)投入係数表'!I63</f>
        <v>0</v>
      </c>
      <c r="J63" s="595">
        <f>J$6*'(建設)投入係数表'!J63</f>
        <v>0</v>
      </c>
      <c r="K63" s="595">
        <f>K$6*'(建設)投入係数表'!K63</f>
        <v>0</v>
      </c>
      <c r="L63" s="595">
        <f>L$6*'(建設)投入係数表'!L63</f>
        <v>0</v>
      </c>
      <c r="M63" s="595">
        <f>M$6*'(建設)投入係数表'!M63</f>
        <v>0</v>
      </c>
      <c r="N63" s="595">
        <f>N$6*'(建設)投入係数表'!N63</f>
        <v>0</v>
      </c>
      <c r="O63" s="595">
        <f>O$6*'(建設)投入係数表'!O63</f>
        <v>0</v>
      </c>
      <c r="P63" s="595">
        <f>P$6*'(建設)投入係数表'!P63</f>
        <v>0</v>
      </c>
      <c r="Q63" s="595">
        <f>Q$6*'(建設)投入係数表'!Q63</f>
        <v>0</v>
      </c>
      <c r="R63" s="595">
        <f>R$6*'(建設)投入係数表'!R63</f>
        <v>0</v>
      </c>
      <c r="S63" s="595">
        <f>S$6*'(建設)投入係数表'!S63</f>
        <v>0</v>
      </c>
      <c r="T63" s="595">
        <f>T$6*'(建設)投入係数表'!T63</f>
        <v>0</v>
      </c>
      <c r="U63" s="595">
        <f>U$6*'(建設)投入係数表'!U63</f>
        <v>0</v>
      </c>
      <c r="V63" s="595">
        <f>V$6*'(建設)投入係数表'!V63</f>
        <v>0</v>
      </c>
      <c r="W63" s="595">
        <f>W$6*'(建設)投入係数表'!W63</f>
        <v>0</v>
      </c>
      <c r="X63" s="595">
        <f>X$6*'(建設)投入係数表'!X63</f>
        <v>0</v>
      </c>
      <c r="Y63" s="595">
        <f>Y$6*'(建設)投入係数表'!Y63</f>
        <v>0</v>
      </c>
      <c r="Z63" s="595">
        <f>Z$6*'(建設)投入係数表'!Z63</f>
        <v>0</v>
      </c>
      <c r="AA63" s="595">
        <f>AA$6*'(建設)投入係数表'!AA63</f>
        <v>0</v>
      </c>
      <c r="AB63" s="595">
        <f>AB$6*'(建設)投入係数表'!AB63</f>
        <v>0</v>
      </c>
      <c r="AC63" s="595">
        <f>AC$6*'(建設)投入係数表'!AC63</f>
        <v>0</v>
      </c>
      <c r="AD63" s="595">
        <f>AD$6*'(建設)投入係数表'!AD63</f>
        <v>0</v>
      </c>
      <c r="AE63" s="595">
        <f>AE$6*'(建設)投入係数表'!AE63</f>
        <v>0</v>
      </c>
      <c r="AF63" s="595">
        <f>AF$6*'(建設)投入係数表'!AF63</f>
        <v>0</v>
      </c>
      <c r="AG63" s="595">
        <f>AG$6*'(建設)投入係数表'!AG63</f>
        <v>0</v>
      </c>
      <c r="AH63" s="595">
        <f>AH$6*'(建設)投入係数表'!AH63</f>
        <v>0</v>
      </c>
      <c r="AI63" s="595">
        <f>AI$6*'(建設)投入係数表'!AI63</f>
        <v>0</v>
      </c>
      <c r="AJ63" s="595">
        <f>AJ$6*'(建設)投入係数表'!AJ63</f>
        <v>0</v>
      </c>
      <c r="AK63" s="595">
        <f>AK$6*'(建設)投入係数表'!AK63</f>
        <v>0</v>
      </c>
      <c r="AL63" s="595">
        <f>AL$6*'(建設)投入係数表'!AL63</f>
        <v>0</v>
      </c>
      <c r="AM63" s="595">
        <f>AM$6*'(建設)投入係数表'!AM63</f>
        <v>0</v>
      </c>
      <c r="AN63" s="595">
        <f>AN$6*'(建設)投入係数表'!AN63</f>
        <v>0</v>
      </c>
      <c r="AO63" s="595">
        <f>AO$6*'(建設)投入係数表'!AO63</f>
        <v>0</v>
      </c>
      <c r="AP63" s="595">
        <f>AP$6*'(建設)投入係数表'!AP63</f>
        <v>0</v>
      </c>
      <c r="AQ63" s="595">
        <f>AQ$6*'(建設)投入係数表'!AQ63</f>
        <v>0</v>
      </c>
      <c r="AR63" s="595">
        <f>AR$6*'(建設)投入係数表'!AR63</f>
        <v>0</v>
      </c>
      <c r="AS63" s="595">
        <f>AS$6*'(建設)投入係数表'!AS63</f>
        <v>0</v>
      </c>
      <c r="AT63" s="595">
        <f>AT$6*'(建設)投入係数表'!AT63</f>
        <v>0</v>
      </c>
      <c r="AU63" s="595">
        <f>AU$6*'(建設)投入係数表'!AU63</f>
        <v>0</v>
      </c>
      <c r="AV63" s="595">
        <f>AV$6*'(建設)投入係数表'!AV63</f>
        <v>0</v>
      </c>
      <c r="AW63" s="595">
        <f>AW$6*'(建設)投入係数表'!AW63</f>
        <v>0</v>
      </c>
      <c r="AX63" s="595">
        <f>AX$6*'(建設)投入係数表'!AX63</f>
        <v>0</v>
      </c>
      <c r="AY63" s="595">
        <f>AY$6*'(建設)投入係数表'!AY63</f>
        <v>0</v>
      </c>
      <c r="AZ63" s="595">
        <f>AZ$6*'(建設)投入係数表'!AZ63</f>
        <v>0</v>
      </c>
      <c r="BA63" s="595">
        <f>BA$6*'(建設)投入係数表'!BA63</f>
        <v>0</v>
      </c>
      <c r="BB63" s="595">
        <f>BB$6*'(建設)投入係数表'!BB63</f>
        <v>0</v>
      </c>
      <c r="BC63" s="595">
        <f>BC$6*'(建設)投入係数表'!BC63</f>
        <v>0</v>
      </c>
      <c r="BD63" s="595">
        <f>BD$6*'(建設)投入係数表'!BD63</f>
        <v>0</v>
      </c>
      <c r="BE63" s="595">
        <f>BE$6*'(建設)投入係数表'!BE63</f>
        <v>0</v>
      </c>
      <c r="BF63" s="595">
        <f>BF$6*'(建設)投入係数表'!BF63</f>
        <v>0</v>
      </c>
      <c r="BG63" s="595">
        <f>BG$6*'(建設)投入係数表'!BG63</f>
        <v>0</v>
      </c>
      <c r="BH63" s="595">
        <f>BH$6*'(建設)投入係数表'!BH63</f>
        <v>0</v>
      </c>
      <c r="BI63" s="595">
        <f>BI$6*'(建設)投入係数表'!BI63</f>
        <v>0</v>
      </c>
      <c r="BJ63" s="595">
        <f>BJ$6*'(建設)投入係数表'!BJ63</f>
        <v>0</v>
      </c>
      <c r="BK63" s="595">
        <f>BK$6*'(建設)投入係数表'!BK63</f>
        <v>0</v>
      </c>
      <c r="BL63" s="595">
        <f>BL$6*'(建設)投入係数表'!BL63</f>
        <v>0</v>
      </c>
      <c r="BM63" s="595">
        <f>BM$6*'(建設)投入係数表'!BM63</f>
        <v>0</v>
      </c>
      <c r="BN63" s="595">
        <f>BN$6*'(建設)投入係数表'!BN63</f>
        <v>0</v>
      </c>
      <c r="BO63" s="595">
        <f>BO$6*'(建設)投入係数表'!BO63</f>
        <v>0</v>
      </c>
      <c r="BP63" s="595">
        <f>BP$6*'(建設)投入係数表'!BP63</f>
        <v>0</v>
      </c>
      <c r="BQ63" s="595">
        <f>BQ$6*'(建設)投入係数表'!BQ63</f>
        <v>0</v>
      </c>
      <c r="BR63" s="595">
        <f>BR$6*'(建設)投入係数表'!BR63</f>
        <v>0</v>
      </c>
      <c r="BS63" s="595">
        <f>BS$6*'(建設)投入係数表'!BS63</f>
        <v>0</v>
      </c>
      <c r="BT63" s="595">
        <f>BT$6*'(建設)投入係数表'!BT63</f>
        <v>0</v>
      </c>
      <c r="BU63" s="595">
        <f>BU$6*'(建設)投入係数表'!BU63</f>
        <v>0</v>
      </c>
      <c r="BV63" s="596">
        <f>BV$6*'(建設)投入係数表'!BV63</f>
        <v>0</v>
      </c>
      <c r="BW63" s="597">
        <f t="shared" si="0"/>
        <v>0</v>
      </c>
      <c r="BX63" s="598">
        <f t="shared" si="1"/>
        <v>0</v>
      </c>
    </row>
    <row r="64" spans="1:76" ht="15.95" customHeight="1" x14ac:dyDescent="0.2">
      <c r="A64" s="455">
        <v>58</v>
      </c>
      <c r="B64" s="592">
        <v>354</v>
      </c>
      <c r="C64" s="593" t="s">
        <v>226</v>
      </c>
      <c r="D64" s="594">
        <f>D$6*'(建設)投入係数表'!D64</f>
        <v>0</v>
      </c>
      <c r="E64" s="595">
        <f>E$6*'(建設)投入係数表'!E64</f>
        <v>0</v>
      </c>
      <c r="F64" s="595">
        <f>F$6*'(建設)投入係数表'!F64</f>
        <v>0</v>
      </c>
      <c r="G64" s="595">
        <f>G$6*'(建設)投入係数表'!G64</f>
        <v>0</v>
      </c>
      <c r="H64" s="595">
        <f>H$6*'(建設)投入係数表'!H64</f>
        <v>0</v>
      </c>
      <c r="I64" s="595">
        <f>I$6*'(建設)投入係数表'!I64</f>
        <v>0</v>
      </c>
      <c r="J64" s="595">
        <f>J$6*'(建設)投入係数表'!J64</f>
        <v>0</v>
      </c>
      <c r="K64" s="595">
        <f>K$6*'(建設)投入係数表'!K64</f>
        <v>0</v>
      </c>
      <c r="L64" s="595">
        <f>L$6*'(建設)投入係数表'!L64</f>
        <v>0</v>
      </c>
      <c r="M64" s="595">
        <f>M$6*'(建設)投入係数表'!M64</f>
        <v>0</v>
      </c>
      <c r="N64" s="595">
        <f>N$6*'(建設)投入係数表'!N64</f>
        <v>0</v>
      </c>
      <c r="O64" s="595">
        <f>O$6*'(建設)投入係数表'!O64</f>
        <v>0</v>
      </c>
      <c r="P64" s="595">
        <f>P$6*'(建設)投入係数表'!P64</f>
        <v>0</v>
      </c>
      <c r="Q64" s="595">
        <f>Q$6*'(建設)投入係数表'!Q64</f>
        <v>0</v>
      </c>
      <c r="R64" s="595">
        <f>R$6*'(建設)投入係数表'!R64</f>
        <v>0</v>
      </c>
      <c r="S64" s="595">
        <f>S$6*'(建設)投入係数表'!S64</f>
        <v>0</v>
      </c>
      <c r="T64" s="595">
        <f>T$6*'(建設)投入係数表'!T64</f>
        <v>0</v>
      </c>
      <c r="U64" s="595">
        <f>U$6*'(建設)投入係数表'!U64</f>
        <v>0</v>
      </c>
      <c r="V64" s="595">
        <f>V$6*'(建設)投入係数表'!V64</f>
        <v>0</v>
      </c>
      <c r="W64" s="595">
        <f>W$6*'(建設)投入係数表'!W64</f>
        <v>0</v>
      </c>
      <c r="X64" s="595">
        <f>X$6*'(建設)投入係数表'!X64</f>
        <v>0</v>
      </c>
      <c r="Y64" s="595">
        <f>Y$6*'(建設)投入係数表'!Y64</f>
        <v>0</v>
      </c>
      <c r="Z64" s="595">
        <f>Z$6*'(建設)投入係数表'!Z64</f>
        <v>0</v>
      </c>
      <c r="AA64" s="595">
        <f>AA$6*'(建設)投入係数表'!AA64</f>
        <v>0</v>
      </c>
      <c r="AB64" s="595">
        <f>AB$6*'(建設)投入係数表'!AB64</f>
        <v>0</v>
      </c>
      <c r="AC64" s="595">
        <f>AC$6*'(建設)投入係数表'!AC64</f>
        <v>0</v>
      </c>
      <c r="AD64" s="595">
        <f>AD$6*'(建設)投入係数表'!AD64</f>
        <v>0</v>
      </c>
      <c r="AE64" s="595">
        <f>AE$6*'(建設)投入係数表'!AE64</f>
        <v>0</v>
      </c>
      <c r="AF64" s="595">
        <f>AF$6*'(建設)投入係数表'!AF64</f>
        <v>0</v>
      </c>
      <c r="AG64" s="595">
        <f>AG$6*'(建設)投入係数表'!AG64</f>
        <v>0</v>
      </c>
      <c r="AH64" s="595">
        <f>AH$6*'(建設)投入係数表'!AH64</f>
        <v>0</v>
      </c>
      <c r="AI64" s="595">
        <f>AI$6*'(建設)投入係数表'!AI64</f>
        <v>0</v>
      </c>
      <c r="AJ64" s="595">
        <f>AJ$6*'(建設)投入係数表'!AJ64</f>
        <v>0</v>
      </c>
      <c r="AK64" s="595">
        <f>AK$6*'(建設)投入係数表'!AK64</f>
        <v>0</v>
      </c>
      <c r="AL64" s="595">
        <f>AL$6*'(建設)投入係数表'!AL64</f>
        <v>0</v>
      </c>
      <c r="AM64" s="595">
        <f>AM$6*'(建設)投入係数表'!AM64</f>
        <v>0</v>
      </c>
      <c r="AN64" s="595">
        <f>AN$6*'(建設)投入係数表'!AN64</f>
        <v>0</v>
      </c>
      <c r="AO64" s="595">
        <f>AO$6*'(建設)投入係数表'!AO64</f>
        <v>0</v>
      </c>
      <c r="AP64" s="595">
        <f>AP$6*'(建設)投入係数表'!AP64</f>
        <v>0</v>
      </c>
      <c r="AQ64" s="595">
        <f>AQ$6*'(建設)投入係数表'!AQ64</f>
        <v>0</v>
      </c>
      <c r="AR64" s="595">
        <f>AR$6*'(建設)投入係数表'!AR64</f>
        <v>0</v>
      </c>
      <c r="AS64" s="595">
        <f>AS$6*'(建設)投入係数表'!AS64</f>
        <v>0</v>
      </c>
      <c r="AT64" s="595">
        <f>AT$6*'(建設)投入係数表'!AT64</f>
        <v>0</v>
      </c>
      <c r="AU64" s="595">
        <f>AU$6*'(建設)投入係数表'!AU64</f>
        <v>0</v>
      </c>
      <c r="AV64" s="595">
        <f>AV$6*'(建設)投入係数表'!AV64</f>
        <v>0</v>
      </c>
      <c r="AW64" s="595">
        <f>AW$6*'(建設)投入係数表'!AW64</f>
        <v>0</v>
      </c>
      <c r="AX64" s="595">
        <f>AX$6*'(建設)投入係数表'!AX64</f>
        <v>0</v>
      </c>
      <c r="AY64" s="595">
        <f>AY$6*'(建設)投入係数表'!AY64</f>
        <v>0</v>
      </c>
      <c r="AZ64" s="595">
        <f>AZ$6*'(建設)投入係数表'!AZ64</f>
        <v>0</v>
      </c>
      <c r="BA64" s="595">
        <f>BA$6*'(建設)投入係数表'!BA64</f>
        <v>0</v>
      </c>
      <c r="BB64" s="595">
        <f>BB$6*'(建設)投入係数表'!BB64</f>
        <v>0</v>
      </c>
      <c r="BC64" s="595">
        <f>BC$6*'(建設)投入係数表'!BC64</f>
        <v>0</v>
      </c>
      <c r="BD64" s="595">
        <f>BD$6*'(建設)投入係数表'!BD64</f>
        <v>0</v>
      </c>
      <c r="BE64" s="595">
        <f>BE$6*'(建設)投入係数表'!BE64</f>
        <v>0</v>
      </c>
      <c r="BF64" s="595">
        <f>BF$6*'(建設)投入係数表'!BF64</f>
        <v>0</v>
      </c>
      <c r="BG64" s="595">
        <f>BG$6*'(建設)投入係数表'!BG64</f>
        <v>0</v>
      </c>
      <c r="BH64" s="595">
        <f>BH$6*'(建設)投入係数表'!BH64</f>
        <v>0</v>
      </c>
      <c r="BI64" s="595">
        <f>BI$6*'(建設)投入係数表'!BI64</f>
        <v>0</v>
      </c>
      <c r="BJ64" s="595">
        <f>BJ$6*'(建設)投入係数表'!BJ64</f>
        <v>0</v>
      </c>
      <c r="BK64" s="595">
        <f>BK$6*'(建設)投入係数表'!BK64</f>
        <v>0</v>
      </c>
      <c r="BL64" s="595">
        <f>BL$6*'(建設)投入係数表'!BL64</f>
        <v>0</v>
      </c>
      <c r="BM64" s="595">
        <f>BM$6*'(建設)投入係数表'!BM64</f>
        <v>0</v>
      </c>
      <c r="BN64" s="595">
        <f>BN$6*'(建設)投入係数表'!BN64</f>
        <v>0</v>
      </c>
      <c r="BO64" s="595">
        <f>BO$6*'(建設)投入係数表'!BO64</f>
        <v>0</v>
      </c>
      <c r="BP64" s="595">
        <f>BP$6*'(建設)投入係数表'!BP64</f>
        <v>0</v>
      </c>
      <c r="BQ64" s="595">
        <f>BQ$6*'(建設)投入係数表'!BQ64</f>
        <v>0</v>
      </c>
      <c r="BR64" s="595">
        <f>BR$6*'(建設)投入係数表'!BR64</f>
        <v>0</v>
      </c>
      <c r="BS64" s="595">
        <f>BS$6*'(建設)投入係数表'!BS64</f>
        <v>0</v>
      </c>
      <c r="BT64" s="595">
        <f>BT$6*'(建設)投入係数表'!BT64</f>
        <v>0</v>
      </c>
      <c r="BU64" s="595">
        <f>BU$6*'(建設)投入係数表'!BU64</f>
        <v>0</v>
      </c>
      <c r="BV64" s="596">
        <f>BV$6*'(建設)投入係数表'!BV64</f>
        <v>0</v>
      </c>
      <c r="BW64" s="597">
        <f t="shared" si="0"/>
        <v>0</v>
      </c>
      <c r="BX64" s="598">
        <f t="shared" si="1"/>
        <v>0</v>
      </c>
    </row>
    <row r="65" spans="1:76" ht="15.95" customHeight="1" x14ac:dyDescent="0.2">
      <c r="A65" s="455">
        <v>59</v>
      </c>
      <c r="B65" s="592">
        <v>359</v>
      </c>
      <c r="C65" s="593" t="s">
        <v>227</v>
      </c>
      <c r="D65" s="594">
        <f>D$6*'(建設)投入係数表'!D65</f>
        <v>0</v>
      </c>
      <c r="E65" s="595">
        <f>E$6*'(建設)投入係数表'!E65</f>
        <v>0</v>
      </c>
      <c r="F65" s="595">
        <f>F$6*'(建設)投入係数表'!F65</f>
        <v>0</v>
      </c>
      <c r="G65" s="595">
        <f>G$6*'(建設)投入係数表'!G65</f>
        <v>0</v>
      </c>
      <c r="H65" s="595">
        <f>H$6*'(建設)投入係数表'!H65</f>
        <v>0</v>
      </c>
      <c r="I65" s="595">
        <f>I$6*'(建設)投入係数表'!I65</f>
        <v>0</v>
      </c>
      <c r="J65" s="595">
        <f>J$6*'(建設)投入係数表'!J65</f>
        <v>0</v>
      </c>
      <c r="K65" s="595">
        <f>K$6*'(建設)投入係数表'!K65</f>
        <v>0</v>
      </c>
      <c r="L65" s="595">
        <f>L$6*'(建設)投入係数表'!L65</f>
        <v>0</v>
      </c>
      <c r="M65" s="595">
        <f>M$6*'(建設)投入係数表'!M65</f>
        <v>0</v>
      </c>
      <c r="N65" s="595">
        <f>N$6*'(建設)投入係数表'!N65</f>
        <v>0</v>
      </c>
      <c r="O65" s="595">
        <f>O$6*'(建設)投入係数表'!O65</f>
        <v>0</v>
      </c>
      <c r="P65" s="595">
        <f>P$6*'(建設)投入係数表'!P65</f>
        <v>0</v>
      </c>
      <c r="Q65" s="595">
        <f>Q$6*'(建設)投入係数表'!Q65</f>
        <v>0</v>
      </c>
      <c r="R65" s="595">
        <f>R$6*'(建設)投入係数表'!R65</f>
        <v>0</v>
      </c>
      <c r="S65" s="595">
        <f>S$6*'(建設)投入係数表'!S65</f>
        <v>0</v>
      </c>
      <c r="T65" s="595">
        <f>T$6*'(建設)投入係数表'!T65</f>
        <v>0</v>
      </c>
      <c r="U65" s="595">
        <f>U$6*'(建設)投入係数表'!U65</f>
        <v>0</v>
      </c>
      <c r="V65" s="595">
        <f>V$6*'(建設)投入係数表'!V65</f>
        <v>0</v>
      </c>
      <c r="W65" s="595">
        <f>W$6*'(建設)投入係数表'!W65</f>
        <v>0</v>
      </c>
      <c r="X65" s="595">
        <f>X$6*'(建設)投入係数表'!X65</f>
        <v>0</v>
      </c>
      <c r="Y65" s="595">
        <f>Y$6*'(建設)投入係数表'!Y65</f>
        <v>0</v>
      </c>
      <c r="Z65" s="595">
        <f>Z$6*'(建設)投入係数表'!Z65</f>
        <v>0</v>
      </c>
      <c r="AA65" s="595">
        <f>AA$6*'(建設)投入係数表'!AA65</f>
        <v>0</v>
      </c>
      <c r="AB65" s="595">
        <f>AB$6*'(建設)投入係数表'!AB65</f>
        <v>0</v>
      </c>
      <c r="AC65" s="595">
        <f>AC$6*'(建設)投入係数表'!AC65</f>
        <v>0</v>
      </c>
      <c r="AD65" s="595">
        <f>AD$6*'(建設)投入係数表'!AD65</f>
        <v>0</v>
      </c>
      <c r="AE65" s="595">
        <f>AE$6*'(建設)投入係数表'!AE65</f>
        <v>0</v>
      </c>
      <c r="AF65" s="595">
        <f>AF$6*'(建設)投入係数表'!AF65</f>
        <v>0</v>
      </c>
      <c r="AG65" s="595">
        <f>AG$6*'(建設)投入係数表'!AG65</f>
        <v>0</v>
      </c>
      <c r="AH65" s="595">
        <f>AH$6*'(建設)投入係数表'!AH65</f>
        <v>0</v>
      </c>
      <c r="AI65" s="595">
        <f>AI$6*'(建設)投入係数表'!AI65</f>
        <v>0</v>
      </c>
      <c r="AJ65" s="595">
        <f>AJ$6*'(建設)投入係数表'!AJ65</f>
        <v>0</v>
      </c>
      <c r="AK65" s="595">
        <f>AK$6*'(建設)投入係数表'!AK65</f>
        <v>0</v>
      </c>
      <c r="AL65" s="595">
        <f>AL$6*'(建設)投入係数表'!AL65</f>
        <v>0</v>
      </c>
      <c r="AM65" s="595">
        <f>AM$6*'(建設)投入係数表'!AM65</f>
        <v>0</v>
      </c>
      <c r="AN65" s="595">
        <f>AN$6*'(建設)投入係数表'!AN65</f>
        <v>0</v>
      </c>
      <c r="AO65" s="595">
        <f>AO$6*'(建設)投入係数表'!AO65</f>
        <v>0</v>
      </c>
      <c r="AP65" s="595">
        <f>AP$6*'(建設)投入係数表'!AP65</f>
        <v>0</v>
      </c>
      <c r="AQ65" s="595">
        <f>AQ$6*'(建設)投入係数表'!AQ65</f>
        <v>0</v>
      </c>
      <c r="AR65" s="595">
        <f>AR$6*'(建設)投入係数表'!AR65</f>
        <v>0</v>
      </c>
      <c r="AS65" s="595">
        <f>AS$6*'(建設)投入係数表'!AS65</f>
        <v>0</v>
      </c>
      <c r="AT65" s="595">
        <f>AT$6*'(建設)投入係数表'!AT65</f>
        <v>0</v>
      </c>
      <c r="AU65" s="595">
        <f>AU$6*'(建設)投入係数表'!AU65</f>
        <v>0</v>
      </c>
      <c r="AV65" s="595">
        <f>AV$6*'(建設)投入係数表'!AV65</f>
        <v>0</v>
      </c>
      <c r="AW65" s="595">
        <f>AW$6*'(建設)投入係数表'!AW65</f>
        <v>0</v>
      </c>
      <c r="AX65" s="595">
        <f>AX$6*'(建設)投入係数表'!AX65</f>
        <v>0</v>
      </c>
      <c r="AY65" s="595">
        <f>AY$6*'(建設)投入係数表'!AY65</f>
        <v>0</v>
      </c>
      <c r="AZ65" s="595">
        <f>AZ$6*'(建設)投入係数表'!AZ65</f>
        <v>0</v>
      </c>
      <c r="BA65" s="595">
        <f>BA$6*'(建設)投入係数表'!BA65</f>
        <v>0</v>
      </c>
      <c r="BB65" s="595">
        <f>BB$6*'(建設)投入係数表'!BB65</f>
        <v>0</v>
      </c>
      <c r="BC65" s="595">
        <f>BC$6*'(建設)投入係数表'!BC65</f>
        <v>0</v>
      </c>
      <c r="BD65" s="595">
        <f>BD$6*'(建設)投入係数表'!BD65</f>
        <v>0</v>
      </c>
      <c r="BE65" s="595">
        <f>BE$6*'(建設)投入係数表'!BE65</f>
        <v>0</v>
      </c>
      <c r="BF65" s="595">
        <f>BF$6*'(建設)投入係数表'!BF65</f>
        <v>0</v>
      </c>
      <c r="BG65" s="595">
        <f>BG$6*'(建設)投入係数表'!BG65</f>
        <v>0</v>
      </c>
      <c r="BH65" s="595">
        <f>BH$6*'(建設)投入係数表'!BH65</f>
        <v>0</v>
      </c>
      <c r="BI65" s="595">
        <f>BI$6*'(建設)投入係数表'!BI65</f>
        <v>0</v>
      </c>
      <c r="BJ65" s="595">
        <f>BJ$6*'(建設)投入係数表'!BJ65</f>
        <v>0</v>
      </c>
      <c r="BK65" s="595">
        <f>BK$6*'(建設)投入係数表'!BK65</f>
        <v>0</v>
      </c>
      <c r="BL65" s="595">
        <f>BL$6*'(建設)投入係数表'!BL65</f>
        <v>0</v>
      </c>
      <c r="BM65" s="595">
        <f>BM$6*'(建設)投入係数表'!BM65</f>
        <v>0</v>
      </c>
      <c r="BN65" s="595">
        <f>BN$6*'(建設)投入係数表'!BN65</f>
        <v>0</v>
      </c>
      <c r="BO65" s="595">
        <f>BO$6*'(建設)投入係数表'!BO65</f>
        <v>0</v>
      </c>
      <c r="BP65" s="595">
        <f>BP$6*'(建設)投入係数表'!BP65</f>
        <v>0</v>
      </c>
      <c r="BQ65" s="595">
        <f>BQ$6*'(建設)投入係数表'!BQ65</f>
        <v>0</v>
      </c>
      <c r="BR65" s="595">
        <f>BR$6*'(建設)投入係数表'!BR65</f>
        <v>0</v>
      </c>
      <c r="BS65" s="595">
        <f>BS$6*'(建設)投入係数表'!BS65</f>
        <v>0</v>
      </c>
      <c r="BT65" s="595">
        <f>BT$6*'(建設)投入係数表'!BT65</f>
        <v>0</v>
      </c>
      <c r="BU65" s="595">
        <f>BU$6*'(建設)投入係数表'!BU65</f>
        <v>0</v>
      </c>
      <c r="BV65" s="596">
        <f>BV$6*'(建設)投入係数表'!BV65</f>
        <v>0</v>
      </c>
      <c r="BW65" s="597">
        <f t="shared" si="0"/>
        <v>0</v>
      </c>
      <c r="BX65" s="598">
        <f t="shared" si="1"/>
        <v>0</v>
      </c>
    </row>
    <row r="66" spans="1:76" ht="15.95" customHeight="1" x14ac:dyDescent="0.2">
      <c r="A66" s="455">
        <v>60</v>
      </c>
      <c r="B66" s="592">
        <v>391</v>
      </c>
      <c r="C66" s="593" t="s">
        <v>0</v>
      </c>
      <c r="D66" s="594">
        <f>D$6*'(建設)投入係数表'!D66</f>
        <v>593.42869218878036</v>
      </c>
      <c r="E66" s="595">
        <f>E$6*'(建設)投入係数表'!E66</f>
        <v>131.01848118842835</v>
      </c>
      <c r="F66" s="595">
        <f>F$6*'(建設)投入係数表'!F66</f>
        <v>0</v>
      </c>
      <c r="G66" s="595">
        <f>G$6*'(建設)投入係数表'!G66</f>
        <v>0</v>
      </c>
      <c r="H66" s="595">
        <f>H$6*'(建設)投入係数表'!H66</f>
        <v>0</v>
      </c>
      <c r="I66" s="595">
        <f>I$6*'(建設)投入係数表'!I66</f>
        <v>0</v>
      </c>
      <c r="J66" s="595">
        <f>J$6*'(建設)投入係数表'!J66</f>
        <v>0</v>
      </c>
      <c r="K66" s="595">
        <f>K$6*'(建設)投入係数表'!K66</f>
        <v>0</v>
      </c>
      <c r="L66" s="595">
        <f>L$6*'(建設)投入係数表'!L66</f>
        <v>0</v>
      </c>
      <c r="M66" s="595">
        <f>M$6*'(建設)投入係数表'!M66</f>
        <v>0</v>
      </c>
      <c r="N66" s="595">
        <f>N$6*'(建設)投入係数表'!N66</f>
        <v>0</v>
      </c>
      <c r="O66" s="595">
        <f>O$6*'(建設)投入係数表'!O66</f>
        <v>0</v>
      </c>
      <c r="P66" s="595">
        <f>P$6*'(建設)投入係数表'!P66</f>
        <v>0</v>
      </c>
      <c r="Q66" s="595">
        <f>Q$6*'(建設)投入係数表'!Q66</f>
        <v>0</v>
      </c>
      <c r="R66" s="595">
        <f>R$6*'(建設)投入係数表'!R66</f>
        <v>0</v>
      </c>
      <c r="S66" s="595">
        <f>S$6*'(建設)投入係数表'!S66</f>
        <v>58.09766339508576</v>
      </c>
      <c r="T66" s="595">
        <f>T$6*'(建設)投入係数表'!T66</f>
        <v>0</v>
      </c>
      <c r="U66" s="595">
        <f>U$6*'(建設)投入係数表'!U66</f>
        <v>0</v>
      </c>
      <c r="V66" s="595">
        <f>V$6*'(建設)投入係数表'!V66</f>
        <v>0</v>
      </c>
      <c r="W66" s="595">
        <f>W$6*'(建設)投入係数表'!W66</f>
        <v>58.591180391799817</v>
      </c>
      <c r="X66" s="595">
        <f>X$6*'(建設)投入係数表'!X66</f>
        <v>32.381638812559125</v>
      </c>
      <c r="Y66" s="595">
        <f>Y$6*'(建設)投入係数表'!Y66</f>
        <v>19.382216585130156</v>
      </c>
      <c r="Z66" s="595">
        <f>Z$6*'(建設)投入係数表'!Z66</f>
        <v>5.986557987934928</v>
      </c>
      <c r="AA66" s="595">
        <f>AA$6*'(建設)投入係数表'!AA66</f>
        <v>1.0130294092379943</v>
      </c>
      <c r="AB66" s="595">
        <f>AB$6*'(建設)投入係数表'!AB66</f>
        <v>0</v>
      </c>
      <c r="AC66" s="595">
        <f>AC$6*'(建設)投入係数表'!AC66</f>
        <v>0</v>
      </c>
      <c r="AD66" s="595">
        <f>AD$6*'(建設)投入係数表'!AD66</f>
        <v>0</v>
      </c>
      <c r="AE66" s="595">
        <f>AE$6*'(建設)投入係数表'!AE66</f>
        <v>0</v>
      </c>
      <c r="AF66" s="595">
        <f>AF$6*'(建設)投入係数表'!AF66</f>
        <v>0</v>
      </c>
      <c r="AG66" s="595">
        <f>AG$6*'(建設)投入係数表'!AG66</f>
        <v>431.96579516910566</v>
      </c>
      <c r="AH66" s="595">
        <f>AH$6*'(建設)投入係数表'!AH66</f>
        <v>129.74190524727896</v>
      </c>
      <c r="AI66" s="595">
        <f>AI$6*'(建設)投入係数表'!AI66</f>
        <v>0</v>
      </c>
      <c r="AJ66" s="595">
        <f>AJ$6*'(建設)投入係数表'!AJ66</f>
        <v>0</v>
      </c>
      <c r="AK66" s="595">
        <f>AK$6*'(建設)投入係数表'!AK66</f>
        <v>0</v>
      </c>
      <c r="AL66" s="595">
        <f>AL$6*'(建設)投入係数表'!AL66</f>
        <v>0</v>
      </c>
      <c r="AM66" s="595">
        <f>AM$6*'(建設)投入係数表'!AM66</f>
        <v>0</v>
      </c>
      <c r="AN66" s="595">
        <f>AN$6*'(建設)投入係数表'!AN66</f>
        <v>0</v>
      </c>
      <c r="AO66" s="595">
        <f>AO$6*'(建設)投入係数表'!AO66</f>
        <v>0</v>
      </c>
      <c r="AP66" s="595">
        <f>AP$6*'(建設)投入係数表'!AP66</f>
        <v>0</v>
      </c>
      <c r="AQ66" s="595">
        <f>AQ$6*'(建設)投入係数表'!AQ66</f>
        <v>0</v>
      </c>
      <c r="AR66" s="595">
        <f>AR$6*'(建設)投入係数表'!AR66</f>
        <v>0</v>
      </c>
      <c r="AS66" s="595">
        <f>AS$6*'(建設)投入係数表'!AS66</f>
        <v>0</v>
      </c>
      <c r="AT66" s="595">
        <f>AT$6*'(建設)投入係数表'!AT66</f>
        <v>0</v>
      </c>
      <c r="AU66" s="595">
        <f>AU$6*'(建設)投入係数表'!AU66</f>
        <v>0</v>
      </c>
      <c r="AV66" s="595">
        <f>AV$6*'(建設)投入係数表'!AV66</f>
        <v>0</v>
      </c>
      <c r="AW66" s="595">
        <f>AW$6*'(建設)投入係数表'!AW66</f>
        <v>0</v>
      </c>
      <c r="AX66" s="595">
        <f>AX$6*'(建設)投入係数表'!AX66</f>
        <v>0</v>
      </c>
      <c r="AY66" s="595">
        <f>AY$6*'(建設)投入係数表'!AY66</f>
        <v>0</v>
      </c>
      <c r="AZ66" s="595">
        <f>AZ$6*'(建設)投入係数表'!AZ66</f>
        <v>0</v>
      </c>
      <c r="BA66" s="595">
        <f>BA$6*'(建設)投入係数表'!BA66</f>
        <v>0</v>
      </c>
      <c r="BB66" s="595">
        <f>BB$6*'(建設)投入係数表'!BB66</f>
        <v>0</v>
      </c>
      <c r="BC66" s="595">
        <f>BC$6*'(建設)投入係数表'!BC66</f>
        <v>80.747589225653343</v>
      </c>
      <c r="BD66" s="595">
        <f>BD$6*'(建設)投入係数表'!BD66</f>
        <v>0</v>
      </c>
      <c r="BE66" s="595">
        <f>BE$6*'(建設)投入係数表'!BE66</f>
        <v>0</v>
      </c>
      <c r="BF66" s="595">
        <f>BF$6*'(建設)投入係数表'!BF66</f>
        <v>0</v>
      </c>
      <c r="BG66" s="595">
        <f>BG$6*'(建設)投入係数表'!BG66</f>
        <v>0</v>
      </c>
      <c r="BH66" s="595">
        <f>BH$6*'(建設)投入係数表'!BH66</f>
        <v>0</v>
      </c>
      <c r="BI66" s="595">
        <f>BI$6*'(建設)投入係数表'!BI66</f>
        <v>0</v>
      </c>
      <c r="BJ66" s="595">
        <f>BJ$6*'(建設)投入係数表'!BJ66</f>
        <v>0</v>
      </c>
      <c r="BK66" s="595">
        <f>BK$6*'(建設)投入係数表'!BK66</f>
        <v>110.8427884422178</v>
      </c>
      <c r="BL66" s="595">
        <f>BL$6*'(建設)投入係数表'!BL66</f>
        <v>0</v>
      </c>
      <c r="BM66" s="595">
        <f>BM$6*'(建設)投入係数表'!BM66</f>
        <v>12.350101983299146</v>
      </c>
      <c r="BN66" s="595">
        <f>BN$6*'(建設)投入係数表'!BN66</f>
        <v>0</v>
      </c>
      <c r="BO66" s="595">
        <f>BO$6*'(建設)投入係数表'!BO66</f>
        <v>0</v>
      </c>
      <c r="BP66" s="595">
        <f>BP$6*'(建設)投入係数表'!BP66</f>
        <v>319.13977896247081</v>
      </c>
      <c r="BQ66" s="595">
        <f>BQ$6*'(建設)投入係数表'!BQ66</f>
        <v>0</v>
      </c>
      <c r="BR66" s="595">
        <f>BR$6*'(建設)投入係数表'!BR66</f>
        <v>36.708148562322187</v>
      </c>
      <c r="BS66" s="595">
        <f>BS$6*'(建設)投入係数表'!BS66</f>
        <v>31.05107400035352</v>
      </c>
      <c r="BT66" s="595">
        <f>BT$6*'(建設)投入係数表'!BT66</f>
        <v>71.132465095776453</v>
      </c>
      <c r="BU66" s="595">
        <f>BU$6*'(建設)投入係数表'!BU66</f>
        <v>9.5918927060505954</v>
      </c>
      <c r="BV66" s="596">
        <f>BV$6*'(建設)投入係数表'!BV66</f>
        <v>173.99468927383015</v>
      </c>
      <c r="BW66" s="597">
        <f t="shared" si="0"/>
        <v>504.43460285871203</v>
      </c>
      <c r="BX66" s="598">
        <f t="shared" si="1"/>
        <v>2.0177384114348483E-3</v>
      </c>
    </row>
    <row r="67" spans="1:76" ht="15.95" customHeight="1" x14ac:dyDescent="0.2">
      <c r="A67" s="455">
        <v>61</v>
      </c>
      <c r="B67" s="592">
        <v>392</v>
      </c>
      <c r="C67" s="593" t="s">
        <v>352</v>
      </c>
      <c r="D67" s="594">
        <f>D$6*'(建設)投入係数表'!D67</f>
        <v>9.9655937678527291</v>
      </c>
      <c r="E67" s="595">
        <f>E$6*'(建設)投入係数表'!E67</f>
        <v>0</v>
      </c>
      <c r="F67" s="595">
        <f>F$6*'(建設)投入係数表'!F67</f>
        <v>0</v>
      </c>
      <c r="G67" s="595">
        <f>G$6*'(建設)投入係数表'!G67</f>
        <v>0</v>
      </c>
      <c r="H67" s="595">
        <f>H$6*'(建設)投入係数表'!H67</f>
        <v>0</v>
      </c>
      <c r="I67" s="595">
        <f>I$6*'(建設)投入係数表'!I67</f>
        <v>0</v>
      </c>
      <c r="J67" s="595">
        <f>J$6*'(建設)投入係数表'!J67</f>
        <v>0</v>
      </c>
      <c r="K67" s="595">
        <f>K$6*'(建設)投入係数表'!K67</f>
        <v>0</v>
      </c>
      <c r="L67" s="595">
        <f>L$6*'(建設)投入係数表'!L67</f>
        <v>0</v>
      </c>
      <c r="M67" s="595">
        <f>M$6*'(建設)投入係数表'!M67</f>
        <v>0</v>
      </c>
      <c r="N67" s="595">
        <f>N$6*'(建設)投入係数表'!N67</f>
        <v>0</v>
      </c>
      <c r="O67" s="595">
        <f>O$6*'(建設)投入係数表'!O67</f>
        <v>0</v>
      </c>
      <c r="P67" s="595">
        <f>P$6*'(建設)投入係数表'!P67</f>
        <v>0</v>
      </c>
      <c r="Q67" s="595">
        <f>Q$6*'(建設)投入係数表'!Q67</f>
        <v>0</v>
      </c>
      <c r="R67" s="595">
        <f>R$6*'(建設)投入係数表'!R67</f>
        <v>0</v>
      </c>
      <c r="S67" s="595">
        <f>S$6*'(建設)投入係数表'!S67</f>
        <v>0</v>
      </c>
      <c r="T67" s="595">
        <f>T$6*'(建設)投入係数表'!T67</f>
        <v>0</v>
      </c>
      <c r="U67" s="595">
        <f>U$6*'(建設)投入係数表'!U67</f>
        <v>0</v>
      </c>
      <c r="V67" s="595">
        <f>V$6*'(建設)投入係数表'!V67</f>
        <v>0</v>
      </c>
      <c r="W67" s="595">
        <f>W$6*'(建設)投入係数表'!W67</f>
        <v>0</v>
      </c>
      <c r="X67" s="595">
        <f>X$6*'(建設)投入係数表'!X67</f>
        <v>0</v>
      </c>
      <c r="Y67" s="595">
        <f>Y$6*'(建設)投入係数表'!Y67</f>
        <v>0</v>
      </c>
      <c r="Z67" s="595">
        <f>Z$6*'(建設)投入係数表'!Z67</f>
        <v>0</v>
      </c>
      <c r="AA67" s="595">
        <f>AA$6*'(建設)投入係数表'!AA67</f>
        <v>0</v>
      </c>
      <c r="AB67" s="595">
        <f>AB$6*'(建設)投入係数表'!AB67</f>
        <v>0</v>
      </c>
      <c r="AC67" s="595">
        <f>AC$6*'(建設)投入係数表'!AC67</f>
        <v>0</v>
      </c>
      <c r="AD67" s="595">
        <f>AD$6*'(建設)投入係数表'!AD67</f>
        <v>0</v>
      </c>
      <c r="AE67" s="595">
        <f>AE$6*'(建設)投入係数表'!AE67</f>
        <v>0</v>
      </c>
      <c r="AF67" s="595">
        <f>AF$6*'(建設)投入係数表'!AF67</f>
        <v>0</v>
      </c>
      <c r="AG67" s="595">
        <f>AG$6*'(建設)投入係数表'!AG67</f>
        <v>17.002195168662841</v>
      </c>
      <c r="AH67" s="595">
        <f>AH$6*'(建設)投入係数表'!AH67</f>
        <v>8.8776376480452157</v>
      </c>
      <c r="AI67" s="595">
        <f>AI$6*'(建設)投入係数表'!AI67</f>
        <v>0</v>
      </c>
      <c r="AJ67" s="595">
        <f>AJ$6*'(建設)投入係数表'!AJ67</f>
        <v>0</v>
      </c>
      <c r="AK67" s="595">
        <f>AK$6*'(建設)投入係数表'!AK67</f>
        <v>0</v>
      </c>
      <c r="AL67" s="595">
        <f>AL$6*'(建設)投入係数表'!AL67</f>
        <v>0</v>
      </c>
      <c r="AM67" s="595">
        <f>AM$6*'(建設)投入係数表'!AM67</f>
        <v>0</v>
      </c>
      <c r="AN67" s="595">
        <f>AN$6*'(建設)投入係数表'!AN67</f>
        <v>0</v>
      </c>
      <c r="AO67" s="595">
        <f>AO$6*'(建設)投入係数表'!AO67</f>
        <v>0</v>
      </c>
      <c r="AP67" s="595">
        <f>AP$6*'(建設)投入係数表'!AP67</f>
        <v>0</v>
      </c>
      <c r="AQ67" s="595">
        <f>AQ$6*'(建設)投入係数表'!AQ67</f>
        <v>0</v>
      </c>
      <c r="AR67" s="595">
        <f>AR$6*'(建設)投入係数表'!AR67</f>
        <v>0</v>
      </c>
      <c r="AS67" s="595">
        <f>AS$6*'(建設)投入係数表'!AS67</f>
        <v>0</v>
      </c>
      <c r="AT67" s="595">
        <f>AT$6*'(建設)投入係数表'!AT67</f>
        <v>0</v>
      </c>
      <c r="AU67" s="595">
        <f>AU$6*'(建設)投入係数表'!AU67</f>
        <v>0</v>
      </c>
      <c r="AV67" s="595">
        <f>AV$6*'(建設)投入係数表'!AV67</f>
        <v>0</v>
      </c>
      <c r="AW67" s="595">
        <f>AW$6*'(建設)投入係数表'!AW67</f>
        <v>0</v>
      </c>
      <c r="AX67" s="595">
        <f>AX$6*'(建設)投入係数表'!AX67</f>
        <v>0</v>
      </c>
      <c r="AY67" s="595">
        <f>AY$6*'(建設)投入係数表'!AY67</f>
        <v>0</v>
      </c>
      <c r="AZ67" s="595">
        <f>AZ$6*'(建設)投入係数表'!AZ67</f>
        <v>0</v>
      </c>
      <c r="BA67" s="595">
        <f>BA$6*'(建設)投入係数表'!BA67</f>
        <v>0</v>
      </c>
      <c r="BB67" s="595">
        <f>BB$6*'(建設)投入係数表'!BB67</f>
        <v>0</v>
      </c>
      <c r="BC67" s="595">
        <f>BC$6*'(建設)投入係数表'!BC67</f>
        <v>1.1220469183815038</v>
      </c>
      <c r="BD67" s="595">
        <f>BD$6*'(建設)投入係数表'!BD67</f>
        <v>0</v>
      </c>
      <c r="BE67" s="595">
        <f>BE$6*'(建設)投入係数表'!BE67</f>
        <v>0</v>
      </c>
      <c r="BF67" s="595">
        <f>BF$6*'(建設)投入係数表'!BF67</f>
        <v>0</v>
      </c>
      <c r="BG67" s="595">
        <f>BG$6*'(建設)投入係数表'!BG67</f>
        <v>0</v>
      </c>
      <c r="BH67" s="595">
        <f>BH$6*'(建設)投入係数表'!BH67</f>
        <v>0</v>
      </c>
      <c r="BI67" s="595">
        <f>BI$6*'(建設)投入係数表'!BI67</f>
        <v>0</v>
      </c>
      <c r="BJ67" s="595">
        <f>BJ$6*'(建設)投入係数表'!BJ67</f>
        <v>0</v>
      </c>
      <c r="BK67" s="595">
        <f>BK$6*'(建設)投入係数表'!BK67</f>
        <v>0.95008104379043812</v>
      </c>
      <c r="BL67" s="595">
        <f>BL$6*'(建設)投入係数表'!BL67</f>
        <v>0</v>
      </c>
      <c r="BM67" s="595">
        <f>BM$6*'(建設)投入係数表'!BM67</f>
        <v>2.779989191513595E-2</v>
      </c>
      <c r="BN67" s="595">
        <f>BN$6*'(建設)投入係数表'!BN67</f>
        <v>0</v>
      </c>
      <c r="BO67" s="595">
        <f>BO$6*'(建設)投入係数表'!BO67</f>
        <v>0</v>
      </c>
      <c r="BP67" s="595">
        <f>BP$6*'(建設)投入係数表'!BP67</f>
        <v>1.2539873436639324</v>
      </c>
      <c r="BQ67" s="595">
        <f>BQ$6*'(建設)投入係数表'!BQ67</f>
        <v>0</v>
      </c>
      <c r="BR67" s="595">
        <f>BR$6*'(建設)投入係数表'!BR67</f>
        <v>0</v>
      </c>
      <c r="BS67" s="595">
        <f>BS$6*'(建設)投入係数表'!BS67</f>
        <v>0</v>
      </c>
      <c r="BT67" s="595">
        <f>BT$6*'(建設)投入係数表'!BT67</f>
        <v>0.39529298072603047</v>
      </c>
      <c r="BU67" s="595">
        <f>BU$6*'(建設)投入係数表'!BU67</f>
        <v>8.4196222267831022E-2</v>
      </c>
      <c r="BV67" s="596">
        <f>BV$6*'(建設)投入係数表'!BV67</f>
        <v>1.2634891936024208</v>
      </c>
      <c r="BW67" s="597">
        <f t="shared" si="0"/>
        <v>2.7208593323018562</v>
      </c>
      <c r="BX67" s="598">
        <f t="shared" si="1"/>
        <v>1.0883437329207425E-5</v>
      </c>
    </row>
    <row r="68" spans="1:76" ht="15.95" customHeight="1" x14ac:dyDescent="0.2">
      <c r="A68" s="455">
        <v>62</v>
      </c>
      <c r="B68" s="592">
        <v>411</v>
      </c>
      <c r="C68" s="593" t="s">
        <v>228</v>
      </c>
      <c r="D68" s="594">
        <f>D$6*'(建設)投入係数表'!D68</f>
        <v>0</v>
      </c>
      <c r="E68" s="595">
        <f>E$6*'(建設)投入係数表'!E68</f>
        <v>0</v>
      </c>
      <c r="F68" s="595">
        <f>F$6*'(建設)投入係数表'!F68</f>
        <v>0</v>
      </c>
      <c r="G68" s="595">
        <f>G$6*'(建設)投入係数表'!G68</f>
        <v>0</v>
      </c>
      <c r="H68" s="595">
        <f>H$6*'(建設)投入係数表'!H68</f>
        <v>0</v>
      </c>
      <c r="I68" s="595">
        <f>I$6*'(建設)投入係数表'!I68</f>
        <v>0</v>
      </c>
      <c r="J68" s="595">
        <f>J$6*'(建設)投入係数表'!J68</f>
        <v>0</v>
      </c>
      <c r="K68" s="595">
        <f>K$6*'(建設)投入係数表'!K68</f>
        <v>0</v>
      </c>
      <c r="L68" s="595">
        <f>L$6*'(建設)投入係数表'!L68</f>
        <v>0</v>
      </c>
      <c r="M68" s="595">
        <f>M$6*'(建設)投入係数表'!M68</f>
        <v>0</v>
      </c>
      <c r="N68" s="595">
        <f>N$6*'(建設)投入係数表'!N68</f>
        <v>0</v>
      </c>
      <c r="O68" s="595">
        <f>O$6*'(建設)投入係数表'!O68</f>
        <v>0</v>
      </c>
      <c r="P68" s="595">
        <f>P$6*'(建設)投入係数表'!P68</f>
        <v>0</v>
      </c>
      <c r="Q68" s="595">
        <f>Q$6*'(建設)投入係数表'!Q68</f>
        <v>0</v>
      </c>
      <c r="R68" s="595">
        <f>R$6*'(建設)投入係数表'!R68</f>
        <v>0</v>
      </c>
      <c r="S68" s="595">
        <f>S$6*'(建設)投入係数表'!S68</f>
        <v>0</v>
      </c>
      <c r="T68" s="595">
        <f>T$6*'(建設)投入係数表'!T68</f>
        <v>0</v>
      </c>
      <c r="U68" s="595">
        <f>U$6*'(建設)投入係数表'!U68</f>
        <v>0</v>
      </c>
      <c r="V68" s="595">
        <f>V$6*'(建設)投入係数表'!V68</f>
        <v>0</v>
      </c>
      <c r="W68" s="595">
        <f>W$6*'(建設)投入係数表'!W68</f>
        <v>0</v>
      </c>
      <c r="X68" s="595">
        <f>X$6*'(建設)投入係数表'!X68</f>
        <v>0</v>
      </c>
      <c r="Y68" s="595">
        <f>Y$6*'(建設)投入係数表'!Y68</f>
        <v>0</v>
      </c>
      <c r="Z68" s="595">
        <f>Z$6*'(建設)投入係数表'!Z68</f>
        <v>0</v>
      </c>
      <c r="AA68" s="595">
        <f>AA$6*'(建設)投入係数表'!AA68</f>
        <v>0</v>
      </c>
      <c r="AB68" s="595">
        <f>AB$6*'(建設)投入係数表'!AB68</f>
        <v>0</v>
      </c>
      <c r="AC68" s="595">
        <f>AC$6*'(建設)投入係数表'!AC68</f>
        <v>0</v>
      </c>
      <c r="AD68" s="595">
        <f>AD$6*'(建設)投入係数表'!AD68</f>
        <v>0</v>
      </c>
      <c r="AE68" s="595">
        <f>AE$6*'(建設)投入係数表'!AE68</f>
        <v>0</v>
      </c>
      <c r="AF68" s="595">
        <f>AF$6*'(建設)投入係数表'!AF68</f>
        <v>0</v>
      </c>
      <c r="AG68" s="595">
        <f>AG$6*'(建設)投入係数表'!AG68</f>
        <v>0</v>
      </c>
      <c r="AH68" s="595">
        <f>AH$6*'(建設)投入係数表'!AH68</f>
        <v>0</v>
      </c>
      <c r="AI68" s="595">
        <f>AI$6*'(建設)投入係数表'!AI68</f>
        <v>0</v>
      </c>
      <c r="AJ68" s="595">
        <f>AJ$6*'(建設)投入係数表'!AJ68</f>
        <v>0</v>
      </c>
      <c r="AK68" s="595">
        <f>AK$6*'(建設)投入係数表'!AK68</f>
        <v>0</v>
      </c>
      <c r="AL68" s="595">
        <f>AL$6*'(建設)投入係数表'!AL68</f>
        <v>0</v>
      </c>
      <c r="AM68" s="595">
        <f>AM$6*'(建設)投入係数表'!AM68</f>
        <v>0</v>
      </c>
      <c r="AN68" s="595">
        <f>AN$6*'(建設)投入係数表'!AN68</f>
        <v>0</v>
      </c>
      <c r="AO68" s="595">
        <f>AO$6*'(建設)投入係数表'!AO68</f>
        <v>0</v>
      </c>
      <c r="AP68" s="595">
        <f>AP$6*'(建設)投入係数表'!AP68</f>
        <v>0</v>
      </c>
      <c r="AQ68" s="595">
        <f>AQ$6*'(建設)投入係数表'!AQ68</f>
        <v>0</v>
      </c>
      <c r="AR68" s="595">
        <f>AR$6*'(建設)投入係数表'!AR68</f>
        <v>0</v>
      </c>
      <c r="AS68" s="595">
        <f>AS$6*'(建設)投入係数表'!AS68</f>
        <v>0</v>
      </c>
      <c r="AT68" s="595">
        <f>AT$6*'(建設)投入係数表'!AT68</f>
        <v>0</v>
      </c>
      <c r="AU68" s="595">
        <f>AU$6*'(建設)投入係数表'!AU68</f>
        <v>0</v>
      </c>
      <c r="AV68" s="595">
        <f>AV$6*'(建設)投入係数表'!AV68</f>
        <v>0</v>
      </c>
      <c r="AW68" s="595">
        <f>AW$6*'(建設)投入係数表'!AW68</f>
        <v>0</v>
      </c>
      <c r="AX68" s="595">
        <f>AX$6*'(建設)投入係数表'!AX68</f>
        <v>0</v>
      </c>
      <c r="AY68" s="595">
        <f>AY$6*'(建設)投入係数表'!AY68</f>
        <v>0</v>
      </c>
      <c r="AZ68" s="595">
        <f>AZ$6*'(建設)投入係数表'!AZ68</f>
        <v>0</v>
      </c>
      <c r="BA68" s="595">
        <f>BA$6*'(建設)投入係数表'!BA68</f>
        <v>0</v>
      </c>
      <c r="BB68" s="595">
        <f>BB$6*'(建設)投入係数表'!BB68</f>
        <v>0</v>
      </c>
      <c r="BC68" s="595">
        <f>BC$6*'(建設)投入係数表'!BC68</f>
        <v>0</v>
      </c>
      <c r="BD68" s="595">
        <f>BD$6*'(建設)投入係数表'!BD68</f>
        <v>0</v>
      </c>
      <c r="BE68" s="595">
        <f>BE$6*'(建設)投入係数表'!BE68</f>
        <v>0</v>
      </c>
      <c r="BF68" s="595">
        <f>BF$6*'(建設)投入係数表'!BF68</f>
        <v>0</v>
      </c>
      <c r="BG68" s="595">
        <f>BG$6*'(建設)投入係数表'!BG68</f>
        <v>0</v>
      </c>
      <c r="BH68" s="595">
        <f>BH$6*'(建設)投入係数表'!BH68</f>
        <v>0</v>
      </c>
      <c r="BI68" s="595">
        <f>BI$6*'(建設)投入係数表'!BI68</f>
        <v>0</v>
      </c>
      <c r="BJ68" s="595">
        <f>BJ$6*'(建設)投入係数表'!BJ68</f>
        <v>0</v>
      </c>
      <c r="BK68" s="595">
        <f>BK$6*'(建設)投入係数表'!BK68</f>
        <v>0</v>
      </c>
      <c r="BL68" s="595">
        <f>BL$6*'(建設)投入係数表'!BL68</f>
        <v>0</v>
      </c>
      <c r="BM68" s="595">
        <f>BM$6*'(建設)投入係数表'!BM68</f>
        <v>0</v>
      </c>
      <c r="BN68" s="595">
        <f>BN$6*'(建設)投入係数表'!BN68</f>
        <v>0</v>
      </c>
      <c r="BO68" s="595">
        <f>BO$6*'(建設)投入係数表'!BO68</f>
        <v>0</v>
      </c>
      <c r="BP68" s="595">
        <f>BP$6*'(建設)投入係数表'!BP68</f>
        <v>0</v>
      </c>
      <c r="BQ68" s="595">
        <f>BQ$6*'(建設)投入係数表'!BQ68</f>
        <v>0</v>
      </c>
      <c r="BR68" s="595">
        <f>BR$6*'(建設)投入係数表'!BR68</f>
        <v>0</v>
      </c>
      <c r="BS68" s="595">
        <f>BS$6*'(建設)投入係数表'!BS68</f>
        <v>0</v>
      </c>
      <c r="BT68" s="595">
        <f>BT$6*'(建設)投入係数表'!BT68</f>
        <v>0</v>
      </c>
      <c r="BU68" s="595">
        <f>BU$6*'(建設)投入係数表'!BU68</f>
        <v>0</v>
      </c>
      <c r="BV68" s="596">
        <f>BV$6*'(建設)投入係数表'!BV68</f>
        <v>0</v>
      </c>
      <c r="BW68" s="597">
        <f t="shared" si="0"/>
        <v>0</v>
      </c>
      <c r="BX68" s="598">
        <f t="shared" si="1"/>
        <v>0</v>
      </c>
    </row>
    <row r="69" spans="1:76" ht="15.95" customHeight="1" x14ac:dyDescent="0.2">
      <c r="A69" s="455">
        <v>63</v>
      </c>
      <c r="B69" s="592">
        <v>412</v>
      </c>
      <c r="C69" s="593" t="s">
        <v>229</v>
      </c>
      <c r="D69" s="594">
        <f>D$6*'(建設)投入係数表'!D69</f>
        <v>202.66651288032938</v>
      </c>
      <c r="E69" s="595">
        <f>E$6*'(建設)投入係数表'!E69</f>
        <v>84.3171140841485</v>
      </c>
      <c r="F69" s="595">
        <f>F$6*'(建設)投入係数表'!F69</f>
        <v>0</v>
      </c>
      <c r="G69" s="595">
        <f>G$6*'(建設)投入係数表'!G69</f>
        <v>0</v>
      </c>
      <c r="H69" s="595">
        <f>H$6*'(建設)投入係数表'!H69</f>
        <v>0</v>
      </c>
      <c r="I69" s="595">
        <f>I$6*'(建設)投入係数表'!I69</f>
        <v>0</v>
      </c>
      <c r="J69" s="595">
        <f>J$6*'(建設)投入係数表'!J69</f>
        <v>0</v>
      </c>
      <c r="K69" s="595">
        <f>K$6*'(建設)投入係数表'!K69</f>
        <v>0</v>
      </c>
      <c r="L69" s="595">
        <f>L$6*'(建設)投入係数表'!L69</f>
        <v>0</v>
      </c>
      <c r="M69" s="595">
        <f>M$6*'(建設)投入係数表'!M69</f>
        <v>0</v>
      </c>
      <c r="N69" s="595">
        <f>N$6*'(建設)投入係数表'!N69</f>
        <v>0</v>
      </c>
      <c r="O69" s="595">
        <f>O$6*'(建設)投入係数表'!O69</f>
        <v>0</v>
      </c>
      <c r="P69" s="595">
        <f>P$6*'(建設)投入係数表'!P69</f>
        <v>0</v>
      </c>
      <c r="Q69" s="595">
        <f>Q$6*'(建設)投入係数表'!Q69</f>
        <v>0</v>
      </c>
      <c r="R69" s="595">
        <f>R$6*'(建設)投入係数表'!R69</f>
        <v>0</v>
      </c>
      <c r="S69" s="595">
        <f>S$6*'(建設)投入係数表'!S69</f>
        <v>92.793970144437495</v>
      </c>
      <c r="T69" s="595">
        <f>T$6*'(建設)投入係数表'!T69</f>
        <v>0</v>
      </c>
      <c r="U69" s="595">
        <f>U$6*'(建設)投入係数表'!U69</f>
        <v>0</v>
      </c>
      <c r="V69" s="595">
        <f>V$6*'(建設)投入係数表'!V69</f>
        <v>0</v>
      </c>
      <c r="W69" s="595">
        <f>W$6*'(建設)投入係数表'!W69</f>
        <v>93.63826646824019</v>
      </c>
      <c r="X69" s="595">
        <f>X$6*'(建設)投入係数表'!X69</f>
        <v>46.548605793053746</v>
      </c>
      <c r="Y69" s="595">
        <f>Y$6*'(建設)投入係数表'!Y69</f>
        <v>35.961220027782815</v>
      </c>
      <c r="Z69" s="595">
        <f>Z$6*'(建設)投入係数表'!Z69</f>
        <v>10.115747984741327</v>
      </c>
      <c r="AA69" s="595">
        <f>AA$6*'(建設)投入係数表'!AA69</f>
        <v>1.821940952435497</v>
      </c>
      <c r="AB69" s="595">
        <f>AB$6*'(建設)投入係数表'!AB69</f>
        <v>0</v>
      </c>
      <c r="AC69" s="595">
        <f>AC$6*'(建設)投入係数表'!AC69</f>
        <v>0</v>
      </c>
      <c r="AD69" s="595">
        <f>AD$6*'(建設)投入係数表'!AD69</f>
        <v>0</v>
      </c>
      <c r="AE69" s="595">
        <f>AE$6*'(建設)投入係数表'!AE69</f>
        <v>0</v>
      </c>
      <c r="AF69" s="595">
        <f>AF$6*'(建設)投入係数表'!AF69</f>
        <v>0</v>
      </c>
      <c r="AG69" s="595">
        <f>AG$6*'(建設)投入係数表'!AG69</f>
        <v>67.512268266411013</v>
      </c>
      <c r="AH69" s="595">
        <f>AH$6*'(建設)投入係数表'!AH69</f>
        <v>24.468530211760985</v>
      </c>
      <c r="AI69" s="595">
        <f>AI$6*'(建設)投入係数表'!AI69</f>
        <v>0</v>
      </c>
      <c r="AJ69" s="595">
        <f>AJ$6*'(建設)投入係数表'!AJ69</f>
        <v>0</v>
      </c>
      <c r="AK69" s="595">
        <f>AK$6*'(建設)投入係数表'!AK69</f>
        <v>0</v>
      </c>
      <c r="AL69" s="595">
        <f>AL$6*'(建設)投入係数表'!AL69</f>
        <v>0</v>
      </c>
      <c r="AM69" s="595">
        <f>AM$6*'(建設)投入係数表'!AM69</f>
        <v>0</v>
      </c>
      <c r="AN69" s="595">
        <f>AN$6*'(建設)投入係数表'!AN69</f>
        <v>0</v>
      </c>
      <c r="AO69" s="595">
        <f>AO$6*'(建設)投入係数表'!AO69</f>
        <v>0</v>
      </c>
      <c r="AP69" s="595">
        <f>AP$6*'(建設)投入係数表'!AP69</f>
        <v>0</v>
      </c>
      <c r="AQ69" s="595">
        <f>AQ$6*'(建設)投入係数表'!AQ69</f>
        <v>0</v>
      </c>
      <c r="AR69" s="595">
        <f>AR$6*'(建設)投入係数表'!AR69</f>
        <v>0</v>
      </c>
      <c r="AS69" s="595">
        <f>AS$6*'(建設)投入係数表'!AS69</f>
        <v>0</v>
      </c>
      <c r="AT69" s="595">
        <f>AT$6*'(建設)投入係数表'!AT69</f>
        <v>0</v>
      </c>
      <c r="AU69" s="595">
        <f>AU$6*'(建設)投入係数表'!AU69</f>
        <v>0</v>
      </c>
      <c r="AV69" s="595">
        <f>AV$6*'(建設)投入係数表'!AV69</f>
        <v>0</v>
      </c>
      <c r="AW69" s="595">
        <f>AW$6*'(建設)投入係数表'!AW69</f>
        <v>0</v>
      </c>
      <c r="AX69" s="595">
        <f>AX$6*'(建設)投入係数表'!AX69</f>
        <v>0</v>
      </c>
      <c r="AY69" s="595">
        <f>AY$6*'(建設)投入係数表'!AY69</f>
        <v>0</v>
      </c>
      <c r="AZ69" s="595">
        <f>AZ$6*'(建設)投入係数表'!AZ69</f>
        <v>0</v>
      </c>
      <c r="BA69" s="595">
        <f>BA$6*'(建設)投入係数表'!BA69</f>
        <v>0</v>
      </c>
      <c r="BB69" s="595">
        <f>BB$6*'(建設)投入係数表'!BB69</f>
        <v>0</v>
      </c>
      <c r="BC69" s="595">
        <f>BC$6*'(建設)投入係数表'!BC69</f>
        <v>21.923682696035769</v>
      </c>
      <c r="BD69" s="595">
        <f>BD$6*'(建設)投入係数表'!BD69</f>
        <v>0</v>
      </c>
      <c r="BE69" s="595">
        <f>BE$6*'(建設)投入係数表'!BE69</f>
        <v>0</v>
      </c>
      <c r="BF69" s="595">
        <f>BF$6*'(建設)投入係数表'!BF69</f>
        <v>0</v>
      </c>
      <c r="BG69" s="595">
        <f>BG$6*'(建設)投入係数表'!BG69</f>
        <v>0</v>
      </c>
      <c r="BH69" s="595">
        <f>BH$6*'(建設)投入係数表'!BH69</f>
        <v>0</v>
      </c>
      <c r="BI69" s="595">
        <f>BI$6*'(建設)投入係数表'!BI69</f>
        <v>0</v>
      </c>
      <c r="BJ69" s="595">
        <f>BJ$6*'(建設)投入係数表'!BJ69</f>
        <v>0</v>
      </c>
      <c r="BK69" s="595">
        <f>BK$6*'(建設)投入係数表'!BK69</f>
        <v>18.051539832018324</v>
      </c>
      <c r="BL69" s="595">
        <f>BL$6*'(建設)投入係数表'!BL69</f>
        <v>0</v>
      </c>
      <c r="BM69" s="595">
        <f>BM$6*'(建設)投入係数表'!BM69</f>
        <v>0.50734802745123109</v>
      </c>
      <c r="BN69" s="595">
        <f>BN$6*'(建設)投入係数表'!BN69</f>
        <v>0</v>
      </c>
      <c r="BO69" s="595">
        <f>BO$6*'(建設)投入係数表'!BO69</f>
        <v>0</v>
      </c>
      <c r="BP69" s="595">
        <f>BP$6*'(建設)投入係数表'!BP69</f>
        <v>37.311623418491742</v>
      </c>
      <c r="BQ69" s="595">
        <f>BQ$6*'(建設)投入係数表'!BQ69</f>
        <v>0</v>
      </c>
      <c r="BR69" s="595">
        <f>BR$6*'(建設)投入係数表'!BR69</f>
        <v>7.3261561089848586</v>
      </c>
      <c r="BS69" s="595">
        <f>BS$6*'(建設)投入係数表'!BS69</f>
        <v>4.9178902713628085</v>
      </c>
      <c r="BT69" s="595">
        <f>BT$6*'(建設)投入係数表'!BT69</f>
        <v>3.9427940898057914</v>
      </c>
      <c r="BU69" s="595">
        <f>BU$6*'(建設)投入係数表'!BU69</f>
        <v>0.91968181246400027</v>
      </c>
      <c r="BV69" s="596">
        <f>BV$6*'(建設)投入係数表'!BV69</f>
        <v>17.525817846743255</v>
      </c>
      <c r="BW69" s="597">
        <f t="shared" si="0"/>
        <v>147.63874274684366</v>
      </c>
      <c r="BX69" s="598">
        <f t="shared" si="1"/>
        <v>5.9055497098737468E-4</v>
      </c>
    </row>
    <row r="70" spans="1:76" ht="15.95" customHeight="1" x14ac:dyDescent="0.2">
      <c r="A70" s="455">
        <v>64</v>
      </c>
      <c r="B70" s="592">
        <v>413</v>
      </c>
      <c r="C70" s="593" t="s">
        <v>356</v>
      </c>
      <c r="D70" s="594">
        <f>D$6*'(建設)投入係数表'!D70</f>
        <v>0</v>
      </c>
      <c r="E70" s="595">
        <f>E$6*'(建設)投入係数表'!E70</f>
        <v>0</v>
      </c>
      <c r="F70" s="595">
        <f>F$6*'(建設)投入係数表'!F70</f>
        <v>0</v>
      </c>
      <c r="G70" s="595">
        <f>G$6*'(建設)投入係数表'!G70</f>
        <v>0</v>
      </c>
      <c r="H70" s="595">
        <f>H$6*'(建設)投入係数表'!H70</f>
        <v>0</v>
      </c>
      <c r="I70" s="595">
        <f>I$6*'(建設)投入係数表'!I70</f>
        <v>0</v>
      </c>
      <c r="J70" s="595">
        <f>J$6*'(建設)投入係数表'!J70</f>
        <v>0</v>
      </c>
      <c r="K70" s="595">
        <f>K$6*'(建設)投入係数表'!K70</f>
        <v>0</v>
      </c>
      <c r="L70" s="595">
        <f>L$6*'(建設)投入係数表'!L70</f>
        <v>0</v>
      </c>
      <c r="M70" s="595">
        <f>M$6*'(建設)投入係数表'!M70</f>
        <v>0</v>
      </c>
      <c r="N70" s="595">
        <f>N$6*'(建設)投入係数表'!N70</f>
        <v>0</v>
      </c>
      <c r="O70" s="595">
        <f>O$6*'(建設)投入係数表'!O70</f>
        <v>0</v>
      </c>
      <c r="P70" s="595">
        <f>P$6*'(建設)投入係数表'!P70</f>
        <v>0</v>
      </c>
      <c r="Q70" s="595">
        <f>Q$6*'(建設)投入係数表'!Q70</f>
        <v>0</v>
      </c>
      <c r="R70" s="595">
        <f>R$6*'(建設)投入係数表'!R70</f>
        <v>0</v>
      </c>
      <c r="S70" s="595">
        <f>S$6*'(建設)投入係数表'!S70</f>
        <v>0</v>
      </c>
      <c r="T70" s="595">
        <f>T$6*'(建設)投入係数表'!T70</f>
        <v>0</v>
      </c>
      <c r="U70" s="595">
        <f>U$6*'(建設)投入係数表'!U70</f>
        <v>0</v>
      </c>
      <c r="V70" s="595">
        <f>V$6*'(建設)投入係数表'!V70</f>
        <v>0</v>
      </c>
      <c r="W70" s="595">
        <f>W$6*'(建設)投入係数表'!W70</f>
        <v>0</v>
      </c>
      <c r="X70" s="595">
        <f>X$6*'(建設)投入係数表'!X70</f>
        <v>0</v>
      </c>
      <c r="Y70" s="595">
        <f>Y$6*'(建設)投入係数表'!Y70</f>
        <v>0</v>
      </c>
      <c r="Z70" s="595">
        <f>Z$6*'(建設)投入係数表'!Z70</f>
        <v>0</v>
      </c>
      <c r="AA70" s="595">
        <f>AA$6*'(建設)投入係数表'!AA70</f>
        <v>0</v>
      </c>
      <c r="AB70" s="595">
        <f>AB$6*'(建設)投入係数表'!AB70</f>
        <v>0</v>
      </c>
      <c r="AC70" s="595">
        <f>AC$6*'(建設)投入係数表'!AC70</f>
        <v>0</v>
      </c>
      <c r="AD70" s="595">
        <f>AD$6*'(建設)投入係数表'!AD70</f>
        <v>0</v>
      </c>
      <c r="AE70" s="595">
        <f>AE$6*'(建設)投入係数表'!AE70</f>
        <v>0</v>
      </c>
      <c r="AF70" s="595">
        <f>AF$6*'(建設)投入係数表'!AF70</f>
        <v>0</v>
      </c>
      <c r="AG70" s="595">
        <f>AG$6*'(建設)投入係数表'!AG70</f>
        <v>0</v>
      </c>
      <c r="AH70" s="595">
        <f>AH$6*'(建設)投入係数表'!AH70</f>
        <v>0</v>
      </c>
      <c r="AI70" s="595">
        <f>AI$6*'(建設)投入係数表'!AI70</f>
        <v>0</v>
      </c>
      <c r="AJ70" s="595">
        <f>AJ$6*'(建設)投入係数表'!AJ70</f>
        <v>0</v>
      </c>
      <c r="AK70" s="595">
        <f>AK$6*'(建設)投入係数表'!AK70</f>
        <v>0</v>
      </c>
      <c r="AL70" s="595">
        <f>AL$6*'(建設)投入係数表'!AL70</f>
        <v>0</v>
      </c>
      <c r="AM70" s="595">
        <f>AM$6*'(建設)投入係数表'!AM70</f>
        <v>0</v>
      </c>
      <c r="AN70" s="595">
        <f>AN$6*'(建設)投入係数表'!AN70</f>
        <v>0</v>
      </c>
      <c r="AO70" s="595">
        <f>AO$6*'(建設)投入係数表'!AO70</f>
        <v>0</v>
      </c>
      <c r="AP70" s="595">
        <f>AP$6*'(建設)投入係数表'!AP70</f>
        <v>0</v>
      </c>
      <c r="AQ70" s="595">
        <f>AQ$6*'(建設)投入係数表'!AQ70</f>
        <v>0</v>
      </c>
      <c r="AR70" s="595">
        <f>AR$6*'(建設)投入係数表'!AR70</f>
        <v>0</v>
      </c>
      <c r="AS70" s="595">
        <f>AS$6*'(建設)投入係数表'!AS70</f>
        <v>0</v>
      </c>
      <c r="AT70" s="595">
        <f>AT$6*'(建設)投入係数表'!AT70</f>
        <v>0</v>
      </c>
      <c r="AU70" s="595">
        <f>AU$6*'(建設)投入係数表'!AU70</f>
        <v>0</v>
      </c>
      <c r="AV70" s="595">
        <f>AV$6*'(建設)投入係数表'!AV70</f>
        <v>0</v>
      </c>
      <c r="AW70" s="595">
        <f>AW$6*'(建設)投入係数表'!AW70</f>
        <v>0</v>
      </c>
      <c r="AX70" s="595">
        <f>AX$6*'(建設)投入係数表'!AX70</f>
        <v>0</v>
      </c>
      <c r="AY70" s="595">
        <f>AY$6*'(建設)投入係数表'!AY70</f>
        <v>0</v>
      </c>
      <c r="AZ70" s="595">
        <f>AZ$6*'(建設)投入係数表'!AZ70</f>
        <v>0</v>
      </c>
      <c r="BA70" s="595">
        <f>BA$6*'(建設)投入係数表'!BA70</f>
        <v>0</v>
      </c>
      <c r="BB70" s="595">
        <f>BB$6*'(建設)投入係数表'!BB70</f>
        <v>0</v>
      </c>
      <c r="BC70" s="595">
        <f>BC$6*'(建設)投入係数表'!BC70</f>
        <v>0</v>
      </c>
      <c r="BD70" s="595">
        <f>BD$6*'(建設)投入係数表'!BD70</f>
        <v>0</v>
      </c>
      <c r="BE70" s="595">
        <f>BE$6*'(建設)投入係数表'!BE70</f>
        <v>0</v>
      </c>
      <c r="BF70" s="595">
        <f>BF$6*'(建設)投入係数表'!BF70</f>
        <v>0</v>
      </c>
      <c r="BG70" s="595">
        <f>BG$6*'(建設)投入係数表'!BG70</f>
        <v>0</v>
      </c>
      <c r="BH70" s="595">
        <f>BH$6*'(建設)投入係数表'!BH70</f>
        <v>0</v>
      </c>
      <c r="BI70" s="595">
        <f>BI$6*'(建設)投入係数表'!BI70</f>
        <v>0</v>
      </c>
      <c r="BJ70" s="595">
        <f>BJ$6*'(建設)投入係数表'!BJ70</f>
        <v>0</v>
      </c>
      <c r="BK70" s="595">
        <f>BK$6*'(建設)投入係数表'!BK70</f>
        <v>0</v>
      </c>
      <c r="BL70" s="595">
        <f>BL$6*'(建設)投入係数表'!BL70</f>
        <v>0</v>
      </c>
      <c r="BM70" s="595">
        <f>BM$6*'(建設)投入係数表'!BM70</f>
        <v>0</v>
      </c>
      <c r="BN70" s="595">
        <f>BN$6*'(建設)投入係数表'!BN70</f>
        <v>0</v>
      </c>
      <c r="BO70" s="595">
        <f>BO$6*'(建設)投入係数表'!BO70</f>
        <v>0</v>
      </c>
      <c r="BP70" s="595">
        <f>BP$6*'(建設)投入係数表'!BP70</f>
        <v>0</v>
      </c>
      <c r="BQ70" s="595">
        <f>BQ$6*'(建設)投入係数表'!BQ70</f>
        <v>0</v>
      </c>
      <c r="BR70" s="595">
        <f>BR$6*'(建設)投入係数表'!BR70</f>
        <v>0</v>
      </c>
      <c r="BS70" s="595">
        <f>BS$6*'(建設)投入係数表'!BS70</f>
        <v>0</v>
      </c>
      <c r="BT70" s="595">
        <f>BT$6*'(建設)投入係数表'!BT70</f>
        <v>0</v>
      </c>
      <c r="BU70" s="595">
        <f>BU$6*'(建設)投入係数表'!BU70</f>
        <v>0</v>
      </c>
      <c r="BV70" s="596">
        <f>BV$6*'(建設)投入係数表'!BV70</f>
        <v>0</v>
      </c>
      <c r="BW70" s="597">
        <f t="shared" si="0"/>
        <v>0</v>
      </c>
      <c r="BX70" s="598">
        <f t="shared" si="1"/>
        <v>0</v>
      </c>
    </row>
    <row r="71" spans="1:76" ht="15.95" customHeight="1" x14ac:dyDescent="0.2">
      <c r="A71" s="455">
        <v>65</v>
      </c>
      <c r="B71" s="592">
        <v>419</v>
      </c>
      <c r="C71" s="593" t="s">
        <v>358</v>
      </c>
      <c r="D71" s="594">
        <f>D$6*'(建設)投入係数表'!D71</f>
        <v>0</v>
      </c>
      <c r="E71" s="595">
        <f>E$6*'(建設)投入係数表'!E71</f>
        <v>0</v>
      </c>
      <c r="F71" s="595">
        <f>F$6*'(建設)投入係数表'!F71</f>
        <v>0</v>
      </c>
      <c r="G71" s="595">
        <f>G$6*'(建設)投入係数表'!G71</f>
        <v>0</v>
      </c>
      <c r="H71" s="595">
        <f>H$6*'(建設)投入係数表'!H71</f>
        <v>0</v>
      </c>
      <c r="I71" s="595">
        <f>I$6*'(建設)投入係数表'!I71</f>
        <v>0</v>
      </c>
      <c r="J71" s="595">
        <f>J$6*'(建設)投入係数表'!J71</f>
        <v>0</v>
      </c>
      <c r="K71" s="595">
        <f>K$6*'(建設)投入係数表'!K71</f>
        <v>0</v>
      </c>
      <c r="L71" s="595">
        <f>L$6*'(建設)投入係数表'!L71</f>
        <v>0</v>
      </c>
      <c r="M71" s="595">
        <f>M$6*'(建設)投入係数表'!M71</f>
        <v>0</v>
      </c>
      <c r="N71" s="595">
        <f>N$6*'(建設)投入係数表'!N71</f>
        <v>0</v>
      </c>
      <c r="O71" s="595">
        <f>O$6*'(建設)投入係数表'!O71</f>
        <v>0</v>
      </c>
      <c r="P71" s="595">
        <f>P$6*'(建設)投入係数表'!P71</f>
        <v>0</v>
      </c>
      <c r="Q71" s="595">
        <f>Q$6*'(建設)投入係数表'!Q71</f>
        <v>0</v>
      </c>
      <c r="R71" s="595">
        <f>R$6*'(建設)投入係数表'!R71</f>
        <v>0</v>
      </c>
      <c r="S71" s="595">
        <f>S$6*'(建設)投入係数表'!S71</f>
        <v>0</v>
      </c>
      <c r="T71" s="595">
        <f>T$6*'(建設)投入係数表'!T71</f>
        <v>0</v>
      </c>
      <c r="U71" s="595">
        <f>U$6*'(建設)投入係数表'!U71</f>
        <v>0</v>
      </c>
      <c r="V71" s="595">
        <f>V$6*'(建設)投入係数表'!V71</f>
        <v>0</v>
      </c>
      <c r="W71" s="595">
        <f>W$6*'(建設)投入係数表'!W71</f>
        <v>0</v>
      </c>
      <c r="X71" s="595">
        <f>X$6*'(建設)投入係数表'!X71</f>
        <v>0</v>
      </c>
      <c r="Y71" s="595">
        <f>Y$6*'(建設)投入係数表'!Y71</f>
        <v>0</v>
      </c>
      <c r="Z71" s="595">
        <f>Z$6*'(建設)投入係数表'!Z71</f>
        <v>0</v>
      </c>
      <c r="AA71" s="595">
        <f>AA$6*'(建設)投入係数表'!AA71</f>
        <v>0</v>
      </c>
      <c r="AB71" s="595">
        <f>AB$6*'(建設)投入係数表'!AB71</f>
        <v>0</v>
      </c>
      <c r="AC71" s="595">
        <f>AC$6*'(建設)投入係数表'!AC71</f>
        <v>0</v>
      </c>
      <c r="AD71" s="595">
        <f>AD$6*'(建設)投入係数表'!AD71</f>
        <v>0</v>
      </c>
      <c r="AE71" s="595">
        <f>AE$6*'(建設)投入係数表'!AE71</f>
        <v>0</v>
      </c>
      <c r="AF71" s="595">
        <f>AF$6*'(建設)投入係数表'!AF71</f>
        <v>0</v>
      </c>
      <c r="AG71" s="595">
        <f>AG$6*'(建設)投入係数表'!AG71</f>
        <v>0</v>
      </c>
      <c r="AH71" s="595">
        <f>AH$6*'(建設)投入係数表'!AH71</f>
        <v>0</v>
      </c>
      <c r="AI71" s="595">
        <f>AI$6*'(建設)投入係数表'!AI71</f>
        <v>0</v>
      </c>
      <c r="AJ71" s="595">
        <f>AJ$6*'(建設)投入係数表'!AJ71</f>
        <v>0</v>
      </c>
      <c r="AK71" s="595">
        <f>AK$6*'(建設)投入係数表'!AK71</f>
        <v>0</v>
      </c>
      <c r="AL71" s="595">
        <f>AL$6*'(建設)投入係数表'!AL71</f>
        <v>0</v>
      </c>
      <c r="AM71" s="595">
        <f>AM$6*'(建設)投入係数表'!AM71</f>
        <v>0</v>
      </c>
      <c r="AN71" s="595">
        <f>AN$6*'(建設)投入係数表'!AN71</f>
        <v>0</v>
      </c>
      <c r="AO71" s="595">
        <f>AO$6*'(建設)投入係数表'!AO71</f>
        <v>0</v>
      </c>
      <c r="AP71" s="595">
        <f>AP$6*'(建設)投入係数表'!AP71</f>
        <v>0</v>
      </c>
      <c r="AQ71" s="595">
        <f>AQ$6*'(建設)投入係数表'!AQ71</f>
        <v>0</v>
      </c>
      <c r="AR71" s="595">
        <f>AR$6*'(建設)投入係数表'!AR71</f>
        <v>0</v>
      </c>
      <c r="AS71" s="595">
        <f>AS$6*'(建設)投入係数表'!AS71</f>
        <v>0</v>
      </c>
      <c r="AT71" s="595">
        <f>AT$6*'(建設)投入係数表'!AT71</f>
        <v>0</v>
      </c>
      <c r="AU71" s="595">
        <f>AU$6*'(建設)投入係数表'!AU71</f>
        <v>0</v>
      </c>
      <c r="AV71" s="595">
        <f>AV$6*'(建設)投入係数表'!AV71</f>
        <v>0</v>
      </c>
      <c r="AW71" s="595">
        <f>AW$6*'(建設)投入係数表'!AW71</f>
        <v>0</v>
      </c>
      <c r="AX71" s="595">
        <f>AX$6*'(建設)投入係数表'!AX71</f>
        <v>0</v>
      </c>
      <c r="AY71" s="595">
        <f>AY$6*'(建設)投入係数表'!AY71</f>
        <v>0</v>
      </c>
      <c r="AZ71" s="595">
        <f>AZ$6*'(建設)投入係数表'!AZ71</f>
        <v>0</v>
      </c>
      <c r="BA71" s="595">
        <f>BA$6*'(建設)投入係数表'!BA71</f>
        <v>0</v>
      </c>
      <c r="BB71" s="595">
        <f>BB$6*'(建設)投入係数表'!BB71</f>
        <v>0</v>
      </c>
      <c r="BC71" s="595">
        <f>BC$6*'(建設)投入係数表'!BC71</f>
        <v>0</v>
      </c>
      <c r="BD71" s="595">
        <f>BD$6*'(建設)投入係数表'!BD71</f>
        <v>0</v>
      </c>
      <c r="BE71" s="595">
        <f>BE$6*'(建設)投入係数表'!BE71</f>
        <v>0</v>
      </c>
      <c r="BF71" s="595">
        <f>BF$6*'(建設)投入係数表'!BF71</f>
        <v>0</v>
      </c>
      <c r="BG71" s="595">
        <f>BG$6*'(建設)投入係数表'!BG71</f>
        <v>0</v>
      </c>
      <c r="BH71" s="595">
        <f>BH$6*'(建設)投入係数表'!BH71</f>
        <v>0</v>
      </c>
      <c r="BI71" s="595">
        <f>BI$6*'(建設)投入係数表'!BI71</f>
        <v>0</v>
      </c>
      <c r="BJ71" s="595">
        <f>BJ$6*'(建設)投入係数表'!BJ71</f>
        <v>0</v>
      </c>
      <c r="BK71" s="595">
        <f>BK$6*'(建設)投入係数表'!BK71</f>
        <v>0</v>
      </c>
      <c r="BL71" s="595">
        <f>BL$6*'(建設)投入係数表'!BL71</f>
        <v>0</v>
      </c>
      <c r="BM71" s="595">
        <f>BM$6*'(建設)投入係数表'!BM71</f>
        <v>0</v>
      </c>
      <c r="BN71" s="595">
        <f>BN$6*'(建設)投入係数表'!BN71</f>
        <v>0</v>
      </c>
      <c r="BO71" s="595">
        <f>BO$6*'(建設)投入係数表'!BO71</f>
        <v>0</v>
      </c>
      <c r="BP71" s="595">
        <f>BP$6*'(建設)投入係数表'!BP71</f>
        <v>0</v>
      </c>
      <c r="BQ71" s="595">
        <f>BQ$6*'(建設)投入係数表'!BQ71</f>
        <v>0</v>
      </c>
      <c r="BR71" s="595">
        <f>BR$6*'(建設)投入係数表'!BR71</f>
        <v>0</v>
      </c>
      <c r="BS71" s="595">
        <f>BS$6*'(建設)投入係数表'!BS71</f>
        <v>0</v>
      </c>
      <c r="BT71" s="595">
        <f>BT$6*'(建設)投入係数表'!BT71</f>
        <v>0</v>
      </c>
      <c r="BU71" s="595">
        <f>BU$6*'(建設)投入係数表'!BU71</f>
        <v>0</v>
      </c>
      <c r="BV71" s="596">
        <f>BV$6*'(建設)投入係数表'!BV71</f>
        <v>0</v>
      </c>
      <c r="BW71" s="597">
        <f t="shared" ref="BW71:BW123" si="2">SUM(H71:I71,K71,M71:N71,P71:R71,U71:V71,X71:AF71,AL71:AR71,AU71:AX71,AZ71:BB71,BE71:BO71,BQ71:BV71)</f>
        <v>0</v>
      </c>
      <c r="BX71" s="598">
        <f t="shared" ref="BX71:BX123" si="3">+BW71/BW$123</f>
        <v>0</v>
      </c>
    </row>
    <row r="72" spans="1:76" ht="15.95" customHeight="1" x14ac:dyDescent="0.2">
      <c r="A72" s="455">
        <v>66</v>
      </c>
      <c r="B72" s="592">
        <v>461</v>
      </c>
      <c r="C72" s="593" t="s">
        <v>574</v>
      </c>
      <c r="D72" s="594">
        <f>D$6*'(建設)投入係数表'!D72</f>
        <v>552.21738315431764</v>
      </c>
      <c r="E72" s="595">
        <f>E$6*'(建設)投入係数表'!E72</f>
        <v>241.60071542096281</v>
      </c>
      <c r="F72" s="595">
        <f>F$6*'(建設)投入係数表'!F72</f>
        <v>0</v>
      </c>
      <c r="G72" s="595">
        <f>G$6*'(建設)投入係数表'!G72</f>
        <v>0</v>
      </c>
      <c r="H72" s="595">
        <f>H$6*'(建設)投入係数表'!H72</f>
        <v>0</v>
      </c>
      <c r="I72" s="595">
        <f>I$6*'(建設)投入係数表'!I72</f>
        <v>0</v>
      </c>
      <c r="J72" s="595">
        <f>J$6*'(建設)投入係数表'!J72</f>
        <v>0</v>
      </c>
      <c r="K72" s="595">
        <f>K$6*'(建設)投入係数表'!K72</f>
        <v>0</v>
      </c>
      <c r="L72" s="595">
        <f>L$6*'(建設)投入係数表'!L72</f>
        <v>0</v>
      </c>
      <c r="M72" s="595">
        <f>M$6*'(建設)投入係数表'!M72</f>
        <v>0</v>
      </c>
      <c r="N72" s="595">
        <f>N$6*'(建設)投入係数表'!N72</f>
        <v>0</v>
      </c>
      <c r="O72" s="595">
        <f>O$6*'(建設)投入係数表'!O72</f>
        <v>0</v>
      </c>
      <c r="P72" s="595">
        <f>P$6*'(建設)投入係数表'!P72</f>
        <v>0</v>
      </c>
      <c r="Q72" s="595">
        <f>Q$6*'(建設)投入係数表'!Q72</f>
        <v>0</v>
      </c>
      <c r="R72" s="595">
        <f>R$6*'(建設)投入係数表'!R72</f>
        <v>0</v>
      </c>
      <c r="S72" s="595">
        <f>S$6*'(建設)投入係数表'!S72</f>
        <v>77.749306014531868</v>
      </c>
      <c r="T72" s="595">
        <f>T$6*'(建設)投入係数表'!T72</f>
        <v>0</v>
      </c>
      <c r="U72" s="595">
        <f>U$6*'(建設)投入係数表'!U72</f>
        <v>0</v>
      </c>
      <c r="V72" s="595">
        <f>V$6*'(建設)投入係数表'!V72</f>
        <v>0</v>
      </c>
      <c r="W72" s="595">
        <f>W$6*'(建設)投入係数表'!W72</f>
        <v>76.893935812377549</v>
      </c>
      <c r="X72" s="595">
        <f>X$6*'(建設)投入係数表'!X72</f>
        <v>38.857966575070947</v>
      </c>
      <c r="Y72" s="595">
        <f>Y$6*'(建設)投入係数表'!Y72</f>
        <v>24.267816633448088</v>
      </c>
      <c r="Z72" s="595">
        <f>Z$6*'(建設)投入係数表'!Z72</f>
        <v>10.131098133428338</v>
      </c>
      <c r="AA72" s="595">
        <f>AA$6*'(建設)投入係数表'!AA72</f>
        <v>1.4893044299991409</v>
      </c>
      <c r="AB72" s="595">
        <f>AB$6*'(建設)投入係数表'!AB72</f>
        <v>0</v>
      </c>
      <c r="AC72" s="595">
        <f>AC$6*'(建設)投入係数表'!AC72</f>
        <v>0</v>
      </c>
      <c r="AD72" s="595">
        <f>AD$6*'(建設)投入係数表'!AD72</f>
        <v>0</v>
      </c>
      <c r="AE72" s="595">
        <f>AE$6*'(建設)投入係数表'!AE72</f>
        <v>0</v>
      </c>
      <c r="AF72" s="595">
        <f>AF$6*'(建設)投入係数表'!AF72</f>
        <v>0</v>
      </c>
      <c r="AG72" s="595">
        <f>AG$6*'(建設)投入係数表'!AG72</f>
        <v>330.07339744561949</v>
      </c>
      <c r="AH72" s="595">
        <f>AH$6*'(建設)投入係数表'!AH72</f>
        <v>74.073247681540892</v>
      </c>
      <c r="AI72" s="595">
        <f>AI$6*'(建設)投入係数表'!AI72</f>
        <v>0</v>
      </c>
      <c r="AJ72" s="595">
        <f>AJ$6*'(建設)投入係数表'!AJ72</f>
        <v>0</v>
      </c>
      <c r="AK72" s="595">
        <f>AK$6*'(建設)投入係数表'!AK72</f>
        <v>0</v>
      </c>
      <c r="AL72" s="595">
        <f>AL$6*'(建設)投入係数表'!AL72</f>
        <v>0</v>
      </c>
      <c r="AM72" s="595">
        <f>AM$6*'(建設)投入係数表'!AM72</f>
        <v>0</v>
      </c>
      <c r="AN72" s="595">
        <f>AN$6*'(建設)投入係数表'!AN72</f>
        <v>0</v>
      </c>
      <c r="AO72" s="595">
        <f>AO$6*'(建設)投入係数表'!AO72</f>
        <v>0</v>
      </c>
      <c r="AP72" s="595">
        <f>AP$6*'(建設)投入係数表'!AP72</f>
        <v>0</v>
      </c>
      <c r="AQ72" s="595">
        <f>AQ$6*'(建設)投入係数表'!AQ72</f>
        <v>0</v>
      </c>
      <c r="AR72" s="595">
        <f>AR$6*'(建設)投入係数表'!AR72</f>
        <v>0</v>
      </c>
      <c r="AS72" s="595">
        <f>AS$6*'(建設)投入係数表'!AS72</f>
        <v>0</v>
      </c>
      <c r="AT72" s="595">
        <f>AT$6*'(建設)投入係数表'!AT72</f>
        <v>0</v>
      </c>
      <c r="AU72" s="595">
        <f>AU$6*'(建設)投入係数表'!AU72</f>
        <v>0</v>
      </c>
      <c r="AV72" s="595">
        <f>AV$6*'(建設)投入係数表'!AV72</f>
        <v>0</v>
      </c>
      <c r="AW72" s="595">
        <f>AW$6*'(建設)投入係数表'!AW72</f>
        <v>0</v>
      </c>
      <c r="AX72" s="595">
        <f>AX$6*'(建設)投入係数表'!AX72</f>
        <v>0</v>
      </c>
      <c r="AY72" s="595">
        <f>AY$6*'(建設)投入係数表'!AY72</f>
        <v>0</v>
      </c>
      <c r="AZ72" s="595">
        <f>AZ$6*'(建設)投入係数表'!AZ72</f>
        <v>0</v>
      </c>
      <c r="BA72" s="595">
        <f>BA$6*'(建設)投入係数表'!BA72</f>
        <v>0</v>
      </c>
      <c r="BB72" s="595">
        <f>BB$6*'(建設)投入係数表'!BB72</f>
        <v>0</v>
      </c>
      <c r="BC72" s="595">
        <f>BC$6*'(建設)投入係数表'!BC72</f>
        <v>72.77389410353797</v>
      </c>
      <c r="BD72" s="595">
        <f>BD$6*'(建設)投入係数表'!BD72</f>
        <v>0</v>
      </c>
      <c r="BE72" s="595">
        <f>BE$6*'(建設)投入係数表'!BE72</f>
        <v>0</v>
      </c>
      <c r="BF72" s="595">
        <f>BF$6*'(建設)投入係数表'!BF72</f>
        <v>0</v>
      </c>
      <c r="BG72" s="595">
        <f>BG$6*'(建設)投入係数表'!BG72</f>
        <v>0</v>
      </c>
      <c r="BH72" s="595">
        <f>BH$6*'(建設)投入係数表'!BH72</f>
        <v>0</v>
      </c>
      <c r="BI72" s="595">
        <f>BI$6*'(建設)投入係数表'!BI72</f>
        <v>0</v>
      </c>
      <c r="BJ72" s="595">
        <f>BJ$6*'(建設)投入係数表'!BJ72</f>
        <v>0</v>
      </c>
      <c r="BK72" s="595">
        <f>BK$6*'(建設)投入係数表'!BK72</f>
        <v>26.602269226132268</v>
      </c>
      <c r="BL72" s="595">
        <f>BL$6*'(建設)投入係数表'!BL72</f>
        <v>0</v>
      </c>
      <c r="BM72" s="595">
        <f>BM$6*'(建設)投入係数表'!BM72</f>
        <v>0.29189886510892749</v>
      </c>
      <c r="BN72" s="595">
        <f>BN$6*'(建設)投入係数表'!BN72</f>
        <v>0</v>
      </c>
      <c r="BO72" s="595">
        <f>BO$6*'(建設)投入係数表'!BO72</f>
        <v>0</v>
      </c>
      <c r="BP72" s="595">
        <f>BP$6*'(建設)投入係数表'!BP72</f>
        <v>319.01878018369621</v>
      </c>
      <c r="BQ72" s="595">
        <f>BQ$6*'(建設)投入係数表'!BQ72</f>
        <v>0</v>
      </c>
      <c r="BR72" s="595">
        <f>BR$6*'(建設)投入係数表'!BR72</f>
        <v>32.464810377345579</v>
      </c>
      <c r="BS72" s="595">
        <f>BS$6*'(建設)投入係数表'!BS72</f>
        <v>31.425980433596422</v>
      </c>
      <c r="BT72" s="595">
        <f>BT$6*'(建設)投入係数表'!BT72</f>
        <v>95.731851357880956</v>
      </c>
      <c r="BU72" s="595">
        <f>BU$6*'(建設)投入係数表'!BU72</f>
        <v>10.220126056818257</v>
      </c>
      <c r="BV72" s="596">
        <f>BV$6*'(建設)投入係数表'!BV72</f>
        <v>131.19908755503846</v>
      </c>
      <c r="BW72" s="597">
        <f t="shared" si="2"/>
        <v>402.6822096438674</v>
      </c>
      <c r="BX72" s="598">
        <f t="shared" si="3"/>
        <v>1.6107288385754696E-3</v>
      </c>
    </row>
    <row r="73" spans="1:76" ht="15.95" customHeight="1" x14ac:dyDescent="0.2">
      <c r="A73" s="455">
        <v>67</v>
      </c>
      <c r="B73" s="592">
        <v>462</v>
      </c>
      <c r="C73" s="593" t="s">
        <v>230</v>
      </c>
      <c r="D73" s="594">
        <f>D$6*'(建設)投入係数表'!D73</f>
        <v>155.79597360437484</v>
      </c>
      <c r="E73" s="595">
        <f>E$6*'(建設)投入係数表'!E73</f>
        <v>68.222129983475</v>
      </c>
      <c r="F73" s="595">
        <f>F$6*'(建設)投入係数表'!F73</f>
        <v>0</v>
      </c>
      <c r="G73" s="595">
        <f>G$6*'(建設)投入係数表'!G73</f>
        <v>0</v>
      </c>
      <c r="H73" s="595">
        <f>H$6*'(建設)投入係数表'!H73</f>
        <v>0</v>
      </c>
      <c r="I73" s="595">
        <f>I$6*'(建設)投入係数表'!I73</f>
        <v>0</v>
      </c>
      <c r="J73" s="595">
        <f>J$6*'(建設)投入係数表'!J73</f>
        <v>0</v>
      </c>
      <c r="K73" s="595">
        <f>K$6*'(建設)投入係数表'!K73</f>
        <v>0</v>
      </c>
      <c r="L73" s="595">
        <f>L$6*'(建設)投入係数表'!L73</f>
        <v>0</v>
      </c>
      <c r="M73" s="595">
        <f>M$6*'(建設)投入係数表'!M73</f>
        <v>0</v>
      </c>
      <c r="N73" s="595">
        <f>N$6*'(建設)投入係数表'!N73</f>
        <v>0</v>
      </c>
      <c r="O73" s="595">
        <f>O$6*'(建設)投入係数表'!O73</f>
        <v>0</v>
      </c>
      <c r="P73" s="595">
        <f>P$6*'(建設)投入係数表'!P73</f>
        <v>0</v>
      </c>
      <c r="Q73" s="595">
        <f>Q$6*'(建設)投入係数表'!Q73</f>
        <v>0</v>
      </c>
      <c r="R73" s="595">
        <f>R$6*'(建設)投入係数表'!R73</f>
        <v>0</v>
      </c>
      <c r="S73" s="595">
        <f>S$6*'(建設)投入係数表'!S73</f>
        <v>61.140625039455536</v>
      </c>
      <c r="T73" s="595">
        <f>T$6*'(建設)投入係数表'!T73</f>
        <v>0</v>
      </c>
      <c r="U73" s="595">
        <f>U$6*'(建設)投入係数表'!U73</f>
        <v>0</v>
      </c>
      <c r="V73" s="595">
        <f>V$6*'(建設)投入係数表'!V73</f>
        <v>0</v>
      </c>
      <c r="W73" s="595">
        <f>W$6*'(建設)投入係数表'!W73</f>
        <v>62.176256195830504</v>
      </c>
      <c r="X73" s="595">
        <f>X$6*'(建設)投入係数表'!X73</f>
        <v>31.572097842245149</v>
      </c>
      <c r="Y73" s="595">
        <f>Y$6*'(建設)投入係数表'!Y73</f>
        <v>23.627082200881805</v>
      </c>
      <c r="Z73" s="595">
        <f>Z$6*'(建設)投入係数表'!Z73</f>
        <v>6.523813191980369</v>
      </c>
      <c r="AA73" s="595">
        <f>AA$6*'(建設)投入係数表'!AA73</f>
        <v>1.2058073938317917</v>
      </c>
      <c r="AB73" s="595">
        <f>AB$6*'(建設)投入係数表'!AB73</f>
        <v>0</v>
      </c>
      <c r="AC73" s="595">
        <f>AC$6*'(建設)投入係数表'!AC73</f>
        <v>0</v>
      </c>
      <c r="AD73" s="595">
        <f>AD$6*'(建設)投入係数表'!AD73</f>
        <v>0</v>
      </c>
      <c r="AE73" s="595">
        <f>AE$6*'(建設)投入係数表'!AE73</f>
        <v>0</v>
      </c>
      <c r="AF73" s="595">
        <f>AF$6*'(建設)投入係数表'!AF73</f>
        <v>0</v>
      </c>
      <c r="AG73" s="595">
        <f>AG$6*'(建設)投入係数表'!AG73</f>
        <v>67.129819519523181</v>
      </c>
      <c r="AH73" s="595">
        <f>AH$6*'(建設)投入係数表'!AH73</f>
        <v>19.046568044897004</v>
      </c>
      <c r="AI73" s="595">
        <f>AI$6*'(建設)投入係数表'!AI73</f>
        <v>0</v>
      </c>
      <c r="AJ73" s="595">
        <f>AJ$6*'(建設)投入係数表'!AJ73</f>
        <v>0</v>
      </c>
      <c r="AK73" s="595">
        <f>AK$6*'(建設)投入係数表'!AK73</f>
        <v>0</v>
      </c>
      <c r="AL73" s="595">
        <f>AL$6*'(建設)投入係数表'!AL73</f>
        <v>0</v>
      </c>
      <c r="AM73" s="595">
        <f>AM$6*'(建設)投入係数表'!AM73</f>
        <v>0</v>
      </c>
      <c r="AN73" s="595">
        <f>AN$6*'(建設)投入係数表'!AN73</f>
        <v>0</v>
      </c>
      <c r="AO73" s="595">
        <f>AO$6*'(建設)投入係数表'!AO73</f>
        <v>0</v>
      </c>
      <c r="AP73" s="595">
        <f>AP$6*'(建設)投入係数表'!AP73</f>
        <v>0</v>
      </c>
      <c r="AQ73" s="595">
        <f>AQ$6*'(建設)投入係数表'!AQ73</f>
        <v>0</v>
      </c>
      <c r="AR73" s="595">
        <f>AR$6*'(建設)投入係数表'!AR73</f>
        <v>0</v>
      </c>
      <c r="AS73" s="595">
        <f>AS$6*'(建設)投入係数表'!AS73</f>
        <v>0</v>
      </c>
      <c r="AT73" s="595">
        <f>AT$6*'(建設)投入係数表'!AT73</f>
        <v>0</v>
      </c>
      <c r="AU73" s="595">
        <f>AU$6*'(建設)投入係数表'!AU73</f>
        <v>0</v>
      </c>
      <c r="AV73" s="595">
        <f>AV$6*'(建設)投入係数表'!AV73</f>
        <v>0</v>
      </c>
      <c r="AW73" s="595">
        <f>AW$6*'(建設)投入係数表'!AW73</f>
        <v>0</v>
      </c>
      <c r="AX73" s="595">
        <f>AX$6*'(建設)投入係数表'!AX73</f>
        <v>0</v>
      </c>
      <c r="AY73" s="595">
        <f>AY$6*'(建設)投入係数表'!AY73</f>
        <v>0</v>
      </c>
      <c r="AZ73" s="595">
        <f>AZ$6*'(建設)投入係数表'!AZ73</f>
        <v>0</v>
      </c>
      <c r="BA73" s="595">
        <f>BA$6*'(建設)投入係数表'!BA73</f>
        <v>0</v>
      </c>
      <c r="BB73" s="595">
        <f>BB$6*'(建設)投入係数表'!BB73</f>
        <v>0</v>
      </c>
      <c r="BC73" s="595">
        <f>BC$6*'(建設)投入係数表'!BC73</f>
        <v>17.865215118911181</v>
      </c>
      <c r="BD73" s="595">
        <f>BD$6*'(建設)投入係数表'!BD73</f>
        <v>0</v>
      </c>
      <c r="BE73" s="595">
        <f>BE$6*'(建設)投入係数表'!BE73</f>
        <v>0</v>
      </c>
      <c r="BF73" s="595">
        <f>BF$6*'(建設)投入係数表'!BF73</f>
        <v>0</v>
      </c>
      <c r="BG73" s="595">
        <f>BG$6*'(建設)投入係数表'!BG73</f>
        <v>0</v>
      </c>
      <c r="BH73" s="595">
        <f>BH$6*'(建設)投入係数表'!BH73</f>
        <v>0</v>
      </c>
      <c r="BI73" s="595">
        <f>BI$6*'(建設)投入係数表'!BI73</f>
        <v>0</v>
      </c>
      <c r="BJ73" s="595">
        <f>BJ$6*'(建設)投入係数表'!BJ73</f>
        <v>0</v>
      </c>
      <c r="BK73" s="595">
        <f>BK$6*'(建設)投入係数表'!BK73</f>
        <v>17.101458788227887</v>
      </c>
      <c r="BL73" s="595">
        <f>BL$6*'(建設)投入係数表'!BL73</f>
        <v>0</v>
      </c>
      <c r="BM73" s="595">
        <f>BM$6*'(建設)投入係数表'!BM73</f>
        <v>0.20154921638473561</v>
      </c>
      <c r="BN73" s="595">
        <f>BN$6*'(建設)投入係数表'!BN73</f>
        <v>0</v>
      </c>
      <c r="BO73" s="595">
        <f>BO$6*'(建設)投入係数表'!BO73</f>
        <v>0</v>
      </c>
      <c r="BP73" s="595">
        <f>BP$6*'(建設)投入係数表'!BP73</f>
        <v>52.942465658372868</v>
      </c>
      <c r="BQ73" s="595">
        <f>BQ$6*'(建設)投入係数表'!BQ73</f>
        <v>0</v>
      </c>
      <c r="BR73" s="595">
        <f>BR$6*'(建設)投入係数表'!BR73</f>
        <v>4.2909492726060794</v>
      </c>
      <c r="BS73" s="595">
        <f>BS$6*'(建設)投入係数表'!BS73</f>
        <v>40.997121141091753</v>
      </c>
      <c r="BT73" s="595">
        <f>BT$6*'(建設)投入係数表'!BT73</f>
        <v>8.3011525952466396</v>
      </c>
      <c r="BU73" s="595">
        <f>BU$6*'(建設)投入係数表'!BU73</f>
        <v>0.77071926537476088</v>
      </c>
      <c r="BV73" s="596">
        <f>BV$6*'(建設)投入係数表'!BV73</f>
        <v>12.084662771068315</v>
      </c>
      <c r="BW73" s="597">
        <f t="shared" si="2"/>
        <v>146.6764136789393</v>
      </c>
      <c r="BX73" s="598">
        <f t="shared" si="3"/>
        <v>5.8670565471575717E-4</v>
      </c>
    </row>
    <row r="74" spans="1:76" ht="15.95" customHeight="1" x14ac:dyDescent="0.2">
      <c r="A74" s="455">
        <v>68</v>
      </c>
      <c r="B74" s="592">
        <v>471</v>
      </c>
      <c r="C74" s="593" t="s">
        <v>231</v>
      </c>
      <c r="D74" s="594">
        <f>D$6*'(建設)投入係数表'!D74</f>
        <v>215.10580770579037</v>
      </c>
      <c r="E74" s="595">
        <f>E$6*'(建設)投入係数表'!E74</f>
        <v>73.324793398417199</v>
      </c>
      <c r="F74" s="595">
        <f>F$6*'(建設)投入係数表'!F74</f>
        <v>0</v>
      </c>
      <c r="G74" s="595">
        <f>G$6*'(建設)投入係数表'!G74</f>
        <v>0</v>
      </c>
      <c r="H74" s="595">
        <f>H$6*'(建設)投入係数表'!H74</f>
        <v>0</v>
      </c>
      <c r="I74" s="595">
        <f>I$6*'(建設)投入係数表'!I74</f>
        <v>0</v>
      </c>
      <c r="J74" s="595">
        <f>J$6*'(建設)投入係数表'!J74</f>
        <v>0</v>
      </c>
      <c r="K74" s="595">
        <f>K$6*'(建設)投入係数表'!K74</f>
        <v>0</v>
      </c>
      <c r="L74" s="595">
        <f>L$6*'(建設)投入係数表'!L74</f>
        <v>0</v>
      </c>
      <c r="M74" s="595">
        <f>M$6*'(建設)投入係数表'!M74</f>
        <v>0</v>
      </c>
      <c r="N74" s="595">
        <f>N$6*'(建設)投入係数表'!N74</f>
        <v>0</v>
      </c>
      <c r="O74" s="595">
        <f>O$6*'(建設)投入係数表'!O74</f>
        <v>0</v>
      </c>
      <c r="P74" s="595">
        <f>P$6*'(建設)投入係数表'!P74</f>
        <v>0</v>
      </c>
      <c r="Q74" s="595">
        <f>Q$6*'(建設)投入係数表'!Q74</f>
        <v>0</v>
      </c>
      <c r="R74" s="595">
        <f>R$6*'(建設)投入係数表'!R74</f>
        <v>0</v>
      </c>
      <c r="S74" s="595">
        <f>S$6*'(建設)投入係数表'!S74</f>
        <v>65.544739419371368</v>
      </c>
      <c r="T74" s="595">
        <f>T$6*'(建設)投入係数表'!T74</f>
        <v>0</v>
      </c>
      <c r="U74" s="595">
        <f>U$6*'(建設)投入係数表'!U74</f>
        <v>0</v>
      </c>
      <c r="V74" s="595">
        <f>V$6*'(建設)投入係数表'!V74</f>
        <v>0</v>
      </c>
      <c r="W74" s="595">
        <f>W$6*'(建設)投入係数表'!W74</f>
        <v>60.380224067885308</v>
      </c>
      <c r="X74" s="595">
        <f>X$6*'(建設)投入係数表'!X74</f>
        <v>30.35778638677418</v>
      </c>
      <c r="Y74" s="595">
        <f>Y$6*'(建設)投入係数表'!Y74</f>
        <v>20.022951017696442</v>
      </c>
      <c r="Z74" s="595">
        <f>Z$6*'(建設)投入係数表'!Z74</f>
        <v>7.5062227079491786</v>
      </c>
      <c r="AA74" s="595">
        <f>AA$6*'(建設)投入係数表'!AA74</f>
        <v>1.1717877494917099</v>
      </c>
      <c r="AB74" s="595">
        <f>AB$6*'(建設)投入係数表'!AB74</f>
        <v>0</v>
      </c>
      <c r="AC74" s="595">
        <f>AC$6*'(建設)投入係数表'!AC74</f>
        <v>0</v>
      </c>
      <c r="AD74" s="595">
        <f>AD$6*'(建設)投入係数表'!AD74</f>
        <v>0</v>
      </c>
      <c r="AE74" s="595">
        <f>AE$6*'(建設)投入係数表'!AE74</f>
        <v>0</v>
      </c>
      <c r="AF74" s="595">
        <f>AF$6*'(建設)投入係数表'!AF74</f>
        <v>0</v>
      </c>
      <c r="AG74" s="595">
        <f>AG$6*'(建設)投入係数表'!AG74</f>
        <v>125.63776816622403</v>
      </c>
      <c r="AH74" s="595">
        <f>AH$6*'(建設)投入係数表'!AH74</f>
        <v>33.294809625478671</v>
      </c>
      <c r="AI74" s="595">
        <f>AI$6*'(建設)投入係数表'!AI74</f>
        <v>0</v>
      </c>
      <c r="AJ74" s="595">
        <f>AJ$6*'(建設)投入係数表'!AJ74</f>
        <v>0</v>
      </c>
      <c r="AK74" s="595">
        <f>AK$6*'(建設)投入係数表'!AK74</f>
        <v>0</v>
      </c>
      <c r="AL74" s="595">
        <f>AL$6*'(建設)投入係数表'!AL74</f>
        <v>0</v>
      </c>
      <c r="AM74" s="595">
        <f>AM$6*'(建設)投入係数表'!AM74</f>
        <v>0</v>
      </c>
      <c r="AN74" s="595">
        <f>AN$6*'(建設)投入係数表'!AN74</f>
        <v>0</v>
      </c>
      <c r="AO74" s="595">
        <f>AO$6*'(建設)投入係数表'!AO74</f>
        <v>0</v>
      </c>
      <c r="AP74" s="595">
        <f>AP$6*'(建設)投入係数表'!AP74</f>
        <v>0</v>
      </c>
      <c r="AQ74" s="595">
        <f>AQ$6*'(建設)投入係数表'!AQ74</f>
        <v>0</v>
      </c>
      <c r="AR74" s="595">
        <f>AR$6*'(建設)投入係数表'!AR74</f>
        <v>0</v>
      </c>
      <c r="AS74" s="595">
        <f>AS$6*'(建設)投入係数表'!AS74</f>
        <v>0</v>
      </c>
      <c r="AT74" s="595">
        <f>AT$6*'(建設)投入係数表'!AT74</f>
        <v>0</v>
      </c>
      <c r="AU74" s="595">
        <f>AU$6*'(建設)投入係数表'!AU74</f>
        <v>0</v>
      </c>
      <c r="AV74" s="595">
        <f>AV$6*'(建設)投入係数表'!AV74</f>
        <v>0</v>
      </c>
      <c r="AW74" s="595">
        <f>AW$6*'(建設)投入係数表'!AW74</f>
        <v>0</v>
      </c>
      <c r="AX74" s="595">
        <f>AX$6*'(建設)投入係数表'!AX74</f>
        <v>0</v>
      </c>
      <c r="AY74" s="595">
        <f>AY$6*'(建設)投入係数表'!AY74</f>
        <v>0</v>
      </c>
      <c r="AZ74" s="595">
        <f>AZ$6*'(建設)投入係数表'!AZ74</f>
        <v>0</v>
      </c>
      <c r="BA74" s="595">
        <f>BA$6*'(建設)投入係数表'!BA74</f>
        <v>0</v>
      </c>
      <c r="BB74" s="595">
        <f>BB$6*'(建設)投入係数表'!BB74</f>
        <v>0</v>
      </c>
      <c r="BC74" s="595">
        <f>BC$6*'(建設)投入係数表'!BC74</f>
        <v>47.33287284066089</v>
      </c>
      <c r="BD74" s="595">
        <f>BD$6*'(建設)投入係数表'!BD74</f>
        <v>0</v>
      </c>
      <c r="BE74" s="595">
        <f>BE$6*'(建設)投入係数表'!BE74</f>
        <v>0</v>
      </c>
      <c r="BF74" s="595">
        <f>BF$6*'(建設)投入係数表'!BF74</f>
        <v>0</v>
      </c>
      <c r="BG74" s="595">
        <f>BG$6*'(建設)投入係数表'!BG74</f>
        <v>0</v>
      </c>
      <c r="BH74" s="595">
        <f>BH$6*'(建設)投入係数表'!BH74</f>
        <v>0</v>
      </c>
      <c r="BI74" s="595">
        <f>BI$6*'(建設)投入係数表'!BI74</f>
        <v>0</v>
      </c>
      <c r="BJ74" s="595">
        <f>BJ$6*'(建設)投入係数表'!BJ74</f>
        <v>0</v>
      </c>
      <c r="BK74" s="595">
        <f>BK$6*'(建設)投入係数表'!BK74</f>
        <v>22.485251369707036</v>
      </c>
      <c r="BL74" s="595">
        <f>BL$6*'(建設)投入係数表'!BL74</f>
        <v>0</v>
      </c>
      <c r="BM74" s="595">
        <f>BM$6*'(建設)投入係数表'!BM74</f>
        <v>0.24324905425743956</v>
      </c>
      <c r="BN74" s="595">
        <f>BN$6*'(建設)投入係数表'!BN74</f>
        <v>0</v>
      </c>
      <c r="BO74" s="595">
        <f>BO$6*'(建設)投入係数表'!BO74</f>
        <v>0</v>
      </c>
      <c r="BP74" s="595">
        <f>BP$6*'(建設)投入係数表'!BP74</f>
        <v>106.13792876327442</v>
      </c>
      <c r="BQ74" s="595">
        <f>BQ$6*'(建設)投入係数表'!BQ74</f>
        <v>0</v>
      </c>
      <c r="BR74" s="595">
        <f>BR$6*'(建設)投入係数表'!BR74</f>
        <v>6.5405731630985864</v>
      </c>
      <c r="BS74" s="595">
        <f>BS$6*'(建設)投入係数表'!BS74</f>
        <v>9.2182875938549511</v>
      </c>
      <c r="BT74" s="595">
        <f>BT$6*'(建設)投入係数表'!BT74</f>
        <v>39.174547961695069</v>
      </c>
      <c r="BU74" s="595">
        <f>BU$6*'(建設)投入係数表'!BU74</f>
        <v>3.3095591983739729</v>
      </c>
      <c r="BV74" s="596">
        <f>BV$6*'(建設)投入係数表'!BV74</f>
        <v>39.127407285752383</v>
      </c>
      <c r="BW74" s="597">
        <f t="shared" si="2"/>
        <v>179.15762348865093</v>
      </c>
      <c r="BX74" s="598">
        <f t="shared" si="3"/>
        <v>7.1663049395460368E-4</v>
      </c>
    </row>
    <row r="75" spans="1:76" ht="15.95" customHeight="1" x14ac:dyDescent="0.2">
      <c r="A75" s="455">
        <v>69</v>
      </c>
      <c r="B75" s="592">
        <v>481</v>
      </c>
      <c r="C75" s="593" t="s">
        <v>232</v>
      </c>
      <c r="D75" s="594">
        <f>D$6*'(建設)投入係数表'!D75</f>
        <v>645.76575685436217</v>
      </c>
      <c r="E75" s="595">
        <f>E$6*'(建設)投入係数表'!E75</f>
        <v>84.329910732211061</v>
      </c>
      <c r="F75" s="595">
        <f>F$6*'(建設)投入係数表'!F75</f>
        <v>0</v>
      </c>
      <c r="G75" s="595">
        <f>G$6*'(建設)投入係数表'!G75</f>
        <v>0</v>
      </c>
      <c r="H75" s="595">
        <f>H$6*'(建設)投入係数表'!H75</f>
        <v>0</v>
      </c>
      <c r="I75" s="595">
        <f>I$6*'(建設)投入係数表'!I75</f>
        <v>0</v>
      </c>
      <c r="J75" s="595">
        <f>J$6*'(建設)投入係数表'!J75</f>
        <v>0</v>
      </c>
      <c r="K75" s="595">
        <f>K$6*'(建設)投入係数表'!K75</f>
        <v>0</v>
      </c>
      <c r="L75" s="595">
        <f>L$6*'(建設)投入係数表'!L75</f>
        <v>0</v>
      </c>
      <c r="M75" s="595">
        <f>M$6*'(建設)投入係数表'!M75</f>
        <v>0</v>
      </c>
      <c r="N75" s="595">
        <f>N$6*'(建設)投入係数表'!N75</f>
        <v>0</v>
      </c>
      <c r="O75" s="595">
        <f>O$6*'(建設)投入係数表'!O75</f>
        <v>0</v>
      </c>
      <c r="P75" s="595">
        <f>P$6*'(建設)投入係数表'!P75</f>
        <v>0</v>
      </c>
      <c r="Q75" s="595">
        <f>Q$6*'(建設)投入係数表'!Q75</f>
        <v>0</v>
      </c>
      <c r="R75" s="595">
        <f>R$6*'(建設)投入係数表'!R75</f>
        <v>0</v>
      </c>
      <c r="S75" s="595">
        <f>S$6*'(建設)投入係数表'!S75</f>
        <v>78.200842258535118</v>
      </c>
      <c r="T75" s="595">
        <f>T$6*'(建設)投入係数表'!T75</f>
        <v>0</v>
      </c>
      <c r="U75" s="595">
        <f>U$6*'(建設)投入係数表'!U75</f>
        <v>0</v>
      </c>
      <c r="V75" s="595">
        <f>V$6*'(建設)投入係数表'!V75</f>
        <v>0</v>
      </c>
      <c r="W75" s="595">
        <f>W$6*'(建設)投入係数表'!W75</f>
        <v>78.571164258707697</v>
      </c>
      <c r="X75" s="595">
        <f>X$6*'(建設)投入係数表'!X75</f>
        <v>36.834114149286002</v>
      </c>
      <c r="Y75" s="595">
        <f>Y$6*'(建設)投入係数表'!Y75</f>
        <v>18.341023132209941</v>
      </c>
      <c r="Z75" s="595">
        <f>Z$6*'(建設)投入係数表'!Z75</f>
        <v>14.812893482967194</v>
      </c>
      <c r="AA75" s="595">
        <f>AA$6*'(建設)投入係数表'!AA75</f>
        <v>1.2776266429941867</v>
      </c>
      <c r="AB75" s="595">
        <f>AB$6*'(建設)投入係数表'!AB75</f>
        <v>0</v>
      </c>
      <c r="AC75" s="595">
        <f>AC$6*'(建設)投入係数表'!AC75</f>
        <v>0</v>
      </c>
      <c r="AD75" s="595">
        <f>AD$6*'(建設)投入係数表'!AD75</f>
        <v>0</v>
      </c>
      <c r="AE75" s="595">
        <f>AE$6*'(建設)投入係数表'!AE75</f>
        <v>0</v>
      </c>
      <c r="AF75" s="595">
        <f>AF$6*'(建設)投入係数表'!AF75</f>
        <v>0</v>
      </c>
      <c r="AG75" s="595">
        <f>AG$6*'(建設)投入係数表'!AG75</f>
        <v>875.85459776311814</v>
      </c>
      <c r="AH75" s="595">
        <f>AH$6*'(建設)投入係数表'!AH75</f>
        <v>252.46240617292216</v>
      </c>
      <c r="AI75" s="595">
        <f>AI$6*'(建設)投入係数表'!AI75</f>
        <v>0</v>
      </c>
      <c r="AJ75" s="595">
        <f>AJ$6*'(建設)投入係数表'!AJ75</f>
        <v>0</v>
      </c>
      <c r="AK75" s="595">
        <f>AK$6*'(建設)投入係数表'!AK75</f>
        <v>0</v>
      </c>
      <c r="AL75" s="595">
        <f>AL$6*'(建設)投入係数表'!AL75</f>
        <v>0</v>
      </c>
      <c r="AM75" s="595">
        <f>AM$6*'(建設)投入係数表'!AM75</f>
        <v>0</v>
      </c>
      <c r="AN75" s="595">
        <f>AN$6*'(建設)投入係数表'!AN75</f>
        <v>0</v>
      </c>
      <c r="AO75" s="595">
        <f>AO$6*'(建設)投入係数表'!AO75</f>
        <v>0</v>
      </c>
      <c r="AP75" s="595">
        <f>AP$6*'(建設)投入係数表'!AP75</f>
        <v>0</v>
      </c>
      <c r="AQ75" s="595">
        <f>AQ$6*'(建設)投入係数表'!AQ75</f>
        <v>0</v>
      </c>
      <c r="AR75" s="595">
        <f>AR$6*'(建設)投入係数表'!AR75</f>
        <v>0</v>
      </c>
      <c r="AS75" s="595">
        <f>AS$6*'(建設)投入係数表'!AS75</f>
        <v>0</v>
      </c>
      <c r="AT75" s="595">
        <f>AT$6*'(建設)投入係数表'!AT75</f>
        <v>0</v>
      </c>
      <c r="AU75" s="595">
        <f>AU$6*'(建設)投入係数表'!AU75</f>
        <v>0</v>
      </c>
      <c r="AV75" s="595">
        <f>AV$6*'(建設)投入係数表'!AV75</f>
        <v>0</v>
      </c>
      <c r="AW75" s="595">
        <f>AW$6*'(建設)投入係数表'!AW75</f>
        <v>0</v>
      </c>
      <c r="AX75" s="595">
        <f>AX$6*'(建設)投入係数表'!AX75</f>
        <v>0</v>
      </c>
      <c r="AY75" s="595">
        <f>AY$6*'(建設)投入係数表'!AY75</f>
        <v>0</v>
      </c>
      <c r="AZ75" s="595">
        <f>AZ$6*'(建設)投入係数表'!AZ75</f>
        <v>0</v>
      </c>
      <c r="BA75" s="595">
        <f>BA$6*'(建設)投入係数表'!BA75</f>
        <v>0</v>
      </c>
      <c r="BB75" s="595">
        <f>BB$6*'(建設)投入係数表'!BB75</f>
        <v>0</v>
      </c>
      <c r="BC75" s="595">
        <f>BC$6*'(建設)投入係数表'!BC75</f>
        <v>232.91625002913642</v>
      </c>
      <c r="BD75" s="595">
        <f>BD$6*'(建設)投入係数表'!BD75</f>
        <v>0</v>
      </c>
      <c r="BE75" s="595">
        <f>BE$6*'(建設)投入係数表'!BE75</f>
        <v>0</v>
      </c>
      <c r="BF75" s="595">
        <f>BF$6*'(建設)投入係数表'!BF75</f>
        <v>0</v>
      </c>
      <c r="BG75" s="595">
        <f>BG$6*'(建設)投入係数表'!BG75</f>
        <v>0</v>
      </c>
      <c r="BH75" s="595">
        <f>BH$6*'(建設)投入係数表'!BH75</f>
        <v>0</v>
      </c>
      <c r="BI75" s="595">
        <f>BI$6*'(建設)投入係数表'!BI75</f>
        <v>0</v>
      </c>
      <c r="BJ75" s="595">
        <f>BJ$6*'(建設)投入係数表'!BJ75</f>
        <v>0</v>
      </c>
      <c r="BK75" s="595">
        <f>BK$6*'(建設)投入係数表'!BK75</f>
        <v>112.42625684853517</v>
      </c>
      <c r="BL75" s="595">
        <f>BL$6*'(建設)投入係数表'!BL75</f>
        <v>0</v>
      </c>
      <c r="BM75" s="595">
        <f>BM$6*'(建設)投入係数表'!BM75</f>
        <v>5.5391284640908385</v>
      </c>
      <c r="BN75" s="595">
        <f>BN$6*'(建設)投入係数表'!BN75</f>
        <v>0</v>
      </c>
      <c r="BO75" s="595">
        <f>BO$6*'(建設)投入係数表'!BO75</f>
        <v>0</v>
      </c>
      <c r="BP75" s="595">
        <f>BP$6*'(建設)投入係数表'!BP75</f>
        <v>678.88014814830638</v>
      </c>
      <c r="BQ75" s="595">
        <f>BQ$6*'(建設)投入係数表'!BQ75</f>
        <v>0</v>
      </c>
      <c r="BR75" s="595">
        <f>BR$6*'(建設)投入係数表'!BR75</f>
        <v>76.493163662698933</v>
      </c>
      <c r="BS75" s="595">
        <f>BS$6*'(建設)投入係数表'!BS75</f>
        <v>93.087062042252981</v>
      </c>
      <c r="BT75" s="595">
        <f>BT$6*'(建設)投入係数表'!BT75</f>
        <v>95.529137008790684</v>
      </c>
      <c r="BU75" s="595">
        <f>BU$6*'(建設)投入係数表'!BU75</f>
        <v>23.121577961242828</v>
      </c>
      <c r="BV75" s="596">
        <f>BV$6*'(建設)投入係数表'!BV75</f>
        <v>349.39551974699202</v>
      </c>
      <c r="BW75" s="597">
        <f t="shared" si="2"/>
        <v>826.85750314206075</v>
      </c>
      <c r="BX75" s="598">
        <f t="shared" si="3"/>
        <v>3.307430012568243E-3</v>
      </c>
    </row>
    <row r="76" spans="1:76" ht="15.95" customHeight="1" x14ac:dyDescent="0.2">
      <c r="A76" s="455">
        <v>70</v>
      </c>
      <c r="B76" s="592">
        <v>511</v>
      </c>
      <c r="C76" s="593" t="s">
        <v>2</v>
      </c>
      <c r="D76" s="594">
        <f>D$6*'(建設)投入係数表'!D76</f>
        <v>12135.42287058307</v>
      </c>
      <c r="E76" s="595">
        <f>E$6*'(建設)投入係数表'!E76</f>
        <v>5257.7299970021868</v>
      </c>
      <c r="F76" s="595">
        <f>F$6*'(建設)投入係数表'!F76</f>
        <v>0</v>
      </c>
      <c r="G76" s="595">
        <f>G$6*'(建設)投入係数表'!G76</f>
        <v>0</v>
      </c>
      <c r="H76" s="595">
        <f>H$6*'(建設)投入係数表'!H76</f>
        <v>0</v>
      </c>
      <c r="I76" s="595">
        <f>I$6*'(建設)投入係数表'!I76</f>
        <v>0</v>
      </c>
      <c r="J76" s="595">
        <f>J$6*'(建設)投入係数表'!J76</f>
        <v>0</v>
      </c>
      <c r="K76" s="595">
        <f>K$6*'(建設)投入係数表'!K76</f>
        <v>0</v>
      </c>
      <c r="L76" s="595">
        <f>L$6*'(建設)投入係数表'!L76</f>
        <v>0</v>
      </c>
      <c r="M76" s="595">
        <f>M$6*'(建設)投入係数表'!M76</f>
        <v>0</v>
      </c>
      <c r="N76" s="595">
        <f>N$6*'(建設)投入係数表'!N76</f>
        <v>0</v>
      </c>
      <c r="O76" s="595">
        <f>O$6*'(建設)投入係数表'!O76</f>
        <v>0</v>
      </c>
      <c r="P76" s="595">
        <f>P$6*'(建設)投入係数表'!P76</f>
        <v>0</v>
      </c>
      <c r="Q76" s="595">
        <f>Q$6*'(建設)投入係数表'!Q76</f>
        <v>0</v>
      </c>
      <c r="R76" s="595">
        <f>R$6*'(建設)投入係数表'!R76</f>
        <v>0</v>
      </c>
      <c r="S76" s="595">
        <f>S$6*'(建設)投入係数表'!S76</f>
        <v>4538.2402763954033</v>
      </c>
      <c r="T76" s="595">
        <f>T$6*'(建設)投入係数表'!T76</f>
        <v>0</v>
      </c>
      <c r="U76" s="595">
        <f>U$6*'(建設)投入係数表'!U76</f>
        <v>0</v>
      </c>
      <c r="V76" s="595">
        <f>V$6*'(建設)投入係数表'!V76</f>
        <v>0</v>
      </c>
      <c r="W76" s="595">
        <f>W$6*'(建設)投入係数表'!W76</f>
        <v>4434.1307742741683</v>
      </c>
      <c r="X76" s="595">
        <f>X$6*'(建設)投入係数表'!X76</f>
        <v>2290.5961755034009</v>
      </c>
      <c r="Y76" s="595">
        <f>Y$6*'(建設)投入係数表'!Y76</f>
        <v>1466.2406571238751</v>
      </c>
      <c r="Z76" s="595">
        <f>Z$6*'(建設)投入係数表'!Z76</f>
        <v>405.50487786481278</v>
      </c>
      <c r="AA76" s="595">
        <f>AA$6*'(建設)投入係数表'!AA76</f>
        <v>92.144096675352941</v>
      </c>
      <c r="AB76" s="595">
        <f>AB$6*'(建設)投入係数表'!AB76</f>
        <v>0</v>
      </c>
      <c r="AC76" s="595">
        <f>AC$6*'(建設)投入係数表'!AC76</f>
        <v>0</v>
      </c>
      <c r="AD76" s="595">
        <f>AD$6*'(建設)投入係数表'!AD76</f>
        <v>0</v>
      </c>
      <c r="AE76" s="595">
        <f>AE$6*'(建設)投入係数表'!AE76</f>
        <v>0</v>
      </c>
      <c r="AF76" s="595">
        <f>AF$6*'(建設)投入係数表'!AF76</f>
        <v>0</v>
      </c>
      <c r="AG76" s="595">
        <f>AG$6*'(建設)投入係数表'!AG76</f>
        <v>5461.3815248126066</v>
      </c>
      <c r="AH76" s="595">
        <f>AH$6*'(建設)投入係数表'!AH76</f>
        <v>1839.2410877376585</v>
      </c>
      <c r="AI76" s="595">
        <f>AI$6*'(建設)投入係数表'!AI76</f>
        <v>0</v>
      </c>
      <c r="AJ76" s="595">
        <f>AJ$6*'(建設)投入係数表'!AJ76</f>
        <v>0</v>
      </c>
      <c r="AK76" s="595">
        <f>AK$6*'(建設)投入係数表'!AK76</f>
        <v>0</v>
      </c>
      <c r="AL76" s="595">
        <f>AL$6*'(建設)投入係数表'!AL76</f>
        <v>0</v>
      </c>
      <c r="AM76" s="595">
        <f>AM$6*'(建設)投入係数表'!AM76</f>
        <v>0</v>
      </c>
      <c r="AN76" s="595">
        <f>AN$6*'(建設)投入係数表'!AN76</f>
        <v>0</v>
      </c>
      <c r="AO76" s="595">
        <f>AO$6*'(建設)投入係数表'!AO76</f>
        <v>0</v>
      </c>
      <c r="AP76" s="595">
        <f>AP$6*'(建設)投入係数表'!AP76</f>
        <v>0</v>
      </c>
      <c r="AQ76" s="595">
        <f>AQ$6*'(建設)投入係数表'!AQ76</f>
        <v>0</v>
      </c>
      <c r="AR76" s="595">
        <f>AR$6*'(建設)投入係数表'!AR76</f>
        <v>0</v>
      </c>
      <c r="AS76" s="595">
        <f>AS$6*'(建設)投入係数表'!AS76</f>
        <v>0</v>
      </c>
      <c r="AT76" s="595">
        <f>AT$6*'(建設)投入係数表'!AT76</f>
        <v>0</v>
      </c>
      <c r="AU76" s="595">
        <f>AU$6*'(建設)投入係数表'!AU76</f>
        <v>0</v>
      </c>
      <c r="AV76" s="595">
        <f>AV$6*'(建設)投入係数表'!AV76</f>
        <v>0</v>
      </c>
      <c r="AW76" s="595">
        <f>AW$6*'(建設)投入係数表'!AW76</f>
        <v>0</v>
      </c>
      <c r="AX76" s="595">
        <f>AX$6*'(建設)投入係数表'!AX76</f>
        <v>0</v>
      </c>
      <c r="AY76" s="595">
        <f>AY$6*'(建設)投入係数表'!AY76</f>
        <v>0</v>
      </c>
      <c r="AZ76" s="595">
        <f>AZ$6*'(建設)投入係数表'!AZ76</f>
        <v>0</v>
      </c>
      <c r="BA76" s="595">
        <f>BA$6*'(建設)投入係数表'!BA76</f>
        <v>0</v>
      </c>
      <c r="BB76" s="595">
        <f>BB$6*'(建設)投入係数表'!BB76</f>
        <v>0</v>
      </c>
      <c r="BC76" s="595">
        <f>BC$6*'(建設)投入係数表'!BC76</f>
        <v>1852.2527710814104</v>
      </c>
      <c r="BD76" s="595">
        <f>BD$6*'(建設)投入係数表'!BD76</f>
        <v>0</v>
      </c>
      <c r="BE76" s="595">
        <f>BE$6*'(建設)投入係数表'!BE76</f>
        <v>0</v>
      </c>
      <c r="BF76" s="595">
        <f>BF$6*'(建設)投入係数表'!BF76</f>
        <v>0</v>
      </c>
      <c r="BG76" s="595">
        <f>BG$6*'(建設)投入係数表'!BG76</f>
        <v>0</v>
      </c>
      <c r="BH76" s="595">
        <f>BH$6*'(建設)投入係数表'!BH76</f>
        <v>0</v>
      </c>
      <c r="BI76" s="595">
        <f>BI$6*'(建設)投入係数表'!BI76</f>
        <v>0</v>
      </c>
      <c r="BJ76" s="595">
        <f>BJ$6*'(建設)投入係数表'!BJ76</f>
        <v>0</v>
      </c>
      <c r="BK76" s="595">
        <f>BK$6*'(建設)投入係数表'!BK76</f>
        <v>780.01653695194977</v>
      </c>
      <c r="BL76" s="595">
        <f>BL$6*'(建設)投入係数表'!BL76</f>
        <v>0</v>
      </c>
      <c r="BM76" s="595">
        <f>BM$6*'(建設)投入係数表'!BM76</f>
        <v>59.33886929285768</v>
      </c>
      <c r="BN76" s="595">
        <f>BN$6*'(建設)投入係数表'!BN76</f>
        <v>0</v>
      </c>
      <c r="BO76" s="595">
        <f>BO$6*'(建設)投入係数表'!BO76</f>
        <v>0</v>
      </c>
      <c r="BP76" s="595">
        <f>BP$6*'(建設)投入係数表'!BP76</f>
        <v>3438.4992956603796</v>
      </c>
      <c r="BQ76" s="595">
        <f>BQ$6*'(建設)投入係数表'!BQ76</f>
        <v>0</v>
      </c>
      <c r="BR76" s="595">
        <f>BR$6*'(建設)投入係数表'!BR76</f>
        <v>329.29613620328286</v>
      </c>
      <c r="BS76" s="595">
        <f>BS$6*'(建設)投入係数表'!BS76</f>
        <v>376.11936582104346</v>
      </c>
      <c r="BT76" s="595">
        <f>BT$6*'(建設)投入係数表'!BT76</f>
        <v>531.04064459433107</v>
      </c>
      <c r="BU76" s="595">
        <f>BU$6*'(建設)投入係数表'!BU76</f>
        <v>169.43518236528672</v>
      </c>
      <c r="BV76" s="596">
        <f>BV$6*'(建設)投入係数表'!BV76</f>
        <v>2275.5440376779597</v>
      </c>
      <c r="BW76" s="597">
        <f t="shared" si="2"/>
        <v>8775.2765800741508</v>
      </c>
      <c r="BX76" s="598">
        <f t="shared" si="3"/>
        <v>3.5101106320296602E-2</v>
      </c>
    </row>
    <row r="77" spans="1:76" ht="15.95" customHeight="1" x14ac:dyDescent="0.2">
      <c r="A77" s="455">
        <v>71</v>
      </c>
      <c r="B77" s="592">
        <v>531</v>
      </c>
      <c r="C77" s="593" t="s">
        <v>3</v>
      </c>
      <c r="D77" s="594">
        <f>D$6*'(建設)投入係数表'!D77</f>
        <v>2783.4249475795609</v>
      </c>
      <c r="E77" s="595">
        <f>E$6*'(建設)投入係数表'!E77</f>
        <v>1009.3452134197566</v>
      </c>
      <c r="F77" s="595">
        <f>F$6*'(建設)投入係数表'!F77</f>
        <v>0</v>
      </c>
      <c r="G77" s="595">
        <f>G$6*'(建設)投入係数表'!G77</f>
        <v>0</v>
      </c>
      <c r="H77" s="595">
        <f>H$6*'(建設)投入係数表'!H77</f>
        <v>0</v>
      </c>
      <c r="I77" s="595">
        <f>I$6*'(建設)投入係数表'!I77</f>
        <v>0</v>
      </c>
      <c r="J77" s="595">
        <f>J$6*'(建設)投入係数表'!J77</f>
        <v>0</v>
      </c>
      <c r="K77" s="595">
        <f>K$6*'(建設)投入係数表'!K77</f>
        <v>0</v>
      </c>
      <c r="L77" s="595">
        <f>L$6*'(建設)投入係数表'!L77</f>
        <v>0</v>
      </c>
      <c r="M77" s="595">
        <f>M$6*'(建設)投入係数表'!M77</f>
        <v>0</v>
      </c>
      <c r="N77" s="595">
        <f>N$6*'(建設)投入係数表'!N77</f>
        <v>0</v>
      </c>
      <c r="O77" s="595">
        <f>O$6*'(建設)投入係数表'!O77</f>
        <v>0</v>
      </c>
      <c r="P77" s="595">
        <f>P$6*'(建設)投入係数表'!P77</f>
        <v>0</v>
      </c>
      <c r="Q77" s="595">
        <f>Q$6*'(建設)投入係数表'!Q77</f>
        <v>0</v>
      </c>
      <c r="R77" s="595">
        <f>R$6*'(建設)投入係数表'!R77</f>
        <v>0</v>
      </c>
      <c r="S77" s="595">
        <f>S$6*'(建設)投入係数表'!S77</f>
        <v>1080.5524079139395</v>
      </c>
      <c r="T77" s="595">
        <f>T$6*'(建設)投入係数表'!T77</f>
        <v>0</v>
      </c>
      <c r="U77" s="595">
        <f>U$6*'(建設)投入係数表'!U77</f>
        <v>0</v>
      </c>
      <c r="V77" s="595">
        <f>V$6*'(建設)投入係数表'!V77</f>
        <v>0</v>
      </c>
      <c r="W77" s="595">
        <f>W$6*'(建設)投入係数表'!W77</f>
        <v>1077.8708610340691</v>
      </c>
      <c r="X77" s="595">
        <f>X$6*'(建設)投入係数表'!X77</f>
        <v>646.41846479571154</v>
      </c>
      <c r="Y77" s="595">
        <f>Y$6*'(建設)投入係数表'!Y77</f>
        <v>363.29642326508423</v>
      </c>
      <c r="Z77" s="595">
        <f>Z$6*'(建設)投入係数表'!Z77</f>
        <v>119.65440901526348</v>
      </c>
      <c r="AA77" s="595">
        <f>AA$6*'(建設)投入係数表'!AA77</f>
        <v>19.973311188110305</v>
      </c>
      <c r="AB77" s="595">
        <f>AB$6*'(建設)投入係数表'!AB77</f>
        <v>0</v>
      </c>
      <c r="AC77" s="595">
        <f>AC$6*'(建設)投入係数表'!AC77</f>
        <v>0</v>
      </c>
      <c r="AD77" s="595">
        <f>AD$6*'(建設)投入係数表'!AD77</f>
        <v>0</v>
      </c>
      <c r="AE77" s="595">
        <f>AE$6*'(建設)投入係数表'!AE77</f>
        <v>0</v>
      </c>
      <c r="AF77" s="595">
        <f>AF$6*'(建設)投入係数表'!AF77</f>
        <v>0</v>
      </c>
      <c r="AG77" s="595">
        <f>AG$6*'(建設)投入係数表'!AG77</f>
        <v>2263.5665210320699</v>
      </c>
      <c r="AH77" s="595">
        <f>AH$6*'(建設)投入係数表'!AH77</f>
        <v>744.84480400692087</v>
      </c>
      <c r="AI77" s="595">
        <f>AI$6*'(建設)投入係数表'!AI77</f>
        <v>0</v>
      </c>
      <c r="AJ77" s="595">
        <f>AJ$6*'(建設)投入係数表'!AJ77</f>
        <v>0</v>
      </c>
      <c r="AK77" s="595">
        <f>AK$6*'(建設)投入係数表'!AK77</f>
        <v>0</v>
      </c>
      <c r="AL77" s="595">
        <f>AL$6*'(建設)投入係数表'!AL77</f>
        <v>0</v>
      </c>
      <c r="AM77" s="595">
        <f>AM$6*'(建設)投入係数表'!AM77</f>
        <v>0</v>
      </c>
      <c r="AN77" s="595">
        <f>AN$6*'(建設)投入係数表'!AN77</f>
        <v>0</v>
      </c>
      <c r="AO77" s="595">
        <f>AO$6*'(建設)投入係数表'!AO77</f>
        <v>0</v>
      </c>
      <c r="AP77" s="595">
        <f>AP$6*'(建設)投入係数表'!AP77</f>
        <v>0</v>
      </c>
      <c r="AQ77" s="595">
        <f>AQ$6*'(建設)投入係数表'!AQ77</f>
        <v>0</v>
      </c>
      <c r="AR77" s="595">
        <f>AR$6*'(建設)投入係数表'!AR77</f>
        <v>0</v>
      </c>
      <c r="AS77" s="595">
        <f>AS$6*'(建設)投入係数表'!AS77</f>
        <v>0</v>
      </c>
      <c r="AT77" s="595">
        <f>AT$6*'(建設)投入係数表'!AT77</f>
        <v>0</v>
      </c>
      <c r="AU77" s="595">
        <f>AU$6*'(建設)投入係数表'!AU77</f>
        <v>0</v>
      </c>
      <c r="AV77" s="595">
        <f>AV$6*'(建設)投入係数表'!AV77</f>
        <v>0</v>
      </c>
      <c r="AW77" s="595">
        <f>AW$6*'(建設)投入係数表'!AW77</f>
        <v>0</v>
      </c>
      <c r="AX77" s="595">
        <f>AX$6*'(建設)投入係数表'!AX77</f>
        <v>0</v>
      </c>
      <c r="AY77" s="595">
        <f>AY$6*'(建設)投入係数表'!AY77</f>
        <v>0</v>
      </c>
      <c r="AZ77" s="595">
        <f>AZ$6*'(建設)投入係数表'!AZ77</f>
        <v>0</v>
      </c>
      <c r="BA77" s="595">
        <f>BA$6*'(建設)投入係数表'!BA77</f>
        <v>0</v>
      </c>
      <c r="BB77" s="595">
        <f>BB$6*'(建設)投入係数表'!BB77</f>
        <v>0</v>
      </c>
      <c r="BC77" s="595">
        <f>BC$6*'(建設)投入係数表'!BC77</f>
        <v>744.21154473076774</v>
      </c>
      <c r="BD77" s="595">
        <f>BD$6*'(建設)投入係数表'!BD77</f>
        <v>0</v>
      </c>
      <c r="BE77" s="595">
        <f>BE$6*'(建設)投入係数表'!BE77</f>
        <v>0</v>
      </c>
      <c r="BF77" s="595">
        <f>BF$6*'(建設)投入係数表'!BF77</f>
        <v>0</v>
      </c>
      <c r="BG77" s="595">
        <f>BG$6*'(建設)投入係数表'!BG77</f>
        <v>0</v>
      </c>
      <c r="BH77" s="595">
        <f>BH$6*'(建設)投入係数表'!BH77</f>
        <v>0</v>
      </c>
      <c r="BI77" s="595">
        <f>BI$6*'(建設)投入係数表'!BI77</f>
        <v>0</v>
      </c>
      <c r="BJ77" s="595">
        <f>BJ$6*'(建設)投入係数表'!BJ77</f>
        <v>0</v>
      </c>
      <c r="BK77" s="595">
        <f>BK$6*'(建設)投入係数表'!BK77</f>
        <v>737.57958366264347</v>
      </c>
      <c r="BL77" s="595">
        <f>BL$6*'(建設)投入係数表'!BL77</f>
        <v>0</v>
      </c>
      <c r="BM77" s="595">
        <f>BM$6*'(建設)投入係数表'!BM77</f>
        <v>18.042129852923232</v>
      </c>
      <c r="BN77" s="595">
        <f>BN$6*'(建設)投入係数表'!BN77</f>
        <v>0</v>
      </c>
      <c r="BO77" s="595">
        <f>BO$6*'(建設)投入係数表'!BO77</f>
        <v>0</v>
      </c>
      <c r="BP77" s="595">
        <f>BP$6*'(建設)投入係数表'!BP77</f>
        <v>1477.5050877275387</v>
      </c>
      <c r="BQ77" s="595">
        <f>BQ$6*'(建設)投入係数表'!BQ77</f>
        <v>0</v>
      </c>
      <c r="BR77" s="595">
        <f>BR$6*'(建設)投入係数表'!BR77</f>
        <v>214.89264401561763</v>
      </c>
      <c r="BS77" s="595">
        <f>BS$6*'(建設)投入係数表'!BS77</f>
        <v>456.72424896826806</v>
      </c>
      <c r="BT77" s="595">
        <f>BT$6*'(建設)投入係数表'!BT77</f>
        <v>210.32627289861173</v>
      </c>
      <c r="BU77" s="595">
        <f>BU$6*'(建設)投入係数表'!BU77</f>
        <v>38.432337149023788</v>
      </c>
      <c r="BV77" s="596">
        <f>BV$6*'(建設)投入係数表'!BV77</f>
        <v>586.32012240540723</v>
      </c>
      <c r="BW77" s="597">
        <f t="shared" si="2"/>
        <v>3411.6599472166649</v>
      </c>
      <c r="BX77" s="598">
        <f t="shared" si="3"/>
        <v>1.364663978886666E-2</v>
      </c>
    </row>
    <row r="78" spans="1:76" ht="15.95" customHeight="1" x14ac:dyDescent="0.2">
      <c r="A78" s="455">
        <v>72</v>
      </c>
      <c r="B78" s="592">
        <v>551</v>
      </c>
      <c r="C78" s="593" t="s">
        <v>233</v>
      </c>
      <c r="D78" s="594">
        <f>D$6*'(建設)投入係数表'!D78</f>
        <v>1342.6336942215414</v>
      </c>
      <c r="E78" s="595">
        <f>E$6*'(建設)投入係数表'!E78</f>
        <v>833.41369669379003</v>
      </c>
      <c r="F78" s="595">
        <f>F$6*'(建設)投入係数表'!F78</f>
        <v>0</v>
      </c>
      <c r="G78" s="595">
        <f>G$6*'(建設)投入係数表'!G78</f>
        <v>0</v>
      </c>
      <c r="H78" s="595">
        <f>H$6*'(建設)投入係数表'!H78</f>
        <v>0</v>
      </c>
      <c r="I78" s="595">
        <f>I$6*'(建設)投入係数表'!I78</f>
        <v>0</v>
      </c>
      <c r="J78" s="595">
        <f>J$6*'(建設)投入係数表'!J78</f>
        <v>0</v>
      </c>
      <c r="K78" s="595">
        <f>K$6*'(建設)投入係数表'!K78</f>
        <v>0</v>
      </c>
      <c r="L78" s="595">
        <f>L$6*'(建設)投入係数表'!L78</f>
        <v>0</v>
      </c>
      <c r="M78" s="595">
        <f>M$6*'(建設)投入係数表'!M78</f>
        <v>0</v>
      </c>
      <c r="N78" s="595">
        <f>N$6*'(建設)投入係数表'!N78</f>
        <v>0</v>
      </c>
      <c r="O78" s="595">
        <f>O$6*'(建設)投入係数表'!O78</f>
        <v>0</v>
      </c>
      <c r="P78" s="595">
        <f>P$6*'(建設)投入係数表'!P78</f>
        <v>0</v>
      </c>
      <c r="Q78" s="595">
        <f>Q$6*'(建設)投入係数表'!Q78</f>
        <v>0</v>
      </c>
      <c r="R78" s="595">
        <f>R$6*'(建設)投入係数表'!R78</f>
        <v>0</v>
      </c>
      <c r="S78" s="595">
        <f>S$6*'(建設)投入係数表'!S78</f>
        <v>767.76212688687156</v>
      </c>
      <c r="T78" s="595">
        <f>T$6*'(建設)投入係数表'!T78</f>
        <v>0</v>
      </c>
      <c r="U78" s="595">
        <f>U$6*'(建設)投入係数表'!U78</f>
        <v>0</v>
      </c>
      <c r="V78" s="595">
        <f>V$6*'(建設)投入係数表'!V78</f>
        <v>0</v>
      </c>
      <c r="W78" s="595">
        <f>W$6*'(建設)投入係数表'!W78</f>
        <v>761.61546057480052</v>
      </c>
      <c r="X78" s="595">
        <f>X$6*'(建設)投入係数表'!X78</f>
        <v>381.69856750304069</v>
      </c>
      <c r="Y78" s="595">
        <f>Y$6*'(建設)投入係数表'!Y78</f>
        <v>287.20920939783775</v>
      </c>
      <c r="Z78" s="595">
        <f>Z$6*'(建設)投入係数表'!Z78</f>
        <v>78.730912615687814</v>
      </c>
      <c r="AA78" s="595">
        <f>AA$6*'(建設)投入係数表'!AA78</f>
        <v>14.499928409839352</v>
      </c>
      <c r="AB78" s="595">
        <f>AB$6*'(建設)投入係数表'!AB78</f>
        <v>0</v>
      </c>
      <c r="AC78" s="595">
        <f>AC$6*'(建設)投入係数表'!AC78</f>
        <v>0</v>
      </c>
      <c r="AD78" s="595">
        <f>AD$6*'(建設)投入係数表'!AD78</f>
        <v>0</v>
      </c>
      <c r="AE78" s="595">
        <f>AE$6*'(建設)投入係数表'!AE78</f>
        <v>0</v>
      </c>
      <c r="AF78" s="595">
        <f>AF$6*'(建設)投入係数表'!AF78</f>
        <v>0</v>
      </c>
      <c r="AG78" s="595">
        <f>AG$6*'(建設)投入係数表'!AG78</f>
        <v>321.06236819877097</v>
      </c>
      <c r="AH78" s="595">
        <f>AH$6*'(建設)投入係数表'!AH78</f>
        <v>93.25187975756586</v>
      </c>
      <c r="AI78" s="595">
        <f>AI$6*'(建設)投入係数表'!AI78</f>
        <v>0</v>
      </c>
      <c r="AJ78" s="595">
        <f>AJ$6*'(建設)投入係数表'!AJ78</f>
        <v>0</v>
      </c>
      <c r="AK78" s="595">
        <f>AK$6*'(建設)投入係数表'!AK78</f>
        <v>0</v>
      </c>
      <c r="AL78" s="595">
        <f>AL$6*'(建設)投入係数表'!AL78</f>
        <v>0</v>
      </c>
      <c r="AM78" s="595">
        <f>AM$6*'(建設)投入係数表'!AM78</f>
        <v>0</v>
      </c>
      <c r="AN78" s="595">
        <f>AN$6*'(建設)投入係数表'!AN78</f>
        <v>0</v>
      </c>
      <c r="AO78" s="595">
        <f>AO$6*'(建設)投入係数表'!AO78</f>
        <v>0</v>
      </c>
      <c r="AP78" s="595">
        <f>AP$6*'(建設)投入係数表'!AP78</f>
        <v>0</v>
      </c>
      <c r="AQ78" s="595">
        <f>AQ$6*'(建設)投入係数表'!AQ78</f>
        <v>0</v>
      </c>
      <c r="AR78" s="595">
        <f>AR$6*'(建設)投入係数表'!AR78</f>
        <v>0</v>
      </c>
      <c r="AS78" s="595">
        <f>AS$6*'(建設)投入係数表'!AS78</f>
        <v>0</v>
      </c>
      <c r="AT78" s="595">
        <f>AT$6*'(建設)投入係数表'!AT78</f>
        <v>0</v>
      </c>
      <c r="AU78" s="595">
        <f>AU$6*'(建設)投入係数表'!AU78</f>
        <v>0</v>
      </c>
      <c r="AV78" s="595">
        <f>AV$6*'(建設)投入係数表'!AV78</f>
        <v>0</v>
      </c>
      <c r="AW78" s="595">
        <f>AW$6*'(建設)投入係数表'!AW78</f>
        <v>0</v>
      </c>
      <c r="AX78" s="595">
        <f>AX$6*'(建設)投入係数表'!AX78</f>
        <v>0</v>
      </c>
      <c r="AY78" s="595">
        <f>AY$6*'(建設)投入係数表'!AY78</f>
        <v>0</v>
      </c>
      <c r="AZ78" s="595">
        <f>AZ$6*'(建設)投入係数表'!AZ78</f>
        <v>0</v>
      </c>
      <c r="BA78" s="595">
        <f>BA$6*'(建設)投入係数表'!BA78</f>
        <v>0</v>
      </c>
      <c r="BB78" s="595">
        <f>BB$6*'(建設)投入係数表'!BB78</f>
        <v>0</v>
      </c>
      <c r="BC78" s="595">
        <f>BC$6*'(建設)投入係数表'!BC78</f>
        <v>111.45666055922939</v>
      </c>
      <c r="BD78" s="595">
        <f>BD$6*'(建設)投入係数表'!BD78</f>
        <v>0</v>
      </c>
      <c r="BE78" s="595">
        <f>BE$6*'(建設)投入係数表'!BE78</f>
        <v>0</v>
      </c>
      <c r="BF78" s="595">
        <f>BF$6*'(建設)投入係数表'!BF78</f>
        <v>0</v>
      </c>
      <c r="BG78" s="595">
        <f>BG$6*'(建設)投入係数表'!BG78</f>
        <v>0</v>
      </c>
      <c r="BH78" s="595">
        <f>BH$6*'(建設)投入係数表'!BH78</f>
        <v>0</v>
      </c>
      <c r="BI78" s="595">
        <f>BI$6*'(建設)投入係数表'!BI78</f>
        <v>0</v>
      </c>
      <c r="BJ78" s="595">
        <f>BJ$6*'(建設)投入係数表'!BJ78</f>
        <v>0</v>
      </c>
      <c r="BK78" s="595">
        <f>BK$6*'(建設)投入係数表'!BK78</f>
        <v>73.789627734390706</v>
      </c>
      <c r="BL78" s="595">
        <f>BL$6*'(建設)投入係数表'!BL78</f>
        <v>0</v>
      </c>
      <c r="BM78" s="595">
        <f>BM$6*'(建設)投入係数表'!BM78</f>
        <v>7.1793220870838583</v>
      </c>
      <c r="BN78" s="595">
        <f>BN$6*'(建設)投入係数表'!BN78</f>
        <v>0</v>
      </c>
      <c r="BO78" s="595">
        <f>BO$6*'(建設)投入係数表'!BO78</f>
        <v>0</v>
      </c>
      <c r="BP78" s="595">
        <f>BP$6*'(建設)投入係数表'!BP78</f>
        <v>246.73850969934799</v>
      </c>
      <c r="BQ78" s="595">
        <f>BQ$6*'(建設)投入係数表'!BQ78</f>
        <v>0</v>
      </c>
      <c r="BR78" s="595">
        <f>BR$6*'(建設)投入係数表'!BR78</f>
        <v>16.336554442862258</v>
      </c>
      <c r="BS78" s="595">
        <f>BS$6*'(建設)投入係数表'!BS78</f>
        <v>17.003109413545854</v>
      </c>
      <c r="BT78" s="595">
        <f>BT$6*'(建設)投入係数表'!BT78</f>
        <v>17.038141041037367</v>
      </c>
      <c r="BU78" s="595">
        <f>BU$6*'(建設)投入係数表'!BU78</f>
        <v>13.847040246817132</v>
      </c>
      <c r="BV78" s="596">
        <f>BV$6*'(建設)投入係数表'!BV78</f>
        <v>164.27397402627602</v>
      </c>
      <c r="BW78" s="597">
        <f t="shared" si="2"/>
        <v>1071.6063869184188</v>
      </c>
      <c r="BX78" s="598">
        <f t="shared" si="3"/>
        <v>4.2864255476736755E-3</v>
      </c>
    </row>
    <row r="79" spans="1:76" ht="15.95" customHeight="1" x14ac:dyDescent="0.2">
      <c r="A79" s="455">
        <v>73</v>
      </c>
      <c r="B79" s="592">
        <v>552</v>
      </c>
      <c r="C79" s="593" t="s">
        <v>234</v>
      </c>
      <c r="D79" s="594">
        <f>D$6*'(建設)投入係数表'!D79</f>
        <v>0</v>
      </c>
      <c r="E79" s="595">
        <f>E$6*'(建設)投入係数表'!E79</f>
        <v>0</v>
      </c>
      <c r="F79" s="595">
        <f>F$6*'(建設)投入係数表'!F79</f>
        <v>0</v>
      </c>
      <c r="G79" s="595">
        <f>G$6*'(建設)投入係数表'!G79</f>
        <v>0</v>
      </c>
      <c r="H79" s="595">
        <f>H$6*'(建設)投入係数表'!H79</f>
        <v>0</v>
      </c>
      <c r="I79" s="595">
        <f>I$6*'(建設)投入係数表'!I79</f>
        <v>0</v>
      </c>
      <c r="J79" s="595">
        <f>J$6*'(建設)投入係数表'!J79</f>
        <v>0</v>
      </c>
      <c r="K79" s="595">
        <f>K$6*'(建設)投入係数表'!K79</f>
        <v>0</v>
      </c>
      <c r="L79" s="595">
        <f>L$6*'(建設)投入係数表'!L79</f>
        <v>0</v>
      </c>
      <c r="M79" s="595">
        <f>M$6*'(建設)投入係数表'!M79</f>
        <v>0</v>
      </c>
      <c r="N79" s="595">
        <f>N$6*'(建設)投入係数表'!N79</f>
        <v>0</v>
      </c>
      <c r="O79" s="595">
        <f>O$6*'(建設)投入係数表'!O79</f>
        <v>0</v>
      </c>
      <c r="P79" s="595">
        <f>P$6*'(建設)投入係数表'!P79</f>
        <v>0</v>
      </c>
      <c r="Q79" s="595">
        <f>Q$6*'(建設)投入係数表'!Q79</f>
        <v>0</v>
      </c>
      <c r="R79" s="595">
        <f>R$6*'(建設)投入係数表'!R79</f>
        <v>0</v>
      </c>
      <c r="S79" s="595">
        <f>S$6*'(建設)投入係数表'!S79</f>
        <v>0</v>
      </c>
      <c r="T79" s="595">
        <f>T$6*'(建設)投入係数表'!T79</f>
        <v>0</v>
      </c>
      <c r="U79" s="595">
        <f>U$6*'(建設)投入係数表'!U79</f>
        <v>0</v>
      </c>
      <c r="V79" s="595">
        <f>V$6*'(建設)投入係数表'!V79</f>
        <v>0</v>
      </c>
      <c r="W79" s="595">
        <f>W$6*'(建設)投入係数表'!W79</f>
        <v>0</v>
      </c>
      <c r="X79" s="595">
        <f>X$6*'(建設)投入係数表'!X79</f>
        <v>0</v>
      </c>
      <c r="Y79" s="595">
        <f>Y$6*'(建設)投入係数表'!Y79</f>
        <v>0</v>
      </c>
      <c r="Z79" s="595">
        <f>Z$6*'(建設)投入係数表'!Z79</f>
        <v>0</v>
      </c>
      <c r="AA79" s="595">
        <f>AA$6*'(建設)投入係数表'!AA79</f>
        <v>0</v>
      </c>
      <c r="AB79" s="595">
        <f>AB$6*'(建設)投入係数表'!AB79</f>
        <v>0</v>
      </c>
      <c r="AC79" s="595">
        <f>AC$6*'(建設)投入係数表'!AC79</f>
        <v>0</v>
      </c>
      <c r="AD79" s="595">
        <f>AD$6*'(建設)投入係数表'!AD79</f>
        <v>0</v>
      </c>
      <c r="AE79" s="595">
        <f>AE$6*'(建設)投入係数表'!AE79</f>
        <v>0</v>
      </c>
      <c r="AF79" s="595">
        <f>AF$6*'(建設)投入係数表'!AF79</f>
        <v>0</v>
      </c>
      <c r="AG79" s="595">
        <f>AG$6*'(建設)投入係数表'!AG79</f>
        <v>0</v>
      </c>
      <c r="AH79" s="595">
        <f>AH$6*'(建設)投入係数表'!AH79</f>
        <v>0</v>
      </c>
      <c r="AI79" s="595">
        <f>AI$6*'(建設)投入係数表'!AI79</f>
        <v>0</v>
      </c>
      <c r="AJ79" s="595">
        <f>AJ$6*'(建設)投入係数表'!AJ79</f>
        <v>0</v>
      </c>
      <c r="AK79" s="595">
        <f>AK$6*'(建設)投入係数表'!AK79</f>
        <v>0</v>
      </c>
      <c r="AL79" s="595">
        <f>AL$6*'(建設)投入係数表'!AL79</f>
        <v>0</v>
      </c>
      <c r="AM79" s="595">
        <f>AM$6*'(建設)投入係数表'!AM79</f>
        <v>0</v>
      </c>
      <c r="AN79" s="595">
        <f>AN$6*'(建設)投入係数表'!AN79</f>
        <v>0</v>
      </c>
      <c r="AO79" s="595">
        <f>AO$6*'(建設)投入係数表'!AO79</f>
        <v>0</v>
      </c>
      <c r="AP79" s="595">
        <f>AP$6*'(建設)投入係数表'!AP79</f>
        <v>0</v>
      </c>
      <c r="AQ79" s="595">
        <f>AQ$6*'(建設)投入係数表'!AQ79</f>
        <v>0</v>
      </c>
      <c r="AR79" s="595">
        <f>AR$6*'(建設)投入係数表'!AR79</f>
        <v>0</v>
      </c>
      <c r="AS79" s="595">
        <f>AS$6*'(建設)投入係数表'!AS79</f>
        <v>0</v>
      </c>
      <c r="AT79" s="595">
        <f>AT$6*'(建設)投入係数表'!AT79</f>
        <v>0</v>
      </c>
      <c r="AU79" s="595">
        <f>AU$6*'(建設)投入係数表'!AU79</f>
        <v>0</v>
      </c>
      <c r="AV79" s="595">
        <f>AV$6*'(建設)投入係数表'!AV79</f>
        <v>0</v>
      </c>
      <c r="AW79" s="595">
        <f>AW$6*'(建設)投入係数表'!AW79</f>
        <v>0</v>
      </c>
      <c r="AX79" s="595">
        <f>AX$6*'(建設)投入係数表'!AX79</f>
        <v>0</v>
      </c>
      <c r="AY79" s="595">
        <f>AY$6*'(建設)投入係数表'!AY79</f>
        <v>0</v>
      </c>
      <c r="AZ79" s="595">
        <f>AZ$6*'(建設)投入係数表'!AZ79</f>
        <v>0</v>
      </c>
      <c r="BA79" s="595">
        <f>BA$6*'(建設)投入係数表'!BA79</f>
        <v>0</v>
      </c>
      <c r="BB79" s="595">
        <f>BB$6*'(建設)投入係数表'!BB79</f>
        <v>0</v>
      </c>
      <c r="BC79" s="595">
        <f>BC$6*'(建設)投入係数表'!BC79</f>
        <v>0</v>
      </c>
      <c r="BD79" s="595">
        <f>BD$6*'(建設)投入係数表'!BD79</f>
        <v>0</v>
      </c>
      <c r="BE79" s="595">
        <f>BE$6*'(建設)投入係数表'!BE79</f>
        <v>0</v>
      </c>
      <c r="BF79" s="595">
        <f>BF$6*'(建設)投入係数表'!BF79</f>
        <v>0</v>
      </c>
      <c r="BG79" s="595">
        <f>BG$6*'(建設)投入係数表'!BG79</f>
        <v>0</v>
      </c>
      <c r="BH79" s="595">
        <f>BH$6*'(建設)投入係数表'!BH79</f>
        <v>0</v>
      </c>
      <c r="BI79" s="595">
        <f>BI$6*'(建設)投入係数表'!BI79</f>
        <v>0</v>
      </c>
      <c r="BJ79" s="595">
        <f>BJ$6*'(建設)投入係数表'!BJ79</f>
        <v>0</v>
      </c>
      <c r="BK79" s="595">
        <f>BK$6*'(建設)投入係数表'!BK79</f>
        <v>0</v>
      </c>
      <c r="BL79" s="595">
        <f>BL$6*'(建設)投入係数表'!BL79</f>
        <v>0</v>
      </c>
      <c r="BM79" s="595">
        <f>BM$6*'(建設)投入係数表'!BM79</f>
        <v>0</v>
      </c>
      <c r="BN79" s="595">
        <f>BN$6*'(建設)投入係数表'!BN79</f>
        <v>0</v>
      </c>
      <c r="BO79" s="595">
        <f>BO$6*'(建設)投入係数表'!BO79</f>
        <v>0</v>
      </c>
      <c r="BP79" s="595">
        <f>BP$6*'(建設)投入係数表'!BP79</f>
        <v>0</v>
      </c>
      <c r="BQ79" s="595">
        <f>BQ$6*'(建設)投入係数表'!BQ79</f>
        <v>0</v>
      </c>
      <c r="BR79" s="595">
        <f>BR$6*'(建設)投入係数表'!BR79</f>
        <v>0</v>
      </c>
      <c r="BS79" s="595">
        <f>BS$6*'(建設)投入係数表'!BS79</f>
        <v>0</v>
      </c>
      <c r="BT79" s="595">
        <f>BT$6*'(建設)投入係数表'!BT79</f>
        <v>0</v>
      </c>
      <c r="BU79" s="595">
        <f>BU$6*'(建設)投入係数表'!BU79</f>
        <v>0</v>
      </c>
      <c r="BV79" s="596">
        <f>BV$6*'(建設)投入係数表'!BV79</f>
        <v>0</v>
      </c>
      <c r="BW79" s="597">
        <f t="shared" si="2"/>
        <v>0</v>
      </c>
      <c r="BX79" s="598">
        <f t="shared" si="3"/>
        <v>0</v>
      </c>
    </row>
    <row r="80" spans="1:76" ht="15.95" customHeight="1" x14ac:dyDescent="0.2">
      <c r="A80" s="455">
        <v>74</v>
      </c>
      <c r="B80" s="592">
        <v>553</v>
      </c>
      <c r="C80" s="593" t="s">
        <v>368</v>
      </c>
      <c r="D80" s="594">
        <f>D$6*'(建設)投入係数表'!D80</f>
        <v>0</v>
      </c>
      <c r="E80" s="595">
        <f>E$6*'(建設)投入係数表'!E80</f>
        <v>0</v>
      </c>
      <c r="F80" s="595">
        <f>F$6*'(建設)投入係数表'!F80</f>
        <v>0</v>
      </c>
      <c r="G80" s="595">
        <f>G$6*'(建設)投入係数表'!G80</f>
        <v>0</v>
      </c>
      <c r="H80" s="595">
        <f>H$6*'(建設)投入係数表'!H80</f>
        <v>0</v>
      </c>
      <c r="I80" s="595">
        <f>I$6*'(建設)投入係数表'!I80</f>
        <v>0</v>
      </c>
      <c r="J80" s="595">
        <f>J$6*'(建設)投入係数表'!J80</f>
        <v>0</v>
      </c>
      <c r="K80" s="595">
        <f>K$6*'(建設)投入係数表'!K80</f>
        <v>0</v>
      </c>
      <c r="L80" s="595">
        <f>L$6*'(建設)投入係数表'!L80</f>
        <v>0</v>
      </c>
      <c r="M80" s="595">
        <f>M$6*'(建設)投入係数表'!M80</f>
        <v>0</v>
      </c>
      <c r="N80" s="595">
        <f>N$6*'(建設)投入係数表'!N80</f>
        <v>0</v>
      </c>
      <c r="O80" s="595">
        <f>O$6*'(建設)投入係数表'!O80</f>
        <v>0</v>
      </c>
      <c r="P80" s="595">
        <f>P$6*'(建設)投入係数表'!P80</f>
        <v>0</v>
      </c>
      <c r="Q80" s="595">
        <f>Q$6*'(建設)投入係数表'!Q80</f>
        <v>0</v>
      </c>
      <c r="R80" s="595">
        <f>R$6*'(建設)投入係数表'!R80</f>
        <v>0</v>
      </c>
      <c r="S80" s="595">
        <f>S$6*'(建設)投入係数表'!S80</f>
        <v>0</v>
      </c>
      <c r="T80" s="595">
        <f>T$6*'(建設)投入係数表'!T80</f>
        <v>0</v>
      </c>
      <c r="U80" s="595">
        <f>U$6*'(建設)投入係数表'!U80</f>
        <v>0</v>
      </c>
      <c r="V80" s="595">
        <f>V$6*'(建設)投入係数表'!V80</f>
        <v>0</v>
      </c>
      <c r="W80" s="595">
        <f>W$6*'(建設)投入係数表'!W80</f>
        <v>0</v>
      </c>
      <c r="X80" s="595">
        <f>X$6*'(建設)投入係数表'!X80</f>
        <v>0</v>
      </c>
      <c r="Y80" s="595">
        <f>Y$6*'(建設)投入係数表'!Y80</f>
        <v>0</v>
      </c>
      <c r="Z80" s="595">
        <f>Z$6*'(建設)投入係数表'!Z80</f>
        <v>0</v>
      </c>
      <c r="AA80" s="595">
        <f>AA$6*'(建設)投入係数表'!AA80</f>
        <v>0</v>
      </c>
      <c r="AB80" s="595">
        <f>AB$6*'(建設)投入係数表'!AB80</f>
        <v>0</v>
      </c>
      <c r="AC80" s="595">
        <f>AC$6*'(建設)投入係数表'!AC80</f>
        <v>0</v>
      </c>
      <c r="AD80" s="595">
        <f>AD$6*'(建設)投入係数表'!AD80</f>
        <v>0</v>
      </c>
      <c r="AE80" s="595">
        <f>AE$6*'(建設)投入係数表'!AE80</f>
        <v>0</v>
      </c>
      <c r="AF80" s="595">
        <f>AF$6*'(建設)投入係数表'!AF80</f>
        <v>0</v>
      </c>
      <c r="AG80" s="595">
        <f>AG$6*'(建設)投入係数表'!AG80</f>
        <v>0</v>
      </c>
      <c r="AH80" s="595">
        <f>AH$6*'(建設)投入係数表'!AH80</f>
        <v>0</v>
      </c>
      <c r="AI80" s="595">
        <f>AI$6*'(建設)投入係数表'!AI80</f>
        <v>0</v>
      </c>
      <c r="AJ80" s="595">
        <f>AJ$6*'(建設)投入係数表'!AJ80</f>
        <v>0</v>
      </c>
      <c r="AK80" s="595">
        <f>AK$6*'(建設)投入係数表'!AK80</f>
        <v>0</v>
      </c>
      <c r="AL80" s="595">
        <f>AL$6*'(建設)投入係数表'!AL80</f>
        <v>0</v>
      </c>
      <c r="AM80" s="595">
        <f>AM$6*'(建設)投入係数表'!AM80</f>
        <v>0</v>
      </c>
      <c r="AN80" s="595">
        <f>AN$6*'(建設)投入係数表'!AN80</f>
        <v>0</v>
      </c>
      <c r="AO80" s="595">
        <f>AO$6*'(建設)投入係数表'!AO80</f>
        <v>0</v>
      </c>
      <c r="AP80" s="595">
        <f>AP$6*'(建設)投入係数表'!AP80</f>
        <v>0</v>
      </c>
      <c r="AQ80" s="595">
        <f>AQ$6*'(建設)投入係数表'!AQ80</f>
        <v>0</v>
      </c>
      <c r="AR80" s="595">
        <f>AR$6*'(建設)投入係数表'!AR80</f>
        <v>0</v>
      </c>
      <c r="AS80" s="595">
        <f>AS$6*'(建設)投入係数表'!AS80</f>
        <v>0</v>
      </c>
      <c r="AT80" s="595">
        <f>AT$6*'(建設)投入係数表'!AT80</f>
        <v>0</v>
      </c>
      <c r="AU80" s="595">
        <f>AU$6*'(建設)投入係数表'!AU80</f>
        <v>0</v>
      </c>
      <c r="AV80" s="595">
        <f>AV$6*'(建設)投入係数表'!AV80</f>
        <v>0</v>
      </c>
      <c r="AW80" s="595">
        <f>AW$6*'(建設)投入係数表'!AW80</f>
        <v>0</v>
      </c>
      <c r="AX80" s="595">
        <f>AX$6*'(建設)投入係数表'!AX80</f>
        <v>0</v>
      </c>
      <c r="AY80" s="595">
        <f>AY$6*'(建設)投入係数表'!AY80</f>
        <v>0</v>
      </c>
      <c r="AZ80" s="595">
        <f>AZ$6*'(建設)投入係数表'!AZ80</f>
        <v>0</v>
      </c>
      <c r="BA80" s="595">
        <f>BA$6*'(建設)投入係数表'!BA80</f>
        <v>0</v>
      </c>
      <c r="BB80" s="595">
        <f>BB$6*'(建設)投入係数表'!BB80</f>
        <v>0</v>
      </c>
      <c r="BC80" s="595">
        <f>BC$6*'(建設)投入係数表'!BC80</f>
        <v>0</v>
      </c>
      <c r="BD80" s="595">
        <f>BD$6*'(建設)投入係数表'!BD80</f>
        <v>0</v>
      </c>
      <c r="BE80" s="595">
        <f>BE$6*'(建設)投入係数表'!BE80</f>
        <v>0</v>
      </c>
      <c r="BF80" s="595">
        <f>BF$6*'(建設)投入係数表'!BF80</f>
        <v>0</v>
      </c>
      <c r="BG80" s="595">
        <f>BG$6*'(建設)投入係数表'!BG80</f>
        <v>0</v>
      </c>
      <c r="BH80" s="595">
        <f>BH$6*'(建設)投入係数表'!BH80</f>
        <v>0</v>
      </c>
      <c r="BI80" s="595">
        <f>BI$6*'(建設)投入係数表'!BI80</f>
        <v>0</v>
      </c>
      <c r="BJ80" s="595">
        <f>BJ$6*'(建設)投入係数表'!BJ80</f>
        <v>0</v>
      </c>
      <c r="BK80" s="595">
        <f>BK$6*'(建設)投入係数表'!BK80</f>
        <v>0</v>
      </c>
      <c r="BL80" s="595">
        <f>BL$6*'(建設)投入係数表'!BL80</f>
        <v>0</v>
      </c>
      <c r="BM80" s="595">
        <f>BM$6*'(建設)投入係数表'!BM80</f>
        <v>0</v>
      </c>
      <c r="BN80" s="595">
        <f>BN$6*'(建設)投入係数表'!BN80</f>
        <v>0</v>
      </c>
      <c r="BO80" s="595">
        <f>BO$6*'(建設)投入係数表'!BO80</f>
        <v>0</v>
      </c>
      <c r="BP80" s="595">
        <f>BP$6*'(建設)投入係数表'!BP80</f>
        <v>0</v>
      </c>
      <c r="BQ80" s="595">
        <f>BQ$6*'(建設)投入係数表'!BQ80</f>
        <v>0</v>
      </c>
      <c r="BR80" s="595">
        <f>BR$6*'(建設)投入係数表'!BR80</f>
        <v>0</v>
      </c>
      <c r="BS80" s="595">
        <f>BS$6*'(建設)投入係数表'!BS80</f>
        <v>0</v>
      </c>
      <c r="BT80" s="595">
        <f>BT$6*'(建設)投入係数表'!BT80</f>
        <v>0</v>
      </c>
      <c r="BU80" s="595">
        <f>BU$6*'(建設)投入係数表'!BU80</f>
        <v>0</v>
      </c>
      <c r="BV80" s="596">
        <f>BV$6*'(建設)投入係数表'!BV80</f>
        <v>0</v>
      </c>
      <c r="BW80" s="597">
        <f t="shared" si="2"/>
        <v>0</v>
      </c>
      <c r="BX80" s="598">
        <f t="shared" si="3"/>
        <v>0</v>
      </c>
    </row>
    <row r="81" spans="1:76" ht="15.95" customHeight="1" x14ac:dyDescent="0.2">
      <c r="A81" s="455">
        <v>75</v>
      </c>
      <c r="B81" s="592">
        <v>571</v>
      </c>
      <c r="C81" s="593" t="s">
        <v>235</v>
      </c>
      <c r="D81" s="594">
        <f>D$6*'(建設)投入係数表'!D81</f>
        <v>406.23362598671963</v>
      </c>
      <c r="E81" s="595">
        <f>E$6*'(建設)投入係数表'!E81</f>
        <v>210.50166146694824</v>
      </c>
      <c r="F81" s="595">
        <f>F$6*'(建設)投入係数表'!F81</f>
        <v>0</v>
      </c>
      <c r="G81" s="595">
        <f>G$6*'(建設)投入係数表'!G81</f>
        <v>0</v>
      </c>
      <c r="H81" s="595">
        <f>H$6*'(建設)投入係数表'!H81</f>
        <v>0</v>
      </c>
      <c r="I81" s="595">
        <f>I$6*'(建設)投入係数表'!I81</f>
        <v>0</v>
      </c>
      <c r="J81" s="595">
        <f>J$6*'(建設)投入係数表'!J81</f>
        <v>0</v>
      </c>
      <c r="K81" s="595">
        <f>K$6*'(建設)投入係数表'!K81</f>
        <v>0</v>
      </c>
      <c r="L81" s="595">
        <f>L$6*'(建設)投入係数表'!L81</f>
        <v>0</v>
      </c>
      <c r="M81" s="595">
        <f>M$6*'(建設)投入係数表'!M81</f>
        <v>0</v>
      </c>
      <c r="N81" s="595">
        <f>N$6*'(建設)投入係数表'!N81</f>
        <v>0</v>
      </c>
      <c r="O81" s="595">
        <f>O$6*'(建設)投入係数表'!O81</f>
        <v>0</v>
      </c>
      <c r="P81" s="595">
        <f>P$6*'(建設)投入係数表'!P81</f>
        <v>0</v>
      </c>
      <c r="Q81" s="595">
        <f>Q$6*'(建設)投入係数表'!Q81</f>
        <v>0</v>
      </c>
      <c r="R81" s="595">
        <f>R$6*'(建設)投入係数表'!R81</f>
        <v>0</v>
      </c>
      <c r="S81" s="595">
        <f>S$6*'(建設)投入係数表'!S81</f>
        <v>220.42821511602486</v>
      </c>
      <c r="T81" s="595">
        <f>T$6*'(建設)投入係数表'!T81</f>
        <v>0</v>
      </c>
      <c r="U81" s="595">
        <f>U$6*'(建設)投入係数表'!U81</f>
        <v>0</v>
      </c>
      <c r="V81" s="595">
        <f>V$6*'(建設)投入係数表'!V81</f>
        <v>0</v>
      </c>
      <c r="W81" s="595">
        <f>W$6*'(建設)投入係数表'!W81</f>
        <v>214.65029887096031</v>
      </c>
      <c r="X81" s="595">
        <f>X$6*'(建設)投入係数表'!X81</f>
        <v>130.33609622055047</v>
      </c>
      <c r="Y81" s="595">
        <f>Y$6*'(建設)投入係数表'!Y81</f>
        <v>71.281705622999326</v>
      </c>
      <c r="Z81" s="595">
        <f>Z$6*'(建設)投入係数表'!Z81</f>
        <v>23.854131059617632</v>
      </c>
      <c r="AA81" s="595">
        <f>AA$6*'(建設)投入係数表'!AA81</f>
        <v>3.9349388620028067</v>
      </c>
      <c r="AB81" s="595">
        <f>AB$6*'(建設)投入係数表'!AB81</f>
        <v>0</v>
      </c>
      <c r="AC81" s="595">
        <f>AC$6*'(建設)投入係数表'!AC81</f>
        <v>0</v>
      </c>
      <c r="AD81" s="595">
        <f>AD$6*'(建設)投入係数表'!AD81</f>
        <v>0</v>
      </c>
      <c r="AE81" s="595">
        <f>AE$6*'(建設)投入係数表'!AE81</f>
        <v>0</v>
      </c>
      <c r="AF81" s="595">
        <f>AF$6*'(建設)投入係数表'!AF81</f>
        <v>0</v>
      </c>
      <c r="AG81" s="595">
        <f>AG$6*'(建設)投入係数表'!AG81</f>
        <v>140.64049444764871</v>
      </c>
      <c r="AH81" s="595">
        <f>AH$6*'(建設)投入係数表'!AH81</f>
        <v>46.651618995946691</v>
      </c>
      <c r="AI81" s="595">
        <f>AI$6*'(建設)投入係数表'!AI81</f>
        <v>0</v>
      </c>
      <c r="AJ81" s="595">
        <f>AJ$6*'(建設)投入係数表'!AJ81</f>
        <v>0</v>
      </c>
      <c r="AK81" s="595">
        <f>AK$6*'(建設)投入係数表'!AK81</f>
        <v>0</v>
      </c>
      <c r="AL81" s="595">
        <f>AL$6*'(建設)投入係数表'!AL81</f>
        <v>0</v>
      </c>
      <c r="AM81" s="595">
        <f>AM$6*'(建設)投入係数表'!AM81</f>
        <v>0</v>
      </c>
      <c r="AN81" s="595">
        <f>AN$6*'(建設)投入係数表'!AN81</f>
        <v>0</v>
      </c>
      <c r="AO81" s="595">
        <f>AO$6*'(建設)投入係数表'!AO81</f>
        <v>0</v>
      </c>
      <c r="AP81" s="595">
        <f>AP$6*'(建設)投入係数表'!AP81</f>
        <v>0</v>
      </c>
      <c r="AQ81" s="595">
        <f>AQ$6*'(建設)投入係数表'!AQ81</f>
        <v>0</v>
      </c>
      <c r="AR81" s="595">
        <f>AR$6*'(建設)投入係数表'!AR81</f>
        <v>0</v>
      </c>
      <c r="AS81" s="595">
        <f>AS$6*'(建設)投入係数表'!AS81</f>
        <v>0</v>
      </c>
      <c r="AT81" s="595">
        <f>AT$6*'(建設)投入係数表'!AT81</f>
        <v>0</v>
      </c>
      <c r="AU81" s="595">
        <f>AU$6*'(建設)投入係数表'!AU81</f>
        <v>0</v>
      </c>
      <c r="AV81" s="595">
        <f>AV$6*'(建設)投入係数表'!AV81</f>
        <v>0</v>
      </c>
      <c r="AW81" s="595">
        <f>AW$6*'(建設)投入係数表'!AW81</f>
        <v>0</v>
      </c>
      <c r="AX81" s="595">
        <f>AX$6*'(建設)投入係数表'!AX81</f>
        <v>0</v>
      </c>
      <c r="AY81" s="595">
        <f>AY$6*'(建設)投入係数表'!AY81</f>
        <v>0</v>
      </c>
      <c r="AZ81" s="595">
        <f>AZ$6*'(建設)投入係数表'!AZ81</f>
        <v>0</v>
      </c>
      <c r="BA81" s="595">
        <f>BA$6*'(建設)投入係数表'!BA81</f>
        <v>0</v>
      </c>
      <c r="BB81" s="595">
        <f>BB$6*'(建設)投入係数表'!BB81</f>
        <v>0</v>
      </c>
      <c r="BC81" s="595">
        <f>BC$6*'(建設)投入係数表'!BC81</f>
        <v>38.91354206301812</v>
      </c>
      <c r="BD81" s="595">
        <f>BD$6*'(建設)投入係数表'!BD81</f>
        <v>0</v>
      </c>
      <c r="BE81" s="595">
        <f>BE$6*'(建設)投入係数表'!BE81</f>
        <v>0</v>
      </c>
      <c r="BF81" s="595">
        <f>BF$6*'(建設)投入係数表'!BF81</f>
        <v>0</v>
      </c>
      <c r="BG81" s="595">
        <f>BG$6*'(建設)投入係数表'!BG81</f>
        <v>0</v>
      </c>
      <c r="BH81" s="595">
        <f>BH$6*'(建設)投入係数表'!BH81</f>
        <v>0</v>
      </c>
      <c r="BI81" s="595">
        <f>BI$6*'(建設)投入係数表'!BI81</f>
        <v>0</v>
      </c>
      <c r="BJ81" s="595">
        <f>BJ$6*'(建設)投入係数表'!BJ81</f>
        <v>0</v>
      </c>
      <c r="BK81" s="595">
        <f>BK$6*'(建設)投入係数表'!BK81</f>
        <v>38.953322795407963</v>
      </c>
      <c r="BL81" s="595">
        <f>BL$6*'(建設)投入係数表'!BL81</f>
        <v>0</v>
      </c>
      <c r="BM81" s="595">
        <f>BM$6*'(建設)投入係数表'!BM81</f>
        <v>0.59769767617542291</v>
      </c>
      <c r="BN81" s="595">
        <f>BN$6*'(建設)投入係数表'!BN81</f>
        <v>0</v>
      </c>
      <c r="BO81" s="595">
        <f>BO$6*'(建設)投入係数表'!BO81</f>
        <v>0</v>
      </c>
      <c r="BP81" s="595">
        <f>BP$6*'(建設)投入係数表'!BP81</f>
        <v>90.683084747065436</v>
      </c>
      <c r="BQ81" s="595">
        <f>BQ$6*'(建設)投入係数表'!BQ81</f>
        <v>0</v>
      </c>
      <c r="BR81" s="595">
        <f>BR$6*'(建設)投入係数表'!BR81</f>
        <v>11.402855487258318</v>
      </c>
      <c r="BS81" s="595">
        <f>BS$6*'(建設)投入係数表'!BS81</f>
        <v>12.967351926283998</v>
      </c>
      <c r="BT81" s="595">
        <f>BT$6*'(建設)投入係数表'!BT81</f>
        <v>30.883531083902945</v>
      </c>
      <c r="BU81" s="595">
        <f>BU$6*'(建設)投入係数表'!BU81</f>
        <v>1.483148838410254</v>
      </c>
      <c r="BV81" s="596">
        <f>BV$6*'(建設)投入係数表'!BV81</f>
        <v>21.051360274053238</v>
      </c>
      <c r="BW81" s="597">
        <f t="shared" si="2"/>
        <v>346.74613984666235</v>
      </c>
      <c r="BX81" s="598">
        <f t="shared" si="3"/>
        <v>1.3869845593866494E-3</v>
      </c>
    </row>
    <row r="82" spans="1:76" ht="15.95" customHeight="1" x14ac:dyDescent="0.2">
      <c r="A82" s="455">
        <v>76</v>
      </c>
      <c r="B82" s="592">
        <v>572</v>
      </c>
      <c r="C82" s="593" t="s">
        <v>371</v>
      </c>
      <c r="D82" s="594">
        <f>D$6*'(建設)投入係数表'!D82</f>
        <v>4750.0723469072427</v>
      </c>
      <c r="E82" s="595">
        <f>E$6*'(建設)投入係数表'!E82</f>
        <v>1908.8663940046849</v>
      </c>
      <c r="F82" s="595">
        <f>F$6*'(建設)投入係数表'!F82</f>
        <v>0</v>
      </c>
      <c r="G82" s="595">
        <f>G$6*'(建設)投入係数表'!G82</f>
        <v>0</v>
      </c>
      <c r="H82" s="595">
        <f>H$6*'(建設)投入係数表'!H82</f>
        <v>0</v>
      </c>
      <c r="I82" s="595">
        <f>I$6*'(建設)投入係数表'!I82</f>
        <v>0</v>
      </c>
      <c r="J82" s="595">
        <f>J$6*'(建設)投入係数表'!J82</f>
        <v>0</v>
      </c>
      <c r="K82" s="595">
        <f>K$6*'(建設)投入係数表'!K82</f>
        <v>0</v>
      </c>
      <c r="L82" s="595">
        <f>L$6*'(建設)投入係数表'!L82</f>
        <v>0</v>
      </c>
      <c r="M82" s="595">
        <f>M$6*'(建設)投入係数表'!M82</f>
        <v>0</v>
      </c>
      <c r="N82" s="595">
        <f>N$6*'(建設)投入係数表'!N82</f>
        <v>0</v>
      </c>
      <c r="O82" s="595">
        <f>O$6*'(建設)投入係数表'!O82</f>
        <v>0</v>
      </c>
      <c r="P82" s="595">
        <f>P$6*'(建設)投入係数表'!P82</f>
        <v>0</v>
      </c>
      <c r="Q82" s="595">
        <f>Q$6*'(建設)投入係数表'!Q82</f>
        <v>0</v>
      </c>
      <c r="R82" s="595">
        <f>R$6*'(建設)投入係数表'!R82</f>
        <v>0</v>
      </c>
      <c r="S82" s="595">
        <f>S$6*'(建設)投入係数表'!S82</f>
        <v>1788.7444706100625</v>
      </c>
      <c r="T82" s="595">
        <f>T$6*'(建設)投入係数表'!T82</f>
        <v>0</v>
      </c>
      <c r="U82" s="595">
        <f>U$6*'(建設)投入係数表'!U82</f>
        <v>0</v>
      </c>
      <c r="V82" s="595">
        <f>V$6*'(建設)投入係数表'!V82</f>
        <v>0</v>
      </c>
      <c r="W82" s="595">
        <f>W$6*'(建設)投入係数表'!W82</f>
        <v>1765.3668011847965</v>
      </c>
      <c r="X82" s="595">
        <f>X$6*'(建設)投入係数表'!X82</f>
        <v>1108.261588359836</v>
      </c>
      <c r="Y82" s="595">
        <f>Y$6*'(建設)投入係数表'!Y82</f>
        <v>508.34268043727729</v>
      </c>
      <c r="Z82" s="595">
        <f>Z$6*'(建設)投入係数表'!Z82</f>
        <v>174.2395377462804</v>
      </c>
      <c r="AA82" s="595">
        <f>AA$6*'(建設)投入係数表'!AA82</f>
        <v>28.576501245668798</v>
      </c>
      <c r="AB82" s="595">
        <f>AB$6*'(建設)投入係数表'!AB82</f>
        <v>0</v>
      </c>
      <c r="AC82" s="595">
        <f>AC$6*'(建設)投入係数表'!AC82</f>
        <v>0</v>
      </c>
      <c r="AD82" s="595">
        <f>AD$6*'(建設)投入係数表'!AD82</f>
        <v>0</v>
      </c>
      <c r="AE82" s="595">
        <f>AE$6*'(建設)投入係数表'!AE82</f>
        <v>0</v>
      </c>
      <c r="AF82" s="595">
        <f>AF$6*'(建設)投入係数表'!AF82</f>
        <v>0</v>
      </c>
      <c r="AG82" s="595">
        <f>AG$6*'(建設)投入係数表'!AG82</f>
        <v>2767.7950004815616</v>
      </c>
      <c r="AH82" s="595">
        <f>AH$6*'(建設)投入係数表'!AH82</f>
        <v>867.88445967445659</v>
      </c>
      <c r="AI82" s="595">
        <f>AI$6*'(建設)投入係数表'!AI82</f>
        <v>0</v>
      </c>
      <c r="AJ82" s="595">
        <f>AJ$6*'(建設)投入係数表'!AJ82</f>
        <v>0</v>
      </c>
      <c r="AK82" s="595">
        <f>AK$6*'(建設)投入係数表'!AK82</f>
        <v>0</v>
      </c>
      <c r="AL82" s="595">
        <f>AL$6*'(建設)投入係数表'!AL82</f>
        <v>0</v>
      </c>
      <c r="AM82" s="595">
        <f>AM$6*'(建設)投入係数表'!AM82</f>
        <v>0</v>
      </c>
      <c r="AN82" s="595">
        <f>AN$6*'(建設)投入係数表'!AN82</f>
        <v>0</v>
      </c>
      <c r="AO82" s="595">
        <f>AO$6*'(建設)投入係数表'!AO82</f>
        <v>0</v>
      </c>
      <c r="AP82" s="595">
        <f>AP$6*'(建設)投入係数表'!AP82</f>
        <v>0</v>
      </c>
      <c r="AQ82" s="595">
        <f>AQ$6*'(建設)投入係数表'!AQ82</f>
        <v>0</v>
      </c>
      <c r="AR82" s="595">
        <f>AR$6*'(建設)投入係数表'!AR82</f>
        <v>0</v>
      </c>
      <c r="AS82" s="595">
        <f>AS$6*'(建設)投入係数表'!AS82</f>
        <v>0</v>
      </c>
      <c r="AT82" s="595">
        <f>AT$6*'(建設)投入係数表'!AT82</f>
        <v>0</v>
      </c>
      <c r="AU82" s="595">
        <f>AU$6*'(建設)投入係数表'!AU82</f>
        <v>0</v>
      </c>
      <c r="AV82" s="595">
        <f>AV$6*'(建設)投入係数表'!AV82</f>
        <v>0</v>
      </c>
      <c r="AW82" s="595">
        <f>AW$6*'(建設)投入係数表'!AW82</f>
        <v>0</v>
      </c>
      <c r="AX82" s="595">
        <f>AX$6*'(建設)投入係数表'!AX82</f>
        <v>0</v>
      </c>
      <c r="AY82" s="595">
        <f>AY$6*'(建設)投入係数表'!AY82</f>
        <v>0</v>
      </c>
      <c r="AZ82" s="595">
        <f>AZ$6*'(建設)投入係数表'!AZ82</f>
        <v>0</v>
      </c>
      <c r="BA82" s="595">
        <f>BA$6*'(建設)投入係数表'!BA82</f>
        <v>0</v>
      </c>
      <c r="BB82" s="595">
        <f>BB$6*'(建設)投入係数表'!BB82</f>
        <v>0</v>
      </c>
      <c r="BC82" s="595">
        <f>BC$6*'(建設)投入係数表'!BC82</f>
        <v>789.97673499751966</v>
      </c>
      <c r="BD82" s="595">
        <f>BD$6*'(建設)投入係数表'!BD82</f>
        <v>0</v>
      </c>
      <c r="BE82" s="595">
        <f>BE$6*'(建設)投入係数表'!BE82</f>
        <v>0</v>
      </c>
      <c r="BF82" s="595">
        <f>BF$6*'(建設)投入係数表'!BF82</f>
        <v>0</v>
      </c>
      <c r="BG82" s="595">
        <f>BG$6*'(建設)投入係数表'!BG82</f>
        <v>0</v>
      </c>
      <c r="BH82" s="595">
        <f>BH$6*'(建設)投入係数表'!BH82</f>
        <v>0</v>
      </c>
      <c r="BI82" s="595">
        <f>BI$6*'(建設)投入係数表'!BI82</f>
        <v>0</v>
      </c>
      <c r="BJ82" s="595">
        <f>BJ$6*'(建設)投入係数表'!BJ82</f>
        <v>0</v>
      </c>
      <c r="BK82" s="595">
        <f>BK$6*'(建設)投入係数表'!BK82</f>
        <v>703.05997240492422</v>
      </c>
      <c r="BL82" s="595">
        <f>BL$6*'(建設)投入係数表'!BL82</f>
        <v>0</v>
      </c>
      <c r="BM82" s="595">
        <f>BM$6*'(建設)投入係数表'!BM82</f>
        <v>21.405916774654681</v>
      </c>
      <c r="BN82" s="595">
        <f>BN$6*'(建設)投入係数表'!BN82</f>
        <v>0</v>
      </c>
      <c r="BO82" s="595">
        <f>BO$6*'(建設)投入係数表'!BO82</f>
        <v>0</v>
      </c>
      <c r="BP82" s="595">
        <f>BP$6*'(建設)投入係数表'!BP82</f>
        <v>1935.2104681648739</v>
      </c>
      <c r="BQ82" s="595">
        <f>BQ$6*'(建設)投入係数表'!BQ82</f>
        <v>0</v>
      </c>
      <c r="BR82" s="595">
        <f>BR$6*'(建設)投入係数表'!BR82</f>
        <v>214.05944998210188</v>
      </c>
      <c r="BS82" s="595">
        <f>BS$6*'(建設)投入係数表'!BS82</f>
        <v>196.18633118405177</v>
      </c>
      <c r="BT82" s="595">
        <f>BT$6*'(建設)投入係数表'!BT82</f>
        <v>297.17923576633882</v>
      </c>
      <c r="BU82" s="595">
        <f>BU$6*'(建設)投入係数表'!BU82</f>
        <v>94.630077196559924</v>
      </c>
      <c r="BV82" s="596">
        <f>BV$6*'(建設)投入係数表'!BV82</f>
        <v>1287.8011711502868</v>
      </c>
      <c r="BW82" s="597">
        <f t="shared" si="2"/>
        <v>4633.7424622479803</v>
      </c>
      <c r="BX82" s="598">
        <f t="shared" si="3"/>
        <v>1.853496984899192E-2</v>
      </c>
    </row>
    <row r="83" spans="1:76" ht="15.95" customHeight="1" x14ac:dyDescent="0.2">
      <c r="A83" s="455">
        <v>77</v>
      </c>
      <c r="B83" s="592">
        <v>573</v>
      </c>
      <c r="C83" s="593" t="s">
        <v>236</v>
      </c>
      <c r="D83" s="594">
        <f>D$6*'(建設)投入係数表'!D83</f>
        <v>4171.4347352870873</v>
      </c>
      <c r="E83" s="595">
        <f>E$6*'(建設)投入係数表'!E83</f>
        <v>1702.0757604758767</v>
      </c>
      <c r="F83" s="595">
        <f>F$6*'(建設)投入係数表'!F83</f>
        <v>0</v>
      </c>
      <c r="G83" s="595">
        <f>G$6*'(建設)投入係数表'!G83</f>
        <v>0</v>
      </c>
      <c r="H83" s="595">
        <f>H$6*'(建設)投入係数表'!H83</f>
        <v>0</v>
      </c>
      <c r="I83" s="595">
        <f>I$6*'(建設)投入係数表'!I83</f>
        <v>0</v>
      </c>
      <c r="J83" s="595">
        <f>J$6*'(建設)投入係数表'!J83</f>
        <v>0</v>
      </c>
      <c r="K83" s="595">
        <f>K$6*'(建設)投入係数表'!K83</f>
        <v>0</v>
      </c>
      <c r="L83" s="595">
        <f>L$6*'(建設)投入係数表'!L83</f>
        <v>0</v>
      </c>
      <c r="M83" s="595">
        <f>M$6*'(建設)投入係数表'!M83</f>
        <v>0</v>
      </c>
      <c r="N83" s="595">
        <f>N$6*'(建設)投入係数表'!N83</f>
        <v>0</v>
      </c>
      <c r="O83" s="595">
        <f>O$6*'(建設)投入係数表'!O83</f>
        <v>0</v>
      </c>
      <c r="P83" s="595">
        <f>P$6*'(建設)投入係数表'!P83</f>
        <v>0</v>
      </c>
      <c r="Q83" s="595">
        <f>Q$6*'(建設)投入係数表'!Q83</f>
        <v>0</v>
      </c>
      <c r="R83" s="595">
        <f>R$6*'(建設)投入係数表'!R83</f>
        <v>0</v>
      </c>
      <c r="S83" s="595">
        <f>S$6*'(建設)投入係数表'!S83</f>
        <v>1480.4630080194909</v>
      </c>
      <c r="T83" s="595">
        <f>T$6*'(建設)投入係数表'!T83</f>
        <v>0</v>
      </c>
      <c r="U83" s="595">
        <f>U$6*'(建設)投入係数表'!U83</f>
        <v>0</v>
      </c>
      <c r="V83" s="595">
        <f>V$6*'(建設)投入係数表'!V83</f>
        <v>0</v>
      </c>
      <c r="W83" s="595">
        <f>W$6*'(建設)投入係数表'!W83</f>
        <v>1501.7414316809961</v>
      </c>
      <c r="X83" s="595">
        <f>X$6*'(建設)投入係数表'!X83</f>
        <v>912.35267354385337</v>
      </c>
      <c r="Y83" s="595">
        <f>Y$6*'(建設)投入係数表'!Y83</f>
        <v>501.13441807090658</v>
      </c>
      <c r="Z83" s="595">
        <f>Z$6*'(建設)投入係数表'!Z83</f>
        <v>166.76401533570527</v>
      </c>
      <c r="AA83" s="595">
        <f>AA$6*'(建設)投入係数表'!AA83</f>
        <v>27.70333037427336</v>
      </c>
      <c r="AB83" s="595">
        <f>AB$6*'(建設)投入係数表'!AB83</f>
        <v>0</v>
      </c>
      <c r="AC83" s="595">
        <f>AC$6*'(建設)投入係数表'!AC83</f>
        <v>0</v>
      </c>
      <c r="AD83" s="595">
        <f>AD$6*'(建設)投入係数表'!AD83</f>
        <v>0</v>
      </c>
      <c r="AE83" s="595">
        <f>AE$6*'(建設)投入係数表'!AE83</f>
        <v>0</v>
      </c>
      <c r="AF83" s="595">
        <f>AF$6*'(建設)投入係数表'!AF83</f>
        <v>0</v>
      </c>
      <c r="AG83" s="595">
        <f>AG$6*'(建設)投入係数表'!AG83</f>
        <v>2396.437267253471</v>
      </c>
      <c r="AH83" s="595">
        <f>AH$6*'(建設)投入係数表'!AH83</f>
        <v>952.51916140092408</v>
      </c>
      <c r="AI83" s="595">
        <f>AI$6*'(建設)投入係数表'!AI83</f>
        <v>0</v>
      </c>
      <c r="AJ83" s="595">
        <f>AJ$6*'(建設)投入係数表'!AJ83</f>
        <v>0</v>
      </c>
      <c r="AK83" s="595">
        <f>AK$6*'(建設)投入係数表'!AK83</f>
        <v>0</v>
      </c>
      <c r="AL83" s="595">
        <f>AL$6*'(建設)投入係数表'!AL83</f>
        <v>0</v>
      </c>
      <c r="AM83" s="595">
        <f>AM$6*'(建設)投入係数表'!AM83</f>
        <v>0</v>
      </c>
      <c r="AN83" s="595">
        <f>AN$6*'(建設)投入係数表'!AN83</f>
        <v>0</v>
      </c>
      <c r="AO83" s="595">
        <f>AO$6*'(建設)投入係数表'!AO83</f>
        <v>0</v>
      </c>
      <c r="AP83" s="595">
        <f>AP$6*'(建設)投入係数表'!AP83</f>
        <v>0</v>
      </c>
      <c r="AQ83" s="595">
        <f>AQ$6*'(建設)投入係数表'!AQ83</f>
        <v>0</v>
      </c>
      <c r="AR83" s="595">
        <f>AR$6*'(建設)投入係数表'!AR83</f>
        <v>0</v>
      </c>
      <c r="AS83" s="595">
        <f>AS$6*'(建設)投入係数表'!AS83</f>
        <v>0</v>
      </c>
      <c r="AT83" s="595">
        <f>AT$6*'(建設)投入係数表'!AT83</f>
        <v>0</v>
      </c>
      <c r="AU83" s="595">
        <f>AU$6*'(建設)投入係数表'!AU83</f>
        <v>0</v>
      </c>
      <c r="AV83" s="595">
        <f>AV$6*'(建設)投入係数表'!AV83</f>
        <v>0</v>
      </c>
      <c r="AW83" s="595">
        <f>AW$6*'(建設)投入係数表'!AW83</f>
        <v>0</v>
      </c>
      <c r="AX83" s="595">
        <f>AX$6*'(建設)投入係数表'!AX83</f>
        <v>0</v>
      </c>
      <c r="AY83" s="595">
        <f>AY$6*'(建設)投入係数表'!AY83</f>
        <v>0</v>
      </c>
      <c r="AZ83" s="595">
        <f>AZ$6*'(建設)投入係数表'!AZ83</f>
        <v>0</v>
      </c>
      <c r="BA83" s="595">
        <f>BA$6*'(建設)投入係数表'!BA83</f>
        <v>0</v>
      </c>
      <c r="BB83" s="595">
        <f>BB$6*'(建設)投入係数表'!BB83</f>
        <v>0</v>
      </c>
      <c r="BC83" s="595">
        <f>BC$6*'(建設)投入係数表'!BC83</f>
        <v>887.54707021933268</v>
      </c>
      <c r="BD83" s="595">
        <f>BD$6*'(建設)投入係数表'!BD83</f>
        <v>0</v>
      </c>
      <c r="BE83" s="595">
        <f>BE$6*'(建設)投入係数表'!BE83</f>
        <v>0</v>
      </c>
      <c r="BF83" s="595">
        <f>BF$6*'(建設)投入係数表'!BF83</f>
        <v>0</v>
      </c>
      <c r="BG83" s="595">
        <f>BG$6*'(建設)投入係数表'!BG83</f>
        <v>0</v>
      </c>
      <c r="BH83" s="595">
        <f>BH$6*'(建設)投入係数表'!BH83</f>
        <v>0</v>
      </c>
      <c r="BI83" s="595">
        <f>BI$6*'(建設)投入係数表'!BI83</f>
        <v>0</v>
      </c>
      <c r="BJ83" s="595">
        <f>BJ$6*'(建設)投入係数表'!BJ83</f>
        <v>0</v>
      </c>
      <c r="BK83" s="595">
        <f>BK$6*'(建設)投入係数表'!BK83</f>
        <v>23.118638732233997</v>
      </c>
      <c r="BL83" s="595">
        <f>BL$6*'(建設)投入係数表'!BL83</f>
        <v>0</v>
      </c>
      <c r="BM83" s="595">
        <f>BM$6*'(建設)投入係数表'!BM83</f>
        <v>29.565185051747083</v>
      </c>
      <c r="BN83" s="595">
        <f>BN$6*'(建設)投入係数表'!BN83</f>
        <v>0</v>
      </c>
      <c r="BO83" s="595">
        <f>BO$6*'(建設)投入係数表'!BO83</f>
        <v>0</v>
      </c>
      <c r="BP83" s="595">
        <f>BP$6*'(建設)投入係数表'!BP83</f>
        <v>1072.6211741698014</v>
      </c>
      <c r="BQ83" s="595">
        <f>BQ$6*'(建設)投入係数表'!BQ83</f>
        <v>0</v>
      </c>
      <c r="BR83" s="595">
        <f>BR$6*'(建設)投入係数表'!BR83</f>
        <v>63.71553802013964</v>
      </c>
      <c r="BS83" s="595">
        <f>BS$6*'(建設)投入係数表'!BS83</f>
        <v>63.822306929703885</v>
      </c>
      <c r="BT83" s="595">
        <f>BT$6*'(建設)投入係数表'!BT83</f>
        <v>194.72740373611532</v>
      </c>
      <c r="BU83" s="595">
        <f>BU$6*'(建設)投入係数表'!BU83</f>
        <v>56.081160662857599</v>
      </c>
      <c r="BV83" s="596">
        <f>BV$6*'(建設)投入係数表'!BV83</f>
        <v>665.87918388643709</v>
      </c>
      <c r="BW83" s="597">
        <f t="shared" si="2"/>
        <v>2704.8638543439733</v>
      </c>
      <c r="BX83" s="598">
        <f t="shared" si="3"/>
        <v>1.0819455417375893E-2</v>
      </c>
    </row>
    <row r="84" spans="1:76" ht="15.95" customHeight="1" x14ac:dyDescent="0.2">
      <c r="A84" s="455">
        <v>78</v>
      </c>
      <c r="B84" s="592">
        <v>574</v>
      </c>
      <c r="C84" s="593" t="s">
        <v>237</v>
      </c>
      <c r="D84" s="594">
        <f>D$6*'(建設)投入係数表'!D84</f>
        <v>302.62133971685068</v>
      </c>
      <c r="E84" s="595">
        <f>E$6*'(建設)投入係数表'!E84</f>
        <v>85.737542019091663</v>
      </c>
      <c r="F84" s="595">
        <f>F$6*'(建設)投入係数表'!F84</f>
        <v>0</v>
      </c>
      <c r="G84" s="595">
        <f>G$6*'(建設)投入係数表'!G84</f>
        <v>0</v>
      </c>
      <c r="H84" s="595">
        <f>H$6*'(建設)投入係数表'!H84</f>
        <v>0</v>
      </c>
      <c r="I84" s="595">
        <f>I$6*'(建設)投入係数表'!I84</f>
        <v>0</v>
      </c>
      <c r="J84" s="595">
        <f>J$6*'(建設)投入係数表'!J84</f>
        <v>0</v>
      </c>
      <c r="K84" s="595">
        <f>K$6*'(建設)投入係数表'!K84</f>
        <v>0</v>
      </c>
      <c r="L84" s="595">
        <f>L$6*'(建設)投入係数表'!L84</f>
        <v>0</v>
      </c>
      <c r="M84" s="595">
        <f>M$6*'(建設)投入係数表'!M84</f>
        <v>0</v>
      </c>
      <c r="N84" s="595">
        <f>N$6*'(建設)投入係数表'!N84</f>
        <v>0</v>
      </c>
      <c r="O84" s="595">
        <f>O$6*'(建設)投入係数表'!O84</f>
        <v>0</v>
      </c>
      <c r="P84" s="595">
        <f>P$6*'(建設)投入係数表'!P84</f>
        <v>0</v>
      </c>
      <c r="Q84" s="595">
        <f>Q$6*'(建設)投入係数表'!Q84</f>
        <v>0</v>
      </c>
      <c r="R84" s="595">
        <f>R$6*'(建設)投入係数表'!R84</f>
        <v>0</v>
      </c>
      <c r="S84" s="595">
        <f>S$6*'(建設)投入係数表'!S84</f>
        <v>74.61472832065418</v>
      </c>
      <c r="T84" s="595">
        <f>T$6*'(建設)投入係数表'!T84</f>
        <v>0</v>
      </c>
      <c r="U84" s="595">
        <f>U$6*'(建設)投入係数表'!U84</f>
        <v>0</v>
      </c>
      <c r="V84" s="595">
        <f>V$6*'(建設)投入係数表'!V84</f>
        <v>0</v>
      </c>
      <c r="W84" s="595">
        <f>W$6*'(建設)投入係数表'!W84</f>
        <v>71.645608465736117</v>
      </c>
      <c r="X84" s="595">
        <f>X$6*'(建設)投入係数表'!X84</f>
        <v>40.881819000855891</v>
      </c>
      <c r="Y84" s="595">
        <f>Y$6*'(建設)投入係数表'!Y84</f>
        <v>21.624787099112158</v>
      </c>
      <c r="Z84" s="595">
        <f>Z$6*'(建設)投入係数表'!Z84</f>
        <v>7.4294719645141152</v>
      </c>
      <c r="AA84" s="595">
        <f>AA$6*'(建設)投入係数表'!AA84</f>
        <v>1.3645657340855073</v>
      </c>
      <c r="AB84" s="595">
        <f>AB$6*'(建設)投入係数表'!AB84</f>
        <v>0</v>
      </c>
      <c r="AC84" s="595">
        <f>AC$6*'(建設)投入係数表'!AC84</f>
        <v>0</v>
      </c>
      <c r="AD84" s="595">
        <f>AD$6*'(建設)投入係数表'!AD84</f>
        <v>0</v>
      </c>
      <c r="AE84" s="595">
        <f>AE$6*'(建設)投入係数表'!AE84</f>
        <v>0</v>
      </c>
      <c r="AF84" s="595">
        <f>AF$6*'(建設)投入係数表'!AF84</f>
        <v>0</v>
      </c>
      <c r="AG84" s="595">
        <f>AG$6*'(建設)投入係数表'!AG84</f>
        <v>284.22651520904759</v>
      </c>
      <c r="AH84" s="595">
        <f>AH$6*'(建設)投入係数表'!AH84</f>
        <v>82.895858649949474</v>
      </c>
      <c r="AI84" s="595">
        <f>AI$6*'(建設)投入係数表'!AI84</f>
        <v>0</v>
      </c>
      <c r="AJ84" s="595">
        <f>AJ$6*'(建設)投入係数表'!AJ84</f>
        <v>0</v>
      </c>
      <c r="AK84" s="595">
        <f>AK$6*'(建設)投入係数表'!AK84</f>
        <v>0</v>
      </c>
      <c r="AL84" s="595">
        <f>AL$6*'(建設)投入係数表'!AL84</f>
        <v>0</v>
      </c>
      <c r="AM84" s="595">
        <f>AM$6*'(建設)投入係数表'!AM84</f>
        <v>0</v>
      </c>
      <c r="AN84" s="595">
        <f>AN$6*'(建設)投入係数表'!AN84</f>
        <v>0</v>
      </c>
      <c r="AO84" s="595">
        <f>AO$6*'(建設)投入係数表'!AO84</f>
        <v>0</v>
      </c>
      <c r="AP84" s="595">
        <f>AP$6*'(建設)投入係数表'!AP84</f>
        <v>0</v>
      </c>
      <c r="AQ84" s="595">
        <f>AQ$6*'(建設)投入係数表'!AQ84</f>
        <v>0</v>
      </c>
      <c r="AR84" s="595">
        <f>AR$6*'(建設)投入係数表'!AR84</f>
        <v>0</v>
      </c>
      <c r="AS84" s="595">
        <f>AS$6*'(建設)投入係数表'!AS84</f>
        <v>0</v>
      </c>
      <c r="AT84" s="595">
        <f>AT$6*'(建設)投入係数表'!AT84</f>
        <v>0</v>
      </c>
      <c r="AU84" s="595">
        <f>AU$6*'(建設)投入係数表'!AU84</f>
        <v>0</v>
      </c>
      <c r="AV84" s="595">
        <f>AV$6*'(建設)投入係数表'!AV84</f>
        <v>0</v>
      </c>
      <c r="AW84" s="595">
        <f>AW$6*'(建設)投入係数表'!AW84</f>
        <v>0</v>
      </c>
      <c r="AX84" s="595">
        <f>AX$6*'(建設)投入係数表'!AX84</f>
        <v>0</v>
      </c>
      <c r="AY84" s="595">
        <f>AY$6*'(建設)投入係数表'!AY84</f>
        <v>0</v>
      </c>
      <c r="AZ84" s="595">
        <f>AZ$6*'(建設)投入係数表'!AZ84</f>
        <v>0</v>
      </c>
      <c r="BA84" s="595">
        <f>BA$6*'(建設)投入係数表'!BA84</f>
        <v>0</v>
      </c>
      <c r="BB84" s="595">
        <f>BB$6*'(建設)投入係数表'!BB84</f>
        <v>0</v>
      </c>
      <c r="BC84" s="595">
        <f>BC$6*'(建設)投入係数表'!BC84</f>
        <v>81.026111510357964</v>
      </c>
      <c r="BD84" s="595">
        <f>BD$6*'(建設)投入係数表'!BD84</f>
        <v>0</v>
      </c>
      <c r="BE84" s="595">
        <f>BE$6*'(建設)投入係数表'!BE84</f>
        <v>0</v>
      </c>
      <c r="BF84" s="595">
        <f>BF$6*'(建設)投入係数表'!BF84</f>
        <v>0</v>
      </c>
      <c r="BG84" s="595">
        <f>BG$6*'(建設)投入係数表'!BG84</f>
        <v>0</v>
      </c>
      <c r="BH84" s="595">
        <f>BH$6*'(建設)投入係数表'!BH84</f>
        <v>0</v>
      </c>
      <c r="BI84" s="595">
        <f>BI$6*'(建設)投入係数表'!BI84</f>
        <v>0</v>
      </c>
      <c r="BJ84" s="595">
        <f>BJ$6*'(建設)投入係数表'!BJ84</f>
        <v>0</v>
      </c>
      <c r="BK84" s="595">
        <f>BK$6*'(建設)投入係数表'!BK84</f>
        <v>155.81329118163185</v>
      </c>
      <c r="BL84" s="595">
        <f>BL$6*'(建設)投入係数表'!BL84</f>
        <v>0</v>
      </c>
      <c r="BM84" s="595">
        <f>BM$6*'(建設)投入係数表'!BM84</f>
        <v>1.7096933527808609</v>
      </c>
      <c r="BN84" s="595">
        <f>BN$6*'(建設)投入係数表'!BN84</f>
        <v>0</v>
      </c>
      <c r="BO84" s="595">
        <f>BO$6*'(建設)投入係数表'!BO84</f>
        <v>0</v>
      </c>
      <c r="BP84" s="595">
        <f>BP$6*'(建設)投入係数表'!BP84</f>
        <v>217.40180579099967</v>
      </c>
      <c r="BQ84" s="595">
        <f>BQ$6*'(建設)投入係数表'!BQ84</f>
        <v>0</v>
      </c>
      <c r="BR84" s="595">
        <f>BR$6*'(建設)投入係数表'!BR84</f>
        <v>15.943762969919119</v>
      </c>
      <c r="BS84" s="595">
        <f>BS$6*'(建設)投入係数表'!BS84</f>
        <v>27.676916101167375</v>
      </c>
      <c r="BT84" s="595">
        <f>BT$6*'(建設)投入係数表'!BT84</f>
        <v>20.382927801026852</v>
      </c>
      <c r="BU84" s="595">
        <f>BU$6*'(建設)投入係数表'!BU84</f>
        <v>13.199376998603048</v>
      </c>
      <c r="BV84" s="596">
        <f>BV$6*'(建設)投入係数表'!BV84</f>
        <v>156.97834287612011</v>
      </c>
      <c r="BW84" s="597">
        <f t="shared" si="2"/>
        <v>463.00495507981691</v>
      </c>
      <c r="BX84" s="598">
        <f t="shared" si="3"/>
        <v>1.8520198203192677E-3</v>
      </c>
    </row>
    <row r="85" spans="1:76" ht="15.95" customHeight="1" x14ac:dyDescent="0.2">
      <c r="A85" s="455">
        <v>79</v>
      </c>
      <c r="B85" s="592">
        <v>575</v>
      </c>
      <c r="C85" s="593" t="s">
        <v>238</v>
      </c>
      <c r="D85" s="594">
        <f>D$6*'(建設)投入係数表'!D85</f>
        <v>36.751568177025945</v>
      </c>
      <c r="E85" s="595">
        <f>E$6*'(建設)投入係数表'!E85</f>
        <v>11.334631021404544</v>
      </c>
      <c r="F85" s="595">
        <f>F$6*'(建設)投入係数表'!F85</f>
        <v>0</v>
      </c>
      <c r="G85" s="595">
        <f>G$6*'(建設)投入係数表'!G85</f>
        <v>0</v>
      </c>
      <c r="H85" s="595">
        <f>H$6*'(建設)投入係数表'!H85</f>
        <v>0</v>
      </c>
      <c r="I85" s="595">
        <f>I$6*'(建設)投入係数表'!I85</f>
        <v>0</v>
      </c>
      <c r="J85" s="595">
        <f>J$6*'(建設)投入係数表'!J85</f>
        <v>0</v>
      </c>
      <c r="K85" s="595">
        <f>K$6*'(建設)投入係数表'!K85</f>
        <v>0</v>
      </c>
      <c r="L85" s="595">
        <f>L$6*'(建設)投入係数表'!L85</f>
        <v>0</v>
      </c>
      <c r="M85" s="595">
        <f>M$6*'(建設)投入係数表'!M85</f>
        <v>0</v>
      </c>
      <c r="N85" s="595">
        <f>N$6*'(建設)投入係数表'!N85</f>
        <v>0</v>
      </c>
      <c r="O85" s="595">
        <f>O$6*'(建設)投入係数表'!O85</f>
        <v>0</v>
      </c>
      <c r="P85" s="595">
        <f>P$6*'(建設)投入係数表'!P85</f>
        <v>0</v>
      </c>
      <c r="Q85" s="595">
        <f>Q$6*'(建設)投入係数表'!Q85</f>
        <v>0</v>
      </c>
      <c r="R85" s="595">
        <f>R$6*'(建設)投入係数表'!R85</f>
        <v>0</v>
      </c>
      <c r="S85" s="595">
        <f>S$6*'(建設)投入係数表'!S85</f>
        <v>9.1616049507907267</v>
      </c>
      <c r="T85" s="595">
        <f>T$6*'(建設)投入係数表'!T85</f>
        <v>0</v>
      </c>
      <c r="U85" s="595">
        <f>U$6*'(建設)投入係数表'!U85</f>
        <v>0</v>
      </c>
      <c r="V85" s="595">
        <f>V$6*'(建設)投入係数表'!V85</f>
        <v>0</v>
      </c>
      <c r="W85" s="595">
        <f>W$6*'(建設)投入係数表'!W85</f>
        <v>7.6663316901007157</v>
      </c>
      <c r="X85" s="595">
        <f>X$6*'(建設)投入係数表'!X85</f>
        <v>4.4524753367268799</v>
      </c>
      <c r="Y85" s="595">
        <f>Y$6*'(建設)投入係数表'!Y85</f>
        <v>2.5629377302651446</v>
      </c>
      <c r="Z85" s="595">
        <f>Z$6*'(建設)投入係数表'!Z85</f>
        <v>0.8442581777856949</v>
      </c>
      <c r="AA85" s="595">
        <f>AA$6*'(建設)投入係数表'!AA85</f>
        <v>0.14363849832479023</v>
      </c>
      <c r="AB85" s="595">
        <f>AB$6*'(建設)投入係数表'!AB85</f>
        <v>0</v>
      </c>
      <c r="AC85" s="595">
        <f>AC$6*'(建設)投入係数表'!AC85</f>
        <v>0</v>
      </c>
      <c r="AD85" s="595">
        <f>AD$6*'(建設)投入係数表'!AD85</f>
        <v>0</v>
      </c>
      <c r="AE85" s="595">
        <f>AE$6*'(建設)投入係数表'!AE85</f>
        <v>0</v>
      </c>
      <c r="AF85" s="595">
        <f>AF$6*'(建設)投入係数表'!AF85</f>
        <v>0</v>
      </c>
      <c r="AG85" s="595">
        <f>AG$6*'(建設)投入係数表'!AG85</f>
        <v>24.335817630915599</v>
      </c>
      <c r="AH85" s="595">
        <f>AH$6*'(建設)投入係数表'!AH85</f>
        <v>4.3764552537677446</v>
      </c>
      <c r="AI85" s="595">
        <f>AI$6*'(建設)投入係数表'!AI85</f>
        <v>0</v>
      </c>
      <c r="AJ85" s="595">
        <f>AJ$6*'(建設)投入係数表'!AJ85</f>
        <v>0</v>
      </c>
      <c r="AK85" s="595">
        <f>AK$6*'(建設)投入係数表'!AK85</f>
        <v>0</v>
      </c>
      <c r="AL85" s="595">
        <f>AL$6*'(建設)投入係数表'!AL85</f>
        <v>0</v>
      </c>
      <c r="AM85" s="595">
        <f>AM$6*'(建設)投入係数表'!AM85</f>
        <v>0</v>
      </c>
      <c r="AN85" s="595">
        <f>AN$6*'(建設)投入係数表'!AN85</f>
        <v>0</v>
      </c>
      <c r="AO85" s="595">
        <f>AO$6*'(建設)投入係数表'!AO85</f>
        <v>0</v>
      </c>
      <c r="AP85" s="595">
        <f>AP$6*'(建設)投入係数表'!AP85</f>
        <v>0</v>
      </c>
      <c r="AQ85" s="595">
        <f>AQ$6*'(建設)投入係数表'!AQ85</f>
        <v>0</v>
      </c>
      <c r="AR85" s="595">
        <f>AR$6*'(建設)投入係数表'!AR85</f>
        <v>0</v>
      </c>
      <c r="AS85" s="595">
        <f>AS$6*'(建設)投入係数表'!AS85</f>
        <v>0</v>
      </c>
      <c r="AT85" s="595">
        <f>AT$6*'(建設)投入係数表'!AT85</f>
        <v>0</v>
      </c>
      <c r="AU85" s="595">
        <f>AU$6*'(建設)投入係数表'!AU85</f>
        <v>0</v>
      </c>
      <c r="AV85" s="595">
        <f>AV$6*'(建設)投入係数表'!AV85</f>
        <v>0</v>
      </c>
      <c r="AW85" s="595">
        <f>AW$6*'(建設)投入係数表'!AW85</f>
        <v>0</v>
      </c>
      <c r="AX85" s="595">
        <f>AX$6*'(建設)投入係数表'!AX85</f>
        <v>0</v>
      </c>
      <c r="AY85" s="595">
        <f>AY$6*'(建設)投入係数表'!AY85</f>
        <v>0</v>
      </c>
      <c r="AZ85" s="595">
        <f>AZ$6*'(建設)投入係数表'!AZ85</f>
        <v>0</v>
      </c>
      <c r="BA85" s="595">
        <f>BA$6*'(建設)投入係数表'!BA85</f>
        <v>0</v>
      </c>
      <c r="BB85" s="595">
        <f>BB$6*'(建設)投入係数表'!BB85</f>
        <v>0</v>
      </c>
      <c r="BC85" s="595">
        <f>BC$6*'(建設)投入係数表'!BC85</f>
        <v>4.7189632808527078</v>
      </c>
      <c r="BD85" s="595">
        <f>BD$6*'(建設)投入係数表'!BD85</f>
        <v>0</v>
      </c>
      <c r="BE85" s="595">
        <f>BE$6*'(建設)投入係数表'!BE85</f>
        <v>0</v>
      </c>
      <c r="BF85" s="595">
        <f>BF$6*'(建設)投入係数表'!BF85</f>
        <v>0</v>
      </c>
      <c r="BG85" s="595">
        <f>BG$6*'(建設)投入係数表'!BG85</f>
        <v>0</v>
      </c>
      <c r="BH85" s="595">
        <f>BH$6*'(建設)投入係数表'!BH85</f>
        <v>0</v>
      </c>
      <c r="BI85" s="595">
        <f>BI$6*'(建設)投入係数表'!BI85</f>
        <v>0</v>
      </c>
      <c r="BJ85" s="595">
        <f>BJ$6*'(建設)投入係数表'!BJ85</f>
        <v>0</v>
      </c>
      <c r="BK85" s="595">
        <f>BK$6*'(建設)投入係数表'!BK85</f>
        <v>2.5335494501078348</v>
      </c>
      <c r="BL85" s="595">
        <f>BL$6*'(建設)投入係数表'!BL85</f>
        <v>0</v>
      </c>
      <c r="BM85" s="595">
        <f>BM$6*'(建設)投入係数表'!BM85</f>
        <v>4.169983787270392E-2</v>
      </c>
      <c r="BN85" s="595">
        <f>BN$6*'(建設)投入係数表'!BN85</f>
        <v>0</v>
      </c>
      <c r="BO85" s="595">
        <f>BO$6*'(建設)投入係数表'!BO85</f>
        <v>0</v>
      </c>
      <c r="BP85" s="595">
        <f>BP$6*'(建設)投入係数表'!BP85</f>
        <v>26.773729776122906</v>
      </c>
      <c r="BQ85" s="595">
        <f>BQ$6*'(建設)投入係数表'!BQ85</f>
        <v>0</v>
      </c>
      <c r="BR85" s="595">
        <f>BR$6*'(建設)投入係数表'!BR85</f>
        <v>4.7373032191323707</v>
      </c>
      <c r="BS85" s="595">
        <f>BS$6*'(建設)投入係数表'!BS85</f>
        <v>14.444924339653092</v>
      </c>
      <c r="BT85" s="595">
        <f>BT$6*'(建設)投入係数表'!BT85</f>
        <v>2.4123007541742374</v>
      </c>
      <c r="BU85" s="595">
        <f>BU$6*'(建設)投入係数表'!BU85</f>
        <v>0.52460723105340856</v>
      </c>
      <c r="BV85" s="596">
        <f>BV$6*'(建設)投入係数表'!BV85</f>
        <v>7.8254814571504774</v>
      </c>
      <c r="BW85" s="597">
        <f t="shared" si="2"/>
        <v>40.523176032246639</v>
      </c>
      <c r="BX85" s="598">
        <f t="shared" si="3"/>
        <v>1.6209270412898655E-4</v>
      </c>
    </row>
    <row r="86" spans="1:76" ht="15.95" customHeight="1" x14ac:dyDescent="0.2">
      <c r="A86" s="455">
        <v>80</v>
      </c>
      <c r="B86" s="592">
        <v>576</v>
      </c>
      <c r="C86" s="593" t="s">
        <v>376</v>
      </c>
      <c r="D86" s="594">
        <f>D$6*'(建設)投入係数表'!D86</f>
        <v>231.61943368495912</v>
      </c>
      <c r="E86" s="595">
        <f>E$6*'(建設)投入係数表'!E86</f>
        <v>89.966834203764776</v>
      </c>
      <c r="F86" s="595">
        <f>F$6*'(建設)投入係数表'!F86</f>
        <v>0</v>
      </c>
      <c r="G86" s="595">
        <f>G$6*'(建設)投入係数表'!G86</f>
        <v>0</v>
      </c>
      <c r="H86" s="595">
        <f>H$6*'(建設)投入係数表'!H86</f>
        <v>0</v>
      </c>
      <c r="I86" s="595">
        <f>I$6*'(建設)投入係数表'!I86</f>
        <v>0</v>
      </c>
      <c r="J86" s="595">
        <f>J$6*'(建設)投入係数表'!J86</f>
        <v>0</v>
      </c>
      <c r="K86" s="595">
        <f>K$6*'(建設)投入係数表'!K86</f>
        <v>0</v>
      </c>
      <c r="L86" s="595">
        <f>L$6*'(建設)投入係数表'!L86</f>
        <v>0</v>
      </c>
      <c r="M86" s="595">
        <f>M$6*'(建設)投入係数表'!M86</f>
        <v>0</v>
      </c>
      <c r="N86" s="595">
        <f>N$6*'(建設)投入係数表'!N86</f>
        <v>0</v>
      </c>
      <c r="O86" s="595">
        <f>O$6*'(建設)投入係数表'!O86</f>
        <v>0</v>
      </c>
      <c r="P86" s="595">
        <f>P$6*'(建設)投入係数表'!P86</f>
        <v>0</v>
      </c>
      <c r="Q86" s="595">
        <f>Q$6*'(建設)投入係数表'!Q86</f>
        <v>0</v>
      </c>
      <c r="R86" s="595">
        <f>R$6*'(建設)投入係数表'!R86</f>
        <v>0</v>
      </c>
      <c r="S86" s="595">
        <f>S$6*'(建設)投入係数表'!S86</f>
        <v>85.006605936265373</v>
      </c>
      <c r="T86" s="595">
        <f>T$6*'(建設)投入係数表'!T86</f>
        <v>0</v>
      </c>
      <c r="U86" s="595">
        <f>U$6*'(建設)投入係数表'!U86</f>
        <v>0</v>
      </c>
      <c r="V86" s="595">
        <f>V$6*'(建設)投入係数表'!V86</f>
        <v>0</v>
      </c>
      <c r="W86" s="595">
        <f>W$6*'(建設)投入係数表'!W86</f>
        <v>83.749607086752022</v>
      </c>
      <c r="X86" s="595">
        <f>X$6*'(建設)投入係数表'!X86</f>
        <v>51.810622100094598</v>
      </c>
      <c r="Y86" s="595">
        <f>Y$6*'(建設)投入係数表'!Y86</f>
        <v>24.347908437518875</v>
      </c>
      <c r="Z86" s="595">
        <f>Z$6*'(建設)投入係数表'!Z86</f>
        <v>7.7518250869413805</v>
      </c>
      <c r="AA86" s="595">
        <f>AA$6*'(建設)投入係数表'!AA86</f>
        <v>1.3116462873342689</v>
      </c>
      <c r="AB86" s="595">
        <f>AB$6*'(建設)投入係数表'!AB86</f>
        <v>0</v>
      </c>
      <c r="AC86" s="595">
        <f>AC$6*'(建設)投入係数表'!AC86</f>
        <v>0</v>
      </c>
      <c r="AD86" s="595">
        <f>AD$6*'(建設)投入係数表'!AD86</f>
        <v>0</v>
      </c>
      <c r="AE86" s="595">
        <f>AE$6*'(建設)投入係数表'!AE86</f>
        <v>0</v>
      </c>
      <c r="AF86" s="595">
        <f>AF$6*'(建設)投入係数表'!AF86</f>
        <v>0</v>
      </c>
      <c r="AG86" s="595">
        <f>AG$6*'(建設)投入係数表'!AG86</f>
        <v>141.27119939865671</v>
      </c>
      <c r="AH86" s="595">
        <f>AH$6*'(建設)投入係数表'!AH86</f>
        <v>43.599472498767511</v>
      </c>
      <c r="AI86" s="595">
        <f>AI$6*'(建設)投入係数表'!AI86</f>
        <v>0</v>
      </c>
      <c r="AJ86" s="595">
        <f>AJ$6*'(建設)投入係数表'!AJ86</f>
        <v>0</v>
      </c>
      <c r="AK86" s="595">
        <f>AK$6*'(建設)投入係数表'!AK86</f>
        <v>0</v>
      </c>
      <c r="AL86" s="595">
        <f>AL$6*'(建設)投入係数表'!AL86</f>
        <v>0</v>
      </c>
      <c r="AM86" s="595">
        <f>AM$6*'(建設)投入係数表'!AM86</f>
        <v>0</v>
      </c>
      <c r="AN86" s="595">
        <f>AN$6*'(建設)投入係数表'!AN86</f>
        <v>0</v>
      </c>
      <c r="AO86" s="595">
        <f>AO$6*'(建設)投入係数表'!AO86</f>
        <v>0</v>
      </c>
      <c r="AP86" s="595">
        <f>AP$6*'(建設)投入係数表'!AP86</f>
        <v>0</v>
      </c>
      <c r="AQ86" s="595">
        <f>AQ$6*'(建設)投入係数表'!AQ86</f>
        <v>0</v>
      </c>
      <c r="AR86" s="595">
        <f>AR$6*'(建設)投入係数表'!AR86</f>
        <v>0</v>
      </c>
      <c r="AS86" s="595">
        <f>AS$6*'(建設)投入係数表'!AS86</f>
        <v>0</v>
      </c>
      <c r="AT86" s="595">
        <f>AT$6*'(建設)投入係数表'!AT86</f>
        <v>0</v>
      </c>
      <c r="AU86" s="595">
        <f>AU$6*'(建設)投入係数表'!AU86</f>
        <v>0</v>
      </c>
      <c r="AV86" s="595">
        <f>AV$6*'(建設)投入係数表'!AV86</f>
        <v>0</v>
      </c>
      <c r="AW86" s="595">
        <f>AW$6*'(建設)投入係数表'!AW86</f>
        <v>0</v>
      </c>
      <c r="AX86" s="595">
        <f>AX$6*'(建設)投入係数表'!AX86</f>
        <v>0</v>
      </c>
      <c r="AY86" s="595">
        <f>AY$6*'(建設)投入係数表'!AY86</f>
        <v>0</v>
      </c>
      <c r="AZ86" s="595">
        <f>AZ$6*'(建設)投入係数表'!AZ86</f>
        <v>0</v>
      </c>
      <c r="BA86" s="595">
        <f>BA$6*'(建設)投入係数表'!BA86</f>
        <v>0</v>
      </c>
      <c r="BB86" s="595">
        <f>BB$6*'(建設)投入係数表'!BB86</f>
        <v>0</v>
      </c>
      <c r="BC86" s="595">
        <f>BC$6*'(建設)投入係数表'!BC86</f>
        <v>38.674808676128436</v>
      </c>
      <c r="BD86" s="595">
        <f>BD$6*'(建設)投入係数表'!BD86</f>
        <v>0</v>
      </c>
      <c r="BE86" s="595">
        <f>BE$6*'(建設)投入係数表'!BE86</f>
        <v>0</v>
      </c>
      <c r="BF86" s="595">
        <f>BF$6*'(建設)投入係数表'!BF86</f>
        <v>0</v>
      </c>
      <c r="BG86" s="595">
        <f>BG$6*'(建設)投入係数表'!BG86</f>
        <v>0</v>
      </c>
      <c r="BH86" s="595">
        <f>BH$6*'(建設)投入係数表'!BH86</f>
        <v>0</v>
      </c>
      <c r="BI86" s="595">
        <f>BI$6*'(建設)投入係数表'!BI86</f>
        <v>0</v>
      </c>
      <c r="BJ86" s="595">
        <f>BJ$6*'(建設)投入係数表'!BJ86</f>
        <v>0</v>
      </c>
      <c r="BK86" s="595">
        <f>BK$6*'(建設)投入係数表'!BK86</f>
        <v>48.770826914575821</v>
      </c>
      <c r="BL86" s="595">
        <f>BL$6*'(建設)投入係数表'!BL86</f>
        <v>0</v>
      </c>
      <c r="BM86" s="595">
        <f>BM$6*'(建設)投入係数表'!BM86</f>
        <v>1.1675954604357099</v>
      </c>
      <c r="BN86" s="595">
        <f>BN$6*'(建設)投入係数表'!BN86</f>
        <v>0</v>
      </c>
      <c r="BO86" s="595">
        <f>BO$6*'(建設)投入係数表'!BO86</f>
        <v>0</v>
      </c>
      <c r="BP86" s="595">
        <f>BP$6*'(建設)投入係数表'!BP86</f>
        <v>100.86898194209</v>
      </c>
      <c r="BQ86" s="595">
        <f>BQ$6*'(建設)投入係数表'!BQ86</f>
        <v>0</v>
      </c>
      <c r="BR86" s="595">
        <f>BR$6*'(建設)投入係数表'!BR86</f>
        <v>10.605369769464676</v>
      </c>
      <c r="BS86" s="595">
        <f>BS$6*'(建設)投入係数表'!BS86</f>
        <v>6.968848994397522</v>
      </c>
      <c r="BT86" s="595">
        <f>BT$6*'(建設)投入係数表'!BT86</f>
        <v>15.821854946495733</v>
      </c>
      <c r="BU86" s="595">
        <f>BU$6*'(建設)投入係数表'!BU86</f>
        <v>5.2655022079805089</v>
      </c>
      <c r="BV86" s="596">
        <f>BV$6*'(建設)投入係数表'!BV86</f>
        <v>71.081456569116824</v>
      </c>
      <c r="BW86" s="597">
        <f t="shared" si="2"/>
        <v>244.90345677435593</v>
      </c>
      <c r="BX86" s="598">
        <f t="shared" si="3"/>
        <v>9.7961382709742381E-4</v>
      </c>
    </row>
    <row r="87" spans="1:76" ht="15.95" customHeight="1" x14ac:dyDescent="0.2">
      <c r="A87" s="455">
        <v>81</v>
      </c>
      <c r="B87" s="592">
        <v>577</v>
      </c>
      <c r="C87" s="593" t="s">
        <v>239</v>
      </c>
      <c r="D87" s="594">
        <f>D$6*'(建設)投入係数表'!D87</f>
        <v>592.13481675483263</v>
      </c>
      <c r="E87" s="595">
        <f>E$6*'(建設)投入係数表'!E87</f>
        <v>221.110082710803</v>
      </c>
      <c r="F87" s="595">
        <f>F$6*'(建設)投入係数表'!F87</f>
        <v>0</v>
      </c>
      <c r="G87" s="595">
        <f>G$6*'(建設)投入係数表'!G87</f>
        <v>0</v>
      </c>
      <c r="H87" s="595">
        <f>H$6*'(建設)投入係数表'!H87</f>
        <v>0</v>
      </c>
      <c r="I87" s="595">
        <f>I$6*'(建設)投入係数表'!I87</f>
        <v>0</v>
      </c>
      <c r="J87" s="595">
        <f>J$6*'(建設)投入係数表'!J87</f>
        <v>0</v>
      </c>
      <c r="K87" s="595">
        <f>K$6*'(建設)投入係数表'!K87</f>
        <v>0</v>
      </c>
      <c r="L87" s="595">
        <f>L$6*'(建設)投入係数表'!L87</f>
        <v>0</v>
      </c>
      <c r="M87" s="595">
        <f>M$6*'(建設)投入係数表'!M87</f>
        <v>0</v>
      </c>
      <c r="N87" s="595">
        <f>N$6*'(建設)投入係数表'!N87</f>
        <v>0</v>
      </c>
      <c r="O87" s="595">
        <f>O$6*'(建設)投入係数表'!O87</f>
        <v>0</v>
      </c>
      <c r="P87" s="595">
        <f>P$6*'(建設)投入係数表'!P87</f>
        <v>0</v>
      </c>
      <c r="Q87" s="595">
        <f>Q$6*'(建設)投入係数表'!Q87</f>
        <v>0</v>
      </c>
      <c r="R87" s="595">
        <f>R$6*'(建設)投入係数表'!R87</f>
        <v>0</v>
      </c>
      <c r="S87" s="595">
        <f>S$6*'(建設)投入係数表'!S87</f>
        <v>201.48986888203319</v>
      </c>
      <c r="T87" s="595">
        <f>T$6*'(建設)投入係数表'!T87</f>
        <v>0</v>
      </c>
      <c r="U87" s="595">
        <f>U$6*'(建設)投入係数表'!U87</f>
        <v>0</v>
      </c>
      <c r="V87" s="595">
        <f>V$6*'(建設)投入係数表'!V87</f>
        <v>0</v>
      </c>
      <c r="W87" s="595">
        <f>W$6*'(建設)投入係数表'!W87</f>
        <v>199.08002812752878</v>
      </c>
      <c r="X87" s="595">
        <f>X$6*'(建設)投入係数表'!X87</f>
        <v>103.6212442001892</v>
      </c>
      <c r="Y87" s="595">
        <f>Y$6*'(建設)投入係数表'!Y87</f>
        <v>63.993351452557825</v>
      </c>
      <c r="Z87" s="595">
        <f>Z$6*'(建設)投入係数表'!Z87</f>
        <v>19.463988535132021</v>
      </c>
      <c r="AA87" s="595">
        <f>AA$6*'(建設)投入係数表'!AA87</f>
        <v>3.5871824976375248</v>
      </c>
      <c r="AB87" s="595">
        <f>AB$6*'(建設)投入係数表'!AB87</f>
        <v>0</v>
      </c>
      <c r="AC87" s="595">
        <f>AC$6*'(建設)投入係数表'!AC87</f>
        <v>0</v>
      </c>
      <c r="AD87" s="595">
        <f>AD$6*'(建設)投入係数表'!AD87</f>
        <v>0</v>
      </c>
      <c r="AE87" s="595">
        <f>AE$6*'(建設)投入係数表'!AE87</f>
        <v>0</v>
      </c>
      <c r="AF87" s="595">
        <f>AF$6*'(建設)投入係数表'!AF87</f>
        <v>0</v>
      </c>
      <c r="AG87" s="595">
        <f>AG$6*'(建設)投入係数表'!AG87</f>
        <v>375.85318341080756</v>
      </c>
      <c r="AH87" s="595">
        <f>AH$6*'(建設)投入係数表'!AH87</f>
        <v>115.16350358887746</v>
      </c>
      <c r="AI87" s="595">
        <f>AI$6*'(建設)投入係数表'!AI87</f>
        <v>0</v>
      </c>
      <c r="AJ87" s="595">
        <f>AJ$6*'(建設)投入係数表'!AJ87</f>
        <v>0</v>
      </c>
      <c r="AK87" s="595">
        <f>AK$6*'(建設)投入係数表'!AK87</f>
        <v>0</v>
      </c>
      <c r="AL87" s="595">
        <f>AL$6*'(建設)投入係数表'!AL87</f>
        <v>0</v>
      </c>
      <c r="AM87" s="595">
        <f>AM$6*'(建設)投入係数表'!AM87</f>
        <v>0</v>
      </c>
      <c r="AN87" s="595">
        <f>AN$6*'(建設)投入係数表'!AN87</f>
        <v>0</v>
      </c>
      <c r="AO87" s="595">
        <f>AO$6*'(建設)投入係数表'!AO87</f>
        <v>0</v>
      </c>
      <c r="AP87" s="595">
        <f>AP$6*'(建設)投入係数表'!AP87</f>
        <v>0</v>
      </c>
      <c r="AQ87" s="595">
        <f>AQ$6*'(建設)投入係数表'!AQ87</f>
        <v>0</v>
      </c>
      <c r="AR87" s="595">
        <f>AR$6*'(建設)投入係数表'!AR87</f>
        <v>0</v>
      </c>
      <c r="AS87" s="595">
        <f>AS$6*'(建設)投入係数表'!AS87</f>
        <v>0</v>
      </c>
      <c r="AT87" s="595">
        <f>AT$6*'(建設)投入係数表'!AT87</f>
        <v>0</v>
      </c>
      <c r="AU87" s="595">
        <f>AU$6*'(建設)投入係数表'!AU87</f>
        <v>0</v>
      </c>
      <c r="AV87" s="595">
        <f>AV$6*'(建設)投入係数表'!AV87</f>
        <v>0</v>
      </c>
      <c r="AW87" s="595">
        <f>AW$6*'(建設)投入係数表'!AW87</f>
        <v>0</v>
      </c>
      <c r="AX87" s="595">
        <f>AX$6*'(建設)投入係数表'!AX87</f>
        <v>0</v>
      </c>
      <c r="AY87" s="595">
        <f>AY$6*'(建設)投入係数表'!AY87</f>
        <v>0</v>
      </c>
      <c r="AZ87" s="595">
        <f>AZ$6*'(建設)投入係数表'!AZ87</f>
        <v>0</v>
      </c>
      <c r="BA87" s="595">
        <f>BA$6*'(建設)投入係数表'!BA87</f>
        <v>0</v>
      </c>
      <c r="BB87" s="595">
        <f>BB$6*'(建設)投入係数表'!BB87</f>
        <v>0</v>
      </c>
      <c r="BC87" s="595">
        <f>BC$6*'(建設)投入係数表'!BC87</f>
        <v>120.49669814278533</v>
      </c>
      <c r="BD87" s="595">
        <f>BD$6*'(建設)投入係数表'!BD87</f>
        <v>0</v>
      </c>
      <c r="BE87" s="595">
        <f>BE$6*'(建設)投入係数表'!BE87</f>
        <v>0</v>
      </c>
      <c r="BF87" s="595">
        <f>BF$6*'(建設)投入係数表'!BF87</f>
        <v>0</v>
      </c>
      <c r="BG87" s="595">
        <f>BG$6*'(建設)投入係数表'!BG87</f>
        <v>0</v>
      </c>
      <c r="BH87" s="595">
        <f>BH$6*'(建設)投入係数表'!BH87</f>
        <v>0</v>
      </c>
      <c r="BI87" s="595">
        <f>BI$6*'(建設)投入係数表'!BI87</f>
        <v>0</v>
      </c>
      <c r="BJ87" s="595">
        <f>BJ$6*'(建設)投入係数表'!BJ87</f>
        <v>0</v>
      </c>
      <c r="BK87" s="595">
        <f>BK$6*'(建設)投入係数表'!BK87</f>
        <v>174.49821837617714</v>
      </c>
      <c r="BL87" s="595">
        <f>BL$6*'(建設)投入係数表'!BL87</f>
        <v>0</v>
      </c>
      <c r="BM87" s="595">
        <f>BM$6*'(建設)投入係数表'!BM87</f>
        <v>2.3212909749138517</v>
      </c>
      <c r="BN87" s="595">
        <f>BN$6*'(建設)投入係数表'!BN87</f>
        <v>0</v>
      </c>
      <c r="BO87" s="595">
        <f>BO$6*'(建設)投入係数表'!BO87</f>
        <v>0</v>
      </c>
      <c r="BP87" s="595">
        <f>BP$6*'(建設)投入係数表'!BP87</f>
        <v>270.86126623140939</v>
      </c>
      <c r="BQ87" s="595">
        <f>BQ$6*'(建設)投入係数表'!BQ87</f>
        <v>0</v>
      </c>
      <c r="BR87" s="595">
        <f>BR$6*'(建設)投入係数表'!BR87</f>
        <v>28.102444473295293</v>
      </c>
      <c r="BS87" s="595">
        <f>BS$6*'(建設)投入係数表'!BS87</f>
        <v>22.031266282921283</v>
      </c>
      <c r="BT87" s="595">
        <f>BT$6*'(建設)投入係数表'!BT87</f>
        <v>30.224709449359562</v>
      </c>
      <c r="BU87" s="595">
        <f>BU$6*'(建設)投入係数表'!BU87</f>
        <v>17.49338433426243</v>
      </c>
      <c r="BV87" s="596">
        <f>BV$6*'(建設)投入係数表'!BV87</f>
        <v>190.60345851231358</v>
      </c>
      <c r="BW87" s="597">
        <f t="shared" si="2"/>
        <v>655.94053908875969</v>
      </c>
      <c r="BX87" s="598">
        <f t="shared" si="3"/>
        <v>2.6237621563550387E-3</v>
      </c>
    </row>
    <row r="88" spans="1:76" ht="15.95" customHeight="1" x14ac:dyDescent="0.2">
      <c r="A88" s="455">
        <v>82</v>
      </c>
      <c r="B88" s="592">
        <v>578</v>
      </c>
      <c r="C88" s="593" t="s">
        <v>379</v>
      </c>
      <c r="D88" s="594">
        <f>D$6*'(建設)投入係数表'!D88</f>
        <v>1.2191531444492287</v>
      </c>
      <c r="E88" s="595">
        <f>E$6*'(建設)投入係数表'!E88</f>
        <v>0</v>
      </c>
      <c r="F88" s="595">
        <f>F$6*'(建設)投入係数表'!F88</f>
        <v>0</v>
      </c>
      <c r="G88" s="595">
        <f>G$6*'(建設)投入係数表'!G88</f>
        <v>0</v>
      </c>
      <c r="H88" s="595">
        <f>H$6*'(建設)投入係数表'!H88</f>
        <v>0</v>
      </c>
      <c r="I88" s="595">
        <f>I$6*'(建設)投入係数表'!I88</f>
        <v>0</v>
      </c>
      <c r="J88" s="595">
        <f>J$6*'(建設)投入係数表'!J88</f>
        <v>0</v>
      </c>
      <c r="K88" s="595">
        <f>K$6*'(建設)投入係数表'!K88</f>
        <v>0</v>
      </c>
      <c r="L88" s="595">
        <f>L$6*'(建設)投入係数表'!L88</f>
        <v>0</v>
      </c>
      <c r="M88" s="595">
        <f>M$6*'(建設)投入係数表'!M88</f>
        <v>0</v>
      </c>
      <c r="N88" s="595">
        <f>N$6*'(建設)投入係数表'!N88</f>
        <v>0</v>
      </c>
      <c r="O88" s="595">
        <f>O$6*'(建設)投入係数表'!O88</f>
        <v>0</v>
      </c>
      <c r="P88" s="595">
        <f>P$6*'(建設)投入係数表'!P88</f>
        <v>0</v>
      </c>
      <c r="Q88" s="595">
        <f>Q$6*'(建設)投入係数表'!Q88</f>
        <v>0</v>
      </c>
      <c r="R88" s="595">
        <f>R$6*'(建設)投入係数表'!R88</f>
        <v>0</v>
      </c>
      <c r="S88" s="595">
        <f>S$6*'(建設)投入係数表'!S88</f>
        <v>0</v>
      </c>
      <c r="T88" s="595">
        <f>T$6*'(建設)投入係数表'!T88</f>
        <v>0</v>
      </c>
      <c r="U88" s="595">
        <f>U$6*'(建設)投入係数表'!U88</f>
        <v>0</v>
      </c>
      <c r="V88" s="595">
        <f>V$6*'(建設)投入係数表'!V88</f>
        <v>0</v>
      </c>
      <c r="W88" s="595">
        <f>W$6*'(建設)投入係数表'!W88</f>
        <v>0</v>
      </c>
      <c r="X88" s="595">
        <f>X$6*'(建設)投入係数表'!X88</f>
        <v>0</v>
      </c>
      <c r="Y88" s="595">
        <f>Y$6*'(建設)投入係数表'!Y88</f>
        <v>0</v>
      </c>
      <c r="Z88" s="595">
        <f>Z$6*'(建設)投入係数表'!Z88</f>
        <v>0</v>
      </c>
      <c r="AA88" s="595">
        <f>AA$6*'(建設)投入係数表'!AA88</f>
        <v>0</v>
      </c>
      <c r="AB88" s="595">
        <f>AB$6*'(建設)投入係数表'!AB88</f>
        <v>0</v>
      </c>
      <c r="AC88" s="595">
        <f>AC$6*'(建設)投入係数表'!AC88</f>
        <v>0</v>
      </c>
      <c r="AD88" s="595">
        <f>AD$6*'(建設)投入係数表'!AD88</f>
        <v>0</v>
      </c>
      <c r="AE88" s="595">
        <f>AE$6*'(建設)投入係数表'!AE88</f>
        <v>0</v>
      </c>
      <c r="AF88" s="595">
        <f>AF$6*'(建設)投入係数表'!AF88</f>
        <v>0</v>
      </c>
      <c r="AG88" s="595">
        <f>AG$6*'(建設)投入係数表'!AG88</f>
        <v>2.079984412898769</v>
      </c>
      <c r="AH88" s="595">
        <f>AH$6*'(建設)投入係数表'!AH88</f>
        <v>1.1372180458239738</v>
      </c>
      <c r="AI88" s="595">
        <f>AI$6*'(建設)投入係数表'!AI88</f>
        <v>0</v>
      </c>
      <c r="AJ88" s="595">
        <f>AJ$6*'(建設)投入係数表'!AJ88</f>
        <v>0</v>
      </c>
      <c r="AK88" s="595">
        <f>AK$6*'(建設)投入係数表'!AK88</f>
        <v>0</v>
      </c>
      <c r="AL88" s="595">
        <f>AL$6*'(建設)投入係数表'!AL88</f>
        <v>0</v>
      </c>
      <c r="AM88" s="595">
        <f>AM$6*'(建設)投入係数表'!AM88</f>
        <v>0</v>
      </c>
      <c r="AN88" s="595">
        <f>AN$6*'(建設)投入係数表'!AN88</f>
        <v>0</v>
      </c>
      <c r="AO88" s="595">
        <f>AO$6*'(建設)投入係数表'!AO88</f>
        <v>0</v>
      </c>
      <c r="AP88" s="595">
        <f>AP$6*'(建設)投入係数表'!AP88</f>
        <v>0</v>
      </c>
      <c r="AQ88" s="595">
        <f>AQ$6*'(建設)投入係数表'!AQ88</f>
        <v>0</v>
      </c>
      <c r="AR88" s="595">
        <f>AR$6*'(建設)投入係数表'!AR88</f>
        <v>0</v>
      </c>
      <c r="AS88" s="595">
        <f>AS$6*'(建設)投入係数表'!AS88</f>
        <v>0</v>
      </c>
      <c r="AT88" s="595">
        <f>AT$6*'(建設)投入係数表'!AT88</f>
        <v>0</v>
      </c>
      <c r="AU88" s="595">
        <f>AU$6*'(建設)投入係数表'!AU88</f>
        <v>0</v>
      </c>
      <c r="AV88" s="595">
        <f>AV$6*'(建設)投入係数表'!AV88</f>
        <v>0</v>
      </c>
      <c r="AW88" s="595">
        <f>AW$6*'(建設)投入係数表'!AW88</f>
        <v>0</v>
      </c>
      <c r="AX88" s="595">
        <f>AX$6*'(建設)投入係数表'!AX88</f>
        <v>0</v>
      </c>
      <c r="AY88" s="595">
        <f>AY$6*'(建設)投入係数表'!AY88</f>
        <v>0</v>
      </c>
      <c r="AZ88" s="595">
        <f>AZ$6*'(建設)投入係数表'!AZ88</f>
        <v>0</v>
      </c>
      <c r="BA88" s="595">
        <f>BA$6*'(建設)投入係数表'!BA88</f>
        <v>0</v>
      </c>
      <c r="BB88" s="595">
        <f>BB$6*'(建設)投入係数表'!BB88</f>
        <v>0</v>
      </c>
      <c r="BC88" s="595">
        <f>BC$6*'(建設)投入係数表'!BC88</f>
        <v>1.0345113431886208</v>
      </c>
      <c r="BD88" s="595">
        <f>BD$6*'(建設)投入係数表'!BD88</f>
        <v>0</v>
      </c>
      <c r="BE88" s="595">
        <f>BE$6*'(建設)投入係数表'!BE88</f>
        <v>0</v>
      </c>
      <c r="BF88" s="595">
        <f>BF$6*'(建設)投入係数表'!BF88</f>
        <v>0</v>
      </c>
      <c r="BG88" s="595">
        <f>BG$6*'(建設)投入係数表'!BG88</f>
        <v>0</v>
      </c>
      <c r="BH88" s="595">
        <f>BH$6*'(建設)投入係数表'!BH88</f>
        <v>0</v>
      </c>
      <c r="BI88" s="595">
        <f>BI$6*'(建設)投入係数表'!BI88</f>
        <v>0</v>
      </c>
      <c r="BJ88" s="595">
        <f>BJ$6*'(建設)投入係数表'!BJ88</f>
        <v>0</v>
      </c>
      <c r="BK88" s="595">
        <f>BK$6*'(建設)投入係数表'!BK88</f>
        <v>0</v>
      </c>
      <c r="BL88" s="595">
        <f>BL$6*'(建設)投入係数表'!BL88</f>
        <v>0</v>
      </c>
      <c r="BM88" s="595">
        <f>BM$6*'(建設)投入係数表'!BM88</f>
        <v>0</v>
      </c>
      <c r="BN88" s="595">
        <f>BN$6*'(建設)投入係数表'!BN88</f>
        <v>0</v>
      </c>
      <c r="BO88" s="595">
        <f>BO$6*'(建設)投入係数表'!BO88</f>
        <v>0</v>
      </c>
      <c r="BP88" s="595">
        <f>BP$6*'(建設)投入係数表'!BP88</f>
        <v>0</v>
      </c>
      <c r="BQ88" s="595">
        <f>BQ$6*'(建設)投入係数表'!BQ88</f>
        <v>0</v>
      </c>
      <c r="BR88" s="595">
        <f>BR$6*'(建設)投入係数表'!BR88</f>
        <v>0</v>
      </c>
      <c r="BS88" s="595">
        <f>BS$6*'(建設)投入係数表'!BS88</f>
        <v>0</v>
      </c>
      <c r="BT88" s="595">
        <f>BT$6*'(建設)投入係数表'!BT88</f>
        <v>0</v>
      </c>
      <c r="BU88" s="595">
        <f>BU$6*'(建設)投入係数表'!BU88</f>
        <v>0</v>
      </c>
      <c r="BV88" s="596">
        <f>BV$6*'(建設)投入係数表'!BV88</f>
        <v>0</v>
      </c>
      <c r="BW88" s="597">
        <f t="shared" si="2"/>
        <v>0</v>
      </c>
      <c r="BX88" s="598">
        <f t="shared" si="3"/>
        <v>0</v>
      </c>
    </row>
    <row r="89" spans="1:76" ht="15.95" customHeight="1" x14ac:dyDescent="0.2">
      <c r="A89" s="455">
        <v>83</v>
      </c>
      <c r="B89" s="592">
        <v>579</v>
      </c>
      <c r="C89" s="593" t="s">
        <v>381</v>
      </c>
      <c r="D89" s="594">
        <f>D$6*'(建設)投入係数表'!D89</f>
        <v>112.88178291976197</v>
      </c>
      <c r="E89" s="595">
        <f>E$6*'(建設)投入係数表'!E89</f>
        <v>26.361095008855049</v>
      </c>
      <c r="F89" s="595">
        <f>F$6*'(建設)投入係数表'!F89</f>
        <v>0</v>
      </c>
      <c r="G89" s="595">
        <f>G$6*'(建設)投入係数表'!G89</f>
        <v>0</v>
      </c>
      <c r="H89" s="595">
        <f>H$6*'(建設)投入係数表'!H89</f>
        <v>0</v>
      </c>
      <c r="I89" s="595">
        <f>I$6*'(建設)投入係数表'!I89</f>
        <v>0</v>
      </c>
      <c r="J89" s="595">
        <f>J$6*'(建設)投入係数表'!J89</f>
        <v>0</v>
      </c>
      <c r="K89" s="595">
        <f>K$6*'(建設)投入係数表'!K89</f>
        <v>0</v>
      </c>
      <c r="L89" s="595">
        <f>L$6*'(建設)投入係数表'!L89</f>
        <v>0</v>
      </c>
      <c r="M89" s="595">
        <f>M$6*'(建設)投入係数表'!M89</f>
        <v>0</v>
      </c>
      <c r="N89" s="595">
        <f>N$6*'(建設)投入係数表'!N89</f>
        <v>0</v>
      </c>
      <c r="O89" s="595">
        <f>O$6*'(建設)投入係数表'!O89</f>
        <v>0</v>
      </c>
      <c r="P89" s="595">
        <f>P$6*'(建設)投入係数表'!P89</f>
        <v>0</v>
      </c>
      <c r="Q89" s="595">
        <f>Q$6*'(建設)投入係数表'!Q89</f>
        <v>0</v>
      </c>
      <c r="R89" s="595">
        <f>R$6*'(建設)投入係数表'!R89</f>
        <v>0</v>
      </c>
      <c r="S89" s="595">
        <f>S$6*'(建設)投入係数表'!S89</f>
        <v>24.441853208002399</v>
      </c>
      <c r="T89" s="595">
        <f>T$6*'(建設)投入係数表'!T89</f>
        <v>0</v>
      </c>
      <c r="U89" s="595">
        <f>U$6*'(建設)投入係数表'!U89</f>
        <v>0</v>
      </c>
      <c r="V89" s="595">
        <f>V$6*'(建設)投入係数表'!V89</f>
        <v>0</v>
      </c>
      <c r="W89" s="595">
        <f>W$6*'(建設)投入係数表'!W89</f>
        <v>24.089193560416742</v>
      </c>
      <c r="X89" s="595">
        <f>X$6*'(建設)投入係数表'!X89</f>
        <v>12.143114554709671</v>
      </c>
      <c r="Y89" s="595">
        <f>Y$6*'(建設)投入係数表'!Y89</f>
        <v>8.89019025185722</v>
      </c>
      <c r="Z89" s="595">
        <f>Z$6*'(建設)投入係数表'!Z89</f>
        <v>2.5634748307311099</v>
      </c>
      <c r="AA89" s="595">
        <f>AA$6*'(建設)投入係数表'!AA89</f>
        <v>0.45737521834998995</v>
      </c>
      <c r="AB89" s="595">
        <f>AB$6*'(建設)投入係数表'!AB89</f>
        <v>0</v>
      </c>
      <c r="AC89" s="595">
        <f>AC$6*'(建設)投入係数表'!AC89</f>
        <v>0</v>
      </c>
      <c r="AD89" s="595">
        <f>AD$6*'(建設)投入係数表'!AD89</f>
        <v>0</v>
      </c>
      <c r="AE89" s="595">
        <f>AE$6*'(建設)投入係数表'!AE89</f>
        <v>0</v>
      </c>
      <c r="AF89" s="595">
        <f>AF$6*'(建設)投入係数表'!AF89</f>
        <v>0</v>
      </c>
      <c r="AG89" s="595">
        <f>AG$6*'(建設)投入係数表'!AG89</f>
        <v>74.423184218945636</v>
      </c>
      <c r="AH89" s="595">
        <f>AH$6*'(建設)投入係数表'!AH89</f>
        <v>23.544081993865365</v>
      </c>
      <c r="AI89" s="595">
        <f>AI$6*'(建設)投入係数表'!AI89</f>
        <v>0</v>
      </c>
      <c r="AJ89" s="595">
        <f>AJ$6*'(建設)投入係数表'!AJ89</f>
        <v>0</v>
      </c>
      <c r="AK89" s="595">
        <f>AK$6*'(建設)投入係数表'!AK89</f>
        <v>0</v>
      </c>
      <c r="AL89" s="595">
        <f>AL$6*'(建設)投入係数表'!AL89</f>
        <v>0</v>
      </c>
      <c r="AM89" s="595">
        <f>AM$6*'(建設)投入係数表'!AM89</f>
        <v>0</v>
      </c>
      <c r="AN89" s="595">
        <f>AN$6*'(建設)投入係数表'!AN89</f>
        <v>0</v>
      </c>
      <c r="AO89" s="595">
        <f>AO$6*'(建設)投入係数表'!AO89</f>
        <v>0</v>
      </c>
      <c r="AP89" s="595">
        <f>AP$6*'(建設)投入係数表'!AP89</f>
        <v>0</v>
      </c>
      <c r="AQ89" s="595">
        <f>AQ$6*'(建設)投入係数表'!AQ89</f>
        <v>0</v>
      </c>
      <c r="AR89" s="595">
        <f>AR$6*'(建設)投入係数表'!AR89</f>
        <v>0</v>
      </c>
      <c r="AS89" s="595">
        <f>AS$6*'(建設)投入係数表'!AS89</f>
        <v>0</v>
      </c>
      <c r="AT89" s="595">
        <f>AT$6*'(建設)投入係数表'!AT89</f>
        <v>0</v>
      </c>
      <c r="AU89" s="595">
        <f>AU$6*'(建設)投入係数表'!AU89</f>
        <v>0</v>
      </c>
      <c r="AV89" s="595">
        <f>AV$6*'(建設)投入係数表'!AV89</f>
        <v>0</v>
      </c>
      <c r="AW89" s="595">
        <f>AW$6*'(建設)投入係数表'!AW89</f>
        <v>0</v>
      </c>
      <c r="AX89" s="595">
        <f>AX$6*'(建設)投入係数表'!AX89</f>
        <v>0</v>
      </c>
      <c r="AY89" s="595">
        <f>AY$6*'(建設)投入係数表'!AY89</f>
        <v>0</v>
      </c>
      <c r="AZ89" s="595">
        <f>AZ$6*'(建設)投入係数表'!AZ89</f>
        <v>0</v>
      </c>
      <c r="BA89" s="595">
        <f>BA$6*'(建設)投入係数表'!BA89</f>
        <v>0</v>
      </c>
      <c r="BB89" s="595">
        <f>BB$6*'(建設)投入係数表'!BB89</f>
        <v>0</v>
      </c>
      <c r="BC89" s="595">
        <f>BC$6*'(建設)投入係数表'!BC89</f>
        <v>25.090878962105549</v>
      </c>
      <c r="BD89" s="595">
        <f>BD$6*'(建設)投入係数表'!BD89</f>
        <v>0</v>
      </c>
      <c r="BE89" s="595">
        <f>BE$6*'(建設)投入係数表'!BE89</f>
        <v>0</v>
      </c>
      <c r="BF89" s="595">
        <f>BF$6*'(建設)投入係数表'!BF89</f>
        <v>0</v>
      </c>
      <c r="BG89" s="595">
        <f>BG$6*'(建設)投入係数表'!BG89</f>
        <v>0</v>
      </c>
      <c r="BH89" s="595">
        <f>BH$6*'(建設)投入係数表'!BH89</f>
        <v>0</v>
      </c>
      <c r="BI89" s="595">
        <f>BI$6*'(建設)投入係数表'!BI89</f>
        <v>0</v>
      </c>
      <c r="BJ89" s="595">
        <f>BJ$6*'(建設)投入係数表'!BJ89</f>
        <v>0</v>
      </c>
      <c r="BK89" s="595">
        <f>BK$6*'(建設)投入係数表'!BK89</f>
        <v>30.40259340129402</v>
      </c>
      <c r="BL89" s="595">
        <f>BL$6*'(建設)投入係数表'!BL89</f>
        <v>0</v>
      </c>
      <c r="BM89" s="595">
        <f>BM$6*'(建設)投入係数表'!BM89</f>
        <v>0.86874662234799838</v>
      </c>
      <c r="BN89" s="595">
        <f>BN$6*'(建設)投入係数表'!BN89</f>
        <v>0</v>
      </c>
      <c r="BO89" s="595">
        <f>BO$6*'(建設)投入係数表'!BO89</f>
        <v>0</v>
      </c>
      <c r="BP89" s="595">
        <f>BP$6*'(建設)投入係数表'!BP89</f>
        <v>51.413481090221232</v>
      </c>
      <c r="BQ89" s="595">
        <f>BQ$6*'(建設)投入係数表'!BQ89</f>
        <v>0</v>
      </c>
      <c r="BR89" s="595">
        <f>BR$6*'(建設)投入係数表'!BR89</f>
        <v>7.4868435297343234</v>
      </c>
      <c r="BS89" s="595">
        <f>BS$6*'(建設)投入係数表'!BS89</f>
        <v>8.1376749333312848</v>
      </c>
      <c r="BT89" s="595">
        <f>BT$6*'(建設)投入係数表'!BT89</f>
        <v>6.6693020850699503</v>
      </c>
      <c r="BU89" s="595">
        <f>BU$6*'(建設)投入係数表'!BU89</f>
        <v>1.6062048555709301</v>
      </c>
      <c r="BV89" s="596">
        <f>BV$6*'(建設)投入係数表'!BV89</f>
        <v>29.895784629270185</v>
      </c>
      <c r="BW89" s="597">
        <f t="shared" si="2"/>
        <v>109.12130491226668</v>
      </c>
      <c r="BX89" s="598">
        <f t="shared" si="3"/>
        <v>4.364852196490667E-4</v>
      </c>
    </row>
    <row r="90" spans="1:76" ht="15.95" customHeight="1" x14ac:dyDescent="0.2">
      <c r="A90" s="455">
        <v>84</v>
      </c>
      <c r="B90" s="592">
        <v>591</v>
      </c>
      <c r="C90" s="593" t="s">
        <v>383</v>
      </c>
      <c r="D90" s="594">
        <f>D$6*'(建設)投入係数表'!D90</f>
        <v>1206.1003402994643</v>
      </c>
      <c r="E90" s="595">
        <f>E$6*'(建設)投入係数表'!E90</f>
        <v>483.31340151247292</v>
      </c>
      <c r="F90" s="595">
        <f>F$6*'(建設)投入係数表'!F90</f>
        <v>0</v>
      </c>
      <c r="G90" s="595">
        <f>G$6*'(建設)投入係数表'!G90</f>
        <v>0</v>
      </c>
      <c r="H90" s="595">
        <f>H$6*'(建設)投入係数表'!H90</f>
        <v>0</v>
      </c>
      <c r="I90" s="595">
        <f>I$6*'(建設)投入係数表'!I90</f>
        <v>0</v>
      </c>
      <c r="J90" s="595">
        <f>J$6*'(建設)投入係数表'!J90</f>
        <v>0</v>
      </c>
      <c r="K90" s="595">
        <f>K$6*'(建設)投入係数表'!K90</f>
        <v>0</v>
      </c>
      <c r="L90" s="595">
        <f>L$6*'(建設)投入係数表'!L90</f>
        <v>0</v>
      </c>
      <c r="M90" s="595">
        <f>M$6*'(建設)投入係数表'!M90</f>
        <v>0</v>
      </c>
      <c r="N90" s="595">
        <f>N$6*'(建設)投入係数表'!N90</f>
        <v>0</v>
      </c>
      <c r="O90" s="595">
        <f>O$6*'(建設)投入係数表'!O90</f>
        <v>0</v>
      </c>
      <c r="P90" s="595">
        <f>P$6*'(建設)投入係数表'!P90</f>
        <v>0</v>
      </c>
      <c r="Q90" s="595">
        <f>Q$6*'(建設)投入係数表'!Q90</f>
        <v>0</v>
      </c>
      <c r="R90" s="595">
        <f>R$6*'(建設)投入係数表'!R90</f>
        <v>0</v>
      </c>
      <c r="S90" s="595">
        <f>S$6*'(建設)投入係数表'!S90</f>
        <v>455.40375009319808</v>
      </c>
      <c r="T90" s="595">
        <f>T$6*'(建設)投入係数表'!T90</f>
        <v>0</v>
      </c>
      <c r="U90" s="595">
        <f>U$6*'(建設)投入係数表'!U90</f>
        <v>0</v>
      </c>
      <c r="V90" s="595">
        <f>V$6*'(建設)投入係数表'!V90</f>
        <v>0</v>
      </c>
      <c r="W90" s="595">
        <f>W$6*'(建設)投入係数表'!W90</f>
        <v>451.53785155951448</v>
      </c>
      <c r="X90" s="595">
        <f>X$6*'(建設)投入係数表'!X90</f>
        <v>257.02925807468802</v>
      </c>
      <c r="Y90" s="595">
        <f>Y$6*'(建設)投入係数表'!Y90</f>
        <v>156.4192933502446</v>
      </c>
      <c r="Z90" s="595">
        <f>Z$6*'(建設)投入係数表'!Z90</f>
        <v>49.28932743399757</v>
      </c>
      <c r="AA90" s="595">
        <f>AA$6*'(建設)投入係数表'!AA90</f>
        <v>8.410412072964693</v>
      </c>
      <c r="AB90" s="595">
        <f>AB$6*'(建設)投入係数表'!AB90</f>
        <v>0</v>
      </c>
      <c r="AC90" s="595">
        <f>AC$6*'(建設)投入係数表'!AC90</f>
        <v>0</v>
      </c>
      <c r="AD90" s="595">
        <f>AD$6*'(建設)投入係数表'!AD90</f>
        <v>0</v>
      </c>
      <c r="AE90" s="595">
        <f>AE$6*'(建設)投入係数表'!AE90</f>
        <v>0</v>
      </c>
      <c r="AF90" s="595">
        <f>AF$6*'(建設)投入係数表'!AF90</f>
        <v>0</v>
      </c>
      <c r="AG90" s="595">
        <f>AG$6*'(建設)投入係数表'!AG90</f>
        <v>708.06024228643287</v>
      </c>
      <c r="AH90" s="595">
        <f>AH$6*'(建設)投入係数表'!AH90</f>
        <v>217.92766203296446</v>
      </c>
      <c r="AI90" s="595">
        <f>AI$6*'(建設)投入係数表'!AI90</f>
        <v>0</v>
      </c>
      <c r="AJ90" s="595">
        <f>AJ$6*'(建設)投入係数表'!AJ90</f>
        <v>0</v>
      </c>
      <c r="AK90" s="595">
        <f>AK$6*'(建設)投入係数表'!AK90</f>
        <v>0</v>
      </c>
      <c r="AL90" s="595">
        <f>AL$6*'(建設)投入係数表'!AL90</f>
        <v>0</v>
      </c>
      <c r="AM90" s="595">
        <f>AM$6*'(建設)投入係数表'!AM90</f>
        <v>0</v>
      </c>
      <c r="AN90" s="595">
        <f>AN$6*'(建設)投入係数表'!AN90</f>
        <v>0</v>
      </c>
      <c r="AO90" s="595">
        <f>AO$6*'(建設)投入係数表'!AO90</f>
        <v>0</v>
      </c>
      <c r="AP90" s="595">
        <f>AP$6*'(建設)投入係数表'!AP90</f>
        <v>0</v>
      </c>
      <c r="AQ90" s="595">
        <f>AQ$6*'(建設)投入係数表'!AQ90</f>
        <v>0</v>
      </c>
      <c r="AR90" s="595">
        <f>AR$6*'(建設)投入係数表'!AR90</f>
        <v>0</v>
      </c>
      <c r="AS90" s="595">
        <f>AS$6*'(建設)投入係数表'!AS90</f>
        <v>0</v>
      </c>
      <c r="AT90" s="595">
        <f>AT$6*'(建設)投入係数表'!AT90</f>
        <v>0</v>
      </c>
      <c r="AU90" s="595">
        <f>AU$6*'(建設)投入係数表'!AU90</f>
        <v>0</v>
      </c>
      <c r="AV90" s="595">
        <f>AV$6*'(建設)投入係数表'!AV90</f>
        <v>0</v>
      </c>
      <c r="AW90" s="595">
        <f>AW$6*'(建設)投入係数表'!AW90</f>
        <v>0</v>
      </c>
      <c r="AX90" s="595">
        <f>AX$6*'(建設)投入係数表'!AX90</f>
        <v>0</v>
      </c>
      <c r="AY90" s="595">
        <f>AY$6*'(建設)投入係数表'!AY90</f>
        <v>0</v>
      </c>
      <c r="AZ90" s="595">
        <f>AZ$6*'(建設)投入係数表'!AZ90</f>
        <v>0</v>
      </c>
      <c r="BA90" s="595">
        <f>BA$6*'(建設)投入係数表'!BA90</f>
        <v>0</v>
      </c>
      <c r="BB90" s="595">
        <f>BB$6*'(建設)投入係数表'!BB90</f>
        <v>0</v>
      </c>
      <c r="BC90" s="595">
        <f>BC$6*'(建設)投入係数表'!BC90</f>
        <v>250.08913832606754</v>
      </c>
      <c r="BD90" s="595">
        <f>BD$6*'(建設)投入係数表'!BD90</f>
        <v>0</v>
      </c>
      <c r="BE90" s="595">
        <f>BE$6*'(建設)投入係数表'!BE90</f>
        <v>0</v>
      </c>
      <c r="BF90" s="595">
        <f>BF$6*'(建設)投入係数表'!BF90</f>
        <v>0</v>
      </c>
      <c r="BG90" s="595">
        <f>BG$6*'(建設)投入係数表'!BG90</f>
        <v>0</v>
      </c>
      <c r="BH90" s="595">
        <f>BH$6*'(建設)投入係数表'!BH90</f>
        <v>0</v>
      </c>
      <c r="BI90" s="595">
        <f>BI$6*'(建設)投入係数表'!BI90</f>
        <v>0</v>
      </c>
      <c r="BJ90" s="595">
        <f>BJ$6*'(建設)投入係数表'!BJ90</f>
        <v>0</v>
      </c>
      <c r="BK90" s="595">
        <f>BK$6*'(建設)投入係数表'!BK90</f>
        <v>250.18800819814874</v>
      </c>
      <c r="BL90" s="595">
        <f>BL$6*'(建設)投入係数表'!BL90</f>
        <v>0</v>
      </c>
      <c r="BM90" s="595">
        <f>BM$6*'(建設)投入係数表'!BM90</f>
        <v>6.9430230058052027</v>
      </c>
      <c r="BN90" s="595">
        <f>BN$6*'(建設)投入係数表'!BN90</f>
        <v>0</v>
      </c>
      <c r="BO90" s="595">
        <f>BO$6*'(建設)投入係数表'!BO90</f>
        <v>0</v>
      </c>
      <c r="BP90" s="595">
        <f>BP$6*'(建設)投入係数表'!BP90</f>
        <v>507.34787940185578</v>
      </c>
      <c r="BQ90" s="595">
        <f>BQ$6*'(建設)投入係数表'!BQ90</f>
        <v>0</v>
      </c>
      <c r="BR90" s="595">
        <f>BR$6*'(建設)投入係数表'!BR90</f>
        <v>73.856699685216981</v>
      </c>
      <c r="BS90" s="595">
        <f>BS$6*'(建設)投入係数表'!BS90</f>
        <v>80.274083353186654</v>
      </c>
      <c r="BT90" s="595">
        <f>BT$6*'(建設)投入係数表'!BT90</f>
        <v>65.740263409975213</v>
      </c>
      <c r="BU90" s="595">
        <f>BU$6*'(建設)投入係数表'!BU90</f>
        <v>15.861272948762934</v>
      </c>
      <c r="BV90" s="596">
        <f>BV$6*'(建設)投入係数表'!BV90</f>
        <v>295.14699985393327</v>
      </c>
      <c r="BW90" s="597">
        <f t="shared" si="2"/>
        <v>1259.158641386924</v>
      </c>
      <c r="BX90" s="598">
        <f t="shared" si="3"/>
        <v>5.0366345655476963E-3</v>
      </c>
    </row>
    <row r="91" spans="1:76" ht="15.95" customHeight="1" x14ac:dyDescent="0.2">
      <c r="A91" s="455">
        <v>85</v>
      </c>
      <c r="B91" s="592">
        <v>592</v>
      </c>
      <c r="C91" s="593" t="s">
        <v>240</v>
      </c>
      <c r="D91" s="594">
        <f>D$6*'(建設)投入係数表'!D91</f>
        <v>3.2956462420917862</v>
      </c>
      <c r="E91" s="595">
        <f>E$6*'(建設)投入係数表'!E91</f>
        <v>0.76140055972178422</v>
      </c>
      <c r="F91" s="595">
        <f>F$6*'(建設)投入係数表'!F91</f>
        <v>0</v>
      </c>
      <c r="G91" s="595">
        <f>G$6*'(建設)投入係数表'!G91</f>
        <v>0</v>
      </c>
      <c r="H91" s="595">
        <f>H$6*'(建設)投入係数表'!H91</f>
        <v>0</v>
      </c>
      <c r="I91" s="595">
        <f>I$6*'(建設)投入係数表'!I91</f>
        <v>0</v>
      </c>
      <c r="J91" s="595">
        <f>J$6*'(建設)投入係数表'!J91</f>
        <v>0</v>
      </c>
      <c r="K91" s="595">
        <f>K$6*'(建設)投入係数表'!K91</f>
        <v>0</v>
      </c>
      <c r="L91" s="595">
        <f>L$6*'(建設)投入係数表'!L91</f>
        <v>0</v>
      </c>
      <c r="M91" s="595">
        <f>M$6*'(建設)投入係数表'!M91</f>
        <v>0</v>
      </c>
      <c r="N91" s="595">
        <f>N$6*'(建設)投入係数表'!N91</f>
        <v>0</v>
      </c>
      <c r="O91" s="595">
        <f>O$6*'(建設)投入係数表'!O91</f>
        <v>0</v>
      </c>
      <c r="P91" s="595">
        <f>P$6*'(建設)投入係数表'!P91</f>
        <v>0</v>
      </c>
      <c r="Q91" s="595">
        <f>Q$6*'(建設)投入係数表'!Q91</f>
        <v>0</v>
      </c>
      <c r="R91" s="595">
        <f>R$6*'(建設)投入係数表'!R91</f>
        <v>0</v>
      </c>
      <c r="S91" s="595">
        <f>S$6*'(建設)投入係数表'!S91</f>
        <v>0.76564841374465342</v>
      </c>
      <c r="T91" s="595">
        <f>T$6*'(建設)投入係数表'!T91</f>
        <v>0</v>
      </c>
      <c r="U91" s="595">
        <f>U$6*'(建設)投入係数表'!U91</f>
        <v>0</v>
      </c>
      <c r="V91" s="595">
        <f>V$6*'(建設)投入係数表'!V91</f>
        <v>0</v>
      </c>
      <c r="W91" s="595">
        <f>W$6*'(建設)投入係数表'!W91</f>
        <v>0.76872970456798417</v>
      </c>
      <c r="X91" s="595">
        <f>X$6*'(建設)投入係数表'!X91</f>
        <v>0.40477048515698905</v>
      </c>
      <c r="Y91" s="595">
        <f>Y$6*'(建設)投入係数表'!Y91</f>
        <v>0.24027541221235732</v>
      </c>
      <c r="Z91" s="595">
        <f>Z$6*'(建設)投入係数表'!Z91</f>
        <v>9.2100892122075811E-2</v>
      </c>
      <c r="AA91" s="595">
        <f>AA$6*'(建設)投入係数表'!AA91</f>
        <v>1.5119841928925289E-2</v>
      </c>
      <c r="AB91" s="595">
        <f>AB$6*'(建設)投入係数表'!AB91</f>
        <v>0</v>
      </c>
      <c r="AC91" s="595">
        <f>AC$6*'(建設)投入係数表'!AC91</f>
        <v>0</v>
      </c>
      <c r="AD91" s="595">
        <f>AD$6*'(建設)投入係数表'!AD91</f>
        <v>0</v>
      </c>
      <c r="AE91" s="595">
        <f>AE$6*'(建設)投入係数表'!AE91</f>
        <v>0</v>
      </c>
      <c r="AF91" s="595">
        <f>AF$6*'(建設)投入係数表'!AF91</f>
        <v>0</v>
      </c>
      <c r="AG91" s="595">
        <f>AG$6*'(建設)投入係数表'!AG91</f>
        <v>3.4890061119592257</v>
      </c>
      <c r="AH91" s="595">
        <f>AH$6*'(建設)投入係数表'!AH91</f>
        <v>0.34116541374719217</v>
      </c>
      <c r="AI91" s="595">
        <f>AI$6*'(建設)投入係数表'!AI91</f>
        <v>0</v>
      </c>
      <c r="AJ91" s="595">
        <f>AJ$6*'(建設)投入係数表'!AJ91</f>
        <v>0</v>
      </c>
      <c r="AK91" s="595">
        <f>AK$6*'(建設)投入係数表'!AK91</f>
        <v>0</v>
      </c>
      <c r="AL91" s="595">
        <f>AL$6*'(建設)投入係数表'!AL91</f>
        <v>0</v>
      </c>
      <c r="AM91" s="595">
        <f>AM$6*'(建設)投入係数表'!AM91</f>
        <v>0</v>
      </c>
      <c r="AN91" s="595">
        <f>AN$6*'(建設)投入係数表'!AN91</f>
        <v>0</v>
      </c>
      <c r="AO91" s="595">
        <f>AO$6*'(建設)投入係数表'!AO91</f>
        <v>0</v>
      </c>
      <c r="AP91" s="595">
        <f>AP$6*'(建設)投入係数表'!AP91</f>
        <v>0</v>
      </c>
      <c r="AQ91" s="595">
        <f>AQ$6*'(建設)投入係数表'!AQ91</f>
        <v>0</v>
      </c>
      <c r="AR91" s="595">
        <f>AR$6*'(建設)投入係数表'!AR91</f>
        <v>0</v>
      </c>
      <c r="AS91" s="595">
        <f>AS$6*'(建設)投入係数表'!AS91</f>
        <v>0</v>
      </c>
      <c r="AT91" s="595">
        <f>AT$6*'(建設)投入係数表'!AT91</f>
        <v>0</v>
      </c>
      <c r="AU91" s="595">
        <f>AU$6*'(建設)投入係数表'!AU91</f>
        <v>0</v>
      </c>
      <c r="AV91" s="595">
        <f>AV$6*'(建設)投入係数表'!AV91</f>
        <v>0</v>
      </c>
      <c r="AW91" s="595">
        <f>AW$6*'(建設)投入係数表'!AW91</f>
        <v>0</v>
      </c>
      <c r="AX91" s="595">
        <f>AX$6*'(建設)投入係数表'!AX91</f>
        <v>0</v>
      </c>
      <c r="AY91" s="595">
        <f>AY$6*'(建設)投入係数表'!AY91</f>
        <v>0</v>
      </c>
      <c r="AZ91" s="595">
        <f>AZ$6*'(建設)投入係数表'!AZ91</f>
        <v>0</v>
      </c>
      <c r="BA91" s="595">
        <f>BA$6*'(建設)投入係数表'!BA91</f>
        <v>0</v>
      </c>
      <c r="BB91" s="595">
        <f>BB$6*'(建設)投入係数表'!BB91</f>
        <v>0</v>
      </c>
      <c r="BC91" s="595">
        <f>BC$6*'(建設)投入係数表'!BC91</f>
        <v>0.37401563946050126</v>
      </c>
      <c r="BD91" s="595">
        <f>BD$6*'(建設)投入係数表'!BD91</f>
        <v>0</v>
      </c>
      <c r="BE91" s="595">
        <f>BE$6*'(建設)投入係数表'!BE91</f>
        <v>0</v>
      </c>
      <c r="BF91" s="595">
        <f>BF$6*'(建設)投入係数表'!BF91</f>
        <v>0</v>
      </c>
      <c r="BG91" s="595">
        <f>BG$6*'(建設)投入係数表'!BG91</f>
        <v>0</v>
      </c>
      <c r="BH91" s="595">
        <f>BH$6*'(建設)投入係数表'!BH91</f>
        <v>0</v>
      </c>
      <c r="BI91" s="595">
        <f>BI$6*'(建設)投入係数表'!BI91</f>
        <v>0</v>
      </c>
      <c r="BJ91" s="595">
        <f>BJ$6*'(建設)投入係数表'!BJ91</f>
        <v>0</v>
      </c>
      <c r="BK91" s="595">
        <f>BK$6*'(建設)投入係数表'!BK91</f>
        <v>0.31669368126347935</v>
      </c>
      <c r="BL91" s="595">
        <f>BL$6*'(建設)投入係数表'!BL91</f>
        <v>0</v>
      </c>
      <c r="BM91" s="595">
        <f>BM$6*'(建設)投入係数表'!BM91</f>
        <v>6.9499729787839875E-3</v>
      </c>
      <c r="BN91" s="595">
        <f>BN$6*'(建設)投入係数表'!BN91</f>
        <v>0</v>
      </c>
      <c r="BO91" s="595">
        <f>BO$6*'(建設)投入係数表'!BO91</f>
        <v>0</v>
      </c>
      <c r="BP91" s="595">
        <f>BP$6*'(建設)投入係数表'!BP91</f>
        <v>4.6969525942499928</v>
      </c>
      <c r="BQ91" s="595">
        <f>BQ$6*'(建設)投入係数表'!BQ91</f>
        <v>0</v>
      </c>
      <c r="BR91" s="595">
        <f>BR$6*'(建設)投入係数表'!BR91</f>
        <v>0.50586780606312998</v>
      </c>
      <c r="BS91" s="595">
        <f>BS$6*'(建設)投入係数表'!BS91</f>
        <v>0.50722635085804746</v>
      </c>
      <c r="BT91" s="595">
        <f>BT$6*'(建設)投入係数表'!BT91</f>
        <v>0.91221457090622415</v>
      </c>
      <c r="BU91" s="595">
        <f>BU$6*'(建設)投入係数表'!BU91</f>
        <v>0.19429897446422542</v>
      </c>
      <c r="BV91" s="596">
        <f>BV$6*'(建設)投入係数表'!BV91</f>
        <v>2.9549344043927586</v>
      </c>
      <c r="BW91" s="597">
        <f t="shared" si="2"/>
        <v>6.1504523923469971</v>
      </c>
      <c r="BX91" s="598">
        <f t="shared" si="3"/>
        <v>2.4601809569387988E-5</v>
      </c>
    </row>
    <row r="92" spans="1:76" ht="15.95" customHeight="1" x14ac:dyDescent="0.2">
      <c r="A92" s="455">
        <v>86</v>
      </c>
      <c r="B92" s="592">
        <v>593</v>
      </c>
      <c r="C92" s="593" t="s">
        <v>386</v>
      </c>
      <c r="D92" s="594">
        <f>D$6*'(建設)投入係数表'!D92</f>
        <v>501.64612417214784</v>
      </c>
      <c r="E92" s="595">
        <f>E$6*'(建設)投入係数表'!E92</f>
        <v>169.61317174508216</v>
      </c>
      <c r="F92" s="595">
        <f>F$6*'(建設)投入係数表'!F92</f>
        <v>0</v>
      </c>
      <c r="G92" s="595">
        <f>G$6*'(建設)投入係数表'!G92</f>
        <v>0</v>
      </c>
      <c r="H92" s="595">
        <f>H$6*'(建設)投入係数表'!H92</f>
        <v>0</v>
      </c>
      <c r="I92" s="595">
        <f>I$6*'(建設)投入係数表'!I92</f>
        <v>0</v>
      </c>
      <c r="J92" s="595">
        <f>J$6*'(建設)投入係数表'!J92</f>
        <v>0</v>
      </c>
      <c r="K92" s="595">
        <f>K$6*'(建設)投入係数表'!K92</f>
        <v>0</v>
      </c>
      <c r="L92" s="595">
        <f>L$6*'(建設)投入係数表'!L92</f>
        <v>0</v>
      </c>
      <c r="M92" s="595">
        <f>M$6*'(建設)投入係数表'!M92</f>
        <v>0</v>
      </c>
      <c r="N92" s="595">
        <f>N$6*'(建設)投入係数表'!N92</f>
        <v>0</v>
      </c>
      <c r="O92" s="595">
        <f>O$6*'(建設)投入係数表'!O92</f>
        <v>0</v>
      </c>
      <c r="P92" s="595">
        <f>P$6*'(建設)投入係数表'!P92</f>
        <v>0</v>
      </c>
      <c r="Q92" s="595">
        <f>Q$6*'(建設)投入係数表'!Q92</f>
        <v>0</v>
      </c>
      <c r="R92" s="595">
        <f>R$6*'(建設)投入係数表'!R92</f>
        <v>0</v>
      </c>
      <c r="S92" s="595">
        <f>S$6*'(建設)投入係数表'!S92</f>
        <v>246.70893331772169</v>
      </c>
      <c r="T92" s="595">
        <f>T$6*'(建設)投入係数表'!T92</f>
        <v>0</v>
      </c>
      <c r="U92" s="595">
        <f>U$6*'(建設)投入係数表'!U92</f>
        <v>0</v>
      </c>
      <c r="V92" s="595">
        <f>V$6*'(建設)投入係数表'!V92</f>
        <v>0</v>
      </c>
      <c r="W92" s="595">
        <f>W$6*'(建設)投入係数表'!W92</f>
        <v>227.04082401822427</v>
      </c>
      <c r="X92" s="595">
        <f>X$6*'(建設)投入係数表'!X92</f>
        <v>138.02673543853328</v>
      </c>
      <c r="Y92" s="595">
        <f>Y$6*'(建設)投入係数表'!Y92</f>
        <v>75.76684665096333</v>
      </c>
      <c r="Z92" s="595">
        <f>Z$6*'(建設)投入係数表'!Z92</f>
        <v>25.204944144074748</v>
      </c>
      <c r="AA92" s="595">
        <f>AA$6*'(建設)投入係数表'!AA92</f>
        <v>4.1919761747945357</v>
      </c>
      <c r="AB92" s="595">
        <f>AB$6*'(建設)投入係数表'!AB92</f>
        <v>0</v>
      </c>
      <c r="AC92" s="595">
        <f>AC$6*'(建設)投入係数表'!AC92</f>
        <v>0</v>
      </c>
      <c r="AD92" s="595">
        <f>AD$6*'(建設)投入係数表'!AD92</f>
        <v>0</v>
      </c>
      <c r="AE92" s="595">
        <f>AE$6*'(建設)投入係数表'!AE92</f>
        <v>0</v>
      </c>
      <c r="AF92" s="595">
        <f>AF$6*'(建設)投入係数表'!AF92</f>
        <v>0</v>
      </c>
      <c r="AG92" s="595">
        <f>AG$6*'(建設)投入係数表'!AG92</f>
        <v>360.08555963560724</v>
      </c>
      <c r="AH92" s="595">
        <f>AH$6*'(建設)投入係数表'!AH92</f>
        <v>97.841104839261959</v>
      </c>
      <c r="AI92" s="595">
        <f>AI$6*'(建設)投入係数表'!AI92</f>
        <v>0</v>
      </c>
      <c r="AJ92" s="595">
        <f>AJ$6*'(建設)投入係数表'!AJ92</f>
        <v>0</v>
      </c>
      <c r="AK92" s="595">
        <f>AK$6*'(建設)投入係数表'!AK92</f>
        <v>0</v>
      </c>
      <c r="AL92" s="595">
        <f>AL$6*'(建設)投入係数表'!AL92</f>
        <v>0</v>
      </c>
      <c r="AM92" s="595">
        <f>AM$6*'(建設)投入係数表'!AM92</f>
        <v>0</v>
      </c>
      <c r="AN92" s="595">
        <f>AN$6*'(建設)投入係数表'!AN92</f>
        <v>0</v>
      </c>
      <c r="AO92" s="595">
        <f>AO$6*'(建設)投入係数表'!AO92</f>
        <v>0</v>
      </c>
      <c r="AP92" s="595">
        <f>AP$6*'(建設)投入係数表'!AP92</f>
        <v>0</v>
      </c>
      <c r="AQ92" s="595">
        <f>AQ$6*'(建設)投入係数表'!AQ92</f>
        <v>0</v>
      </c>
      <c r="AR92" s="595">
        <f>AR$6*'(建設)投入係数表'!AR92</f>
        <v>0</v>
      </c>
      <c r="AS92" s="595">
        <f>AS$6*'(建設)投入係数表'!AS92</f>
        <v>0</v>
      </c>
      <c r="AT92" s="595">
        <f>AT$6*'(建設)投入係数表'!AT92</f>
        <v>0</v>
      </c>
      <c r="AU92" s="595">
        <f>AU$6*'(建設)投入係数表'!AU92</f>
        <v>0</v>
      </c>
      <c r="AV92" s="595">
        <f>AV$6*'(建設)投入係数表'!AV92</f>
        <v>0</v>
      </c>
      <c r="AW92" s="595">
        <f>AW$6*'(建設)投入係数表'!AW92</f>
        <v>0</v>
      </c>
      <c r="AX92" s="595">
        <f>AX$6*'(建設)投入係数表'!AX92</f>
        <v>0</v>
      </c>
      <c r="AY92" s="595">
        <f>AY$6*'(建設)投入係数表'!AY92</f>
        <v>0</v>
      </c>
      <c r="AZ92" s="595">
        <f>AZ$6*'(建設)投入係数表'!AZ92</f>
        <v>0</v>
      </c>
      <c r="BA92" s="595">
        <f>BA$6*'(建設)投入係数表'!BA92</f>
        <v>0</v>
      </c>
      <c r="BB92" s="595">
        <f>BB$6*'(建設)投入係数表'!BB92</f>
        <v>0</v>
      </c>
      <c r="BC92" s="595">
        <f>BC$6*'(建設)投入係数表'!BC92</f>
        <v>106.66607726230978</v>
      </c>
      <c r="BD92" s="595">
        <f>BD$6*'(建設)投入係数表'!BD92</f>
        <v>0</v>
      </c>
      <c r="BE92" s="595">
        <f>BE$6*'(建設)投入係数表'!BE92</f>
        <v>0</v>
      </c>
      <c r="BF92" s="595">
        <f>BF$6*'(建設)投入係数表'!BF92</f>
        <v>0</v>
      </c>
      <c r="BG92" s="595">
        <f>BG$6*'(建設)投入係数表'!BG92</f>
        <v>0</v>
      </c>
      <c r="BH92" s="595">
        <f>BH$6*'(建設)投入係数表'!BH92</f>
        <v>0</v>
      </c>
      <c r="BI92" s="595">
        <f>BI$6*'(建設)投入係数表'!BI92</f>
        <v>0</v>
      </c>
      <c r="BJ92" s="595">
        <f>BJ$6*'(建設)投入係数表'!BJ92</f>
        <v>0</v>
      </c>
      <c r="BK92" s="595">
        <f>BK$6*'(建設)投入係数表'!BK92</f>
        <v>98.175041191678602</v>
      </c>
      <c r="BL92" s="595">
        <f>BL$6*'(建設)投入係数表'!BL92</f>
        <v>0</v>
      </c>
      <c r="BM92" s="595">
        <f>BM$6*'(建設)投入係数表'!BM92</f>
        <v>3.9336847059917366</v>
      </c>
      <c r="BN92" s="595">
        <f>BN$6*'(建設)投入係数表'!BN92</f>
        <v>0</v>
      </c>
      <c r="BO92" s="595">
        <f>BO$6*'(建設)投入係数表'!BO92</f>
        <v>0</v>
      </c>
      <c r="BP92" s="595">
        <f>BP$6*'(建設)投入係数表'!BP92</f>
        <v>296.95300289080279</v>
      </c>
      <c r="BQ92" s="595">
        <f>BQ$6*'(建設)投入係数表'!BQ92</f>
        <v>0</v>
      </c>
      <c r="BR92" s="595">
        <f>BR$6*'(建設)投入係数表'!BR92</f>
        <v>29.810492242002564</v>
      </c>
      <c r="BS92" s="595">
        <f>BS$6*'(建設)投入係数表'!BS92</f>
        <v>61.02153534018337</v>
      </c>
      <c r="BT92" s="595">
        <f>BT$6*'(建設)投入係数表'!BT92</f>
        <v>45.671542850038286</v>
      </c>
      <c r="BU92" s="595">
        <f>BU$6*'(建設)投入係数表'!BU92</f>
        <v>10.641107168157413</v>
      </c>
      <c r="BV92" s="596">
        <f>BV$6*'(建設)投入係数表'!BV92</f>
        <v>203.40138131202843</v>
      </c>
      <c r="BW92" s="597">
        <f t="shared" si="2"/>
        <v>695.8452872184464</v>
      </c>
      <c r="BX92" s="598">
        <f t="shared" si="3"/>
        <v>2.7833811488737854E-3</v>
      </c>
    </row>
    <row r="93" spans="1:76" ht="15.95" customHeight="1" x14ac:dyDescent="0.2">
      <c r="A93" s="455">
        <v>87</v>
      </c>
      <c r="B93" s="592">
        <v>594</v>
      </c>
      <c r="C93" s="593" t="s">
        <v>388</v>
      </c>
      <c r="D93" s="594">
        <f>D$6*'(建設)投入係数表'!D93</f>
        <v>31.285042787398755</v>
      </c>
      <c r="E93" s="595">
        <f>E$6*'(建設)投入係数表'!E93</f>
        <v>12.553511749362526</v>
      </c>
      <c r="F93" s="595">
        <f>F$6*'(建設)投入係数表'!F93</f>
        <v>0</v>
      </c>
      <c r="G93" s="595">
        <f>G$6*'(建設)投入係数表'!G93</f>
        <v>0</v>
      </c>
      <c r="H93" s="595">
        <f>H$6*'(建設)投入係数表'!H93</f>
        <v>0</v>
      </c>
      <c r="I93" s="595">
        <f>I$6*'(建設)投入係数表'!I93</f>
        <v>0</v>
      </c>
      <c r="J93" s="595">
        <f>J$6*'(建設)投入係数表'!J93</f>
        <v>0</v>
      </c>
      <c r="K93" s="595">
        <f>K$6*'(建設)投入係数表'!K93</f>
        <v>0</v>
      </c>
      <c r="L93" s="595">
        <f>L$6*'(建設)投入係数表'!L93</f>
        <v>0</v>
      </c>
      <c r="M93" s="595">
        <f>M$6*'(建設)投入係数表'!M93</f>
        <v>0</v>
      </c>
      <c r="N93" s="595">
        <f>N$6*'(建設)投入係数表'!N93</f>
        <v>0</v>
      </c>
      <c r="O93" s="595">
        <f>O$6*'(建設)投入係数表'!O93</f>
        <v>0</v>
      </c>
      <c r="P93" s="595">
        <f>P$6*'(建設)投入係数表'!P93</f>
        <v>0</v>
      </c>
      <c r="Q93" s="595">
        <f>Q$6*'(建設)投入係数表'!Q93</f>
        <v>0</v>
      </c>
      <c r="R93" s="595">
        <f>R$6*'(建設)投入係数表'!R93</f>
        <v>0</v>
      </c>
      <c r="S93" s="595">
        <f>S$6*'(建設)投入係数表'!S93</f>
        <v>10.372245605002357</v>
      </c>
      <c r="T93" s="595">
        <f>T$6*'(建設)投入係数表'!T93</f>
        <v>0</v>
      </c>
      <c r="U93" s="595">
        <f>U$6*'(建設)投入係数表'!U93</f>
        <v>0</v>
      </c>
      <c r="V93" s="595">
        <f>V$6*'(建設)投入係数表'!V93</f>
        <v>0</v>
      </c>
      <c r="W93" s="595">
        <f>W$6*'(建設)投入係数表'!W93</f>
        <v>9.9026362852075778</v>
      </c>
      <c r="X93" s="595">
        <f>X$6*'(建設)投入係数表'!X93</f>
        <v>6.0715572773548354</v>
      </c>
      <c r="Y93" s="595">
        <f>Y$6*'(建設)投入係数表'!Y93</f>
        <v>3.2837639669022165</v>
      </c>
      <c r="Z93" s="595">
        <f>Z$6*'(建設)投入係数表'!Z93</f>
        <v>1.1052107054649096</v>
      </c>
      <c r="AA93" s="595">
        <f>AA$6*'(建設)投入係数表'!AA93</f>
        <v>0.18143810314710346</v>
      </c>
      <c r="AB93" s="595">
        <f>AB$6*'(建設)投入係数表'!AB93</f>
        <v>0</v>
      </c>
      <c r="AC93" s="595">
        <f>AC$6*'(建設)投入係数表'!AC93</f>
        <v>0</v>
      </c>
      <c r="AD93" s="595">
        <f>AD$6*'(建設)投入係数表'!AD93</f>
        <v>0</v>
      </c>
      <c r="AE93" s="595">
        <f>AE$6*'(建設)投入係数表'!AE93</f>
        <v>0</v>
      </c>
      <c r="AF93" s="595">
        <f>AF$6*'(建設)投入係数表'!AF93</f>
        <v>0</v>
      </c>
      <c r="AG93" s="595">
        <f>AG$6*'(建設)投入係数表'!AG93</f>
        <v>18.317282087785934</v>
      </c>
      <c r="AH93" s="595">
        <f>AH$6*'(建設)投入係数表'!AH93</f>
        <v>5.6310635494832253</v>
      </c>
      <c r="AI93" s="595">
        <f>AI$6*'(建設)投入係数表'!AI93</f>
        <v>0</v>
      </c>
      <c r="AJ93" s="595">
        <f>AJ$6*'(建設)投入係数表'!AJ93</f>
        <v>0</v>
      </c>
      <c r="AK93" s="595">
        <f>AK$6*'(建設)投入係数表'!AK93</f>
        <v>0</v>
      </c>
      <c r="AL93" s="595">
        <f>AL$6*'(建設)投入係数表'!AL93</f>
        <v>0</v>
      </c>
      <c r="AM93" s="595">
        <f>AM$6*'(建設)投入係数表'!AM93</f>
        <v>0</v>
      </c>
      <c r="AN93" s="595">
        <f>AN$6*'(建設)投入係数表'!AN93</f>
        <v>0</v>
      </c>
      <c r="AO93" s="595">
        <f>AO$6*'(建設)投入係数表'!AO93</f>
        <v>0</v>
      </c>
      <c r="AP93" s="595">
        <f>AP$6*'(建設)投入係数表'!AP93</f>
        <v>0</v>
      </c>
      <c r="AQ93" s="595">
        <f>AQ$6*'(建設)投入係数表'!AQ93</f>
        <v>0</v>
      </c>
      <c r="AR93" s="595">
        <f>AR$6*'(建設)投入係数表'!AR93</f>
        <v>0</v>
      </c>
      <c r="AS93" s="595">
        <f>AS$6*'(建設)投入係数表'!AS93</f>
        <v>0</v>
      </c>
      <c r="AT93" s="595">
        <f>AT$6*'(建設)投入係数表'!AT93</f>
        <v>0</v>
      </c>
      <c r="AU93" s="595">
        <f>AU$6*'(建設)投入係数表'!AU93</f>
        <v>0</v>
      </c>
      <c r="AV93" s="595">
        <f>AV$6*'(建設)投入係数表'!AV93</f>
        <v>0</v>
      </c>
      <c r="AW93" s="595">
        <f>AW$6*'(建設)投入係数表'!AW93</f>
        <v>0</v>
      </c>
      <c r="AX93" s="595">
        <f>AX$6*'(建設)投入係数表'!AX93</f>
        <v>0</v>
      </c>
      <c r="AY93" s="595">
        <f>AY$6*'(建設)投入係数表'!AY93</f>
        <v>0</v>
      </c>
      <c r="AZ93" s="595">
        <f>AZ$6*'(建設)投入係数表'!AZ93</f>
        <v>0</v>
      </c>
      <c r="BA93" s="595">
        <f>BA$6*'(建設)投入係数表'!BA93</f>
        <v>0</v>
      </c>
      <c r="BB93" s="595">
        <f>BB$6*'(建設)投入係数表'!BB93</f>
        <v>0</v>
      </c>
      <c r="BC93" s="595">
        <f>BC$6*'(建設)投入係数表'!BC93</f>
        <v>5.9603768926790526</v>
      </c>
      <c r="BD93" s="595">
        <f>BD$6*'(建設)投入係数表'!BD93</f>
        <v>0</v>
      </c>
      <c r="BE93" s="595">
        <f>BE$6*'(建設)投入係数表'!BE93</f>
        <v>0</v>
      </c>
      <c r="BF93" s="595">
        <f>BF$6*'(建設)投入係数表'!BF93</f>
        <v>0</v>
      </c>
      <c r="BG93" s="595">
        <f>BG$6*'(建設)投入係数表'!BG93</f>
        <v>0</v>
      </c>
      <c r="BH93" s="595">
        <f>BH$6*'(建設)投入係数表'!BH93</f>
        <v>0</v>
      </c>
      <c r="BI93" s="595">
        <f>BI$6*'(建設)投入係数表'!BI93</f>
        <v>0</v>
      </c>
      <c r="BJ93" s="595">
        <f>BJ$6*'(建設)投入係数表'!BJ93</f>
        <v>0</v>
      </c>
      <c r="BK93" s="595">
        <f>BK$6*'(建設)投入係数表'!BK93</f>
        <v>7.2839546690600256</v>
      </c>
      <c r="BL93" s="595">
        <f>BL$6*'(建設)投入係数表'!BL93</f>
        <v>0</v>
      </c>
      <c r="BM93" s="595">
        <f>BM$6*'(建設)投入係数表'!BM93</f>
        <v>0.24324905425743956</v>
      </c>
      <c r="BN93" s="595">
        <f>BN$6*'(建設)投入係数表'!BN93</f>
        <v>0</v>
      </c>
      <c r="BO93" s="595">
        <f>BO$6*'(建設)投入係数表'!BO93</f>
        <v>0</v>
      </c>
      <c r="BP93" s="595">
        <f>BP$6*'(建設)投入係数表'!BP93</f>
        <v>13.144867330512275</v>
      </c>
      <c r="BQ93" s="595">
        <f>BQ$6*'(建設)投入係数表'!BQ93</f>
        <v>0</v>
      </c>
      <c r="BR93" s="595">
        <f>BR$6*'(建設)投入係数表'!BR93</f>
        <v>1.8806379613641067</v>
      </c>
      <c r="BS93" s="595">
        <f>BS$6*'(建設)投入係数表'!BS93</f>
        <v>2.0730120426372376</v>
      </c>
      <c r="BT93" s="595">
        <f>BT$6*'(建設)投入係数表'!BT93</f>
        <v>1.7028005323582851</v>
      </c>
      <c r="BU93" s="595">
        <f>BU$6*'(建設)投入係数表'!BU93</f>
        <v>0.42098111133915511</v>
      </c>
      <c r="BV93" s="596">
        <f>BV$6*'(建設)投入係数表'!BV93</f>
        <v>7.6624505934598419</v>
      </c>
      <c r="BW93" s="597">
        <f t="shared" si="2"/>
        <v>31.909056017345154</v>
      </c>
      <c r="BX93" s="598">
        <f t="shared" si="3"/>
        <v>1.2763622406938063E-4</v>
      </c>
    </row>
    <row r="94" spans="1:76" ht="15.95" customHeight="1" x14ac:dyDescent="0.2">
      <c r="A94" s="455">
        <v>88</v>
      </c>
      <c r="B94" s="592">
        <v>595</v>
      </c>
      <c r="C94" s="593" t="s">
        <v>390</v>
      </c>
      <c r="D94" s="594">
        <f>D$6*'(建設)投入係数表'!D94</f>
        <v>359.10352507355975</v>
      </c>
      <c r="E94" s="595">
        <f>E$6*'(建設)投入係数表'!E94</f>
        <v>149.55442590703348</v>
      </c>
      <c r="F94" s="595">
        <f>F$6*'(建設)投入係数表'!F94</f>
        <v>0</v>
      </c>
      <c r="G94" s="595">
        <f>G$6*'(建設)投入係数表'!G94</f>
        <v>0</v>
      </c>
      <c r="H94" s="595">
        <f>H$6*'(建設)投入係数表'!H94</f>
        <v>0</v>
      </c>
      <c r="I94" s="595">
        <f>I$6*'(建設)投入係数表'!I94</f>
        <v>0</v>
      </c>
      <c r="J94" s="595">
        <f>J$6*'(建設)投入係数表'!J94</f>
        <v>0</v>
      </c>
      <c r="K94" s="595">
        <f>K$6*'(建設)投入係数表'!K94</f>
        <v>0</v>
      </c>
      <c r="L94" s="595">
        <f>L$6*'(建設)投入係数表'!L94</f>
        <v>0</v>
      </c>
      <c r="M94" s="595">
        <f>M$6*'(建設)投入係数表'!M94</f>
        <v>0</v>
      </c>
      <c r="N94" s="595">
        <f>N$6*'(建設)投入係数表'!N94</f>
        <v>0</v>
      </c>
      <c r="O94" s="595">
        <f>O$6*'(建設)投入係数表'!O94</f>
        <v>0</v>
      </c>
      <c r="P94" s="595">
        <f>P$6*'(建設)投入係数表'!P94</f>
        <v>0</v>
      </c>
      <c r="Q94" s="595">
        <f>Q$6*'(建設)投入係数表'!Q94</f>
        <v>0</v>
      </c>
      <c r="R94" s="595">
        <f>R$6*'(建設)投入係数表'!R94</f>
        <v>0</v>
      </c>
      <c r="S94" s="595">
        <f>S$6*'(建設)投入係数表'!S94</f>
        <v>160.07287050092282</v>
      </c>
      <c r="T94" s="595">
        <f>T$6*'(建設)投入係数表'!T94</f>
        <v>0</v>
      </c>
      <c r="U94" s="595">
        <f>U$6*'(建設)投入係数表'!U94</f>
        <v>0</v>
      </c>
      <c r="V94" s="595">
        <f>V$6*'(建設)投入係数表'!V94</f>
        <v>0</v>
      </c>
      <c r="W94" s="595">
        <f>W$6*'(建設)投入係数表'!W94</f>
        <v>160.8322310993417</v>
      </c>
      <c r="X94" s="595">
        <f>X$6*'(建設)投入係数表'!X94</f>
        <v>78.93024460561287</v>
      </c>
      <c r="Y94" s="595">
        <f>Y$6*'(建設)投入係数表'!Y94</f>
        <v>58.867475992027543</v>
      </c>
      <c r="Z94" s="595">
        <f>Z$6*'(建設)投入係数表'!Z94</f>
        <v>16.516759987225594</v>
      </c>
      <c r="AA94" s="595">
        <f>AA$6*'(建設)投入係数表'!AA94</f>
        <v>2.9861687809627444</v>
      </c>
      <c r="AB94" s="595">
        <f>AB$6*'(建設)投入係数表'!AB94</f>
        <v>0</v>
      </c>
      <c r="AC94" s="595">
        <f>AC$6*'(建設)投入係数表'!AC94</f>
        <v>0</v>
      </c>
      <c r="AD94" s="595">
        <f>AD$6*'(建設)投入係数表'!AD94</f>
        <v>0</v>
      </c>
      <c r="AE94" s="595">
        <f>AE$6*'(建設)投入係数表'!AE94</f>
        <v>0</v>
      </c>
      <c r="AF94" s="595">
        <f>AF$6*'(建設)投入係数表'!AF94</f>
        <v>0</v>
      </c>
      <c r="AG94" s="595">
        <f>AG$6*'(建設)投入係数表'!AG94</f>
        <v>206.13316494540641</v>
      </c>
      <c r="AH94" s="595">
        <f>AH$6*'(建設)投入係数表'!AH94</f>
        <v>70.650588208141656</v>
      </c>
      <c r="AI94" s="595">
        <f>AI$6*'(建設)投入係数表'!AI94</f>
        <v>0</v>
      </c>
      <c r="AJ94" s="595">
        <f>AJ$6*'(建設)投入係数表'!AJ94</f>
        <v>0</v>
      </c>
      <c r="AK94" s="595">
        <f>AK$6*'(建設)投入係数表'!AK94</f>
        <v>0</v>
      </c>
      <c r="AL94" s="595">
        <f>AL$6*'(建設)投入係数表'!AL94</f>
        <v>0</v>
      </c>
      <c r="AM94" s="595">
        <f>AM$6*'(建設)投入係数表'!AM94</f>
        <v>0</v>
      </c>
      <c r="AN94" s="595">
        <f>AN$6*'(建設)投入係数表'!AN94</f>
        <v>0</v>
      </c>
      <c r="AO94" s="595">
        <f>AO$6*'(建設)投入係数表'!AO94</f>
        <v>0</v>
      </c>
      <c r="AP94" s="595">
        <f>AP$6*'(建設)投入係数表'!AP94</f>
        <v>0</v>
      </c>
      <c r="AQ94" s="595">
        <f>AQ$6*'(建設)投入係数表'!AQ94</f>
        <v>0</v>
      </c>
      <c r="AR94" s="595">
        <f>AR$6*'(建設)投入係数表'!AR94</f>
        <v>0</v>
      </c>
      <c r="AS94" s="595">
        <f>AS$6*'(建設)投入係数表'!AS94</f>
        <v>0</v>
      </c>
      <c r="AT94" s="595">
        <f>AT$6*'(建設)投入係数表'!AT94</f>
        <v>0</v>
      </c>
      <c r="AU94" s="595">
        <f>AU$6*'(建設)投入係数表'!AU94</f>
        <v>0</v>
      </c>
      <c r="AV94" s="595">
        <f>AV$6*'(建設)投入係数表'!AV94</f>
        <v>0</v>
      </c>
      <c r="AW94" s="595">
        <f>AW$6*'(建設)投入係数表'!AW94</f>
        <v>0</v>
      </c>
      <c r="AX94" s="595">
        <f>AX$6*'(建設)投入係数表'!AX94</f>
        <v>0</v>
      </c>
      <c r="AY94" s="595">
        <f>AY$6*'(建設)投入係数表'!AY94</f>
        <v>0</v>
      </c>
      <c r="AZ94" s="595">
        <f>AZ$6*'(建設)投入係数表'!AZ94</f>
        <v>0</v>
      </c>
      <c r="BA94" s="595">
        <f>BA$6*'(建設)投入係数表'!BA94</f>
        <v>0</v>
      </c>
      <c r="BB94" s="595">
        <f>BB$6*'(建設)投入係数表'!BB94</f>
        <v>0</v>
      </c>
      <c r="BC94" s="595">
        <f>BC$6*'(建設)投入係数表'!BC94</f>
        <v>63.68610984260409</v>
      </c>
      <c r="BD94" s="595">
        <f>BD$6*'(建設)投入係数表'!BD94</f>
        <v>0</v>
      </c>
      <c r="BE94" s="595">
        <f>BE$6*'(建設)投入係数表'!BE94</f>
        <v>0</v>
      </c>
      <c r="BF94" s="595">
        <f>BF$6*'(建設)投入係数表'!BF94</f>
        <v>0</v>
      </c>
      <c r="BG94" s="595">
        <f>BG$6*'(建設)投入係数表'!BG94</f>
        <v>0</v>
      </c>
      <c r="BH94" s="595">
        <f>BH$6*'(建設)投入係数表'!BH94</f>
        <v>0</v>
      </c>
      <c r="BI94" s="595">
        <f>BI$6*'(建設)投入係数表'!BI94</f>
        <v>0</v>
      </c>
      <c r="BJ94" s="595">
        <f>BJ$6*'(建設)投入係数表'!BJ94</f>
        <v>0</v>
      </c>
      <c r="BK94" s="595">
        <f>BK$6*'(建設)投入係数表'!BK94</f>
        <v>63.972123615222841</v>
      </c>
      <c r="BL94" s="595">
        <f>BL$6*'(建設)投入係数表'!BL94</f>
        <v>0</v>
      </c>
      <c r="BM94" s="595">
        <f>BM$6*'(建設)投入係数表'!BM94</f>
        <v>6.3870251675024843</v>
      </c>
      <c r="BN94" s="595">
        <f>BN$6*'(建設)投入係数表'!BN94</f>
        <v>0</v>
      </c>
      <c r="BO94" s="595">
        <f>BO$6*'(建設)投入係数表'!BO94</f>
        <v>0</v>
      </c>
      <c r="BP94" s="595">
        <f>BP$6*'(建設)投入係数表'!BP94</f>
        <v>126.09172737210226</v>
      </c>
      <c r="BQ94" s="595">
        <f>BQ$6*'(建設)投入係数表'!BQ94</f>
        <v>0</v>
      </c>
      <c r="BR94" s="595">
        <f>BR$6*'(建設)投入係数表'!BR94</f>
        <v>12.974021379030862</v>
      </c>
      <c r="BS94" s="595">
        <f>BS$6*'(建設)投入係数表'!BS94</f>
        <v>10.541486770006378</v>
      </c>
      <c r="BT94" s="595">
        <f>BT$6*'(建設)投入係数表'!BT94</f>
        <v>24.59938626210451</v>
      </c>
      <c r="BU94" s="595">
        <f>BU$6*'(建設)投入係数表'!BU94</f>
        <v>4.7020351820342547</v>
      </c>
      <c r="BV94" s="596">
        <f>BV$6*'(建設)投入係数表'!BV94</f>
        <v>71.815095455724688</v>
      </c>
      <c r="BW94" s="597">
        <f t="shared" si="2"/>
        <v>352.29182319745479</v>
      </c>
      <c r="BX94" s="598">
        <f t="shared" si="3"/>
        <v>1.4091672927898191E-3</v>
      </c>
    </row>
    <row r="95" spans="1:76" ht="15.95" customHeight="1" x14ac:dyDescent="0.2">
      <c r="A95" s="455">
        <v>89</v>
      </c>
      <c r="B95" s="592">
        <v>611</v>
      </c>
      <c r="C95" s="593" t="s">
        <v>4</v>
      </c>
      <c r="D95" s="594">
        <f>D$6*'(建設)投入係数表'!D95</f>
        <v>0</v>
      </c>
      <c r="E95" s="595">
        <f>E$6*'(建設)投入係数表'!E95</f>
        <v>0</v>
      </c>
      <c r="F95" s="595">
        <f>F$6*'(建設)投入係数表'!F95</f>
        <v>0</v>
      </c>
      <c r="G95" s="595">
        <f>G$6*'(建設)投入係数表'!G95</f>
        <v>0</v>
      </c>
      <c r="H95" s="595">
        <f>H$6*'(建設)投入係数表'!H95</f>
        <v>0</v>
      </c>
      <c r="I95" s="595">
        <f>I$6*'(建設)投入係数表'!I95</f>
        <v>0</v>
      </c>
      <c r="J95" s="595">
        <f>J$6*'(建設)投入係数表'!J95</f>
        <v>0</v>
      </c>
      <c r="K95" s="595">
        <f>K$6*'(建設)投入係数表'!K95</f>
        <v>0</v>
      </c>
      <c r="L95" s="595">
        <f>L$6*'(建設)投入係数表'!L95</f>
        <v>0</v>
      </c>
      <c r="M95" s="595">
        <f>M$6*'(建設)投入係数表'!M95</f>
        <v>0</v>
      </c>
      <c r="N95" s="595">
        <f>N$6*'(建設)投入係数表'!N95</f>
        <v>0</v>
      </c>
      <c r="O95" s="595">
        <f>O$6*'(建設)投入係数表'!O95</f>
        <v>0</v>
      </c>
      <c r="P95" s="595">
        <f>P$6*'(建設)投入係数表'!P95</f>
        <v>0</v>
      </c>
      <c r="Q95" s="595">
        <f>Q$6*'(建設)投入係数表'!Q95</f>
        <v>0</v>
      </c>
      <c r="R95" s="595">
        <f>R$6*'(建設)投入係数表'!R95</f>
        <v>0</v>
      </c>
      <c r="S95" s="595">
        <f>S$6*'(建設)投入係数表'!S95</f>
        <v>0</v>
      </c>
      <c r="T95" s="595">
        <f>T$6*'(建設)投入係数表'!T95</f>
        <v>0</v>
      </c>
      <c r="U95" s="595">
        <f>U$6*'(建設)投入係数表'!U95</f>
        <v>0</v>
      </c>
      <c r="V95" s="595">
        <f>V$6*'(建設)投入係数表'!V95</f>
        <v>0</v>
      </c>
      <c r="W95" s="595">
        <f>W$6*'(建設)投入係数表'!W95</f>
        <v>0</v>
      </c>
      <c r="X95" s="595">
        <f>X$6*'(建設)投入係数表'!X95</f>
        <v>0</v>
      </c>
      <c r="Y95" s="595">
        <f>Y$6*'(建設)投入係数表'!Y95</f>
        <v>0</v>
      </c>
      <c r="Z95" s="595">
        <f>Z$6*'(建設)投入係数表'!Z95</f>
        <v>0</v>
      </c>
      <c r="AA95" s="595">
        <f>AA$6*'(建設)投入係数表'!AA95</f>
        <v>0</v>
      </c>
      <c r="AB95" s="595">
        <f>AB$6*'(建設)投入係数表'!AB95</f>
        <v>0</v>
      </c>
      <c r="AC95" s="595">
        <f>AC$6*'(建設)投入係数表'!AC95</f>
        <v>0</v>
      </c>
      <c r="AD95" s="595">
        <f>AD$6*'(建設)投入係数表'!AD95</f>
        <v>0</v>
      </c>
      <c r="AE95" s="595">
        <f>AE$6*'(建設)投入係数表'!AE95</f>
        <v>0</v>
      </c>
      <c r="AF95" s="595">
        <f>AF$6*'(建設)投入係数表'!AF95</f>
        <v>0</v>
      </c>
      <c r="AG95" s="595">
        <f>AG$6*'(建設)投入係数表'!AG95</f>
        <v>0</v>
      </c>
      <c r="AH95" s="595">
        <f>AH$6*'(建設)投入係数表'!AH95</f>
        <v>0</v>
      </c>
      <c r="AI95" s="595">
        <f>AI$6*'(建設)投入係数表'!AI95</f>
        <v>0</v>
      </c>
      <c r="AJ95" s="595">
        <f>AJ$6*'(建設)投入係数表'!AJ95</f>
        <v>0</v>
      </c>
      <c r="AK95" s="595">
        <f>AK$6*'(建設)投入係数表'!AK95</f>
        <v>0</v>
      </c>
      <c r="AL95" s="595">
        <f>AL$6*'(建設)投入係数表'!AL95</f>
        <v>0</v>
      </c>
      <c r="AM95" s="595">
        <f>AM$6*'(建設)投入係数表'!AM95</f>
        <v>0</v>
      </c>
      <c r="AN95" s="595">
        <f>AN$6*'(建設)投入係数表'!AN95</f>
        <v>0</v>
      </c>
      <c r="AO95" s="595">
        <f>AO$6*'(建設)投入係数表'!AO95</f>
        <v>0</v>
      </c>
      <c r="AP95" s="595">
        <f>AP$6*'(建設)投入係数表'!AP95</f>
        <v>0</v>
      </c>
      <c r="AQ95" s="595">
        <f>AQ$6*'(建設)投入係数表'!AQ95</f>
        <v>0</v>
      </c>
      <c r="AR95" s="595">
        <f>AR$6*'(建設)投入係数表'!AR95</f>
        <v>0</v>
      </c>
      <c r="AS95" s="595">
        <f>AS$6*'(建設)投入係数表'!AS95</f>
        <v>0</v>
      </c>
      <c r="AT95" s="595">
        <f>AT$6*'(建設)投入係数表'!AT95</f>
        <v>0</v>
      </c>
      <c r="AU95" s="595">
        <f>AU$6*'(建設)投入係数表'!AU95</f>
        <v>0</v>
      </c>
      <c r="AV95" s="595">
        <f>AV$6*'(建設)投入係数表'!AV95</f>
        <v>0</v>
      </c>
      <c r="AW95" s="595">
        <f>AW$6*'(建設)投入係数表'!AW95</f>
        <v>0</v>
      </c>
      <c r="AX95" s="595">
        <f>AX$6*'(建設)投入係数表'!AX95</f>
        <v>0</v>
      </c>
      <c r="AY95" s="595">
        <f>AY$6*'(建設)投入係数表'!AY95</f>
        <v>0</v>
      </c>
      <c r="AZ95" s="595">
        <f>AZ$6*'(建設)投入係数表'!AZ95</f>
        <v>0</v>
      </c>
      <c r="BA95" s="595">
        <f>BA$6*'(建設)投入係数表'!BA95</f>
        <v>0</v>
      </c>
      <c r="BB95" s="595">
        <f>BB$6*'(建設)投入係数表'!BB95</f>
        <v>0</v>
      </c>
      <c r="BC95" s="595">
        <f>BC$6*'(建設)投入係数表'!BC95</f>
        <v>0</v>
      </c>
      <c r="BD95" s="595">
        <f>BD$6*'(建設)投入係数表'!BD95</f>
        <v>0</v>
      </c>
      <c r="BE95" s="595">
        <f>BE$6*'(建設)投入係数表'!BE95</f>
        <v>0</v>
      </c>
      <c r="BF95" s="595">
        <f>BF$6*'(建設)投入係数表'!BF95</f>
        <v>0</v>
      </c>
      <c r="BG95" s="595">
        <f>BG$6*'(建設)投入係数表'!BG95</f>
        <v>0</v>
      </c>
      <c r="BH95" s="595">
        <f>BH$6*'(建設)投入係数表'!BH95</f>
        <v>0</v>
      </c>
      <c r="BI95" s="595">
        <f>BI$6*'(建設)投入係数表'!BI95</f>
        <v>0</v>
      </c>
      <c r="BJ95" s="595">
        <f>BJ$6*'(建設)投入係数表'!BJ95</f>
        <v>0</v>
      </c>
      <c r="BK95" s="595">
        <f>BK$6*'(建設)投入係数表'!BK95</f>
        <v>0</v>
      </c>
      <c r="BL95" s="595">
        <f>BL$6*'(建設)投入係数表'!BL95</f>
        <v>0</v>
      </c>
      <c r="BM95" s="595">
        <f>BM$6*'(建設)投入係数表'!BM95</f>
        <v>0</v>
      </c>
      <c r="BN95" s="595">
        <f>BN$6*'(建設)投入係数表'!BN95</f>
        <v>0</v>
      </c>
      <c r="BO95" s="595">
        <f>BO$6*'(建設)投入係数表'!BO95</f>
        <v>0</v>
      </c>
      <c r="BP95" s="595">
        <f>BP$6*'(建設)投入係数表'!BP95</f>
        <v>0</v>
      </c>
      <c r="BQ95" s="595">
        <f>BQ$6*'(建設)投入係数表'!BQ95</f>
        <v>0</v>
      </c>
      <c r="BR95" s="595">
        <f>BR$6*'(建設)投入係数表'!BR95</f>
        <v>0</v>
      </c>
      <c r="BS95" s="595">
        <f>BS$6*'(建設)投入係数表'!BS95</f>
        <v>0</v>
      </c>
      <c r="BT95" s="595">
        <f>BT$6*'(建設)投入係数表'!BT95</f>
        <v>0</v>
      </c>
      <c r="BU95" s="595">
        <f>BU$6*'(建設)投入係数表'!BU95</f>
        <v>0</v>
      </c>
      <c r="BV95" s="596">
        <f>BV$6*'(建設)投入係数表'!BV95</f>
        <v>0</v>
      </c>
      <c r="BW95" s="597">
        <f t="shared" si="2"/>
        <v>0</v>
      </c>
      <c r="BX95" s="598">
        <f t="shared" si="3"/>
        <v>0</v>
      </c>
    </row>
    <row r="96" spans="1:76" ht="15.95" customHeight="1" x14ac:dyDescent="0.2">
      <c r="A96" s="455">
        <v>90</v>
      </c>
      <c r="B96" s="592">
        <v>631</v>
      </c>
      <c r="C96" s="593" t="s">
        <v>241</v>
      </c>
      <c r="D96" s="594">
        <f>D$6*'(建設)投入係数表'!D96</f>
        <v>43.767597885727312</v>
      </c>
      <c r="E96" s="595">
        <f>E$6*'(建設)投入係数表'!E96</f>
        <v>23.747379642079007</v>
      </c>
      <c r="F96" s="595">
        <f>F$6*'(建設)投入係数表'!F96</f>
        <v>0</v>
      </c>
      <c r="G96" s="595">
        <f>G$6*'(建設)投入係数表'!G96</f>
        <v>0</v>
      </c>
      <c r="H96" s="595">
        <f>H$6*'(建設)投入係数表'!H96</f>
        <v>0</v>
      </c>
      <c r="I96" s="595">
        <f>I$6*'(建設)投入係数表'!I96</f>
        <v>0</v>
      </c>
      <c r="J96" s="595">
        <f>J$6*'(建設)投入係数表'!J96</f>
        <v>0</v>
      </c>
      <c r="K96" s="595">
        <f>K$6*'(建設)投入係数表'!K96</f>
        <v>0</v>
      </c>
      <c r="L96" s="595">
        <f>L$6*'(建設)投入係数表'!L96</f>
        <v>0</v>
      </c>
      <c r="M96" s="595">
        <f>M$6*'(建設)投入係数表'!M96</f>
        <v>0</v>
      </c>
      <c r="N96" s="595">
        <f>N$6*'(建設)投入係数表'!N96</f>
        <v>0</v>
      </c>
      <c r="O96" s="595">
        <f>O$6*'(建設)投入係数表'!O96</f>
        <v>0</v>
      </c>
      <c r="P96" s="595">
        <f>P$6*'(建設)投入係数表'!P96</f>
        <v>0</v>
      </c>
      <c r="Q96" s="595">
        <f>Q$6*'(建設)投入係数表'!Q96</f>
        <v>0</v>
      </c>
      <c r="R96" s="595">
        <f>R$6*'(建設)投入係数表'!R96</f>
        <v>0</v>
      </c>
      <c r="S96" s="595">
        <f>S$6*'(建設)投入係数表'!S96</f>
        <v>25.665581869286591</v>
      </c>
      <c r="T96" s="595">
        <f>T$6*'(建設)投入係数表'!T96</f>
        <v>0</v>
      </c>
      <c r="U96" s="595">
        <f>U$6*'(建設)投入係数表'!U96</f>
        <v>0</v>
      </c>
      <c r="V96" s="595">
        <f>V$6*'(建設)投入係数表'!V96</f>
        <v>0</v>
      </c>
      <c r="W96" s="595">
        <f>W$6*'(建設)投入係数表'!W96</f>
        <v>26.660943844789635</v>
      </c>
      <c r="X96" s="595">
        <f>X$6*'(建設)投入係数表'!X96</f>
        <v>12.952655525023649</v>
      </c>
      <c r="Y96" s="595">
        <f>Y$6*'(建設)投入係数表'!Y96</f>
        <v>10.331842725131363</v>
      </c>
      <c r="Z96" s="595">
        <f>Z$6*'(建設)投入係数表'!Z96</f>
        <v>2.8551276557843499</v>
      </c>
      <c r="AA96" s="595">
        <f>AA$6*'(建設)投入係数表'!AA96</f>
        <v>0.51407462558345984</v>
      </c>
      <c r="AB96" s="595">
        <f>AB$6*'(建設)投入係数表'!AB96</f>
        <v>0</v>
      </c>
      <c r="AC96" s="595">
        <f>AC$6*'(建設)投入係数表'!AC96</f>
        <v>0</v>
      </c>
      <c r="AD96" s="595">
        <f>AD$6*'(建設)投入係数表'!AD96</f>
        <v>0</v>
      </c>
      <c r="AE96" s="595">
        <f>AE$6*'(建設)投入係数表'!AE96</f>
        <v>0</v>
      </c>
      <c r="AF96" s="595">
        <f>AF$6*'(建設)投入係数表'!AF96</f>
        <v>0</v>
      </c>
      <c r="AG96" s="595">
        <f>AG$6*'(建設)投入係数表'!AG96</f>
        <v>22.852990033332929</v>
      </c>
      <c r="AH96" s="595">
        <f>AH$6*'(建設)投入係数表'!AH96</f>
        <v>6.3390734941413767</v>
      </c>
      <c r="AI96" s="595">
        <f>AI$6*'(建設)投入係数表'!AI96</f>
        <v>0</v>
      </c>
      <c r="AJ96" s="595">
        <f>AJ$6*'(建設)投入係数表'!AJ96</f>
        <v>0</v>
      </c>
      <c r="AK96" s="595">
        <f>AK$6*'(建設)投入係数表'!AK96</f>
        <v>0</v>
      </c>
      <c r="AL96" s="595">
        <f>AL$6*'(建設)投入係数表'!AL96</f>
        <v>0</v>
      </c>
      <c r="AM96" s="595">
        <f>AM$6*'(建設)投入係数表'!AM96</f>
        <v>0</v>
      </c>
      <c r="AN96" s="595">
        <f>AN$6*'(建設)投入係数表'!AN96</f>
        <v>0</v>
      </c>
      <c r="AO96" s="595">
        <f>AO$6*'(建設)投入係数表'!AO96</f>
        <v>0</v>
      </c>
      <c r="AP96" s="595">
        <f>AP$6*'(建設)投入係数表'!AP96</f>
        <v>0</v>
      </c>
      <c r="AQ96" s="595">
        <f>AQ$6*'(建設)投入係数表'!AQ96</f>
        <v>0</v>
      </c>
      <c r="AR96" s="595">
        <f>AR$6*'(建設)投入係数表'!AR96</f>
        <v>0</v>
      </c>
      <c r="AS96" s="595">
        <f>AS$6*'(建設)投入係数表'!AS96</f>
        <v>0</v>
      </c>
      <c r="AT96" s="595">
        <f>AT$6*'(建設)投入係数表'!AT96</f>
        <v>0</v>
      </c>
      <c r="AU96" s="595">
        <f>AU$6*'(建設)投入係数表'!AU96</f>
        <v>0</v>
      </c>
      <c r="AV96" s="595">
        <f>AV$6*'(建設)投入係数表'!AV96</f>
        <v>0</v>
      </c>
      <c r="AW96" s="595">
        <f>AW$6*'(建設)投入係数表'!AW96</f>
        <v>0</v>
      </c>
      <c r="AX96" s="595">
        <f>AX$6*'(建設)投入係数表'!AX96</f>
        <v>0</v>
      </c>
      <c r="AY96" s="595">
        <f>AY$6*'(建設)投入係数表'!AY96</f>
        <v>0</v>
      </c>
      <c r="AZ96" s="595">
        <f>AZ$6*'(建設)投入係数表'!AZ96</f>
        <v>0</v>
      </c>
      <c r="BA96" s="595">
        <f>BA$6*'(建設)投入係数表'!BA96</f>
        <v>0</v>
      </c>
      <c r="BB96" s="595">
        <f>BB$6*'(建設)投入係数表'!BB96</f>
        <v>0</v>
      </c>
      <c r="BC96" s="595">
        <f>BC$6*'(建設)投入係数表'!BC96</f>
        <v>4.0345942384356208</v>
      </c>
      <c r="BD96" s="595">
        <f>BD$6*'(建設)投入係数表'!BD96</f>
        <v>0</v>
      </c>
      <c r="BE96" s="595">
        <f>BE$6*'(建設)投入係数表'!BE96</f>
        <v>0</v>
      </c>
      <c r="BF96" s="595">
        <f>BF$6*'(建設)投入係数表'!BF96</f>
        <v>0</v>
      </c>
      <c r="BG96" s="595">
        <f>BG$6*'(建設)投入係数表'!BG96</f>
        <v>0</v>
      </c>
      <c r="BH96" s="595">
        <f>BH$6*'(建設)投入係数表'!BH96</f>
        <v>0</v>
      </c>
      <c r="BI96" s="595">
        <f>BI$6*'(建設)投入係数表'!BI96</f>
        <v>0</v>
      </c>
      <c r="BJ96" s="595">
        <f>BJ$6*'(建設)投入係数表'!BJ96</f>
        <v>0</v>
      </c>
      <c r="BK96" s="595">
        <f>BK$6*'(建設)投入係数表'!BK96</f>
        <v>4.1170178564252327</v>
      </c>
      <c r="BL96" s="595">
        <f>BL$6*'(建設)投入係数表'!BL96</f>
        <v>0</v>
      </c>
      <c r="BM96" s="595">
        <f>BM$6*'(建設)投入係数表'!BM96</f>
        <v>9.7299621702975819E-2</v>
      </c>
      <c r="BN96" s="595">
        <f>BN$6*'(建設)投入係数表'!BN96</f>
        <v>0</v>
      </c>
      <c r="BO96" s="595">
        <f>BO$6*'(建設)投入係数表'!BO96</f>
        <v>0</v>
      </c>
      <c r="BP96" s="595">
        <f>BP$6*'(建設)投入係数表'!BP96</f>
        <v>18.457813707614726</v>
      </c>
      <c r="BQ96" s="595">
        <f>BQ$6*'(建設)投入係数表'!BQ96</f>
        <v>0</v>
      </c>
      <c r="BR96" s="595">
        <f>BR$6*'(建設)投入係数表'!BR96</f>
        <v>2.4341168550567076</v>
      </c>
      <c r="BS96" s="595">
        <f>BS$6*'(建設)投入係数表'!BS96</f>
        <v>2.6243450327003326</v>
      </c>
      <c r="BT96" s="595">
        <f>BT$6*'(建設)投入係数表'!BT96</f>
        <v>3.3245153250804615</v>
      </c>
      <c r="BU96" s="595">
        <f>BU$6*'(建設)投入係数表'!BU96</f>
        <v>0.71242957303549315</v>
      </c>
      <c r="BV96" s="596">
        <f>BV$6*'(建設)投入係数表'!BV96</f>
        <v>10.760037003581907</v>
      </c>
      <c r="BW96" s="597">
        <f t="shared" si="2"/>
        <v>50.723461799105934</v>
      </c>
      <c r="BX96" s="598">
        <f t="shared" si="3"/>
        <v>2.0289384719642374E-4</v>
      </c>
    </row>
    <row r="97" spans="1:76" ht="15.95" customHeight="1" x14ac:dyDescent="0.2">
      <c r="A97" s="455">
        <v>91</v>
      </c>
      <c r="B97" s="592">
        <v>632</v>
      </c>
      <c r="C97" s="593" t="s">
        <v>242</v>
      </c>
      <c r="D97" s="594">
        <f>D$6*'(建設)投入係数表'!D97</f>
        <v>0</v>
      </c>
      <c r="E97" s="595">
        <f>E$6*'(建設)投入係数表'!E97</f>
        <v>0</v>
      </c>
      <c r="F97" s="595">
        <f>F$6*'(建設)投入係数表'!F97</f>
        <v>0</v>
      </c>
      <c r="G97" s="595">
        <f>G$6*'(建設)投入係数表'!G97</f>
        <v>0</v>
      </c>
      <c r="H97" s="595">
        <f>H$6*'(建設)投入係数表'!H97</f>
        <v>0</v>
      </c>
      <c r="I97" s="595">
        <f>I$6*'(建設)投入係数表'!I97</f>
        <v>0</v>
      </c>
      <c r="J97" s="595">
        <f>J$6*'(建設)投入係数表'!J97</f>
        <v>0</v>
      </c>
      <c r="K97" s="595">
        <f>K$6*'(建設)投入係数表'!K97</f>
        <v>0</v>
      </c>
      <c r="L97" s="595">
        <f>L$6*'(建設)投入係数表'!L97</f>
        <v>0</v>
      </c>
      <c r="M97" s="595">
        <f>M$6*'(建設)投入係数表'!M97</f>
        <v>0</v>
      </c>
      <c r="N97" s="595">
        <f>N$6*'(建設)投入係数表'!N97</f>
        <v>0</v>
      </c>
      <c r="O97" s="595">
        <f>O$6*'(建設)投入係数表'!O97</f>
        <v>0</v>
      </c>
      <c r="P97" s="595">
        <f>P$6*'(建設)投入係数表'!P97</f>
        <v>0</v>
      </c>
      <c r="Q97" s="595">
        <f>Q$6*'(建設)投入係数表'!Q97</f>
        <v>0</v>
      </c>
      <c r="R97" s="595">
        <f>R$6*'(建設)投入係数表'!R97</f>
        <v>0</v>
      </c>
      <c r="S97" s="595">
        <f>S$6*'(建設)投入係数表'!S97</f>
        <v>0</v>
      </c>
      <c r="T97" s="595">
        <f>T$6*'(建設)投入係数表'!T97</f>
        <v>0</v>
      </c>
      <c r="U97" s="595">
        <f>U$6*'(建設)投入係数表'!U97</f>
        <v>0</v>
      </c>
      <c r="V97" s="595">
        <f>V$6*'(建設)投入係数表'!V97</f>
        <v>0</v>
      </c>
      <c r="W97" s="595">
        <f>W$6*'(建設)投入係数表'!W97</f>
        <v>0</v>
      </c>
      <c r="X97" s="595">
        <f>X$6*'(建設)投入係数表'!X97</f>
        <v>0</v>
      </c>
      <c r="Y97" s="595">
        <f>Y$6*'(建設)投入係数表'!Y97</f>
        <v>0</v>
      </c>
      <c r="Z97" s="595">
        <f>Z$6*'(建設)投入係数表'!Z97</f>
        <v>0</v>
      </c>
      <c r="AA97" s="595">
        <f>AA$6*'(建設)投入係数表'!AA97</f>
        <v>0</v>
      </c>
      <c r="AB97" s="595">
        <f>AB$6*'(建設)投入係数表'!AB97</f>
        <v>0</v>
      </c>
      <c r="AC97" s="595">
        <f>AC$6*'(建設)投入係数表'!AC97</f>
        <v>0</v>
      </c>
      <c r="AD97" s="595">
        <f>AD$6*'(建設)投入係数表'!AD97</f>
        <v>0</v>
      </c>
      <c r="AE97" s="595">
        <f>AE$6*'(建設)投入係数表'!AE97</f>
        <v>0</v>
      </c>
      <c r="AF97" s="595">
        <f>AF$6*'(建設)投入係数表'!AF97</f>
        <v>0</v>
      </c>
      <c r="AG97" s="595">
        <f>AG$6*'(建設)投入係数表'!AG97</f>
        <v>0</v>
      </c>
      <c r="AH97" s="595">
        <f>AH$6*'(建設)投入係数表'!AH97</f>
        <v>0</v>
      </c>
      <c r="AI97" s="595">
        <f>AI$6*'(建設)投入係数表'!AI97</f>
        <v>0</v>
      </c>
      <c r="AJ97" s="595">
        <f>AJ$6*'(建設)投入係数表'!AJ97</f>
        <v>0</v>
      </c>
      <c r="AK97" s="595">
        <f>AK$6*'(建設)投入係数表'!AK97</f>
        <v>0</v>
      </c>
      <c r="AL97" s="595">
        <f>AL$6*'(建設)投入係数表'!AL97</f>
        <v>0</v>
      </c>
      <c r="AM97" s="595">
        <f>AM$6*'(建設)投入係数表'!AM97</f>
        <v>0</v>
      </c>
      <c r="AN97" s="595">
        <f>AN$6*'(建設)投入係数表'!AN97</f>
        <v>0</v>
      </c>
      <c r="AO97" s="595">
        <f>AO$6*'(建設)投入係数表'!AO97</f>
        <v>0</v>
      </c>
      <c r="AP97" s="595">
        <f>AP$6*'(建設)投入係数表'!AP97</f>
        <v>0</v>
      </c>
      <c r="AQ97" s="595">
        <f>AQ$6*'(建設)投入係数表'!AQ97</f>
        <v>0</v>
      </c>
      <c r="AR97" s="595">
        <f>AR$6*'(建設)投入係数表'!AR97</f>
        <v>0</v>
      </c>
      <c r="AS97" s="595">
        <f>AS$6*'(建設)投入係数表'!AS97</f>
        <v>0</v>
      </c>
      <c r="AT97" s="595">
        <f>AT$6*'(建設)投入係数表'!AT97</f>
        <v>0</v>
      </c>
      <c r="AU97" s="595">
        <f>AU$6*'(建設)投入係数表'!AU97</f>
        <v>0</v>
      </c>
      <c r="AV97" s="595">
        <f>AV$6*'(建設)投入係数表'!AV97</f>
        <v>0</v>
      </c>
      <c r="AW97" s="595">
        <f>AW$6*'(建設)投入係数表'!AW97</f>
        <v>0</v>
      </c>
      <c r="AX97" s="595">
        <f>AX$6*'(建設)投入係数表'!AX97</f>
        <v>0</v>
      </c>
      <c r="AY97" s="595">
        <f>AY$6*'(建設)投入係数表'!AY97</f>
        <v>0</v>
      </c>
      <c r="AZ97" s="595">
        <f>AZ$6*'(建設)投入係数表'!AZ97</f>
        <v>0</v>
      </c>
      <c r="BA97" s="595">
        <f>BA$6*'(建設)投入係数表'!BA97</f>
        <v>0</v>
      </c>
      <c r="BB97" s="595">
        <f>BB$6*'(建設)投入係数表'!BB97</f>
        <v>0</v>
      </c>
      <c r="BC97" s="595">
        <f>BC$6*'(建設)投入係数表'!BC97</f>
        <v>0</v>
      </c>
      <c r="BD97" s="595">
        <f>BD$6*'(建設)投入係数表'!BD97</f>
        <v>0</v>
      </c>
      <c r="BE97" s="595">
        <f>BE$6*'(建設)投入係数表'!BE97</f>
        <v>0</v>
      </c>
      <c r="BF97" s="595">
        <f>BF$6*'(建設)投入係数表'!BF97</f>
        <v>0</v>
      </c>
      <c r="BG97" s="595">
        <f>BG$6*'(建設)投入係数表'!BG97</f>
        <v>0</v>
      </c>
      <c r="BH97" s="595">
        <f>BH$6*'(建設)投入係数表'!BH97</f>
        <v>0</v>
      </c>
      <c r="BI97" s="595">
        <f>BI$6*'(建設)投入係数表'!BI97</f>
        <v>0</v>
      </c>
      <c r="BJ97" s="595">
        <f>BJ$6*'(建設)投入係数表'!BJ97</f>
        <v>0</v>
      </c>
      <c r="BK97" s="595">
        <f>BK$6*'(建設)投入係数表'!BK97</f>
        <v>0</v>
      </c>
      <c r="BL97" s="595">
        <f>BL$6*'(建設)投入係数表'!BL97</f>
        <v>0</v>
      </c>
      <c r="BM97" s="595">
        <f>BM$6*'(建設)投入係数表'!BM97</f>
        <v>0</v>
      </c>
      <c r="BN97" s="595">
        <f>BN$6*'(建設)投入係数表'!BN97</f>
        <v>0</v>
      </c>
      <c r="BO97" s="595">
        <f>BO$6*'(建設)投入係数表'!BO97</f>
        <v>0</v>
      </c>
      <c r="BP97" s="595">
        <f>BP$6*'(建設)投入係数表'!BP97</f>
        <v>0</v>
      </c>
      <c r="BQ97" s="595">
        <f>BQ$6*'(建設)投入係数表'!BQ97</f>
        <v>0</v>
      </c>
      <c r="BR97" s="595">
        <f>BR$6*'(建設)投入係数表'!BR97</f>
        <v>0</v>
      </c>
      <c r="BS97" s="595">
        <f>BS$6*'(建設)投入係数表'!BS97</f>
        <v>0</v>
      </c>
      <c r="BT97" s="595">
        <f>BT$6*'(建設)投入係数表'!BT97</f>
        <v>0</v>
      </c>
      <c r="BU97" s="595">
        <f>BU$6*'(建設)投入係数表'!BU97</f>
        <v>0</v>
      </c>
      <c r="BV97" s="596">
        <f>BV$6*'(建設)投入係数表'!BV97</f>
        <v>0</v>
      </c>
      <c r="BW97" s="597">
        <f t="shared" si="2"/>
        <v>0</v>
      </c>
      <c r="BX97" s="598">
        <f t="shared" si="3"/>
        <v>0</v>
      </c>
    </row>
    <row r="98" spans="1:76" ht="15.95" customHeight="1" x14ac:dyDescent="0.2">
      <c r="A98" s="455">
        <v>92</v>
      </c>
      <c r="B98" s="592">
        <v>641</v>
      </c>
      <c r="C98" s="593" t="s">
        <v>395</v>
      </c>
      <c r="D98" s="594">
        <f>D$6*'(建設)投入係数表'!D98</f>
        <v>0</v>
      </c>
      <c r="E98" s="595">
        <f>E$6*'(建設)投入係数表'!E98</f>
        <v>0</v>
      </c>
      <c r="F98" s="595">
        <f>F$6*'(建設)投入係数表'!F98</f>
        <v>0</v>
      </c>
      <c r="G98" s="595">
        <f>G$6*'(建設)投入係数表'!G98</f>
        <v>0</v>
      </c>
      <c r="H98" s="595">
        <f>H$6*'(建設)投入係数表'!H98</f>
        <v>0</v>
      </c>
      <c r="I98" s="595">
        <f>I$6*'(建設)投入係数表'!I98</f>
        <v>0</v>
      </c>
      <c r="J98" s="595">
        <f>J$6*'(建設)投入係数表'!J98</f>
        <v>0</v>
      </c>
      <c r="K98" s="595">
        <f>K$6*'(建設)投入係数表'!K98</f>
        <v>0</v>
      </c>
      <c r="L98" s="595">
        <f>L$6*'(建設)投入係数表'!L98</f>
        <v>0</v>
      </c>
      <c r="M98" s="595">
        <f>M$6*'(建設)投入係数表'!M98</f>
        <v>0</v>
      </c>
      <c r="N98" s="595">
        <f>N$6*'(建設)投入係数表'!N98</f>
        <v>0</v>
      </c>
      <c r="O98" s="595">
        <f>O$6*'(建設)投入係数表'!O98</f>
        <v>0</v>
      </c>
      <c r="P98" s="595">
        <f>P$6*'(建設)投入係数表'!P98</f>
        <v>0</v>
      </c>
      <c r="Q98" s="595">
        <f>Q$6*'(建設)投入係数表'!Q98</f>
        <v>0</v>
      </c>
      <c r="R98" s="595">
        <f>R$6*'(建設)投入係数表'!R98</f>
        <v>0</v>
      </c>
      <c r="S98" s="595">
        <f>S$6*'(建設)投入係数表'!S98</f>
        <v>0</v>
      </c>
      <c r="T98" s="595">
        <f>T$6*'(建設)投入係数表'!T98</f>
        <v>0</v>
      </c>
      <c r="U98" s="595">
        <f>U$6*'(建設)投入係数表'!U98</f>
        <v>0</v>
      </c>
      <c r="V98" s="595">
        <f>V$6*'(建設)投入係数表'!V98</f>
        <v>0</v>
      </c>
      <c r="W98" s="595">
        <f>W$6*'(建設)投入係数表'!W98</f>
        <v>0</v>
      </c>
      <c r="X98" s="595">
        <f>X$6*'(建設)投入係数表'!X98</f>
        <v>0</v>
      </c>
      <c r="Y98" s="595">
        <f>Y$6*'(建設)投入係数表'!Y98</f>
        <v>0</v>
      </c>
      <c r="Z98" s="595">
        <f>Z$6*'(建設)投入係数表'!Z98</f>
        <v>0</v>
      </c>
      <c r="AA98" s="595">
        <f>AA$6*'(建設)投入係数表'!AA98</f>
        <v>0</v>
      </c>
      <c r="AB98" s="595">
        <f>AB$6*'(建設)投入係数表'!AB98</f>
        <v>0</v>
      </c>
      <c r="AC98" s="595">
        <f>AC$6*'(建設)投入係数表'!AC98</f>
        <v>0</v>
      </c>
      <c r="AD98" s="595">
        <f>AD$6*'(建設)投入係数表'!AD98</f>
        <v>0</v>
      </c>
      <c r="AE98" s="595">
        <f>AE$6*'(建設)投入係数表'!AE98</f>
        <v>0</v>
      </c>
      <c r="AF98" s="595">
        <f>AF$6*'(建設)投入係数表'!AF98</f>
        <v>0</v>
      </c>
      <c r="AG98" s="595">
        <f>AG$6*'(建設)投入係数表'!AG98</f>
        <v>0</v>
      </c>
      <c r="AH98" s="595">
        <f>AH$6*'(建設)投入係数表'!AH98</f>
        <v>0</v>
      </c>
      <c r="AI98" s="595">
        <f>AI$6*'(建設)投入係数表'!AI98</f>
        <v>0</v>
      </c>
      <c r="AJ98" s="595">
        <f>AJ$6*'(建設)投入係数表'!AJ98</f>
        <v>0</v>
      </c>
      <c r="AK98" s="595">
        <f>AK$6*'(建設)投入係数表'!AK98</f>
        <v>0</v>
      </c>
      <c r="AL98" s="595">
        <f>AL$6*'(建設)投入係数表'!AL98</f>
        <v>0</v>
      </c>
      <c r="AM98" s="595">
        <f>AM$6*'(建設)投入係数表'!AM98</f>
        <v>0</v>
      </c>
      <c r="AN98" s="595">
        <f>AN$6*'(建設)投入係数表'!AN98</f>
        <v>0</v>
      </c>
      <c r="AO98" s="595">
        <f>AO$6*'(建設)投入係数表'!AO98</f>
        <v>0</v>
      </c>
      <c r="AP98" s="595">
        <f>AP$6*'(建設)投入係数表'!AP98</f>
        <v>0</v>
      </c>
      <c r="AQ98" s="595">
        <f>AQ$6*'(建設)投入係数表'!AQ98</f>
        <v>0</v>
      </c>
      <c r="AR98" s="595">
        <f>AR$6*'(建設)投入係数表'!AR98</f>
        <v>0</v>
      </c>
      <c r="AS98" s="595">
        <f>AS$6*'(建設)投入係数表'!AS98</f>
        <v>0</v>
      </c>
      <c r="AT98" s="595">
        <f>AT$6*'(建設)投入係数表'!AT98</f>
        <v>0</v>
      </c>
      <c r="AU98" s="595">
        <f>AU$6*'(建設)投入係数表'!AU98</f>
        <v>0</v>
      </c>
      <c r="AV98" s="595">
        <f>AV$6*'(建設)投入係数表'!AV98</f>
        <v>0</v>
      </c>
      <c r="AW98" s="595">
        <f>AW$6*'(建設)投入係数表'!AW98</f>
        <v>0</v>
      </c>
      <c r="AX98" s="595">
        <f>AX$6*'(建設)投入係数表'!AX98</f>
        <v>0</v>
      </c>
      <c r="AY98" s="595">
        <f>AY$6*'(建設)投入係数表'!AY98</f>
        <v>0</v>
      </c>
      <c r="AZ98" s="595">
        <f>AZ$6*'(建設)投入係数表'!AZ98</f>
        <v>0</v>
      </c>
      <c r="BA98" s="595">
        <f>BA$6*'(建設)投入係数表'!BA98</f>
        <v>0</v>
      </c>
      <c r="BB98" s="595">
        <f>BB$6*'(建設)投入係数表'!BB98</f>
        <v>0</v>
      </c>
      <c r="BC98" s="595">
        <f>BC$6*'(建設)投入係数表'!BC98</f>
        <v>0</v>
      </c>
      <c r="BD98" s="595">
        <f>BD$6*'(建設)投入係数表'!BD98</f>
        <v>0</v>
      </c>
      <c r="BE98" s="595">
        <f>BE$6*'(建設)投入係数表'!BE98</f>
        <v>0</v>
      </c>
      <c r="BF98" s="595">
        <f>BF$6*'(建設)投入係数表'!BF98</f>
        <v>0</v>
      </c>
      <c r="BG98" s="595">
        <f>BG$6*'(建設)投入係数表'!BG98</f>
        <v>0</v>
      </c>
      <c r="BH98" s="595">
        <f>BH$6*'(建設)投入係数表'!BH98</f>
        <v>0</v>
      </c>
      <c r="BI98" s="595">
        <f>BI$6*'(建設)投入係数表'!BI98</f>
        <v>0</v>
      </c>
      <c r="BJ98" s="595">
        <f>BJ$6*'(建設)投入係数表'!BJ98</f>
        <v>0</v>
      </c>
      <c r="BK98" s="595">
        <f>BK$6*'(建設)投入係数表'!BK98</f>
        <v>0</v>
      </c>
      <c r="BL98" s="595">
        <f>BL$6*'(建設)投入係数表'!BL98</f>
        <v>0</v>
      </c>
      <c r="BM98" s="595">
        <f>BM$6*'(建設)投入係数表'!BM98</f>
        <v>0</v>
      </c>
      <c r="BN98" s="595">
        <f>BN$6*'(建設)投入係数表'!BN98</f>
        <v>0</v>
      </c>
      <c r="BO98" s="595">
        <f>BO$6*'(建設)投入係数表'!BO98</f>
        <v>0</v>
      </c>
      <c r="BP98" s="595">
        <f>BP$6*'(建設)投入係数表'!BP98</f>
        <v>0</v>
      </c>
      <c r="BQ98" s="595">
        <f>BQ$6*'(建設)投入係数表'!BQ98</f>
        <v>0</v>
      </c>
      <c r="BR98" s="595">
        <f>BR$6*'(建設)投入係数表'!BR98</f>
        <v>0</v>
      </c>
      <c r="BS98" s="595">
        <f>BS$6*'(建設)投入係数表'!BS98</f>
        <v>0</v>
      </c>
      <c r="BT98" s="595">
        <f>BT$6*'(建設)投入係数表'!BT98</f>
        <v>0</v>
      </c>
      <c r="BU98" s="595">
        <f>BU$6*'(建設)投入係数表'!BU98</f>
        <v>0</v>
      </c>
      <c r="BV98" s="596">
        <f>BV$6*'(建設)投入係数表'!BV98</f>
        <v>0</v>
      </c>
      <c r="BW98" s="597">
        <f t="shared" si="2"/>
        <v>0</v>
      </c>
      <c r="BX98" s="598">
        <f t="shared" si="3"/>
        <v>0</v>
      </c>
    </row>
    <row r="99" spans="1:76" ht="15.95" customHeight="1" x14ac:dyDescent="0.2">
      <c r="A99" s="455">
        <v>93</v>
      </c>
      <c r="B99" s="592">
        <v>642</v>
      </c>
      <c r="C99" s="593" t="s">
        <v>397</v>
      </c>
      <c r="D99" s="594">
        <f>D$6*'(建設)投入係数表'!D99</f>
        <v>0.31068741423060992</v>
      </c>
      <c r="E99" s="595">
        <f>E$6*'(建設)投入係数表'!E99</f>
        <v>7.6779888375305971E-2</v>
      </c>
      <c r="F99" s="595">
        <f>F$6*'(建設)投入係数表'!F99</f>
        <v>0</v>
      </c>
      <c r="G99" s="595">
        <f>G$6*'(建設)投入係数表'!G99</f>
        <v>0</v>
      </c>
      <c r="H99" s="595">
        <f>H$6*'(建設)投入係数表'!H99</f>
        <v>0</v>
      </c>
      <c r="I99" s="595">
        <f>I$6*'(建設)投入係数表'!I99</f>
        <v>0</v>
      </c>
      <c r="J99" s="595">
        <f>J$6*'(建設)投入係数表'!J99</f>
        <v>0</v>
      </c>
      <c r="K99" s="595">
        <f>K$6*'(建設)投入係数表'!K99</f>
        <v>0</v>
      </c>
      <c r="L99" s="595">
        <f>L$6*'(建設)投入係数表'!L99</f>
        <v>0</v>
      </c>
      <c r="M99" s="595">
        <f>M$6*'(建設)投入係数表'!M99</f>
        <v>0</v>
      </c>
      <c r="N99" s="595">
        <f>N$6*'(建設)投入係数表'!N99</f>
        <v>0</v>
      </c>
      <c r="O99" s="595">
        <f>O$6*'(建設)投入係数表'!O99</f>
        <v>0</v>
      </c>
      <c r="P99" s="595">
        <f>P$6*'(建設)投入係数表'!P99</f>
        <v>0</v>
      </c>
      <c r="Q99" s="595">
        <f>Q$6*'(建設)投入係数表'!Q99</f>
        <v>0</v>
      </c>
      <c r="R99" s="595">
        <f>R$6*'(建設)投入係数表'!R99</f>
        <v>0</v>
      </c>
      <c r="S99" s="595">
        <f>S$6*'(建設)投入係数表'!S99</f>
        <v>0.10470405658046543</v>
      </c>
      <c r="T99" s="595">
        <f>T$6*'(建設)投入係数表'!T99</f>
        <v>0</v>
      </c>
      <c r="U99" s="595">
        <f>U$6*'(建設)投入係数表'!U99</f>
        <v>0</v>
      </c>
      <c r="V99" s="595">
        <f>V$6*'(建設)投入係数表'!V99</f>
        <v>0</v>
      </c>
      <c r="W99" s="595">
        <f>W$6*'(建設)投入係数表'!W99</f>
        <v>4.8919163017962626E-2</v>
      </c>
      <c r="X99" s="595">
        <f>X$6*'(建設)投入係数表'!X99</f>
        <v>0</v>
      </c>
      <c r="Y99" s="595">
        <f>Y$6*'(建設)投入係数表'!Y99</f>
        <v>0</v>
      </c>
      <c r="Z99" s="595">
        <f>Z$6*'(建設)投入係数表'!Z99</f>
        <v>0</v>
      </c>
      <c r="AA99" s="595">
        <f>AA$6*'(建設)投入係数表'!AA99</f>
        <v>0</v>
      </c>
      <c r="AB99" s="595">
        <f>AB$6*'(建設)投入係数表'!AB99</f>
        <v>0</v>
      </c>
      <c r="AC99" s="595">
        <f>AC$6*'(建設)投入係数表'!AC99</f>
        <v>0</v>
      </c>
      <c r="AD99" s="595">
        <f>AD$6*'(建設)投入係数表'!AD99</f>
        <v>0</v>
      </c>
      <c r="AE99" s="595">
        <f>AE$6*'(建設)投入係数表'!AE99</f>
        <v>0</v>
      </c>
      <c r="AF99" s="595">
        <f>AF$6*'(建設)投入係数表'!AF99</f>
        <v>0</v>
      </c>
      <c r="AG99" s="595">
        <f>AG$6*'(建設)投入係数表'!AG99</f>
        <v>0.2616754583969419</v>
      </c>
      <c r="AH99" s="595">
        <f>AH$6*'(建設)投入係数表'!AH99</f>
        <v>6.6032015563972674E-2</v>
      </c>
      <c r="AI99" s="595">
        <f>AI$6*'(建設)投入係数表'!AI99</f>
        <v>0</v>
      </c>
      <c r="AJ99" s="595">
        <f>AJ$6*'(建設)投入係数表'!AJ99</f>
        <v>0</v>
      </c>
      <c r="AK99" s="595">
        <f>AK$6*'(建設)投入係数表'!AK99</f>
        <v>0</v>
      </c>
      <c r="AL99" s="595">
        <f>AL$6*'(建設)投入係数表'!AL99</f>
        <v>0</v>
      </c>
      <c r="AM99" s="595">
        <f>AM$6*'(建設)投入係数表'!AM99</f>
        <v>0</v>
      </c>
      <c r="AN99" s="595">
        <f>AN$6*'(建設)投入係数表'!AN99</f>
        <v>0</v>
      </c>
      <c r="AO99" s="595">
        <f>AO$6*'(建設)投入係数表'!AO99</f>
        <v>0</v>
      </c>
      <c r="AP99" s="595">
        <f>AP$6*'(建設)投入係数表'!AP99</f>
        <v>0</v>
      </c>
      <c r="AQ99" s="595">
        <f>AQ$6*'(建設)投入係数表'!AQ99</f>
        <v>0</v>
      </c>
      <c r="AR99" s="595">
        <f>AR$6*'(建設)投入係数表'!AR99</f>
        <v>0</v>
      </c>
      <c r="AS99" s="595">
        <f>AS$6*'(建設)投入係数表'!AS99</f>
        <v>0</v>
      </c>
      <c r="AT99" s="595">
        <f>AT$6*'(建設)投入係数表'!AT99</f>
        <v>0</v>
      </c>
      <c r="AU99" s="595">
        <f>AU$6*'(建設)投入係数表'!AU99</f>
        <v>0</v>
      </c>
      <c r="AV99" s="595">
        <f>AV$6*'(建設)投入係数表'!AV99</f>
        <v>0</v>
      </c>
      <c r="AW99" s="595">
        <f>AW$6*'(建設)投入係数表'!AW99</f>
        <v>0</v>
      </c>
      <c r="AX99" s="595">
        <f>AX$6*'(建設)投入係数表'!AX99</f>
        <v>0</v>
      </c>
      <c r="AY99" s="595">
        <f>AY$6*'(建設)投入係数表'!AY99</f>
        <v>0</v>
      </c>
      <c r="AZ99" s="595">
        <f>AZ$6*'(建設)投入係数表'!AZ99</f>
        <v>0</v>
      </c>
      <c r="BA99" s="595">
        <f>BA$6*'(建設)投入係数表'!BA99</f>
        <v>0</v>
      </c>
      <c r="BB99" s="595">
        <f>BB$6*'(建設)投入係数表'!BB99</f>
        <v>0</v>
      </c>
      <c r="BC99" s="595">
        <f>BC$6*'(建設)投入係数表'!BC99</f>
        <v>3.9788897814946947E-2</v>
      </c>
      <c r="BD99" s="595">
        <f>BD$6*'(建設)投入係数表'!BD99</f>
        <v>0</v>
      </c>
      <c r="BE99" s="595">
        <f>BE$6*'(建設)投入係数表'!BE99</f>
        <v>0</v>
      </c>
      <c r="BF99" s="595">
        <f>BF$6*'(建設)投入係数表'!BF99</f>
        <v>0</v>
      </c>
      <c r="BG99" s="595">
        <f>BG$6*'(建設)投入係数表'!BG99</f>
        <v>0</v>
      </c>
      <c r="BH99" s="595">
        <f>BH$6*'(建設)投入係数表'!BH99</f>
        <v>0</v>
      </c>
      <c r="BI99" s="595">
        <f>BI$6*'(建設)投入係数表'!BI99</f>
        <v>0</v>
      </c>
      <c r="BJ99" s="595">
        <f>BJ$6*'(建設)投入係数表'!BJ99</f>
        <v>0</v>
      </c>
      <c r="BK99" s="595">
        <f>BK$6*'(建設)投入係数表'!BK99</f>
        <v>0</v>
      </c>
      <c r="BL99" s="595">
        <f>BL$6*'(建設)投入係数表'!BL99</f>
        <v>0</v>
      </c>
      <c r="BM99" s="595">
        <f>BM$6*'(建設)投入係数表'!BM99</f>
        <v>0</v>
      </c>
      <c r="BN99" s="595">
        <f>BN$6*'(建設)投入係数表'!BN99</f>
        <v>0</v>
      </c>
      <c r="BO99" s="595">
        <f>BO$6*'(建設)投入係数表'!BO99</f>
        <v>0</v>
      </c>
      <c r="BP99" s="595">
        <f>BP$6*'(建設)投入係数表'!BP99</f>
        <v>0.23099766856967177</v>
      </c>
      <c r="BQ99" s="595">
        <f>BQ$6*'(建設)投入係数表'!BQ99</f>
        <v>0</v>
      </c>
      <c r="BR99" s="595">
        <f>BR$6*'(建設)投入係数表'!BR99</f>
        <v>3.5708315722103291E-2</v>
      </c>
      <c r="BS99" s="595">
        <f>BS$6*'(建設)投入係数表'!BS99</f>
        <v>0.17642655682019046</v>
      </c>
      <c r="BT99" s="595">
        <f>BT$6*'(建設)投入係数表'!BT99</f>
        <v>1.0135717454513601E-2</v>
      </c>
      <c r="BU99" s="595">
        <f>BU$6*'(建設)投入係数表'!BU99</f>
        <v>0</v>
      </c>
      <c r="BV99" s="596">
        <f>BV$6*'(建設)投入係数表'!BV99</f>
        <v>6.1136573883988105E-2</v>
      </c>
      <c r="BW99" s="597">
        <f t="shared" si="2"/>
        <v>0.28340716388079545</v>
      </c>
      <c r="BX99" s="598">
        <f t="shared" si="3"/>
        <v>1.1336286555231819E-6</v>
      </c>
    </row>
    <row r="100" spans="1:76" ht="15.95" customHeight="1" x14ac:dyDescent="0.2">
      <c r="A100" s="455">
        <v>94</v>
      </c>
      <c r="B100" s="592">
        <v>643</v>
      </c>
      <c r="C100" s="593" t="s">
        <v>399</v>
      </c>
      <c r="D100" s="594">
        <f>D$6*'(建設)投入係数表'!D100</f>
        <v>0</v>
      </c>
      <c r="E100" s="595">
        <f>E$6*'(建設)投入係数表'!E100</f>
        <v>0</v>
      </c>
      <c r="F100" s="595">
        <f>F$6*'(建設)投入係数表'!F100</f>
        <v>0</v>
      </c>
      <c r="G100" s="595">
        <f>G$6*'(建設)投入係数表'!G100</f>
        <v>0</v>
      </c>
      <c r="H100" s="595">
        <f>H$6*'(建設)投入係数表'!H100</f>
        <v>0</v>
      </c>
      <c r="I100" s="595">
        <f>I$6*'(建設)投入係数表'!I100</f>
        <v>0</v>
      </c>
      <c r="J100" s="595">
        <f>J$6*'(建設)投入係数表'!J100</f>
        <v>0</v>
      </c>
      <c r="K100" s="595">
        <f>K$6*'(建設)投入係数表'!K100</f>
        <v>0</v>
      </c>
      <c r="L100" s="595">
        <f>L$6*'(建設)投入係数表'!L100</f>
        <v>0</v>
      </c>
      <c r="M100" s="595">
        <f>M$6*'(建設)投入係数表'!M100</f>
        <v>0</v>
      </c>
      <c r="N100" s="595">
        <f>N$6*'(建設)投入係数表'!N100</f>
        <v>0</v>
      </c>
      <c r="O100" s="595">
        <f>O$6*'(建設)投入係数表'!O100</f>
        <v>0</v>
      </c>
      <c r="P100" s="595">
        <f>P$6*'(建設)投入係数表'!P100</f>
        <v>0</v>
      </c>
      <c r="Q100" s="595">
        <f>Q$6*'(建設)投入係数表'!Q100</f>
        <v>0</v>
      </c>
      <c r="R100" s="595">
        <f>R$6*'(建設)投入係数表'!R100</f>
        <v>0</v>
      </c>
      <c r="S100" s="595">
        <f>S$6*'(建設)投入係数表'!S100</f>
        <v>0</v>
      </c>
      <c r="T100" s="595">
        <f>T$6*'(建設)投入係数表'!T100</f>
        <v>0</v>
      </c>
      <c r="U100" s="595">
        <f>U$6*'(建設)投入係数表'!U100</f>
        <v>0</v>
      </c>
      <c r="V100" s="595">
        <f>V$6*'(建設)投入係数表'!V100</f>
        <v>0</v>
      </c>
      <c r="W100" s="595">
        <f>W$6*'(建設)投入係数表'!W100</f>
        <v>0</v>
      </c>
      <c r="X100" s="595">
        <f>X$6*'(建設)投入係数表'!X100</f>
        <v>0</v>
      </c>
      <c r="Y100" s="595">
        <f>Y$6*'(建設)投入係数表'!Y100</f>
        <v>0</v>
      </c>
      <c r="Z100" s="595">
        <f>Z$6*'(建設)投入係数表'!Z100</f>
        <v>0</v>
      </c>
      <c r="AA100" s="595">
        <f>AA$6*'(建設)投入係数表'!AA100</f>
        <v>0</v>
      </c>
      <c r="AB100" s="595">
        <f>AB$6*'(建設)投入係数表'!AB100</f>
        <v>0</v>
      </c>
      <c r="AC100" s="595">
        <f>AC$6*'(建設)投入係数表'!AC100</f>
        <v>0</v>
      </c>
      <c r="AD100" s="595">
        <f>AD$6*'(建設)投入係数表'!AD100</f>
        <v>0</v>
      </c>
      <c r="AE100" s="595">
        <f>AE$6*'(建設)投入係数表'!AE100</f>
        <v>0</v>
      </c>
      <c r="AF100" s="595">
        <f>AF$6*'(建設)投入係数表'!AF100</f>
        <v>0</v>
      </c>
      <c r="AG100" s="595">
        <f>AG$6*'(建設)投入係数表'!AG100</f>
        <v>0</v>
      </c>
      <c r="AH100" s="595">
        <f>AH$6*'(建設)投入係数表'!AH100</f>
        <v>0</v>
      </c>
      <c r="AI100" s="595">
        <f>AI$6*'(建設)投入係数表'!AI100</f>
        <v>0</v>
      </c>
      <c r="AJ100" s="595">
        <f>AJ$6*'(建設)投入係数表'!AJ100</f>
        <v>0</v>
      </c>
      <c r="AK100" s="595">
        <f>AK$6*'(建設)投入係数表'!AK100</f>
        <v>0</v>
      </c>
      <c r="AL100" s="595">
        <f>AL$6*'(建設)投入係数表'!AL100</f>
        <v>0</v>
      </c>
      <c r="AM100" s="595">
        <f>AM$6*'(建設)投入係数表'!AM100</f>
        <v>0</v>
      </c>
      <c r="AN100" s="595">
        <f>AN$6*'(建設)投入係数表'!AN100</f>
        <v>0</v>
      </c>
      <c r="AO100" s="595">
        <f>AO$6*'(建設)投入係数表'!AO100</f>
        <v>0</v>
      </c>
      <c r="AP100" s="595">
        <f>AP$6*'(建設)投入係数表'!AP100</f>
        <v>0</v>
      </c>
      <c r="AQ100" s="595">
        <f>AQ$6*'(建設)投入係数表'!AQ100</f>
        <v>0</v>
      </c>
      <c r="AR100" s="595">
        <f>AR$6*'(建設)投入係数表'!AR100</f>
        <v>0</v>
      </c>
      <c r="AS100" s="595">
        <f>AS$6*'(建設)投入係数表'!AS100</f>
        <v>0</v>
      </c>
      <c r="AT100" s="595">
        <f>AT$6*'(建設)投入係数表'!AT100</f>
        <v>0</v>
      </c>
      <c r="AU100" s="595">
        <f>AU$6*'(建設)投入係数表'!AU100</f>
        <v>0</v>
      </c>
      <c r="AV100" s="595">
        <f>AV$6*'(建設)投入係数表'!AV100</f>
        <v>0</v>
      </c>
      <c r="AW100" s="595">
        <f>AW$6*'(建設)投入係数表'!AW100</f>
        <v>0</v>
      </c>
      <c r="AX100" s="595">
        <f>AX$6*'(建設)投入係数表'!AX100</f>
        <v>0</v>
      </c>
      <c r="AY100" s="595">
        <f>AY$6*'(建設)投入係数表'!AY100</f>
        <v>0</v>
      </c>
      <c r="AZ100" s="595">
        <f>AZ$6*'(建設)投入係数表'!AZ100</f>
        <v>0</v>
      </c>
      <c r="BA100" s="595">
        <f>BA$6*'(建設)投入係数表'!BA100</f>
        <v>0</v>
      </c>
      <c r="BB100" s="595">
        <f>BB$6*'(建設)投入係数表'!BB100</f>
        <v>0</v>
      </c>
      <c r="BC100" s="595">
        <f>BC$6*'(建設)投入係数表'!BC100</f>
        <v>0</v>
      </c>
      <c r="BD100" s="595">
        <f>BD$6*'(建設)投入係数表'!BD100</f>
        <v>0</v>
      </c>
      <c r="BE100" s="595">
        <f>BE$6*'(建設)投入係数表'!BE100</f>
        <v>0</v>
      </c>
      <c r="BF100" s="595">
        <f>BF$6*'(建設)投入係数表'!BF100</f>
        <v>0</v>
      </c>
      <c r="BG100" s="595">
        <f>BG$6*'(建設)投入係数表'!BG100</f>
        <v>0</v>
      </c>
      <c r="BH100" s="595">
        <f>BH$6*'(建設)投入係数表'!BH100</f>
        <v>0</v>
      </c>
      <c r="BI100" s="595">
        <f>BI$6*'(建設)投入係数表'!BI100</f>
        <v>0</v>
      </c>
      <c r="BJ100" s="595">
        <f>BJ$6*'(建設)投入係数表'!BJ100</f>
        <v>0</v>
      </c>
      <c r="BK100" s="595">
        <f>BK$6*'(建設)投入係数表'!BK100</f>
        <v>0</v>
      </c>
      <c r="BL100" s="595">
        <f>BL$6*'(建設)投入係数表'!BL100</f>
        <v>0</v>
      </c>
      <c r="BM100" s="595">
        <f>BM$6*'(建設)投入係数表'!BM100</f>
        <v>0</v>
      </c>
      <c r="BN100" s="595">
        <f>BN$6*'(建設)投入係数表'!BN100</f>
        <v>0</v>
      </c>
      <c r="BO100" s="595">
        <f>BO$6*'(建設)投入係数表'!BO100</f>
        <v>0</v>
      </c>
      <c r="BP100" s="595">
        <f>BP$6*'(建設)投入係数表'!BP100</f>
        <v>0</v>
      </c>
      <c r="BQ100" s="595">
        <f>BQ$6*'(建設)投入係数表'!BQ100</f>
        <v>0</v>
      </c>
      <c r="BR100" s="595">
        <f>BR$6*'(建設)投入係数表'!BR100</f>
        <v>0</v>
      </c>
      <c r="BS100" s="595">
        <f>BS$6*'(建設)投入係数表'!BS100</f>
        <v>0</v>
      </c>
      <c r="BT100" s="595">
        <f>BT$6*'(建設)投入係数表'!BT100</f>
        <v>0</v>
      </c>
      <c r="BU100" s="595">
        <f>BU$6*'(建設)投入係数表'!BU100</f>
        <v>0</v>
      </c>
      <c r="BV100" s="596">
        <f>BV$6*'(建設)投入係数表'!BV100</f>
        <v>0</v>
      </c>
      <c r="BW100" s="597">
        <f t="shared" si="2"/>
        <v>0</v>
      </c>
      <c r="BX100" s="598">
        <f t="shared" si="3"/>
        <v>0</v>
      </c>
    </row>
    <row r="101" spans="1:76" ht="15.95" customHeight="1" x14ac:dyDescent="0.2">
      <c r="A101" s="455">
        <v>95</v>
      </c>
      <c r="B101" s="592">
        <v>644</v>
      </c>
      <c r="C101" s="593" t="s">
        <v>401</v>
      </c>
      <c r="D101" s="594">
        <f>D$6*'(建設)投入係数表'!D101</f>
        <v>0</v>
      </c>
      <c r="E101" s="595">
        <f>E$6*'(建設)投入係数表'!E101</f>
        <v>0</v>
      </c>
      <c r="F101" s="595">
        <f>F$6*'(建設)投入係数表'!F101</f>
        <v>0</v>
      </c>
      <c r="G101" s="595">
        <f>G$6*'(建設)投入係数表'!G101</f>
        <v>0</v>
      </c>
      <c r="H101" s="595">
        <f>H$6*'(建設)投入係数表'!H101</f>
        <v>0</v>
      </c>
      <c r="I101" s="595">
        <f>I$6*'(建設)投入係数表'!I101</f>
        <v>0</v>
      </c>
      <c r="J101" s="595">
        <f>J$6*'(建設)投入係数表'!J101</f>
        <v>0</v>
      </c>
      <c r="K101" s="595">
        <f>K$6*'(建設)投入係数表'!K101</f>
        <v>0</v>
      </c>
      <c r="L101" s="595">
        <f>L$6*'(建設)投入係数表'!L101</f>
        <v>0</v>
      </c>
      <c r="M101" s="595">
        <f>M$6*'(建設)投入係数表'!M101</f>
        <v>0</v>
      </c>
      <c r="N101" s="595">
        <f>N$6*'(建設)投入係数表'!N101</f>
        <v>0</v>
      </c>
      <c r="O101" s="595">
        <f>O$6*'(建設)投入係数表'!O101</f>
        <v>0</v>
      </c>
      <c r="P101" s="595">
        <f>P$6*'(建設)投入係数表'!P101</f>
        <v>0</v>
      </c>
      <c r="Q101" s="595">
        <f>Q$6*'(建設)投入係数表'!Q101</f>
        <v>0</v>
      </c>
      <c r="R101" s="595">
        <f>R$6*'(建設)投入係数表'!R101</f>
        <v>0</v>
      </c>
      <c r="S101" s="595">
        <f>S$6*'(建設)投入係数表'!S101</f>
        <v>0</v>
      </c>
      <c r="T101" s="595">
        <f>T$6*'(建設)投入係数表'!T101</f>
        <v>0</v>
      </c>
      <c r="U101" s="595">
        <f>U$6*'(建設)投入係数表'!U101</f>
        <v>0</v>
      </c>
      <c r="V101" s="595">
        <f>V$6*'(建設)投入係数表'!V101</f>
        <v>0</v>
      </c>
      <c r="W101" s="595">
        <f>W$6*'(建設)投入係数表'!W101</f>
        <v>0</v>
      </c>
      <c r="X101" s="595">
        <f>X$6*'(建設)投入係数表'!X101</f>
        <v>0</v>
      </c>
      <c r="Y101" s="595">
        <f>Y$6*'(建設)投入係数表'!Y101</f>
        <v>0</v>
      </c>
      <c r="Z101" s="595">
        <f>Z$6*'(建設)投入係数表'!Z101</f>
        <v>0</v>
      </c>
      <c r="AA101" s="595">
        <f>AA$6*'(建設)投入係数表'!AA101</f>
        <v>0</v>
      </c>
      <c r="AB101" s="595">
        <f>AB$6*'(建設)投入係数表'!AB101</f>
        <v>0</v>
      </c>
      <c r="AC101" s="595">
        <f>AC$6*'(建設)投入係数表'!AC101</f>
        <v>0</v>
      </c>
      <c r="AD101" s="595">
        <f>AD$6*'(建設)投入係数表'!AD101</f>
        <v>0</v>
      </c>
      <c r="AE101" s="595">
        <f>AE$6*'(建設)投入係数表'!AE101</f>
        <v>0</v>
      </c>
      <c r="AF101" s="595">
        <f>AF$6*'(建設)投入係数表'!AF101</f>
        <v>0</v>
      </c>
      <c r="AG101" s="595">
        <f>AG$6*'(建設)投入係数表'!AG101</f>
        <v>0</v>
      </c>
      <c r="AH101" s="595">
        <f>AH$6*'(建設)投入係数表'!AH101</f>
        <v>0</v>
      </c>
      <c r="AI101" s="595">
        <f>AI$6*'(建設)投入係数表'!AI101</f>
        <v>0</v>
      </c>
      <c r="AJ101" s="595">
        <f>AJ$6*'(建設)投入係数表'!AJ101</f>
        <v>0</v>
      </c>
      <c r="AK101" s="595">
        <f>AK$6*'(建設)投入係数表'!AK101</f>
        <v>0</v>
      </c>
      <c r="AL101" s="595">
        <f>AL$6*'(建設)投入係数表'!AL101</f>
        <v>0</v>
      </c>
      <c r="AM101" s="595">
        <f>AM$6*'(建設)投入係数表'!AM101</f>
        <v>0</v>
      </c>
      <c r="AN101" s="595">
        <f>AN$6*'(建設)投入係数表'!AN101</f>
        <v>0</v>
      </c>
      <c r="AO101" s="595">
        <f>AO$6*'(建設)投入係数表'!AO101</f>
        <v>0</v>
      </c>
      <c r="AP101" s="595">
        <f>AP$6*'(建設)投入係数表'!AP101</f>
        <v>0</v>
      </c>
      <c r="AQ101" s="595">
        <f>AQ$6*'(建設)投入係数表'!AQ101</f>
        <v>0</v>
      </c>
      <c r="AR101" s="595">
        <f>AR$6*'(建設)投入係数表'!AR101</f>
        <v>0</v>
      </c>
      <c r="AS101" s="595">
        <f>AS$6*'(建設)投入係数表'!AS101</f>
        <v>0</v>
      </c>
      <c r="AT101" s="595">
        <f>AT$6*'(建設)投入係数表'!AT101</f>
        <v>0</v>
      </c>
      <c r="AU101" s="595">
        <f>AU$6*'(建設)投入係数表'!AU101</f>
        <v>0</v>
      </c>
      <c r="AV101" s="595">
        <f>AV$6*'(建設)投入係数表'!AV101</f>
        <v>0</v>
      </c>
      <c r="AW101" s="595">
        <f>AW$6*'(建設)投入係数表'!AW101</f>
        <v>0</v>
      </c>
      <c r="AX101" s="595">
        <f>AX$6*'(建設)投入係数表'!AX101</f>
        <v>0</v>
      </c>
      <c r="AY101" s="595">
        <f>AY$6*'(建設)投入係数表'!AY101</f>
        <v>0</v>
      </c>
      <c r="AZ101" s="595">
        <f>AZ$6*'(建設)投入係数表'!AZ101</f>
        <v>0</v>
      </c>
      <c r="BA101" s="595">
        <f>BA$6*'(建設)投入係数表'!BA101</f>
        <v>0</v>
      </c>
      <c r="BB101" s="595">
        <f>BB$6*'(建設)投入係数表'!BB101</f>
        <v>0</v>
      </c>
      <c r="BC101" s="595">
        <f>BC$6*'(建設)投入係数表'!BC101</f>
        <v>0</v>
      </c>
      <c r="BD101" s="595">
        <f>BD$6*'(建設)投入係数表'!BD101</f>
        <v>0</v>
      </c>
      <c r="BE101" s="595">
        <f>BE$6*'(建設)投入係数表'!BE101</f>
        <v>0</v>
      </c>
      <c r="BF101" s="595">
        <f>BF$6*'(建設)投入係数表'!BF101</f>
        <v>0</v>
      </c>
      <c r="BG101" s="595">
        <f>BG$6*'(建設)投入係数表'!BG101</f>
        <v>0</v>
      </c>
      <c r="BH101" s="595">
        <f>BH$6*'(建設)投入係数表'!BH101</f>
        <v>0</v>
      </c>
      <c r="BI101" s="595">
        <f>BI$6*'(建設)投入係数表'!BI101</f>
        <v>0</v>
      </c>
      <c r="BJ101" s="595">
        <f>BJ$6*'(建設)投入係数表'!BJ101</f>
        <v>0</v>
      </c>
      <c r="BK101" s="595">
        <f>BK$6*'(建設)投入係数表'!BK101</f>
        <v>0</v>
      </c>
      <c r="BL101" s="595">
        <f>BL$6*'(建設)投入係数表'!BL101</f>
        <v>0</v>
      </c>
      <c r="BM101" s="595">
        <f>BM$6*'(建設)投入係数表'!BM101</f>
        <v>0</v>
      </c>
      <c r="BN101" s="595">
        <f>BN$6*'(建設)投入係数表'!BN101</f>
        <v>0</v>
      </c>
      <c r="BO101" s="595">
        <f>BO$6*'(建設)投入係数表'!BO101</f>
        <v>0</v>
      </c>
      <c r="BP101" s="595">
        <f>BP$6*'(建設)投入係数表'!BP101</f>
        <v>0</v>
      </c>
      <c r="BQ101" s="595">
        <f>BQ$6*'(建設)投入係数表'!BQ101</f>
        <v>0</v>
      </c>
      <c r="BR101" s="595">
        <f>BR$6*'(建設)投入係数表'!BR101</f>
        <v>0</v>
      </c>
      <c r="BS101" s="595">
        <f>BS$6*'(建設)投入係数表'!BS101</f>
        <v>0</v>
      </c>
      <c r="BT101" s="595">
        <f>BT$6*'(建設)投入係数表'!BT101</f>
        <v>0</v>
      </c>
      <c r="BU101" s="595">
        <f>BU$6*'(建設)投入係数表'!BU101</f>
        <v>0</v>
      </c>
      <c r="BV101" s="596">
        <f>BV$6*'(建設)投入係数表'!BV101</f>
        <v>0</v>
      </c>
      <c r="BW101" s="597">
        <f t="shared" si="2"/>
        <v>0</v>
      </c>
      <c r="BX101" s="598">
        <f t="shared" si="3"/>
        <v>0</v>
      </c>
    </row>
    <row r="102" spans="1:76" ht="15.95" customHeight="1" x14ac:dyDescent="0.2">
      <c r="A102" s="455">
        <v>96</v>
      </c>
      <c r="B102" s="592">
        <v>659</v>
      </c>
      <c r="C102" s="593" t="s">
        <v>403</v>
      </c>
      <c r="D102" s="594">
        <f>D$6*'(建設)投入係数表'!D102</f>
        <v>225.53546621894958</v>
      </c>
      <c r="E102" s="595">
        <f>E$6*'(建設)投入係数表'!E102</f>
        <v>73.641510437965337</v>
      </c>
      <c r="F102" s="595">
        <f>F$6*'(建設)投入係数表'!F102</f>
        <v>0</v>
      </c>
      <c r="G102" s="595">
        <f>G$6*'(建設)投入係数表'!G102</f>
        <v>0</v>
      </c>
      <c r="H102" s="595">
        <f>H$6*'(建設)投入係数表'!H102</f>
        <v>0</v>
      </c>
      <c r="I102" s="595">
        <f>I$6*'(建設)投入係数表'!I102</f>
        <v>0</v>
      </c>
      <c r="J102" s="595">
        <f>J$6*'(建設)投入係数表'!J102</f>
        <v>0</v>
      </c>
      <c r="K102" s="595">
        <f>K$6*'(建設)投入係数表'!K102</f>
        <v>0</v>
      </c>
      <c r="L102" s="595">
        <f>L$6*'(建設)投入係数表'!L102</f>
        <v>0</v>
      </c>
      <c r="M102" s="595">
        <f>M$6*'(建設)投入係数表'!M102</f>
        <v>0</v>
      </c>
      <c r="N102" s="595">
        <f>N$6*'(建設)投入係数表'!N102</f>
        <v>0</v>
      </c>
      <c r="O102" s="595">
        <f>O$6*'(建設)投入係数表'!O102</f>
        <v>0</v>
      </c>
      <c r="P102" s="595">
        <f>P$6*'(建設)投入係数表'!P102</f>
        <v>0</v>
      </c>
      <c r="Q102" s="595">
        <f>Q$6*'(建設)投入係数表'!Q102</f>
        <v>0</v>
      </c>
      <c r="R102" s="595">
        <f>R$6*'(建設)投入係数表'!R102</f>
        <v>0</v>
      </c>
      <c r="S102" s="595">
        <f>S$6*'(建設)投入係数表'!S102</f>
        <v>128.79253359750876</v>
      </c>
      <c r="T102" s="595">
        <f>T$6*'(建設)投入係数表'!T102</f>
        <v>0</v>
      </c>
      <c r="U102" s="595">
        <f>U$6*'(建設)投入係数表'!U102</f>
        <v>0</v>
      </c>
      <c r="V102" s="595">
        <f>V$6*'(建設)投入係数表'!V102</f>
        <v>0</v>
      </c>
      <c r="W102" s="595">
        <f>W$6*'(建設)投入係数表'!W102</f>
        <v>118.16773249581858</v>
      </c>
      <c r="X102" s="595">
        <f>X$6*'(建設)投入係数表'!X102</f>
        <v>71.644375872787066</v>
      </c>
      <c r="Y102" s="595">
        <f>Y$6*'(建設)投入係数表'!Y102</f>
        <v>39.405167602826602</v>
      </c>
      <c r="Z102" s="595">
        <f>Z$6*'(建設)投入係数表'!Z102</f>
        <v>13.124377127395801</v>
      </c>
      <c r="AA102" s="595">
        <f>AA$6*'(建設)投入係数表'!AA102</f>
        <v>2.181037198247473</v>
      </c>
      <c r="AB102" s="595">
        <f>AB$6*'(建設)投入係数表'!AB102</f>
        <v>0</v>
      </c>
      <c r="AC102" s="595">
        <f>AC$6*'(建設)投入係数表'!AC102</f>
        <v>0</v>
      </c>
      <c r="AD102" s="595">
        <f>AD$6*'(建設)投入係数表'!AD102</f>
        <v>0</v>
      </c>
      <c r="AE102" s="595">
        <f>AE$6*'(建設)投入係数表'!AE102</f>
        <v>0</v>
      </c>
      <c r="AF102" s="595">
        <f>AF$6*'(建設)投入係数表'!AF102</f>
        <v>0</v>
      </c>
      <c r="AG102" s="595">
        <f>AG$6*'(建設)投入係数表'!AG102</f>
        <v>126.99311284817743</v>
      </c>
      <c r="AH102" s="595">
        <f>AH$6*'(建設)投入係数表'!AH102</f>
        <v>37.810665800992574</v>
      </c>
      <c r="AI102" s="595">
        <f>AI$6*'(建設)投入係数表'!AI102</f>
        <v>0</v>
      </c>
      <c r="AJ102" s="595">
        <f>AJ$6*'(建設)投入係数表'!AJ102</f>
        <v>0</v>
      </c>
      <c r="AK102" s="595">
        <f>AK$6*'(建設)投入係数表'!AK102</f>
        <v>0</v>
      </c>
      <c r="AL102" s="595">
        <f>AL$6*'(建設)投入係数表'!AL102</f>
        <v>0</v>
      </c>
      <c r="AM102" s="595">
        <f>AM$6*'(建設)投入係数表'!AM102</f>
        <v>0</v>
      </c>
      <c r="AN102" s="595">
        <f>AN$6*'(建設)投入係数表'!AN102</f>
        <v>0</v>
      </c>
      <c r="AO102" s="595">
        <f>AO$6*'(建設)投入係数表'!AO102</f>
        <v>0</v>
      </c>
      <c r="AP102" s="595">
        <f>AP$6*'(建設)投入係数表'!AP102</f>
        <v>0</v>
      </c>
      <c r="AQ102" s="595">
        <f>AQ$6*'(建設)投入係数表'!AQ102</f>
        <v>0</v>
      </c>
      <c r="AR102" s="595">
        <f>AR$6*'(建設)投入係数表'!AR102</f>
        <v>0</v>
      </c>
      <c r="AS102" s="595">
        <f>AS$6*'(建設)投入係数表'!AS102</f>
        <v>0</v>
      </c>
      <c r="AT102" s="595">
        <f>AT$6*'(建設)投入係数表'!AT102</f>
        <v>0</v>
      </c>
      <c r="AU102" s="595">
        <f>AU$6*'(建設)投入係数表'!AU102</f>
        <v>0</v>
      </c>
      <c r="AV102" s="595">
        <f>AV$6*'(建設)投入係数表'!AV102</f>
        <v>0</v>
      </c>
      <c r="AW102" s="595">
        <f>AW$6*'(建設)投入係数表'!AW102</f>
        <v>0</v>
      </c>
      <c r="AX102" s="595">
        <f>AX$6*'(建設)投入係数表'!AX102</f>
        <v>0</v>
      </c>
      <c r="AY102" s="595">
        <f>AY$6*'(建設)投入係数表'!AY102</f>
        <v>0</v>
      </c>
      <c r="AZ102" s="595">
        <f>AZ$6*'(建設)投入係数表'!AZ102</f>
        <v>0</v>
      </c>
      <c r="BA102" s="595">
        <f>BA$6*'(建設)投入係数表'!BA102</f>
        <v>0</v>
      </c>
      <c r="BB102" s="595">
        <f>BB$6*'(建設)投入係数表'!BB102</f>
        <v>0</v>
      </c>
      <c r="BC102" s="595">
        <f>BC$6*'(建設)投入係数表'!BC102</f>
        <v>28.655964206324789</v>
      </c>
      <c r="BD102" s="595">
        <f>BD$6*'(建設)投入係数表'!BD102</f>
        <v>0</v>
      </c>
      <c r="BE102" s="595">
        <f>BE$6*'(建設)投入係数表'!BE102</f>
        <v>0</v>
      </c>
      <c r="BF102" s="595">
        <f>BF$6*'(建設)投入係数表'!BF102</f>
        <v>0</v>
      </c>
      <c r="BG102" s="595">
        <f>BG$6*'(建設)投入係数表'!BG102</f>
        <v>0</v>
      </c>
      <c r="BH102" s="595">
        <f>BH$6*'(建設)投入係数表'!BH102</f>
        <v>0</v>
      </c>
      <c r="BI102" s="595">
        <f>BI$6*'(建設)投入係数表'!BI102</f>
        <v>0</v>
      </c>
      <c r="BJ102" s="595">
        <f>BJ$6*'(建設)投入係数表'!BJ102</f>
        <v>0</v>
      </c>
      <c r="BK102" s="595">
        <f>BK$6*'(建設)投入係数表'!BK102</f>
        <v>26.602269226132268</v>
      </c>
      <c r="BL102" s="595">
        <f>BL$6*'(建設)投入係数表'!BL102</f>
        <v>0</v>
      </c>
      <c r="BM102" s="595">
        <f>BM$6*'(建設)投入係数表'!BM102</f>
        <v>1.056395892775166</v>
      </c>
      <c r="BN102" s="595">
        <f>BN$6*'(建設)投入係数表'!BN102</f>
        <v>0</v>
      </c>
      <c r="BO102" s="595">
        <f>BO$6*'(建設)投入係数表'!BO102</f>
        <v>0</v>
      </c>
      <c r="BP102" s="595">
        <f>BP$6*'(建設)投入係数表'!BP102</f>
        <v>94.819043003360505</v>
      </c>
      <c r="BQ102" s="595">
        <f>BQ$6*'(建設)投入係数表'!BQ102</f>
        <v>0</v>
      </c>
      <c r="BR102" s="595">
        <f>BR$6*'(建設)投入係数表'!BR102</f>
        <v>8.0284196515195561</v>
      </c>
      <c r="BS102" s="595">
        <f>BS$6*'(建設)投入係数表'!BS102</f>
        <v>6.5939425611546181</v>
      </c>
      <c r="BT102" s="595">
        <f>BT$6*'(建設)投入係数表'!BT102</f>
        <v>17.828727002489423</v>
      </c>
      <c r="BU102" s="595">
        <f>BU$6*'(建設)投入係数表'!BU102</f>
        <v>4.1515214210522826</v>
      </c>
      <c r="BV102" s="596">
        <f>BV$6*'(建設)投入係数表'!BV102</f>
        <v>79.396030617339207</v>
      </c>
      <c r="BW102" s="597">
        <f t="shared" si="2"/>
        <v>270.01226417371942</v>
      </c>
      <c r="BX102" s="598">
        <f t="shared" si="3"/>
        <v>1.0800490566948778E-3</v>
      </c>
    </row>
    <row r="103" spans="1:76" ht="15.95" customHeight="1" x14ac:dyDescent="0.2">
      <c r="A103" s="455">
        <v>97</v>
      </c>
      <c r="B103" s="592">
        <v>661</v>
      </c>
      <c r="C103" s="593" t="s">
        <v>243</v>
      </c>
      <c r="D103" s="594">
        <f>D$6*'(建設)投入係数表'!D103</f>
        <v>6953.6405297221991</v>
      </c>
      <c r="E103" s="595">
        <f>E$6*'(建設)投入係数表'!E103</f>
        <v>2141.0775689097509</v>
      </c>
      <c r="F103" s="595">
        <f>F$6*'(建設)投入係数表'!F103</f>
        <v>0</v>
      </c>
      <c r="G103" s="595">
        <f>G$6*'(建設)投入係数表'!G103</f>
        <v>0</v>
      </c>
      <c r="H103" s="595">
        <f>H$6*'(建設)投入係数表'!H103</f>
        <v>0</v>
      </c>
      <c r="I103" s="595">
        <f>I$6*'(建設)投入係数表'!I103</f>
        <v>0</v>
      </c>
      <c r="J103" s="595">
        <f>J$6*'(建設)投入係数表'!J103</f>
        <v>0</v>
      </c>
      <c r="K103" s="595">
        <f>K$6*'(建設)投入係数表'!K103</f>
        <v>0</v>
      </c>
      <c r="L103" s="595">
        <f>L$6*'(建設)投入係数表'!L103</f>
        <v>0</v>
      </c>
      <c r="M103" s="595">
        <f>M$6*'(建設)投入係数表'!M103</f>
        <v>0</v>
      </c>
      <c r="N103" s="595">
        <f>N$6*'(建設)投入係数表'!N103</f>
        <v>0</v>
      </c>
      <c r="O103" s="595">
        <f>O$6*'(建設)投入係数表'!O103</f>
        <v>0</v>
      </c>
      <c r="P103" s="595">
        <f>P$6*'(建設)投入係数表'!P103</f>
        <v>0</v>
      </c>
      <c r="Q103" s="595">
        <f>Q$6*'(建設)投入係数表'!Q103</f>
        <v>0</v>
      </c>
      <c r="R103" s="595">
        <f>R$6*'(建設)投入係数表'!R103</f>
        <v>0</v>
      </c>
      <c r="S103" s="595">
        <f>S$6*'(建設)投入係数表'!S103</f>
        <v>2797.0118154622633</v>
      </c>
      <c r="T103" s="595">
        <f>T$6*'(建設)投入係数表'!T103</f>
        <v>0</v>
      </c>
      <c r="U103" s="595">
        <f>U$6*'(建設)投入係数表'!U103</f>
        <v>0</v>
      </c>
      <c r="V103" s="595">
        <f>V$6*'(建設)投入係数表'!V103</f>
        <v>0</v>
      </c>
      <c r="W103" s="595">
        <f>W$6*'(建設)投入係数表'!W103</f>
        <v>2914.8063977141451</v>
      </c>
      <c r="X103" s="595">
        <f>X$6*'(建設)投入係数表'!X103</f>
        <v>1864.7776251182486</v>
      </c>
      <c r="Y103" s="595">
        <f>Y$6*'(建設)投入係数表'!Y103</f>
        <v>817.65722775865186</v>
      </c>
      <c r="Z103" s="595">
        <f>Z$6*'(建設)投入係数表'!Z103</f>
        <v>351.28815270228415</v>
      </c>
      <c r="AA103" s="595">
        <f>AA$6*'(建設)投入係数表'!AA103</f>
        <v>52.465851493370749</v>
      </c>
      <c r="AB103" s="595">
        <f>AB$6*'(建設)投入係数表'!AB103</f>
        <v>0</v>
      </c>
      <c r="AC103" s="595">
        <f>AC$6*'(建設)投入係数表'!AC103</f>
        <v>0</v>
      </c>
      <c r="AD103" s="595">
        <f>AD$6*'(建設)投入係数表'!AD103</f>
        <v>0</v>
      </c>
      <c r="AE103" s="595">
        <f>AE$6*'(建設)投入係数表'!AE103</f>
        <v>0</v>
      </c>
      <c r="AF103" s="595">
        <f>AF$6*'(建設)投入係数表'!AF103</f>
        <v>0</v>
      </c>
      <c r="AG103" s="595">
        <f>AG$6*'(建設)投入係数表'!AG103</f>
        <v>6523.2672446145343</v>
      </c>
      <c r="AH103" s="595">
        <f>AH$6*'(建設)投入係数表'!AH103</f>
        <v>1756.9431856730939</v>
      </c>
      <c r="AI103" s="595">
        <f>AI$6*'(建設)投入係数表'!AI103</f>
        <v>0</v>
      </c>
      <c r="AJ103" s="595">
        <f>AJ$6*'(建設)投入係数表'!AJ103</f>
        <v>0</v>
      </c>
      <c r="AK103" s="595">
        <f>AK$6*'(建設)投入係数表'!AK103</f>
        <v>0</v>
      </c>
      <c r="AL103" s="595">
        <f>AL$6*'(建設)投入係数表'!AL103</f>
        <v>0</v>
      </c>
      <c r="AM103" s="595">
        <f>AM$6*'(建設)投入係数表'!AM103</f>
        <v>0</v>
      </c>
      <c r="AN103" s="595">
        <f>AN$6*'(建設)投入係数表'!AN103</f>
        <v>0</v>
      </c>
      <c r="AO103" s="595">
        <f>AO$6*'(建設)投入係数表'!AO103</f>
        <v>0</v>
      </c>
      <c r="AP103" s="595">
        <f>AP$6*'(建設)投入係数表'!AP103</f>
        <v>0</v>
      </c>
      <c r="AQ103" s="595">
        <f>AQ$6*'(建設)投入係数表'!AQ103</f>
        <v>0</v>
      </c>
      <c r="AR103" s="595">
        <f>AR$6*'(建設)投入係数表'!AR103</f>
        <v>0</v>
      </c>
      <c r="AS103" s="595">
        <f>AS$6*'(建設)投入係数表'!AS103</f>
        <v>0</v>
      </c>
      <c r="AT103" s="595">
        <f>AT$6*'(建設)投入係数表'!AT103</f>
        <v>0</v>
      </c>
      <c r="AU103" s="595">
        <f>AU$6*'(建設)投入係数表'!AU103</f>
        <v>0</v>
      </c>
      <c r="AV103" s="595">
        <f>AV$6*'(建設)投入係数表'!AV103</f>
        <v>0</v>
      </c>
      <c r="AW103" s="595">
        <f>AW$6*'(建設)投入係数表'!AW103</f>
        <v>0</v>
      </c>
      <c r="AX103" s="595">
        <f>AX$6*'(建設)投入係数表'!AX103</f>
        <v>0</v>
      </c>
      <c r="AY103" s="595">
        <f>AY$6*'(建設)投入係数表'!AY103</f>
        <v>0</v>
      </c>
      <c r="AZ103" s="595">
        <f>AZ$6*'(建設)投入係数表'!AZ103</f>
        <v>0</v>
      </c>
      <c r="BA103" s="595">
        <f>BA$6*'(建設)投入係数表'!BA103</f>
        <v>0</v>
      </c>
      <c r="BB103" s="595">
        <f>BB$6*'(建設)投入係数表'!BB103</f>
        <v>0</v>
      </c>
      <c r="BC103" s="595">
        <f>BC$6*'(建設)投入係数表'!BC103</f>
        <v>2457.0519756481667</v>
      </c>
      <c r="BD103" s="595">
        <f>BD$6*'(建設)投入係数表'!BD103</f>
        <v>0</v>
      </c>
      <c r="BE103" s="595">
        <f>BE$6*'(建設)投入係数表'!BE103</f>
        <v>0</v>
      </c>
      <c r="BF103" s="595">
        <f>BF$6*'(建設)投入係数表'!BF103</f>
        <v>0</v>
      </c>
      <c r="BG103" s="595">
        <f>BG$6*'(建設)投入係数表'!BG103</f>
        <v>0</v>
      </c>
      <c r="BH103" s="595">
        <f>BH$6*'(建設)投入係数表'!BH103</f>
        <v>0</v>
      </c>
      <c r="BI103" s="595">
        <f>BI$6*'(建設)投入係数表'!BI103</f>
        <v>0</v>
      </c>
      <c r="BJ103" s="595">
        <f>BJ$6*'(建設)投入係数表'!BJ103</f>
        <v>0</v>
      </c>
      <c r="BK103" s="595">
        <f>BK$6*'(建設)投入係数表'!BK103</f>
        <v>2060.7257839814606</v>
      </c>
      <c r="BL103" s="595">
        <f>BL$6*'(建設)投入係数表'!BL103</f>
        <v>0</v>
      </c>
      <c r="BM103" s="595">
        <f>BM$6*'(建設)投入係数表'!BM103</f>
        <v>43.875179415063307</v>
      </c>
      <c r="BN103" s="595">
        <f>BN$6*'(建設)投入係数表'!BN103</f>
        <v>0</v>
      </c>
      <c r="BO103" s="595">
        <f>BO$6*'(建設)投入係数表'!BO103</f>
        <v>0</v>
      </c>
      <c r="BP103" s="595">
        <f>BP$6*'(建設)投入係数表'!BP103</f>
        <v>5426.1462345905693</v>
      </c>
      <c r="BQ103" s="595">
        <f>BQ$6*'(建設)投入係数表'!BQ103</f>
        <v>0</v>
      </c>
      <c r="BR103" s="595">
        <f>BR$6*'(建設)投入係数表'!BR103</f>
        <v>708.19707433052099</v>
      </c>
      <c r="BS103" s="595">
        <f>BS$6*'(建設)投入係数表'!BS103</f>
        <v>402.58334934407208</v>
      </c>
      <c r="BT103" s="595">
        <f>BT$6*'(建設)投入係数表'!BT103</f>
        <v>550.79515791317817</v>
      </c>
      <c r="BU103" s="595">
        <f>BU$6*'(建設)投入係数表'!BU103</f>
        <v>202.13569976761585</v>
      </c>
      <c r="BV103" s="596">
        <f>BV$6*'(建設)投入係数表'!BV103</f>
        <v>3483.8269050631393</v>
      </c>
      <c r="BW103" s="597">
        <f t="shared" si="2"/>
        <v>10538.328006887605</v>
      </c>
      <c r="BX103" s="598">
        <f t="shared" si="3"/>
        <v>4.2153312027550419E-2</v>
      </c>
    </row>
    <row r="104" spans="1:76" ht="15.95" customHeight="1" x14ac:dyDescent="0.2">
      <c r="A104" s="455">
        <v>98</v>
      </c>
      <c r="B104" s="592">
        <v>662</v>
      </c>
      <c r="C104" s="593" t="s">
        <v>244</v>
      </c>
      <c r="D104" s="594">
        <f>D$6*'(建設)投入係数表'!D104</f>
        <v>444.29873335808765</v>
      </c>
      <c r="E104" s="595">
        <f>E$6*'(建設)投入係数表'!E104</f>
        <v>279.05650430004954</v>
      </c>
      <c r="F104" s="595">
        <f>F$6*'(建設)投入係数表'!F104</f>
        <v>0</v>
      </c>
      <c r="G104" s="595">
        <f>G$6*'(建設)投入係数表'!G104</f>
        <v>0</v>
      </c>
      <c r="H104" s="595">
        <f>H$6*'(建設)投入係数表'!H104</f>
        <v>0</v>
      </c>
      <c r="I104" s="595">
        <f>I$6*'(建設)投入係数表'!I104</f>
        <v>0</v>
      </c>
      <c r="J104" s="595">
        <f>J$6*'(建設)投入係数表'!J104</f>
        <v>0</v>
      </c>
      <c r="K104" s="595">
        <f>K$6*'(建設)投入係数表'!K104</f>
        <v>0</v>
      </c>
      <c r="L104" s="595">
        <f>L$6*'(建設)投入係数表'!L104</f>
        <v>0</v>
      </c>
      <c r="M104" s="595">
        <f>M$6*'(建設)投入係数表'!M104</f>
        <v>0</v>
      </c>
      <c r="N104" s="595">
        <f>N$6*'(建設)投入係数表'!N104</f>
        <v>0</v>
      </c>
      <c r="O104" s="595">
        <f>O$6*'(建設)投入係数表'!O104</f>
        <v>0</v>
      </c>
      <c r="P104" s="595">
        <f>P$6*'(建設)投入係数表'!P104</f>
        <v>0</v>
      </c>
      <c r="Q104" s="595">
        <f>Q$6*'(建設)投入係数表'!Q104</f>
        <v>0</v>
      </c>
      <c r="R104" s="595">
        <f>R$6*'(建設)投入係数表'!R104</f>
        <v>0</v>
      </c>
      <c r="S104" s="595">
        <f>S$6*'(建設)投入係数表'!S104</f>
        <v>170.53018815189679</v>
      </c>
      <c r="T104" s="595">
        <f>T$6*'(建設)投入係数表'!T104</f>
        <v>0</v>
      </c>
      <c r="U104" s="595">
        <f>U$6*'(建設)投入係数表'!U104</f>
        <v>0</v>
      </c>
      <c r="V104" s="595">
        <f>V$6*'(建設)投入係数表'!V104</f>
        <v>0</v>
      </c>
      <c r="W104" s="595">
        <f>W$6*'(建設)投入係数表'!W104</f>
        <v>164.09583811782579</v>
      </c>
      <c r="X104" s="595">
        <f>X$6*'(建設)投入係数表'!X104</f>
        <v>70.834834902473091</v>
      </c>
      <c r="Y104" s="595">
        <f>Y$6*'(建設)投入係数表'!Y104</f>
        <v>62.151239958929757</v>
      </c>
      <c r="Z104" s="595">
        <f>Z$6*'(建設)投入係数表'!Z104</f>
        <v>17.176816380767139</v>
      </c>
      <c r="AA104" s="595">
        <f>AA$6*'(建設)投入係数表'!AA104</f>
        <v>3.0126285043383638</v>
      </c>
      <c r="AB104" s="595">
        <f>AB$6*'(建設)投入係数表'!AB104</f>
        <v>0</v>
      </c>
      <c r="AC104" s="595">
        <f>AC$6*'(建設)投入係数表'!AC104</f>
        <v>0</v>
      </c>
      <c r="AD104" s="595">
        <f>AD$6*'(建設)投入係数表'!AD104</f>
        <v>0</v>
      </c>
      <c r="AE104" s="595">
        <f>AE$6*'(建設)投入係数表'!AE104</f>
        <v>0</v>
      </c>
      <c r="AF104" s="595">
        <f>AF$6*'(建設)投入係数表'!AF104</f>
        <v>0</v>
      </c>
      <c r="AG104" s="595">
        <f>AG$6*'(建設)投入係数表'!AG104</f>
        <v>139.06373207012868</v>
      </c>
      <c r="AH104" s="595">
        <f>AH$6*'(建設)投入係数表'!AH104</f>
        <v>41.328704852428679</v>
      </c>
      <c r="AI104" s="595">
        <f>AI$6*'(建設)投入係数表'!AI104</f>
        <v>0</v>
      </c>
      <c r="AJ104" s="595">
        <f>AJ$6*'(建設)投入係数表'!AJ104</f>
        <v>0</v>
      </c>
      <c r="AK104" s="595">
        <f>AK$6*'(建設)投入係数表'!AK104</f>
        <v>0</v>
      </c>
      <c r="AL104" s="595">
        <f>AL$6*'(建設)投入係数表'!AL104</f>
        <v>0</v>
      </c>
      <c r="AM104" s="595">
        <f>AM$6*'(建設)投入係数表'!AM104</f>
        <v>0</v>
      </c>
      <c r="AN104" s="595">
        <f>AN$6*'(建設)投入係数表'!AN104</f>
        <v>0</v>
      </c>
      <c r="AO104" s="595">
        <f>AO$6*'(建設)投入係数表'!AO104</f>
        <v>0</v>
      </c>
      <c r="AP104" s="595">
        <f>AP$6*'(建設)投入係数表'!AP104</f>
        <v>0</v>
      </c>
      <c r="AQ104" s="595">
        <f>AQ$6*'(建設)投入係数表'!AQ104</f>
        <v>0</v>
      </c>
      <c r="AR104" s="595">
        <f>AR$6*'(建設)投入係数表'!AR104</f>
        <v>0</v>
      </c>
      <c r="AS104" s="595">
        <f>AS$6*'(建設)投入係数表'!AS104</f>
        <v>0</v>
      </c>
      <c r="AT104" s="595">
        <f>AT$6*'(建設)投入係数表'!AT104</f>
        <v>0</v>
      </c>
      <c r="AU104" s="595">
        <f>AU$6*'(建設)投入係数表'!AU104</f>
        <v>0</v>
      </c>
      <c r="AV104" s="595">
        <f>AV$6*'(建設)投入係数表'!AV104</f>
        <v>0</v>
      </c>
      <c r="AW104" s="595">
        <f>AW$6*'(建設)投入係数表'!AW104</f>
        <v>0</v>
      </c>
      <c r="AX104" s="595">
        <f>AX$6*'(建設)投入係数表'!AX104</f>
        <v>0</v>
      </c>
      <c r="AY104" s="595">
        <f>AY$6*'(建設)投入係数表'!AY104</f>
        <v>0</v>
      </c>
      <c r="AZ104" s="595">
        <f>AZ$6*'(建設)投入係数表'!AZ104</f>
        <v>0</v>
      </c>
      <c r="BA104" s="595">
        <f>BA$6*'(建設)投入係数表'!BA104</f>
        <v>0</v>
      </c>
      <c r="BB104" s="595">
        <f>BB$6*'(建設)投入係数表'!BB104</f>
        <v>0</v>
      </c>
      <c r="BC104" s="595">
        <f>BC$6*'(建設)投入係数表'!BC104</f>
        <v>41.125804781529169</v>
      </c>
      <c r="BD104" s="595">
        <f>BD$6*'(建設)投入係数表'!BD104</f>
        <v>0</v>
      </c>
      <c r="BE104" s="595">
        <f>BE$6*'(建設)投入係数表'!BE104</f>
        <v>0</v>
      </c>
      <c r="BF104" s="595">
        <f>BF$6*'(建設)投入係数表'!BF104</f>
        <v>0</v>
      </c>
      <c r="BG104" s="595">
        <f>BG$6*'(建設)投入係数表'!BG104</f>
        <v>0</v>
      </c>
      <c r="BH104" s="595">
        <f>BH$6*'(建設)投入係数表'!BH104</f>
        <v>0</v>
      </c>
      <c r="BI104" s="595">
        <f>BI$6*'(建設)投入係数表'!BI104</f>
        <v>0</v>
      </c>
      <c r="BJ104" s="595">
        <f>BJ$6*'(建設)投入係数表'!BJ104</f>
        <v>0</v>
      </c>
      <c r="BK104" s="595">
        <f>BK$6*'(建設)投入係数表'!BK104</f>
        <v>40.220097520461884</v>
      </c>
      <c r="BL104" s="595">
        <f>BL$6*'(建設)投入係数表'!BL104</f>
        <v>0</v>
      </c>
      <c r="BM104" s="595">
        <f>BM$6*'(建設)投入係数表'!BM104</f>
        <v>1.2162452712871978</v>
      </c>
      <c r="BN104" s="595">
        <f>BN$6*'(建設)投入係数表'!BN104</f>
        <v>0</v>
      </c>
      <c r="BO104" s="595">
        <f>BO$6*'(建設)投入係数表'!BO104</f>
        <v>0</v>
      </c>
      <c r="BP104" s="595">
        <f>BP$6*'(建設)投入係数表'!BP104</f>
        <v>104.05894974614738</v>
      </c>
      <c r="BQ104" s="595">
        <f>BQ$6*'(建設)投入係数表'!BQ104</f>
        <v>0</v>
      </c>
      <c r="BR104" s="595">
        <f>BR$6*'(建設)投入係数表'!BR104</f>
        <v>15.592631198651771</v>
      </c>
      <c r="BS104" s="595">
        <f>BS$6*'(建設)投入係数表'!BS104</f>
        <v>22.670812551394473</v>
      </c>
      <c r="BT104" s="595">
        <f>BT$6*'(建設)投入係数表'!BT104</f>
        <v>13.87579719522912</v>
      </c>
      <c r="BU104" s="595">
        <f>BU$6*'(建設)投入係数表'!BU104</f>
        <v>3.1476433863204516</v>
      </c>
      <c r="BV104" s="596">
        <f>BV$6*'(建設)投入係数表'!BV104</f>
        <v>55.797313098119808</v>
      </c>
      <c r="BW104" s="597">
        <f t="shared" si="2"/>
        <v>305.69605996797304</v>
      </c>
      <c r="BX104" s="598">
        <f t="shared" si="3"/>
        <v>1.2227842398718921E-3</v>
      </c>
    </row>
    <row r="105" spans="1:76" ht="15.95" customHeight="1" x14ac:dyDescent="0.2">
      <c r="A105" s="455">
        <v>99</v>
      </c>
      <c r="B105" s="592">
        <v>663</v>
      </c>
      <c r="C105" s="593" t="s">
        <v>245</v>
      </c>
      <c r="D105" s="594">
        <f>D$6*'(建設)投入係数表'!D105</f>
        <v>1348.1041523632473</v>
      </c>
      <c r="E105" s="595">
        <f>E$6*'(建設)投入係数表'!E105</f>
        <v>323.92795073138461</v>
      </c>
      <c r="F105" s="595">
        <f>F$6*'(建設)投入係数表'!F105</f>
        <v>0</v>
      </c>
      <c r="G105" s="595">
        <f>G$6*'(建設)投入係数表'!G105</f>
        <v>0</v>
      </c>
      <c r="H105" s="595">
        <f>H$6*'(建設)投入係数表'!H105</f>
        <v>0</v>
      </c>
      <c r="I105" s="595">
        <f>I$6*'(建設)投入係数表'!I105</f>
        <v>0</v>
      </c>
      <c r="J105" s="595">
        <f>J$6*'(建設)投入係数表'!J105</f>
        <v>0</v>
      </c>
      <c r="K105" s="595">
        <f>K$6*'(建設)投入係数表'!K105</f>
        <v>0</v>
      </c>
      <c r="L105" s="595">
        <f>L$6*'(建設)投入係数表'!L105</f>
        <v>0</v>
      </c>
      <c r="M105" s="595">
        <f>M$6*'(建設)投入係数表'!M105</f>
        <v>0</v>
      </c>
      <c r="N105" s="595">
        <f>N$6*'(建設)投入係数表'!N105</f>
        <v>0</v>
      </c>
      <c r="O105" s="595">
        <f>O$6*'(建設)投入係数表'!O105</f>
        <v>0</v>
      </c>
      <c r="P105" s="595">
        <f>P$6*'(建設)投入係数表'!P105</f>
        <v>0</v>
      </c>
      <c r="Q105" s="595">
        <f>Q$6*'(建設)投入係数表'!Q105</f>
        <v>0</v>
      </c>
      <c r="R105" s="595">
        <f>R$6*'(建設)投入係数表'!R105</f>
        <v>0</v>
      </c>
      <c r="S105" s="595">
        <f>S$6*'(建設)投入係数表'!S105</f>
        <v>429.70544820623019</v>
      </c>
      <c r="T105" s="595">
        <f>T$6*'(建設)投入係数表'!T105</f>
        <v>0</v>
      </c>
      <c r="U105" s="595">
        <f>U$6*'(建設)投入係数表'!U105</f>
        <v>0</v>
      </c>
      <c r="V105" s="595">
        <f>V$6*'(建設)投入係数表'!V105</f>
        <v>0</v>
      </c>
      <c r="W105" s="595">
        <f>W$6*'(建設)投入係数表'!W105</f>
        <v>444.78001861117593</v>
      </c>
      <c r="X105" s="595">
        <f>X$6*'(建設)投入係数表'!X105</f>
        <v>263.50558583719987</v>
      </c>
      <c r="Y105" s="595">
        <f>Y$6*'(建設)投入係数表'!Y105</f>
        <v>146.00735882104246</v>
      </c>
      <c r="Z105" s="595">
        <f>Z$6*'(建設)投入係数表'!Z105</f>
        <v>53.142214754437745</v>
      </c>
      <c r="AA105" s="595">
        <f>AA$6*'(建設)投入係数表'!AA105</f>
        <v>8.4519916382692362</v>
      </c>
      <c r="AB105" s="595">
        <f>AB$6*'(建設)投入係数表'!AB105</f>
        <v>0</v>
      </c>
      <c r="AC105" s="595">
        <f>AC$6*'(建設)投入係数表'!AC105</f>
        <v>0</v>
      </c>
      <c r="AD105" s="595">
        <f>AD$6*'(建設)投入係数表'!AD105</f>
        <v>0</v>
      </c>
      <c r="AE105" s="595">
        <f>AE$6*'(建設)投入係数表'!AE105</f>
        <v>0</v>
      </c>
      <c r="AF105" s="595">
        <f>AF$6*'(建設)投入係数表'!AF105</f>
        <v>0</v>
      </c>
      <c r="AG105" s="595">
        <f>AG$6*'(建設)投入係数表'!AG105</f>
        <v>1051.8212790943539</v>
      </c>
      <c r="AH105" s="595">
        <f>AH$6*'(建設)投入係数表'!AH105</f>
        <v>375.1498910907834</v>
      </c>
      <c r="AI105" s="595">
        <f>AI$6*'(建設)投入係数表'!AI105</f>
        <v>0</v>
      </c>
      <c r="AJ105" s="595">
        <f>AJ$6*'(建設)投入係数表'!AJ105</f>
        <v>0</v>
      </c>
      <c r="AK105" s="595">
        <f>AK$6*'(建設)投入係数表'!AK105</f>
        <v>0</v>
      </c>
      <c r="AL105" s="595">
        <f>AL$6*'(建設)投入係数表'!AL105</f>
        <v>0</v>
      </c>
      <c r="AM105" s="595">
        <f>AM$6*'(建設)投入係数表'!AM105</f>
        <v>0</v>
      </c>
      <c r="AN105" s="595">
        <f>AN$6*'(建設)投入係数表'!AN105</f>
        <v>0</v>
      </c>
      <c r="AO105" s="595">
        <f>AO$6*'(建設)投入係数表'!AO105</f>
        <v>0</v>
      </c>
      <c r="AP105" s="595">
        <f>AP$6*'(建設)投入係数表'!AP105</f>
        <v>0</v>
      </c>
      <c r="AQ105" s="595">
        <f>AQ$6*'(建設)投入係数表'!AQ105</f>
        <v>0</v>
      </c>
      <c r="AR105" s="595">
        <f>AR$6*'(建設)投入係数表'!AR105</f>
        <v>0</v>
      </c>
      <c r="AS105" s="595">
        <f>AS$6*'(建設)投入係数表'!AS105</f>
        <v>0</v>
      </c>
      <c r="AT105" s="595">
        <f>AT$6*'(建設)投入係数表'!AT105</f>
        <v>0</v>
      </c>
      <c r="AU105" s="595">
        <f>AU$6*'(建設)投入係数表'!AU105</f>
        <v>0</v>
      </c>
      <c r="AV105" s="595">
        <f>AV$6*'(建設)投入係数表'!AV105</f>
        <v>0</v>
      </c>
      <c r="AW105" s="595">
        <f>AW$6*'(建設)投入係数表'!AW105</f>
        <v>0</v>
      </c>
      <c r="AX105" s="595">
        <f>AX$6*'(建設)投入係数表'!AX105</f>
        <v>0</v>
      </c>
      <c r="AY105" s="595">
        <f>AY$6*'(建設)投入係数表'!AY105</f>
        <v>0</v>
      </c>
      <c r="AZ105" s="595">
        <f>AZ$6*'(建設)投入係数表'!AZ105</f>
        <v>0</v>
      </c>
      <c r="BA105" s="595">
        <f>BA$6*'(建設)投入係数表'!BA105</f>
        <v>0</v>
      </c>
      <c r="BB105" s="595">
        <f>BB$6*'(建設)投入係数表'!BB105</f>
        <v>0</v>
      </c>
      <c r="BC105" s="595">
        <f>BC$6*'(建設)投入係数表'!BC105</f>
        <v>687.03489857068905</v>
      </c>
      <c r="BD105" s="595">
        <f>BD$6*'(建設)投入係数表'!BD105</f>
        <v>0</v>
      </c>
      <c r="BE105" s="595">
        <f>BE$6*'(建設)投入係数表'!BE105</f>
        <v>0</v>
      </c>
      <c r="BF105" s="595">
        <f>BF$6*'(建設)投入係数表'!BF105</f>
        <v>0</v>
      </c>
      <c r="BG105" s="595">
        <f>BG$6*'(建設)投入係数表'!BG105</f>
        <v>0</v>
      </c>
      <c r="BH105" s="595">
        <f>BH$6*'(建設)投入係数表'!BH105</f>
        <v>0</v>
      </c>
      <c r="BI105" s="595">
        <f>BI$6*'(建設)投入係数表'!BI105</f>
        <v>0</v>
      </c>
      <c r="BJ105" s="595">
        <f>BJ$6*'(建設)投入係数表'!BJ105</f>
        <v>0</v>
      </c>
      <c r="BK105" s="595">
        <f>BK$6*'(建設)投入係数表'!BK105</f>
        <v>239.7371167164539</v>
      </c>
      <c r="BL105" s="595">
        <f>BL$6*'(建設)投入係数表'!BL105</f>
        <v>0</v>
      </c>
      <c r="BM105" s="595">
        <f>BM$6*'(建設)投入係数表'!BM105</f>
        <v>19.682323475916249</v>
      </c>
      <c r="BN105" s="595">
        <f>BN$6*'(建設)投入係数表'!BN105</f>
        <v>0</v>
      </c>
      <c r="BO105" s="595">
        <f>BO$6*'(建設)投入係数表'!BO105</f>
        <v>0</v>
      </c>
      <c r="BP105" s="595">
        <f>BP$6*'(建設)投入係数表'!BP105</f>
        <v>599.48294949421631</v>
      </c>
      <c r="BQ105" s="595">
        <f>BQ$6*'(建設)投入係数表'!BQ105</f>
        <v>0</v>
      </c>
      <c r="BR105" s="595">
        <f>BR$6*'(建設)投入係数表'!BR105</f>
        <v>54.365910686902268</v>
      </c>
      <c r="BS105" s="595">
        <f>BS$6*'(建設)投入係数表'!BS105</f>
        <v>27.213796389514375</v>
      </c>
      <c r="BT105" s="595">
        <f>BT$6*'(建設)投入係数表'!BT105</f>
        <v>129.16958324032134</v>
      </c>
      <c r="BU105" s="595">
        <f>BU$6*'(建設)投入係数表'!BU105</f>
        <v>33.846881351668067</v>
      </c>
      <c r="BV105" s="596">
        <f>BV$6*'(建設)投入係数表'!BV105</f>
        <v>382.53154279211356</v>
      </c>
      <c r="BW105" s="597">
        <f t="shared" si="2"/>
        <v>1357.6543057038391</v>
      </c>
      <c r="BX105" s="598">
        <f t="shared" si="3"/>
        <v>5.430617222815356E-3</v>
      </c>
    </row>
    <row r="106" spans="1:76" ht="15.95" customHeight="1" x14ac:dyDescent="0.2">
      <c r="A106" s="455">
        <v>100</v>
      </c>
      <c r="B106" s="592">
        <v>669</v>
      </c>
      <c r="C106" s="593" t="s">
        <v>408</v>
      </c>
      <c r="D106" s="594">
        <f>D$6*'(建設)投入係数表'!D106</f>
        <v>17742.190199342705</v>
      </c>
      <c r="E106" s="595">
        <f>E$6*'(建設)投入係数表'!E106</f>
        <v>6993.544120094979</v>
      </c>
      <c r="F106" s="595">
        <f>F$6*'(建設)投入係数表'!F106</f>
        <v>0</v>
      </c>
      <c r="G106" s="595">
        <f>G$6*'(建設)投入係数表'!G106</f>
        <v>0</v>
      </c>
      <c r="H106" s="595">
        <f>H$6*'(建設)投入係数表'!H106</f>
        <v>0</v>
      </c>
      <c r="I106" s="595">
        <f>I$6*'(建設)投入係数表'!I106</f>
        <v>0</v>
      </c>
      <c r="J106" s="595">
        <f>J$6*'(建設)投入係数表'!J106</f>
        <v>0</v>
      </c>
      <c r="K106" s="595">
        <f>K$6*'(建設)投入係数表'!K106</f>
        <v>0</v>
      </c>
      <c r="L106" s="595">
        <f>L$6*'(建設)投入係数表'!L106</f>
        <v>0</v>
      </c>
      <c r="M106" s="595">
        <f>M$6*'(建設)投入係数表'!M106</f>
        <v>0</v>
      </c>
      <c r="N106" s="595">
        <f>N$6*'(建設)投入係数表'!N106</f>
        <v>0</v>
      </c>
      <c r="O106" s="595">
        <f>O$6*'(建設)投入係数表'!O106</f>
        <v>0</v>
      </c>
      <c r="P106" s="595">
        <f>P$6*'(建設)投入係数表'!P106</f>
        <v>0</v>
      </c>
      <c r="Q106" s="595">
        <f>Q$6*'(建設)投入係数表'!Q106</f>
        <v>0</v>
      </c>
      <c r="R106" s="595">
        <f>R$6*'(建設)投入係数表'!R106</f>
        <v>0</v>
      </c>
      <c r="S106" s="595">
        <f>S$6*'(建設)投入係数表'!S106</f>
        <v>7225.7381926780363</v>
      </c>
      <c r="T106" s="595">
        <f>T$6*'(建設)投入係数表'!T106</f>
        <v>0</v>
      </c>
      <c r="U106" s="595">
        <f>U$6*'(建設)投入係数表'!U106</f>
        <v>0</v>
      </c>
      <c r="V106" s="595">
        <f>V$6*'(建設)投入係数表'!V106</f>
        <v>0</v>
      </c>
      <c r="W106" s="595">
        <f>W$6*'(建設)投入係数表'!W106</f>
        <v>7257.7169098635331</v>
      </c>
      <c r="X106" s="595">
        <f>X$6*'(建設)投入係数表'!X106</f>
        <v>3193.2343574034867</v>
      </c>
      <c r="Y106" s="595">
        <f>Y$6*'(建設)投入係数表'!Y106</f>
        <v>2112.7416995832577</v>
      </c>
      <c r="Z106" s="595">
        <f>Z$6*'(建設)投入係数表'!Z106</f>
        <v>462.899083805553</v>
      </c>
      <c r="AA106" s="595">
        <f>AA$6*'(建設)投入係数表'!AA106</f>
        <v>144.92746484923111</v>
      </c>
      <c r="AB106" s="595">
        <f>AB$6*'(建設)投入係数表'!AB106</f>
        <v>0</v>
      </c>
      <c r="AC106" s="595">
        <f>AC$6*'(建設)投入係数表'!AC106</f>
        <v>0</v>
      </c>
      <c r="AD106" s="595">
        <f>AD$6*'(建設)投入係数表'!AD106</f>
        <v>0</v>
      </c>
      <c r="AE106" s="595">
        <f>AE$6*'(建設)投入係数表'!AE106</f>
        <v>0</v>
      </c>
      <c r="AF106" s="595">
        <f>AF$6*'(建設)投入係数表'!AF106</f>
        <v>0</v>
      </c>
      <c r="AG106" s="595">
        <f>AG$6*'(建設)投入係数表'!AG106</f>
        <v>13529.634352819794</v>
      </c>
      <c r="AH106" s="595">
        <f>AH$6*'(建設)投入係数表'!AH106</f>
        <v>5621.7016770543778</v>
      </c>
      <c r="AI106" s="595">
        <f>AI$6*'(建設)投入係数表'!AI106</f>
        <v>0</v>
      </c>
      <c r="AJ106" s="595">
        <f>AJ$6*'(建設)投入係数表'!AJ106</f>
        <v>0</v>
      </c>
      <c r="AK106" s="595">
        <f>AK$6*'(建設)投入係数表'!AK106</f>
        <v>0</v>
      </c>
      <c r="AL106" s="595">
        <f>AL$6*'(建設)投入係数表'!AL106</f>
        <v>0</v>
      </c>
      <c r="AM106" s="595">
        <f>AM$6*'(建設)投入係数表'!AM106</f>
        <v>0</v>
      </c>
      <c r="AN106" s="595">
        <f>AN$6*'(建設)投入係数表'!AN106</f>
        <v>0</v>
      </c>
      <c r="AO106" s="595">
        <f>AO$6*'(建設)投入係数表'!AO106</f>
        <v>0</v>
      </c>
      <c r="AP106" s="595">
        <f>AP$6*'(建設)投入係数表'!AP106</f>
        <v>0</v>
      </c>
      <c r="AQ106" s="595">
        <f>AQ$6*'(建設)投入係数表'!AQ106</f>
        <v>0</v>
      </c>
      <c r="AR106" s="595">
        <f>AR$6*'(建設)投入係数表'!AR106</f>
        <v>0</v>
      </c>
      <c r="AS106" s="595">
        <f>AS$6*'(建設)投入係数表'!AS106</f>
        <v>0</v>
      </c>
      <c r="AT106" s="595">
        <f>AT$6*'(建設)投入係数表'!AT106</f>
        <v>0</v>
      </c>
      <c r="AU106" s="595">
        <f>AU$6*'(建設)投入係数表'!AU106</f>
        <v>0</v>
      </c>
      <c r="AV106" s="595">
        <f>AV$6*'(建設)投入係数表'!AV106</f>
        <v>0</v>
      </c>
      <c r="AW106" s="595">
        <f>AW$6*'(建設)投入係数表'!AW106</f>
        <v>0</v>
      </c>
      <c r="AX106" s="595">
        <f>AX$6*'(建設)投入係数表'!AX106</f>
        <v>0</v>
      </c>
      <c r="AY106" s="595">
        <f>AY$6*'(建設)投入係数表'!AY106</f>
        <v>0</v>
      </c>
      <c r="AZ106" s="595">
        <f>AZ$6*'(建設)投入係数表'!AZ106</f>
        <v>0</v>
      </c>
      <c r="BA106" s="595">
        <f>BA$6*'(建設)投入係数表'!BA106</f>
        <v>0</v>
      </c>
      <c r="BB106" s="595">
        <f>BB$6*'(建設)投入係数表'!BB106</f>
        <v>0</v>
      </c>
      <c r="BC106" s="595">
        <f>BC$6*'(建設)投入係数表'!BC106</f>
        <v>5703.3724439127473</v>
      </c>
      <c r="BD106" s="595">
        <f>BD$6*'(建設)投入係数表'!BD106</f>
        <v>0</v>
      </c>
      <c r="BE106" s="595">
        <f>BE$6*'(建設)投入係数表'!BE106</f>
        <v>0</v>
      </c>
      <c r="BF106" s="595">
        <f>BF$6*'(建設)投入係数表'!BF106</f>
        <v>0</v>
      </c>
      <c r="BG106" s="595">
        <f>BG$6*'(建設)投入係数表'!BG106</f>
        <v>0</v>
      </c>
      <c r="BH106" s="595">
        <f>BH$6*'(建設)投入係数表'!BH106</f>
        <v>0</v>
      </c>
      <c r="BI106" s="595">
        <f>BI$6*'(建設)投入係数表'!BI106</f>
        <v>0</v>
      </c>
      <c r="BJ106" s="595">
        <f>BJ$6*'(建設)投入係数表'!BJ106</f>
        <v>0</v>
      </c>
      <c r="BK106" s="595">
        <f>BK$6*'(建設)投入係数表'!BK106</f>
        <v>929.49595450831202</v>
      </c>
      <c r="BL106" s="595">
        <f>BL$6*'(建設)投入係数表'!BL106</f>
        <v>0</v>
      </c>
      <c r="BM106" s="595">
        <f>BM$6*'(建設)投入係数表'!BM106</f>
        <v>84.928669800740323</v>
      </c>
      <c r="BN106" s="595">
        <f>BN$6*'(建設)投入係数表'!BN106</f>
        <v>0</v>
      </c>
      <c r="BO106" s="595">
        <f>BO$6*'(建設)投入係数表'!BO106</f>
        <v>0</v>
      </c>
      <c r="BP106" s="595">
        <f>BP$6*'(建設)投入係数表'!BP106</f>
        <v>5323.979265748897</v>
      </c>
      <c r="BQ106" s="595">
        <f>BQ$6*'(建設)投入係数表'!BQ106</f>
        <v>0</v>
      </c>
      <c r="BR106" s="595">
        <f>BR$6*'(建設)投入係数表'!BR106</f>
        <v>639.33358746044473</v>
      </c>
      <c r="BS106" s="595">
        <f>BS$6*'(建設)投入係数表'!BS106</f>
        <v>1125.3147393579823</v>
      </c>
      <c r="BT106" s="595">
        <f>BT$6*'(建設)投入係数表'!BT106</f>
        <v>655.3450834564859</v>
      </c>
      <c r="BU106" s="595">
        <f>BU$6*'(建設)投入係数表'!BU106</f>
        <v>273.22321789159378</v>
      </c>
      <c r="BV106" s="596">
        <f>BV$6*'(建設)投入係数表'!BV106</f>
        <v>3500.0688548583189</v>
      </c>
      <c r="BW106" s="597">
        <f t="shared" si="2"/>
        <v>13121.512712975406</v>
      </c>
      <c r="BX106" s="598">
        <f t="shared" si="3"/>
        <v>5.2486050851901625E-2</v>
      </c>
    </row>
    <row r="107" spans="1:76" ht="15.95" customHeight="1" x14ac:dyDescent="0.2">
      <c r="A107" s="455">
        <v>101</v>
      </c>
      <c r="B107" s="592">
        <v>671</v>
      </c>
      <c r="C107" s="593" t="s">
        <v>410</v>
      </c>
      <c r="D107" s="594">
        <f>D$6*'(建設)投入係数表'!D107</f>
        <v>0</v>
      </c>
      <c r="E107" s="595">
        <f>E$6*'(建設)投入係数表'!E107</f>
        <v>0</v>
      </c>
      <c r="F107" s="595">
        <f>F$6*'(建設)投入係数表'!F107</f>
        <v>0</v>
      </c>
      <c r="G107" s="595">
        <f>G$6*'(建設)投入係数表'!G107</f>
        <v>0</v>
      </c>
      <c r="H107" s="595">
        <f>H$6*'(建設)投入係数表'!H107</f>
        <v>0</v>
      </c>
      <c r="I107" s="595">
        <f>I$6*'(建設)投入係数表'!I107</f>
        <v>0</v>
      </c>
      <c r="J107" s="595">
        <f>J$6*'(建設)投入係数表'!J107</f>
        <v>0</v>
      </c>
      <c r="K107" s="595">
        <f>K$6*'(建設)投入係数表'!K107</f>
        <v>0</v>
      </c>
      <c r="L107" s="595">
        <f>L$6*'(建設)投入係数表'!L107</f>
        <v>0</v>
      </c>
      <c r="M107" s="595">
        <f>M$6*'(建設)投入係数表'!M107</f>
        <v>0</v>
      </c>
      <c r="N107" s="595">
        <f>N$6*'(建設)投入係数表'!N107</f>
        <v>0</v>
      </c>
      <c r="O107" s="595">
        <f>O$6*'(建設)投入係数表'!O107</f>
        <v>0</v>
      </c>
      <c r="P107" s="595">
        <f>P$6*'(建設)投入係数表'!P107</f>
        <v>0</v>
      </c>
      <c r="Q107" s="595">
        <f>Q$6*'(建設)投入係数表'!Q107</f>
        <v>0</v>
      </c>
      <c r="R107" s="595">
        <f>R$6*'(建設)投入係数表'!R107</f>
        <v>0</v>
      </c>
      <c r="S107" s="595">
        <f>S$6*'(建設)投入係数表'!S107</f>
        <v>0</v>
      </c>
      <c r="T107" s="595">
        <f>T$6*'(建設)投入係数表'!T107</f>
        <v>0</v>
      </c>
      <c r="U107" s="595">
        <f>U$6*'(建設)投入係数表'!U107</f>
        <v>0</v>
      </c>
      <c r="V107" s="595">
        <f>V$6*'(建設)投入係数表'!V107</f>
        <v>0</v>
      </c>
      <c r="W107" s="595">
        <f>W$6*'(建設)投入係数表'!W107</f>
        <v>0</v>
      </c>
      <c r="X107" s="595">
        <f>X$6*'(建設)投入係数表'!X107</f>
        <v>0</v>
      </c>
      <c r="Y107" s="595">
        <f>Y$6*'(建設)投入係数表'!Y107</f>
        <v>0</v>
      </c>
      <c r="Z107" s="595">
        <f>Z$6*'(建設)投入係数表'!Z107</f>
        <v>0</v>
      </c>
      <c r="AA107" s="595">
        <f>AA$6*'(建設)投入係数表'!AA107</f>
        <v>0</v>
      </c>
      <c r="AB107" s="595">
        <f>AB$6*'(建設)投入係数表'!AB107</f>
        <v>0</v>
      </c>
      <c r="AC107" s="595">
        <f>AC$6*'(建設)投入係数表'!AC107</f>
        <v>0</v>
      </c>
      <c r="AD107" s="595">
        <f>AD$6*'(建設)投入係数表'!AD107</f>
        <v>0</v>
      </c>
      <c r="AE107" s="595">
        <f>AE$6*'(建設)投入係数表'!AE107</f>
        <v>0</v>
      </c>
      <c r="AF107" s="595">
        <f>AF$6*'(建設)投入係数表'!AF107</f>
        <v>0</v>
      </c>
      <c r="AG107" s="595">
        <f>AG$6*'(建設)投入係数表'!AG107</f>
        <v>0</v>
      </c>
      <c r="AH107" s="595">
        <f>AH$6*'(建設)投入係数表'!AH107</f>
        <v>0</v>
      </c>
      <c r="AI107" s="595">
        <f>AI$6*'(建設)投入係数表'!AI107</f>
        <v>0</v>
      </c>
      <c r="AJ107" s="595">
        <f>AJ$6*'(建設)投入係数表'!AJ107</f>
        <v>0</v>
      </c>
      <c r="AK107" s="595">
        <f>AK$6*'(建設)投入係数表'!AK107</f>
        <v>0</v>
      </c>
      <c r="AL107" s="595">
        <f>AL$6*'(建設)投入係数表'!AL107</f>
        <v>0</v>
      </c>
      <c r="AM107" s="595">
        <f>AM$6*'(建設)投入係数表'!AM107</f>
        <v>0</v>
      </c>
      <c r="AN107" s="595">
        <f>AN$6*'(建設)投入係数表'!AN107</f>
        <v>0</v>
      </c>
      <c r="AO107" s="595">
        <f>AO$6*'(建設)投入係数表'!AO107</f>
        <v>0</v>
      </c>
      <c r="AP107" s="595">
        <f>AP$6*'(建設)投入係数表'!AP107</f>
        <v>0</v>
      </c>
      <c r="AQ107" s="595">
        <f>AQ$6*'(建設)投入係数表'!AQ107</f>
        <v>0</v>
      </c>
      <c r="AR107" s="595">
        <f>AR$6*'(建設)投入係数表'!AR107</f>
        <v>0</v>
      </c>
      <c r="AS107" s="595">
        <f>AS$6*'(建設)投入係数表'!AS107</f>
        <v>0</v>
      </c>
      <c r="AT107" s="595">
        <f>AT$6*'(建設)投入係数表'!AT107</f>
        <v>0</v>
      </c>
      <c r="AU107" s="595">
        <f>AU$6*'(建設)投入係数表'!AU107</f>
        <v>0</v>
      </c>
      <c r="AV107" s="595">
        <f>AV$6*'(建設)投入係数表'!AV107</f>
        <v>0</v>
      </c>
      <c r="AW107" s="595">
        <f>AW$6*'(建設)投入係数表'!AW107</f>
        <v>0</v>
      </c>
      <c r="AX107" s="595">
        <f>AX$6*'(建設)投入係数表'!AX107</f>
        <v>0</v>
      </c>
      <c r="AY107" s="595">
        <f>AY$6*'(建設)投入係数表'!AY107</f>
        <v>0</v>
      </c>
      <c r="AZ107" s="595">
        <f>AZ$6*'(建設)投入係数表'!AZ107</f>
        <v>0</v>
      </c>
      <c r="BA107" s="595">
        <f>BA$6*'(建設)投入係数表'!BA107</f>
        <v>0</v>
      </c>
      <c r="BB107" s="595">
        <f>BB$6*'(建設)投入係数表'!BB107</f>
        <v>0</v>
      </c>
      <c r="BC107" s="595">
        <f>BC$6*'(建設)投入係数表'!BC107</f>
        <v>0</v>
      </c>
      <c r="BD107" s="595">
        <f>BD$6*'(建設)投入係数表'!BD107</f>
        <v>0</v>
      </c>
      <c r="BE107" s="595">
        <f>BE$6*'(建設)投入係数表'!BE107</f>
        <v>0</v>
      </c>
      <c r="BF107" s="595">
        <f>BF$6*'(建設)投入係数表'!BF107</f>
        <v>0</v>
      </c>
      <c r="BG107" s="595">
        <f>BG$6*'(建設)投入係数表'!BG107</f>
        <v>0</v>
      </c>
      <c r="BH107" s="595">
        <f>BH$6*'(建設)投入係数表'!BH107</f>
        <v>0</v>
      </c>
      <c r="BI107" s="595">
        <f>BI$6*'(建設)投入係数表'!BI107</f>
        <v>0</v>
      </c>
      <c r="BJ107" s="595">
        <f>BJ$6*'(建設)投入係数表'!BJ107</f>
        <v>0</v>
      </c>
      <c r="BK107" s="595">
        <f>BK$6*'(建設)投入係数表'!BK107</f>
        <v>0</v>
      </c>
      <c r="BL107" s="595">
        <f>BL$6*'(建設)投入係数表'!BL107</f>
        <v>0</v>
      </c>
      <c r="BM107" s="595">
        <f>BM$6*'(建設)投入係数表'!BM107</f>
        <v>0</v>
      </c>
      <c r="BN107" s="595">
        <f>BN$6*'(建設)投入係数表'!BN107</f>
        <v>0</v>
      </c>
      <c r="BO107" s="595">
        <f>BO$6*'(建設)投入係数表'!BO107</f>
        <v>0</v>
      </c>
      <c r="BP107" s="595">
        <f>BP$6*'(建設)投入係数表'!BP107</f>
        <v>0</v>
      </c>
      <c r="BQ107" s="595">
        <f>BQ$6*'(建設)投入係数表'!BQ107</f>
        <v>0</v>
      </c>
      <c r="BR107" s="595">
        <f>BR$6*'(建設)投入係数表'!BR107</f>
        <v>0</v>
      </c>
      <c r="BS107" s="595">
        <f>BS$6*'(建設)投入係数表'!BS107</f>
        <v>0</v>
      </c>
      <c r="BT107" s="595">
        <f>BT$6*'(建設)投入係数表'!BT107</f>
        <v>0</v>
      </c>
      <c r="BU107" s="595">
        <f>BU$6*'(建設)投入係数表'!BU107</f>
        <v>0</v>
      </c>
      <c r="BV107" s="596">
        <f>BV$6*'(建設)投入係数表'!BV107</f>
        <v>0</v>
      </c>
      <c r="BW107" s="597">
        <f t="shared" si="2"/>
        <v>0</v>
      </c>
      <c r="BX107" s="598">
        <f t="shared" si="3"/>
        <v>0</v>
      </c>
    </row>
    <row r="108" spans="1:76" ht="15.95" customHeight="1" x14ac:dyDescent="0.2">
      <c r="A108" s="455">
        <v>102</v>
      </c>
      <c r="B108" s="592">
        <v>672</v>
      </c>
      <c r="C108" s="593" t="s">
        <v>412</v>
      </c>
      <c r="D108" s="594">
        <f>D$6*'(建設)投入係数表'!D108</f>
        <v>0</v>
      </c>
      <c r="E108" s="595">
        <f>E$6*'(建設)投入係数表'!E108</f>
        <v>0</v>
      </c>
      <c r="F108" s="595">
        <f>F$6*'(建設)投入係数表'!F108</f>
        <v>0</v>
      </c>
      <c r="G108" s="595">
        <f>G$6*'(建設)投入係数表'!G108</f>
        <v>0</v>
      </c>
      <c r="H108" s="595">
        <f>H$6*'(建設)投入係数表'!H108</f>
        <v>0</v>
      </c>
      <c r="I108" s="595">
        <f>I$6*'(建設)投入係数表'!I108</f>
        <v>0</v>
      </c>
      <c r="J108" s="595">
        <f>J$6*'(建設)投入係数表'!J108</f>
        <v>0</v>
      </c>
      <c r="K108" s="595">
        <f>K$6*'(建設)投入係数表'!K108</f>
        <v>0</v>
      </c>
      <c r="L108" s="595">
        <f>L$6*'(建設)投入係数表'!L108</f>
        <v>0</v>
      </c>
      <c r="M108" s="595">
        <f>M$6*'(建設)投入係数表'!M108</f>
        <v>0</v>
      </c>
      <c r="N108" s="595">
        <f>N$6*'(建設)投入係数表'!N108</f>
        <v>0</v>
      </c>
      <c r="O108" s="595">
        <f>O$6*'(建設)投入係数表'!O108</f>
        <v>0</v>
      </c>
      <c r="P108" s="595">
        <f>P$6*'(建設)投入係数表'!P108</f>
        <v>0</v>
      </c>
      <c r="Q108" s="595">
        <f>Q$6*'(建設)投入係数表'!Q108</f>
        <v>0</v>
      </c>
      <c r="R108" s="595">
        <f>R$6*'(建設)投入係数表'!R108</f>
        <v>0</v>
      </c>
      <c r="S108" s="595">
        <f>S$6*'(建設)投入係数表'!S108</f>
        <v>0</v>
      </c>
      <c r="T108" s="595">
        <f>T$6*'(建設)投入係数表'!T108</f>
        <v>0</v>
      </c>
      <c r="U108" s="595">
        <f>U$6*'(建設)投入係数表'!U108</f>
        <v>0</v>
      </c>
      <c r="V108" s="595">
        <f>V$6*'(建設)投入係数表'!V108</f>
        <v>0</v>
      </c>
      <c r="W108" s="595">
        <f>W$6*'(建設)投入係数表'!W108</f>
        <v>0</v>
      </c>
      <c r="X108" s="595">
        <f>X$6*'(建設)投入係数表'!X108</f>
        <v>0</v>
      </c>
      <c r="Y108" s="595">
        <f>Y$6*'(建設)投入係数表'!Y108</f>
        <v>0</v>
      </c>
      <c r="Z108" s="595">
        <f>Z$6*'(建設)投入係数表'!Z108</f>
        <v>0</v>
      </c>
      <c r="AA108" s="595">
        <f>AA$6*'(建設)投入係数表'!AA108</f>
        <v>0</v>
      </c>
      <c r="AB108" s="595">
        <f>AB$6*'(建設)投入係数表'!AB108</f>
        <v>0</v>
      </c>
      <c r="AC108" s="595">
        <f>AC$6*'(建設)投入係数表'!AC108</f>
        <v>0</v>
      </c>
      <c r="AD108" s="595">
        <f>AD$6*'(建設)投入係数表'!AD108</f>
        <v>0</v>
      </c>
      <c r="AE108" s="595">
        <f>AE$6*'(建設)投入係数表'!AE108</f>
        <v>0</v>
      </c>
      <c r="AF108" s="595">
        <f>AF$6*'(建設)投入係数表'!AF108</f>
        <v>0</v>
      </c>
      <c r="AG108" s="595">
        <f>AG$6*'(建設)投入係数表'!AG108</f>
        <v>0</v>
      </c>
      <c r="AH108" s="595">
        <f>AH$6*'(建設)投入係数表'!AH108</f>
        <v>0</v>
      </c>
      <c r="AI108" s="595">
        <f>AI$6*'(建設)投入係数表'!AI108</f>
        <v>0</v>
      </c>
      <c r="AJ108" s="595">
        <f>AJ$6*'(建設)投入係数表'!AJ108</f>
        <v>0</v>
      </c>
      <c r="AK108" s="595">
        <f>AK$6*'(建設)投入係数表'!AK108</f>
        <v>0</v>
      </c>
      <c r="AL108" s="595">
        <f>AL$6*'(建設)投入係数表'!AL108</f>
        <v>0</v>
      </c>
      <c r="AM108" s="595">
        <f>AM$6*'(建設)投入係数表'!AM108</f>
        <v>0</v>
      </c>
      <c r="AN108" s="595">
        <f>AN$6*'(建設)投入係数表'!AN108</f>
        <v>0</v>
      </c>
      <c r="AO108" s="595">
        <f>AO$6*'(建設)投入係数表'!AO108</f>
        <v>0</v>
      </c>
      <c r="AP108" s="595">
        <f>AP$6*'(建設)投入係数表'!AP108</f>
        <v>0</v>
      </c>
      <c r="AQ108" s="595">
        <f>AQ$6*'(建設)投入係数表'!AQ108</f>
        <v>0</v>
      </c>
      <c r="AR108" s="595">
        <f>AR$6*'(建設)投入係数表'!AR108</f>
        <v>0</v>
      </c>
      <c r="AS108" s="595">
        <f>AS$6*'(建設)投入係数表'!AS108</f>
        <v>0</v>
      </c>
      <c r="AT108" s="595">
        <f>AT$6*'(建設)投入係数表'!AT108</f>
        <v>0</v>
      </c>
      <c r="AU108" s="595">
        <f>AU$6*'(建設)投入係数表'!AU108</f>
        <v>0</v>
      </c>
      <c r="AV108" s="595">
        <f>AV$6*'(建設)投入係数表'!AV108</f>
        <v>0</v>
      </c>
      <c r="AW108" s="595">
        <f>AW$6*'(建設)投入係数表'!AW108</f>
        <v>0</v>
      </c>
      <c r="AX108" s="595">
        <f>AX$6*'(建設)投入係数表'!AX108</f>
        <v>0</v>
      </c>
      <c r="AY108" s="595">
        <f>AY$6*'(建設)投入係数表'!AY108</f>
        <v>0</v>
      </c>
      <c r="AZ108" s="595">
        <f>AZ$6*'(建設)投入係数表'!AZ108</f>
        <v>0</v>
      </c>
      <c r="BA108" s="595">
        <f>BA$6*'(建設)投入係数表'!BA108</f>
        <v>0</v>
      </c>
      <c r="BB108" s="595">
        <f>BB$6*'(建設)投入係数表'!BB108</f>
        <v>0</v>
      </c>
      <c r="BC108" s="595">
        <f>BC$6*'(建設)投入係数表'!BC108</f>
        <v>0</v>
      </c>
      <c r="BD108" s="595">
        <f>BD$6*'(建設)投入係数表'!BD108</f>
        <v>0</v>
      </c>
      <c r="BE108" s="595">
        <f>BE$6*'(建設)投入係数表'!BE108</f>
        <v>0</v>
      </c>
      <c r="BF108" s="595">
        <f>BF$6*'(建設)投入係数表'!BF108</f>
        <v>0</v>
      </c>
      <c r="BG108" s="595">
        <f>BG$6*'(建設)投入係数表'!BG108</f>
        <v>0</v>
      </c>
      <c r="BH108" s="595">
        <f>BH$6*'(建設)投入係数表'!BH108</f>
        <v>0</v>
      </c>
      <c r="BI108" s="595">
        <f>BI$6*'(建設)投入係数表'!BI108</f>
        <v>0</v>
      </c>
      <c r="BJ108" s="595">
        <f>BJ$6*'(建設)投入係数表'!BJ108</f>
        <v>0</v>
      </c>
      <c r="BK108" s="595">
        <f>BK$6*'(建設)投入係数表'!BK108</f>
        <v>0</v>
      </c>
      <c r="BL108" s="595">
        <f>BL$6*'(建設)投入係数表'!BL108</f>
        <v>0</v>
      </c>
      <c r="BM108" s="595">
        <f>BM$6*'(建設)投入係数表'!BM108</f>
        <v>0</v>
      </c>
      <c r="BN108" s="595">
        <f>BN$6*'(建設)投入係数表'!BN108</f>
        <v>0</v>
      </c>
      <c r="BO108" s="595">
        <f>BO$6*'(建設)投入係数表'!BO108</f>
        <v>0</v>
      </c>
      <c r="BP108" s="595">
        <f>BP$6*'(建設)投入係数表'!BP108</f>
        <v>0</v>
      </c>
      <c r="BQ108" s="595">
        <f>BQ$6*'(建設)投入係数表'!BQ108</f>
        <v>0</v>
      </c>
      <c r="BR108" s="595">
        <f>BR$6*'(建設)投入係数表'!BR108</f>
        <v>0</v>
      </c>
      <c r="BS108" s="595">
        <f>BS$6*'(建設)投入係数表'!BS108</f>
        <v>0</v>
      </c>
      <c r="BT108" s="595">
        <f>BT$6*'(建設)投入係数表'!BT108</f>
        <v>0</v>
      </c>
      <c r="BU108" s="595">
        <f>BU$6*'(建設)投入係数表'!BU108</f>
        <v>0</v>
      </c>
      <c r="BV108" s="596">
        <f>BV$6*'(建設)投入係数表'!BV108</f>
        <v>0</v>
      </c>
      <c r="BW108" s="597">
        <f t="shared" si="2"/>
        <v>0</v>
      </c>
      <c r="BX108" s="598">
        <f t="shared" si="3"/>
        <v>0</v>
      </c>
    </row>
    <row r="109" spans="1:76" ht="15.95" customHeight="1" x14ac:dyDescent="0.2">
      <c r="A109" s="455">
        <v>103</v>
      </c>
      <c r="B109" s="592">
        <v>673</v>
      </c>
      <c r="C109" s="593" t="s">
        <v>414</v>
      </c>
      <c r="D109" s="594">
        <f>D$6*'(建設)投入係数表'!D109</f>
        <v>7.1379450231462913</v>
      </c>
      <c r="E109" s="595">
        <f>E$6*'(建設)投入係数表'!E109</f>
        <v>1.033329331050993</v>
      </c>
      <c r="F109" s="595">
        <f>F$6*'(建設)投入係数表'!F109</f>
        <v>0</v>
      </c>
      <c r="G109" s="595">
        <f>G$6*'(建設)投入係数表'!G109</f>
        <v>0</v>
      </c>
      <c r="H109" s="595">
        <f>H$6*'(建設)投入係数表'!H109</f>
        <v>0</v>
      </c>
      <c r="I109" s="595">
        <f>I$6*'(建設)投入係数表'!I109</f>
        <v>0</v>
      </c>
      <c r="J109" s="595">
        <f>J$6*'(建設)投入係数表'!J109</f>
        <v>0</v>
      </c>
      <c r="K109" s="595">
        <f>K$6*'(建設)投入係数表'!K109</f>
        <v>0</v>
      </c>
      <c r="L109" s="595">
        <f>L$6*'(建設)投入係数表'!L109</f>
        <v>0</v>
      </c>
      <c r="M109" s="595">
        <f>M$6*'(建設)投入係数表'!M109</f>
        <v>0</v>
      </c>
      <c r="N109" s="595">
        <f>N$6*'(建設)投入係数表'!N109</f>
        <v>0</v>
      </c>
      <c r="O109" s="595">
        <f>O$6*'(建設)投入係数表'!O109</f>
        <v>0</v>
      </c>
      <c r="P109" s="595">
        <f>P$6*'(建設)投入係数表'!P109</f>
        <v>0</v>
      </c>
      <c r="Q109" s="595">
        <f>Q$6*'(建設)投入係数表'!Q109</f>
        <v>0</v>
      </c>
      <c r="R109" s="595">
        <f>R$6*'(建設)投入係数表'!R109</f>
        <v>0</v>
      </c>
      <c r="S109" s="595">
        <f>S$6*'(建設)投入係数表'!S109</f>
        <v>1.4854888027353532</v>
      </c>
      <c r="T109" s="595">
        <f>T$6*'(建設)投入係数表'!T109</f>
        <v>0</v>
      </c>
      <c r="U109" s="595">
        <f>U$6*'(建設)投入係数表'!U109</f>
        <v>0</v>
      </c>
      <c r="V109" s="595">
        <f>V$6*'(建設)投入係数表'!V109</f>
        <v>0</v>
      </c>
      <c r="W109" s="595">
        <f>W$6*'(建設)投入係数表'!W109</f>
        <v>1.3837134682223715</v>
      </c>
      <c r="X109" s="595">
        <f>X$6*'(建設)投入係数表'!X109</f>
        <v>0.80954097031397809</v>
      </c>
      <c r="Y109" s="595">
        <f>Y$6*'(建設)投入係数表'!Y109</f>
        <v>0.48055082442471464</v>
      </c>
      <c r="Z109" s="595">
        <f>Z$6*'(建設)投入係数表'!Z109</f>
        <v>0.15350148687012635</v>
      </c>
      <c r="AA109" s="595">
        <f>AA$6*'(建設)投入係数表'!AA109</f>
        <v>2.6459723375619255E-2</v>
      </c>
      <c r="AB109" s="595">
        <f>AB$6*'(建設)投入係数表'!AB109</f>
        <v>0</v>
      </c>
      <c r="AC109" s="595">
        <f>AC$6*'(建設)投入係数表'!AC109</f>
        <v>0</v>
      </c>
      <c r="AD109" s="595">
        <f>AD$6*'(建設)投入係数表'!AD109</f>
        <v>0</v>
      </c>
      <c r="AE109" s="595">
        <f>AE$6*'(建設)投入係数表'!AE109</f>
        <v>0</v>
      </c>
      <c r="AF109" s="595">
        <f>AF$6*'(建設)投入係数表'!AF109</f>
        <v>0</v>
      </c>
      <c r="AG109" s="595">
        <f>AG$6*'(建設)投入係数表'!AG109</f>
        <v>8.6688382627909988</v>
      </c>
      <c r="AH109" s="595">
        <f>AH$6*'(建設)投入係数表'!AH109</f>
        <v>3.6831190903460316</v>
      </c>
      <c r="AI109" s="595">
        <f>AI$6*'(建設)投入係数表'!AI109</f>
        <v>0</v>
      </c>
      <c r="AJ109" s="595">
        <f>AJ$6*'(建設)投入係数表'!AJ109</f>
        <v>0</v>
      </c>
      <c r="AK109" s="595">
        <f>AK$6*'(建設)投入係数表'!AK109</f>
        <v>0</v>
      </c>
      <c r="AL109" s="595">
        <f>AL$6*'(建設)投入係数表'!AL109</f>
        <v>0</v>
      </c>
      <c r="AM109" s="595">
        <f>AM$6*'(建設)投入係数表'!AM109</f>
        <v>0</v>
      </c>
      <c r="AN109" s="595">
        <f>AN$6*'(建設)投入係数表'!AN109</f>
        <v>0</v>
      </c>
      <c r="AO109" s="595">
        <f>AO$6*'(建設)投入係数表'!AO109</f>
        <v>0</v>
      </c>
      <c r="AP109" s="595">
        <f>AP$6*'(建設)投入係数表'!AP109</f>
        <v>0</v>
      </c>
      <c r="AQ109" s="595">
        <f>AQ$6*'(建設)投入係数表'!AQ109</f>
        <v>0</v>
      </c>
      <c r="AR109" s="595">
        <f>AR$6*'(建設)投入係数表'!AR109</f>
        <v>0</v>
      </c>
      <c r="AS109" s="595">
        <f>AS$6*'(建設)投入係数表'!AS109</f>
        <v>0</v>
      </c>
      <c r="AT109" s="595">
        <f>AT$6*'(建設)投入係数表'!AT109</f>
        <v>0</v>
      </c>
      <c r="AU109" s="595">
        <f>AU$6*'(建設)投入係数表'!AU109</f>
        <v>0</v>
      </c>
      <c r="AV109" s="595">
        <f>AV$6*'(建設)投入係数表'!AV109</f>
        <v>0</v>
      </c>
      <c r="AW109" s="595">
        <f>AW$6*'(建設)投入係数表'!AW109</f>
        <v>0</v>
      </c>
      <c r="AX109" s="595">
        <f>AX$6*'(建設)投入係数表'!AX109</f>
        <v>0</v>
      </c>
      <c r="AY109" s="595">
        <f>AY$6*'(建設)投入係数表'!AY109</f>
        <v>0</v>
      </c>
      <c r="AZ109" s="595">
        <f>AZ$6*'(建設)投入係数表'!AZ109</f>
        <v>0</v>
      </c>
      <c r="BA109" s="595">
        <f>BA$6*'(建設)投入係数表'!BA109</f>
        <v>0</v>
      </c>
      <c r="BB109" s="595">
        <f>BB$6*'(建設)投入係数表'!BB109</f>
        <v>0</v>
      </c>
      <c r="BC109" s="595">
        <f>BC$6*'(建設)投入係数表'!BC109</f>
        <v>4.6314277056598252</v>
      </c>
      <c r="BD109" s="595">
        <f>BD$6*'(建設)投入係数表'!BD109</f>
        <v>0</v>
      </c>
      <c r="BE109" s="595">
        <f>BE$6*'(建設)投入係数表'!BE109</f>
        <v>0</v>
      </c>
      <c r="BF109" s="595">
        <f>BF$6*'(建設)投入係数表'!BF109</f>
        <v>0</v>
      </c>
      <c r="BG109" s="595">
        <f>BG$6*'(建設)投入係数表'!BG109</f>
        <v>0</v>
      </c>
      <c r="BH109" s="595">
        <f>BH$6*'(建設)投入係数表'!BH109</f>
        <v>0</v>
      </c>
      <c r="BI109" s="595">
        <f>BI$6*'(建設)投入係数表'!BI109</f>
        <v>0</v>
      </c>
      <c r="BJ109" s="595">
        <f>BJ$6*'(建設)投入係数表'!BJ109</f>
        <v>0</v>
      </c>
      <c r="BK109" s="595">
        <f>BK$6*'(建設)投入係数表'!BK109</f>
        <v>4.4337115376887111</v>
      </c>
      <c r="BL109" s="595">
        <f>BL$6*'(建設)投入係数表'!BL109</f>
        <v>0</v>
      </c>
      <c r="BM109" s="595">
        <f>BM$6*'(建設)投入係数表'!BM109</f>
        <v>0.1111995676605438</v>
      </c>
      <c r="BN109" s="595">
        <f>BN$6*'(建設)投入係数表'!BN109</f>
        <v>0</v>
      </c>
      <c r="BO109" s="595">
        <f>BO$6*'(建設)投入係数表'!BO109</f>
        <v>0</v>
      </c>
      <c r="BP109" s="595">
        <f>BP$6*'(建設)投入係数表'!BP109</f>
        <v>3.1679680260983551</v>
      </c>
      <c r="BQ109" s="595">
        <f>BQ$6*'(建設)投入係数表'!BQ109</f>
        <v>0</v>
      </c>
      <c r="BR109" s="595">
        <f>BR$6*'(建設)投入係数表'!BR109</f>
        <v>0.43445117461892341</v>
      </c>
      <c r="BS109" s="595">
        <f>BS$6*'(建設)投入係数表'!BS109</f>
        <v>0.19847987642271425</v>
      </c>
      <c r="BT109" s="595">
        <f>BT$6*'(建設)投入係数表'!BT109</f>
        <v>0.48651443781665288</v>
      </c>
      <c r="BU109" s="595">
        <f>BU$6*'(建設)投入係数表'!BU109</f>
        <v>0.10362611971425356</v>
      </c>
      <c r="BV109" s="596">
        <f>BV$6*'(建設)投入係数表'!BV109</f>
        <v>1.5895509209836907</v>
      </c>
      <c r="BW109" s="597">
        <f t="shared" si="2"/>
        <v>8.8275866398899279</v>
      </c>
      <c r="BX109" s="598">
        <f t="shared" si="3"/>
        <v>3.5310346559559708E-5</v>
      </c>
    </row>
    <row r="110" spans="1:76" ht="15.95" customHeight="1" x14ac:dyDescent="0.2">
      <c r="A110" s="455">
        <v>104</v>
      </c>
      <c r="B110" s="592">
        <v>674</v>
      </c>
      <c r="C110" s="593" t="s">
        <v>416</v>
      </c>
      <c r="D110" s="594">
        <f>D$6*'(建設)投入係数表'!D110</f>
        <v>0</v>
      </c>
      <c r="E110" s="595">
        <f>E$6*'(建設)投入係数表'!E110</f>
        <v>0</v>
      </c>
      <c r="F110" s="595">
        <f>F$6*'(建設)投入係数表'!F110</f>
        <v>0</v>
      </c>
      <c r="G110" s="595">
        <f>G$6*'(建設)投入係数表'!G110</f>
        <v>0</v>
      </c>
      <c r="H110" s="595">
        <f>H$6*'(建設)投入係数表'!H110</f>
        <v>0</v>
      </c>
      <c r="I110" s="595">
        <f>I$6*'(建設)投入係数表'!I110</f>
        <v>0</v>
      </c>
      <c r="J110" s="595">
        <f>J$6*'(建設)投入係数表'!J110</f>
        <v>0</v>
      </c>
      <c r="K110" s="595">
        <f>K$6*'(建設)投入係数表'!K110</f>
        <v>0</v>
      </c>
      <c r="L110" s="595">
        <f>L$6*'(建設)投入係数表'!L110</f>
        <v>0</v>
      </c>
      <c r="M110" s="595">
        <f>M$6*'(建設)投入係数表'!M110</f>
        <v>0</v>
      </c>
      <c r="N110" s="595">
        <f>N$6*'(建設)投入係数表'!N110</f>
        <v>0</v>
      </c>
      <c r="O110" s="595">
        <f>O$6*'(建設)投入係数表'!O110</f>
        <v>0</v>
      </c>
      <c r="P110" s="595">
        <f>P$6*'(建設)投入係数表'!P110</f>
        <v>0</v>
      </c>
      <c r="Q110" s="595">
        <f>Q$6*'(建設)投入係数表'!Q110</f>
        <v>0</v>
      </c>
      <c r="R110" s="595">
        <f>R$6*'(建設)投入係数表'!R110</f>
        <v>0</v>
      </c>
      <c r="S110" s="595">
        <f>S$6*'(建設)投入係数表'!S110</f>
        <v>0</v>
      </c>
      <c r="T110" s="595">
        <f>T$6*'(建設)投入係数表'!T110</f>
        <v>0</v>
      </c>
      <c r="U110" s="595">
        <f>U$6*'(建設)投入係数表'!U110</f>
        <v>0</v>
      </c>
      <c r="V110" s="595">
        <f>V$6*'(建設)投入係数表'!V110</f>
        <v>0</v>
      </c>
      <c r="W110" s="595">
        <f>W$6*'(建設)投入係数表'!W110</f>
        <v>0</v>
      </c>
      <c r="X110" s="595">
        <f>X$6*'(建設)投入係数表'!X110</f>
        <v>0</v>
      </c>
      <c r="Y110" s="595">
        <f>Y$6*'(建設)投入係数表'!Y110</f>
        <v>0</v>
      </c>
      <c r="Z110" s="595">
        <f>Z$6*'(建設)投入係数表'!Z110</f>
        <v>0</v>
      </c>
      <c r="AA110" s="595">
        <f>AA$6*'(建設)投入係数表'!AA110</f>
        <v>0</v>
      </c>
      <c r="AB110" s="595">
        <f>AB$6*'(建設)投入係数表'!AB110</f>
        <v>0</v>
      </c>
      <c r="AC110" s="595">
        <f>AC$6*'(建設)投入係数表'!AC110</f>
        <v>0</v>
      </c>
      <c r="AD110" s="595">
        <f>AD$6*'(建設)投入係数表'!AD110</f>
        <v>0</v>
      </c>
      <c r="AE110" s="595">
        <f>AE$6*'(建設)投入係数表'!AE110</f>
        <v>0</v>
      </c>
      <c r="AF110" s="595">
        <f>AF$6*'(建設)投入係数表'!AF110</f>
        <v>0</v>
      </c>
      <c r="AG110" s="595">
        <f>AG$6*'(建設)投入係数表'!AG110</f>
        <v>0</v>
      </c>
      <c r="AH110" s="595">
        <f>AH$6*'(建設)投入係数表'!AH110</f>
        <v>0</v>
      </c>
      <c r="AI110" s="595">
        <f>AI$6*'(建設)投入係数表'!AI110</f>
        <v>0</v>
      </c>
      <c r="AJ110" s="595">
        <f>AJ$6*'(建設)投入係数表'!AJ110</f>
        <v>0</v>
      </c>
      <c r="AK110" s="595">
        <f>AK$6*'(建設)投入係数表'!AK110</f>
        <v>0</v>
      </c>
      <c r="AL110" s="595">
        <f>AL$6*'(建設)投入係数表'!AL110</f>
        <v>0</v>
      </c>
      <c r="AM110" s="595">
        <f>AM$6*'(建設)投入係数表'!AM110</f>
        <v>0</v>
      </c>
      <c r="AN110" s="595">
        <f>AN$6*'(建設)投入係数表'!AN110</f>
        <v>0</v>
      </c>
      <c r="AO110" s="595">
        <f>AO$6*'(建設)投入係数表'!AO110</f>
        <v>0</v>
      </c>
      <c r="AP110" s="595">
        <f>AP$6*'(建設)投入係数表'!AP110</f>
        <v>0</v>
      </c>
      <c r="AQ110" s="595">
        <f>AQ$6*'(建設)投入係数表'!AQ110</f>
        <v>0</v>
      </c>
      <c r="AR110" s="595">
        <f>AR$6*'(建設)投入係数表'!AR110</f>
        <v>0</v>
      </c>
      <c r="AS110" s="595">
        <f>AS$6*'(建設)投入係数表'!AS110</f>
        <v>0</v>
      </c>
      <c r="AT110" s="595">
        <f>AT$6*'(建設)投入係数表'!AT110</f>
        <v>0</v>
      </c>
      <c r="AU110" s="595">
        <f>AU$6*'(建設)投入係数表'!AU110</f>
        <v>0</v>
      </c>
      <c r="AV110" s="595">
        <f>AV$6*'(建設)投入係数表'!AV110</f>
        <v>0</v>
      </c>
      <c r="AW110" s="595">
        <f>AW$6*'(建設)投入係数表'!AW110</f>
        <v>0</v>
      </c>
      <c r="AX110" s="595">
        <f>AX$6*'(建設)投入係数表'!AX110</f>
        <v>0</v>
      </c>
      <c r="AY110" s="595">
        <f>AY$6*'(建設)投入係数表'!AY110</f>
        <v>0</v>
      </c>
      <c r="AZ110" s="595">
        <f>AZ$6*'(建設)投入係数表'!AZ110</f>
        <v>0</v>
      </c>
      <c r="BA110" s="595">
        <f>BA$6*'(建設)投入係数表'!BA110</f>
        <v>0</v>
      </c>
      <c r="BB110" s="595">
        <f>BB$6*'(建設)投入係数表'!BB110</f>
        <v>0</v>
      </c>
      <c r="BC110" s="595">
        <f>BC$6*'(建設)投入係数表'!BC110</f>
        <v>0</v>
      </c>
      <c r="BD110" s="595">
        <f>BD$6*'(建設)投入係数表'!BD110</f>
        <v>0</v>
      </c>
      <c r="BE110" s="595">
        <f>BE$6*'(建設)投入係数表'!BE110</f>
        <v>0</v>
      </c>
      <c r="BF110" s="595">
        <f>BF$6*'(建設)投入係数表'!BF110</f>
        <v>0</v>
      </c>
      <c r="BG110" s="595">
        <f>BG$6*'(建設)投入係数表'!BG110</f>
        <v>0</v>
      </c>
      <c r="BH110" s="595">
        <f>BH$6*'(建設)投入係数表'!BH110</f>
        <v>0</v>
      </c>
      <c r="BI110" s="595">
        <f>BI$6*'(建設)投入係数表'!BI110</f>
        <v>0</v>
      </c>
      <c r="BJ110" s="595">
        <f>BJ$6*'(建設)投入係数表'!BJ110</f>
        <v>0</v>
      </c>
      <c r="BK110" s="595">
        <f>BK$6*'(建設)投入係数表'!BK110</f>
        <v>0</v>
      </c>
      <c r="BL110" s="595">
        <f>BL$6*'(建設)投入係数表'!BL110</f>
        <v>0</v>
      </c>
      <c r="BM110" s="595">
        <f>BM$6*'(建設)投入係数表'!BM110</f>
        <v>0</v>
      </c>
      <c r="BN110" s="595">
        <f>BN$6*'(建設)投入係数表'!BN110</f>
        <v>0</v>
      </c>
      <c r="BO110" s="595">
        <f>BO$6*'(建設)投入係数表'!BO110</f>
        <v>0</v>
      </c>
      <c r="BP110" s="595">
        <f>BP$6*'(建設)投入係数表'!BP110</f>
        <v>0</v>
      </c>
      <c r="BQ110" s="595">
        <f>BQ$6*'(建設)投入係数表'!BQ110</f>
        <v>0</v>
      </c>
      <c r="BR110" s="595">
        <f>BR$6*'(建設)投入係数表'!BR110</f>
        <v>0</v>
      </c>
      <c r="BS110" s="595">
        <f>BS$6*'(建設)投入係数表'!BS110</f>
        <v>0</v>
      </c>
      <c r="BT110" s="595">
        <f>BT$6*'(建設)投入係数表'!BT110</f>
        <v>0</v>
      </c>
      <c r="BU110" s="595">
        <f>BU$6*'(建設)投入係数表'!BU110</f>
        <v>0</v>
      </c>
      <c r="BV110" s="596">
        <f>BV$6*'(建設)投入係数表'!BV110</f>
        <v>0</v>
      </c>
      <c r="BW110" s="597">
        <f t="shared" si="2"/>
        <v>0</v>
      </c>
      <c r="BX110" s="598">
        <f t="shared" si="3"/>
        <v>0</v>
      </c>
    </row>
    <row r="111" spans="1:76" ht="15.95" customHeight="1" x14ac:dyDescent="0.2">
      <c r="A111" s="455">
        <v>105</v>
      </c>
      <c r="B111" s="592">
        <v>675</v>
      </c>
      <c r="C111" s="593" t="s">
        <v>575</v>
      </c>
      <c r="D111" s="594">
        <f>D$6*'(建設)投入係数表'!D111</f>
        <v>0</v>
      </c>
      <c r="E111" s="595">
        <f>E$6*'(建設)投入係数表'!E111</f>
        <v>0</v>
      </c>
      <c r="F111" s="595">
        <f>F$6*'(建設)投入係数表'!F111</f>
        <v>0</v>
      </c>
      <c r="G111" s="595">
        <f>G$6*'(建設)投入係数表'!G111</f>
        <v>0</v>
      </c>
      <c r="H111" s="595">
        <f>H$6*'(建設)投入係数表'!H111</f>
        <v>0</v>
      </c>
      <c r="I111" s="595">
        <f>I$6*'(建設)投入係数表'!I111</f>
        <v>0</v>
      </c>
      <c r="J111" s="595">
        <f>J$6*'(建設)投入係数表'!J111</f>
        <v>0</v>
      </c>
      <c r="K111" s="595">
        <f>K$6*'(建設)投入係数表'!K111</f>
        <v>0</v>
      </c>
      <c r="L111" s="595">
        <f>L$6*'(建設)投入係数表'!L111</f>
        <v>0</v>
      </c>
      <c r="M111" s="595">
        <f>M$6*'(建設)投入係数表'!M111</f>
        <v>0</v>
      </c>
      <c r="N111" s="595">
        <f>N$6*'(建設)投入係数表'!N111</f>
        <v>0</v>
      </c>
      <c r="O111" s="595">
        <f>O$6*'(建設)投入係数表'!O111</f>
        <v>0</v>
      </c>
      <c r="P111" s="595">
        <f>P$6*'(建設)投入係数表'!P111</f>
        <v>0</v>
      </c>
      <c r="Q111" s="595">
        <f>Q$6*'(建設)投入係数表'!Q111</f>
        <v>0</v>
      </c>
      <c r="R111" s="595">
        <f>R$6*'(建設)投入係数表'!R111</f>
        <v>0</v>
      </c>
      <c r="S111" s="595">
        <f>S$6*'(建設)投入係数表'!S111</f>
        <v>0</v>
      </c>
      <c r="T111" s="595">
        <f>T$6*'(建設)投入係数表'!T111</f>
        <v>0</v>
      </c>
      <c r="U111" s="595">
        <f>U$6*'(建設)投入係数表'!U111</f>
        <v>0</v>
      </c>
      <c r="V111" s="595">
        <f>V$6*'(建設)投入係数表'!V111</f>
        <v>0</v>
      </c>
      <c r="W111" s="595">
        <f>W$6*'(建設)投入係数表'!W111</f>
        <v>0</v>
      </c>
      <c r="X111" s="595">
        <f>X$6*'(建設)投入係数表'!X111</f>
        <v>0</v>
      </c>
      <c r="Y111" s="595">
        <f>Y$6*'(建設)投入係数表'!Y111</f>
        <v>0</v>
      </c>
      <c r="Z111" s="595">
        <f>Z$6*'(建設)投入係数表'!Z111</f>
        <v>0</v>
      </c>
      <c r="AA111" s="595">
        <f>AA$6*'(建設)投入係数表'!AA111</f>
        <v>0</v>
      </c>
      <c r="AB111" s="595">
        <f>AB$6*'(建設)投入係数表'!AB111</f>
        <v>0</v>
      </c>
      <c r="AC111" s="595">
        <f>AC$6*'(建設)投入係数表'!AC111</f>
        <v>0</v>
      </c>
      <c r="AD111" s="595">
        <f>AD$6*'(建設)投入係数表'!AD111</f>
        <v>0</v>
      </c>
      <c r="AE111" s="595">
        <f>AE$6*'(建設)投入係数表'!AE111</f>
        <v>0</v>
      </c>
      <c r="AF111" s="595">
        <f>AF$6*'(建設)投入係数表'!AF111</f>
        <v>0</v>
      </c>
      <c r="AG111" s="595">
        <f>AG$6*'(建設)投入係数表'!AG111</f>
        <v>0</v>
      </c>
      <c r="AH111" s="595">
        <f>AH$6*'(建設)投入係数表'!AH111</f>
        <v>0</v>
      </c>
      <c r="AI111" s="595">
        <f>AI$6*'(建設)投入係数表'!AI111</f>
        <v>0</v>
      </c>
      <c r="AJ111" s="595">
        <f>AJ$6*'(建設)投入係数表'!AJ111</f>
        <v>0</v>
      </c>
      <c r="AK111" s="595">
        <f>AK$6*'(建設)投入係数表'!AK111</f>
        <v>0</v>
      </c>
      <c r="AL111" s="595">
        <f>AL$6*'(建設)投入係数表'!AL111</f>
        <v>0</v>
      </c>
      <c r="AM111" s="595">
        <f>AM$6*'(建設)投入係数表'!AM111</f>
        <v>0</v>
      </c>
      <c r="AN111" s="595">
        <f>AN$6*'(建設)投入係数表'!AN111</f>
        <v>0</v>
      </c>
      <c r="AO111" s="595">
        <f>AO$6*'(建設)投入係数表'!AO111</f>
        <v>0</v>
      </c>
      <c r="AP111" s="595">
        <f>AP$6*'(建設)投入係数表'!AP111</f>
        <v>0</v>
      </c>
      <c r="AQ111" s="595">
        <f>AQ$6*'(建設)投入係数表'!AQ111</f>
        <v>0</v>
      </c>
      <c r="AR111" s="595">
        <f>AR$6*'(建設)投入係数表'!AR111</f>
        <v>0</v>
      </c>
      <c r="AS111" s="595">
        <f>AS$6*'(建設)投入係数表'!AS111</f>
        <v>0</v>
      </c>
      <c r="AT111" s="595">
        <f>AT$6*'(建設)投入係数表'!AT111</f>
        <v>0</v>
      </c>
      <c r="AU111" s="595">
        <f>AU$6*'(建設)投入係数表'!AU111</f>
        <v>0</v>
      </c>
      <c r="AV111" s="595">
        <f>AV$6*'(建設)投入係数表'!AV111</f>
        <v>0</v>
      </c>
      <c r="AW111" s="595">
        <f>AW$6*'(建設)投入係数表'!AW111</f>
        <v>0</v>
      </c>
      <c r="AX111" s="595">
        <f>AX$6*'(建設)投入係数表'!AX111</f>
        <v>0</v>
      </c>
      <c r="AY111" s="595">
        <f>AY$6*'(建設)投入係数表'!AY111</f>
        <v>0</v>
      </c>
      <c r="AZ111" s="595">
        <f>AZ$6*'(建設)投入係数表'!AZ111</f>
        <v>0</v>
      </c>
      <c r="BA111" s="595">
        <f>BA$6*'(建設)投入係数表'!BA111</f>
        <v>0</v>
      </c>
      <c r="BB111" s="595">
        <f>BB$6*'(建設)投入係数表'!BB111</f>
        <v>0</v>
      </c>
      <c r="BC111" s="595">
        <f>BC$6*'(建設)投入係数表'!BC111</f>
        <v>0</v>
      </c>
      <c r="BD111" s="595">
        <f>BD$6*'(建設)投入係数表'!BD111</f>
        <v>0</v>
      </c>
      <c r="BE111" s="595">
        <f>BE$6*'(建設)投入係数表'!BE111</f>
        <v>0</v>
      </c>
      <c r="BF111" s="595">
        <f>BF$6*'(建設)投入係数表'!BF111</f>
        <v>0</v>
      </c>
      <c r="BG111" s="595">
        <f>BG$6*'(建設)投入係数表'!BG111</f>
        <v>0</v>
      </c>
      <c r="BH111" s="595">
        <f>BH$6*'(建設)投入係数表'!BH111</f>
        <v>0</v>
      </c>
      <c r="BI111" s="595">
        <f>BI$6*'(建設)投入係数表'!BI111</f>
        <v>0</v>
      </c>
      <c r="BJ111" s="595">
        <f>BJ$6*'(建設)投入係数表'!BJ111</f>
        <v>0</v>
      </c>
      <c r="BK111" s="595">
        <f>BK$6*'(建設)投入係数表'!BK111</f>
        <v>0</v>
      </c>
      <c r="BL111" s="595">
        <f>BL$6*'(建設)投入係数表'!BL111</f>
        <v>0</v>
      </c>
      <c r="BM111" s="595">
        <f>BM$6*'(建設)投入係数表'!BM111</f>
        <v>0</v>
      </c>
      <c r="BN111" s="595">
        <f>BN$6*'(建設)投入係数表'!BN111</f>
        <v>0</v>
      </c>
      <c r="BO111" s="595">
        <f>BO$6*'(建設)投入係数表'!BO111</f>
        <v>0</v>
      </c>
      <c r="BP111" s="595">
        <f>BP$6*'(建設)投入係数表'!BP111</f>
        <v>0</v>
      </c>
      <c r="BQ111" s="595">
        <f>BQ$6*'(建設)投入係数表'!BQ111</f>
        <v>0</v>
      </c>
      <c r="BR111" s="595">
        <f>BR$6*'(建設)投入係数表'!BR111</f>
        <v>0</v>
      </c>
      <c r="BS111" s="595">
        <f>BS$6*'(建設)投入係数表'!BS111</f>
        <v>0</v>
      </c>
      <c r="BT111" s="595">
        <f>BT$6*'(建設)投入係数表'!BT111</f>
        <v>0</v>
      </c>
      <c r="BU111" s="595">
        <f>BU$6*'(建設)投入係数表'!BU111</f>
        <v>0</v>
      </c>
      <c r="BV111" s="596">
        <f>BV$6*'(建設)投入係数表'!BV111</f>
        <v>0</v>
      </c>
      <c r="BW111" s="597">
        <f t="shared" si="2"/>
        <v>0</v>
      </c>
      <c r="BX111" s="598">
        <f t="shared" si="3"/>
        <v>0</v>
      </c>
    </row>
    <row r="112" spans="1:76" ht="15.95" customHeight="1" x14ac:dyDescent="0.2">
      <c r="A112" s="455">
        <v>106</v>
      </c>
      <c r="B112" s="592">
        <v>679</v>
      </c>
      <c r="C112" s="593" t="s">
        <v>246</v>
      </c>
      <c r="D112" s="594">
        <f>D$6*'(建設)投入係数表'!D112</f>
        <v>74.446996852980334</v>
      </c>
      <c r="E112" s="595">
        <f>E$6*'(建設)投入係数表'!E112</f>
        <v>24.716725732817245</v>
      </c>
      <c r="F112" s="595">
        <f>F$6*'(建設)投入係数表'!F112</f>
        <v>0</v>
      </c>
      <c r="G112" s="595">
        <f>G$6*'(建設)投入係数表'!G112</f>
        <v>0</v>
      </c>
      <c r="H112" s="595">
        <f>H$6*'(建設)投入係数表'!H112</f>
        <v>0</v>
      </c>
      <c r="I112" s="595">
        <f>I$6*'(建設)投入係数表'!I112</f>
        <v>0</v>
      </c>
      <c r="J112" s="595">
        <f>J$6*'(建設)投入係数表'!J112</f>
        <v>0</v>
      </c>
      <c r="K112" s="595">
        <f>K$6*'(建設)投入係数表'!K112</f>
        <v>0</v>
      </c>
      <c r="L112" s="595">
        <f>L$6*'(建設)投入係数表'!L112</f>
        <v>0</v>
      </c>
      <c r="M112" s="595">
        <f>M$6*'(建設)投入係数表'!M112</f>
        <v>0</v>
      </c>
      <c r="N112" s="595">
        <f>N$6*'(建設)投入係数表'!N112</f>
        <v>0</v>
      </c>
      <c r="O112" s="595">
        <f>O$6*'(建設)投入係数表'!O112</f>
        <v>0</v>
      </c>
      <c r="P112" s="595">
        <f>P$6*'(建設)投入係数表'!P112</f>
        <v>0</v>
      </c>
      <c r="Q112" s="595">
        <f>Q$6*'(建設)投入係数表'!Q112</f>
        <v>0</v>
      </c>
      <c r="R112" s="595">
        <f>R$6*'(建設)投入係数表'!R112</f>
        <v>0</v>
      </c>
      <c r="S112" s="595">
        <f>S$6*'(建設)投入係数表'!S112</f>
        <v>28.171935223681484</v>
      </c>
      <c r="T112" s="595">
        <f>T$6*'(建設)投入係数表'!T112</f>
        <v>0</v>
      </c>
      <c r="U112" s="595">
        <f>U$6*'(建設)投入係数表'!U112</f>
        <v>0</v>
      </c>
      <c r="V112" s="595">
        <f>V$6*'(建設)投入係数表'!V112</f>
        <v>0</v>
      </c>
      <c r="W112" s="595">
        <f>W$6*'(建設)投入係数表'!W112</f>
        <v>28.778444758281445</v>
      </c>
      <c r="X112" s="595">
        <f>X$6*'(建設)投入係数表'!X112</f>
        <v>17.405130861750528</v>
      </c>
      <c r="Y112" s="595">
        <f>Y$6*'(建設)投入係数表'!Y112</f>
        <v>9.6110164884942932</v>
      </c>
      <c r="Z112" s="595">
        <f>Z$6*'(建設)投入係数表'!Z112</f>
        <v>3.1928309268986279</v>
      </c>
      <c r="AA112" s="595">
        <f>AA$6*'(建設)投入係数表'!AA112</f>
        <v>0.52919446751238508</v>
      </c>
      <c r="AB112" s="595">
        <f>AB$6*'(建設)投入係数表'!AB112</f>
        <v>0</v>
      </c>
      <c r="AC112" s="595">
        <f>AC$6*'(建設)投入係数表'!AC112</f>
        <v>0</v>
      </c>
      <c r="AD112" s="595">
        <f>AD$6*'(建設)投入係数表'!AD112</f>
        <v>0</v>
      </c>
      <c r="AE112" s="595">
        <f>AE$6*'(建設)投入係数表'!AE112</f>
        <v>0</v>
      </c>
      <c r="AF112" s="595">
        <f>AF$6*'(建設)投入係数表'!AF112</f>
        <v>0</v>
      </c>
      <c r="AG112" s="595">
        <f>AG$6*'(建設)投入係数表'!AG112</f>
        <v>66.371631652885881</v>
      </c>
      <c r="AH112" s="595">
        <f>AH$6*'(建設)投入係数表'!AH112</f>
        <v>20.866116918215365</v>
      </c>
      <c r="AI112" s="595">
        <f>AI$6*'(建設)投入係数表'!AI112</f>
        <v>0</v>
      </c>
      <c r="AJ112" s="595">
        <f>AJ$6*'(建設)投入係数表'!AJ112</f>
        <v>0</v>
      </c>
      <c r="AK112" s="595">
        <f>AK$6*'(建設)投入係数表'!AK112</f>
        <v>0</v>
      </c>
      <c r="AL112" s="595">
        <f>AL$6*'(建設)投入係数表'!AL112</f>
        <v>0</v>
      </c>
      <c r="AM112" s="595">
        <f>AM$6*'(建設)投入係数表'!AM112</f>
        <v>0</v>
      </c>
      <c r="AN112" s="595">
        <f>AN$6*'(建設)投入係数表'!AN112</f>
        <v>0</v>
      </c>
      <c r="AO112" s="595">
        <f>AO$6*'(建設)投入係数表'!AO112</f>
        <v>0</v>
      </c>
      <c r="AP112" s="595">
        <f>AP$6*'(建設)投入係数表'!AP112</f>
        <v>0</v>
      </c>
      <c r="AQ112" s="595">
        <f>AQ$6*'(建設)投入係数表'!AQ112</f>
        <v>0</v>
      </c>
      <c r="AR112" s="595">
        <f>AR$6*'(建設)投入係数表'!AR112</f>
        <v>0</v>
      </c>
      <c r="AS112" s="595">
        <f>AS$6*'(建設)投入係数表'!AS112</f>
        <v>0</v>
      </c>
      <c r="AT112" s="595">
        <f>AT$6*'(建設)投入係数表'!AT112</f>
        <v>0</v>
      </c>
      <c r="AU112" s="595">
        <f>AU$6*'(建設)投入係数表'!AU112</f>
        <v>0</v>
      </c>
      <c r="AV112" s="595">
        <f>AV$6*'(建設)投入係数表'!AV112</f>
        <v>0</v>
      </c>
      <c r="AW112" s="595">
        <f>AW$6*'(建設)投入係数表'!AW112</f>
        <v>0</v>
      </c>
      <c r="AX112" s="595">
        <f>AX$6*'(建設)投入係数表'!AX112</f>
        <v>0</v>
      </c>
      <c r="AY112" s="595">
        <f>AY$6*'(建設)投入係数表'!AY112</f>
        <v>0</v>
      </c>
      <c r="AZ112" s="595">
        <f>AZ$6*'(建設)投入係数表'!AZ112</f>
        <v>0</v>
      </c>
      <c r="BA112" s="595">
        <f>BA$6*'(建設)投入係数表'!BA112</f>
        <v>0</v>
      </c>
      <c r="BB112" s="595">
        <f>BB$6*'(建設)投入係数表'!BB112</f>
        <v>0</v>
      </c>
      <c r="BC112" s="595">
        <f>BC$6*'(建設)投入係数表'!BC112</f>
        <v>18.088032946674883</v>
      </c>
      <c r="BD112" s="595">
        <f>BD$6*'(建設)投入係数表'!BD112</f>
        <v>0</v>
      </c>
      <c r="BE112" s="595">
        <f>BE$6*'(建設)投入係数表'!BE112</f>
        <v>0</v>
      </c>
      <c r="BF112" s="595">
        <f>BF$6*'(建設)投入係数表'!BF112</f>
        <v>0</v>
      </c>
      <c r="BG112" s="595">
        <f>BG$6*'(建設)投入係数表'!BG112</f>
        <v>0</v>
      </c>
      <c r="BH112" s="595">
        <f>BH$6*'(建設)投入係数表'!BH112</f>
        <v>0</v>
      </c>
      <c r="BI112" s="595">
        <f>BI$6*'(建設)投入係数表'!BI112</f>
        <v>0</v>
      </c>
      <c r="BJ112" s="595">
        <f>BJ$6*'(建設)投入係数表'!BJ112</f>
        <v>0</v>
      </c>
      <c r="BK112" s="595">
        <f>BK$6*'(建設)投入係数表'!BK112</f>
        <v>12.667747250539175</v>
      </c>
      <c r="BL112" s="595">
        <f>BL$6*'(建設)投入係数表'!BL112</f>
        <v>0</v>
      </c>
      <c r="BM112" s="595">
        <f>BM$6*'(建設)投入係数表'!BM112</f>
        <v>0.47259816255731113</v>
      </c>
      <c r="BN112" s="595">
        <f>BN$6*'(建設)投入係数表'!BN112</f>
        <v>0</v>
      </c>
      <c r="BO112" s="595">
        <f>BO$6*'(建設)投入係数表'!BO112</f>
        <v>0</v>
      </c>
      <c r="BP112" s="595">
        <f>BP$6*'(建設)投入係数表'!BP112</f>
        <v>46.243533269852385</v>
      </c>
      <c r="BQ112" s="595">
        <f>BQ$6*'(建設)投入係数表'!BQ112</f>
        <v>0</v>
      </c>
      <c r="BR112" s="595">
        <f>BR$6*'(建設)投入係数表'!BR112</f>
        <v>3.0233040644714122</v>
      </c>
      <c r="BS112" s="595">
        <f>BS$6*'(建設)投入係数表'!BS112</f>
        <v>1.1467726193312378</v>
      </c>
      <c r="BT112" s="595">
        <f>BT$6*'(建設)投入係数表'!BT112</f>
        <v>11.919603726507995</v>
      </c>
      <c r="BU112" s="595">
        <f>BU$6*'(建設)投入係数表'!BU112</f>
        <v>2.2668213687492962</v>
      </c>
      <c r="BV112" s="596">
        <f>BV$6*'(建設)投入係数表'!BV112</f>
        <v>32.687688169972311</v>
      </c>
      <c r="BW112" s="597">
        <f t="shared" si="2"/>
        <v>94.922708106784569</v>
      </c>
      <c r="BX112" s="598">
        <f t="shared" si="3"/>
        <v>3.7969083242713825E-4</v>
      </c>
    </row>
    <row r="113" spans="1:76" ht="15.95" customHeight="1" x14ac:dyDescent="0.2">
      <c r="A113" s="455">
        <v>107</v>
      </c>
      <c r="B113" s="592">
        <v>681</v>
      </c>
      <c r="C113" s="593" t="s">
        <v>249</v>
      </c>
      <c r="D113" s="594">
        <f>D$6*'(建設)投入係数表'!D113</f>
        <v>196.33871478542997</v>
      </c>
      <c r="E113" s="595">
        <f>E$6*'(建設)投入係数表'!E113</f>
        <v>56.618769352756878</v>
      </c>
      <c r="F113" s="595">
        <f>F$6*'(建設)投入係数表'!F113</f>
        <v>0</v>
      </c>
      <c r="G113" s="595">
        <f>G$6*'(建設)投入係数表'!G113</f>
        <v>0</v>
      </c>
      <c r="H113" s="595">
        <f>H$6*'(建設)投入係数表'!H113</f>
        <v>0</v>
      </c>
      <c r="I113" s="595">
        <f>I$6*'(建設)投入係数表'!I113</f>
        <v>0</v>
      </c>
      <c r="J113" s="595">
        <f>J$6*'(建設)投入係数表'!J113</f>
        <v>0</v>
      </c>
      <c r="K113" s="595">
        <f>K$6*'(建設)投入係数表'!K113</f>
        <v>0</v>
      </c>
      <c r="L113" s="595">
        <f>L$6*'(建設)投入係数表'!L113</f>
        <v>0</v>
      </c>
      <c r="M113" s="595">
        <f>M$6*'(建設)投入係数表'!M113</f>
        <v>0</v>
      </c>
      <c r="N113" s="595">
        <f>N$6*'(建設)投入係数表'!N113</f>
        <v>0</v>
      </c>
      <c r="O113" s="595">
        <f>O$6*'(建設)投入係数表'!O113</f>
        <v>0</v>
      </c>
      <c r="P113" s="595">
        <f>P$6*'(建設)投入係数表'!P113</f>
        <v>0</v>
      </c>
      <c r="Q113" s="595">
        <f>Q$6*'(建設)投入係数表'!Q113</f>
        <v>0</v>
      </c>
      <c r="R113" s="595">
        <f>R$6*'(建設)投入係数表'!R113</f>
        <v>0</v>
      </c>
      <c r="S113" s="595">
        <f>S$6*'(建設)投入係数表'!S113</f>
        <v>36.764211866815927</v>
      </c>
      <c r="T113" s="595">
        <f>T$6*'(建設)投入係数表'!T113</f>
        <v>0</v>
      </c>
      <c r="U113" s="595">
        <f>U$6*'(建設)投入係数表'!U113</f>
        <v>0</v>
      </c>
      <c r="V113" s="595">
        <f>V$6*'(建設)投入係数表'!V113</f>
        <v>0</v>
      </c>
      <c r="W113" s="595">
        <f>W$6*'(建設)投入係数表'!W113</f>
        <v>25.773410458606598</v>
      </c>
      <c r="X113" s="595">
        <f>X$6*'(建設)投入係数表'!X113</f>
        <v>15.786048921122575</v>
      </c>
      <c r="Y113" s="595">
        <f>Y$6*'(建設)投入係数表'!Y113</f>
        <v>8.5698230355740765</v>
      </c>
      <c r="Z113" s="595">
        <f>Z$6*'(建設)投入係数表'!Z113</f>
        <v>2.8551276557843499</v>
      </c>
      <c r="AA113" s="595">
        <f>AA$6*'(建設)投入係数表'!AA113</f>
        <v>0.47627502076114658</v>
      </c>
      <c r="AB113" s="595">
        <f>AB$6*'(建設)投入係数表'!AB113</f>
        <v>0</v>
      </c>
      <c r="AC113" s="595">
        <f>AC$6*'(建設)投入係数表'!AC113</f>
        <v>0</v>
      </c>
      <c r="AD113" s="595">
        <f>AD$6*'(建設)投入係数表'!AD113</f>
        <v>0</v>
      </c>
      <c r="AE113" s="595">
        <f>AE$6*'(建設)投入係数表'!AE113</f>
        <v>0</v>
      </c>
      <c r="AF113" s="595">
        <f>AF$6*'(建設)投入係数表'!AF113</f>
        <v>0</v>
      </c>
      <c r="AG113" s="595">
        <f>AG$6*'(建設)投入係数表'!AG113</f>
        <v>214.65439141115297</v>
      </c>
      <c r="AH113" s="595">
        <f>AH$6*'(建設)投入係数表'!AH113</f>
        <v>103.50885284183627</v>
      </c>
      <c r="AI113" s="595">
        <f>AI$6*'(建設)投入係数表'!AI113</f>
        <v>0</v>
      </c>
      <c r="AJ113" s="595">
        <f>AJ$6*'(建設)投入係数表'!AJ113</f>
        <v>0</v>
      </c>
      <c r="AK113" s="595">
        <f>AK$6*'(建設)投入係数表'!AK113</f>
        <v>0</v>
      </c>
      <c r="AL113" s="595">
        <f>AL$6*'(建設)投入係数表'!AL113</f>
        <v>0</v>
      </c>
      <c r="AM113" s="595">
        <f>AM$6*'(建設)投入係数表'!AM113</f>
        <v>0</v>
      </c>
      <c r="AN113" s="595">
        <f>AN$6*'(建設)投入係数表'!AN113</f>
        <v>0</v>
      </c>
      <c r="AO113" s="595">
        <f>AO$6*'(建設)投入係数表'!AO113</f>
        <v>0</v>
      </c>
      <c r="AP113" s="595">
        <f>AP$6*'(建設)投入係数表'!AP113</f>
        <v>0</v>
      </c>
      <c r="AQ113" s="595">
        <f>AQ$6*'(建設)投入係数表'!AQ113</f>
        <v>0</v>
      </c>
      <c r="AR113" s="595">
        <f>AR$6*'(建設)投入係数表'!AR113</f>
        <v>0</v>
      </c>
      <c r="AS113" s="595">
        <f>AS$6*'(建設)投入係数表'!AS113</f>
        <v>0</v>
      </c>
      <c r="AT113" s="595">
        <f>AT$6*'(建設)投入係数表'!AT113</f>
        <v>0</v>
      </c>
      <c r="AU113" s="595">
        <f>AU$6*'(建設)投入係数表'!AU113</f>
        <v>0</v>
      </c>
      <c r="AV113" s="595">
        <f>AV$6*'(建設)投入係数表'!AV113</f>
        <v>0</v>
      </c>
      <c r="AW113" s="595">
        <f>AW$6*'(建設)投入係数表'!AW113</f>
        <v>0</v>
      </c>
      <c r="AX113" s="595">
        <f>AX$6*'(建設)投入係数表'!AX113</f>
        <v>0</v>
      </c>
      <c r="AY113" s="595">
        <f>AY$6*'(建設)投入係数表'!AY113</f>
        <v>0</v>
      </c>
      <c r="AZ113" s="595">
        <f>AZ$6*'(建設)投入係数表'!AZ113</f>
        <v>0</v>
      </c>
      <c r="BA113" s="595">
        <f>BA$6*'(建設)投入係数表'!BA113</f>
        <v>0</v>
      </c>
      <c r="BB113" s="595">
        <f>BB$6*'(建設)投入係数表'!BB113</f>
        <v>0</v>
      </c>
      <c r="BC113" s="595">
        <f>BC$6*'(建設)投入係数表'!BC113</f>
        <v>97.817026388265575</v>
      </c>
      <c r="BD113" s="595">
        <f>BD$6*'(建設)投入係数表'!BD113</f>
        <v>0</v>
      </c>
      <c r="BE113" s="595">
        <f>BE$6*'(建設)投入係数表'!BE113</f>
        <v>0</v>
      </c>
      <c r="BF113" s="595">
        <f>BF$6*'(建設)投入係数表'!BF113</f>
        <v>0</v>
      </c>
      <c r="BG113" s="595">
        <f>BG$6*'(建設)投入係数表'!BG113</f>
        <v>0</v>
      </c>
      <c r="BH113" s="595">
        <f>BH$6*'(建設)投入係数表'!BH113</f>
        <v>0</v>
      </c>
      <c r="BI113" s="595">
        <f>BI$6*'(建設)投入係数表'!BI113</f>
        <v>0</v>
      </c>
      <c r="BJ113" s="595">
        <f>BJ$6*'(建設)投入係数表'!BJ113</f>
        <v>0</v>
      </c>
      <c r="BK113" s="595">
        <f>BK$6*'(建設)投入係数表'!BK113</f>
        <v>83.923825534822043</v>
      </c>
      <c r="BL113" s="595">
        <f>BL$6*'(建設)投入係数表'!BL113</f>
        <v>0</v>
      </c>
      <c r="BM113" s="595">
        <f>BM$6*'(建設)投入係数表'!BM113</f>
        <v>2.6062398670439952</v>
      </c>
      <c r="BN113" s="595">
        <f>BN$6*'(建設)投入係数表'!BN113</f>
        <v>0</v>
      </c>
      <c r="BO113" s="595">
        <f>BO$6*'(建設)投入係数表'!BO113</f>
        <v>0</v>
      </c>
      <c r="BP113" s="595">
        <f>BP$6*'(建設)投入係数表'!BP113</f>
        <v>41.535580786622887</v>
      </c>
      <c r="BQ113" s="595">
        <f>BQ$6*'(建設)投入係数表'!BQ113</f>
        <v>0</v>
      </c>
      <c r="BR113" s="595">
        <f>BR$6*'(建設)投入係数表'!BR113</f>
        <v>5.1360460780291897</v>
      </c>
      <c r="BS113" s="595">
        <f>BS$6*'(建設)投入係数表'!BS113</f>
        <v>5.5353832202334745</v>
      </c>
      <c r="BT113" s="595">
        <f>BT$6*'(建設)投入係数表'!BT113</f>
        <v>2.158907817811397</v>
      </c>
      <c r="BU113" s="595">
        <f>BU$6*'(建設)投入係数表'!BU113</f>
        <v>0.64118661573194391</v>
      </c>
      <c r="BV113" s="596">
        <f>BV$6*'(建設)投入係数表'!BV113</f>
        <v>10.413596418239306</v>
      </c>
      <c r="BW113" s="597">
        <f t="shared" si="2"/>
        <v>138.10246018515349</v>
      </c>
      <c r="BX113" s="598">
        <f t="shared" si="3"/>
        <v>5.5240984074061397E-4</v>
      </c>
    </row>
    <row r="114" spans="1:76" ht="15.95" customHeight="1" thickBot="1" x14ac:dyDescent="0.25">
      <c r="A114" s="455">
        <v>108</v>
      </c>
      <c r="B114" s="599">
        <v>691</v>
      </c>
      <c r="C114" s="600" t="s">
        <v>250</v>
      </c>
      <c r="D114" s="601">
        <f>D$6*'(建設)投入係数表'!D114</f>
        <v>3616.9442214311835</v>
      </c>
      <c r="E114" s="602">
        <f>E$6*'(建設)投入係数表'!E114</f>
        <v>1428.0515380264253</v>
      </c>
      <c r="F114" s="602">
        <f>F$6*'(建設)投入係数表'!F114</f>
        <v>0</v>
      </c>
      <c r="G114" s="602">
        <f>G$6*'(建設)投入係数表'!G114</f>
        <v>0</v>
      </c>
      <c r="H114" s="602">
        <f>H$6*'(建設)投入係数表'!H114</f>
        <v>0</v>
      </c>
      <c r="I114" s="602">
        <f>I$6*'(建設)投入係数表'!I114</f>
        <v>0</v>
      </c>
      <c r="J114" s="602">
        <f>J$6*'(建設)投入係数表'!J114</f>
        <v>0</v>
      </c>
      <c r="K114" s="602">
        <f>K$6*'(建設)投入係数表'!K114</f>
        <v>0</v>
      </c>
      <c r="L114" s="602">
        <f>L$6*'(建設)投入係数表'!L114</f>
        <v>0</v>
      </c>
      <c r="M114" s="602">
        <f>M$6*'(建設)投入係数表'!M114</f>
        <v>0</v>
      </c>
      <c r="N114" s="602">
        <f>N$6*'(建設)投入係数表'!N114</f>
        <v>0</v>
      </c>
      <c r="O114" s="602">
        <f>O$6*'(建設)投入係数表'!O114</f>
        <v>0</v>
      </c>
      <c r="P114" s="602">
        <f>P$6*'(建設)投入係数表'!P114</f>
        <v>0</v>
      </c>
      <c r="Q114" s="602">
        <f>Q$6*'(建設)投入係数表'!Q114</f>
        <v>0</v>
      </c>
      <c r="R114" s="602">
        <f>R$6*'(建設)投入係数表'!R114</f>
        <v>0</v>
      </c>
      <c r="S114" s="602">
        <f>S$6*'(建設)投入係数表'!S114</f>
        <v>1735.221065686836</v>
      </c>
      <c r="T114" s="602">
        <f>T$6*'(建設)投入係数表'!T114</f>
        <v>0</v>
      </c>
      <c r="U114" s="602">
        <f>U$6*'(建設)投入係数表'!U114</f>
        <v>0</v>
      </c>
      <c r="V114" s="602">
        <f>V$6*'(建設)投入係数表'!V114</f>
        <v>0</v>
      </c>
      <c r="W114" s="602">
        <f>W$6*'(建設)投入係数表'!W114</f>
        <v>1782.2858431371517</v>
      </c>
      <c r="X114" s="602">
        <f>X$6*'(建設)投入係数表'!X114</f>
        <v>1088.0230641019866</v>
      </c>
      <c r="Y114" s="602">
        <f>Y$6*'(建設)投入係数表'!Y114</f>
        <v>502.97652956453464</v>
      </c>
      <c r="Z114" s="602">
        <f>Z$6*'(建設)投入係数表'!Z114</f>
        <v>229.63822435770902</v>
      </c>
      <c r="AA114" s="602">
        <f>AA$6*'(建設)投入係数表'!AA114</f>
        <v>25.473153689756881</v>
      </c>
      <c r="AB114" s="602">
        <f>AB$6*'(建設)投入係数表'!AB114</f>
        <v>0</v>
      </c>
      <c r="AC114" s="602">
        <f>AC$6*'(建設)投入係数表'!AC114</f>
        <v>0</v>
      </c>
      <c r="AD114" s="602">
        <f>AD$6*'(建設)投入係数表'!AD114</f>
        <v>0</v>
      </c>
      <c r="AE114" s="602">
        <f>AE$6*'(建設)投入係数表'!AE114</f>
        <v>0</v>
      </c>
      <c r="AF114" s="602">
        <f>AF$6*'(建設)投入係数表'!AF114</f>
        <v>0</v>
      </c>
      <c r="AG114" s="602">
        <f>AG$6*'(建設)投入係数表'!AG114</f>
        <v>1971.0670355613956</v>
      </c>
      <c r="AH114" s="602">
        <f>AH$6*'(建設)投入係数表'!AH114</f>
        <v>582.27765013372925</v>
      </c>
      <c r="AI114" s="602">
        <f>AI$6*'(建設)投入係数表'!AI114</f>
        <v>0</v>
      </c>
      <c r="AJ114" s="602">
        <f>AJ$6*'(建設)投入係数表'!AJ114</f>
        <v>0</v>
      </c>
      <c r="AK114" s="602">
        <f>AK$6*'(建設)投入係数表'!AK114</f>
        <v>0</v>
      </c>
      <c r="AL114" s="602">
        <f>AL$6*'(建設)投入係数表'!AL114</f>
        <v>0</v>
      </c>
      <c r="AM114" s="602">
        <f>AM$6*'(建設)投入係数表'!AM114</f>
        <v>0</v>
      </c>
      <c r="AN114" s="602">
        <f>AN$6*'(建設)投入係数表'!AN114</f>
        <v>0</v>
      </c>
      <c r="AO114" s="602">
        <f>AO$6*'(建設)投入係数表'!AO114</f>
        <v>0</v>
      </c>
      <c r="AP114" s="602">
        <f>AP$6*'(建設)投入係数表'!AP114</f>
        <v>0</v>
      </c>
      <c r="AQ114" s="602">
        <f>AQ$6*'(建設)投入係数表'!AQ114</f>
        <v>0</v>
      </c>
      <c r="AR114" s="602">
        <f>AR$6*'(建設)投入係数表'!AR114</f>
        <v>0</v>
      </c>
      <c r="AS114" s="602">
        <f>AS$6*'(建設)投入係数表'!AS114</f>
        <v>0</v>
      </c>
      <c r="AT114" s="602">
        <f>AT$6*'(建設)投入係数表'!AT114</f>
        <v>0</v>
      </c>
      <c r="AU114" s="602">
        <f>AU$6*'(建設)投入係数表'!AU114</f>
        <v>0</v>
      </c>
      <c r="AV114" s="602">
        <f>AV$6*'(建設)投入係数表'!AV114</f>
        <v>0</v>
      </c>
      <c r="AW114" s="602">
        <f>AW$6*'(建設)投入係数表'!AW114</f>
        <v>0</v>
      </c>
      <c r="AX114" s="602">
        <f>AX$6*'(建設)投入係数表'!AX114</f>
        <v>0</v>
      </c>
      <c r="AY114" s="602">
        <f>AY$6*'(建設)投入係数表'!AY114</f>
        <v>0</v>
      </c>
      <c r="AZ114" s="602">
        <f>AZ$6*'(建設)投入係数表'!AZ114</f>
        <v>0</v>
      </c>
      <c r="BA114" s="602">
        <f>BA$6*'(建設)投入係数表'!BA114</f>
        <v>0</v>
      </c>
      <c r="BB114" s="602">
        <f>BB$6*'(建設)投入係数表'!BB114</f>
        <v>0</v>
      </c>
      <c r="BC114" s="602">
        <f>BC$6*'(建設)投入係数表'!BC114</f>
        <v>594.11190661366186</v>
      </c>
      <c r="BD114" s="602">
        <f>BD$6*'(建設)投入係数表'!BD114</f>
        <v>0</v>
      </c>
      <c r="BE114" s="602">
        <f>BE$6*'(建設)投入係数表'!BE114</f>
        <v>0</v>
      </c>
      <c r="BF114" s="602">
        <f>BF$6*'(建設)投入係数表'!BF114</f>
        <v>0</v>
      </c>
      <c r="BG114" s="602">
        <f>BG$6*'(建設)投入係数表'!BG114</f>
        <v>0</v>
      </c>
      <c r="BH114" s="602">
        <f>BH$6*'(建設)投入係数表'!BH114</f>
        <v>0</v>
      </c>
      <c r="BI114" s="602">
        <f>BI$6*'(建設)投入係数表'!BI114</f>
        <v>0</v>
      </c>
      <c r="BJ114" s="602">
        <f>BJ$6*'(建設)投入係数表'!BJ114</f>
        <v>0</v>
      </c>
      <c r="BK114" s="602">
        <f>BK$6*'(建設)投入係数表'!BK114</f>
        <v>2056.2920724437718</v>
      </c>
      <c r="BL114" s="602">
        <f>BL$6*'(建設)投入係数表'!BL114</f>
        <v>0</v>
      </c>
      <c r="BM114" s="602">
        <f>BM$6*'(建設)投入係数表'!BM114</f>
        <v>7.6866701145350902</v>
      </c>
      <c r="BN114" s="602">
        <f>BN$6*'(建設)投入係数表'!BN114</f>
        <v>0</v>
      </c>
      <c r="BO114" s="602">
        <f>BO$6*'(建設)投入係数表'!BO114</f>
        <v>0</v>
      </c>
      <c r="BP114" s="602">
        <f>BP$6*'(建設)投入係数表'!BP114</f>
        <v>1485.4360076817641</v>
      </c>
      <c r="BQ114" s="602">
        <f>BQ$6*'(建設)投入係数表'!BQ114</f>
        <v>0</v>
      </c>
      <c r="BR114" s="602">
        <f>BR$6*'(建設)投入係数表'!BR114</f>
        <v>214.46414422695238</v>
      </c>
      <c r="BS114" s="602">
        <f>BS$6*'(建設)投入係数表'!BS114</f>
        <v>159.24702084982439</v>
      </c>
      <c r="BT114" s="602">
        <f>BT$6*'(建設)投入係数表'!BT114</f>
        <v>115.03025739127487</v>
      </c>
      <c r="BU114" s="602">
        <f>BU$6*'(建設)投入係数表'!BU114</f>
        <v>77.564150606118787</v>
      </c>
      <c r="BV114" s="603">
        <f>BV$6*'(建設)投入係数表'!BV114</f>
        <v>983.11686577045145</v>
      </c>
      <c r="BW114" s="604">
        <f t="shared" si="2"/>
        <v>5459.5121531169152</v>
      </c>
      <c r="BX114" s="605">
        <f t="shared" si="3"/>
        <v>2.1838048612467662E-2</v>
      </c>
    </row>
    <row r="115" spans="1:76" ht="21.6" customHeight="1" thickBot="1" x14ac:dyDescent="0.25">
      <c r="A115" s="455">
        <v>109</v>
      </c>
      <c r="B115" s="491">
        <v>700</v>
      </c>
      <c r="C115" s="500" t="s">
        <v>23</v>
      </c>
      <c r="D115" s="492">
        <f>D$6*'(建設)投入係数表'!D115</f>
        <v>128076.52509451348</v>
      </c>
      <c r="E115" s="493">
        <f>E$6*'(建設)投入係数表'!E115</f>
        <v>51883.516898662594</v>
      </c>
      <c r="F115" s="493">
        <f>F$6*'(建設)投入係数表'!F115</f>
        <v>0</v>
      </c>
      <c r="G115" s="493">
        <f>G$6*'(建設)投入係数表'!G115</f>
        <v>0</v>
      </c>
      <c r="H115" s="493">
        <f>H$6*'(建設)投入係数表'!H115</f>
        <v>0</v>
      </c>
      <c r="I115" s="493">
        <f>I$6*'(建設)投入係数表'!I115</f>
        <v>0</v>
      </c>
      <c r="J115" s="493">
        <f>J$6*'(建設)投入係数表'!J115</f>
        <v>0</v>
      </c>
      <c r="K115" s="493">
        <f>K$6*'(建設)投入係数表'!K115</f>
        <v>0</v>
      </c>
      <c r="L115" s="493">
        <f>L$6*'(建設)投入係数表'!L115</f>
        <v>0</v>
      </c>
      <c r="M115" s="493">
        <f>M$6*'(建設)投入係数表'!M115</f>
        <v>0</v>
      </c>
      <c r="N115" s="493">
        <f>N$6*'(建設)投入係数表'!N115</f>
        <v>0</v>
      </c>
      <c r="O115" s="493">
        <f>O$6*'(建設)投入係数表'!O115</f>
        <v>0</v>
      </c>
      <c r="P115" s="493">
        <f>P$6*'(建設)投入係数表'!P115</f>
        <v>0</v>
      </c>
      <c r="Q115" s="493">
        <f>Q$6*'(建設)投入係数表'!Q115</f>
        <v>0</v>
      </c>
      <c r="R115" s="493">
        <f>R$6*'(建設)投入係数表'!R115</f>
        <v>0</v>
      </c>
      <c r="S115" s="493">
        <f>S$6*'(建設)投入係数表'!S115</f>
        <v>51053.83541270921</v>
      </c>
      <c r="T115" s="493">
        <f>T$6*'(建設)投入係数表'!T115</f>
        <v>0</v>
      </c>
      <c r="U115" s="493">
        <f>U$6*'(建設)投入係数表'!U115</f>
        <v>0</v>
      </c>
      <c r="V115" s="493">
        <f>V$6*'(建設)投入係数表'!V115</f>
        <v>0</v>
      </c>
      <c r="W115" s="493">
        <f>W$6*'(建設)投入係数表'!W115</f>
        <v>50993.552171931893</v>
      </c>
      <c r="X115" s="493">
        <f>X$6*'(建設)投入係数表'!X115</f>
        <v>28369.553763683049</v>
      </c>
      <c r="Y115" s="493">
        <f>Y$6*'(建設)投入係数表'!Y115</f>
        <v>16222.995373558013</v>
      </c>
      <c r="Z115" s="493">
        <f>Z$6*'(建設)投入係数表'!Z115</f>
        <v>4714.1381128223893</v>
      </c>
      <c r="AA115" s="493">
        <f>AA$6*'(建設)投入係数表'!AA115</f>
        <v>925.48552446951692</v>
      </c>
      <c r="AB115" s="493">
        <f>AB$6*'(建設)投入係数表'!AB115</f>
        <v>0</v>
      </c>
      <c r="AC115" s="493">
        <f>AC$6*'(建設)投入係数表'!AC115</f>
        <v>0</v>
      </c>
      <c r="AD115" s="493">
        <f>AD$6*'(建設)投入係数表'!AD115</f>
        <v>0</v>
      </c>
      <c r="AE115" s="493">
        <f>AE$6*'(建設)投入係数表'!AE115</f>
        <v>0</v>
      </c>
      <c r="AF115" s="493">
        <f>AF$6*'(建設)投入係数表'!AF115</f>
        <v>0</v>
      </c>
      <c r="AG115" s="493">
        <f>AG$6*'(建設)投入係数表'!AG115</f>
        <v>74080.18807963148</v>
      </c>
      <c r="AH115" s="493">
        <f>AH$6*'(建設)投入係数表'!AH115</f>
        <v>24285.041914289941</v>
      </c>
      <c r="AI115" s="493">
        <f>AI$6*'(建設)投入係数表'!AI115</f>
        <v>0</v>
      </c>
      <c r="AJ115" s="493">
        <f>AJ$6*'(建設)投入係数表'!AJ115</f>
        <v>0</v>
      </c>
      <c r="AK115" s="493">
        <f>AK$6*'(建設)投入係数表'!AK115</f>
        <v>0</v>
      </c>
      <c r="AL115" s="493">
        <f>AL$6*'(建設)投入係数表'!AL115</f>
        <v>0</v>
      </c>
      <c r="AM115" s="493">
        <f>AM$6*'(建設)投入係数表'!AM115</f>
        <v>0</v>
      </c>
      <c r="AN115" s="493">
        <f>AN$6*'(建設)投入係数表'!AN115</f>
        <v>0</v>
      </c>
      <c r="AO115" s="493">
        <f>AO$6*'(建設)投入係数表'!AO115</f>
        <v>0</v>
      </c>
      <c r="AP115" s="493">
        <f>AP$6*'(建設)投入係数表'!AP115</f>
        <v>0</v>
      </c>
      <c r="AQ115" s="493">
        <f>AQ$6*'(建設)投入係数表'!AQ115</f>
        <v>0</v>
      </c>
      <c r="AR115" s="493">
        <f>AR$6*'(建設)投入係数表'!AR115</f>
        <v>0</v>
      </c>
      <c r="AS115" s="493">
        <f>AS$6*'(建設)投入係数表'!AS115</f>
        <v>0</v>
      </c>
      <c r="AT115" s="493">
        <f>AT$6*'(建設)投入係数表'!AT115</f>
        <v>0</v>
      </c>
      <c r="AU115" s="493">
        <f>AU$6*'(建設)投入係数表'!AU115</f>
        <v>0</v>
      </c>
      <c r="AV115" s="493">
        <f>AV$6*'(建設)投入係数表'!AV115</f>
        <v>0</v>
      </c>
      <c r="AW115" s="493">
        <f>AW$6*'(建設)投入係数表'!AW115</f>
        <v>0</v>
      </c>
      <c r="AX115" s="493">
        <f>AX$6*'(建設)投入係数表'!AX115</f>
        <v>0</v>
      </c>
      <c r="AY115" s="493">
        <f>AY$6*'(建設)投入係数表'!AY115</f>
        <v>0</v>
      </c>
      <c r="AZ115" s="493">
        <f>AZ$6*'(建設)投入係数表'!AZ115</f>
        <v>0</v>
      </c>
      <c r="BA115" s="493">
        <f>BA$6*'(建設)投入係数表'!BA115</f>
        <v>0</v>
      </c>
      <c r="BB115" s="493">
        <f>BB$6*'(建設)投入係数表'!BB115</f>
        <v>0</v>
      </c>
      <c r="BC115" s="493">
        <f>BC$6*'(建設)投入係数表'!BC115</f>
        <v>24545.070777439229</v>
      </c>
      <c r="BD115" s="493">
        <f>BD$6*'(建設)投入係数表'!BD115</f>
        <v>0</v>
      </c>
      <c r="BE115" s="493">
        <f>BE$6*'(建設)投入係数表'!BE115</f>
        <v>0</v>
      </c>
      <c r="BF115" s="493">
        <f>BF$6*'(建設)投入係数表'!BF115</f>
        <v>0</v>
      </c>
      <c r="BG115" s="493">
        <f>BG$6*'(建設)投入係数表'!BG115</f>
        <v>0</v>
      </c>
      <c r="BH115" s="493">
        <f>BH$6*'(建設)投入係数表'!BH115</f>
        <v>0</v>
      </c>
      <c r="BI115" s="493">
        <f>BI$6*'(建設)投入係数表'!BI115</f>
        <v>0</v>
      </c>
      <c r="BJ115" s="493">
        <f>BJ$6*'(建設)投入係数表'!BJ115</f>
        <v>0</v>
      </c>
      <c r="BK115" s="493">
        <f>BK$6*'(建設)投入係数表'!BK115</f>
        <v>14827.281463074842</v>
      </c>
      <c r="BL115" s="493">
        <f>BL$6*'(建設)投入係数表'!BL115</f>
        <v>0</v>
      </c>
      <c r="BM115" s="493">
        <f>BM$6*'(建設)投入係数表'!BM115</f>
        <v>612.59841824193575</v>
      </c>
      <c r="BN115" s="493">
        <f>BN$6*'(建設)投入係数表'!BN115</f>
        <v>0</v>
      </c>
      <c r="BO115" s="493">
        <f>BO$6*'(建設)投入係数表'!BO115</f>
        <v>0</v>
      </c>
      <c r="BP115" s="493">
        <f>BP$6*'(建設)投入係数表'!BP115</f>
        <v>48629.38718972975</v>
      </c>
      <c r="BQ115" s="493">
        <f>BQ$6*'(建設)投入係数表'!BQ115</f>
        <v>0</v>
      </c>
      <c r="BR115" s="493">
        <f>BR$6*'(建設)投入係数表'!BR115</f>
        <v>5822.7526976809586</v>
      </c>
      <c r="BS115" s="493">
        <f>BS$6*'(建設)投入係数表'!BS115</f>
        <v>6164.0130955034156</v>
      </c>
      <c r="BT115" s="493">
        <f>BT$6*'(建設)投入係数表'!BT115</f>
        <v>7544.0145013944739</v>
      </c>
      <c r="BU115" s="493">
        <f>BU$6*'(建設)投入係数表'!BU115</f>
        <v>1848.8259849844083</v>
      </c>
      <c r="BV115" s="512">
        <f>BV$6*'(建設)投入係数表'!BV115</f>
        <v>29228.825365911795</v>
      </c>
      <c r="BW115" s="514">
        <f t="shared" si="2"/>
        <v>116280.48430132477</v>
      </c>
      <c r="BX115" s="494">
        <f t="shared" si="3"/>
        <v>0.4651219372052991</v>
      </c>
    </row>
    <row r="116" spans="1:76" ht="15.95" customHeight="1" x14ac:dyDescent="0.2">
      <c r="A116" s="455">
        <v>110</v>
      </c>
      <c r="B116" s="606">
        <v>711</v>
      </c>
      <c r="C116" s="607" t="s">
        <v>8</v>
      </c>
      <c r="D116" s="608">
        <f>D$6*'(建設)投入係数表'!D116</f>
        <v>3032.4822039822229</v>
      </c>
      <c r="E116" s="609">
        <f>E$6*'(建設)投入係数表'!E116</f>
        <v>1315.4218401038827</v>
      </c>
      <c r="F116" s="609">
        <f>F$6*'(建設)投入係数表'!F116</f>
        <v>0</v>
      </c>
      <c r="G116" s="609">
        <f>G$6*'(建設)投入係数表'!G116</f>
        <v>0</v>
      </c>
      <c r="H116" s="609">
        <f>H$6*'(建設)投入係数表'!H116</f>
        <v>0</v>
      </c>
      <c r="I116" s="609">
        <f>I$6*'(建設)投入係数表'!I116</f>
        <v>0</v>
      </c>
      <c r="J116" s="609">
        <f>J$6*'(建設)投入係数表'!J116</f>
        <v>0</v>
      </c>
      <c r="K116" s="609">
        <f>K$6*'(建設)投入係数表'!K116</f>
        <v>0</v>
      </c>
      <c r="L116" s="609">
        <f>L$6*'(建設)投入係数表'!L116</f>
        <v>0</v>
      </c>
      <c r="M116" s="609">
        <f>M$6*'(建設)投入係数表'!M116</f>
        <v>0</v>
      </c>
      <c r="N116" s="609">
        <f>N$6*'(建設)投入係数表'!N116</f>
        <v>0</v>
      </c>
      <c r="O116" s="609">
        <f>O$6*'(建設)投入係数表'!O116</f>
        <v>0</v>
      </c>
      <c r="P116" s="609">
        <f>P$6*'(建設)投入係数表'!P116</f>
        <v>0</v>
      </c>
      <c r="Q116" s="609">
        <f>Q$6*'(建設)投入係数表'!Q116</f>
        <v>0</v>
      </c>
      <c r="R116" s="609">
        <f>R$6*'(建設)投入係数表'!R116</f>
        <v>0</v>
      </c>
      <c r="S116" s="609">
        <f>S$6*'(建設)投入係数表'!S116</f>
        <v>1351.4479783017489</v>
      </c>
      <c r="T116" s="609">
        <f>T$6*'(建設)投入係数表'!T116</f>
        <v>0</v>
      </c>
      <c r="U116" s="609">
        <f>U$6*'(建設)投入係数表'!U116</f>
        <v>0</v>
      </c>
      <c r="V116" s="609">
        <f>V$6*'(建設)投入係数表'!V116</f>
        <v>0</v>
      </c>
      <c r="W116" s="609">
        <f>W$6*'(建設)投入係数表'!W116</f>
        <v>1341.9574683606106</v>
      </c>
      <c r="X116" s="609">
        <f>X$6*'(建設)投入係数表'!X116</f>
        <v>674.75239875670081</v>
      </c>
      <c r="Y116" s="609">
        <f>Y$6*'(建設)投入係数表'!Y116</f>
        <v>506.50056894364923</v>
      </c>
      <c r="Z116" s="609">
        <f>Z$6*'(建設)投入係数表'!Z116</f>
        <v>144.8286528619642</v>
      </c>
      <c r="AA116" s="609">
        <f>AA$6*'(建設)投入係数表'!AA116</f>
        <v>25.968328512929183</v>
      </c>
      <c r="AB116" s="609">
        <f>AB$6*'(建設)投入係数表'!AB116</f>
        <v>0</v>
      </c>
      <c r="AC116" s="609">
        <f>AC$6*'(建設)投入係数表'!AC116</f>
        <v>0</v>
      </c>
      <c r="AD116" s="609">
        <f>AD$6*'(建設)投入係数表'!AD116</f>
        <v>0</v>
      </c>
      <c r="AE116" s="609">
        <f>AE$6*'(建設)投入係数表'!AE116</f>
        <v>0</v>
      </c>
      <c r="AF116" s="609">
        <f>AF$6*'(建設)投入係数表'!AF116</f>
        <v>0</v>
      </c>
      <c r="AG116" s="609">
        <f>AG$6*'(建設)投入係数表'!AG116</f>
        <v>1583.773937879645</v>
      </c>
      <c r="AH116" s="609">
        <f>AH$6*'(建設)投入係数表'!AH116</f>
        <v>533.84316671755528</v>
      </c>
      <c r="AI116" s="609">
        <f>AI$6*'(建設)投入係数表'!AI116</f>
        <v>0</v>
      </c>
      <c r="AJ116" s="609">
        <f>AJ$6*'(建設)投入係数表'!AJ116</f>
        <v>0</v>
      </c>
      <c r="AK116" s="609">
        <f>AK$6*'(建設)投入係数表'!AK116</f>
        <v>0</v>
      </c>
      <c r="AL116" s="609">
        <f>AL$6*'(建設)投入係数表'!AL116</f>
        <v>0</v>
      </c>
      <c r="AM116" s="609">
        <f>AM$6*'(建設)投入係数表'!AM116</f>
        <v>0</v>
      </c>
      <c r="AN116" s="609">
        <f>AN$6*'(建設)投入係数表'!AN116</f>
        <v>0</v>
      </c>
      <c r="AO116" s="609">
        <f>AO$6*'(建設)投入係数表'!AO116</f>
        <v>0</v>
      </c>
      <c r="AP116" s="609">
        <f>AP$6*'(建設)投入係数表'!AP116</f>
        <v>0</v>
      </c>
      <c r="AQ116" s="609">
        <f>AQ$6*'(建設)投入係数表'!AQ116</f>
        <v>0</v>
      </c>
      <c r="AR116" s="609">
        <f>AR$6*'(建設)投入係数表'!AR116</f>
        <v>0</v>
      </c>
      <c r="AS116" s="609">
        <f>AS$6*'(建設)投入係数表'!AS116</f>
        <v>0</v>
      </c>
      <c r="AT116" s="609">
        <f>AT$6*'(建設)投入係数表'!AT116</f>
        <v>0</v>
      </c>
      <c r="AU116" s="609">
        <f>AU$6*'(建設)投入係数表'!AU116</f>
        <v>0</v>
      </c>
      <c r="AV116" s="609">
        <f>AV$6*'(建設)投入係数表'!AV116</f>
        <v>0</v>
      </c>
      <c r="AW116" s="609">
        <f>AW$6*'(建設)投入係数表'!AW116</f>
        <v>0</v>
      </c>
      <c r="AX116" s="609">
        <f>AX$6*'(建設)投入係数表'!AX116</f>
        <v>0</v>
      </c>
      <c r="AY116" s="609">
        <f>AY$6*'(建設)投入係数表'!AY116</f>
        <v>0</v>
      </c>
      <c r="AZ116" s="609">
        <f>AZ$6*'(建設)投入係数表'!AZ116</f>
        <v>0</v>
      </c>
      <c r="BA116" s="609">
        <f>BA$6*'(建設)投入係数表'!BA116</f>
        <v>0</v>
      </c>
      <c r="BB116" s="609">
        <f>BB$6*'(建設)投入係数表'!BB116</f>
        <v>0</v>
      </c>
      <c r="BC116" s="609">
        <f>BC$6*'(建設)投入係数表'!BC116</f>
        <v>564.61241777366024</v>
      </c>
      <c r="BD116" s="609">
        <f>BD$6*'(建設)投入係数表'!BD116</f>
        <v>0</v>
      </c>
      <c r="BE116" s="609">
        <f>BE$6*'(建設)投入係数表'!BE116</f>
        <v>0</v>
      </c>
      <c r="BF116" s="609">
        <f>BF$6*'(建設)投入係数表'!BF116</f>
        <v>0</v>
      </c>
      <c r="BG116" s="609">
        <f>BG$6*'(建設)投入係数表'!BG116</f>
        <v>0</v>
      </c>
      <c r="BH116" s="609">
        <f>BH$6*'(建設)投入係数表'!BH116</f>
        <v>0</v>
      </c>
      <c r="BI116" s="609">
        <f>BI$6*'(建設)投入係数表'!BI116</f>
        <v>0</v>
      </c>
      <c r="BJ116" s="609">
        <f>BJ$6*'(建設)投入係数表'!BJ116</f>
        <v>0</v>
      </c>
      <c r="BK116" s="609">
        <f>BK$6*'(建設)投入係数表'!BK116</f>
        <v>559.2810411113046</v>
      </c>
      <c r="BL116" s="609">
        <f>BL$6*'(建設)投入係数表'!BL116</f>
        <v>0</v>
      </c>
      <c r="BM116" s="609">
        <f>BM$6*'(建設)投入係数表'!BM116</f>
        <v>21.948014666999832</v>
      </c>
      <c r="BN116" s="609">
        <f>BN$6*'(建設)投入係数表'!BN116</f>
        <v>0</v>
      </c>
      <c r="BO116" s="609">
        <f>BO$6*'(建設)投入係数表'!BO116</f>
        <v>0</v>
      </c>
      <c r="BP116" s="609">
        <f>BP$6*'(建設)投入係数表'!BP116</f>
        <v>995.73195020303933</v>
      </c>
      <c r="BQ116" s="609">
        <f>BQ$6*'(建設)投入係数表'!BQ116</f>
        <v>0</v>
      </c>
      <c r="BR116" s="609">
        <f>BR$6*'(建設)投入係数表'!BR116</f>
        <v>133.04918438055685</v>
      </c>
      <c r="BS116" s="609">
        <f>BS$6*'(建設)投入係数表'!BS116</f>
        <v>161.80520592371715</v>
      </c>
      <c r="BT116" s="609">
        <f>BT$6*'(建設)投入係数表'!BT116</f>
        <v>155.13729135878518</v>
      </c>
      <c r="BU116" s="609">
        <f>BU$6*'(建設)投入係数表'!BU116</f>
        <v>29.934995332454996</v>
      </c>
      <c r="BV116" s="610">
        <f>BV$6*'(建設)投入係数表'!BV116</f>
        <v>543.19845895923424</v>
      </c>
      <c r="BW116" s="590">
        <f t="shared" si="2"/>
        <v>2956.4041408082962</v>
      </c>
      <c r="BX116" s="591">
        <f t="shared" si="3"/>
        <v>1.1825616563233185E-2</v>
      </c>
    </row>
    <row r="117" spans="1:76" ht="15.95" customHeight="1" x14ac:dyDescent="0.2">
      <c r="A117" s="455">
        <v>111</v>
      </c>
      <c r="B117" s="592">
        <v>911</v>
      </c>
      <c r="C117" s="593" t="s">
        <v>9</v>
      </c>
      <c r="D117" s="594">
        <f>D$6*'(建設)投入係数表'!D117</f>
        <v>85948.224123325068</v>
      </c>
      <c r="E117" s="595">
        <f>E$6*'(建設)投入係数表'!E117</f>
        <v>32421.603527089283</v>
      </c>
      <c r="F117" s="595">
        <f>F$6*'(建設)投入係数表'!F117</f>
        <v>0</v>
      </c>
      <c r="G117" s="595">
        <f>G$6*'(建設)投入係数表'!G117</f>
        <v>0</v>
      </c>
      <c r="H117" s="595">
        <f>H$6*'(建設)投入係数表'!H117</f>
        <v>0</v>
      </c>
      <c r="I117" s="595">
        <f>I$6*'(建設)投入係数表'!I117</f>
        <v>0</v>
      </c>
      <c r="J117" s="595">
        <f>J$6*'(建設)投入係数表'!J117</f>
        <v>0</v>
      </c>
      <c r="K117" s="595">
        <f>K$6*'(建設)投入係数表'!K117</f>
        <v>0</v>
      </c>
      <c r="L117" s="595">
        <f>L$6*'(建設)投入係数表'!L117</f>
        <v>0</v>
      </c>
      <c r="M117" s="595">
        <f>M$6*'(建設)投入係数表'!M117</f>
        <v>0</v>
      </c>
      <c r="N117" s="595">
        <f>N$6*'(建設)投入係数表'!N117</f>
        <v>0</v>
      </c>
      <c r="O117" s="595">
        <f>O$6*'(建設)投入係数表'!O117</f>
        <v>0</v>
      </c>
      <c r="P117" s="595">
        <f>P$6*'(建設)投入係数表'!P117</f>
        <v>0</v>
      </c>
      <c r="Q117" s="595">
        <f>Q$6*'(建設)投入係数表'!Q117</f>
        <v>0</v>
      </c>
      <c r="R117" s="595">
        <f>R$6*'(建設)投入係数表'!R117</f>
        <v>0</v>
      </c>
      <c r="S117" s="595">
        <f>S$6*'(建設)投入係数表'!S117</f>
        <v>32669.183861925634</v>
      </c>
      <c r="T117" s="595">
        <f>T$6*'(建設)投入係数表'!T117</f>
        <v>0</v>
      </c>
      <c r="U117" s="595">
        <f>U$6*'(建設)投入係数表'!U117</f>
        <v>0</v>
      </c>
      <c r="V117" s="595">
        <f>V$6*'(建設)投入係数表'!V117</f>
        <v>0</v>
      </c>
      <c r="W117" s="595">
        <f>W$6*'(建設)投入係数表'!W117</f>
        <v>32673.325621704895</v>
      </c>
      <c r="X117" s="595">
        <f>X$6*'(建設)投入係数表'!X117</f>
        <v>17518.466597594488</v>
      </c>
      <c r="Y117" s="595">
        <f>Y$6*'(建設)投入係数表'!Y117</f>
        <v>11791.91631334179</v>
      </c>
      <c r="Z117" s="595">
        <f>Z$6*'(建設)投入係数表'!Z117</f>
        <v>3277.0878930416402</v>
      </c>
      <c r="AA117" s="595">
        <f>AA$6*'(建設)投入係数表'!AA117</f>
        <v>643.68569055868954</v>
      </c>
      <c r="AB117" s="595">
        <f>AB$6*'(建設)投入係数表'!AB117</f>
        <v>0</v>
      </c>
      <c r="AC117" s="595">
        <f>AC$6*'(建設)投入係数表'!AC117</f>
        <v>0</v>
      </c>
      <c r="AD117" s="595">
        <f>AD$6*'(建設)投入係数表'!AD117</f>
        <v>0</v>
      </c>
      <c r="AE117" s="595">
        <f>AE$6*'(建設)投入係数表'!AE117</f>
        <v>0</v>
      </c>
      <c r="AF117" s="595">
        <f>AF$6*'(建設)投入係数表'!AF117</f>
        <v>0</v>
      </c>
      <c r="AG117" s="595">
        <f>AG$6*'(建設)投入係数表'!AG117</f>
        <v>55170.694171730443</v>
      </c>
      <c r="AH117" s="595">
        <f>AH$6*'(建設)投入係数表'!AH117</f>
        <v>16098.796153652611</v>
      </c>
      <c r="AI117" s="595">
        <f>AI$6*'(建設)投入係数表'!AI117</f>
        <v>0</v>
      </c>
      <c r="AJ117" s="595">
        <f>AJ$6*'(建設)投入係数表'!AJ117</f>
        <v>0</v>
      </c>
      <c r="AK117" s="595">
        <f>AK$6*'(建設)投入係数表'!AK117</f>
        <v>0</v>
      </c>
      <c r="AL117" s="595">
        <f>AL$6*'(建設)投入係数表'!AL117</f>
        <v>0</v>
      </c>
      <c r="AM117" s="595">
        <f>AM$6*'(建設)投入係数表'!AM117</f>
        <v>0</v>
      </c>
      <c r="AN117" s="595">
        <f>AN$6*'(建設)投入係数表'!AN117</f>
        <v>0</v>
      </c>
      <c r="AO117" s="595">
        <f>AO$6*'(建設)投入係数表'!AO117</f>
        <v>0</v>
      </c>
      <c r="AP117" s="595">
        <f>AP$6*'(建設)投入係数表'!AP117</f>
        <v>0</v>
      </c>
      <c r="AQ117" s="595">
        <f>AQ$6*'(建設)投入係数表'!AQ117</f>
        <v>0</v>
      </c>
      <c r="AR117" s="595">
        <f>AR$6*'(建設)投入係数表'!AR117</f>
        <v>0</v>
      </c>
      <c r="AS117" s="595">
        <f>AS$6*'(建設)投入係数表'!AS117</f>
        <v>0</v>
      </c>
      <c r="AT117" s="595">
        <f>AT$6*'(建設)投入係数表'!AT117</f>
        <v>0</v>
      </c>
      <c r="AU117" s="595">
        <f>AU$6*'(建設)投入係数表'!AU117</f>
        <v>0</v>
      </c>
      <c r="AV117" s="595">
        <f>AV$6*'(建設)投入係数表'!AV117</f>
        <v>0</v>
      </c>
      <c r="AW117" s="595">
        <f>AW$6*'(建設)投入係数表'!AW117</f>
        <v>0</v>
      </c>
      <c r="AX117" s="595">
        <f>AX$6*'(建設)投入係数表'!AX117</f>
        <v>0</v>
      </c>
      <c r="AY117" s="595">
        <f>AY$6*'(建設)投入係数表'!AY117</f>
        <v>0</v>
      </c>
      <c r="AZ117" s="595">
        <f>AZ$6*'(建設)投入係数表'!AZ117</f>
        <v>0</v>
      </c>
      <c r="BA117" s="595">
        <f>BA$6*'(建設)投入係数表'!BA117</f>
        <v>0</v>
      </c>
      <c r="BB117" s="595">
        <f>BB$6*'(建設)投入係数表'!BB117</f>
        <v>0</v>
      </c>
      <c r="BC117" s="595">
        <f>BC$6*'(建設)投入係数表'!BC117</f>
        <v>15634.036758378903</v>
      </c>
      <c r="BD117" s="595">
        <f>BD$6*'(建設)投入係数表'!BD117</f>
        <v>0</v>
      </c>
      <c r="BE117" s="595">
        <f>BE$6*'(建設)投入係数表'!BE117</f>
        <v>0</v>
      </c>
      <c r="BF117" s="595">
        <f>BF$6*'(建設)投入係数表'!BF117</f>
        <v>0</v>
      </c>
      <c r="BG117" s="595">
        <f>BG$6*'(建設)投入係数表'!BG117</f>
        <v>0</v>
      </c>
      <c r="BH117" s="595">
        <f>BH$6*'(建設)投入係数表'!BH117</f>
        <v>0</v>
      </c>
      <c r="BI117" s="595">
        <f>BI$6*'(建設)投入係数表'!BI117</f>
        <v>0</v>
      </c>
      <c r="BJ117" s="595">
        <f>BJ$6*'(建設)投入係数表'!BJ117</f>
        <v>0</v>
      </c>
      <c r="BK117" s="595">
        <f>BK$6*'(建設)投入係数表'!BK117</f>
        <v>20258.894790424776</v>
      </c>
      <c r="BL117" s="595">
        <f>BL$6*'(建設)投入係数表'!BL117</f>
        <v>0</v>
      </c>
      <c r="BM117" s="595">
        <f>BM$6*'(建設)投入係数表'!BM117</f>
        <v>406.5873192048208</v>
      </c>
      <c r="BN117" s="595">
        <f>BN$6*'(建設)投入係数表'!BN117</f>
        <v>0</v>
      </c>
      <c r="BO117" s="595">
        <f>BO$6*'(建設)投入係数表'!BO117</f>
        <v>0</v>
      </c>
      <c r="BP117" s="595">
        <f>BP$6*'(建設)投入係数表'!BP117</f>
        <v>42175.389329115977</v>
      </c>
      <c r="BQ117" s="595">
        <f>BQ$6*'(建設)投入係数表'!BQ117</f>
        <v>0</v>
      </c>
      <c r="BR117" s="595">
        <f>BR$6*'(建設)投入係数表'!BR117</f>
        <v>6060.4391498991854</v>
      </c>
      <c r="BS117" s="595">
        <f>BS$6*'(建設)投入係数表'!BS117</f>
        <v>6109.5634494047854</v>
      </c>
      <c r="BT117" s="595">
        <f>BT$6*'(建設)投入係数表'!BT117</f>
        <v>5617.6403134245274</v>
      </c>
      <c r="BU117" s="595">
        <f>BU$6*'(建設)投入係数表'!BU117</f>
        <v>1674.5721880524088</v>
      </c>
      <c r="BV117" s="596">
        <f>BV$6*'(建設)投入係数表'!BV117</f>
        <v>21832.176216841573</v>
      </c>
      <c r="BW117" s="597">
        <f t="shared" si="2"/>
        <v>95191.029921788693</v>
      </c>
      <c r="BX117" s="598">
        <f t="shared" si="3"/>
        <v>0.38076411968715479</v>
      </c>
    </row>
    <row r="118" spans="1:76" ht="15.95" customHeight="1" x14ac:dyDescent="0.2">
      <c r="A118" s="455">
        <v>112</v>
      </c>
      <c r="B118" s="592">
        <v>921</v>
      </c>
      <c r="C118" s="593" t="s">
        <v>10</v>
      </c>
      <c r="D118" s="594">
        <f>D$6*'(建設)投入係数表'!D118</f>
        <v>9524.531689455549</v>
      </c>
      <c r="E118" s="595">
        <f>E$6*'(建設)投入係数表'!E118</f>
        <v>4600.5965256940672</v>
      </c>
      <c r="F118" s="595">
        <f>F$6*'(建設)投入係数表'!F118</f>
        <v>0</v>
      </c>
      <c r="G118" s="595">
        <f>G$6*'(建設)投入係数表'!G118</f>
        <v>0</v>
      </c>
      <c r="H118" s="595">
        <f>H$6*'(建設)投入係数表'!H118</f>
        <v>0</v>
      </c>
      <c r="I118" s="595">
        <f>I$6*'(建設)投入係数表'!I118</f>
        <v>0</v>
      </c>
      <c r="J118" s="595">
        <f>J$6*'(建設)投入係数表'!J118</f>
        <v>0</v>
      </c>
      <c r="K118" s="595">
        <f>K$6*'(建設)投入係数表'!K118</f>
        <v>0</v>
      </c>
      <c r="L118" s="595">
        <f>L$6*'(建設)投入係数表'!L118</f>
        <v>0</v>
      </c>
      <c r="M118" s="595">
        <f>M$6*'(建設)投入係数表'!M118</f>
        <v>0</v>
      </c>
      <c r="N118" s="595">
        <f>N$6*'(建設)投入係数表'!N118</f>
        <v>0</v>
      </c>
      <c r="O118" s="595">
        <f>O$6*'(建設)投入係数表'!O118</f>
        <v>0</v>
      </c>
      <c r="P118" s="595">
        <f>P$6*'(建設)投入係数表'!P118</f>
        <v>0</v>
      </c>
      <c r="Q118" s="595">
        <f>Q$6*'(建設)投入係数表'!Q118</f>
        <v>0</v>
      </c>
      <c r="R118" s="595">
        <f>R$6*'(建設)投入係数表'!R118</f>
        <v>0</v>
      </c>
      <c r="S118" s="595">
        <f>S$6*'(建設)投入係数表'!S118</f>
        <v>4687.9539892983967</v>
      </c>
      <c r="T118" s="595">
        <f>T$6*'(建設)投入係数表'!T118</f>
        <v>0</v>
      </c>
      <c r="U118" s="595">
        <f>U$6*'(建設)投入係数表'!U118</f>
        <v>0</v>
      </c>
      <c r="V118" s="595">
        <f>V$6*'(建設)投入係数表'!V118</f>
        <v>0</v>
      </c>
      <c r="W118" s="595">
        <f>W$6*'(建設)投入係数表'!W118</f>
        <v>4692.4519088164498</v>
      </c>
      <c r="X118" s="595">
        <f>X$6*'(建設)投入係数表'!X118</f>
        <v>2321.7635028604891</v>
      </c>
      <c r="Y118" s="595">
        <f>Y$6*'(建設)投入係数表'!Y118</f>
        <v>1815.7612900887841</v>
      </c>
      <c r="Z118" s="595">
        <f>Z$6*'(建設)投入係数表'!Z118</f>
        <v>490.98985590278613</v>
      </c>
      <c r="AA118" s="595">
        <f>AA$6*'(建設)投入係数表'!AA118</f>
        <v>90.307035880988522</v>
      </c>
      <c r="AB118" s="595">
        <f>AB$6*'(建設)投入係数表'!AB118</f>
        <v>0</v>
      </c>
      <c r="AC118" s="595">
        <f>AC$6*'(建設)投入係数表'!AC118</f>
        <v>0</v>
      </c>
      <c r="AD118" s="595">
        <f>AD$6*'(建設)投入係数表'!AD118</f>
        <v>0</v>
      </c>
      <c r="AE118" s="595">
        <f>AE$6*'(建設)投入係数表'!AE118</f>
        <v>0</v>
      </c>
      <c r="AF118" s="595">
        <f>AF$6*'(建設)投入係数表'!AF118</f>
        <v>0</v>
      </c>
      <c r="AG118" s="595">
        <f>AG$6*'(建設)投入係数表'!AG118</f>
        <v>3323.1105809627024</v>
      </c>
      <c r="AH118" s="595">
        <f>AH$6*'(建設)投入係数表'!AH118</f>
        <v>1055.8372550866866</v>
      </c>
      <c r="AI118" s="595">
        <f>AI$6*'(建設)投入係数表'!AI118</f>
        <v>0</v>
      </c>
      <c r="AJ118" s="595">
        <f>AJ$6*'(建設)投入係数表'!AJ118</f>
        <v>0</v>
      </c>
      <c r="AK118" s="595">
        <f>AK$6*'(建設)投入係数表'!AK118</f>
        <v>0</v>
      </c>
      <c r="AL118" s="595">
        <f>AL$6*'(建設)投入係数表'!AL118</f>
        <v>0</v>
      </c>
      <c r="AM118" s="595">
        <f>AM$6*'(建設)投入係数表'!AM118</f>
        <v>0</v>
      </c>
      <c r="AN118" s="595">
        <f>AN$6*'(建設)投入係数表'!AN118</f>
        <v>0</v>
      </c>
      <c r="AO118" s="595">
        <f>AO$6*'(建設)投入係数表'!AO118</f>
        <v>0</v>
      </c>
      <c r="AP118" s="595">
        <f>AP$6*'(建設)投入係数表'!AP118</f>
        <v>0</v>
      </c>
      <c r="AQ118" s="595">
        <f>AQ$6*'(建設)投入係数表'!AQ118</f>
        <v>0</v>
      </c>
      <c r="AR118" s="595">
        <f>AR$6*'(建設)投入係数表'!AR118</f>
        <v>0</v>
      </c>
      <c r="AS118" s="595">
        <f>AS$6*'(建設)投入係数表'!AS118</f>
        <v>0</v>
      </c>
      <c r="AT118" s="595">
        <f>AT$6*'(建設)投入係数表'!AT118</f>
        <v>0</v>
      </c>
      <c r="AU118" s="595">
        <f>AU$6*'(建設)投入係数表'!AU118</f>
        <v>0</v>
      </c>
      <c r="AV118" s="595">
        <f>AV$6*'(建設)投入係数表'!AV118</f>
        <v>0</v>
      </c>
      <c r="AW118" s="595">
        <f>AW$6*'(建設)投入係数表'!AW118</f>
        <v>0</v>
      </c>
      <c r="AX118" s="595">
        <f>AX$6*'(建設)投入係数表'!AX118</f>
        <v>0</v>
      </c>
      <c r="AY118" s="595">
        <f>AY$6*'(建設)投入係数表'!AY118</f>
        <v>0</v>
      </c>
      <c r="AZ118" s="595">
        <f>AZ$6*'(建設)投入係数表'!AZ118</f>
        <v>0</v>
      </c>
      <c r="BA118" s="595">
        <f>BA$6*'(建設)投入係数表'!BA118</f>
        <v>0</v>
      </c>
      <c r="BB118" s="595">
        <f>BB$6*'(建設)投入係数表'!BB118</f>
        <v>0</v>
      </c>
      <c r="BC118" s="595">
        <f>BC$6*'(建設)投入係数表'!BC118</f>
        <v>1054.9389633268145</v>
      </c>
      <c r="BD118" s="595">
        <f>BD$6*'(建設)投入係数表'!BD118</f>
        <v>0</v>
      </c>
      <c r="BE118" s="595">
        <f>BE$6*'(建設)投入係数表'!BE118</f>
        <v>0</v>
      </c>
      <c r="BF118" s="595">
        <f>BF$6*'(建設)投入係数表'!BF118</f>
        <v>0</v>
      </c>
      <c r="BG118" s="595">
        <f>BG$6*'(建設)投入係数表'!BG118</f>
        <v>0</v>
      </c>
      <c r="BH118" s="595">
        <f>BH$6*'(建設)投入係数表'!BH118</f>
        <v>0</v>
      </c>
      <c r="BI118" s="595">
        <f>BI$6*'(建設)投入係数表'!BI118</f>
        <v>0</v>
      </c>
      <c r="BJ118" s="595">
        <f>BJ$6*'(建設)投入係数表'!BJ118</f>
        <v>0</v>
      </c>
      <c r="BK118" s="595">
        <f>BK$6*'(建設)投入係数表'!BK118</f>
        <v>965.28234049108517</v>
      </c>
      <c r="BL118" s="595">
        <f>BL$6*'(建設)投入係数表'!BL118</f>
        <v>0</v>
      </c>
      <c r="BM118" s="595">
        <f>BM$6*'(建設)投入係数表'!BM118</f>
        <v>38.933748627147899</v>
      </c>
      <c r="BN118" s="595">
        <f>BN$6*'(建設)投入係数表'!BN118</f>
        <v>0</v>
      </c>
      <c r="BO118" s="595">
        <f>BO$6*'(建設)投入係数表'!BO118</f>
        <v>0</v>
      </c>
      <c r="BP118" s="595">
        <f>BP$6*'(建設)投入係数表'!BP118</f>
        <v>2282.0259677997874</v>
      </c>
      <c r="BQ118" s="595">
        <f>BQ$6*'(建設)投入係数表'!BQ118</f>
        <v>0</v>
      </c>
      <c r="BR118" s="595">
        <f>BR$6*'(建設)投入係数表'!BR118</f>
        <v>326.9572415234851</v>
      </c>
      <c r="BS118" s="595">
        <f>BS$6*'(建設)投入係数表'!BS118</f>
        <v>299.46202688267073</v>
      </c>
      <c r="BT118" s="595">
        <f>BT$6*'(建設)投入係数表'!BT118</f>
        <v>294.89869933907323</v>
      </c>
      <c r="BU118" s="595">
        <f>BU$6*'(建設)投入係数表'!BU118</f>
        <v>68.704117370550108</v>
      </c>
      <c r="BV118" s="596">
        <f>BV$6*'(建設)投入係数表'!BV118</f>
        <v>1313.3358801758322</v>
      </c>
      <c r="BW118" s="597">
        <f t="shared" si="2"/>
        <v>8026.395739142893</v>
      </c>
      <c r="BX118" s="598">
        <f t="shared" si="3"/>
        <v>3.2105582956571573E-2</v>
      </c>
    </row>
    <row r="119" spans="1:76" ht="15.95" customHeight="1" x14ac:dyDescent="0.2">
      <c r="A119" s="455">
        <v>113</v>
      </c>
      <c r="B119" s="592">
        <v>931</v>
      </c>
      <c r="C119" s="593" t="s">
        <v>11</v>
      </c>
      <c r="D119" s="594">
        <f>D$6*'(建設)投入係数表'!D119</f>
        <v>12392.601260028598</v>
      </c>
      <c r="E119" s="595">
        <f>E$6*'(建設)投入係数表'!E119</f>
        <v>3660.4075975663523</v>
      </c>
      <c r="F119" s="595">
        <f>F$6*'(建設)投入係数表'!F119</f>
        <v>0</v>
      </c>
      <c r="G119" s="595">
        <f>G$6*'(建設)投入係数表'!G119</f>
        <v>0</v>
      </c>
      <c r="H119" s="595">
        <f>H$6*'(建設)投入係数表'!H119</f>
        <v>0</v>
      </c>
      <c r="I119" s="595">
        <f>I$6*'(建設)投入係数表'!I119</f>
        <v>0</v>
      </c>
      <c r="J119" s="595">
        <f>J$6*'(建設)投入係数表'!J119</f>
        <v>0</v>
      </c>
      <c r="K119" s="595">
        <f>K$6*'(建設)投入係数表'!K119</f>
        <v>0</v>
      </c>
      <c r="L119" s="595">
        <f>L$6*'(建設)投入係数表'!L119</f>
        <v>0</v>
      </c>
      <c r="M119" s="595">
        <f>M$6*'(建設)投入係数表'!M119</f>
        <v>0</v>
      </c>
      <c r="N119" s="595">
        <f>N$6*'(建設)投入係数表'!N119</f>
        <v>0</v>
      </c>
      <c r="O119" s="595">
        <f>O$6*'(建設)投入係数表'!O119</f>
        <v>0</v>
      </c>
      <c r="P119" s="595">
        <f>P$6*'(建設)投入係数表'!P119</f>
        <v>0</v>
      </c>
      <c r="Q119" s="595">
        <f>Q$6*'(建設)投入係数表'!Q119</f>
        <v>0</v>
      </c>
      <c r="R119" s="595">
        <f>R$6*'(建設)投入係数表'!R119</f>
        <v>0</v>
      </c>
      <c r="S119" s="595">
        <f>S$6*'(建設)投入係数表'!S119</f>
        <v>4061.0646265370051</v>
      </c>
      <c r="T119" s="595">
        <f>T$6*'(建設)投入係数表'!T119</f>
        <v>0</v>
      </c>
      <c r="U119" s="595">
        <f>U$6*'(建設)投入係数表'!U119</f>
        <v>0</v>
      </c>
      <c r="V119" s="595">
        <f>V$6*'(建設)投入係数表'!V119</f>
        <v>0</v>
      </c>
      <c r="W119" s="595">
        <f>W$6*'(建設)投入係数表'!W119</f>
        <v>4124.1230497774795</v>
      </c>
      <c r="X119" s="595">
        <f>X$6*'(建設)投入係数表'!X119</f>
        <v>2517.6724176764719</v>
      </c>
      <c r="Y119" s="595">
        <f>Y$6*'(建設)投入係数表'!Y119</f>
        <v>1211.4686283747055</v>
      </c>
      <c r="Z119" s="595">
        <f>Z$6*'(建設)投入係数表'!Z119</f>
        <v>474.22749353656832</v>
      </c>
      <c r="AA119" s="595">
        <f>AA$6*'(建設)投入係数表'!AA119</f>
        <v>76.192663440336759</v>
      </c>
      <c r="AB119" s="595">
        <f>AB$6*'(建設)投入係数表'!AB119</f>
        <v>0</v>
      </c>
      <c r="AC119" s="595">
        <f>AC$6*'(建設)投入係数表'!AC119</f>
        <v>0</v>
      </c>
      <c r="AD119" s="595">
        <f>AD$6*'(建設)投入係数表'!AD119</f>
        <v>0</v>
      </c>
      <c r="AE119" s="595">
        <f>AE$6*'(建設)投入係数表'!AE119</f>
        <v>0</v>
      </c>
      <c r="AF119" s="595">
        <f>AF$6*'(建設)投入係数表'!AF119</f>
        <v>0</v>
      </c>
      <c r="AG119" s="595">
        <f>AG$6*'(建設)投入係数表'!AG119</f>
        <v>11491.115435636233</v>
      </c>
      <c r="AH119" s="595">
        <f>AH$6*'(建設)投入係数表'!AH119</f>
        <v>3984.5185569424757</v>
      </c>
      <c r="AI119" s="595">
        <f>AI$6*'(建設)投入係数表'!AI119</f>
        <v>0</v>
      </c>
      <c r="AJ119" s="595">
        <f>AJ$6*'(建設)投入係数表'!AJ119</f>
        <v>0</v>
      </c>
      <c r="AK119" s="595">
        <f>AK$6*'(建設)投入係数表'!AK119</f>
        <v>0</v>
      </c>
      <c r="AL119" s="595">
        <f>AL$6*'(建設)投入係数表'!AL119</f>
        <v>0</v>
      </c>
      <c r="AM119" s="595">
        <f>AM$6*'(建設)投入係数表'!AM119</f>
        <v>0</v>
      </c>
      <c r="AN119" s="595">
        <f>AN$6*'(建設)投入係数表'!AN119</f>
        <v>0</v>
      </c>
      <c r="AO119" s="595">
        <f>AO$6*'(建設)投入係数表'!AO119</f>
        <v>0</v>
      </c>
      <c r="AP119" s="595">
        <f>AP$6*'(建設)投入係数表'!AP119</f>
        <v>0</v>
      </c>
      <c r="AQ119" s="595">
        <f>AQ$6*'(建設)投入係数表'!AQ119</f>
        <v>0</v>
      </c>
      <c r="AR119" s="595">
        <f>AR$6*'(建設)投入係数表'!AR119</f>
        <v>0</v>
      </c>
      <c r="AS119" s="595">
        <f>AS$6*'(建設)投入係数表'!AS119</f>
        <v>0</v>
      </c>
      <c r="AT119" s="595">
        <f>AT$6*'(建設)投入係数表'!AT119</f>
        <v>0</v>
      </c>
      <c r="AU119" s="595">
        <f>AU$6*'(建設)投入係数表'!AU119</f>
        <v>0</v>
      </c>
      <c r="AV119" s="595">
        <f>AV$6*'(建設)投入係数表'!AV119</f>
        <v>0</v>
      </c>
      <c r="AW119" s="595">
        <f>AW$6*'(建設)投入係数表'!AW119</f>
        <v>0</v>
      </c>
      <c r="AX119" s="595">
        <f>AX$6*'(建設)投入係数表'!AX119</f>
        <v>0</v>
      </c>
      <c r="AY119" s="595">
        <f>AY$6*'(建設)投入係数表'!AY119</f>
        <v>0</v>
      </c>
      <c r="AZ119" s="595">
        <f>AZ$6*'(建設)投入係数表'!AZ119</f>
        <v>0</v>
      </c>
      <c r="BA119" s="595">
        <f>BA$6*'(建設)投入係数表'!BA119</f>
        <v>0</v>
      </c>
      <c r="BB119" s="595">
        <f>BB$6*'(建設)投入係数表'!BB119</f>
        <v>0</v>
      </c>
      <c r="BC119" s="595">
        <f>BC$6*'(建設)投入係数表'!BC119</f>
        <v>4210.5009556755012</v>
      </c>
      <c r="BD119" s="595">
        <f>BD$6*'(建設)投入係数表'!BD119</f>
        <v>0</v>
      </c>
      <c r="BE119" s="595">
        <f>BE$6*'(建設)投入係数表'!BE119</f>
        <v>0</v>
      </c>
      <c r="BF119" s="595">
        <f>BF$6*'(建設)投入係数表'!BF119</f>
        <v>0</v>
      </c>
      <c r="BG119" s="595">
        <f>BG$6*'(建設)投入係数表'!BG119</f>
        <v>0</v>
      </c>
      <c r="BH119" s="595">
        <f>BH$6*'(建設)投入係数表'!BH119</f>
        <v>0</v>
      </c>
      <c r="BI119" s="595">
        <f>BI$6*'(建設)投入係数表'!BI119</f>
        <v>0</v>
      </c>
      <c r="BJ119" s="595">
        <f>BJ$6*'(建設)投入係数表'!BJ119</f>
        <v>0</v>
      </c>
      <c r="BK119" s="595">
        <f>BK$6*'(建設)投入係数表'!BK119</f>
        <v>8386.6820672194608</v>
      </c>
      <c r="BL119" s="595">
        <f>BL$6*'(建設)投入係数表'!BL119</f>
        <v>0</v>
      </c>
      <c r="BM119" s="595">
        <f>BM$6*'(建設)投入係数表'!BM119</f>
        <v>49.254458500642116</v>
      </c>
      <c r="BN119" s="595">
        <f>BN$6*'(建設)投入係数表'!BN119</f>
        <v>0</v>
      </c>
      <c r="BO119" s="595">
        <f>BO$6*'(建設)投入係数表'!BO119</f>
        <v>0</v>
      </c>
      <c r="BP119" s="595">
        <f>BP$6*'(建設)投入係数表'!BP119</f>
        <v>6891.1114488814683</v>
      </c>
      <c r="BQ119" s="595">
        <f>BQ$6*'(建設)投入係数表'!BQ119</f>
        <v>0</v>
      </c>
      <c r="BR119" s="595">
        <f>BR$6*'(建設)投入係数表'!BR119</f>
        <v>1292.4267792458065</v>
      </c>
      <c r="BS119" s="595">
        <f>BS$6*'(建設)投入係数表'!BS119</f>
        <v>958.45932324528712</v>
      </c>
      <c r="BT119" s="595">
        <f>BT$6*'(建設)投入係数表'!BT119</f>
        <v>666.73762987535918</v>
      </c>
      <c r="BU119" s="595">
        <f>BU$6*'(建設)投入係数表'!BU119</f>
        <v>240.77528915606814</v>
      </c>
      <c r="BV119" s="596">
        <f>BV$6*'(建設)投入係数表'!BV119</f>
        <v>2594.3712704829577</v>
      </c>
      <c r="BW119" s="597">
        <f t="shared" si="2"/>
        <v>18468.268020753665</v>
      </c>
      <c r="BX119" s="598">
        <f t="shared" si="3"/>
        <v>7.3873072083014663E-2</v>
      </c>
    </row>
    <row r="120" spans="1:76" ht="15.95" customHeight="1" x14ac:dyDescent="0.2">
      <c r="A120" s="455">
        <v>114</v>
      </c>
      <c r="B120" s="592">
        <v>941</v>
      </c>
      <c r="C120" s="593" t="s">
        <v>576</v>
      </c>
      <c r="D120" s="594">
        <f>D$6*'(建設)投入係数表'!D120</f>
        <v>12044.867321215044</v>
      </c>
      <c r="E120" s="595">
        <f>E$6*'(建設)投入係数表'!E120</f>
        <v>4596.7799254094116</v>
      </c>
      <c r="F120" s="595">
        <f>F$6*'(建設)投入係数表'!F120</f>
        <v>0</v>
      </c>
      <c r="G120" s="595">
        <f>G$6*'(建設)投入係数表'!G120</f>
        <v>0</v>
      </c>
      <c r="H120" s="595">
        <f>H$6*'(建設)投入係数表'!H120</f>
        <v>0</v>
      </c>
      <c r="I120" s="595">
        <f>I$6*'(建設)投入係数表'!I120</f>
        <v>0</v>
      </c>
      <c r="J120" s="595">
        <f>J$6*'(建設)投入係数表'!J120</f>
        <v>0</v>
      </c>
      <c r="K120" s="595">
        <f>K$6*'(建設)投入係数表'!K120</f>
        <v>0</v>
      </c>
      <c r="L120" s="595">
        <f>L$6*'(建設)投入係数表'!L120</f>
        <v>0</v>
      </c>
      <c r="M120" s="595">
        <f>M$6*'(建設)投入係数表'!M120</f>
        <v>0</v>
      </c>
      <c r="N120" s="595">
        <f>N$6*'(建設)投入係数表'!N120</f>
        <v>0</v>
      </c>
      <c r="O120" s="595">
        <f>O$6*'(建設)投入係数表'!O120</f>
        <v>0</v>
      </c>
      <c r="P120" s="595">
        <f>P$6*'(建設)投入係数表'!P120</f>
        <v>0</v>
      </c>
      <c r="Q120" s="595">
        <f>Q$6*'(建設)投入係数表'!Q120</f>
        <v>0</v>
      </c>
      <c r="R120" s="595">
        <f>R$6*'(建設)投入係数表'!R120</f>
        <v>0</v>
      </c>
      <c r="S120" s="595">
        <f>S$6*'(建設)投入係数表'!S120</f>
        <v>4654.7955233800703</v>
      </c>
      <c r="T120" s="595">
        <f>T$6*'(建設)投入係数表'!T120</f>
        <v>0</v>
      </c>
      <c r="U120" s="595">
        <f>U$6*'(建設)投入係数表'!U120</f>
        <v>0</v>
      </c>
      <c r="V120" s="595">
        <f>V$6*'(建設)投入係数表'!V120</f>
        <v>0</v>
      </c>
      <c r="W120" s="595">
        <f>W$6*'(建設)投入係数表'!W120</f>
        <v>4652.8763059349185</v>
      </c>
      <c r="X120" s="595">
        <f>X$6*'(建設)投入係数表'!X120</f>
        <v>2511.6008603991172</v>
      </c>
      <c r="Y120" s="595">
        <f>Y$6*'(建設)投入係数表'!Y120</f>
        <v>1603.4379174971311</v>
      </c>
      <c r="Z120" s="595">
        <f>Z$6*'(建設)投入係数表'!Z120</f>
        <v>463.75869213202571</v>
      </c>
      <c r="AA120" s="595">
        <f>AA$6*'(建設)投入係数表'!AA120</f>
        <v>86.364537098021245</v>
      </c>
      <c r="AB120" s="595">
        <f>AB$6*'(建設)投入係数表'!AB120</f>
        <v>0</v>
      </c>
      <c r="AC120" s="595">
        <f>AC$6*'(建設)投入係数表'!AC120</f>
        <v>0</v>
      </c>
      <c r="AD120" s="595">
        <f>AD$6*'(建設)投入係数表'!AD120</f>
        <v>0</v>
      </c>
      <c r="AE120" s="595">
        <f>AE$6*'(建設)投入係数表'!AE120</f>
        <v>0</v>
      </c>
      <c r="AF120" s="595">
        <f>AF$6*'(建設)投入係数表'!AF120</f>
        <v>0</v>
      </c>
      <c r="AG120" s="595">
        <f>AG$6*'(建設)投入係数表'!AG120</f>
        <v>7610.6495475423199</v>
      </c>
      <c r="AH120" s="595">
        <f>AH$6*'(建設)投入係数表'!AH120</f>
        <v>2643.7384809160103</v>
      </c>
      <c r="AI120" s="595">
        <f>AI$6*'(建設)投入係数表'!AI120</f>
        <v>0</v>
      </c>
      <c r="AJ120" s="595">
        <f>AJ$6*'(建設)投入係数表'!AJ120</f>
        <v>0</v>
      </c>
      <c r="AK120" s="595">
        <f>AK$6*'(建設)投入係数表'!AK120</f>
        <v>0</v>
      </c>
      <c r="AL120" s="595">
        <f>AL$6*'(建設)投入係数表'!AL120</f>
        <v>0</v>
      </c>
      <c r="AM120" s="595">
        <f>AM$6*'(建設)投入係数表'!AM120</f>
        <v>0</v>
      </c>
      <c r="AN120" s="595">
        <f>AN$6*'(建設)投入係数表'!AN120</f>
        <v>0</v>
      </c>
      <c r="AO120" s="595">
        <f>AO$6*'(建設)投入係数表'!AO120</f>
        <v>0</v>
      </c>
      <c r="AP120" s="595">
        <f>AP$6*'(建設)投入係数表'!AP120</f>
        <v>0</v>
      </c>
      <c r="AQ120" s="595">
        <f>AQ$6*'(建設)投入係数表'!AQ120</f>
        <v>0</v>
      </c>
      <c r="AR120" s="595">
        <f>AR$6*'(建設)投入係数表'!AR120</f>
        <v>0</v>
      </c>
      <c r="AS120" s="595">
        <f>AS$6*'(建設)投入係数表'!AS120</f>
        <v>0</v>
      </c>
      <c r="AT120" s="595">
        <f>AT$6*'(建設)投入係数表'!AT120</f>
        <v>0</v>
      </c>
      <c r="AU120" s="595">
        <f>AU$6*'(建設)投入係数表'!AU120</f>
        <v>0</v>
      </c>
      <c r="AV120" s="595">
        <f>AV$6*'(建設)投入係数表'!AV120</f>
        <v>0</v>
      </c>
      <c r="AW120" s="595">
        <f>AW$6*'(建設)投入係数表'!AW120</f>
        <v>0</v>
      </c>
      <c r="AX120" s="595">
        <f>AX$6*'(建設)投入係数表'!AX120</f>
        <v>0</v>
      </c>
      <c r="AY120" s="595">
        <f>AY$6*'(建設)投入係数表'!AY120</f>
        <v>0</v>
      </c>
      <c r="AZ120" s="595">
        <f>AZ$6*'(建設)投入係数表'!AZ120</f>
        <v>0</v>
      </c>
      <c r="BA120" s="595">
        <f>BA$6*'(建設)投入係数表'!BA120</f>
        <v>0</v>
      </c>
      <c r="BB120" s="595">
        <f>BB$6*'(建設)投入係数表'!BB120</f>
        <v>0</v>
      </c>
      <c r="BC120" s="595">
        <f>BC$6*'(建設)投入係数表'!BC120</f>
        <v>2605.7192134439347</v>
      </c>
      <c r="BD120" s="595">
        <f>BD$6*'(建設)投入係数表'!BD120</f>
        <v>0</v>
      </c>
      <c r="BE120" s="595">
        <f>BE$6*'(建設)投入係数表'!BE120</f>
        <v>0</v>
      </c>
      <c r="BF120" s="595">
        <f>BF$6*'(建設)投入係数表'!BF120</f>
        <v>0</v>
      </c>
      <c r="BG120" s="595">
        <f>BG$6*'(建設)投入係数表'!BG120</f>
        <v>0</v>
      </c>
      <c r="BH120" s="595">
        <f>BH$6*'(建設)投入係数表'!BH120</f>
        <v>0</v>
      </c>
      <c r="BI120" s="595">
        <f>BI$6*'(建設)投入係数表'!BI120</f>
        <v>0</v>
      </c>
      <c r="BJ120" s="595">
        <f>BJ$6*'(建設)投入係数表'!BJ120</f>
        <v>0</v>
      </c>
      <c r="BK120" s="595">
        <f>BK$6*'(建設)投入係数表'!BK120</f>
        <v>2419.223031171719</v>
      </c>
      <c r="BL120" s="595">
        <f>BL$6*'(建設)投入係数表'!BL120</f>
        <v>0</v>
      </c>
      <c r="BM120" s="595">
        <f>BM$6*'(建設)投入係数表'!BM120</f>
        <v>70.014027788269885</v>
      </c>
      <c r="BN120" s="595">
        <f>BN$6*'(建設)投入係数表'!BN120</f>
        <v>0</v>
      </c>
      <c r="BO120" s="595">
        <f>BO$6*'(建設)投入係数表'!BO120</f>
        <v>0</v>
      </c>
      <c r="BP120" s="595">
        <f>BP$6*'(建設)投入係数表'!BP120</f>
        <v>4549.7520799262147</v>
      </c>
      <c r="BQ120" s="595">
        <f>BQ$6*'(建設)投入係数表'!BQ120</f>
        <v>0</v>
      </c>
      <c r="BR120" s="595">
        <f>BR$6*'(建設)投入係数表'!BR120</f>
        <v>737.57906678385825</v>
      </c>
      <c r="BS120" s="595">
        <f>BS$6*'(建設)投入係数表'!BS120</f>
        <v>715.54200782348744</v>
      </c>
      <c r="BT120" s="595">
        <f>BT$6*'(建設)投入係数表'!BT120</f>
        <v>567.71167034476127</v>
      </c>
      <c r="BU120" s="595">
        <f>BU$6*'(建設)投入係数表'!BU120</f>
        <v>157.32387962368333</v>
      </c>
      <c r="BV120" s="596">
        <f>BV$6*'(建設)投入係数表'!BV120</f>
        <v>2188.8319970525035</v>
      </c>
      <c r="BW120" s="597">
        <f t="shared" si="2"/>
        <v>11521.387687714578</v>
      </c>
      <c r="BX120" s="598">
        <f t="shared" si="3"/>
        <v>4.6085550750858309E-2</v>
      </c>
    </row>
    <row r="121" spans="1:76" ht="15.95" customHeight="1" thickBot="1" x14ac:dyDescent="0.25">
      <c r="A121" s="455">
        <v>115</v>
      </c>
      <c r="B121" s="599">
        <v>951</v>
      </c>
      <c r="C121" s="600" t="s">
        <v>24</v>
      </c>
      <c r="D121" s="601">
        <f>D$6*'(建設)投入係数表'!D121</f>
        <v>-1019.2316925199495</v>
      </c>
      <c r="E121" s="602">
        <f>E$6*'(建設)投入係数表'!E121</f>
        <v>-0.32631452559505036</v>
      </c>
      <c r="F121" s="602">
        <f>F$6*'(建設)投入係数表'!F121</f>
        <v>0</v>
      </c>
      <c r="G121" s="602">
        <f>G$6*'(建設)投入係数表'!G121</f>
        <v>0</v>
      </c>
      <c r="H121" s="602">
        <f>H$6*'(建設)投入係数表'!H121</f>
        <v>0</v>
      </c>
      <c r="I121" s="602">
        <f>I$6*'(建設)投入係数表'!I121</f>
        <v>0</v>
      </c>
      <c r="J121" s="602">
        <f>J$6*'(建設)投入係数表'!J121</f>
        <v>0</v>
      </c>
      <c r="K121" s="602">
        <f>K$6*'(建設)投入係数表'!K121</f>
        <v>0</v>
      </c>
      <c r="L121" s="602">
        <f>L$6*'(建設)投入係数表'!L121</f>
        <v>0</v>
      </c>
      <c r="M121" s="602">
        <f>M$6*'(建設)投入係数表'!M121</f>
        <v>0</v>
      </c>
      <c r="N121" s="602">
        <f>N$6*'(建設)投入係数表'!N121</f>
        <v>0</v>
      </c>
      <c r="O121" s="602">
        <f>O$6*'(建設)投入係数表'!O121</f>
        <v>0</v>
      </c>
      <c r="P121" s="602">
        <f>P$6*'(建設)投入係数表'!P121</f>
        <v>0</v>
      </c>
      <c r="Q121" s="602">
        <f>Q$6*'(建設)投入係数表'!Q121</f>
        <v>0</v>
      </c>
      <c r="R121" s="602">
        <f>R$6*'(建設)投入係数表'!R121</f>
        <v>0</v>
      </c>
      <c r="S121" s="602">
        <f>S$6*'(建設)投入係数表'!S121</f>
        <v>-0.28139215206000084</v>
      </c>
      <c r="T121" s="602">
        <f>T$6*'(建設)投入係数表'!T121</f>
        <v>0</v>
      </c>
      <c r="U121" s="602">
        <f>U$6*'(建設)投入係数表'!U121</f>
        <v>0</v>
      </c>
      <c r="V121" s="602">
        <f>V$6*'(建設)投入係数表'!V121</f>
        <v>0</v>
      </c>
      <c r="W121" s="602">
        <f>W$6*'(建設)投入係数表'!W121</f>
        <v>-0.28652652624806685</v>
      </c>
      <c r="X121" s="602">
        <f>X$6*'(建設)投入係数表'!X121</f>
        <v>-0.80954097031397809</v>
      </c>
      <c r="Y121" s="602">
        <f>Y$6*'(建設)投入係数表'!Y121</f>
        <v>-8.0091804070785769E-2</v>
      </c>
      <c r="Z121" s="602">
        <f>Z$6*'(建設)投入係数表'!Z121</f>
        <v>-3.070029737402527E-2</v>
      </c>
      <c r="AA121" s="602">
        <f>AA$6*'(建設)投入係数表'!AA121</f>
        <v>-3.7799604822313223E-3</v>
      </c>
      <c r="AB121" s="602">
        <f>AB$6*'(建設)投入係数表'!AB121</f>
        <v>0</v>
      </c>
      <c r="AC121" s="602">
        <f>AC$6*'(建設)投入係数表'!AC121</f>
        <v>0</v>
      </c>
      <c r="AD121" s="602">
        <f>AD$6*'(建設)投入係数表'!AD121</f>
        <v>0</v>
      </c>
      <c r="AE121" s="602">
        <f>AE$6*'(建設)投入係数表'!AE121</f>
        <v>0</v>
      </c>
      <c r="AF121" s="602">
        <f>AF$6*'(建設)投入係数表'!AF121</f>
        <v>0</v>
      </c>
      <c r="AG121" s="602">
        <f>AG$6*'(建設)投入係数表'!AG121</f>
        <v>-1737.5317533828327</v>
      </c>
      <c r="AH121" s="602">
        <f>AH$6*'(建設)投入係数表'!AH121</f>
        <v>-122.77552760527986</v>
      </c>
      <c r="AI121" s="602">
        <f>AI$6*'(建設)投入係数表'!AI121</f>
        <v>0</v>
      </c>
      <c r="AJ121" s="602">
        <f>AJ$6*'(建設)投入係数表'!AJ121</f>
        <v>0</v>
      </c>
      <c r="AK121" s="602">
        <f>AK$6*'(建設)投入係数表'!AK121</f>
        <v>0</v>
      </c>
      <c r="AL121" s="602">
        <f>AL$6*'(建設)投入係数表'!AL121</f>
        <v>0</v>
      </c>
      <c r="AM121" s="602">
        <f>AM$6*'(建設)投入係数表'!AM121</f>
        <v>0</v>
      </c>
      <c r="AN121" s="602">
        <f>AN$6*'(建設)投入係数表'!AN121</f>
        <v>0</v>
      </c>
      <c r="AO121" s="602">
        <f>AO$6*'(建設)投入係数表'!AO121</f>
        <v>0</v>
      </c>
      <c r="AP121" s="602">
        <f>AP$6*'(建設)投入係数表'!AP121</f>
        <v>0</v>
      </c>
      <c r="AQ121" s="602">
        <f>AQ$6*'(建設)投入係数表'!AQ121</f>
        <v>0</v>
      </c>
      <c r="AR121" s="602">
        <f>AR$6*'(建設)投入係数表'!AR121</f>
        <v>0</v>
      </c>
      <c r="AS121" s="602">
        <f>AS$6*'(建設)投入係数表'!AS121</f>
        <v>0</v>
      </c>
      <c r="AT121" s="602">
        <f>AT$6*'(建設)投入係数表'!AT121</f>
        <v>0</v>
      </c>
      <c r="AU121" s="602">
        <f>AU$6*'(建設)投入係数表'!AU121</f>
        <v>0</v>
      </c>
      <c r="AV121" s="602">
        <f>AV$6*'(建設)投入係数表'!AV121</f>
        <v>0</v>
      </c>
      <c r="AW121" s="602">
        <f>AW$6*'(建設)投入係数表'!AW121</f>
        <v>0</v>
      </c>
      <c r="AX121" s="602">
        <f>AX$6*'(建設)投入係数表'!AX121</f>
        <v>0</v>
      </c>
      <c r="AY121" s="602">
        <f>AY$6*'(建設)投入係数表'!AY121</f>
        <v>0</v>
      </c>
      <c r="AZ121" s="602">
        <f>AZ$6*'(建設)投入係数表'!AZ121</f>
        <v>0</v>
      </c>
      <c r="BA121" s="602">
        <f>BA$6*'(建設)投入係数表'!BA121</f>
        <v>0</v>
      </c>
      <c r="BB121" s="602">
        <f>BB$6*'(建設)投入係数表'!BB121</f>
        <v>0</v>
      </c>
      <c r="BC121" s="602">
        <f>BC$6*'(建設)投入係数表'!BC121</f>
        <v>-135.87908603804382</v>
      </c>
      <c r="BD121" s="602">
        <f>BD$6*'(建設)投入係数表'!BD121</f>
        <v>0</v>
      </c>
      <c r="BE121" s="602">
        <f>BE$6*'(建設)投入係数表'!BE121</f>
        <v>0</v>
      </c>
      <c r="BF121" s="602">
        <f>BF$6*'(建設)投入係数表'!BF121</f>
        <v>0</v>
      </c>
      <c r="BG121" s="602">
        <f>BG$6*'(建設)投入係数表'!BG121</f>
        <v>0</v>
      </c>
      <c r="BH121" s="602">
        <f>BH$6*'(建設)投入係数表'!BH121</f>
        <v>0</v>
      </c>
      <c r="BI121" s="602">
        <f>BI$6*'(建設)投入係数表'!BI121</f>
        <v>0</v>
      </c>
      <c r="BJ121" s="602">
        <f>BJ$6*'(建設)投入係数表'!BJ121</f>
        <v>0</v>
      </c>
      <c r="BK121" s="602">
        <f>BK$6*'(建設)投入係数表'!BK121</f>
        <v>-133.64473349318831</v>
      </c>
      <c r="BL121" s="602">
        <f>BL$6*'(建設)投入係数表'!BL121</f>
        <v>0</v>
      </c>
      <c r="BM121" s="602">
        <f>BM$6*'(建設)投入係数表'!BM121</f>
        <v>-3.3359870298163141</v>
      </c>
      <c r="BN121" s="602">
        <f>BN$6*'(建設)投入係数表'!BN121</f>
        <v>0</v>
      </c>
      <c r="BO121" s="602">
        <f>BO$6*'(建設)投入係数表'!BO121</f>
        <v>0</v>
      </c>
      <c r="BP121" s="602">
        <f>BP$6*'(建設)投入係数表'!BP121</f>
        <v>-2480.3979656562378</v>
      </c>
      <c r="BQ121" s="602">
        <f>BQ$6*'(建設)投入係数表'!BQ121</f>
        <v>0</v>
      </c>
      <c r="BR121" s="602">
        <f>BR$6*'(建設)投入係数表'!BR121</f>
        <v>-25.204119513851243</v>
      </c>
      <c r="BS121" s="602">
        <f>BS$6*'(建設)投入係数表'!BS121</f>
        <v>-60.845108783363173</v>
      </c>
      <c r="BT121" s="602">
        <f>BT$6*'(建設)投入係数表'!BT121</f>
        <v>-498.14010573697993</v>
      </c>
      <c r="BU121" s="602">
        <f>BU$6*'(建設)投入係数表'!BU121</f>
        <v>-107.13645451957389</v>
      </c>
      <c r="BV121" s="603">
        <f>BV$6*'(建設)投入係数表'!BV121</f>
        <v>-1614.7391894238938</v>
      </c>
      <c r="BW121" s="604">
        <f t="shared" si="2"/>
        <v>-2443.9698115329079</v>
      </c>
      <c r="BX121" s="605">
        <f t="shared" si="3"/>
        <v>-9.7758792461316319E-3</v>
      </c>
    </row>
    <row r="122" spans="1:76" ht="15.95" customHeight="1" thickBot="1" x14ac:dyDescent="0.25">
      <c r="A122" s="455">
        <v>116</v>
      </c>
      <c r="B122" s="491">
        <v>960</v>
      </c>
      <c r="C122" s="500" t="s">
        <v>12</v>
      </c>
      <c r="D122" s="492">
        <f>D$6*'(建設)投入係数表'!D122</f>
        <v>121923.47490548652</v>
      </c>
      <c r="E122" s="493">
        <f>E$6*'(建設)投入係数表'!E122</f>
        <v>46594.483101337399</v>
      </c>
      <c r="F122" s="493">
        <f>F$6*'(建設)投入係数表'!F122</f>
        <v>0</v>
      </c>
      <c r="G122" s="493">
        <f>G$6*'(建設)投入係数表'!G122</f>
        <v>0</v>
      </c>
      <c r="H122" s="493">
        <f>H$6*'(建設)投入係数表'!H122</f>
        <v>0</v>
      </c>
      <c r="I122" s="493">
        <f>I$6*'(建設)投入係数表'!I122</f>
        <v>0</v>
      </c>
      <c r="J122" s="493">
        <f>J$6*'(建設)投入係数表'!J122</f>
        <v>0</v>
      </c>
      <c r="K122" s="493">
        <f>K$6*'(建設)投入係数表'!K122</f>
        <v>0</v>
      </c>
      <c r="L122" s="493">
        <f>L$6*'(建設)投入係数表'!L122</f>
        <v>0</v>
      </c>
      <c r="M122" s="493">
        <f>M$6*'(建設)投入係数表'!M122</f>
        <v>0</v>
      </c>
      <c r="N122" s="493">
        <f>N$6*'(建設)投入係数表'!N122</f>
        <v>0</v>
      </c>
      <c r="O122" s="493">
        <f>O$6*'(建設)投入係数表'!O122</f>
        <v>0</v>
      </c>
      <c r="P122" s="493">
        <f>P$6*'(建設)投入係数表'!P122</f>
        <v>0</v>
      </c>
      <c r="Q122" s="493">
        <f>Q$6*'(建設)投入係数表'!Q122</f>
        <v>0</v>
      </c>
      <c r="R122" s="493">
        <f>R$6*'(建設)投入係数表'!R122</f>
        <v>0</v>
      </c>
      <c r="S122" s="493">
        <f>S$6*'(建設)投入係数表'!S122</f>
        <v>47424.16458729079</v>
      </c>
      <c r="T122" s="493">
        <f>T$6*'(建設)投入係数表'!T122</f>
        <v>0</v>
      </c>
      <c r="U122" s="493">
        <f>U$6*'(建設)投入係数表'!U122</f>
        <v>0</v>
      </c>
      <c r="V122" s="493">
        <f>V$6*'(建設)投入係数表'!V122</f>
        <v>0</v>
      </c>
      <c r="W122" s="493">
        <f>W$6*'(建設)投入係数表'!W122</f>
        <v>47484.447828068107</v>
      </c>
      <c r="X122" s="493">
        <f>X$6*'(建設)投入係数表'!X122</f>
        <v>25543.446236316951</v>
      </c>
      <c r="Y122" s="493">
        <f>Y$6*'(建設)投入係数表'!Y122</f>
        <v>16929.004626441991</v>
      </c>
      <c r="Z122" s="493">
        <f>Z$6*'(建設)投入係数表'!Z122</f>
        <v>4850.8618871776107</v>
      </c>
      <c r="AA122" s="493">
        <f>AA$6*'(建設)投入係数表'!AA122</f>
        <v>922.51447553048308</v>
      </c>
      <c r="AB122" s="493">
        <f>AB$6*'(建設)投入係数表'!AB122</f>
        <v>0</v>
      </c>
      <c r="AC122" s="493">
        <f>AC$6*'(建設)投入係数表'!AC122</f>
        <v>0</v>
      </c>
      <c r="AD122" s="493">
        <f>AD$6*'(建設)投入係数表'!AD122</f>
        <v>0</v>
      </c>
      <c r="AE122" s="493">
        <f>AE$6*'(建設)投入係数表'!AE122</f>
        <v>0</v>
      </c>
      <c r="AF122" s="493">
        <f>AF$6*'(建設)投入係数表'!AF122</f>
        <v>0</v>
      </c>
      <c r="AG122" s="493">
        <f>AG$6*'(建設)投入係数表'!AG122</f>
        <v>77441.81192036852</v>
      </c>
      <c r="AH122" s="493">
        <f>AH$6*'(建設)投入係数表'!AH122</f>
        <v>24193.958085710059</v>
      </c>
      <c r="AI122" s="493">
        <f>AI$6*'(建設)投入係数表'!AI122</f>
        <v>0</v>
      </c>
      <c r="AJ122" s="493">
        <f>AJ$6*'(建設)投入係数表'!AJ122</f>
        <v>0</v>
      </c>
      <c r="AK122" s="493">
        <f>AK$6*'(建設)投入係数表'!AK122</f>
        <v>0</v>
      </c>
      <c r="AL122" s="493">
        <f>AL$6*'(建設)投入係数表'!AL122</f>
        <v>0</v>
      </c>
      <c r="AM122" s="493">
        <f>AM$6*'(建設)投入係数表'!AM122</f>
        <v>0</v>
      </c>
      <c r="AN122" s="493">
        <f>AN$6*'(建設)投入係数表'!AN122</f>
        <v>0</v>
      </c>
      <c r="AO122" s="493">
        <f>AO$6*'(建設)投入係数表'!AO122</f>
        <v>0</v>
      </c>
      <c r="AP122" s="493">
        <f>AP$6*'(建設)投入係数表'!AP122</f>
        <v>0</v>
      </c>
      <c r="AQ122" s="493">
        <f>AQ$6*'(建設)投入係数表'!AQ122</f>
        <v>0</v>
      </c>
      <c r="AR122" s="493">
        <f>AR$6*'(建設)投入係数表'!AR122</f>
        <v>0</v>
      </c>
      <c r="AS122" s="493">
        <f>AS$6*'(建設)投入係数表'!AS122</f>
        <v>0</v>
      </c>
      <c r="AT122" s="493">
        <f>AT$6*'(建設)投入係数表'!AT122</f>
        <v>0</v>
      </c>
      <c r="AU122" s="493">
        <f>AU$6*'(建設)投入係数表'!AU122</f>
        <v>0</v>
      </c>
      <c r="AV122" s="493">
        <f>AV$6*'(建設)投入係数表'!AV122</f>
        <v>0</v>
      </c>
      <c r="AW122" s="493">
        <f>AW$6*'(建設)投入係数表'!AW122</f>
        <v>0</v>
      </c>
      <c r="AX122" s="493">
        <f>AX$6*'(建設)投入係数表'!AX122</f>
        <v>0</v>
      </c>
      <c r="AY122" s="493">
        <f>AY$6*'(建設)投入係数表'!AY122</f>
        <v>0</v>
      </c>
      <c r="AZ122" s="493">
        <f>AZ$6*'(建設)投入係数表'!AZ122</f>
        <v>0</v>
      </c>
      <c r="BA122" s="493">
        <f>BA$6*'(建設)投入係数表'!BA122</f>
        <v>0</v>
      </c>
      <c r="BB122" s="493">
        <f>BB$6*'(建設)投入係数表'!BB122</f>
        <v>0</v>
      </c>
      <c r="BC122" s="493">
        <f>BC$6*'(建設)投入係数表'!BC122</f>
        <v>23933.929222560771</v>
      </c>
      <c r="BD122" s="493">
        <f>BD$6*'(建設)投入係数表'!BD122</f>
        <v>0</v>
      </c>
      <c r="BE122" s="493">
        <f>BE$6*'(建設)投入係数表'!BE122</f>
        <v>0</v>
      </c>
      <c r="BF122" s="493">
        <f>BF$6*'(建設)投入係数表'!BF122</f>
        <v>0</v>
      </c>
      <c r="BG122" s="493">
        <f>BG$6*'(建設)投入係数表'!BG122</f>
        <v>0</v>
      </c>
      <c r="BH122" s="493">
        <f>BH$6*'(建設)投入係数表'!BH122</f>
        <v>0</v>
      </c>
      <c r="BI122" s="493">
        <f>BI$6*'(建設)投入係数表'!BI122</f>
        <v>0</v>
      </c>
      <c r="BJ122" s="493">
        <f>BJ$6*'(建設)投入係数表'!BJ122</f>
        <v>0</v>
      </c>
      <c r="BK122" s="493">
        <f>BK$6*'(建設)投入係数表'!BK122</f>
        <v>32455.71853692516</v>
      </c>
      <c r="BL122" s="493">
        <f>BL$6*'(建設)投入係数表'!BL122</f>
        <v>0</v>
      </c>
      <c r="BM122" s="493">
        <f>BM$6*'(建設)投入係数表'!BM122</f>
        <v>583.40158175806425</v>
      </c>
      <c r="BN122" s="493">
        <f>BN$6*'(建設)投入係数表'!BN122</f>
        <v>0</v>
      </c>
      <c r="BO122" s="493">
        <f>BO$6*'(建設)投入係数表'!BO122</f>
        <v>0</v>
      </c>
      <c r="BP122" s="493">
        <f>BP$6*'(建設)投入係数表'!BP122</f>
        <v>54413.612810270257</v>
      </c>
      <c r="BQ122" s="493">
        <f>BQ$6*'(建設)投入係数表'!BQ122</f>
        <v>0</v>
      </c>
      <c r="BR122" s="493">
        <f>BR$6*'(建設)投入係数表'!BR122</f>
        <v>8525.2473023190414</v>
      </c>
      <c r="BS122" s="493">
        <f>BS$6*'(建設)投入係数表'!BS122</f>
        <v>8183.9869044965844</v>
      </c>
      <c r="BT122" s="493">
        <f>BT$6*'(建設)投入係数表'!BT122</f>
        <v>6803.9854986055261</v>
      </c>
      <c r="BU122" s="493">
        <f>BU$6*'(建設)投入係数表'!BU122</f>
        <v>2064.1740150155915</v>
      </c>
      <c r="BV122" s="512">
        <f>BV$6*'(建設)投入係数表'!BV122</f>
        <v>26857.174634088205</v>
      </c>
      <c r="BW122" s="514">
        <f t="shared" si="2"/>
        <v>133719.51569867521</v>
      </c>
      <c r="BX122" s="494">
        <f t="shared" si="3"/>
        <v>0.53487806279470085</v>
      </c>
    </row>
    <row r="123" spans="1:76" ht="15.95" customHeight="1" thickBot="1" x14ac:dyDescent="0.25">
      <c r="A123" s="455">
        <v>117</v>
      </c>
      <c r="B123" s="495">
        <v>970</v>
      </c>
      <c r="C123" s="502" t="s">
        <v>247</v>
      </c>
      <c r="D123" s="497">
        <f>D$6*'(建設)投入係数表'!D123</f>
        <v>250000</v>
      </c>
      <c r="E123" s="496">
        <f>E$6*'(建設)投入係数表'!E123</f>
        <v>98478</v>
      </c>
      <c r="F123" s="496">
        <f>F$6*'(建設)投入係数表'!F123</f>
        <v>0</v>
      </c>
      <c r="G123" s="496">
        <f>G$6*'(建設)投入係数表'!G123</f>
        <v>0</v>
      </c>
      <c r="H123" s="496">
        <f>H$6*'(建設)投入係数表'!H123</f>
        <v>0</v>
      </c>
      <c r="I123" s="496">
        <f>I$6*'(建設)投入係数表'!I123</f>
        <v>0</v>
      </c>
      <c r="J123" s="496">
        <f>J$6*'(建設)投入係数表'!J123</f>
        <v>0</v>
      </c>
      <c r="K123" s="496">
        <f>K$6*'(建設)投入係数表'!K123</f>
        <v>0</v>
      </c>
      <c r="L123" s="496">
        <f>L$6*'(建設)投入係数表'!L123</f>
        <v>0</v>
      </c>
      <c r="M123" s="496">
        <f>M$6*'(建設)投入係数表'!M123</f>
        <v>0</v>
      </c>
      <c r="N123" s="496">
        <f>N$6*'(建設)投入係数表'!N123</f>
        <v>0</v>
      </c>
      <c r="O123" s="496">
        <f>O$6*'(建設)投入係数表'!O123</f>
        <v>0</v>
      </c>
      <c r="P123" s="496">
        <f>P$6*'(建設)投入係数表'!P123</f>
        <v>0</v>
      </c>
      <c r="Q123" s="496">
        <f>Q$6*'(建設)投入係数表'!Q123</f>
        <v>0</v>
      </c>
      <c r="R123" s="496">
        <f>R$6*'(建設)投入係数表'!R123</f>
        <v>0</v>
      </c>
      <c r="S123" s="496">
        <f>S$6*'(建設)投入係数表'!S123</f>
        <v>98478</v>
      </c>
      <c r="T123" s="496">
        <f>T$6*'(建設)投入係数表'!T123</f>
        <v>0</v>
      </c>
      <c r="U123" s="496">
        <f>U$6*'(建設)投入係数表'!U123</f>
        <v>0</v>
      </c>
      <c r="V123" s="496">
        <f>V$6*'(建設)投入係数表'!V123</f>
        <v>0</v>
      </c>
      <c r="W123" s="496">
        <f>W$6*'(建設)投入係数表'!W123</f>
        <v>98478</v>
      </c>
      <c r="X123" s="496">
        <f>X$6*'(建設)投入係数表'!X123</f>
        <v>53913</v>
      </c>
      <c r="Y123" s="496">
        <f>Y$6*'(建設)投入係数表'!Y123</f>
        <v>33152</v>
      </c>
      <c r="Z123" s="496">
        <f>Z$6*'(建設)投入係数表'!Z123</f>
        <v>9565</v>
      </c>
      <c r="AA123" s="496">
        <f>AA$6*'(建設)投入係数表'!AA123</f>
        <v>1848</v>
      </c>
      <c r="AB123" s="496">
        <f>AB$6*'(建設)投入係数表'!AB123</f>
        <v>0</v>
      </c>
      <c r="AC123" s="496">
        <f>AC$6*'(建設)投入係数表'!AC123</f>
        <v>0</v>
      </c>
      <c r="AD123" s="496">
        <f>AD$6*'(建設)投入係数表'!AD123</f>
        <v>0</v>
      </c>
      <c r="AE123" s="496">
        <f>AE$6*'(建設)投入係数表'!AE123</f>
        <v>0</v>
      </c>
      <c r="AF123" s="496">
        <f>AF$6*'(建設)投入係数表'!AF123</f>
        <v>0</v>
      </c>
      <c r="AG123" s="496">
        <f>AG$6*'(建設)投入係数表'!AG123</f>
        <v>151522</v>
      </c>
      <c r="AH123" s="496">
        <f>AH$6*'(建設)投入係数表'!AH123</f>
        <v>48479</v>
      </c>
      <c r="AI123" s="496">
        <f>AI$6*'(建設)投入係数表'!AI123</f>
        <v>0</v>
      </c>
      <c r="AJ123" s="496">
        <f>AJ$6*'(建設)投入係数表'!AJ123</f>
        <v>0</v>
      </c>
      <c r="AK123" s="496">
        <f>AK$6*'(建設)投入係数表'!AK123</f>
        <v>0</v>
      </c>
      <c r="AL123" s="496">
        <f>AL$6*'(建設)投入係数表'!AL123</f>
        <v>0</v>
      </c>
      <c r="AM123" s="496">
        <f>AM$6*'(建設)投入係数表'!AM123</f>
        <v>0</v>
      </c>
      <c r="AN123" s="496">
        <f>AN$6*'(建設)投入係数表'!AN123</f>
        <v>0</v>
      </c>
      <c r="AO123" s="496">
        <f>AO$6*'(建設)投入係数表'!AO123</f>
        <v>0</v>
      </c>
      <c r="AP123" s="496">
        <f>AP$6*'(建設)投入係数表'!AP123</f>
        <v>0</v>
      </c>
      <c r="AQ123" s="496">
        <f>AQ$6*'(建設)投入係数表'!AQ123</f>
        <v>0</v>
      </c>
      <c r="AR123" s="496">
        <f>AR$6*'(建設)投入係数表'!AR123</f>
        <v>0</v>
      </c>
      <c r="AS123" s="496">
        <f>AS$6*'(建設)投入係数表'!AS123</f>
        <v>0</v>
      </c>
      <c r="AT123" s="496">
        <f>AT$6*'(建設)投入係数表'!AT123</f>
        <v>0</v>
      </c>
      <c r="AU123" s="496">
        <f>AU$6*'(建設)投入係数表'!AU123</f>
        <v>0</v>
      </c>
      <c r="AV123" s="496">
        <f>AV$6*'(建設)投入係数表'!AV123</f>
        <v>0</v>
      </c>
      <c r="AW123" s="496">
        <f>AW$6*'(建設)投入係数表'!AW123</f>
        <v>0</v>
      </c>
      <c r="AX123" s="496">
        <f>AX$6*'(建設)投入係数表'!AX123</f>
        <v>0</v>
      </c>
      <c r="AY123" s="496">
        <f>AY$6*'(建設)投入係数表'!AY123</f>
        <v>0</v>
      </c>
      <c r="AZ123" s="496">
        <f>AZ$6*'(建設)投入係数表'!AZ123</f>
        <v>0</v>
      </c>
      <c r="BA123" s="496">
        <f>BA$6*'(建設)投入係数表'!BA123</f>
        <v>0</v>
      </c>
      <c r="BB123" s="496">
        <f>BB$6*'(建設)投入係数表'!BB123</f>
        <v>0</v>
      </c>
      <c r="BC123" s="496">
        <f>BC$6*'(建設)投入係数表'!BC123</f>
        <v>48479</v>
      </c>
      <c r="BD123" s="496">
        <f>BD$6*'(建設)投入係数表'!BD123</f>
        <v>0</v>
      </c>
      <c r="BE123" s="496">
        <f>BE$6*'(建設)投入係数表'!BE123</f>
        <v>0</v>
      </c>
      <c r="BF123" s="496">
        <f>BF$6*'(建設)投入係数表'!BF123</f>
        <v>0</v>
      </c>
      <c r="BG123" s="496">
        <f>BG$6*'(建設)投入係数表'!BG123</f>
        <v>0</v>
      </c>
      <c r="BH123" s="496">
        <f>BH$6*'(建設)投入係数表'!BH123</f>
        <v>0</v>
      </c>
      <c r="BI123" s="496">
        <f>BI$6*'(建設)投入係数表'!BI123</f>
        <v>0</v>
      </c>
      <c r="BJ123" s="496">
        <f>BJ$6*'(建設)投入係数表'!BJ123</f>
        <v>0</v>
      </c>
      <c r="BK123" s="496">
        <f>BK$6*'(建設)投入係数表'!BK123</f>
        <v>47283</v>
      </c>
      <c r="BL123" s="496">
        <f>BL$6*'(建設)投入係数表'!BL123</f>
        <v>0</v>
      </c>
      <c r="BM123" s="496">
        <f>BM$6*'(建設)投入係数表'!BM123</f>
        <v>1196</v>
      </c>
      <c r="BN123" s="496">
        <f>BN$6*'(建設)投入係数表'!BN123</f>
        <v>0</v>
      </c>
      <c r="BO123" s="496">
        <f>BO$6*'(建設)投入係数表'!BO123</f>
        <v>0</v>
      </c>
      <c r="BP123" s="496">
        <f>BP$6*'(建設)投入係数表'!BP123</f>
        <v>103043</v>
      </c>
      <c r="BQ123" s="496">
        <f>BQ$6*'(建設)投入係数表'!BQ123</f>
        <v>0</v>
      </c>
      <c r="BR123" s="496">
        <f>BR$6*'(建設)投入係数表'!BR123</f>
        <v>14348</v>
      </c>
      <c r="BS123" s="496">
        <f>BS$6*'(建設)投入係数表'!BS123</f>
        <v>14348</v>
      </c>
      <c r="BT123" s="496">
        <f>BT$6*'(建設)投入係数表'!BT123</f>
        <v>14348</v>
      </c>
      <c r="BU123" s="496">
        <f>BU$6*'(建設)投入係数表'!BU123</f>
        <v>3913</v>
      </c>
      <c r="BV123" s="513">
        <f>BV$6*'(建設)投入係数表'!BV123</f>
        <v>56086</v>
      </c>
      <c r="BW123" s="515">
        <f t="shared" si="2"/>
        <v>250000</v>
      </c>
      <c r="BX123" s="15">
        <f t="shared" si="3"/>
        <v>1</v>
      </c>
    </row>
    <row r="124" spans="1:76" ht="15.95" customHeight="1" x14ac:dyDescent="0.15">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X124" s="7"/>
    </row>
  </sheetData>
  <mergeCells count="1">
    <mergeCell ref="B4:C5"/>
  </mergeCells>
  <phoneticPr fontId="2"/>
  <pageMargins left="0.75" right="0.75" top="1" bottom="1" header="0.51200000000000001" footer="0.51200000000000001"/>
  <pageSetup paperSize="8" scale="48" fitToWidth="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2:BV125"/>
  <sheetViews>
    <sheetView zoomScaleNormal="100" workbookViewId="0"/>
  </sheetViews>
  <sheetFormatPr defaultColWidth="9" defaultRowHeight="12" x14ac:dyDescent="0.15"/>
  <cols>
    <col min="1" max="1" width="4.75" style="451" customWidth="1"/>
    <col min="2" max="2" width="4.875" style="6" customWidth="1"/>
    <col min="3" max="3" width="21" style="8" customWidth="1"/>
    <col min="4" max="73" width="10" style="7" customWidth="1"/>
    <col min="74" max="74" width="10.875" style="7" customWidth="1"/>
    <col min="75" max="76" width="7" style="7" customWidth="1"/>
    <col min="77" max="16384" width="9" style="7"/>
  </cols>
  <sheetData>
    <row r="2" spans="1:74" ht="18" customHeight="1" x14ac:dyDescent="0.15">
      <c r="B2" s="5"/>
      <c r="C2" s="7"/>
    </row>
    <row r="3" spans="1:74" ht="26.65" customHeight="1" x14ac:dyDescent="0.15">
      <c r="B3" s="3" t="s">
        <v>586</v>
      </c>
      <c r="C3" s="7"/>
    </row>
    <row r="4" spans="1:74" ht="11.1" customHeight="1" thickBot="1" x14ac:dyDescent="0.2"/>
    <row r="5" spans="1:74" s="6" customFormat="1" x14ac:dyDescent="0.15">
      <c r="A5" s="451"/>
      <c r="B5" s="611"/>
      <c r="C5" s="612"/>
      <c r="D5" s="559">
        <v>1</v>
      </c>
      <c r="E5" s="560">
        <v>2</v>
      </c>
      <c r="F5" s="560">
        <v>3</v>
      </c>
      <c r="G5" s="560">
        <v>4</v>
      </c>
      <c r="H5" s="560">
        <v>5</v>
      </c>
      <c r="I5" s="560">
        <v>6</v>
      </c>
      <c r="J5" s="560">
        <v>7</v>
      </c>
      <c r="K5" s="560">
        <v>8</v>
      </c>
      <c r="L5" s="560">
        <v>9</v>
      </c>
      <c r="M5" s="560">
        <v>10</v>
      </c>
      <c r="N5" s="560">
        <v>11</v>
      </c>
      <c r="O5" s="560">
        <v>12</v>
      </c>
      <c r="P5" s="560">
        <v>13</v>
      </c>
      <c r="Q5" s="560">
        <v>14</v>
      </c>
      <c r="R5" s="560">
        <v>15</v>
      </c>
      <c r="S5" s="560">
        <v>16</v>
      </c>
      <c r="T5" s="560">
        <v>17</v>
      </c>
      <c r="U5" s="560">
        <v>18</v>
      </c>
      <c r="V5" s="560">
        <v>19</v>
      </c>
      <c r="W5" s="560">
        <v>20</v>
      </c>
      <c r="X5" s="560">
        <v>21</v>
      </c>
      <c r="Y5" s="560">
        <v>22</v>
      </c>
      <c r="Z5" s="560">
        <v>23</v>
      </c>
      <c r="AA5" s="560">
        <v>24</v>
      </c>
      <c r="AB5" s="560">
        <v>25</v>
      </c>
      <c r="AC5" s="560">
        <v>26</v>
      </c>
      <c r="AD5" s="560">
        <v>27</v>
      </c>
      <c r="AE5" s="560">
        <v>28</v>
      </c>
      <c r="AF5" s="560" t="s">
        <v>577</v>
      </c>
      <c r="AG5" s="560">
        <v>29</v>
      </c>
      <c r="AH5" s="560">
        <v>30</v>
      </c>
      <c r="AI5" s="560">
        <v>31</v>
      </c>
      <c r="AJ5" s="560">
        <v>32</v>
      </c>
      <c r="AK5" s="560">
        <v>33</v>
      </c>
      <c r="AL5" s="560">
        <v>34</v>
      </c>
      <c r="AM5" s="560">
        <v>35</v>
      </c>
      <c r="AN5" s="560">
        <v>36</v>
      </c>
      <c r="AO5" s="560">
        <v>37</v>
      </c>
      <c r="AP5" s="560">
        <v>38</v>
      </c>
      <c r="AQ5" s="560">
        <v>39</v>
      </c>
      <c r="AR5" s="560">
        <v>40</v>
      </c>
      <c r="AS5" s="560">
        <v>41</v>
      </c>
      <c r="AT5" s="560">
        <v>42</v>
      </c>
      <c r="AU5" s="560">
        <v>43</v>
      </c>
      <c r="AV5" s="560">
        <v>44</v>
      </c>
      <c r="AW5" s="560">
        <v>45</v>
      </c>
      <c r="AX5" s="560">
        <v>46</v>
      </c>
      <c r="AY5" s="560">
        <v>47</v>
      </c>
      <c r="AZ5" s="560">
        <v>48</v>
      </c>
      <c r="BA5" s="560">
        <v>49</v>
      </c>
      <c r="BB5" s="560">
        <v>50</v>
      </c>
      <c r="BC5" s="560">
        <v>51</v>
      </c>
      <c r="BD5" s="560">
        <v>52</v>
      </c>
      <c r="BE5" s="560">
        <v>53</v>
      </c>
      <c r="BF5" s="560">
        <v>54</v>
      </c>
      <c r="BG5" s="560">
        <v>55</v>
      </c>
      <c r="BH5" s="560">
        <v>56</v>
      </c>
      <c r="BI5" s="560">
        <v>57</v>
      </c>
      <c r="BJ5" s="560">
        <v>58</v>
      </c>
      <c r="BK5" s="560">
        <v>59</v>
      </c>
      <c r="BL5" s="560">
        <v>60</v>
      </c>
      <c r="BM5" s="560">
        <v>61</v>
      </c>
      <c r="BN5" s="560">
        <v>62</v>
      </c>
      <c r="BO5" s="560">
        <v>63</v>
      </c>
      <c r="BP5" s="560">
        <v>64</v>
      </c>
      <c r="BQ5" s="560">
        <v>65</v>
      </c>
      <c r="BR5" s="560">
        <v>66</v>
      </c>
      <c r="BS5" s="560">
        <v>67</v>
      </c>
      <c r="BT5" s="560">
        <v>68</v>
      </c>
      <c r="BU5" s="560">
        <v>69</v>
      </c>
      <c r="BV5" s="561">
        <v>70</v>
      </c>
    </row>
    <row r="6" spans="1:74" s="8" customFormat="1" ht="38.25" customHeight="1" thickBot="1" x14ac:dyDescent="0.2">
      <c r="A6" s="456"/>
      <c r="B6" s="613"/>
      <c r="C6" s="622" t="s">
        <v>1023</v>
      </c>
      <c r="D6" s="506" t="s">
        <v>1</v>
      </c>
      <c r="E6" s="507" t="s">
        <v>228</v>
      </c>
      <c r="F6" s="507" t="s">
        <v>262</v>
      </c>
      <c r="G6" s="507" t="s">
        <v>263</v>
      </c>
      <c r="H6" s="507" t="s">
        <v>264</v>
      </c>
      <c r="I6" s="507" t="s">
        <v>265</v>
      </c>
      <c r="J6" s="507" t="s">
        <v>266</v>
      </c>
      <c r="K6" s="507" t="s">
        <v>13</v>
      </c>
      <c r="L6" s="507" t="s">
        <v>422</v>
      </c>
      <c r="M6" s="507" t="s">
        <v>423</v>
      </c>
      <c r="N6" s="507" t="s">
        <v>424</v>
      </c>
      <c r="O6" s="507" t="s">
        <v>425</v>
      </c>
      <c r="P6" s="507" t="s">
        <v>14</v>
      </c>
      <c r="Q6" s="507" t="s">
        <v>15</v>
      </c>
      <c r="R6" s="507" t="s">
        <v>426</v>
      </c>
      <c r="S6" s="507" t="s">
        <v>16</v>
      </c>
      <c r="T6" s="507" t="s">
        <v>427</v>
      </c>
      <c r="U6" s="507" t="s">
        <v>428</v>
      </c>
      <c r="V6" s="507" t="s">
        <v>17</v>
      </c>
      <c r="W6" s="507" t="s">
        <v>29</v>
      </c>
      <c r="X6" s="507" t="s">
        <v>18</v>
      </c>
      <c r="Y6" s="507" t="s">
        <v>429</v>
      </c>
      <c r="Z6" s="507" t="s">
        <v>430</v>
      </c>
      <c r="AA6" s="507" t="s">
        <v>431</v>
      </c>
      <c r="AB6" s="507" t="s">
        <v>19</v>
      </c>
      <c r="AC6" s="507" t="s">
        <v>432</v>
      </c>
      <c r="AD6" s="507" t="s">
        <v>433</v>
      </c>
      <c r="AE6" s="507" t="s">
        <v>20</v>
      </c>
      <c r="AF6" s="507" t="s">
        <v>578</v>
      </c>
      <c r="AG6" s="507" t="s">
        <v>434</v>
      </c>
      <c r="AH6" s="507" t="s">
        <v>356</v>
      </c>
      <c r="AI6" s="507" t="s">
        <v>435</v>
      </c>
      <c r="AJ6" s="507" t="s">
        <v>436</v>
      </c>
      <c r="AK6" s="507" t="s">
        <v>437</v>
      </c>
      <c r="AL6" s="507" t="s">
        <v>438</v>
      </c>
      <c r="AM6" s="507" t="s">
        <v>439</v>
      </c>
      <c r="AN6" s="507" t="s">
        <v>440</v>
      </c>
      <c r="AO6" s="507" t="s">
        <v>441</v>
      </c>
      <c r="AP6" s="507" t="s">
        <v>442</v>
      </c>
      <c r="AQ6" s="507" t="s">
        <v>443</v>
      </c>
      <c r="AR6" s="507" t="s">
        <v>444</v>
      </c>
      <c r="AS6" s="507" t="s">
        <v>445</v>
      </c>
      <c r="AT6" s="507" t="s">
        <v>446</v>
      </c>
      <c r="AU6" s="507" t="s">
        <v>579</v>
      </c>
      <c r="AV6" s="507" t="s">
        <v>580</v>
      </c>
      <c r="AW6" s="507" t="s">
        <v>581</v>
      </c>
      <c r="AX6" s="507" t="s">
        <v>582</v>
      </c>
      <c r="AY6" s="507" t="s">
        <v>447</v>
      </c>
      <c r="AZ6" s="507" t="s">
        <v>579</v>
      </c>
      <c r="BA6" s="507" t="s">
        <v>583</v>
      </c>
      <c r="BB6" s="507" t="s">
        <v>448</v>
      </c>
      <c r="BC6" s="507" t="s">
        <v>30</v>
      </c>
      <c r="BD6" s="507" t="s">
        <v>449</v>
      </c>
      <c r="BE6" s="507" t="s">
        <v>450</v>
      </c>
      <c r="BF6" s="507" t="s">
        <v>584</v>
      </c>
      <c r="BG6" s="507" t="s">
        <v>451</v>
      </c>
      <c r="BH6" s="507" t="s">
        <v>452</v>
      </c>
      <c r="BI6" s="507" t="s">
        <v>453</v>
      </c>
      <c r="BJ6" s="507" t="s">
        <v>21</v>
      </c>
      <c r="BK6" s="507" t="s">
        <v>454</v>
      </c>
      <c r="BL6" s="507" t="s">
        <v>421</v>
      </c>
      <c r="BM6" s="507" t="s">
        <v>455</v>
      </c>
      <c r="BN6" s="507" t="s">
        <v>456</v>
      </c>
      <c r="BO6" s="507" t="s">
        <v>457</v>
      </c>
      <c r="BP6" s="507" t="s">
        <v>458</v>
      </c>
      <c r="BQ6" s="507" t="s">
        <v>459</v>
      </c>
      <c r="BR6" s="507" t="s">
        <v>460</v>
      </c>
      <c r="BS6" s="507" t="s">
        <v>461</v>
      </c>
      <c r="BT6" s="507" t="s">
        <v>462</v>
      </c>
      <c r="BU6" s="507" t="s">
        <v>463</v>
      </c>
      <c r="BV6" s="562" t="s">
        <v>464</v>
      </c>
    </row>
    <row r="7" spans="1:74" ht="17.100000000000001" customHeight="1" x14ac:dyDescent="0.15">
      <c r="A7" s="551">
        <v>1</v>
      </c>
      <c r="B7" s="556">
        <v>11</v>
      </c>
      <c r="C7" s="501" t="s">
        <v>198</v>
      </c>
      <c r="D7" s="563">
        <f>+'R2建設IO'!D7/'R2建設IO'!D$123</f>
        <v>9.5458904659958838E-4</v>
      </c>
      <c r="E7" s="564">
        <f>+'R2建設IO'!E7/'R2建設IO'!E$123</f>
        <v>6.9685842926791111E-4</v>
      </c>
      <c r="F7" s="564">
        <f>+'R2建設IO'!F7/'R2建設IO'!F$123</f>
        <v>6.0550977669165528E-4</v>
      </c>
      <c r="G7" s="564">
        <f>+'R2建設IO'!G7/'R2建設IO'!G$123</f>
        <v>1.8350010839737491E-4</v>
      </c>
      <c r="H7" s="564">
        <f>+'R2建設IO'!H7/'R2建設IO'!H$123</f>
        <v>1.7966408690022701E-4</v>
      </c>
      <c r="I7" s="564">
        <f>+'R2建設IO'!I7/'R2建設IO'!I$123</f>
        <v>3.5802531390247594E-4</v>
      </c>
      <c r="J7" s="564">
        <f>+'R2建設IO'!J7/'R2建設IO'!J$123</f>
        <v>1.2029515071592888E-3</v>
      </c>
      <c r="K7" s="564">
        <f>+'R2建設IO'!K7/'R2建設IO'!K$123</f>
        <v>6.5460763619846639E-4</v>
      </c>
      <c r="L7" s="564">
        <f>+'R2建設IO'!L7/'R2建設IO'!L$123</f>
        <v>1.3711963694807532E-3</v>
      </c>
      <c r="M7" s="564">
        <f>+'R2建設IO'!M7/'R2建設IO'!M$123</f>
        <v>1.3791732480884185E-3</v>
      </c>
      <c r="N7" s="564">
        <f>+'R2建設IO'!N7/'R2建設IO'!N$123</f>
        <v>7.9614815938127911E-4</v>
      </c>
      <c r="O7" s="564">
        <f>+'R2建設IO'!O7/'R2建設IO'!O$123</f>
        <v>9.9198591292673955E-4</v>
      </c>
      <c r="P7" s="564">
        <f>+'R2建設IO'!P7/'R2建設IO'!P$123</f>
        <v>1.2066496177584036E-3</v>
      </c>
      <c r="Q7" s="564">
        <f>+'R2建設IO'!Q7/'R2建設IO'!Q$123</f>
        <v>9.0339808901303059E-4</v>
      </c>
      <c r="R7" s="564">
        <f>+'R2建設IO'!R7/'R2建設IO'!R$123</f>
        <v>0</v>
      </c>
      <c r="S7" s="564">
        <f>+'R2建設IO'!S7/'R2建設IO'!S$123</f>
        <v>7.9236680442933312E-4</v>
      </c>
      <c r="T7" s="564">
        <f>+'R2建設IO'!T7/'R2建設IO'!T$123</f>
        <v>4.7959726368341149E-4</v>
      </c>
      <c r="U7" s="564">
        <f>+'R2建設IO'!U7/'R2建設IO'!U$123</f>
        <v>1.0714219166340581E-3</v>
      </c>
      <c r="V7" s="564">
        <f>+'R2建設IO'!V7/'R2建設IO'!V$123</f>
        <v>4.0483971760075978E-4</v>
      </c>
      <c r="W7" s="564">
        <f>+'R2建設IO'!W7/'R2建設IO'!W$123</f>
        <v>8.1360913677738257E-4</v>
      </c>
      <c r="X7" s="564">
        <f>+'R2建設IO'!X7/'R2建設IO'!X$123</f>
        <v>6.5318257579170228E-4</v>
      </c>
      <c r="Y7" s="564">
        <f>+'R2建設IO'!Y7/'R2建設IO'!Y$123</f>
        <v>1.7636045177266412E-4</v>
      </c>
      <c r="Z7" s="564">
        <f>+'R2建設IO'!Z7/'R2建設IO'!Z$123</f>
        <v>5.2638251639729682E-4</v>
      </c>
      <c r="AA7" s="564">
        <f>+'R2建設IO'!AA7/'R2建設IO'!AA$123</f>
        <v>1.4583938440643576E-3</v>
      </c>
      <c r="AB7" s="564">
        <f>+'R2建設IO'!AB7/'R2建設IO'!AB$123</f>
        <v>8.1602163566729495E-4</v>
      </c>
      <c r="AC7" s="564">
        <f>+'R2建設IO'!AC7/'R2建設IO'!AC$123</f>
        <v>7.5784275678543987E-4</v>
      </c>
      <c r="AD7" s="564">
        <f>+'R2建設IO'!AD7/'R2建設IO'!AD$123</f>
        <v>8.6809355360284576E-4</v>
      </c>
      <c r="AE7" s="564">
        <f>+'R2建設IO'!AE7/'R2建設IO'!AE$123</f>
        <v>1.1971539359259119E-3</v>
      </c>
      <c r="AF7" s="564">
        <f>+'R2建設IO'!AF7/'R2建設IO'!AF$123</f>
        <v>1.5484875050289091E-5</v>
      </c>
      <c r="AG7" s="564">
        <f>+'R2建設IO'!AG7/'R2建設IO'!AG$123</f>
        <v>1.7302125181692684E-3</v>
      </c>
      <c r="AH7" s="564">
        <f>+'R2建設IO'!AH7/'R2建設IO'!AH$123</f>
        <v>1.7207542715227653E-3</v>
      </c>
      <c r="AI7" s="564">
        <f>+'R2建設IO'!AI7/'R2建設IO'!AI$123</f>
        <v>2.5743591529379627E-3</v>
      </c>
      <c r="AJ7" s="564">
        <f>+'R2建設IO'!AJ7/'R2建設IO'!AJ$123</f>
        <v>2.5973874207671382E-3</v>
      </c>
      <c r="AK7" s="564">
        <f>+'R2建設IO'!AK7/'R2建設IO'!AK$123</f>
        <v>1.7641088825105186E-3</v>
      </c>
      <c r="AL7" s="564">
        <f>+'R2建設IO'!AL7/'R2建設IO'!AL$123</f>
        <v>3.4537252921142689E-3</v>
      </c>
      <c r="AM7" s="564">
        <f>+'R2建設IO'!AM7/'R2建設IO'!AM$123</f>
        <v>1.8208924649193686E-4</v>
      </c>
      <c r="AN7" s="564">
        <f>+'R2建設IO'!AN7/'R2建設IO'!AN$123</f>
        <v>5.6700753269507184E-5</v>
      </c>
      <c r="AO7" s="564">
        <f>+'R2建設IO'!AO7/'R2建設IO'!AO$123</f>
        <v>7.4105269340924622E-4</v>
      </c>
      <c r="AP7" s="564">
        <f>+'R2建設IO'!AP7/'R2建設IO'!AP$123</f>
        <v>3.7439638134436319E-4</v>
      </c>
      <c r="AQ7" s="564">
        <f>+'R2建設IO'!AQ7/'R2建設IO'!AQ$123</f>
        <v>3.3127208480565373E-4</v>
      </c>
      <c r="AR7" s="564">
        <f>+'R2建設IO'!AR7/'R2建設IO'!AR$123</f>
        <v>0</v>
      </c>
      <c r="AS7" s="564">
        <f>+'R2建設IO'!AS7/'R2建設IO'!AS$123</f>
        <v>6.1012534359243158E-3</v>
      </c>
      <c r="AT7" s="564">
        <f>+'R2建設IO'!AT7/'R2建設IO'!AT$123</f>
        <v>6.5134575324539675E-3</v>
      </c>
      <c r="AU7" s="564">
        <f>+'R2建設IO'!AU7/'R2建設IO'!AU$123</f>
        <v>7.3520494616693202E-3</v>
      </c>
      <c r="AV7" s="564">
        <f>+'R2建設IO'!AV7/'R2建設IO'!AV$123</f>
        <v>2.5625912923147888E-5</v>
      </c>
      <c r="AW7" s="564">
        <f>+'R2建設IO'!AW7/'R2建設IO'!AW$123</f>
        <v>0</v>
      </c>
      <c r="AX7" s="564">
        <f>+'R2建設IO'!AX7/'R2建設IO'!AX$123</f>
        <v>0</v>
      </c>
      <c r="AY7" s="564">
        <f>+'R2建設IO'!AY7/'R2建設IO'!AY$123</f>
        <v>2.0456638712492122E-3</v>
      </c>
      <c r="AZ7" s="564">
        <f>+'R2建設IO'!AZ7/'R2建設IO'!AZ$123</f>
        <v>2.0827662923209827E-3</v>
      </c>
      <c r="BA7" s="564">
        <f>+'R2建設IO'!BA7/'R2建設IO'!BA$123</f>
        <v>1.877480956978865E-3</v>
      </c>
      <c r="BB7" s="564">
        <f>+'R2建設IO'!BB7/'R2建設IO'!BB$123</f>
        <v>1.188962294387064E-3</v>
      </c>
      <c r="BC7" s="564">
        <f>+'R2建設IO'!BC7/'R2建設IO'!BC$123</f>
        <v>1.1311507862901439E-3</v>
      </c>
      <c r="BD7" s="564">
        <f>+'R2建設IO'!BD7/'R2建設IO'!BD$123</f>
        <v>1.9726196672438029E-3</v>
      </c>
      <c r="BE7" s="564">
        <f>+'R2建設IO'!BE7/'R2建設IO'!BE$123</f>
        <v>1.5753778902033652E-3</v>
      </c>
      <c r="BF7" s="564">
        <f>+'R2建設IO'!BF7/'R2建設IO'!BF$123</f>
        <v>4.0369514487034628E-3</v>
      </c>
      <c r="BG7" s="564">
        <f>+'R2建設IO'!BG7/'R2建設IO'!BG$123</f>
        <v>5.6874409927996995E-6</v>
      </c>
      <c r="BH7" s="564">
        <f>+'R2建設IO'!BH7/'R2建設IO'!BH$123</f>
        <v>3.2722603132380929E-3</v>
      </c>
      <c r="BI7" s="564">
        <f>+'R2建設IO'!BI7/'R2建設IO'!BI$123</f>
        <v>2.5794225704633762E-5</v>
      </c>
      <c r="BJ7" s="564">
        <f>+'R2建設IO'!BJ7/'R2建設IO'!BJ$123</f>
        <v>2.3091603768050456E-4</v>
      </c>
      <c r="BK7" s="564">
        <f>+'R2建設IO'!BK7/'R2建設IO'!BK$123</f>
        <v>2.0093501761530322E-4</v>
      </c>
      <c r="BL7" s="564">
        <f>+'R2建設IO'!BL7/'R2建設IO'!BL$123</f>
        <v>1.28593699304407E-4</v>
      </c>
      <c r="BM7" s="564">
        <f>+'R2建設IO'!BM7/'R2建設IO'!BM$123</f>
        <v>4.9684171378430678E-3</v>
      </c>
      <c r="BN7" s="564">
        <f>+'R2建設IO'!BN7/'R2建設IO'!BN$123</f>
        <v>1.2184010238793159E-3</v>
      </c>
      <c r="BO7" s="564">
        <f>+'R2建設IO'!BO7/'R2建設IO'!BO$123</f>
        <v>5.134737159430276E-4</v>
      </c>
      <c r="BP7" s="564">
        <f>+'R2建設IO'!BP7/'R2建設IO'!BP$123</f>
        <v>1.7435554739507497E-3</v>
      </c>
      <c r="BQ7" s="564">
        <f>+'R2建設IO'!BQ7/'R2建設IO'!BQ$123</f>
        <v>2.1704529011720445E-4</v>
      </c>
      <c r="BR7" s="564">
        <f>+'R2建設IO'!BR7/'R2建設IO'!BR$123</f>
        <v>5.740673376009544E-4</v>
      </c>
      <c r="BS7" s="564">
        <f>+'R2建設IO'!BS7/'R2建設IO'!BS$123</f>
        <v>9.2221855042614183E-5</v>
      </c>
      <c r="BT7" s="564">
        <f>+'R2建設IO'!BT7/'R2建設IO'!BT$123</f>
        <v>1.0101809283492089E-4</v>
      </c>
      <c r="BU7" s="564">
        <f>+'R2建設IO'!BU7/'R2建設IO'!BU$123</f>
        <v>1.014611733082632E-3</v>
      </c>
      <c r="BV7" s="565">
        <f>+'R2建設IO'!BV7/'R2建設IO'!BV$123</f>
        <v>5.014232426387071E-3</v>
      </c>
    </row>
    <row r="8" spans="1:74" ht="17.100000000000001" customHeight="1" x14ac:dyDescent="0.15">
      <c r="A8" s="551">
        <v>2</v>
      </c>
      <c r="B8" s="552">
        <v>12</v>
      </c>
      <c r="C8" s="498" t="s">
        <v>199</v>
      </c>
      <c r="D8" s="566">
        <f>+'R2建設IO'!D8/'R2建設IO'!D$123</f>
        <v>0</v>
      </c>
      <c r="E8" s="567">
        <f>+'R2建設IO'!E8/'R2建設IO'!E$123</f>
        <v>0</v>
      </c>
      <c r="F8" s="567">
        <f>+'R2建設IO'!F8/'R2建設IO'!F$123</f>
        <v>0</v>
      </c>
      <c r="G8" s="567">
        <f>+'R2建設IO'!G8/'R2建設IO'!G$123</f>
        <v>0</v>
      </c>
      <c r="H8" s="567">
        <f>+'R2建設IO'!H8/'R2建設IO'!H$123</f>
        <v>0</v>
      </c>
      <c r="I8" s="567">
        <f>+'R2建設IO'!I8/'R2建設IO'!I$123</f>
        <v>0</v>
      </c>
      <c r="J8" s="567">
        <f>+'R2建設IO'!J8/'R2建設IO'!J$123</f>
        <v>0</v>
      </c>
      <c r="K8" s="567">
        <f>+'R2建設IO'!K8/'R2建設IO'!K$123</f>
        <v>0</v>
      </c>
      <c r="L8" s="567">
        <f>+'R2建設IO'!L8/'R2建設IO'!L$123</f>
        <v>0</v>
      </c>
      <c r="M8" s="567">
        <f>+'R2建設IO'!M8/'R2建設IO'!M$123</f>
        <v>0</v>
      </c>
      <c r="N8" s="567">
        <f>+'R2建設IO'!N8/'R2建設IO'!N$123</f>
        <v>0</v>
      </c>
      <c r="O8" s="567">
        <f>+'R2建設IO'!O8/'R2建設IO'!O$123</f>
        <v>0</v>
      </c>
      <c r="P8" s="567">
        <f>+'R2建設IO'!P8/'R2建設IO'!P$123</f>
        <v>0</v>
      </c>
      <c r="Q8" s="567">
        <f>+'R2建設IO'!Q8/'R2建設IO'!Q$123</f>
        <v>0</v>
      </c>
      <c r="R8" s="567">
        <f>+'R2建設IO'!R8/'R2建設IO'!R$123</f>
        <v>0</v>
      </c>
      <c r="S8" s="567">
        <f>+'R2建設IO'!S8/'R2建設IO'!S$123</f>
        <v>0</v>
      </c>
      <c r="T8" s="567">
        <f>+'R2建設IO'!T8/'R2建設IO'!T$123</f>
        <v>0</v>
      </c>
      <c r="U8" s="567">
        <f>+'R2建設IO'!U8/'R2建設IO'!U$123</f>
        <v>0</v>
      </c>
      <c r="V8" s="567">
        <f>+'R2建設IO'!V8/'R2建設IO'!V$123</f>
        <v>0</v>
      </c>
      <c r="W8" s="567">
        <f>+'R2建設IO'!W8/'R2建設IO'!W$123</f>
        <v>0</v>
      </c>
      <c r="X8" s="567">
        <f>+'R2建設IO'!X8/'R2建設IO'!X$123</f>
        <v>0</v>
      </c>
      <c r="Y8" s="567">
        <f>+'R2建設IO'!Y8/'R2建設IO'!Y$123</f>
        <v>0</v>
      </c>
      <c r="Z8" s="567">
        <f>+'R2建設IO'!Z8/'R2建設IO'!Z$123</f>
        <v>0</v>
      </c>
      <c r="AA8" s="567">
        <f>+'R2建設IO'!AA8/'R2建設IO'!AA$123</f>
        <v>0</v>
      </c>
      <c r="AB8" s="567">
        <f>+'R2建設IO'!AB8/'R2建設IO'!AB$123</f>
        <v>0</v>
      </c>
      <c r="AC8" s="567">
        <f>+'R2建設IO'!AC8/'R2建設IO'!AC$123</f>
        <v>0</v>
      </c>
      <c r="AD8" s="567">
        <f>+'R2建設IO'!AD8/'R2建設IO'!AD$123</f>
        <v>0</v>
      </c>
      <c r="AE8" s="567">
        <f>+'R2建設IO'!AE8/'R2建設IO'!AE$123</f>
        <v>0</v>
      </c>
      <c r="AF8" s="567">
        <f>+'R2建設IO'!AF8/'R2建設IO'!AF$123</f>
        <v>0</v>
      </c>
      <c r="AG8" s="567">
        <f>+'R2建設IO'!AG8/'R2建設IO'!AG$123</f>
        <v>0</v>
      </c>
      <c r="AH8" s="567">
        <f>+'R2建設IO'!AH8/'R2建設IO'!AH$123</f>
        <v>0</v>
      </c>
      <c r="AI8" s="567">
        <f>+'R2建設IO'!AI8/'R2建設IO'!AI$123</f>
        <v>0</v>
      </c>
      <c r="AJ8" s="567">
        <f>+'R2建設IO'!AJ8/'R2建設IO'!AJ$123</f>
        <v>0</v>
      </c>
      <c r="AK8" s="567">
        <f>+'R2建設IO'!AK8/'R2建設IO'!AK$123</f>
        <v>0</v>
      </c>
      <c r="AL8" s="567">
        <f>+'R2建設IO'!AL8/'R2建設IO'!AL$123</f>
        <v>0</v>
      </c>
      <c r="AM8" s="567">
        <f>+'R2建設IO'!AM8/'R2建設IO'!AM$123</f>
        <v>0</v>
      </c>
      <c r="AN8" s="567">
        <f>+'R2建設IO'!AN8/'R2建設IO'!AN$123</f>
        <v>0</v>
      </c>
      <c r="AO8" s="567">
        <f>+'R2建設IO'!AO8/'R2建設IO'!AO$123</f>
        <v>0</v>
      </c>
      <c r="AP8" s="567">
        <f>+'R2建設IO'!AP8/'R2建設IO'!AP$123</f>
        <v>0</v>
      </c>
      <c r="AQ8" s="567">
        <f>+'R2建設IO'!AQ8/'R2建設IO'!AQ$123</f>
        <v>0</v>
      </c>
      <c r="AR8" s="567">
        <f>+'R2建設IO'!AR8/'R2建設IO'!AR$123</f>
        <v>0</v>
      </c>
      <c r="AS8" s="567">
        <f>+'R2建設IO'!AS8/'R2建設IO'!AS$123</f>
        <v>0</v>
      </c>
      <c r="AT8" s="567">
        <f>+'R2建設IO'!AT8/'R2建設IO'!AT$123</f>
        <v>0</v>
      </c>
      <c r="AU8" s="567">
        <f>+'R2建設IO'!AU8/'R2建設IO'!AU$123</f>
        <v>0</v>
      </c>
      <c r="AV8" s="567">
        <f>+'R2建設IO'!AV8/'R2建設IO'!AV$123</f>
        <v>0</v>
      </c>
      <c r="AW8" s="567">
        <f>+'R2建設IO'!AW8/'R2建設IO'!AW$123</f>
        <v>0</v>
      </c>
      <c r="AX8" s="567">
        <f>+'R2建設IO'!AX8/'R2建設IO'!AX$123</f>
        <v>0</v>
      </c>
      <c r="AY8" s="567">
        <f>+'R2建設IO'!AY8/'R2建設IO'!AY$123</f>
        <v>0</v>
      </c>
      <c r="AZ8" s="567">
        <f>+'R2建設IO'!AZ8/'R2建設IO'!AZ$123</f>
        <v>0</v>
      </c>
      <c r="BA8" s="567">
        <f>+'R2建設IO'!BA8/'R2建設IO'!BA$123</f>
        <v>0</v>
      </c>
      <c r="BB8" s="567">
        <f>+'R2建設IO'!BB8/'R2建設IO'!BB$123</f>
        <v>0</v>
      </c>
      <c r="BC8" s="567">
        <f>+'R2建設IO'!BC8/'R2建設IO'!BC$123</f>
        <v>0</v>
      </c>
      <c r="BD8" s="567">
        <f>+'R2建設IO'!BD8/'R2建設IO'!BD$123</f>
        <v>0</v>
      </c>
      <c r="BE8" s="567">
        <f>+'R2建設IO'!BE8/'R2建設IO'!BE$123</f>
        <v>0</v>
      </c>
      <c r="BF8" s="567">
        <f>+'R2建設IO'!BF8/'R2建設IO'!BF$123</f>
        <v>0</v>
      </c>
      <c r="BG8" s="567">
        <f>+'R2建設IO'!BG8/'R2建設IO'!BG$123</f>
        <v>0</v>
      </c>
      <c r="BH8" s="567">
        <f>+'R2建設IO'!BH8/'R2建設IO'!BH$123</f>
        <v>0</v>
      </c>
      <c r="BI8" s="567">
        <f>+'R2建設IO'!BI8/'R2建設IO'!BI$123</f>
        <v>0</v>
      </c>
      <c r="BJ8" s="567">
        <f>+'R2建設IO'!BJ8/'R2建設IO'!BJ$123</f>
        <v>0</v>
      </c>
      <c r="BK8" s="567">
        <f>+'R2建設IO'!BK8/'R2建設IO'!BK$123</f>
        <v>0</v>
      </c>
      <c r="BL8" s="567">
        <f>+'R2建設IO'!BL8/'R2建設IO'!BL$123</f>
        <v>0</v>
      </c>
      <c r="BM8" s="567">
        <f>+'R2建設IO'!BM8/'R2建設IO'!BM$123</f>
        <v>0</v>
      </c>
      <c r="BN8" s="567">
        <f>+'R2建設IO'!BN8/'R2建設IO'!BN$123</f>
        <v>0</v>
      </c>
      <c r="BO8" s="567">
        <f>+'R2建設IO'!BO8/'R2建設IO'!BO$123</f>
        <v>0</v>
      </c>
      <c r="BP8" s="567">
        <f>+'R2建設IO'!BP8/'R2建設IO'!BP$123</f>
        <v>0</v>
      </c>
      <c r="BQ8" s="567">
        <f>+'R2建設IO'!BQ8/'R2建設IO'!BQ$123</f>
        <v>0</v>
      </c>
      <c r="BR8" s="567">
        <f>+'R2建設IO'!BR8/'R2建設IO'!BR$123</f>
        <v>0</v>
      </c>
      <c r="BS8" s="567">
        <f>+'R2建設IO'!BS8/'R2建設IO'!BS$123</f>
        <v>0</v>
      </c>
      <c r="BT8" s="567">
        <f>+'R2建設IO'!BT8/'R2建設IO'!BT$123</f>
        <v>0</v>
      </c>
      <c r="BU8" s="567">
        <f>+'R2建設IO'!BU8/'R2建設IO'!BU$123</f>
        <v>0</v>
      </c>
      <c r="BV8" s="568">
        <f>+'R2建設IO'!BV8/'R2建設IO'!BV$123</f>
        <v>0</v>
      </c>
    </row>
    <row r="9" spans="1:74" ht="17.100000000000001" customHeight="1" x14ac:dyDescent="0.15">
      <c r="A9" s="551">
        <v>3</v>
      </c>
      <c r="B9" s="552">
        <v>13</v>
      </c>
      <c r="C9" s="498" t="s">
        <v>200</v>
      </c>
      <c r="D9" s="566">
        <f>+'R2建設IO'!D9/'R2建設IO'!D$123</f>
        <v>0</v>
      </c>
      <c r="E9" s="567">
        <f>+'R2建設IO'!E9/'R2建設IO'!E$123</f>
        <v>0</v>
      </c>
      <c r="F9" s="567">
        <f>+'R2建設IO'!F9/'R2建設IO'!F$123</f>
        <v>0</v>
      </c>
      <c r="G9" s="567">
        <f>+'R2建設IO'!G9/'R2建設IO'!G$123</f>
        <v>0</v>
      </c>
      <c r="H9" s="567">
        <f>+'R2建設IO'!H9/'R2建設IO'!H$123</f>
        <v>0</v>
      </c>
      <c r="I9" s="567">
        <f>+'R2建設IO'!I9/'R2建設IO'!I$123</f>
        <v>0</v>
      </c>
      <c r="J9" s="567">
        <f>+'R2建設IO'!J9/'R2建設IO'!J$123</f>
        <v>0</v>
      </c>
      <c r="K9" s="567">
        <f>+'R2建設IO'!K9/'R2建設IO'!K$123</f>
        <v>0</v>
      </c>
      <c r="L9" s="567">
        <f>+'R2建設IO'!L9/'R2建設IO'!L$123</f>
        <v>0</v>
      </c>
      <c r="M9" s="567">
        <f>+'R2建設IO'!M9/'R2建設IO'!M$123</f>
        <v>0</v>
      </c>
      <c r="N9" s="567">
        <f>+'R2建設IO'!N9/'R2建設IO'!N$123</f>
        <v>0</v>
      </c>
      <c r="O9" s="567">
        <f>+'R2建設IO'!O9/'R2建設IO'!O$123</f>
        <v>0</v>
      </c>
      <c r="P9" s="567">
        <f>+'R2建設IO'!P9/'R2建設IO'!P$123</f>
        <v>0</v>
      </c>
      <c r="Q9" s="567">
        <f>+'R2建設IO'!Q9/'R2建設IO'!Q$123</f>
        <v>0</v>
      </c>
      <c r="R9" s="567">
        <f>+'R2建設IO'!R9/'R2建設IO'!R$123</f>
        <v>0</v>
      </c>
      <c r="S9" s="567">
        <f>+'R2建設IO'!S9/'R2建設IO'!S$123</f>
        <v>0</v>
      </c>
      <c r="T9" s="567">
        <f>+'R2建設IO'!T9/'R2建設IO'!T$123</f>
        <v>0</v>
      </c>
      <c r="U9" s="567">
        <f>+'R2建設IO'!U9/'R2建設IO'!U$123</f>
        <v>0</v>
      </c>
      <c r="V9" s="567">
        <f>+'R2建設IO'!V9/'R2建設IO'!V$123</f>
        <v>0</v>
      </c>
      <c r="W9" s="567">
        <f>+'R2建設IO'!W9/'R2建設IO'!W$123</f>
        <v>0</v>
      </c>
      <c r="X9" s="567">
        <f>+'R2建設IO'!X9/'R2建設IO'!X$123</f>
        <v>0</v>
      </c>
      <c r="Y9" s="567">
        <f>+'R2建設IO'!Y9/'R2建設IO'!Y$123</f>
        <v>0</v>
      </c>
      <c r="Z9" s="567">
        <f>+'R2建設IO'!Z9/'R2建設IO'!Z$123</f>
        <v>0</v>
      </c>
      <c r="AA9" s="567">
        <f>+'R2建設IO'!AA9/'R2建設IO'!AA$123</f>
        <v>0</v>
      </c>
      <c r="AB9" s="567">
        <f>+'R2建設IO'!AB9/'R2建設IO'!AB$123</f>
        <v>0</v>
      </c>
      <c r="AC9" s="567">
        <f>+'R2建設IO'!AC9/'R2建設IO'!AC$123</f>
        <v>0</v>
      </c>
      <c r="AD9" s="567">
        <f>+'R2建設IO'!AD9/'R2建設IO'!AD$123</f>
        <v>0</v>
      </c>
      <c r="AE9" s="567">
        <f>+'R2建設IO'!AE9/'R2建設IO'!AE$123</f>
        <v>0</v>
      </c>
      <c r="AF9" s="567">
        <f>+'R2建設IO'!AF9/'R2建設IO'!AF$123</f>
        <v>0</v>
      </c>
      <c r="AG9" s="567">
        <f>+'R2建設IO'!AG9/'R2建設IO'!AG$123</f>
        <v>0</v>
      </c>
      <c r="AH9" s="567">
        <f>+'R2建設IO'!AH9/'R2建設IO'!AH$123</f>
        <v>0</v>
      </c>
      <c r="AI9" s="567">
        <f>+'R2建設IO'!AI9/'R2建設IO'!AI$123</f>
        <v>0</v>
      </c>
      <c r="AJ9" s="567">
        <f>+'R2建設IO'!AJ9/'R2建設IO'!AJ$123</f>
        <v>0</v>
      </c>
      <c r="AK9" s="567">
        <f>+'R2建設IO'!AK9/'R2建設IO'!AK$123</f>
        <v>0</v>
      </c>
      <c r="AL9" s="567">
        <f>+'R2建設IO'!AL9/'R2建設IO'!AL$123</f>
        <v>0</v>
      </c>
      <c r="AM9" s="567">
        <f>+'R2建設IO'!AM9/'R2建設IO'!AM$123</f>
        <v>0</v>
      </c>
      <c r="AN9" s="567">
        <f>+'R2建設IO'!AN9/'R2建設IO'!AN$123</f>
        <v>0</v>
      </c>
      <c r="AO9" s="567">
        <f>+'R2建設IO'!AO9/'R2建設IO'!AO$123</f>
        <v>0</v>
      </c>
      <c r="AP9" s="567">
        <f>+'R2建設IO'!AP9/'R2建設IO'!AP$123</f>
        <v>0</v>
      </c>
      <c r="AQ9" s="567">
        <f>+'R2建設IO'!AQ9/'R2建設IO'!AQ$123</f>
        <v>0</v>
      </c>
      <c r="AR9" s="567">
        <f>+'R2建設IO'!AR9/'R2建設IO'!AR$123</f>
        <v>0</v>
      </c>
      <c r="AS9" s="567">
        <f>+'R2建設IO'!AS9/'R2建設IO'!AS$123</f>
        <v>0</v>
      </c>
      <c r="AT9" s="567">
        <f>+'R2建設IO'!AT9/'R2建設IO'!AT$123</f>
        <v>0</v>
      </c>
      <c r="AU9" s="567">
        <f>+'R2建設IO'!AU9/'R2建設IO'!AU$123</f>
        <v>0</v>
      </c>
      <c r="AV9" s="567">
        <f>+'R2建設IO'!AV9/'R2建設IO'!AV$123</f>
        <v>0</v>
      </c>
      <c r="AW9" s="567">
        <f>+'R2建設IO'!AW9/'R2建設IO'!AW$123</f>
        <v>0</v>
      </c>
      <c r="AX9" s="567">
        <f>+'R2建設IO'!AX9/'R2建設IO'!AX$123</f>
        <v>0</v>
      </c>
      <c r="AY9" s="567">
        <f>+'R2建設IO'!AY9/'R2建設IO'!AY$123</f>
        <v>0</v>
      </c>
      <c r="AZ9" s="567">
        <f>+'R2建設IO'!AZ9/'R2建設IO'!AZ$123</f>
        <v>0</v>
      </c>
      <c r="BA9" s="567">
        <f>+'R2建設IO'!BA9/'R2建設IO'!BA$123</f>
        <v>0</v>
      </c>
      <c r="BB9" s="567">
        <f>+'R2建設IO'!BB9/'R2建設IO'!BB$123</f>
        <v>0</v>
      </c>
      <c r="BC9" s="567">
        <f>+'R2建設IO'!BC9/'R2建設IO'!BC$123</f>
        <v>0</v>
      </c>
      <c r="BD9" s="567">
        <f>+'R2建設IO'!BD9/'R2建設IO'!BD$123</f>
        <v>0</v>
      </c>
      <c r="BE9" s="567">
        <f>+'R2建設IO'!BE9/'R2建設IO'!BE$123</f>
        <v>0</v>
      </c>
      <c r="BF9" s="567">
        <f>+'R2建設IO'!BF9/'R2建設IO'!BF$123</f>
        <v>0</v>
      </c>
      <c r="BG9" s="567">
        <f>+'R2建設IO'!BG9/'R2建設IO'!BG$123</f>
        <v>0</v>
      </c>
      <c r="BH9" s="567">
        <f>+'R2建設IO'!BH9/'R2建設IO'!BH$123</f>
        <v>0</v>
      </c>
      <c r="BI9" s="567">
        <f>+'R2建設IO'!BI9/'R2建設IO'!BI$123</f>
        <v>0</v>
      </c>
      <c r="BJ9" s="567">
        <f>+'R2建設IO'!BJ9/'R2建設IO'!BJ$123</f>
        <v>0</v>
      </c>
      <c r="BK9" s="567">
        <f>+'R2建設IO'!BK9/'R2建設IO'!BK$123</f>
        <v>0</v>
      </c>
      <c r="BL9" s="567">
        <f>+'R2建設IO'!BL9/'R2建設IO'!BL$123</f>
        <v>0</v>
      </c>
      <c r="BM9" s="567">
        <f>+'R2建設IO'!BM9/'R2建設IO'!BM$123</f>
        <v>0</v>
      </c>
      <c r="BN9" s="567">
        <f>+'R2建設IO'!BN9/'R2建設IO'!BN$123</f>
        <v>0</v>
      </c>
      <c r="BO9" s="567">
        <f>+'R2建設IO'!BO9/'R2建設IO'!BO$123</f>
        <v>0</v>
      </c>
      <c r="BP9" s="567">
        <f>+'R2建設IO'!BP9/'R2建設IO'!BP$123</f>
        <v>0</v>
      </c>
      <c r="BQ9" s="567">
        <f>+'R2建設IO'!BQ9/'R2建設IO'!BQ$123</f>
        <v>0</v>
      </c>
      <c r="BR9" s="567">
        <f>+'R2建設IO'!BR9/'R2建設IO'!BR$123</f>
        <v>0</v>
      </c>
      <c r="BS9" s="567">
        <f>+'R2建設IO'!BS9/'R2建設IO'!BS$123</f>
        <v>0</v>
      </c>
      <c r="BT9" s="567">
        <f>+'R2建設IO'!BT9/'R2建設IO'!BT$123</f>
        <v>0</v>
      </c>
      <c r="BU9" s="567">
        <f>+'R2建設IO'!BU9/'R2建設IO'!BU$123</f>
        <v>0</v>
      </c>
      <c r="BV9" s="568">
        <f>+'R2建設IO'!BV9/'R2建設IO'!BV$123</f>
        <v>0</v>
      </c>
    </row>
    <row r="10" spans="1:74" ht="17.100000000000001" customHeight="1" x14ac:dyDescent="0.15">
      <c r="A10" s="551">
        <v>4</v>
      </c>
      <c r="B10" s="552">
        <v>15</v>
      </c>
      <c r="C10" s="498" t="s">
        <v>6</v>
      </c>
      <c r="D10" s="566">
        <f>+'R2建設IO'!D10/'R2建設IO'!D$123</f>
        <v>3.7660033907244561E-5</v>
      </c>
      <c r="E10" s="567">
        <f>+'R2建設IO'!E10/'R2建設IO'!E$123</f>
        <v>9.7458173875517839E-6</v>
      </c>
      <c r="F10" s="567">
        <f>+'R2建設IO'!F10/'R2建設IO'!F$123</f>
        <v>1.3092790385061507E-5</v>
      </c>
      <c r="G10" s="567">
        <f>+'R2建設IO'!G10/'R2建設IO'!G$123</f>
        <v>2.0497352533749324E-5</v>
      </c>
      <c r="H10" s="567">
        <f>+'R2建設IO'!H10/'R2建設IO'!H$123</f>
        <v>2.0504537986762492E-5</v>
      </c>
      <c r="I10" s="567">
        <f>+'R2建設IO'!I10/'R2建設IO'!I$123</f>
        <v>2.0170440219857798E-5</v>
      </c>
      <c r="J10" s="567">
        <f>+'R2建設IO'!J10/'R2建設IO'!J$123</f>
        <v>2.6101053760954575E-6</v>
      </c>
      <c r="K10" s="567">
        <f>+'R2建設IO'!K10/'R2建設IO'!K$123</f>
        <v>0</v>
      </c>
      <c r="L10" s="567">
        <f>+'R2建設IO'!L10/'R2建設IO'!L$123</f>
        <v>2.5935244363169152E-6</v>
      </c>
      <c r="M10" s="567">
        <f>+'R2建設IO'!M10/'R2建設IO'!M$123</f>
        <v>2.629500949644268E-6</v>
      </c>
      <c r="N10" s="567">
        <f>+'R2建設IO'!N10/'R2建設IO'!N$123</f>
        <v>0</v>
      </c>
      <c r="O10" s="567">
        <f>+'R2建設IO'!O10/'R2建設IO'!O$123</f>
        <v>2.7786720250048728E-6</v>
      </c>
      <c r="P10" s="567">
        <f>+'R2建設IO'!P10/'R2建設IO'!P$123</f>
        <v>2.7176793192756841E-6</v>
      </c>
      <c r="Q10" s="567">
        <f>+'R2建設IO'!Q10/'R2建設IO'!Q$123</f>
        <v>2.8038426102204551E-6</v>
      </c>
      <c r="R10" s="567">
        <f>+'R2建設IO'!R10/'R2建設IO'!R$123</f>
        <v>0</v>
      </c>
      <c r="S10" s="567">
        <f>+'R2建設IO'!S10/'R2建設IO'!S$123</f>
        <v>6.2464340503486503E-6</v>
      </c>
      <c r="T10" s="567">
        <f>+'R2建設IO'!T10/'R2建設IO'!T$123</f>
        <v>1.6717987405086239E-5</v>
      </c>
      <c r="U10" s="567">
        <f>+'R2建設IO'!U10/'R2建設IO'!U$123</f>
        <v>2.7950136955671083E-5</v>
      </c>
      <c r="V10" s="567">
        <f>+'R2建設IO'!V10/'R2建設IO'!V$123</f>
        <v>1.5299175374447319E-5</v>
      </c>
      <c r="W10" s="567">
        <f>+'R2建設IO'!W10/'R2建設IO'!W$123</f>
        <v>5.5352387848788348E-6</v>
      </c>
      <c r="X10" s="567">
        <f>+'R2建設IO'!X10/'R2建設IO'!X$123</f>
        <v>7.5078456987551992E-6</v>
      </c>
      <c r="Y10" s="567">
        <f>+'R2建設IO'!Y10/'R2建設IO'!Y$123</f>
        <v>4.8317931992510721E-6</v>
      </c>
      <c r="Z10" s="567">
        <f>+'R2建設IO'!Z10/'R2建設IO'!Z$123</f>
        <v>6.4192989804548395E-6</v>
      </c>
      <c r="AA10" s="567">
        <f>+'R2建設IO'!AA10/'R2建設IO'!AA$123</f>
        <v>6.1362994841417563E-6</v>
      </c>
      <c r="AB10" s="567">
        <f>+'R2建設IO'!AB10/'R2建設IO'!AB$123</f>
        <v>5.7524183783192998E-6</v>
      </c>
      <c r="AC10" s="567">
        <f>+'R2建設IO'!AC10/'R2建設IO'!AC$123</f>
        <v>5.197484615445538E-6</v>
      </c>
      <c r="AD10" s="567">
        <f>+'R2建設IO'!AD10/'R2建設IO'!AD$123</f>
        <v>5.493176530609267E-6</v>
      </c>
      <c r="AE10" s="567">
        <f>+'R2建設IO'!AE10/'R2建設IO'!AE$123</f>
        <v>7.5292700372698864E-6</v>
      </c>
      <c r="AF10" s="567">
        <f>+'R2建設IO'!AF10/'R2建設IO'!AF$123</f>
        <v>4.2142381465976642E-5</v>
      </c>
      <c r="AG10" s="567">
        <f>+'R2建設IO'!AG10/'R2建設IO'!AG$123</f>
        <v>7.3684478546148557E-5</v>
      </c>
      <c r="AH10" s="567">
        <f>+'R2建設IO'!AH10/'R2建設IO'!AH$123</f>
        <v>1.0351767121561754E-4</v>
      </c>
      <c r="AI10" s="567">
        <f>+'R2建設IO'!AI10/'R2建設IO'!AI$123</f>
        <v>2.2651791088954429E-5</v>
      </c>
      <c r="AJ10" s="567">
        <f>+'R2建設IO'!AJ10/'R2建設IO'!AJ$123</f>
        <v>2.1309781670975596E-5</v>
      </c>
      <c r="AK10" s="567">
        <f>+'R2建設IO'!AK10/'R2建設IO'!AK$123</f>
        <v>2.1484986993073964E-5</v>
      </c>
      <c r="AL10" s="567">
        <f>+'R2建設IO'!AL10/'R2建設IO'!AL$123</f>
        <v>2.0121793605087613E-5</v>
      </c>
      <c r="AM10" s="567">
        <f>+'R2建設IO'!AM10/'R2建設IO'!AM$123</f>
        <v>2.2761155811492107E-5</v>
      </c>
      <c r="AN10" s="567">
        <f>+'R2建設IO'!AN10/'R2建設IO'!AN$123</f>
        <v>1.4175188317376796E-5</v>
      </c>
      <c r="AO10" s="567">
        <f>+'R2建設IO'!AO10/'R2建設IO'!AO$123</f>
        <v>2.1502590537706367E-5</v>
      </c>
      <c r="AP10" s="567">
        <f>+'R2建設IO'!AP10/'R2建設IO'!AP$123</f>
        <v>3.310988406446749E-5</v>
      </c>
      <c r="AQ10" s="567">
        <f>+'R2建設IO'!AQ10/'R2建設IO'!AQ$123</f>
        <v>0</v>
      </c>
      <c r="AR10" s="567">
        <f>+'R2建設IO'!AR10/'R2建設IO'!AR$123</f>
        <v>7.2849129452903034E-5</v>
      </c>
      <c r="AS10" s="567">
        <f>+'R2建設IO'!AS10/'R2建設IO'!AS$123</f>
        <v>2.0573058059853286E-5</v>
      </c>
      <c r="AT10" s="567">
        <f>+'R2建設IO'!AT10/'R2建設IO'!AT$123</f>
        <v>2.1678678625414111E-5</v>
      </c>
      <c r="AU10" s="567">
        <f>+'R2建設IO'!AU10/'R2建設IO'!AU$123</f>
        <v>2.2251965683018523E-5</v>
      </c>
      <c r="AV10" s="567">
        <f>+'R2建設IO'!AV10/'R2建設IO'!AV$123</f>
        <v>1.2812956461573944E-5</v>
      </c>
      <c r="AW10" s="567">
        <f>+'R2建設IO'!AW10/'R2建設IO'!AW$123</f>
        <v>4.5892611289582376E-5</v>
      </c>
      <c r="AX10" s="567">
        <f>+'R2建設IO'!AX10/'R2建設IO'!AX$123</f>
        <v>0</v>
      </c>
      <c r="AY10" s="567">
        <f>+'R2建設IO'!AY10/'R2建設IO'!AY$123</f>
        <v>9.6950894372000584E-6</v>
      </c>
      <c r="AZ10" s="567">
        <f>+'R2建設IO'!AZ10/'R2建設IO'!AZ$123</f>
        <v>1.1833899388187401E-5</v>
      </c>
      <c r="BA10" s="567">
        <f>+'R2建設IO'!BA10/'R2建設IO'!BA$123</f>
        <v>0</v>
      </c>
      <c r="BB10" s="567">
        <f>+'R2建設IO'!BB10/'R2建設IO'!BB$123</f>
        <v>1.0338802559887513E-4</v>
      </c>
      <c r="BC10" s="567">
        <f>+'R2建設IO'!BC10/'R2建設IO'!BC$123</f>
        <v>1.2311175297019414E-5</v>
      </c>
      <c r="BD10" s="567">
        <f>+'R2建設IO'!BD10/'R2建設IO'!BD$123</f>
        <v>3.0096059540627909E-5</v>
      </c>
      <c r="BE10" s="567">
        <f>+'R2建設IO'!BE10/'R2建設IO'!BE$123</f>
        <v>4.757396562305244E-6</v>
      </c>
      <c r="BF10" s="567">
        <f>+'R2建設IO'!BF10/'R2建設IO'!BF$123</f>
        <v>2.6685895652470148E-4</v>
      </c>
      <c r="BG10" s="567">
        <f>+'R2建設IO'!BG10/'R2建設IO'!BG$123</f>
        <v>0</v>
      </c>
      <c r="BH10" s="567">
        <f>+'R2建設IO'!BH10/'R2建設IO'!BH$123</f>
        <v>3.2103464881102527E-5</v>
      </c>
      <c r="BI10" s="567">
        <f>+'R2建設IO'!BI10/'R2建設IO'!BI$123</f>
        <v>0</v>
      </c>
      <c r="BJ10" s="567">
        <f>+'R2建設IO'!BJ10/'R2建設IO'!BJ$123</f>
        <v>3.7445843948189932E-6</v>
      </c>
      <c r="BK10" s="567">
        <f>+'R2建設IO'!BK10/'R2建設IO'!BK$123</f>
        <v>0</v>
      </c>
      <c r="BL10" s="567">
        <f>+'R2建設IO'!BL10/'R2建設IO'!BL$123</f>
        <v>3.956729209366369E-6</v>
      </c>
      <c r="BM10" s="567">
        <f>+'R2建設IO'!BM10/'R2建設IO'!BM$123</f>
        <v>1.1622028392615363E-5</v>
      </c>
      <c r="BN10" s="567">
        <f>+'R2建設IO'!BN10/'R2建設IO'!BN$123</f>
        <v>0</v>
      </c>
      <c r="BO10" s="567">
        <f>+'R2建設IO'!BO10/'R2建設IO'!BO$123</f>
        <v>9.5986457544833714E-4</v>
      </c>
      <c r="BP10" s="567">
        <f>+'R2建設IO'!BP10/'R2建設IO'!BP$123</f>
        <v>3.1598139979760108E-5</v>
      </c>
      <c r="BQ10" s="567">
        <f>+'R2建設IO'!BQ10/'R2建設IO'!BQ$123</f>
        <v>1.8901842082279067E-5</v>
      </c>
      <c r="BR10" s="567">
        <f>+'R2建設IO'!BR10/'R2建設IO'!BR$123</f>
        <v>5.392251003477172E-6</v>
      </c>
      <c r="BS10" s="567">
        <f>+'R2建設IO'!BS10/'R2建設IO'!BS$123</f>
        <v>1.9981401925899739E-5</v>
      </c>
      <c r="BT10" s="567">
        <f>+'R2建設IO'!BT10/'R2建設IO'!BT$123</f>
        <v>1.4128404592296628E-6</v>
      </c>
      <c r="BU10" s="567">
        <f>+'R2建設IO'!BU10/'R2建設IO'!BU$123</f>
        <v>1.820673583019405E-5</v>
      </c>
      <c r="BV10" s="568">
        <f>+'R2建設IO'!BV10/'R2建設IO'!BV$123</f>
        <v>8.2843840088134223E-5</v>
      </c>
    </row>
    <row r="11" spans="1:74" ht="17.100000000000001" customHeight="1" x14ac:dyDescent="0.15">
      <c r="A11" s="551">
        <v>5</v>
      </c>
      <c r="B11" s="552">
        <v>17</v>
      </c>
      <c r="C11" s="498" t="s">
        <v>7</v>
      </c>
      <c r="D11" s="566">
        <f>+'R2建設IO'!D11/'R2建設IO'!D$123</f>
        <v>0</v>
      </c>
      <c r="E11" s="567">
        <f>+'R2建設IO'!E11/'R2建設IO'!E$123</f>
        <v>0</v>
      </c>
      <c r="F11" s="567">
        <f>+'R2建設IO'!F11/'R2建設IO'!F$123</f>
        <v>0</v>
      </c>
      <c r="G11" s="567">
        <f>+'R2建設IO'!G11/'R2建設IO'!G$123</f>
        <v>0</v>
      </c>
      <c r="H11" s="567">
        <f>+'R2建設IO'!H11/'R2建設IO'!H$123</f>
        <v>0</v>
      </c>
      <c r="I11" s="567">
        <f>+'R2建設IO'!I11/'R2建設IO'!I$123</f>
        <v>0</v>
      </c>
      <c r="J11" s="567">
        <f>+'R2建設IO'!J11/'R2建設IO'!J$123</f>
        <v>0</v>
      </c>
      <c r="K11" s="567">
        <f>+'R2建設IO'!K11/'R2建設IO'!K$123</f>
        <v>0</v>
      </c>
      <c r="L11" s="567">
        <f>+'R2建設IO'!L11/'R2建設IO'!L$123</f>
        <v>0</v>
      </c>
      <c r="M11" s="567">
        <f>+'R2建設IO'!M11/'R2建設IO'!M$123</f>
        <v>0</v>
      </c>
      <c r="N11" s="567">
        <f>+'R2建設IO'!N11/'R2建設IO'!N$123</f>
        <v>0</v>
      </c>
      <c r="O11" s="567">
        <f>+'R2建設IO'!O11/'R2建設IO'!O$123</f>
        <v>0</v>
      </c>
      <c r="P11" s="567">
        <f>+'R2建設IO'!P11/'R2建設IO'!P$123</f>
        <v>0</v>
      </c>
      <c r="Q11" s="567">
        <f>+'R2建設IO'!Q11/'R2建設IO'!Q$123</f>
        <v>0</v>
      </c>
      <c r="R11" s="567">
        <f>+'R2建設IO'!R11/'R2建設IO'!R$123</f>
        <v>0</v>
      </c>
      <c r="S11" s="567">
        <f>+'R2建設IO'!S11/'R2建設IO'!S$123</f>
        <v>0</v>
      </c>
      <c r="T11" s="567">
        <f>+'R2建設IO'!T11/'R2建設IO'!T$123</f>
        <v>0</v>
      </c>
      <c r="U11" s="567">
        <f>+'R2建設IO'!U11/'R2建設IO'!U$123</f>
        <v>0</v>
      </c>
      <c r="V11" s="567">
        <f>+'R2建設IO'!V11/'R2建設IO'!V$123</f>
        <v>0</v>
      </c>
      <c r="W11" s="567">
        <f>+'R2建設IO'!W11/'R2建設IO'!W$123</f>
        <v>0</v>
      </c>
      <c r="X11" s="567">
        <f>+'R2建設IO'!X11/'R2建設IO'!X$123</f>
        <v>0</v>
      </c>
      <c r="Y11" s="567">
        <f>+'R2建設IO'!Y11/'R2建設IO'!Y$123</f>
        <v>0</v>
      </c>
      <c r="Z11" s="567">
        <f>+'R2建設IO'!Z11/'R2建設IO'!Z$123</f>
        <v>0</v>
      </c>
      <c r="AA11" s="567">
        <f>+'R2建設IO'!AA11/'R2建設IO'!AA$123</f>
        <v>0</v>
      </c>
      <c r="AB11" s="567">
        <f>+'R2建設IO'!AB11/'R2建設IO'!AB$123</f>
        <v>0</v>
      </c>
      <c r="AC11" s="567">
        <f>+'R2建設IO'!AC11/'R2建設IO'!AC$123</f>
        <v>0</v>
      </c>
      <c r="AD11" s="567">
        <f>+'R2建設IO'!AD11/'R2建設IO'!AD$123</f>
        <v>0</v>
      </c>
      <c r="AE11" s="567">
        <f>+'R2建設IO'!AE11/'R2建設IO'!AE$123</f>
        <v>0</v>
      </c>
      <c r="AF11" s="567">
        <f>+'R2建設IO'!AF11/'R2建設IO'!AF$123</f>
        <v>0</v>
      </c>
      <c r="AG11" s="567">
        <f>+'R2建設IO'!AG11/'R2建設IO'!AG$123</f>
        <v>0</v>
      </c>
      <c r="AH11" s="567">
        <f>+'R2建設IO'!AH11/'R2建設IO'!AH$123</f>
        <v>0</v>
      </c>
      <c r="AI11" s="567">
        <f>+'R2建設IO'!AI11/'R2建設IO'!AI$123</f>
        <v>0</v>
      </c>
      <c r="AJ11" s="567">
        <f>+'R2建設IO'!AJ11/'R2建設IO'!AJ$123</f>
        <v>0</v>
      </c>
      <c r="AK11" s="567">
        <f>+'R2建設IO'!AK11/'R2建設IO'!AK$123</f>
        <v>0</v>
      </c>
      <c r="AL11" s="567">
        <f>+'R2建設IO'!AL11/'R2建設IO'!AL$123</f>
        <v>0</v>
      </c>
      <c r="AM11" s="567">
        <f>+'R2建設IO'!AM11/'R2建設IO'!AM$123</f>
        <v>0</v>
      </c>
      <c r="AN11" s="567">
        <f>+'R2建設IO'!AN11/'R2建設IO'!AN$123</f>
        <v>0</v>
      </c>
      <c r="AO11" s="567">
        <f>+'R2建設IO'!AO11/'R2建設IO'!AO$123</f>
        <v>0</v>
      </c>
      <c r="AP11" s="567">
        <f>+'R2建設IO'!AP11/'R2建設IO'!AP$123</f>
        <v>0</v>
      </c>
      <c r="AQ11" s="567">
        <f>+'R2建設IO'!AQ11/'R2建設IO'!AQ$123</f>
        <v>0</v>
      </c>
      <c r="AR11" s="567">
        <f>+'R2建設IO'!AR11/'R2建設IO'!AR$123</f>
        <v>0</v>
      </c>
      <c r="AS11" s="567">
        <f>+'R2建設IO'!AS11/'R2建設IO'!AS$123</f>
        <v>0</v>
      </c>
      <c r="AT11" s="567">
        <f>+'R2建設IO'!AT11/'R2建設IO'!AT$123</f>
        <v>0</v>
      </c>
      <c r="AU11" s="567">
        <f>+'R2建設IO'!AU11/'R2建設IO'!AU$123</f>
        <v>0</v>
      </c>
      <c r="AV11" s="567">
        <f>+'R2建設IO'!AV11/'R2建設IO'!AV$123</f>
        <v>0</v>
      </c>
      <c r="AW11" s="567">
        <f>+'R2建設IO'!AW11/'R2建設IO'!AW$123</f>
        <v>0</v>
      </c>
      <c r="AX11" s="567">
        <f>+'R2建設IO'!AX11/'R2建設IO'!AX$123</f>
        <v>0</v>
      </c>
      <c r="AY11" s="567">
        <f>+'R2建設IO'!AY11/'R2建設IO'!AY$123</f>
        <v>0</v>
      </c>
      <c r="AZ11" s="567">
        <f>+'R2建設IO'!AZ11/'R2建設IO'!AZ$123</f>
        <v>0</v>
      </c>
      <c r="BA11" s="567">
        <f>+'R2建設IO'!BA11/'R2建設IO'!BA$123</f>
        <v>0</v>
      </c>
      <c r="BB11" s="567">
        <f>+'R2建設IO'!BB11/'R2建設IO'!BB$123</f>
        <v>0</v>
      </c>
      <c r="BC11" s="567">
        <f>+'R2建設IO'!BC11/'R2建設IO'!BC$123</f>
        <v>0</v>
      </c>
      <c r="BD11" s="567">
        <f>+'R2建設IO'!BD11/'R2建設IO'!BD$123</f>
        <v>0</v>
      </c>
      <c r="BE11" s="567">
        <f>+'R2建設IO'!BE11/'R2建設IO'!BE$123</f>
        <v>0</v>
      </c>
      <c r="BF11" s="567">
        <f>+'R2建設IO'!BF11/'R2建設IO'!BF$123</f>
        <v>0</v>
      </c>
      <c r="BG11" s="567">
        <f>+'R2建設IO'!BG11/'R2建設IO'!BG$123</f>
        <v>0</v>
      </c>
      <c r="BH11" s="567">
        <f>+'R2建設IO'!BH11/'R2建設IO'!BH$123</f>
        <v>0</v>
      </c>
      <c r="BI11" s="567">
        <f>+'R2建設IO'!BI11/'R2建設IO'!BI$123</f>
        <v>0</v>
      </c>
      <c r="BJ11" s="567">
        <f>+'R2建設IO'!BJ11/'R2建設IO'!BJ$123</f>
        <v>0</v>
      </c>
      <c r="BK11" s="567">
        <f>+'R2建設IO'!BK11/'R2建設IO'!BK$123</f>
        <v>0</v>
      </c>
      <c r="BL11" s="567">
        <f>+'R2建設IO'!BL11/'R2建設IO'!BL$123</f>
        <v>0</v>
      </c>
      <c r="BM11" s="567">
        <f>+'R2建設IO'!BM11/'R2建設IO'!BM$123</f>
        <v>0</v>
      </c>
      <c r="BN11" s="567">
        <f>+'R2建設IO'!BN11/'R2建設IO'!BN$123</f>
        <v>0</v>
      </c>
      <c r="BO11" s="567">
        <f>+'R2建設IO'!BO11/'R2建設IO'!BO$123</f>
        <v>0</v>
      </c>
      <c r="BP11" s="567">
        <f>+'R2建設IO'!BP11/'R2建設IO'!BP$123</f>
        <v>0</v>
      </c>
      <c r="BQ11" s="567">
        <f>+'R2建設IO'!BQ11/'R2建設IO'!BQ$123</f>
        <v>0</v>
      </c>
      <c r="BR11" s="567">
        <f>+'R2建設IO'!BR11/'R2建設IO'!BR$123</f>
        <v>0</v>
      </c>
      <c r="BS11" s="567">
        <f>+'R2建設IO'!BS11/'R2建設IO'!BS$123</f>
        <v>0</v>
      </c>
      <c r="BT11" s="567">
        <f>+'R2建設IO'!BT11/'R2建設IO'!BT$123</f>
        <v>0</v>
      </c>
      <c r="BU11" s="567">
        <f>+'R2建設IO'!BU11/'R2建設IO'!BU$123</f>
        <v>0</v>
      </c>
      <c r="BV11" s="568">
        <f>+'R2建設IO'!BV11/'R2建設IO'!BV$123</f>
        <v>0</v>
      </c>
    </row>
    <row r="12" spans="1:74" ht="17.100000000000001" customHeight="1" x14ac:dyDescent="0.15">
      <c r="A12" s="551">
        <v>6</v>
      </c>
      <c r="B12" s="552">
        <v>61</v>
      </c>
      <c r="C12" s="498" t="s">
        <v>201</v>
      </c>
      <c r="D12" s="566">
        <f>+'R2建設IO'!D12/'R2建設IO'!D$123</f>
        <v>2.0450310810116097E-6</v>
      </c>
      <c r="E12" s="567">
        <f>+'R2建設IO'!E12/'R2建設IO'!E$123</f>
        <v>4.5480481141908327E-7</v>
      </c>
      <c r="F12" s="567">
        <f>+'R2建設IO'!F12/'R2建設IO'!F$123</f>
        <v>5.0845787903151489E-7</v>
      </c>
      <c r="G12" s="567">
        <f>+'R2建設IO'!G12/'R2建設IO'!G$123</f>
        <v>5.4225800353834195E-7</v>
      </c>
      <c r="H12" s="567">
        <f>+'R2建設IO'!H12/'R2建設IO'!H$123</f>
        <v>5.5417670234493225E-7</v>
      </c>
      <c r="I12" s="567">
        <f>+'R2建設IO'!I12/'R2建設IO'!I$123</f>
        <v>0</v>
      </c>
      <c r="J12" s="567">
        <f>+'R2建設IO'!J12/'R2建設IO'!J$123</f>
        <v>4.6060683107566893E-7</v>
      </c>
      <c r="K12" s="567">
        <f>+'R2建設IO'!K12/'R2建設IO'!K$123</f>
        <v>0</v>
      </c>
      <c r="L12" s="567">
        <f>+'R2建設IO'!L12/'R2建設IO'!L$123</f>
        <v>5.1870488726338304E-7</v>
      </c>
      <c r="M12" s="567">
        <f>+'R2建設IO'!M12/'R2建設IO'!M$123</f>
        <v>5.2590018992885364E-7</v>
      </c>
      <c r="N12" s="567">
        <f>+'R2建設IO'!N12/'R2建設IO'!N$123</f>
        <v>0</v>
      </c>
      <c r="O12" s="567">
        <f>+'R2建設IO'!O12/'R2建設IO'!O$123</f>
        <v>3.969531464292675E-7</v>
      </c>
      <c r="P12" s="567">
        <f>+'R2建設IO'!P12/'R2建設IO'!P$123</f>
        <v>0</v>
      </c>
      <c r="Q12" s="567">
        <f>+'R2建設IO'!Q12/'R2建設IO'!Q$123</f>
        <v>5.6076852204409097E-7</v>
      </c>
      <c r="R12" s="567">
        <f>+'R2建設IO'!R12/'R2建設IO'!R$123</f>
        <v>0</v>
      </c>
      <c r="S12" s="567">
        <f>+'R2建設IO'!S12/'R2建設IO'!S$123</f>
        <v>3.9870855640523301E-7</v>
      </c>
      <c r="T12" s="567">
        <f>+'R2建設IO'!T12/'R2建設IO'!T$123</f>
        <v>1.0448742128178899E-6</v>
      </c>
      <c r="U12" s="567">
        <f>+'R2建設IO'!U12/'R2建設IO'!U$123</f>
        <v>0</v>
      </c>
      <c r="V12" s="567">
        <f>+'R2建設IO'!V12/'R2建設IO'!V$123</f>
        <v>1.1768596441882552E-6</v>
      </c>
      <c r="W12" s="567">
        <f>+'R2建設IO'!W12/'R2建設IO'!W$123</f>
        <v>3.5482299903069454E-7</v>
      </c>
      <c r="X12" s="567">
        <f>+'R2建設IO'!X12/'R2建設IO'!X$123</f>
        <v>0</v>
      </c>
      <c r="Y12" s="567">
        <f>+'R2建設IO'!Y12/'R2建設IO'!Y$123</f>
        <v>0</v>
      </c>
      <c r="Z12" s="567">
        <f>+'R2建設IO'!Z12/'R2建設IO'!Z$123</f>
        <v>0</v>
      </c>
      <c r="AA12" s="567">
        <f>+'R2建設IO'!AA12/'R2建設IO'!AA$123</f>
        <v>0</v>
      </c>
      <c r="AB12" s="567">
        <f>+'R2建設IO'!AB12/'R2建設IO'!AB$123</f>
        <v>4.1088702702280711E-7</v>
      </c>
      <c r="AC12" s="567">
        <f>+'R2建設IO'!AC12/'R2建設IO'!AC$123</f>
        <v>2.4749926740216849E-7</v>
      </c>
      <c r="AD12" s="567">
        <f>+'R2建設IO'!AD12/'R2建設IO'!AD$123</f>
        <v>5.149852997446188E-7</v>
      </c>
      <c r="AE12" s="567">
        <f>+'R2建設IO'!AE12/'R2建設IO'!AE$123</f>
        <v>0</v>
      </c>
      <c r="AF12" s="567">
        <f>+'R2建設IO'!AF12/'R2建設IO'!AF$123</f>
        <v>4.9002769146484463E-7</v>
      </c>
      <c r="AG12" s="567">
        <f>+'R2建設IO'!AG12/'R2建設IO'!AG$123</f>
        <v>4.9152506722490929E-6</v>
      </c>
      <c r="AH12" s="567">
        <f>+'R2建設IO'!AH12/'R2建設IO'!AH$123</f>
        <v>6.2050066079536835E-6</v>
      </c>
      <c r="AI12" s="567">
        <f>+'R2建設IO'!AI12/'R2建設IO'!AI$123</f>
        <v>7.0998151174334774E-6</v>
      </c>
      <c r="AJ12" s="567">
        <f>+'R2建設IO'!AJ12/'R2建設IO'!AJ$123</f>
        <v>7.0459761976612862E-6</v>
      </c>
      <c r="AK12" s="567">
        <f>+'R2建設IO'!AK12/'R2建設IO'!AK$123</f>
        <v>7.2325698788565818E-6</v>
      </c>
      <c r="AL12" s="567">
        <f>+'R2建設IO'!AL12/'R2建設IO'!AL$123</f>
        <v>6.7072645350292048E-6</v>
      </c>
      <c r="AM12" s="567">
        <f>+'R2建設IO'!AM12/'R2建設IO'!AM$123</f>
        <v>1.1380577905746054E-5</v>
      </c>
      <c r="AN12" s="567">
        <f>+'R2建設IO'!AN12/'R2建設IO'!AN$123</f>
        <v>5.6700753269507189E-6</v>
      </c>
      <c r="AO12" s="567">
        <f>+'R2建設IO'!AO12/'R2建設IO'!AO$123</f>
        <v>7.8668014162340367E-6</v>
      </c>
      <c r="AP12" s="567">
        <f>+'R2建設IO'!AP12/'R2建設IO'!AP$123</f>
        <v>7.6407424764155746E-6</v>
      </c>
      <c r="AQ12" s="567">
        <f>+'R2建設IO'!AQ12/'R2建設IO'!AQ$123</f>
        <v>0</v>
      </c>
      <c r="AR12" s="567">
        <f>+'R2建設IO'!AR12/'R2建設IO'!AR$123</f>
        <v>0</v>
      </c>
      <c r="AS12" s="567">
        <f>+'R2建設IO'!AS12/'R2建設IO'!AS$123</f>
        <v>6.2613654964770872E-6</v>
      </c>
      <c r="AT12" s="567">
        <f>+'R2建設IO'!AT12/'R2建設IO'!AT$123</f>
        <v>5.9123668978402127E-6</v>
      </c>
      <c r="AU12" s="567">
        <f>+'R2建設IO'!AU12/'R2建設IO'!AU$123</f>
        <v>6.675589704905557E-6</v>
      </c>
      <c r="AV12" s="567">
        <f>+'R2建設IO'!AV12/'R2建設IO'!AV$123</f>
        <v>0</v>
      </c>
      <c r="AW12" s="567">
        <f>+'R2建設IO'!AW12/'R2建設IO'!AW$123</f>
        <v>0</v>
      </c>
      <c r="AX12" s="567">
        <f>+'R2建設IO'!AX12/'R2建設IO'!AX$123</f>
        <v>0</v>
      </c>
      <c r="AY12" s="567">
        <f>+'R2建設IO'!AY12/'R2建設IO'!AY$123</f>
        <v>9.6950894372000584E-6</v>
      </c>
      <c r="AZ12" s="567">
        <f>+'R2建設IO'!AZ12/'R2建設IO'!AZ$123</f>
        <v>1.1833899388187401E-5</v>
      </c>
      <c r="BA12" s="567">
        <f>+'R2建設IO'!BA12/'R2建設IO'!BA$123</f>
        <v>0</v>
      </c>
      <c r="BB12" s="567">
        <f>+'R2建設IO'!BB12/'R2建設IO'!BB$123</f>
        <v>1.0338802559887513E-5</v>
      </c>
      <c r="BC12" s="567">
        <f>+'R2建設IO'!BC12/'R2建設IO'!BC$123</f>
        <v>6.5659601584103544E-6</v>
      </c>
      <c r="BD12" s="567">
        <f>+'R2建設IO'!BD12/'R2建設IO'!BD$123</f>
        <v>7.0814257742653909E-6</v>
      </c>
      <c r="BE12" s="567">
        <f>+'R2建設IO'!BE12/'R2建設IO'!BE$123</f>
        <v>7.475908883622526E-6</v>
      </c>
      <c r="BF12" s="567">
        <f>+'R2建設IO'!BF12/'R2建設IO'!BF$123</f>
        <v>5.6778501388234359E-6</v>
      </c>
      <c r="BG12" s="567">
        <f>+'R2建設IO'!BG12/'R2建設IO'!BG$123</f>
        <v>5.6874409927996995E-6</v>
      </c>
      <c r="BH12" s="567">
        <f>+'R2建設IO'!BH12/'R2建設IO'!BH$123</f>
        <v>6.8793139030933977E-6</v>
      </c>
      <c r="BI12" s="567">
        <f>+'R2建設IO'!BI12/'R2建設IO'!BI$123</f>
        <v>6.0186526644145437E-6</v>
      </c>
      <c r="BJ12" s="567">
        <f>+'R2建設IO'!BJ12/'R2建設IO'!BJ$123</f>
        <v>6.2409739913649884E-6</v>
      </c>
      <c r="BK12" s="567">
        <f>+'R2建設IO'!BK12/'R2建設IO'!BK$123</f>
        <v>6.6978339205101068E-6</v>
      </c>
      <c r="BL12" s="567">
        <f>+'R2建設IO'!BL12/'R2建設IO'!BL$123</f>
        <v>5.9350938140495539E-6</v>
      </c>
      <c r="BM12" s="567">
        <f>+'R2建設IO'!BM12/'R2建設IO'!BM$123</f>
        <v>5.8110141963076815E-6</v>
      </c>
      <c r="BN12" s="567">
        <f>+'R2建設IO'!BN12/'R2建設IO'!BN$123</f>
        <v>6.7208882325888192E-6</v>
      </c>
      <c r="BO12" s="567">
        <f>+'R2建設IO'!BO12/'R2建設IO'!BO$123</f>
        <v>0</v>
      </c>
      <c r="BP12" s="567">
        <f>+'R2建設IO'!BP12/'R2建設IO'!BP$123</f>
        <v>3.0957637142332542E-6</v>
      </c>
      <c r="BQ12" s="567">
        <f>+'R2建設IO'!BQ12/'R2建設IO'!BQ$123</f>
        <v>0</v>
      </c>
      <c r="BR12" s="567">
        <f>+'R2建設IO'!BR12/'R2建設IO'!BR$123</f>
        <v>0</v>
      </c>
      <c r="BS12" s="567">
        <f>+'R2建設IO'!BS12/'R2建設IO'!BS$123</f>
        <v>0</v>
      </c>
      <c r="BT12" s="567">
        <f>+'R2建設IO'!BT12/'R2建設IO'!BT$123</f>
        <v>7.0642022961483145E-6</v>
      </c>
      <c r="BU12" s="567">
        <f>+'R2建設IO'!BU12/'R2建設IO'!BU$123</f>
        <v>6.6206312109796547E-6</v>
      </c>
      <c r="BV12" s="568">
        <f>+'R2建設IO'!BV12/'R2建設IO'!BV$123</f>
        <v>5.4502526373772509E-6</v>
      </c>
    </row>
    <row r="13" spans="1:74" ht="17.100000000000001" customHeight="1" x14ac:dyDescent="0.15">
      <c r="A13" s="551">
        <v>7</v>
      </c>
      <c r="B13" s="552">
        <v>62</v>
      </c>
      <c r="C13" s="498" t="s">
        <v>274</v>
      </c>
      <c r="D13" s="566">
        <f>+'R2建設IO'!D13/'R2建設IO'!D$123</f>
        <v>2.0046495826657879E-3</v>
      </c>
      <c r="E13" s="567">
        <f>+'R2建設IO'!E13/'R2建設IO'!E$123</f>
        <v>1.0631712188080241E-3</v>
      </c>
      <c r="F13" s="567">
        <f>+'R2建設IO'!F13/'R2建設IO'!F$123</f>
        <v>1.2520775271151053E-3</v>
      </c>
      <c r="G13" s="567">
        <f>+'R2建設IO'!G13/'R2建設IO'!G$123</f>
        <v>1.2299496036256672E-3</v>
      </c>
      <c r="H13" s="567">
        <f>+'R2建設IO'!H13/'R2建設IO'!H$123</f>
        <v>1.2437941907429658E-3</v>
      </c>
      <c r="I13" s="567">
        <f>+'R2建設IO'!I13/'R2建設IO'!I$123</f>
        <v>6.0007059654076955E-4</v>
      </c>
      <c r="J13" s="567">
        <f>+'R2建設IO'!J13/'R2建設IO'!J$123</f>
        <v>1.2834041669871723E-3</v>
      </c>
      <c r="K13" s="567">
        <f>+'R2建設IO'!K13/'R2建設IO'!K$123</f>
        <v>8.6835706842653695E-4</v>
      </c>
      <c r="L13" s="567">
        <f>+'R2建設IO'!L13/'R2建設IO'!L$123</f>
        <v>1.3872762209859179E-3</v>
      </c>
      <c r="M13" s="567">
        <f>+'R2建設IO'!M13/'R2建設IO'!M$123</f>
        <v>1.3810138987531695E-3</v>
      </c>
      <c r="N13" s="567">
        <f>+'R2建設IO'!N13/'R2建設IO'!N$123</f>
        <v>1.8387231299996209E-3</v>
      </c>
      <c r="O13" s="567">
        <f>+'R2建設IO'!O13/'R2建設IO'!O$123</f>
        <v>1.1551336561091685E-3</v>
      </c>
      <c r="P13" s="567">
        <f>+'R2建設IO'!P13/'R2建設IO'!P$123</f>
        <v>8.1530379578270522E-4</v>
      </c>
      <c r="Q13" s="567">
        <f>+'R2建設IO'!Q13/'R2建設IO'!Q$123</f>
        <v>1.2953752859218501E-3</v>
      </c>
      <c r="R13" s="567">
        <f>+'R2建設IO'!R13/'R2建設IO'!R$123</f>
        <v>5.525123525975974E-4</v>
      </c>
      <c r="S13" s="567">
        <f>+'R2建設IO'!S13/'R2建設IO'!S$123</f>
        <v>8.6566272738182839E-4</v>
      </c>
      <c r="T13" s="567">
        <f>+'R2建設IO'!T13/'R2建設IO'!T$123</f>
        <v>1.8483824824748472E-3</v>
      </c>
      <c r="U13" s="567">
        <f>+'R2建設IO'!U13/'R2建設IO'!U$123</f>
        <v>4.3788547897218033E-3</v>
      </c>
      <c r="V13" s="567">
        <f>+'R2建設IO'!V13/'R2建設IO'!V$123</f>
        <v>1.5287406778005436E-3</v>
      </c>
      <c r="W13" s="567">
        <f>+'R2建設IO'!W13/'R2建設IO'!W$123</f>
        <v>7.9891946461751182E-4</v>
      </c>
      <c r="X13" s="567">
        <f>+'R2建設IO'!X13/'R2建設IO'!X$123</f>
        <v>7.3576887847800955E-4</v>
      </c>
      <c r="Y13" s="567">
        <f>+'R2建設IO'!Y13/'R2建設IO'!Y$123</f>
        <v>4.9525880292323489E-4</v>
      </c>
      <c r="Z13" s="567">
        <f>+'R2建設IO'!Z13/'R2建設IO'!Z$123</f>
        <v>8.6660536236140336E-4</v>
      </c>
      <c r="AA13" s="567">
        <f>+'R2建設IO'!AA13/'R2建設IO'!AA$123</f>
        <v>9.7362618481715876E-4</v>
      </c>
      <c r="AB13" s="567">
        <f>+'R2建設IO'!AB13/'R2建設IO'!AB$123</f>
        <v>8.4930348485614225E-4</v>
      </c>
      <c r="AC13" s="567">
        <f>+'R2建設IO'!AC13/'R2建設IO'!AC$123</f>
        <v>9.5608966997457693E-4</v>
      </c>
      <c r="AD13" s="567">
        <f>+'R2建設IO'!AD13/'R2建設IO'!AD$123</f>
        <v>6.748024044320322E-4</v>
      </c>
      <c r="AE13" s="567">
        <f>+'R2建設IO'!AE13/'R2建設IO'!AE$123</f>
        <v>5.8728306290705117E-4</v>
      </c>
      <c r="AF13" s="567">
        <f>+'R2建設IO'!AF13/'R2建設IO'!AF$123</f>
        <v>1.5739689449850811E-4</v>
      </c>
      <c r="AG13" s="567">
        <f>+'R2建設IO'!AG13/'R2建設IO'!AG$123</f>
        <v>4.1226111494269413E-3</v>
      </c>
      <c r="AH13" s="567">
        <f>+'R2建設IO'!AH13/'R2建設IO'!AH$123</f>
        <v>4.0515666317445867E-3</v>
      </c>
      <c r="AI13" s="567">
        <f>+'R2建設IO'!AI13/'R2建設IO'!AI$123</f>
        <v>3.1803790861760343E-3</v>
      </c>
      <c r="AJ13" s="567">
        <f>+'R2建設IO'!AJ13/'R2建設IO'!AJ$123</f>
        <v>3.1370060856611977E-3</v>
      </c>
      <c r="AK13" s="567">
        <f>+'R2建設IO'!AK13/'R2建設IO'!AK$123</f>
        <v>3.4216437206296504E-3</v>
      </c>
      <c r="AL13" s="567">
        <f>+'R2建設IO'!AL13/'R2建設IO'!AL$123</f>
        <v>5.3941885164407949E-3</v>
      </c>
      <c r="AM13" s="567">
        <f>+'R2建設IO'!AM13/'R2建設IO'!AM$123</f>
        <v>1.3998110824067645E-3</v>
      </c>
      <c r="AN13" s="567">
        <f>+'R2建設IO'!AN13/'R2建設IO'!AN$123</f>
        <v>6.7190392624366017E-4</v>
      </c>
      <c r="AO13" s="567">
        <f>+'R2建設IO'!AO13/'R2建設IO'!AO$123</f>
        <v>2.2902881189796023E-3</v>
      </c>
      <c r="AP13" s="567">
        <f>+'R2建設IO'!AP13/'R2建設IO'!AP$123</f>
        <v>2.2132684040017114E-3</v>
      </c>
      <c r="AQ13" s="567">
        <f>+'R2建設IO'!AQ13/'R2建設IO'!AQ$123</f>
        <v>2.4293286219081271E-3</v>
      </c>
      <c r="AR13" s="567">
        <f>+'R2建設IO'!AR13/'R2建設IO'!AR$123</f>
        <v>8.7418955343483641E-4</v>
      </c>
      <c r="AS13" s="567">
        <f>+'R2建設IO'!AS13/'R2建設IO'!AS$123</f>
        <v>1.9401288231226861E-3</v>
      </c>
      <c r="AT13" s="567">
        <f>+'R2建設IO'!AT13/'R2建設IO'!AT$123</f>
        <v>1.8269213714326256E-3</v>
      </c>
      <c r="AU13" s="567">
        <f>+'R2建設IO'!AU13/'R2建設IO'!AU$123</f>
        <v>2.0583068256792136E-3</v>
      </c>
      <c r="AV13" s="567">
        <f>+'R2建設IO'!AV13/'R2建設IO'!AV$123</f>
        <v>2.5625912923147888E-5</v>
      </c>
      <c r="AW13" s="567">
        <f>+'R2建設IO'!AW13/'R2建設IO'!AW$123</f>
        <v>0</v>
      </c>
      <c r="AX13" s="567">
        <f>+'R2建設IO'!AX13/'R2建設IO'!AX$123</f>
        <v>1.2354067576749646E-4</v>
      </c>
      <c r="AY13" s="567">
        <f>+'R2建設IO'!AY13/'R2建設IO'!AY$123</f>
        <v>3.0539531727180181E-3</v>
      </c>
      <c r="AZ13" s="567">
        <f>+'R2建設IO'!AZ13/'R2建設IO'!AZ$123</f>
        <v>3.1004816397050992E-3</v>
      </c>
      <c r="BA13" s="567">
        <f>+'R2建設IO'!BA13/'R2建設IO'!BA$123</f>
        <v>2.8430425919965668E-3</v>
      </c>
      <c r="BB13" s="567">
        <f>+'R2建設IO'!BB13/'R2建設IO'!BB$123</f>
        <v>5.7897294335370079E-3</v>
      </c>
      <c r="BC13" s="567">
        <f>+'R2建設IO'!BC13/'R2建設IO'!BC$123</f>
        <v>4.6252264845882138E-3</v>
      </c>
      <c r="BD13" s="567">
        <f>+'R2建設IO'!BD13/'R2建設IO'!BD$123</f>
        <v>3.8518530320894809E-3</v>
      </c>
      <c r="BE13" s="567">
        <f>+'R2建設IO'!BE13/'R2建設IO'!BE$123</f>
        <v>3.911939230375569E-3</v>
      </c>
      <c r="BF13" s="567">
        <f>+'R2建設IO'!BF13/'R2建設IO'!BF$123</f>
        <v>8.1761041999057473E-4</v>
      </c>
      <c r="BG13" s="567">
        <f>+'R2建設IO'!BG13/'R2建設IO'!BG$123</f>
        <v>1.4480224767668035E-2</v>
      </c>
      <c r="BH13" s="567">
        <f>+'R2建設IO'!BH13/'R2建設IO'!BH$123</f>
        <v>5.8932789103166778E-4</v>
      </c>
      <c r="BI13" s="567">
        <f>+'R2建設IO'!BI13/'R2建設IO'!BI$123</f>
        <v>2.3051439704707705E-3</v>
      </c>
      <c r="BJ13" s="567">
        <f>+'R2建設IO'!BJ13/'R2建設IO'!BJ$123</f>
        <v>1.111767106821759E-2</v>
      </c>
      <c r="BK13" s="567">
        <f>+'R2建設IO'!BK13/'R2建設IO'!BK$123</f>
        <v>7.7092068425071332E-3</v>
      </c>
      <c r="BL13" s="567">
        <f>+'R2建設IO'!BL13/'R2建設IO'!BL$123</f>
        <v>4.8410581876597528E-3</v>
      </c>
      <c r="BM13" s="567">
        <f>+'R2建設IO'!BM13/'R2建設IO'!BM$123</f>
        <v>2.8706410129759946E-3</v>
      </c>
      <c r="BN13" s="567">
        <f>+'R2建設IO'!BN13/'R2建設IO'!BN$123</f>
        <v>3.6427214220631399E-3</v>
      </c>
      <c r="BO13" s="567">
        <f>+'R2建設IO'!BO13/'R2建設IO'!BO$123</f>
        <v>5.4254295373270542E-3</v>
      </c>
      <c r="BP13" s="567">
        <f>+'R2建設IO'!BP13/'R2建設IO'!BP$123</f>
        <v>4.2228352071599674E-3</v>
      </c>
      <c r="BQ13" s="567">
        <f>+'R2建設IO'!BQ13/'R2建設IO'!BQ$123</f>
        <v>1.8751930920936854E-3</v>
      </c>
      <c r="BR13" s="567">
        <f>+'R2建設IO'!BR13/'R2建設IO'!BR$123</f>
        <v>2.6633572071789943E-3</v>
      </c>
      <c r="BS13" s="567">
        <f>+'R2建設IO'!BS13/'R2建設IO'!BS$123</f>
        <v>1.427901722243143E-3</v>
      </c>
      <c r="BT13" s="567">
        <f>+'R2建設IO'!BT13/'R2建設IO'!BT$123</f>
        <v>3.4162482304173247E-3</v>
      </c>
      <c r="BU13" s="567">
        <f>+'R2建設IO'!BU13/'R2建設IO'!BU$123</f>
        <v>1.1089557278390921E-2</v>
      </c>
      <c r="BV13" s="568">
        <f>+'R2建設IO'!BV13/'R2建設IO'!BV$123</f>
        <v>6.4658163788085454E-3</v>
      </c>
    </row>
    <row r="14" spans="1:74" ht="17.100000000000001" customHeight="1" x14ac:dyDescent="0.15">
      <c r="A14" s="551">
        <v>8</v>
      </c>
      <c r="B14" s="552">
        <v>111</v>
      </c>
      <c r="C14" s="498" t="s">
        <v>202</v>
      </c>
      <c r="D14" s="566">
        <f>+'R2建設IO'!D14/'R2建設IO'!D$123</f>
        <v>0</v>
      </c>
      <c r="E14" s="567">
        <f>+'R2建設IO'!E14/'R2建設IO'!E$123</f>
        <v>0</v>
      </c>
      <c r="F14" s="567">
        <f>+'R2建設IO'!F14/'R2建設IO'!F$123</f>
        <v>0</v>
      </c>
      <c r="G14" s="567">
        <f>+'R2建設IO'!G14/'R2建設IO'!G$123</f>
        <v>0</v>
      </c>
      <c r="H14" s="567">
        <f>+'R2建設IO'!H14/'R2建設IO'!H$123</f>
        <v>0</v>
      </c>
      <c r="I14" s="567">
        <f>+'R2建設IO'!I14/'R2建設IO'!I$123</f>
        <v>0</v>
      </c>
      <c r="J14" s="567">
        <f>+'R2建設IO'!J14/'R2建設IO'!J$123</f>
        <v>0</v>
      </c>
      <c r="K14" s="567">
        <f>+'R2建設IO'!K14/'R2建設IO'!K$123</f>
        <v>0</v>
      </c>
      <c r="L14" s="567">
        <f>+'R2建設IO'!L14/'R2建設IO'!L$123</f>
        <v>0</v>
      </c>
      <c r="M14" s="567">
        <f>+'R2建設IO'!M14/'R2建設IO'!M$123</f>
        <v>0</v>
      </c>
      <c r="N14" s="567">
        <f>+'R2建設IO'!N14/'R2建設IO'!N$123</f>
        <v>0</v>
      </c>
      <c r="O14" s="567">
        <f>+'R2建設IO'!O14/'R2建設IO'!O$123</f>
        <v>0</v>
      </c>
      <c r="P14" s="567">
        <f>+'R2建設IO'!P14/'R2建設IO'!P$123</f>
        <v>0</v>
      </c>
      <c r="Q14" s="567">
        <f>+'R2建設IO'!Q14/'R2建設IO'!Q$123</f>
        <v>0</v>
      </c>
      <c r="R14" s="567">
        <f>+'R2建設IO'!R14/'R2建設IO'!R$123</f>
        <v>0</v>
      </c>
      <c r="S14" s="567">
        <f>+'R2建設IO'!S14/'R2建設IO'!S$123</f>
        <v>0</v>
      </c>
      <c r="T14" s="567">
        <f>+'R2建設IO'!T14/'R2建設IO'!T$123</f>
        <v>0</v>
      </c>
      <c r="U14" s="567">
        <f>+'R2建設IO'!U14/'R2建設IO'!U$123</f>
        <v>0</v>
      </c>
      <c r="V14" s="567">
        <f>+'R2建設IO'!V14/'R2建設IO'!V$123</f>
        <v>0</v>
      </c>
      <c r="W14" s="567">
        <f>+'R2建設IO'!W14/'R2建設IO'!W$123</f>
        <v>0</v>
      </c>
      <c r="X14" s="567">
        <f>+'R2建設IO'!X14/'R2建設IO'!X$123</f>
        <v>0</v>
      </c>
      <c r="Y14" s="567">
        <f>+'R2建設IO'!Y14/'R2建設IO'!Y$123</f>
        <v>0</v>
      </c>
      <c r="Z14" s="567">
        <f>+'R2建設IO'!Z14/'R2建設IO'!Z$123</f>
        <v>0</v>
      </c>
      <c r="AA14" s="567">
        <f>+'R2建設IO'!AA14/'R2建設IO'!AA$123</f>
        <v>0</v>
      </c>
      <c r="AB14" s="567">
        <f>+'R2建設IO'!AB14/'R2建設IO'!AB$123</f>
        <v>0</v>
      </c>
      <c r="AC14" s="567">
        <f>+'R2建設IO'!AC14/'R2建設IO'!AC$123</f>
        <v>0</v>
      </c>
      <c r="AD14" s="567">
        <f>+'R2建設IO'!AD14/'R2建設IO'!AD$123</f>
        <v>0</v>
      </c>
      <c r="AE14" s="567">
        <f>+'R2建設IO'!AE14/'R2建設IO'!AE$123</f>
        <v>0</v>
      </c>
      <c r="AF14" s="567">
        <f>+'R2建設IO'!AF14/'R2建設IO'!AF$123</f>
        <v>0</v>
      </c>
      <c r="AG14" s="567">
        <f>+'R2建設IO'!AG14/'R2建設IO'!AG$123</f>
        <v>0</v>
      </c>
      <c r="AH14" s="567">
        <f>+'R2建設IO'!AH14/'R2建設IO'!AH$123</f>
        <v>0</v>
      </c>
      <c r="AI14" s="567">
        <f>+'R2建設IO'!AI14/'R2建設IO'!AI$123</f>
        <v>0</v>
      </c>
      <c r="AJ14" s="567">
        <f>+'R2建設IO'!AJ14/'R2建設IO'!AJ$123</f>
        <v>0</v>
      </c>
      <c r="AK14" s="567">
        <f>+'R2建設IO'!AK14/'R2建設IO'!AK$123</f>
        <v>0</v>
      </c>
      <c r="AL14" s="567">
        <f>+'R2建設IO'!AL14/'R2建設IO'!AL$123</f>
        <v>0</v>
      </c>
      <c r="AM14" s="567">
        <f>+'R2建設IO'!AM14/'R2建設IO'!AM$123</f>
        <v>0</v>
      </c>
      <c r="AN14" s="567">
        <f>+'R2建設IO'!AN14/'R2建設IO'!AN$123</f>
        <v>0</v>
      </c>
      <c r="AO14" s="567">
        <f>+'R2建設IO'!AO14/'R2建設IO'!AO$123</f>
        <v>0</v>
      </c>
      <c r="AP14" s="567">
        <f>+'R2建設IO'!AP14/'R2建設IO'!AP$123</f>
        <v>0</v>
      </c>
      <c r="AQ14" s="567">
        <f>+'R2建設IO'!AQ14/'R2建設IO'!AQ$123</f>
        <v>0</v>
      </c>
      <c r="AR14" s="567">
        <f>+'R2建設IO'!AR14/'R2建設IO'!AR$123</f>
        <v>0</v>
      </c>
      <c r="AS14" s="567">
        <f>+'R2建設IO'!AS14/'R2建設IO'!AS$123</f>
        <v>0</v>
      </c>
      <c r="AT14" s="567">
        <f>+'R2建設IO'!AT14/'R2建設IO'!AT$123</f>
        <v>0</v>
      </c>
      <c r="AU14" s="567">
        <f>+'R2建設IO'!AU14/'R2建設IO'!AU$123</f>
        <v>0</v>
      </c>
      <c r="AV14" s="567">
        <f>+'R2建設IO'!AV14/'R2建設IO'!AV$123</f>
        <v>0</v>
      </c>
      <c r="AW14" s="567">
        <f>+'R2建設IO'!AW14/'R2建設IO'!AW$123</f>
        <v>0</v>
      </c>
      <c r="AX14" s="567">
        <f>+'R2建設IO'!AX14/'R2建設IO'!AX$123</f>
        <v>0</v>
      </c>
      <c r="AY14" s="567">
        <f>+'R2建設IO'!AY14/'R2建設IO'!AY$123</f>
        <v>0</v>
      </c>
      <c r="AZ14" s="567">
        <f>+'R2建設IO'!AZ14/'R2建設IO'!AZ$123</f>
        <v>0</v>
      </c>
      <c r="BA14" s="567">
        <f>+'R2建設IO'!BA14/'R2建設IO'!BA$123</f>
        <v>0</v>
      </c>
      <c r="BB14" s="567">
        <f>+'R2建設IO'!BB14/'R2建設IO'!BB$123</f>
        <v>0</v>
      </c>
      <c r="BC14" s="567">
        <f>+'R2建設IO'!BC14/'R2建設IO'!BC$123</f>
        <v>0</v>
      </c>
      <c r="BD14" s="567">
        <f>+'R2建設IO'!BD14/'R2建設IO'!BD$123</f>
        <v>0</v>
      </c>
      <c r="BE14" s="567">
        <f>+'R2建設IO'!BE14/'R2建設IO'!BE$123</f>
        <v>0</v>
      </c>
      <c r="BF14" s="567">
        <f>+'R2建設IO'!BF14/'R2建設IO'!BF$123</f>
        <v>0</v>
      </c>
      <c r="BG14" s="567">
        <f>+'R2建設IO'!BG14/'R2建設IO'!BG$123</f>
        <v>0</v>
      </c>
      <c r="BH14" s="567">
        <f>+'R2建設IO'!BH14/'R2建設IO'!BH$123</f>
        <v>0</v>
      </c>
      <c r="BI14" s="567">
        <f>+'R2建設IO'!BI14/'R2建設IO'!BI$123</f>
        <v>0</v>
      </c>
      <c r="BJ14" s="567">
        <f>+'R2建設IO'!BJ14/'R2建設IO'!BJ$123</f>
        <v>0</v>
      </c>
      <c r="BK14" s="567">
        <f>+'R2建設IO'!BK14/'R2建設IO'!BK$123</f>
        <v>0</v>
      </c>
      <c r="BL14" s="567">
        <f>+'R2建設IO'!BL14/'R2建設IO'!BL$123</f>
        <v>0</v>
      </c>
      <c r="BM14" s="567">
        <f>+'R2建設IO'!BM14/'R2建設IO'!BM$123</f>
        <v>0</v>
      </c>
      <c r="BN14" s="567">
        <f>+'R2建設IO'!BN14/'R2建設IO'!BN$123</f>
        <v>0</v>
      </c>
      <c r="BO14" s="567">
        <f>+'R2建設IO'!BO14/'R2建設IO'!BO$123</f>
        <v>0</v>
      </c>
      <c r="BP14" s="567">
        <f>+'R2建設IO'!BP14/'R2建設IO'!BP$123</f>
        <v>0</v>
      </c>
      <c r="BQ14" s="567">
        <f>+'R2建設IO'!BQ14/'R2建設IO'!BQ$123</f>
        <v>0</v>
      </c>
      <c r="BR14" s="567">
        <f>+'R2建設IO'!BR14/'R2建設IO'!BR$123</f>
        <v>0</v>
      </c>
      <c r="BS14" s="567">
        <f>+'R2建設IO'!BS14/'R2建設IO'!BS$123</f>
        <v>0</v>
      </c>
      <c r="BT14" s="567">
        <f>+'R2建設IO'!BT14/'R2建設IO'!BT$123</f>
        <v>0</v>
      </c>
      <c r="BU14" s="567">
        <f>+'R2建設IO'!BU14/'R2建設IO'!BU$123</f>
        <v>0</v>
      </c>
      <c r="BV14" s="568">
        <f>+'R2建設IO'!BV14/'R2建設IO'!BV$123</f>
        <v>0</v>
      </c>
    </row>
    <row r="15" spans="1:74" ht="17.100000000000001" customHeight="1" x14ac:dyDescent="0.15">
      <c r="A15" s="551">
        <v>9</v>
      </c>
      <c r="B15" s="552">
        <v>112</v>
      </c>
      <c r="C15" s="498" t="s">
        <v>277</v>
      </c>
      <c r="D15" s="566">
        <f>+'R2建設IO'!D15/'R2建設IO'!D$123</f>
        <v>0</v>
      </c>
      <c r="E15" s="567">
        <f>+'R2建設IO'!E15/'R2建設IO'!E$123</f>
        <v>0</v>
      </c>
      <c r="F15" s="567">
        <f>+'R2建設IO'!F15/'R2建設IO'!F$123</f>
        <v>0</v>
      </c>
      <c r="G15" s="567">
        <f>+'R2建設IO'!G15/'R2建設IO'!G$123</f>
        <v>0</v>
      </c>
      <c r="H15" s="567">
        <f>+'R2建設IO'!H15/'R2建設IO'!H$123</f>
        <v>0</v>
      </c>
      <c r="I15" s="567">
        <f>+'R2建設IO'!I15/'R2建設IO'!I$123</f>
        <v>0</v>
      </c>
      <c r="J15" s="567">
        <f>+'R2建設IO'!J15/'R2建設IO'!J$123</f>
        <v>0</v>
      </c>
      <c r="K15" s="567">
        <f>+'R2建設IO'!K15/'R2建設IO'!K$123</f>
        <v>0</v>
      </c>
      <c r="L15" s="567">
        <f>+'R2建設IO'!L15/'R2建設IO'!L$123</f>
        <v>0</v>
      </c>
      <c r="M15" s="567">
        <f>+'R2建設IO'!M15/'R2建設IO'!M$123</f>
        <v>0</v>
      </c>
      <c r="N15" s="567">
        <f>+'R2建設IO'!N15/'R2建設IO'!N$123</f>
        <v>0</v>
      </c>
      <c r="O15" s="567">
        <f>+'R2建設IO'!O15/'R2建設IO'!O$123</f>
        <v>0</v>
      </c>
      <c r="P15" s="567">
        <f>+'R2建設IO'!P15/'R2建設IO'!P$123</f>
        <v>0</v>
      </c>
      <c r="Q15" s="567">
        <f>+'R2建設IO'!Q15/'R2建設IO'!Q$123</f>
        <v>0</v>
      </c>
      <c r="R15" s="567">
        <f>+'R2建設IO'!R15/'R2建設IO'!R$123</f>
        <v>0</v>
      </c>
      <c r="S15" s="567">
        <f>+'R2建設IO'!S15/'R2建設IO'!S$123</f>
        <v>0</v>
      </c>
      <c r="T15" s="567">
        <f>+'R2建設IO'!T15/'R2建設IO'!T$123</f>
        <v>0</v>
      </c>
      <c r="U15" s="567">
        <f>+'R2建設IO'!U15/'R2建設IO'!U$123</f>
        <v>0</v>
      </c>
      <c r="V15" s="567">
        <f>+'R2建設IO'!V15/'R2建設IO'!V$123</f>
        <v>0</v>
      </c>
      <c r="W15" s="567">
        <f>+'R2建設IO'!W15/'R2建設IO'!W$123</f>
        <v>0</v>
      </c>
      <c r="X15" s="567">
        <f>+'R2建設IO'!X15/'R2建設IO'!X$123</f>
        <v>0</v>
      </c>
      <c r="Y15" s="567">
        <f>+'R2建設IO'!Y15/'R2建設IO'!Y$123</f>
        <v>0</v>
      </c>
      <c r="Z15" s="567">
        <f>+'R2建設IO'!Z15/'R2建設IO'!Z$123</f>
        <v>0</v>
      </c>
      <c r="AA15" s="567">
        <f>+'R2建設IO'!AA15/'R2建設IO'!AA$123</f>
        <v>0</v>
      </c>
      <c r="AB15" s="567">
        <f>+'R2建設IO'!AB15/'R2建設IO'!AB$123</f>
        <v>0</v>
      </c>
      <c r="AC15" s="567">
        <f>+'R2建設IO'!AC15/'R2建設IO'!AC$123</f>
        <v>0</v>
      </c>
      <c r="AD15" s="567">
        <f>+'R2建設IO'!AD15/'R2建設IO'!AD$123</f>
        <v>0</v>
      </c>
      <c r="AE15" s="567">
        <f>+'R2建設IO'!AE15/'R2建設IO'!AE$123</f>
        <v>0</v>
      </c>
      <c r="AF15" s="567">
        <f>+'R2建設IO'!AF15/'R2建設IO'!AF$123</f>
        <v>0</v>
      </c>
      <c r="AG15" s="567">
        <f>+'R2建設IO'!AG15/'R2建設IO'!AG$123</f>
        <v>0</v>
      </c>
      <c r="AH15" s="567">
        <f>+'R2建設IO'!AH15/'R2建設IO'!AH$123</f>
        <v>0</v>
      </c>
      <c r="AI15" s="567">
        <f>+'R2建設IO'!AI15/'R2建設IO'!AI$123</f>
        <v>0</v>
      </c>
      <c r="AJ15" s="567">
        <f>+'R2建設IO'!AJ15/'R2建設IO'!AJ$123</f>
        <v>0</v>
      </c>
      <c r="AK15" s="567">
        <f>+'R2建設IO'!AK15/'R2建設IO'!AK$123</f>
        <v>0</v>
      </c>
      <c r="AL15" s="567">
        <f>+'R2建設IO'!AL15/'R2建設IO'!AL$123</f>
        <v>0</v>
      </c>
      <c r="AM15" s="567">
        <f>+'R2建設IO'!AM15/'R2建設IO'!AM$123</f>
        <v>0</v>
      </c>
      <c r="AN15" s="567">
        <f>+'R2建設IO'!AN15/'R2建設IO'!AN$123</f>
        <v>0</v>
      </c>
      <c r="AO15" s="567">
        <f>+'R2建設IO'!AO15/'R2建設IO'!AO$123</f>
        <v>0</v>
      </c>
      <c r="AP15" s="567">
        <f>+'R2建設IO'!AP15/'R2建設IO'!AP$123</f>
        <v>0</v>
      </c>
      <c r="AQ15" s="567">
        <f>+'R2建設IO'!AQ15/'R2建設IO'!AQ$123</f>
        <v>0</v>
      </c>
      <c r="AR15" s="567">
        <f>+'R2建設IO'!AR15/'R2建設IO'!AR$123</f>
        <v>0</v>
      </c>
      <c r="AS15" s="567">
        <f>+'R2建設IO'!AS15/'R2建設IO'!AS$123</f>
        <v>0</v>
      </c>
      <c r="AT15" s="567">
        <f>+'R2建設IO'!AT15/'R2建設IO'!AT$123</f>
        <v>0</v>
      </c>
      <c r="AU15" s="567">
        <f>+'R2建設IO'!AU15/'R2建設IO'!AU$123</f>
        <v>0</v>
      </c>
      <c r="AV15" s="567">
        <f>+'R2建設IO'!AV15/'R2建設IO'!AV$123</f>
        <v>0</v>
      </c>
      <c r="AW15" s="567">
        <f>+'R2建設IO'!AW15/'R2建設IO'!AW$123</f>
        <v>0</v>
      </c>
      <c r="AX15" s="567">
        <f>+'R2建設IO'!AX15/'R2建設IO'!AX$123</f>
        <v>0</v>
      </c>
      <c r="AY15" s="567">
        <f>+'R2建設IO'!AY15/'R2建設IO'!AY$123</f>
        <v>0</v>
      </c>
      <c r="AZ15" s="567">
        <f>+'R2建設IO'!AZ15/'R2建設IO'!AZ$123</f>
        <v>0</v>
      </c>
      <c r="BA15" s="567">
        <f>+'R2建設IO'!BA15/'R2建設IO'!BA$123</f>
        <v>0</v>
      </c>
      <c r="BB15" s="567">
        <f>+'R2建設IO'!BB15/'R2建設IO'!BB$123</f>
        <v>0</v>
      </c>
      <c r="BC15" s="567">
        <f>+'R2建設IO'!BC15/'R2建設IO'!BC$123</f>
        <v>0</v>
      </c>
      <c r="BD15" s="567">
        <f>+'R2建設IO'!BD15/'R2建設IO'!BD$123</f>
        <v>0</v>
      </c>
      <c r="BE15" s="567">
        <f>+'R2建設IO'!BE15/'R2建設IO'!BE$123</f>
        <v>0</v>
      </c>
      <c r="BF15" s="567">
        <f>+'R2建設IO'!BF15/'R2建設IO'!BF$123</f>
        <v>0</v>
      </c>
      <c r="BG15" s="567">
        <f>+'R2建設IO'!BG15/'R2建設IO'!BG$123</f>
        <v>0</v>
      </c>
      <c r="BH15" s="567">
        <f>+'R2建設IO'!BH15/'R2建設IO'!BH$123</f>
        <v>0</v>
      </c>
      <c r="BI15" s="567">
        <f>+'R2建設IO'!BI15/'R2建設IO'!BI$123</f>
        <v>0</v>
      </c>
      <c r="BJ15" s="567">
        <f>+'R2建設IO'!BJ15/'R2建設IO'!BJ$123</f>
        <v>0</v>
      </c>
      <c r="BK15" s="567">
        <f>+'R2建設IO'!BK15/'R2建設IO'!BK$123</f>
        <v>0</v>
      </c>
      <c r="BL15" s="567">
        <f>+'R2建設IO'!BL15/'R2建設IO'!BL$123</f>
        <v>0</v>
      </c>
      <c r="BM15" s="567">
        <f>+'R2建設IO'!BM15/'R2建設IO'!BM$123</f>
        <v>0</v>
      </c>
      <c r="BN15" s="567">
        <f>+'R2建設IO'!BN15/'R2建設IO'!BN$123</f>
        <v>0</v>
      </c>
      <c r="BO15" s="567">
        <f>+'R2建設IO'!BO15/'R2建設IO'!BO$123</f>
        <v>0</v>
      </c>
      <c r="BP15" s="567">
        <f>+'R2建設IO'!BP15/'R2建設IO'!BP$123</f>
        <v>0</v>
      </c>
      <c r="BQ15" s="567">
        <f>+'R2建設IO'!BQ15/'R2建設IO'!BQ$123</f>
        <v>0</v>
      </c>
      <c r="BR15" s="567">
        <f>+'R2建設IO'!BR15/'R2建設IO'!BR$123</f>
        <v>0</v>
      </c>
      <c r="BS15" s="567">
        <f>+'R2建設IO'!BS15/'R2建設IO'!BS$123</f>
        <v>0</v>
      </c>
      <c r="BT15" s="567">
        <f>+'R2建設IO'!BT15/'R2建設IO'!BT$123</f>
        <v>0</v>
      </c>
      <c r="BU15" s="567">
        <f>+'R2建設IO'!BU15/'R2建設IO'!BU$123</f>
        <v>0</v>
      </c>
      <c r="BV15" s="568">
        <f>+'R2建設IO'!BV15/'R2建設IO'!BV$123</f>
        <v>0</v>
      </c>
    </row>
    <row r="16" spans="1:74" ht="17.100000000000001" customHeight="1" x14ac:dyDescent="0.15">
      <c r="A16" s="551">
        <v>10</v>
      </c>
      <c r="B16" s="552">
        <v>113</v>
      </c>
      <c r="C16" s="498" t="s">
        <v>203</v>
      </c>
      <c r="D16" s="566">
        <f>+'R2建設IO'!D16/'R2建設IO'!D$123</f>
        <v>2.9354061516674334E-5</v>
      </c>
      <c r="E16" s="567">
        <f>+'R2建設IO'!E16/'R2建設IO'!E$123</f>
        <v>0</v>
      </c>
      <c r="F16" s="567">
        <f>+'R2建設IO'!F16/'R2建設IO'!F$123</f>
        <v>0</v>
      </c>
      <c r="G16" s="567">
        <f>+'R2建設IO'!G16/'R2建設IO'!G$123</f>
        <v>0</v>
      </c>
      <c r="H16" s="567">
        <f>+'R2建設IO'!H16/'R2建設IO'!H$123</f>
        <v>0</v>
      </c>
      <c r="I16" s="567">
        <f>+'R2建設IO'!I16/'R2建設IO'!I$123</f>
        <v>0</v>
      </c>
      <c r="J16" s="567">
        <f>+'R2建設IO'!J16/'R2建設IO'!J$123</f>
        <v>0</v>
      </c>
      <c r="K16" s="567">
        <f>+'R2建設IO'!K16/'R2建設IO'!K$123</f>
        <v>0</v>
      </c>
      <c r="L16" s="567">
        <f>+'R2建設IO'!L16/'R2建設IO'!L$123</f>
        <v>0</v>
      </c>
      <c r="M16" s="567">
        <f>+'R2建設IO'!M16/'R2建設IO'!M$123</f>
        <v>0</v>
      </c>
      <c r="N16" s="567">
        <f>+'R2建設IO'!N16/'R2建設IO'!N$123</f>
        <v>0</v>
      </c>
      <c r="O16" s="567">
        <f>+'R2建設IO'!O16/'R2建設IO'!O$123</f>
        <v>0</v>
      </c>
      <c r="P16" s="567">
        <f>+'R2建設IO'!P16/'R2建設IO'!P$123</f>
        <v>0</v>
      </c>
      <c r="Q16" s="567">
        <f>+'R2建設IO'!Q16/'R2建設IO'!Q$123</f>
        <v>0</v>
      </c>
      <c r="R16" s="567">
        <f>+'R2建設IO'!R16/'R2建設IO'!R$123</f>
        <v>0</v>
      </c>
      <c r="S16" s="567">
        <f>+'R2建設IO'!S16/'R2建設IO'!S$123</f>
        <v>0</v>
      </c>
      <c r="T16" s="567">
        <f>+'R2建設IO'!T16/'R2建設IO'!T$123</f>
        <v>0</v>
      </c>
      <c r="U16" s="567">
        <f>+'R2建設IO'!U16/'R2建設IO'!U$123</f>
        <v>0</v>
      </c>
      <c r="V16" s="567">
        <f>+'R2建設IO'!V16/'R2建設IO'!V$123</f>
        <v>0</v>
      </c>
      <c r="W16" s="567">
        <f>+'R2建設IO'!W16/'R2建設IO'!W$123</f>
        <v>0</v>
      </c>
      <c r="X16" s="567">
        <f>+'R2建設IO'!X16/'R2建設IO'!X$123</f>
        <v>0</v>
      </c>
      <c r="Y16" s="567">
        <f>+'R2建設IO'!Y16/'R2建設IO'!Y$123</f>
        <v>0</v>
      </c>
      <c r="Z16" s="567">
        <f>+'R2建設IO'!Z16/'R2建設IO'!Z$123</f>
        <v>0</v>
      </c>
      <c r="AA16" s="567">
        <f>+'R2建設IO'!AA16/'R2建設IO'!AA$123</f>
        <v>0</v>
      </c>
      <c r="AB16" s="567">
        <f>+'R2建設IO'!AB16/'R2建設IO'!AB$123</f>
        <v>0</v>
      </c>
      <c r="AC16" s="567">
        <f>+'R2建設IO'!AC16/'R2建設IO'!AC$123</f>
        <v>0</v>
      </c>
      <c r="AD16" s="567">
        <f>+'R2建設IO'!AD16/'R2建設IO'!AD$123</f>
        <v>0</v>
      </c>
      <c r="AE16" s="567">
        <f>+'R2建設IO'!AE16/'R2建設IO'!AE$123</f>
        <v>0</v>
      </c>
      <c r="AF16" s="567">
        <f>+'R2建設IO'!AF16/'R2建設IO'!AF$123</f>
        <v>0</v>
      </c>
      <c r="AG16" s="567">
        <f>+'R2建設IO'!AG16/'R2建設IO'!AG$123</f>
        <v>8.2629349138890146E-5</v>
      </c>
      <c r="AH16" s="567">
        <f>+'R2建設IO'!AH16/'R2建設IO'!AH$123</f>
        <v>1.4120173573709235E-4</v>
      </c>
      <c r="AI16" s="567">
        <f>+'R2建設IO'!AI16/'R2建設IO'!AI$123</f>
        <v>0</v>
      </c>
      <c r="AJ16" s="567">
        <f>+'R2建設IO'!AJ16/'R2建設IO'!AJ$123</f>
        <v>0</v>
      </c>
      <c r="AK16" s="567">
        <f>+'R2建設IO'!AK16/'R2建設IO'!AK$123</f>
        <v>0</v>
      </c>
      <c r="AL16" s="567">
        <f>+'R2建設IO'!AL16/'R2建設IO'!AL$123</f>
        <v>0</v>
      </c>
      <c r="AM16" s="567">
        <f>+'R2建設IO'!AM16/'R2建設IO'!AM$123</f>
        <v>0</v>
      </c>
      <c r="AN16" s="567">
        <f>+'R2建設IO'!AN16/'R2建設IO'!AN$123</f>
        <v>0</v>
      </c>
      <c r="AO16" s="567">
        <f>+'R2建設IO'!AO16/'R2建設IO'!AO$123</f>
        <v>0</v>
      </c>
      <c r="AP16" s="567">
        <f>+'R2建設IO'!AP16/'R2建設IO'!AP$123</f>
        <v>0</v>
      </c>
      <c r="AQ16" s="567">
        <f>+'R2建設IO'!AQ16/'R2建設IO'!AQ$123</f>
        <v>0</v>
      </c>
      <c r="AR16" s="567">
        <f>+'R2建設IO'!AR16/'R2建設IO'!AR$123</f>
        <v>0</v>
      </c>
      <c r="AS16" s="567">
        <f>+'R2建設IO'!AS16/'R2建設IO'!AS$123</f>
        <v>0</v>
      </c>
      <c r="AT16" s="567">
        <f>+'R2建設IO'!AT16/'R2建設IO'!AT$123</f>
        <v>0</v>
      </c>
      <c r="AU16" s="567">
        <f>+'R2建設IO'!AU16/'R2建設IO'!AU$123</f>
        <v>0</v>
      </c>
      <c r="AV16" s="567">
        <f>+'R2建設IO'!AV16/'R2建設IO'!AV$123</f>
        <v>0</v>
      </c>
      <c r="AW16" s="567">
        <f>+'R2建設IO'!AW16/'R2建設IO'!AW$123</f>
        <v>0</v>
      </c>
      <c r="AX16" s="567">
        <f>+'R2建設IO'!AX16/'R2建設IO'!AX$123</f>
        <v>0</v>
      </c>
      <c r="AY16" s="567">
        <f>+'R2建設IO'!AY16/'R2建設IO'!AY$123</f>
        <v>0</v>
      </c>
      <c r="AZ16" s="567">
        <f>+'R2建設IO'!AZ16/'R2建設IO'!AZ$123</f>
        <v>0</v>
      </c>
      <c r="BA16" s="567">
        <f>+'R2建設IO'!BA16/'R2建設IO'!BA$123</f>
        <v>0</v>
      </c>
      <c r="BB16" s="567">
        <f>+'R2建設IO'!BB16/'R2建設IO'!BB$123</f>
        <v>0</v>
      </c>
      <c r="BC16" s="567">
        <f>+'R2建設IO'!BC16/'R2建設IO'!BC$123</f>
        <v>0</v>
      </c>
      <c r="BD16" s="567">
        <f>+'R2建設IO'!BD16/'R2建設IO'!BD$123</f>
        <v>0</v>
      </c>
      <c r="BE16" s="567">
        <f>+'R2建設IO'!BE16/'R2建設IO'!BE$123</f>
        <v>0</v>
      </c>
      <c r="BF16" s="567">
        <f>+'R2建設IO'!BF16/'R2建設IO'!BF$123</f>
        <v>0</v>
      </c>
      <c r="BG16" s="567">
        <f>+'R2建設IO'!BG16/'R2建設IO'!BG$123</f>
        <v>0</v>
      </c>
      <c r="BH16" s="567">
        <f>+'R2建設IO'!BH16/'R2建設IO'!BH$123</f>
        <v>0</v>
      </c>
      <c r="BI16" s="567">
        <f>+'R2建設IO'!BI16/'R2建設IO'!BI$123</f>
        <v>0</v>
      </c>
      <c r="BJ16" s="567">
        <f>+'R2建設IO'!BJ16/'R2建設IO'!BJ$123</f>
        <v>0</v>
      </c>
      <c r="BK16" s="567">
        <f>+'R2建設IO'!BK16/'R2建設IO'!BK$123</f>
        <v>0</v>
      </c>
      <c r="BL16" s="567">
        <f>+'R2建設IO'!BL16/'R2建設IO'!BL$123</f>
        <v>0</v>
      </c>
      <c r="BM16" s="567">
        <f>+'R2建設IO'!BM16/'R2建設IO'!BM$123</f>
        <v>0</v>
      </c>
      <c r="BN16" s="567">
        <f>+'R2建設IO'!BN16/'R2建設IO'!BN$123</f>
        <v>0</v>
      </c>
      <c r="BO16" s="567">
        <f>+'R2建設IO'!BO16/'R2建設IO'!BO$123</f>
        <v>1.5453902483059509E-3</v>
      </c>
      <c r="BP16" s="567">
        <f>+'R2建設IO'!BP16/'R2建設IO'!BP$123</f>
        <v>0</v>
      </c>
      <c r="BQ16" s="567">
        <f>+'R2建設IO'!BQ16/'R2建設IO'!BQ$123</f>
        <v>0</v>
      </c>
      <c r="BR16" s="567">
        <f>+'R2建設IO'!BR16/'R2建設IO'!BR$123</f>
        <v>0</v>
      </c>
      <c r="BS16" s="567">
        <f>+'R2建設IO'!BS16/'R2建設IO'!BS$123</f>
        <v>0</v>
      </c>
      <c r="BT16" s="567">
        <f>+'R2建設IO'!BT16/'R2建設IO'!BT$123</f>
        <v>0</v>
      </c>
      <c r="BU16" s="567">
        <f>+'R2建設IO'!BU16/'R2建設IO'!BU$123</f>
        <v>0</v>
      </c>
      <c r="BV16" s="568">
        <f>+'R2建設IO'!BV16/'R2建設IO'!BV$123</f>
        <v>0</v>
      </c>
    </row>
    <row r="17" spans="1:74" ht="17.100000000000001" customHeight="1" x14ac:dyDescent="0.15">
      <c r="A17" s="551">
        <v>11</v>
      </c>
      <c r="B17" s="552">
        <v>114</v>
      </c>
      <c r="C17" s="498" t="s">
        <v>204</v>
      </c>
      <c r="D17" s="566">
        <f>+'R2建設IO'!D17/'R2建設IO'!D$123</f>
        <v>0</v>
      </c>
      <c r="E17" s="567">
        <f>+'R2建設IO'!E17/'R2建設IO'!E$123</f>
        <v>0</v>
      </c>
      <c r="F17" s="567">
        <f>+'R2建設IO'!F17/'R2建設IO'!F$123</f>
        <v>0</v>
      </c>
      <c r="G17" s="567">
        <f>+'R2建設IO'!G17/'R2建設IO'!G$123</f>
        <v>0</v>
      </c>
      <c r="H17" s="567">
        <f>+'R2建設IO'!H17/'R2建設IO'!H$123</f>
        <v>0</v>
      </c>
      <c r="I17" s="567">
        <f>+'R2建設IO'!I17/'R2建設IO'!I$123</f>
        <v>0</v>
      </c>
      <c r="J17" s="567">
        <f>+'R2建設IO'!J17/'R2建設IO'!J$123</f>
        <v>0</v>
      </c>
      <c r="K17" s="567">
        <f>+'R2建設IO'!K17/'R2建設IO'!K$123</f>
        <v>0</v>
      </c>
      <c r="L17" s="567">
        <f>+'R2建設IO'!L17/'R2建設IO'!L$123</f>
        <v>0</v>
      </c>
      <c r="M17" s="567">
        <f>+'R2建設IO'!M17/'R2建設IO'!M$123</f>
        <v>0</v>
      </c>
      <c r="N17" s="567">
        <f>+'R2建設IO'!N17/'R2建設IO'!N$123</f>
        <v>0</v>
      </c>
      <c r="O17" s="567">
        <f>+'R2建設IO'!O17/'R2建設IO'!O$123</f>
        <v>0</v>
      </c>
      <c r="P17" s="567">
        <f>+'R2建設IO'!P17/'R2建設IO'!P$123</f>
        <v>0</v>
      </c>
      <c r="Q17" s="567">
        <f>+'R2建設IO'!Q17/'R2建設IO'!Q$123</f>
        <v>0</v>
      </c>
      <c r="R17" s="567">
        <f>+'R2建設IO'!R17/'R2建設IO'!R$123</f>
        <v>0</v>
      </c>
      <c r="S17" s="567">
        <f>+'R2建設IO'!S17/'R2建設IO'!S$123</f>
        <v>0</v>
      </c>
      <c r="T17" s="567">
        <f>+'R2建設IO'!T17/'R2建設IO'!T$123</f>
        <v>0</v>
      </c>
      <c r="U17" s="567">
        <f>+'R2建設IO'!U17/'R2建設IO'!U$123</f>
        <v>0</v>
      </c>
      <c r="V17" s="567">
        <f>+'R2建設IO'!V17/'R2建設IO'!V$123</f>
        <v>0</v>
      </c>
      <c r="W17" s="567">
        <f>+'R2建設IO'!W17/'R2建設IO'!W$123</f>
        <v>0</v>
      </c>
      <c r="X17" s="567">
        <f>+'R2建設IO'!X17/'R2建設IO'!X$123</f>
        <v>0</v>
      </c>
      <c r="Y17" s="567">
        <f>+'R2建設IO'!Y17/'R2建設IO'!Y$123</f>
        <v>0</v>
      </c>
      <c r="Z17" s="567">
        <f>+'R2建設IO'!Z17/'R2建設IO'!Z$123</f>
        <v>0</v>
      </c>
      <c r="AA17" s="567">
        <f>+'R2建設IO'!AA17/'R2建設IO'!AA$123</f>
        <v>0</v>
      </c>
      <c r="AB17" s="567">
        <f>+'R2建設IO'!AB17/'R2建設IO'!AB$123</f>
        <v>0</v>
      </c>
      <c r="AC17" s="567">
        <f>+'R2建設IO'!AC17/'R2建設IO'!AC$123</f>
        <v>0</v>
      </c>
      <c r="AD17" s="567">
        <f>+'R2建設IO'!AD17/'R2建設IO'!AD$123</f>
        <v>0</v>
      </c>
      <c r="AE17" s="567">
        <f>+'R2建設IO'!AE17/'R2建設IO'!AE$123</f>
        <v>0</v>
      </c>
      <c r="AF17" s="567">
        <f>+'R2建設IO'!AF17/'R2建設IO'!AF$123</f>
        <v>0</v>
      </c>
      <c r="AG17" s="567">
        <f>+'R2建設IO'!AG17/'R2建設IO'!AG$123</f>
        <v>0</v>
      </c>
      <c r="AH17" s="567">
        <f>+'R2建設IO'!AH17/'R2建設IO'!AH$123</f>
        <v>0</v>
      </c>
      <c r="AI17" s="567">
        <f>+'R2建設IO'!AI17/'R2建設IO'!AI$123</f>
        <v>0</v>
      </c>
      <c r="AJ17" s="567">
        <f>+'R2建設IO'!AJ17/'R2建設IO'!AJ$123</f>
        <v>0</v>
      </c>
      <c r="AK17" s="567">
        <f>+'R2建設IO'!AK17/'R2建設IO'!AK$123</f>
        <v>0</v>
      </c>
      <c r="AL17" s="567">
        <f>+'R2建設IO'!AL17/'R2建設IO'!AL$123</f>
        <v>0</v>
      </c>
      <c r="AM17" s="567">
        <f>+'R2建設IO'!AM17/'R2建設IO'!AM$123</f>
        <v>0</v>
      </c>
      <c r="AN17" s="567">
        <f>+'R2建設IO'!AN17/'R2建設IO'!AN$123</f>
        <v>0</v>
      </c>
      <c r="AO17" s="567">
        <f>+'R2建設IO'!AO17/'R2建設IO'!AO$123</f>
        <v>0</v>
      </c>
      <c r="AP17" s="567">
        <f>+'R2建設IO'!AP17/'R2建設IO'!AP$123</f>
        <v>0</v>
      </c>
      <c r="AQ17" s="567">
        <f>+'R2建設IO'!AQ17/'R2建設IO'!AQ$123</f>
        <v>0</v>
      </c>
      <c r="AR17" s="567">
        <f>+'R2建設IO'!AR17/'R2建設IO'!AR$123</f>
        <v>0</v>
      </c>
      <c r="AS17" s="567">
        <f>+'R2建設IO'!AS17/'R2建設IO'!AS$123</f>
        <v>0</v>
      </c>
      <c r="AT17" s="567">
        <f>+'R2建設IO'!AT17/'R2建設IO'!AT$123</f>
        <v>0</v>
      </c>
      <c r="AU17" s="567">
        <f>+'R2建設IO'!AU17/'R2建設IO'!AU$123</f>
        <v>0</v>
      </c>
      <c r="AV17" s="567">
        <f>+'R2建設IO'!AV17/'R2建設IO'!AV$123</f>
        <v>0</v>
      </c>
      <c r="AW17" s="567">
        <f>+'R2建設IO'!AW17/'R2建設IO'!AW$123</f>
        <v>0</v>
      </c>
      <c r="AX17" s="567">
        <f>+'R2建設IO'!AX17/'R2建設IO'!AX$123</f>
        <v>0</v>
      </c>
      <c r="AY17" s="567">
        <f>+'R2建設IO'!AY17/'R2建設IO'!AY$123</f>
        <v>0</v>
      </c>
      <c r="AZ17" s="567">
        <f>+'R2建設IO'!AZ17/'R2建設IO'!AZ$123</f>
        <v>0</v>
      </c>
      <c r="BA17" s="567">
        <f>+'R2建設IO'!BA17/'R2建設IO'!BA$123</f>
        <v>0</v>
      </c>
      <c r="BB17" s="567">
        <f>+'R2建設IO'!BB17/'R2建設IO'!BB$123</f>
        <v>0</v>
      </c>
      <c r="BC17" s="567">
        <f>+'R2建設IO'!BC17/'R2建設IO'!BC$123</f>
        <v>0</v>
      </c>
      <c r="BD17" s="567">
        <f>+'R2建設IO'!BD17/'R2建設IO'!BD$123</f>
        <v>0</v>
      </c>
      <c r="BE17" s="567">
        <f>+'R2建設IO'!BE17/'R2建設IO'!BE$123</f>
        <v>0</v>
      </c>
      <c r="BF17" s="567">
        <f>+'R2建設IO'!BF17/'R2建設IO'!BF$123</f>
        <v>0</v>
      </c>
      <c r="BG17" s="567">
        <f>+'R2建設IO'!BG17/'R2建設IO'!BG$123</f>
        <v>0</v>
      </c>
      <c r="BH17" s="567">
        <f>+'R2建設IO'!BH17/'R2建設IO'!BH$123</f>
        <v>0</v>
      </c>
      <c r="BI17" s="567">
        <f>+'R2建設IO'!BI17/'R2建設IO'!BI$123</f>
        <v>0</v>
      </c>
      <c r="BJ17" s="567">
        <f>+'R2建設IO'!BJ17/'R2建設IO'!BJ$123</f>
        <v>0</v>
      </c>
      <c r="BK17" s="567">
        <f>+'R2建設IO'!BK17/'R2建設IO'!BK$123</f>
        <v>0</v>
      </c>
      <c r="BL17" s="567">
        <f>+'R2建設IO'!BL17/'R2建設IO'!BL$123</f>
        <v>0</v>
      </c>
      <c r="BM17" s="567">
        <f>+'R2建設IO'!BM17/'R2建設IO'!BM$123</f>
        <v>0</v>
      </c>
      <c r="BN17" s="567">
        <f>+'R2建設IO'!BN17/'R2建設IO'!BN$123</f>
        <v>0</v>
      </c>
      <c r="BO17" s="567">
        <f>+'R2建設IO'!BO17/'R2建設IO'!BO$123</f>
        <v>0</v>
      </c>
      <c r="BP17" s="567">
        <f>+'R2建設IO'!BP17/'R2建設IO'!BP$123</f>
        <v>0</v>
      </c>
      <c r="BQ17" s="567">
        <f>+'R2建設IO'!BQ17/'R2建設IO'!BQ$123</f>
        <v>0</v>
      </c>
      <c r="BR17" s="567">
        <f>+'R2建設IO'!BR17/'R2建設IO'!BR$123</f>
        <v>0</v>
      </c>
      <c r="BS17" s="567">
        <f>+'R2建設IO'!BS17/'R2建設IO'!BS$123</f>
        <v>0</v>
      </c>
      <c r="BT17" s="567">
        <f>+'R2建設IO'!BT17/'R2建設IO'!BT$123</f>
        <v>0</v>
      </c>
      <c r="BU17" s="567">
        <f>+'R2建設IO'!BU17/'R2建設IO'!BU$123</f>
        <v>0</v>
      </c>
      <c r="BV17" s="568">
        <f>+'R2建設IO'!BV17/'R2建設IO'!BV$123</f>
        <v>0</v>
      </c>
    </row>
    <row r="18" spans="1:74" ht="17.100000000000001" customHeight="1" x14ac:dyDescent="0.15">
      <c r="A18" s="551">
        <v>12</v>
      </c>
      <c r="B18" s="552">
        <v>151</v>
      </c>
      <c r="C18" s="498" t="s">
        <v>205</v>
      </c>
      <c r="D18" s="566">
        <f>+'R2建設IO'!D18/'R2建設IO'!D$123</f>
        <v>7.9959142166722381E-4</v>
      </c>
      <c r="E18" s="567">
        <f>+'R2建設IO'!E18/'R2建設IO'!E$123</f>
        <v>4.6399836582134048E-4</v>
      </c>
      <c r="F18" s="567">
        <f>+'R2建設IO'!F18/'R2建設IO'!F$123</f>
        <v>4.6326868503258895E-4</v>
      </c>
      <c r="G18" s="567">
        <f>+'R2建設IO'!G18/'R2建設IO'!G$123</f>
        <v>5.0419149168995034E-4</v>
      </c>
      <c r="H18" s="567">
        <f>+'R2建設IO'!H18/'R2建設IO'!H$123</f>
        <v>5.0729335332655098E-4</v>
      </c>
      <c r="I18" s="567">
        <f>+'R2建設IO'!I18/'R2建設IO'!I$123</f>
        <v>3.6306792395744035E-4</v>
      </c>
      <c r="J18" s="567">
        <f>+'R2建設IO'!J18/'R2建設IO'!J$123</f>
        <v>4.0533401134658869E-4</v>
      </c>
      <c r="K18" s="567">
        <f>+'R2建設IO'!K18/'R2建設IO'!K$123</f>
        <v>3.3398348785636039E-4</v>
      </c>
      <c r="L18" s="567">
        <f>+'R2建設IO'!L18/'R2建設IO'!L$123</f>
        <v>3.8876931300390558E-4</v>
      </c>
      <c r="M18" s="567">
        <f>+'R2建設IO'!M18/'R2建設IO'!M$123</f>
        <v>3.9048089102217381E-4</v>
      </c>
      <c r="N18" s="567">
        <f>+'R2建設IO'!N18/'R2建設IO'!N$123</f>
        <v>2.6538271979375974E-4</v>
      </c>
      <c r="O18" s="567">
        <f>+'R2建設IO'!O18/'R2建設IO'!O$123</f>
        <v>4.322819764614723E-4</v>
      </c>
      <c r="P18" s="567">
        <f>+'R2建設IO'!P18/'R2建設IO'!P$123</f>
        <v>3.5193947184620111E-4</v>
      </c>
      <c r="Q18" s="567">
        <f>+'R2建設IO'!Q18/'R2建設IO'!Q$123</f>
        <v>4.6543787329659554E-4</v>
      </c>
      <c r="R18" s="567">
        <f>+'R2建設IO'!R18/'R2建設IO'!R$123</f>
        <v>4.2622381486100369E-4</v>
      </c>
      <c r="S18" s="567">
        <f>+'R2建設IO'!S18/'R2建設IO'!S$123</f>
        <v>4.6476127391636664E-4</v>
      </c>
      <c r="T18" s="567">
        <f>+'R2建設IO'!T18/'R2建設IO'!T$123</f>
        <v>4.3780229517069588E-4</v>
      </c>
      <c r="U18" s="567">
        <f>+'R2建設IO'!U18/'R2建設IO'!U$123</f>
        <v>4.0061862969795219E-4</v>
      </c>
      <c r="V18" s="567">
        <f>+'R2建設IO'!V18/'R2建設IO'!V$123</f>
        <v>4.4249922621478394E-4</v>
      </c>
      <c r="W18" s="567">
        <f>+'R2建設IO'!W18/'R2建設IO'!W$123</f>
        <v>4.6659224372536329E-4</v>
      </c>
      <c r="X18" s="567">
        <f>+'R2建設IO'!X18/'R2建設IO'!X$123</f>
        <v>5.7059627310539511E-4</v>
      </c>
      <c r="Y18" s="567">
        <f>+'R2建設IO'!Y18/'R2建設IO'!Y$123</f>
        <v>4.4694087093072419E-4</v>
      </c>
      <c r="Z18" s="567">
        <f>+'R2建設IO'!Z18/'R2建設IO'!Z$123</f>
        <v>5.4724523808377505E-4</v>
      </c>
      <c r="AA18" s="567">
        <f>+'R2建設IO'!AA18/'R2建設IO'!AA$123</f>
        <v>5.8499388415484744E-4</v>
      </c>
      <c r="AB18" s="567">
        <f>+'R2建設IO'!AB18/'R2建設IO'!AB$123</f>
        <v>4.7498540323836504E-4</v>
      </c>
      <c r="AC18" s="567">
        <f>+'R2建設IO'!AC18/'R2建設IO'!AC$123</f>
        <v>4.1431377363123007E-4</v>
      </c>
      <c r="AD18" s="567">
        <f>+'R2建設IO'!AD18/'R2建設IO'!AD$123</f>
        <v>4.8030962289514779E-4</v>
      </c>
      <c r="AE18" s="567">
        <f>+'R2建設IO'!AE18/'R2建設IO'!AE$123</f>
        <v>4.4422693219892329E-4</v>
      </c>
      <c r="AF18" s="567">
        <f>+'R2建設IO'!AF18/'R2建設IO'!AF$123</f>
        <v>2.5978328035317277E-3</v>
      </c>
      <c r="AG18" s="567">
        <f>+'R2建設IO'!AG18/'R2建設IO'!AG$123</f>
        <v>4.4454235584422195E-4</v>
      </c>
      <c r="AH18" s="567">
        <f>+'R2建設IO'!AH18/'R2建設IO'!AH$123</f>
        <v>5.8478403739348856E-4</v>
      </c>
      <c r="AI18" s="567">
        <f>+'R2建設IO'!AI18/'R2建設IO'!AI$123</f>
        <v>7.4615676019884212E-4</v>
      </c>
      <c r="AJ18" s="567">
        <f>+'R2建設IO'!AJ18/'R2建設IO'!AJ$123</f>
        <v>7.5770022086557587E-4</v>
      </c>
      <c r="AK18" s="567">
        <f>+'R2建設IO'!AK18/'R2建設IO'!AK$123</f>
        <v>8.8832975923838482E-4</v>
      </c>
      <c r="AL18" s="567">
        <f>+'R2建設IO'!AL18/'R2建設IO'!AL$123</f>
        <v>9.9577081173895119E-5</v>
      </c>
      <c r="AM18" s="567">
        <f>+'R2建設IO'!AM18/'R2建設IO'!AM$123</f>
        <v>1.0242520115171449E-4</v>
      </c>
      <c r="AN18" s="567">
        <f>+'R2建設IO'!AN18/'R2建設IO'!AN$123</f>
        <v>1.7293729747199692E-4</v>
      </c>
      <c r="AO18" s="567">
        <f>+'R2建設IO'!AO18/'R2建設IO'!AO$123</f>
        <v>2.0521862627815857E-3</v>
      </c>
      <c r="AP18" s="567">
        <f>+'R2建設IO'!AP18/'R2建設IO'!AP$123</f>
        <v>0</v>
      </c>
      <c r="AQ18" s="567">
        <f>+'R2建設IO'!AQ18/'R2建設IO'!AQ$123</f>
        <v>0</v>
      </c>
      <c r="AR18" s="567">
        <f>+'R2建設IO'!AR18/'R2建設IO'!AR$123</f>
        <v>0</v>
      </c>
      <c r="AS18" s="567">
        <f>+'R2建設IO'!AS18/'R2建設IO'!AS$123</f>
        <v>2.0841402295416591E-4</v>
      </c>
      <c r="AT18" s="567">
        <f>+'R2建設IO'!AT18/'R2建設IO'!AT$123</f>
        <v>1.7638561245223301E-4</v>
      </c>
      <c r="AU18" s="567">
        <f>+'R2建設IO'!AU18/'R2建設IO'!AU$123</f>
        <v>1.8580391345320466E-4</v>
      </c>
      <c r="AV18" s="567">
        <f>+'R2建設IO'!AV18/'R2建設IO'!AV$123</f>
        <v>1.0250365169259155E-4</v>
      </c>
      <c r="AW18" s="567">
        <f>+'R2建設IO'!AW18/'R2建設IO'!AW$123</f>
        <v>9.1785222579164751E-5</v>
      </c>
      <c r="AX18" s="567">
        <f>+'R2建設IO'!AX18/'R2建設IO'!AX$123</f>
        <v>1.2354067576749646E-4</v>
      </c>
      <c r="AY18" s="567">
        <f>+'R2建設IO'!AY18/'R2建設IO'!AY$123</f>
        <v>5.2353482960880318E-4</v>
      </c>
      <c r="AZ18" s="567">
        <f>+'R2建設IO'!AZ18/'R2建設IO'!AZ$123</f>
        <v>5.3252547246843303E-4</v>
      </c>
      <c r="BA18" s="567">
        <f>+'R2建設IO'!BA18/'R2建設IO'!BA$123</f>
        <v>4.8278081750885096E-4</v>
      </c>
      <c r="BB18" s="567">
        <f>+'R2建設IO'!BB18/'R2建設IO'!BB$123</f>
        <v>5.1694012799437566E-5</v>
      </c>
      <c r="BC18" s="567">
        <f>+'R2建設IO'!BC18/'R2建設IO'!BC$123</f>
        <v>5.4136341506093376E-4</v>
      </c>
      <c r="BD18" s="567">
        <f>+'R2建設IO'!BD18/'R2建設IO'!BD$123</f>
        <v>8.5331180579897956E-4</v>
      </c>
      <c r="BE18" s="567">
        <f>+'R2建設IO'!BE18/'R2建設IO'!BE$123</f>
        <v>1.1077937709367926E-3</v>
      </c>
      <c r="BF18" s="567">
        <f>+'R2建設IO'!BF18/'R2建設IO'!BF$123</f>
        <v>1.7033550416470307E-5</v>
      </c>
      <c r="BG18" s="567">
        <f>+'R2建設IO'!BG18/'R2建設IO'!BG$123</f>
        <v>6.1424362722236757E-4</v>
      </c>
      <c r="BH18" s="567">
        <f>+'R2建設IO'!BH18/'R2建設IO'!BH$123</f>
        <v>4.2881056662615513E-4</v>
      </c>
      <c r="BI18" s="567">
        <f>+'R2建設IO'!BI18/'R2建設IO'!BI$123</f>
        <v>1.4874670156338803E-4</v>
      </c>
      <c r="BJ18" s="567">
        <f>+'R2建設IO'!BJ18/'R2建設IO'!BJ$123</f>
        <v>1.2981225902039176E-4</v>
      </c>
      <c r="BK18" s="567">
        <f>+'R2建設IO'!BK18/'R2建設IO'!BK$123</f>
        <v>3.2149602818448513E-4</v>
      </c>
      <c r="BL18" s="567">
        <f>+'R2建設IO'!BL18/'R2建設IO'!BL$123</f>
        <v>1.1870187628099107E-4</v>
      </c>
      <c r="BM18" s="567">
        <f>+'R2建設IO'!BM18/'R2建設IO'!BM$123</f>
        <v>1.696816145321843E-3</v>
      </c>
      <c r="BN18" s="567">
        <f>+'R2建設IO'!BN18/'R2建設IO'!BN$123</f>
        <v>6.6536793502629309E-4</v>
      </c>
      <c r="BO18" s="567">
        <f>+'R2建設IO'!BO18/'R2建設IO'!BO$123</f>
        <v>1.3250934604981358E-5</v>
      </c>
      <c r="BP18" s="567">
        <f>+'R2建設IO'!BP18/'R2建設IO'!BP$123</f>
        <v>2.4670034288251896E-4</v>
      </c>
      <c r="BQ18" s="567">
        <f>+'R2建設IO'!BQ18/'R2建設IO'!BQ$123</f>
        <v>1.7728624297861745E-4</v>
      </c>
      <c r="BR18" s="567">
        <f>+'R2建設IO'!BR18/'R2建設IO'!BR$123</f>
        <v>2.4099214100155669E-4</v>
      </c>
      <c r="BS18" s="567">
        <f>+'R2建設IO'!BS18/'R2建設IO'!BS$123</f>
        <v>6.9473797465436022E-4</v>
      </c>
      <c r="BT18" s="567">
        <f>+'R2建設IO'!BT18/'R2建設IO'!BT$123</f>
        <v>1.1726575811606202E-4</v>
      </c>
      <c r="BU18" s="567">
        <f>+'R2建設IO'!BU18/'R2建設IO'!BU$123</f>
        <v>2.4992882821448198E-4</v>
      </c>
      <c r="BV18" s="568">
        <f>+'R2建設IO'!BV18/'R2建設IO'!BV$123</f>
        <v>2.5034827114352843E-4</v>
      </c>
    </row>
    <row r="19" spans="1:74" ht="17.100000000000001" customHeight="1" x14ac:dyDescent="0.15">
      <c r="A19" s="551">
        <v>13</v>
      </c>
      <c r="B19" s="552">
        <v>152</v>
      </c>
      <c r="C19" s="498" t="s">
        <v>282</v>
      </c>
      <c r="D19" s="566">
        <f>+'R2建設IO'!D19/'R2建設IO'!D$123</f>
        <v>2.8569398821898496E-3</v>
      </c>
      <c r="E19" s="567">
        <f>+'R2建設IO'!E19/'R2建設IO'!E$123</f>
        <v>4.0585157068141068E-3</v>
      </c>
      <c r="F19" s="567">
        <f>+'R2建設IO'!F19/'R2建設IO'!F$123</f>
        <v>3.0996863450458725E-3</v>
      </c>
      <c r="G19" s="567">
        <f>+'R2建設IO'!G19/'R2建設IO'!G$123</f>
        <v>2.7478382071301939E-3</v>
      </c>
      <c r="H19" s="567">
        <f>+'R2建設IO'!H19/'R2建設IO'!H$123</f>
        <v>2.7431746766074143E-3</v>
      </c>
      <c r="I19" s="567">
        <f>+'R2建設IO'!I19/'R2建設IO'!I$123</f>
        <v>2.9600121022641318E-3</v>
      </c>
      <c r="J19" s="567">
        <f>+'R2建設IO'!J19/'R2建設IO'!J$123</f>
        <v>3.5977999575320502E-3</v>
      </c>
      <c r="K19" s="567">
        <f>+'R2建設IO'!K19/'R2建設IO'!K$123</f>
        <v>3.7138963849627274E-3</v>
      </c>
      <c r="L19" s="567">
        <f>+'R2建設IO'!L19/'R2建設IO'!L$123</f>
        <v>3.7989945943170175E-3</v>
      </c>
      <c r="M19" s="567">
        <f>+'R2建設IO'!M19/'R2建設IO'!M$123</f>
        <v>3.8251350314475168E-3</v>
      </c>
      <c r="N19" s="567">
        <f>+'R2建設IO'!N19/'R2建設IO'!N$123</f>
        <v>1.9145467642264094E-3</v>
      </c>
      <c r="O19" s="567">
        <f>+'R2建設IO'!O19/'R2建設IO'!O$123</f>
        <v>3.2510462692557011E-3</v>
      </c>
      <c r="P19" s="567">
        <f>+'R2建設IO'!P19/'R2建設IO'!P$123</f>
        <v>3.4500938958204812E-3</v>
      </c>
      <c r="Q19" s="567">
        <f>+'R2建設IO'!Q19/'R2建設IO'!Q$123</f>
        <v>3.1689029180711581E-3</v>
      </c>
      <c r="R19" s="567">
        <f>+'R2建設IO'!R19/'R2建設IO'!R$123</f>
        <v>5.0041833078125243E-3</v>
      </c>
      <c r="S19" s="567">
        <f>+'R2建設IO'!S19/'R2建設IO'!S$123</f>
        <v>5.061007060729825E-3</v>
      </c>
      <c r="T19" s="567">
        <f>+'R2建設IO'!T19/'R2建設IO'!T$123</f>
        <v>3.5901877952422699E-3</v>
      </c>
      <c r="U19" s="567">
        <f>+'R2建設IO'!U19/'R2建設IO'!U$123</f>
        <v>1.8633424637114055E-3</v>
      </c>
      <c r="V19" s="567">
        <f>+'R2建設IO'!V19/'R2建設IO'!V$123</f>
        <v>3.8083178085931936E-3</v>
      </c>
      <c r="W19" s="567">
        <f>+'R2建設IO'!W19/'R2建設IO'!W$123</f>
        <v>5.1609005209014517E-3</v>
      </c>
      <c r="X19" s="567">
        <f>+'R2建設IO'!X19/'R2建設IO'!X$123</f>
        <v>2.6127303031668091E-3</v>
      </c>
      <c r="Y19" s="567">
        <f>+'R2建設IO'!Y19/'R2建設IO'!Y$123</f>
        <v>5.5758893519357372E-3</v>
      </c>
      <c r="Z19" s="567">
        <f>+'R2建設IO'!Z19/'R2建設IO'!Z$123</f>
        <v>2.4537770352788622E-3</v>
      </c>
      <c r="AA19" s="567">
        <f>+'R2建設IO'!AA19/'R2建設IO'!AA$123</f>
        <v>4.8579037582788904E-3</v>
      </c>
      <c r="AB19" s="567">
        <f>+'R2建設IO'!AB19/'R2建設IO'!AB$123</f>
        <v>8.4297582463999099E-3</v>
      </c>
      <c r="AC19" s="567">
        <f>+'R2建設IO'!AC19/'R2建設IO'!AC$123</f>
        <v>2.2252659132128969E-3</v>
      </c>
      <c r="AD19" s="567">
        <f>+'R2建設IO'!AD19/'R2建設IO'!AD$123</f>
        <v>6.2330387445757029E-3</v>
      </c>
      <c r="AE19" s="567">
        <f>+'R2建設IO'!AE19/'R2建設IO'!AE$123</f>
        <v>2.6201859729699205E-3</v>
      </c>
      <c r="AF19" s="567">
        <f>+'R2建設IO'!AF19/'R2建設IO'!AF$123</f>
        <v>1.7001020727681322E-3</v>
      </c>
      <c r="AG19" s="567">
        <f>+'R2建設IO'!AG19/'R2建設IO'!AG$123</f>
        <v>1.7417699994796919E-3</v>
      </c>
      <c r="AH19" s="567">
        <f>+'R2建設IO'!AH19/'R2建設IO'!AH$123</f>
        <v>1.6824648405029535E-3</v>
      </c>
      <c r="AI19" s="567">
        <f>+'R2建設IO'!AI19/'R2建設IO'!AI$123</f>
        <v>1.733369147956259E-3</v>
      </c>
      <c r="AJ19" s="567">
        <f>+'R2建設IO'!AJ19/'R2建設IO'!AJ$123</f>
        <v>1.7432776231481972E-3</v>
      </c>
      <c r="AK19" s="567">
        <f>+'R2建設IO'!AK19/'R2建設IO'!AK$123</f>
        <v>1.8019735130527677E-3</v>
      </c>
      <c r="AL19" s="567">
        <f>+'R2建設IO'!AL19/'R2建設IO'!AL$123</f>
        <v>1.612839148961638E-3</v>
      </c>
      <c r="AM19" s="567">
        <f>+'R2建設IO'!AM19/'R2建設IO'!AM$123</f>
        <v>1.695706107956162E-3</v>
      </c>
      <c r="AN19" s="567">
        <f>+'R2建設IO'!AN19/'R2建設IO'!AN$123</f>
        <v>1.4175188317376796E-3</v>
      </c>
      <c r="AO19" s="567">
        <f>+'R2建設IO'!AO19/'R2建設IO'!AO$123</f>
        <v>1.8712498302082027E-3</v>
      </c>
      <c r="AP19" s="567">
        <f>+'R2建設IO'!AP19/'R2建設IO'!AP$123</f>
        <v>2.6844475233806721E-3</v>
      </c>
      <c r="AQ19" s="567">
        <f>+'R2建設IO'!AQ19/'R2建設IO'!AQ$123</f>
        <v>2.8710247349823322E-3</v>
      </c>
      <c r="AR19" s="567">
        <f>+'R2建設IO'!AR19/'R2建設IO'!AR$123</f>
        <v>3.4967582137393457E-3</v>
      </c>
      <c r="AS19" s="567">
        <f>+'R2建設IO'!AS19/'R2建設IO'!AS$123</f>
        <v>1.496466353658024E-3</v>
      </c>
      <c r="AT19" s="567">
        <f>+'R2建設IO'!AT19/'R2建設IO'!AT$123</f>
        <v>1.4849894858408666E-3</v>
      </c>
      <c r="AU19" s="567">
        <f>+'R2建設IO'!AU19/'R2建設IO'!AU$123</f>
        <v>1.4775305213524299E-3</v>
      </c>
      <c r="AV19" s="567">
        <f>+'R2建設IO'!AV19/'R2建設IO'!AV$123</f>
        <v>1.3966122543115599E-3</v>
      </c>
      <c r="AW19" s="567">
        <f>+'R2建設IO'!AW19/'R2建設IO'!AW$123</f>
        <v>2.0192748967416247E-3</v>
      </c>
      <c r="AX19" s="567">
        <f>+'R2建設IO'!AX19/'R2建設IO'!AX$123</f>
        <v>1.6060287849774539E-3</v>
      </c>
      <c r="AY19" s="567">
        <f>+'R2建設IO'!AY19/'R2建設IO'!AY$123</f>
        <v>1.6093848465752096E-3</v>
      </c>
      <c r="AZ19" s="567">
        <f>+'R2建設IO'!AZ19/'R2建設IO'!AZ$123</f>
        <v>1.6449120149580488E-3</v>
      </c>
      <c r="BA19" s="567">
        <f>+'R2建設IO'!BA19/'R2建設IO'!BA$123</f>
        <v>1.4483424525265529E-3</v>
      </c>
      <c r="BB19" s="567">
        <f>+'R2建設IO'!BB19/'R2建設IO'!BB$123</f>
        <v>1.1372682815876266E-3</v>
      </c>
      <c r="BC19" s="567">
        <f>+'R2建設IO'!BC19/'R2建設IO'!BC$123</f>
        <v>1.4683128404245156E-3</v>
      </c>
      <c r="BD19" s="567">
        <f>+'R2建設IO'!BD19/'R2建設IO'!BD$123</f>
        <v>1.3773373130946186E-3</v>
      </c>
      <c r="BE19" s="567">
        <f>+'R2建設IO'!BE19/'R2建設IO'!BE$123</f>
        <v>1.4707151658326497E-3</v>
      </c>
      <c r="BF19" s="567">
        <f>+'R2建設IO'!BF19/'R2建設IO'!BF$123</f>
        <v>1.1298921776258638E-3</v>
      </c>
      <c r="BG19" s="567">
        <f>+'R2建設IO'!BG19/'R2建設IO'!BG$123</f>
        <v>1.3706732792647276E-3</v>
      </c>
      <c r="BH19" s="567">
        <f>+'R2建設IO'!BH19/'R2建設IO'!BH$123</f>
        <v>1.1648971542571487E-3</v>
      </c>
      <c r="BI19" s="567">
        <f>+'R2建設IO'!BI19/'R2建設IO'!BI$123</f>
        <v>1.4092245309964911E-3</v>
      </c>
      <c r="BJ19" s="567">
        <f>+'R2建設IO'!BJ19/'R2建設IO'!BJ$123</f>
        <v>1.7549618863718346E-3</v>
      </c>
      <c r="BK19" s="567">
        <f>+'R2建設IO'!BK19/'R2建設IO'!BK$123</f>
        <v>2.0629328475171129E-3</v>
      </c>
      <c r="BL19" s="567">
        <f>+'R2建設IO'!BL19/'R2建設IO'!BL$123</f>
        <v>1.179105304391178E-3</v>
      </c>
      <c r="BM19" s="567">
        <f>+'R2建設IO'!BM19/'R2建設IO'!BM$123</f>
        <v>3.1495696943987634E-3</v>
      </c>
      <c r="BN19" s="567">
        <f>+'R2建設IO'!BN19/'R2建設IO'!BN$123</f>
        <v>1.2884902868763135E-3</v>
      </c>
      <c r="BO19" s="567">
        <f>+'R2建設IO'!BO19/'R2建設IO'!BO$123</f>
        <v>2.5135366578824011E-3</v>
      </c>
      <c r="BP19" s="567">
        <f>+'R2建設IO'!BP19/'R2建設IO'!BP$123</f>
        <v>1.825433086668574E-3</v>
      </c>
      <c r="BQ19" s="567">
        <f>+'R2建設IO'!BQ19/'R2建設IO'!BQ$123</f>
        <v>1.3563701163180255E-3</v>
      </c>
      <c r="BR19" s="567">
        <f>+'R2建設IO'!BR19/'R2建設IO'!BR$123</f>
        <v>1.9225448770089765E-3</v>
      </c>
      <c r="BS19" s="567">
        <f>+'R2建設IO'!BS19/'R2建設IO'!BS$123</f>
        <v>2.1072693877237339E-3</v>
      </c>
      <c r="BT19" s="567">
        <f>+'R2建設IO'!BT19/'R2建設IO'!BT$123</f>
        <v>2.0394352028980183E-3</v>
      </c>
      <c r="BU19" s="567">
        <f>+'R2建設IO'!BU19/'R2建設IO'!BU$123</f>
        <v>1.7478466396986289E-3</v>
      </c>
      <c r="BV19" s="568">
        <f>+'R2建設IO'!BV19/'R2建設IO'!BV$123</f>
        <v>1.8421853914335109E-3</v>
      </c>
    </row>
    <row r="20" spans="1:74" ht="17.100000000000001" customHeight="1" x14ac:dyDescent="0.15">
      <c r="A20" s="551">
        <v>14</v>
      </c>
      <c r="B20" s="552">
        <v>161</v>
      </c>
      <c r="C20" s="498" t="s">
        <v>284</v>
      </c>
      <c r="D20" s="566">
        <f>+'R2建設IO'!D20/'R2建設IO'!D$123</f>
        <v>2.9863101214754755E-2</v>
      </c>
      <c r="E20" s="567">
        <f>+'R2建設IO'!E20/'R2建設IO'!E$123</f>
        <v>5.5051361107353557E-2</v>
      </c>
      <c r="F20" s="567">
        <f>+'R2建設IO'!F20/'R2建設IO'!F$123</f>
        <v>9.2213285368806741E-2</v>
      </c>
      <c r="G20" s="567">
        <f>+'R2建設IO'!G20/'R2建設IO'!G$123</f>
        <v>0.12493136369320214</v>
      </c>
      <c r="H20" s="567">
        <f>+'R2建設IO'!H20/'R2建設IO'!H$123</f>
        <v>0.12352997702494227</v>
      </c>
      <c r="I20" s="567">
        <f>+'R2建設IO'!I20/'R2建設IO'!I$123</f>
        <v>0.18868942564671473</v>
      </c>
      <c r="J20" s="567">
        <f>+'R2建設IO'!J20/'R2建設IO'!J$123</f>
        <v>4.5894096970327862E-2</v>
      </c>
      <c r="K20" s="567">
        <f>+'R2建設IO'!K20/'R2建設IO'!K$123</f>
        <v>1.8903465412669997E-2</v>
      </c>
      <c r="L20" s="567">
        <f>+'R2建設IO'!L20/'R2建設IO'!L$123</f>
        <v>2.8532399733696912E-2</v>
      </c>
      <c r="M20" s="567">
        <f>+'R2建設IO'!M20/'R2建設IO'!M$123</f>
        <v>2.8251884103167944E-2</v>
      </c>
      <c r="N20" s="567">
        <f>+'R2建設IO'!N20/'R2建設IO'!N$123</f>
        <v>4.8754596807824999E-2</v>
      </c>
      <c r="O20" s="567">
        <f>+'R2建設IO'!O20/'R2建設IO'!O$123</f>
        <v>7.3242222000810583E-2</v>
      </c>
      <c r="P20" s="567">
        <f>+'R2建設IO'!P20/'R2建設IO'!P$123</f>
        <v>2.5108639230788047E-2</v>
      </c>
      <c r="Q20" s="567">
        <f>+'R2建設IO'!Q20/'R2建設IO'!Q$123</f>
        <v>9.3106080020546558E-2</v>
      </c>
      <c r="R20" s="567">
        <f>+'R2建設IO'!R20/'R2建設IO'!R$123</f>
        <v>4.6963549970795777E-2</v>
      </c>
      <c r="S20" s="567">
        <f>+'R2建設IO'!S20/'R2建設IO'!S$123</f>
        <v>1.6197202846832254E-2</v>
      </c>
      <c r="T20" s="567">
        <f>+'R2建設IO'!T20/'R2建設IO'!T$123</f>
        <v>7.6797209767902094E-2</v>
      </c>
      <c r="U20" s="567">
        <f>+'R2建設IO'!U20/'R2建設IO'!U$123</f>
        <v>6.2049304041589801E-2</v>
      </c>
      <c r="V20" s="567">
        <f>+'R2建設IO'!V20/'R2建設IO'!V$123</f>
        <v>7.8660121757898785E-2</v>
      </c>
      <c r="W20" s="567">
        <f>+'R2建設IO'!W20/'R2建設IO'!W$123</f>
        <v>1.2081439258595924E-2</v>
      </c>
      <c r="X20" s="567">
        <f>+'R2建設IO'!X20/'R2建設IO'!X$123</f>
        <v>5.2104449149361085E-3</v>
      </c>
      <c r="Y20" s="567">
        <f>+'R2建設IO'!Y20/'R2建設IO'!Y$123</f>
        <v>1.2089146584526183E-2</v>
      </c>
      <c r="Z20" s="567">
        <f>+'R2建設IO'!Z20/'R2建設IO'!Z$123</f>
        <v>7.4528061163080684E-3</v>
      </c>
      <c r="AA20" s="567">
        <f>+'R2建設IO'!AA20/'R2建設IO'!AA$123</f>
        <v>2.9225149009805808E-2</v>
      </c>
      <c r="AB20" s="567">
        <f>+'R2建設IO'!AB20/'R2建設IO'!AB$123</f>
        <v>2.1269977840862632E-2</v>
      </c>
      <c r="AC20" s="567">
        <f>+'R2建設IO'!AC20/'R2建設IO'!AC$123</f>
        <v>5.0133451604983253E-3</v>
      </c>
      <c r="AD20" s="567">
        <f>+'R2建設IO'!AD20/'R2建設IO'!AD$123</f>
        <v>1.2548646798877126E-2</v>
      </c>
      <c r="AE20" s="567">
        <f>+'R2建設IO'!AE20/'R2建設IO'!AE$123</f>
        <v>3.711930128374054E-3</v>
      </c>
      <c r="AF20" s="567">
        <f>+'R2建設IO'!AF20/'R2建設IO'!AF$123</f>
        <v>1.5228492562114684E-2</v>
      </c>
      <c r="AG20" s="567">
        <f>+'R2建設IO'!AG20/'R2建設IO'!AG$123</f>
        <v>2.1414551577474423E-3</v>
      </c>
      <c r="AH20" s="567">
        <f>+'R2建設IO'!AH20/'R2建設IO'!AH$123</f>
        <v>1.4678624168425068E-3</v>
      </c>
      <c r="AI20" s="567">
        <f>+'R2建設IO'!AI20/'R2建設IO'!AI$123</f>
        <v>1.5415050965684734E-3</v>
      </c>
      <c r="AJ20" s="567">
        <f>+'R2建設IO'!AJ20/'R2建設IO'!AJ$123</f>
        <v>1.4830920630687049E-3</v>
      </c>
      <c r="AK20" s="567">
        <f>+'R2建設IO'!AK20/'R2建設IO'!AK$123</f>
        <v>1.3820590147920946E-3</v>
      </c>
      <c r="AL20" s="567">
        <f>+'R2建設IO'!AL20/'R2建設IO'!AL$123</f>
        <v>1.4399981013281931E-3</v>
      </c>
      <c r="AM20" s="567">
        <f>+'R2建設IO'!AM20/'R2建設IO'!AM$123</f>
        <v>3.1865618136088953E-4</v>
      </c>
      <c r="AN20" s="567">
        <f>+'R2建設IO'!AN20/'R2建設IO'!AN$123</f>
        <v>1.0121084458607032E-3</v>
      </c>
      <c r="AO20" s="567">
        <f>+'R2建設IO'!AO20/'R2建設IO'!AO$123</f>
        <v>4.16416021632655E-4</v>
      </c>
      <c r="AP20" s="567">
        <f>+'R2建設IO'!AP20/'R2建設IO'!AP$123</f>
        <v>6.3774730536481994E-3</v>
      </c>
      <c r="AQ20" s="567">
        <f>+'R2建設IO'!AQ20/'R2建設IO'!AQ$123</f>
        <v>9.9381625441696104E-4</v>
      </c>
      <c r="AR20" s="567">
        <f>+'R2建設IO'!AR20/'R2建設IO'!AR$123</f>
        <v>1.0198878123406426E-3</v>
      </c>
      <c r="AS20" s="567">
        <f>+'R2建設IO'!AS20/'R2建設IO'!AS$123</f>
        <v>1.9079275148550896E-3</v>
      </c>
      <c r="AT20" s="567">
        <f>+'R2建設IO'!AT20/'R2建設IO'!AT$123</f>
        <v>2.0190732956124327E-3</v>
      </c>
      <c r="AU20" s="567">
        <f>+'R2建設IO'!AU20/'R2建設IO'!AU$123</f>
        <v>2.2574619185422294E-3</v>
      </c>
      <c r="AV20" s="567">
        <f>+'R2建設IO'!AV20/'R2建設IO'!AV$123</f>
        <v>2.3063321630833097E-4</v>
      </c>
      <c r="AW20" s="567">
        <f>+'R2建設IO'!AW20/'R2建設IO'!AW$123</f>
        <v>0</v>
      </c>
      <c r="AX20" s="567">
        <f>+'R2建設IO'!AX20/'R2建設IO'!AX$123</f>
        <v>1.2354067576749646E-4</v>
      </c>
      <c r="AY20" s="567">
        <f>+'R2建設IO'!AY20/'R2建設IO'!AY$123</f>
        <v>8.1438751272480485E-4</v>
      </c>
      <c r="AZ20" s="567">
        <f>+'R2建設IO'!AZ20/'R2建設IO'!AZ$123</f>
        <v>8.2837295717311807E-4</v>
      </c>
      <c r="BA20" s="567">
        <f>+'R2建設IO'!BA20/'R2建設IO'!BA$123</f>
        <v>7.5099238279154599E-4</v>
      </c>
      <c r="BB20" s="567">
        <f>+'R2建設IO'!BB20/'R2建設IO'!BB$123</f>
        <v>5.0556744517849944E-3</v>
      </c>
      <c r="BC20" s="567">
        <f>+'R2建設IO'!BC20/'R2建設IO'!BC$123</f>
        <v>1.0740269329119739E-3</v>
      </c>
      <c r="BD20" s="567">
        <f>+'R2建設IO'!BD20/'R2建設IO'!BD$123</f>
        <v>3.1158273406767717E-4</v>
      </c>
      <c r="BE20" s="567">
        <f>+'R2建設IO'!BE20/'R2建設IO'!BE$123</f>
        <v>3.3913441208433096E-4</v>
      </c>
      <c r="BF20" s="567">
        <f>+'R2建設IO'!BF20/'R2建設IO'!BF$123</f>
        <v>1.1355700277646872E-5</v>
      </c>
      <c r="BG20" s="567">
        <f>+'R2建設IO'!BG20/'R2建設IO'!BG$123</f>
        <v>2.7299716765438558E-4</v>
      </c>
      <c r="BH20" s="567">
        <f>+'R2建設IO'!BH20/'R2建設IO'!BH$123</f>
        <v>3.5543121832649221E-4</v>
      </c>
      <c r="BI20" s="567">
        <f>+'R2建設IO'!BI20/'R2建設IO'!BI$123</f>
        <v>1.1641793868024705E-3</v>
      </c>
      <c r="BJ20" s="567">
        <f>+'R2建設IO'!BJ20/'R2建設IO'!BJ$123</f>
        <v>3.1367135280600433E-3</v>
      </c>
      <c r="BK20" s="567">
        <f>+'R2建設IO'!BK20/'R2建設IO'!BK$123</f>
        <v>6.0280505284590961E-5</v>
      </c>
      <c r="BL20" s="567">
        <f>+'R2建設IO'!BL20/'R2建設IO'!BL$123</f>
        <v>3.3434361819145822E-4</v>
      </c>
      <c r="BM20" s="567">
        <f>+'R2建設IO'!BM20/'R2建設IO'!BM$123</f>
        <v>8.1702859600085997E-3</v>
      </c>
      <c r="BN20" s="567">
        <f>+'R2建設IO'!BN20/'R2建設IO'!BN$123</f>
        <v>3.7252923346349455E-4</v>
      </c>
      <c r="BO20" s="567">
        <f>+'R2建設IO'!BO20/'R2建設IO'!BO$123</f>
        <v>3.0940932302631471E-3</v>
      </c>
      <c r="BP20" s="567">
        <f>+'R2建設IO'!BP20/'R2建設IO'!BP$123</f>
        <v>3.0917071962628796E-3</v>
      </c>
      <c r="BQ20" s="567">
        <f>+'R2建設IO'!BQ20/'R2建設IO'!BQ$123</f>
        <v>3.5613677633645801E-3</v>
      </c>
      <c r="BR20" s="567">
        <f>+'R2建設IO'!BR20/'R2建設IO'!BR$123</f>
        <v>1.7479189022040619E-3</v>
      </c>
      <c r="BS20" s="567">
        <f>+'R2建設IO'!BS20/'R2建設IO'!BS$123</f>
        <v>1.8183075752568763E-3</v>
      </c>
      <c r="BT20" s="567">
        <f>+'R2建設IO'!BT20/'R2建設IO'!BT$123</f>
        <v>1.2362354018259549E-3</v>
      </c>
      <c r="BU20" s="567">
        <f>+'R2建設IO'!BU20/'R2建設IO'!BU$123</f>
        <v>1.646882013731189E-3</v>
      </c>
      <c r="BV20" s="568">
        <f>+'R2建設IO'!BV20/'R2建設IO'!BV$123</f>
        <v>5.5796052999710043E-3</v>
      </c>
    </row>
    <row r="21" spans="1:74" ht="17.100000000000001" customHeight="1" x14ac:dyDescent="0.15">
      <c r="A21" s="551">
        <v>15</v>
      </c>
      <c r="B21" s="552">
        <v>162</v>
      </c>
      <c r="C21" s="498" t="s">
        <v>206</v>
      </c>
      <c r="D21" s="566">
        <f>+'R2建設IO'!D21/'R2建設IO'!D$123</f>
        <v>7.9930669041671371E-3</v>
      </c>
      <c r="E21" s="567">
        <f>+'R2建設IO'!E21/'R2建設IO'!E$123</f>
        <v>9.3731048445938464E-3</v>
      </c>
      <c r="F21" s="567">
        <f>+'R2建設IO'!F21/'R2建設IO'!F$123</f>
        <v>1.4377854117078783E-2</v>
      </c>
      <c r="G21" s="567">
        <f>+'R2建設IO'!G21/'R2建設IO'!G$123</f>
        <v>1.7250962318165978E-2</v>
      </c>
      <c r="H21" s="567">
        <f>+'R2建設IO'!H21/'R2建設IO'!H$123</f>
        <v>1.7384301481879586E-2</v>
      </c>
      <c r="I21" s="567">
        <f>+'R2建設IO'!I21/'R2建設IO'!I$123</f>
        <v>1.1184509101911148E-2</v>
      </c>
      <c r="J21" s="567">
        <f>+'R2建設IO'!J21/'R2建設IO'!J$123</f>
        <v>1.0310376842408132E-2</v>
      </c>
      <c r="K21" s="567">
        <f>+'R2建設IO'!K21/'R2建設IO'!K$123</f>
        <v>6.6663104176129528E-3</v>
      </c>
      <c r="L21" s="567">
        <f>+'R2建設IO'!L21/'R2建設IO'!L$123</f>
        <v>8.9676294434529978E-3</v>
      </c>
      <c r="M21" s="567">
        <f>+'R2建設IO'!M21/'R2建設IO'!M$123</f>
        <v>8.9366219274610095E-3</v>
      </c>
      <c r="N21" s="567">
        <f>+'R2建設IO'!N21/'R2建設IO'!N$123</f>
        <v>1.1202941957008E-2</v>
      </c>
      <c r="O21" s="567">
        <f>+'R2建設IO'!O21/'R2建設IO'!O$123</f>
        <v>1.2575872632025625E-2</v>
      </c>
      <c r="P21" s="567">
        <f>+'R2建設IO'!P21/'R2建設IO'!P$123</f>
        <v>6.4232350711080797E-3</v>
      </c>
      <c r="Q21" s="567">
        <f>+'R2建設IO'!Q21/'R2建設IO'!Q$123</f>
        <v>1.5114954743176428E-2</v>
      </c>
      <c r="R21" s="567">
        <f>+'R2建設IO'!R21/'R2建設IO'!R$123</f>
        <v>6.2512826179613873E-3</v>
      </c>
      <c r="S21" s="567">
        <f>+'R2建設IO'!S21/'R2建設IO'!S$123</f>
        <v>4.1404554554162094E-3</v>
      </c>
      <c r="T21" s="567">
        <f>+'R2建設IO'!T21/'R2建設IO'!T$123</f>
        <v>1.5796408349380859E-2</v>
      </c>
      <c r="U21" s="567">
        <f>+'R2建設IO'!U21/'R2建設IO'!U$123</f>
        <v>2.2546443810908005E-3</v>
      </c>
      <c r="V21" s="567">
        <f>+'R2建設IO'!V21/'R2建設IO'!V$123</f>
        <v>1.7506964066944485E-2</v>
      </c>
      <c r="W21" s="567">
        <f>+'R2建設IO'!W21/'R2建設IO'!W$123</f>
        <v>3.3488194648516952E-3</v>
      </c>
      <c r="X21" s="567">
        <f>+'R2建設IO'!X21/'R2建設IO'!X$123</f>
        <v>1.884469270387555E-3</v>
      </c>
      <c r="Y21" s="567">
        <f>+'R2建設IO'!Y21/'R2建設IO'!Y$123</f>
        <v>3.3339373074832397E-3</v>
      </c>
      <c r="Z21" s="567">
        <f>+'R2建設IO'!Z21/'R2建設IO'!Z$123</f>
        <v>1.3480527858955162E-3</v>
      </c>
      <c r="AA21" s="567">
        <f>+'R2建設IO'!AA21/'R2建設IO'!AA$123</f>
        <v>4.7167688701436304E-3</v>
      </c>
      <c r="AB21" s="567">
        <f>+'R2建設IO'!AB21/'R2建設IO'!AB$123</f>
        <v>6.8918081042535434E-3</v>
      </c>
      <c r="AC21" s="567">
        <f>+'R2建設IO'!AC21/'R2建設IO'!AC$123</f>
        <v>1.3493660058766226E-3</v>
      </c>
      <c r="AD21" s="567">
        <f>+'R2建設IO'!AD21/'R2建設IO'!AD$123</f>
        <v>3.3975296841818317E-3</v>
      </c>
      <c r="AE21" s="567">
        <f>+'R2建設IO'!AE21/'R2建設IO'!AE$123</f>
        <v>2.981590934758875E-3</v>
      </c>
      <c r="AF21" s="567">
        <f>+'R2建設IO'!AF21/'R2建設IO'!AF$123</f>
        <v>2.1331199426079566E-2</v>
      </c>
      <c r="AG21" s="567">
        <f>+'R2建設IO'!AG21/'R2建設IO'!AG$123</f>
        <v>8.5419086006923415E-5</v>
      </c>
      <c r="AH21" s="567">
        <f>+'R2建設IO'!AH21/'R2建設IO'!AH$123</f>
        <v>6.2277078516413193E-5</v>
      </c>
      <c r="AI21" s="567">
        <f>+'R2建設IO'!AI21/'R2建設IO'!AI$123</f>
        <v>5.2403397295342336E-5</v>
      </c>
      <c r="AJ21" s="567">
        <f>+'R2建設IO'!AJ21/'R2建設IO'!AJ$123</f>
        <v>5.2587041865472037E-5</v>
      </c>
      <c r="AK21" s="567">
        <f>+'R2建設IO'!AK21/'R2建設IO'!AK$123</f>
        <v>5.3606106160937017E-5</v>
      </c>
      <c r="AL21" s="567">
        <f>+'R2建設IO'!AL21/'R2建設IO'!AL$123</f>
        <v>5.0046512299833301E-5</v>
      </c>
      <c r="AM21" s="567">
        <f>+'R2建設IO'!AM21/'R2建設IO'!AM$123</f>
        <v>5.6902889528730268E-5</v>
      </c>
      <c r="AN21" s="567">
        <f>+'R2建設IO'!AN21/'R2建設IO'!AN$123</f>
        <v>4.5360602615605751E-5</v>
      </c>
      <c r="AO21" s="567">
        <f>+'R2建設IO'!AO21/'R2建設IO'!AO$123</f>
        <v>5.8214330480131869E-5</v>
      </c>
      <c r="AP21" s="567">
        <f>+'R2建設IO'!AP21/'R2建設IO'!AP$123</f>
        <v>5.3485197334909027E-5</v>
      </c>
      <c r="AQ21" s="567">
        <f>+'R2建設IO'!AQ21/'R2建設IO'!AQ$123</f>
        <v>0</v>
      </c>
      <c r="AR21" s="567">
        <f>+'R2建設IO'!AR21/'R2建設IO'!AR$123</f>
        <v>1.4569825890580607E-4</v>
      </c>
      <c r="AS21" s="567">
        <f>+'R2建設IO'!AS21/'R2建設IO'!AS$123</f>
        <v>4.8301962401394672E-5</v>
      </c>
      <c r="AT21" s="567">
        <f>+'R2建設IO'!AT21/'R2建設IO'!AT$123</f>
        <v>4.8284329665695066E-5</v>
      </c>
      <c r="AU21" s="567">
        <f>+'R2建設IO'!AU21/'R2建設IO'!AU$123</f>
        <v>4.6729127934338896E-5</v>
      </c>
      <c r="AV21" s="567">
        <f>+'R2建設IO'!AV21/'R2建設IO'!AV$123</f>
        <v>3.8438869384721833E-5</v>
      </c>
      <c r="AW21" s="567">
        <f>+'R2建設IO'!AW21/'R2建設IO'!AW$123</f>
        <v>1.3767783386874714E-4</v>
      </c>
      <c r="AX21" s="567">
        <f>+'R2建設IO'!AX21/'R2建設IO'!AX$123</f>
        <v>6.1770337883748229E-5</v>
      </c>
      <c r="AY21" s="567">
        <f>+'R2建設IO'!AY21/'R2建設IO'!AY$123</f>
        <v>4.8475447186000292E-5</v>
      </c>
      <c r="AZ21" s="567">
        <f>+'R2建設IO'!AZ21/'R2建設IO'!AZ$123</f>
        <v>4.7335597552749605E-5</v>
      </c>
      <c r="BA21" s="567">
        <f>+'R2建設IO'!BA21/'R2建設IO'!BA$123</f>
        <v>5.3642313056538997E-5</v>
      </c>
      <c r="BB21" s="567">
        <f>+'R2建設IO'!BB21/'R2建設IO'!BB$123</f>
        <v>4.1355210239550053E-5</v>
      </c>
      <c r="BC21" s="567">
        <f>+'R2建設IO'!BC21/'R2建設IO'!BC$123</f>
        <v>5.4005022302925168E-5</v>
      </c>
      <c r="BD21" s="567">
        <f>+'R2建設IO'!BD21/'R2建設IO'!BD$123</f>
        <v>5.3553282417882016E-5</v>
      </c>
      <c r="BE21" s="567">
        <f>+'R2建設IO'!BE21/'R2建設IO'!BE$123</f>
        <v>5.3690618346016327E-5</v>
      </c>
      <c r="BF21" s="567">
        <f>+'R2建設IO'!BF21/'R2建設IO'!BF$123</f>
        <v>5.1100651249410921E-5</v>
      </c>
      <c r="BG21" s="567">
        <f>+'R2建設IO'!BG21/'R2建設IO'!BG$123</f>
        <v>5.1186968935197295E-5</v>
      </c>
      <c r="BH21" s="567">
        <f>+'R2建設IO'!BH21/'R2建設IO'!BH$123</f>
        <v>5.5034511224747182E-5</v>
      </c>
      <c r="BI21" s="567">
        <f>+'R2建設IO'!BI21/'R2建設IO'!BI$123</f>
        <v>5.4167873979730897E-5</v>
      </c>
      <c r="BJ21" s="567">
        <f>+'R2建設IO'!BJ21/'R2建設IO'!BJ$123</f>
        <v>5.2424181527465902E-5</v>
      </c>
      <c r="BK21" s="567">
        <f>+'R2建設IO'!BK21/'R2建設IO'!BK$123</f>
        <v>5.3582671364080855E-5</v>
      </c>
      <c r="BL21" s="567">
        <f>+'R2建設IO'!BL21/'R2建設IO'!BL$123</f>
        <v>4.9459115117079615E-5</v>
      </c>
      <c r="BM21" s="567">
        <f>+'R2建設IO'!BM21/'R2建設IO'!BM$123</f>
        <v>5.2299127766769131E-5</v>
      </c>
      <c r="BN21" s="567">
        <f>+'R2建設IO'!BN21/'R2建設IO'!BN$123</f>
        <v>5.8567740312559706E-5</v>
      </c>
      <c r="BO21" s="567">
        <f>+'R2建設IO'!BO21/'R2建設IO'!BO$123</f>
        <v>1.5238574795728562E-4</v>
      </c>
      <c r="BP21" s="567">
        <f>+'R2建設IO'!BP21/'R2建設IO'!BP$123</f>
        <v>1.1806602303248204E-4</v>
      </c>
      <c r="BQ21" s="567">
        <f>+'R2建設IO'!BQ21/'R2建設IO'!BQ$123</f>
        <v>1.6033976387036725E-4</v>
      </c>
      <c r="BR21" s="567">
        <f>+'R2建設IO'!BR21/'R2建設IO'!BR$123</f>
        <v>1.1365205961174963E-4</v>
      </c>
      <c r="BS21" s="567">
        <f>+'R2建設IO'!BS21/'R2建設IO'!BS$123</f>
        <v>2.3362869944128925E-4</v>
      </c>
      <c r="BT21" s="567">
        <f>+'R2建設IO'!BT21/'R2建設IO'!BT$123</f>
        <v>1.0384377375338022E-4</v>
      </c>
      <c r="BU21" s="567">
        <f>+'R2建設IO'!BU21/'R2建設IO'!BU$123</f>
        <v>8.1102732334500778E-5</v>
      </c>
      <c r="BV21" s="568">
        <f>+'R2建設IO'!BV21/'R2建設IO'!BV$123</f>
        <v>8.6477341846385718E-5</v>
      </c>
    </row>
    <row r="22" spans="1:74" ht="17.100000000000001" customHeight="1" x14ac:dyDescent="0.15">
      <c r="A22" s="551">
        <v>16</v>
      </c>
      <c r="B22" s="552">
        <v>163</v>
      </c>
      <c r="C22" s="498" t="s">
        <v>207</v>
      </c>
      <c r="D22" s="566">
        <f>+'R2建設IO'!D22/'R2建設IO'!D$123</f>
        <v>2.9384422362723197E-3</v>
      </c>
      <c r="E22" s="567">
        <f>+'R2建設IO'!E22/'R2建設IO'!E$123</f>
        <v>4.5576639873465509E-3</v>
      </c>
      <c r="F22" s="567">
        <f>+'R2建設IO'!F22/'R2建設IO'!F$123</f>
        <v>7.7668847739110264E-3</v>
      </c>
      <c r="G22" s="567">
        <f>+'R2建設IO'!G22/'R2建設IO'!G$123</f>
        <v>9.8716985028148071E-3</v>
      </c>
      <c r="H22" s="567">
        <f>+'R2建設IO'!H22/'R2建設IO'!H$123</f>
        <v>9.9279647871689924E-3</v>
      </c>
      <c r="I22" s="567">
        <f>+'R2建設IO'!I22/'R2建設IO'!I$123</f>
        <v>7.3117845796984516E-3</v>
      </c>
      <c r="J22" s="567">
        <f>+'R2建設IO'!J22/'R2建設IO'!J$123</f>
        <v>4.7870867953694277E-3</v>
      </c>
      <c r="K22" s="567">
        <f>+'R2建設IO'!K22/'R2建設IO'!K$123</f>
        <v>3.0592887487642609E-3</v>
      </c>
      <c r="L22" s="567">
        <f>+'R2建設IO'!L22/'R2建設IO'!L$123</f>
        <v>4.2232951920984649E-3</v>
      </c>
      <c r="M22" s="567">
        <f>+'R2建設IO'!M22/'R2建設IO'!M$123</f>
        <v>4.1874802623084965E-3</v>
      </c>
      <c r="N22" s="567">
        <f>+'R2建設IO'!N22/'R2建設IO'!N$123</f>
        <v>6.8051711718542665E-3</v>
      </c>
      <c r="O22" s="567">
        <f>+'R2建設IO'!O22/'R2建設IO'!O$123</f>
        <v>5.6800025722563889E-3</v>
      </c>
      <c r="P22" s="567">
        <f>+'R2建設IO'!P22/'R2建設IO'!P$123</f>
        <v>4.1036957721062826E-3</v>
      </c>
      <c r="Q22" s="567">
        <f>+'R2建設IO'!Q22/'R2建設IO'!Q$123</f>
        <v>6.330515845355743E-3</v>
      </c>
      <c r="R22" s="567">
        <f>+'R2建設IO'!R22/'R2建設IO'!R$123</f>
        <v>5.6356259964954929E-3</v>
      </c>
      <c r="S22" s="567">
        <f>+'R2建設IO'!S22/'R2建設IO'!S$123</f>
        <v>1.2023056518399801E-3</v>
      </c>
      <c r="T22" s="567">
        <f>+'R2建設IO'!T22/'R2建設IO'!T$123</f>
        <v>3.5316748393244678E-3</v>
      </c>
      <c r="U22" s="567">
        <f>+'R2建設IO'!U22/'R2建設IO'!U$123</f>
        <v>1.2204893137309706E-3</v>
      </c>
      <c r="V22" s="567">
        <f>+'R2建設IO'!V22/'R2建設IO'!V$123</f>
        <v>3.823616983967641E-3</v>
      </c>
      <c r="W22" s="567">
        <f>+'R2建設IO'!W22/'R2建設IO'!W$123</f>
        <v>1.0441021569477216E-3</v>
      </c>
      <c r="X22" s="567">
        <f>+'R2建設IO'!X22/'R2建設IO'!X$123</f>
        <v>2.4025106236016638E-4</v>
      </c>
      <c r="Y22" s="567">
        <f>+'R2建設IO'!Y22/'R2建設IO'!Y$123</f>
        <v>8.3831612007006096E-4</v>
      </c>
      <c r="Z22" s="567">
        <f>+'R2建設IO'!Z22/'R2建設IO'!Z$123</f>
        <v>2.8084433039489925E-4</v>
      </c>
      <c r="AA22" s="567">
        <f>+'R2建設IO'!AA22/'R2建設IO'!AA$123</f>
        <v>5.0726742402238518E-4</v>
      </c>
      <c r="AB22" s="567">
        <f>+'R2建設IO'!AB22/'R2建設IO'!AB$123</f>
        <v>1.4582380589039424E-3</v>
      </c>
      <c r="AC22" s="567">
        <f>+'R2建設IO'!AC22/'R2建設IO'!AC$123</f>
        <v>4.3015372674496885E-4</v>
      </c>
      <c r="AD22" s="567">
        <f>+'R2建設IO'!AD22/'R2建設IO'!AD$123</f>
        <v>1.4704546925374683E-3</v>
      </c>
      <c r="AE22" s="567">
        <f>+'R2建設IO'!AE22/'R2建設IO'!AE$123</f>
        <v>4.3669766216165341E-4</v>
      </c>
      <c r="AF22" s="567">
        <f>+'R2建設IO'!AF22/'R2建設IO'!AF$123</f>
        <v>4.5548073921657314E-3</v>
      </c>
      <c r="AG22" s="567">
        <f>+'R2建設IO'!AG22/'R2建設IO'!AG$123</f>
        <v>9.7419382693225248E-7</v>
      </c>
      <c r="AH22" s="567">
        <f>+'R2建設IO'!AH22/'R2建設IO'!AH$123</f>
        <v>9.0804974750541711E-7</v>
      </c>
      <c r="AI22" s="567">
        <f>+'R2建設IO'!AI22/'R2建設IO'!AI$123</f>
        <v>0</v>
      </c>
      <c r="AJ22" s="567">
        <f>+'R2建設IO'!AJ22/'R2建設IO'!AJ$123</f>
        <v>0</v>
      </c>
      <c r="AK22" s="567">
        <f>+'R2建設IO'!AK22/'R2建設IO'!AK$123</f>
        <v>0</v>
      </c>
      <c r="AL22" s="567">
        <f>+'R2建設IO'!AL22/'R2建設IO'!AL$123</f>
        <v>0</v>
      </c>
      <c r="AM22" s="567">
        <f>+'R2建設IO'!AM22/'R2建設IO'!AM$123</f>
        <v>0</v>
      </c>
      <c r="AN22" s="567">
        <f>+'R2建設IO'!AN22/'R2建設IO'!AN$123</f>
        <v>0</v>
      </c>
      <c r="AO22" s="567">
        <f>+'R2建設IO'!AO22/'R2建設IO'!AO$123</f>
        <v>0</v>
      </c>
      <c r="AP22" s="567">
        <f>+'R2建設IO'!AP22/'R2建設IO'!AP$123</f>
        <v>0</v>
      </c>
      <c r="AQ22" s="567">
        <f>+'R2建設IO'!AQ22/'R2建設IO'!AQ$123</f>
        <v>0</v>
      </c>
      <c r="AR22" s="567">
        <f>+'R2建設IO'!AR22/'R2建設IO'!AR$123</f>
        <v>0</v>
      </c>
      <c r="AS22" s="567">
        <f>+'R2建設IO'!AS22/'R2建設IO'!AS$123</f>
        <v>0</v>
      </c>
      <c r="AT22" s="567">
        <f>+'R2建設IO'!AT22/'R2建設IO'!AT$123</f>
        <v>0</v>
      </c>
      <c r="AU22" s="567">
        <f>+'R2建設IO'!AU22/'R2建設IO'!AU$123</f>
        <v>0</v>
      </c>
      <c r="AV22" s="567">
        <f>+'R2建設IO'!AV22/'R2建設IO'!AV$123</f>
        <v>0</v>
      </c>
      <c r="AW22" s="567">
        <f>+'R2建設IO'!AW22/'R2建設IO'!AW$123</f>
        <v>0</v>
      </c>
      <c r="AX22" s="567">
        <f>+'R2建設IO'!AX22/'R2建設IO'!AX$123</f>
        <v>0</v>
      </c>
      <c r="AY22" s="567">
        <f>+'R2建設IO'!AY22/'R2建設IO'!AY$123</f>
        <v>0</v>
      </c>
      <c r="AZ22" s="567">
        <f>+'R2建設IO'!AZ22/'R2建設IO'!AZ$123</f>
        <v>0</v>
      </c>
      <c r="BA22" s="567">
        <f>+'R2建設IO'!BA22/'R2建設IO'!BA$123</f>
        <v>0</v>
      </c>
      <c r="BB22" s="567">
        <f>+'R2建設IO'!BB22/'R2建設IO'!BB$123</f>
        <v>0</v>
      </c>
      <c r="BC22" s="567">
        <f>+'R2建設IO'!BC22/'R2建設IO'!BC$123</f>
        <v>1.6414900396025886E-6</v>
      </c>
      <c r="BD22" s="567">
        <f>+'R2建設IO'!BD22/'R2建設IO'!BD$123</f>
        <v>1.7703564435663477E-6</v>
      </c>
      <c r="BE22" s="567">
        <f>+'R2建設IO'!BE22/'R2建設IO'!BE$123</f>
        <v>2.038884240987962E-6</v>
      </c>
      <c r="BF22" s="567">
        <f>+'R2建設IO'!BF22/'R2建設IO'!BF$123</f>
        <v>0</v>
      </c>
      <c r="BG22" s="567">
        <f>+'R2建設IO'!BG22/'R2建設IO'!BG$123</f>
        <v>0</v>
      </c>
      <c r="BH22" s="567">
        <f>+'R2建設IO'!BH22/'R2建設IO'!BH$123</f>
        <v>2.2931046343644662E-6</v>
      </c>
      <c r="BI22" s="567">
        <f>+'R2建設IO'!BI22/'R2建設IO'!BI$123</f>
        <v>1.7196150469755841E-6</v>
      </c>
      <c r="BJ22" s="567">
        <f>+'R2建設IO'!BJ22/'R2建設IO'!BJ$123</f>
        <v>1.2481947982729976E-6</v>
      </c>
      <c r="BK22" s="567">
        <f>+'R2建設IO'!BK22/'R2建設IO'!BK$123</f>
        <v>0</v>
      </c>
      <c r="BL22" s="567">
        <f>+'R2建設IO'!BL22/'R2建設IO'!BL$123</f>
        <v>1.9783646046831845E-6</v>
      </c>
      <c r="BM22" s="567">
        <f>+'R2建設IO'!BM22/'R2建設IO'!BM$123</f>
        <v>0</v>
      </c>
      <c r="BN22" s="567">
        <f>+'R2建設IO'!BN22/'R2建設IO'!BN$123</f>
        <v>1.9202537807396627E-6</v>
      </c>
      <c r="BO22" s="567">
        <f>+'R2建設IO'!BO22/'R2建設IO'!BO$123</f>
        <v>1.6563668256226698E-6</v>
      </c>
      <c r="BP22" s="567">
        <f>+'R2建設IO'!BP22/'R2建設IO'!BP$123</f>
        <v>1.0675047290459497E-6</v>
      </c>
      <c r="BQ22" s="567">
        <f>+'R2建設IO'!BQ22/'R2建設IO'!BQ$123</f>
        <v>1.303575316019246E-6</v>
      </c>
      <c r="BR22" s="567">
        <f>+'R2建設IO'!BR22/'R2建設IO'!BR$123</f>
        <v>8.2957707745802653E-7</v>
      </c>
      <c r="BS22" s="567">
        <f>+'R2建設IO'!BS22/'R2建設IO'!BS$123</f>
        <v>9.2221855042614176E-6</v>
      </c>
      <c r="BT22" s="567">
        <f>+'R2建設IO'!BT22/'R2建設IO'!BT$123</f>
        <v>0</v>
      </c>
      <c r="BU22" s="567">
        <f>+'R2建設IO'!BU22/'R2建設IO'!BU$123</f>
        <v>0</v>
      </c>
      <c r="BV22" s="568">
        <f>+'R2建設IO'!BV22/'R2建設IO'!BV$123</f>
        <v>0</v>
      </c>
    </row>
    <row r="23" spans="1:74" ht="17.100000000000001" customHeight="1" x14ac:dyDescent="0.15">
      <c r="A23" s="551">
        <v>17</v>
      </c>
      <c r="B23" s="552">
        <v>164</v>
      </c>
      <c r="C23" s="498" t="s">
        <v>208</v>
      </c>
      <c r="D23" s="566">
        <f>+'R2建設IO'!D23/'R2建設IO'!D$123</f>
        <v>1.7810647614779573E-4</v>
      </c>
      <c r="E23" s="567">
        <f>+'R2建設IO'!E23/'R2建設IO'!E$123</f>
        <v>2.4526973758671992E-5</v>
      </c>
      <c r="F23" s="567">
        <f>+'R2建設IO'!F23/'R2建設IO'!F$123</f>
        <v>2.4405978193512713E-5</v>
      </c>
      <c r="G23" s="567">
        <f>+'R2建設IO'!G23/'R2建設IO'!G$123</f>
        <v>1.3339546887043212E-5</v>
      </c>
      <c r="H23" s="567">
        <f>+'R2建設IO'!H23/'R2建設IO'!H$123</f>
        <v>1.2191887451588508E-5</v>
      </c>
      <c r="I23" s="567">
        <f>+'R2建設IO'!I23/'R2建設IO'!I$123</f>
        <v>6.5553930714537843E-5</v>
      </c>
      <c r="J23" s="567">
        <f>+'R2建設IO'!J23/'R2建設IO'!J$123</f>
        <v>4.0072794303583199E-5</v>
      </c>
      <c r="K23" s="567">
        <f>+'R2建設IO'!K23/'R2建設IO'!K$123</f>
        <v>2.671867902850883E-5</v>
      </c>
      <c r="L23" s="567">
        <f>+'R2建設IO'!L23/'R2建設IO'!L$123</f>
        <v>6.3022643802501037E-5</v>
      </c>
      <c r="M23" s="567">
        <f>+'R2建設IO'!M23/'R2建設IO'!M$123</f>
        <v>6.3896873076355718E-5</v>
      </c>
      <c r="N23" s="567">
        <f>+'R2建設IO'!N23/'R2建設IO'!N$123</f>
        <v>0</v>
      </c>
      <c r="O23" s="567">
        <f>+'R2建設IO'!O23/'R2建設IO'!O$123</f>
        <v>5.9542971964390124E-6</v>
      </c>
      <c r="P23" s="567">
        <f>+'R2建設IO'!P23/'R2建設IO'!P$123</f>
        <v>1.7664915575291945E-5</v>
      </c>
      <c r="Q23" s="567">
        <f>+'R2建設IO'!Q23/'R2建設IO'!Q$123</f>
        <v>1.1215370440881819E-6</v>
      </c>
      <c r="R23" s="567">
        <f>+'R2建設IO'!R23/'R2建設IO'!R$123</f>
        <v>1.578606721707421E-5</v>
      </c>
      <c r="S23" s="567">
        <f>+'R2建設IO'!S23/'R2建設IO'!S$123</f>
        <v>2.4653479071056909E-5</v>
      </c>
      <c r="T23" s="567">
        <f>+'R2建設IO'!T23/'R2建設IO'!T$123</f>
        <v>3.8660345874261929E-5</v>
      </c>
      <c r="U23" s="567">
        <f>+'R2建設IO'!U23/'R2建設IO'!U$123</f>
        <v>2.7950136955671083E-5</v>
      </c>
      <c r="V23" s="567">
        <f>+'R2建設IO'!V23/'R2建設IO'!V$123</f>
        <v>4.0013227902400678E-5</v>
      </c>
      <c r="W23" s="567">
        <f>+'R2建設IO'!W23/'R2建設IO'!W$123</f>
        <v>2.3702176335250395E-5</v>
      </c>
      <c r="X23" s="567">
        <f>+'R2建設IO'!X23/'R2建設IO'!X$123</f>
        <v>1.5015691397510398E-5</v>
      </c>
      <c r="Y23" s="567">
        <f>+'R2建設IO'!Y23/'R2建設IO'!Y$123</f>
        <v>2.4158965996255359E-5</v>
      </c>
      <c r="Z23" s="567">
        <f>+'R2建設IO'!Z23/'R2建設IO'!Z$123</f>
        <v>1.6048247451137098E-5</v>
      </c>
      <c r="AA23" s="567">
        <f>+'R2建設IO'!AA23/'R2建設IO'!AA$123</f>
        <v>3.6817796904850543E-5</v>
      </c>
      <c r="AB23" s="567">
        <f>+'R2建設IO'!AB23/'R2建設IO'!AB$123</f>
        <v>2.7940317837550882E-5</v>
      </c>
      <c r="AC23" s="567">
        <f>+'R2建設IO'!AC23/'R2建設IO'!AC$123</f>
        <v>2.1284936996586489E-5</v>
      </c>
      <c r="AD23" s="567">
        <f>+'R2建設IO'!AD23/'R2建設IO'!AD$123</f>
        <v>2.3517662021670924E-5</v>
      </c>
      <c r="AE23" s="567">
        <f>+'R2建設IO'!AE23/'R2建設IO'!AE$123</f>
        <v>2.2587810111809658E-5</v>
      </c>
      <c r="AF23" s="567">
        <f>+'R2建設IO'!AF23/'R2建設IO'!AF$123</f>
        <v>1.0352325009886309E-3</v>
      </c>
      <c r="AG23" s="567">
        <f>+'R2建設IO'!AG23/'R2建設IO'!AG$123</f>
        <v>1.7712615035131865E-7</v>
      </c>
      <c r="AH23" s="567">
        <f>+'R2建設IO'!AH23/'R2建設IO'!AH$123</f>
        <v>3.0268324916847235E-7</v>
      </c>
      <c r="AI23" s="567">
        <f>+'R2建設IO'!AI23/'R2建設IO'!AI$123</f>
        <v>0</v>
      </c>
      <c r="AJ23" s="567">
        <f>+'R2建設IO'!AJ23/'R2建設IO'!AJ$123</f>
        <v>0</v>
      </c>
      <c r="AK23" s="567">
        <f>+'R2建設IO'!AK23/'R2建設IO'!AK$123</f>
        <v>0</v>
      </c>
      <c r="AL23" s="567">
        <f>+'R2建設IO'!AL23/'R2建設IO'!AL$123</f>
        <v>0</v>
      </c>
      <c r="AM23" s="567">
        <f>+'R2建設IO'!AM23/'R2建設IO'!AM$123</f>
        <v>0</v>
      </c>
      <c r="AN23" s="567">
        <f>+'R2建設IO'!AN23/'R2建設IO'!AN$123</f>
        <v>0</v>
      </c>
      <c r="AO23" s="567">
        <f>+'R2建設IO'!AO23/'R2建設IO'!AO$123</f>
        <v>0</v>
      </c>
      <c r="AP23" s="567">
        <f>+'R2建設IO'!AP23/'R2建設IO'!AP$123</f>
        <v>0</v>
      </c>
      <c r="AQ23" s="567">
        <f>+'R2建設IO'!AQ23/'R2建設IO'!AQ$123</f>
        <v>0</v>
      </c>
      <c r="AR23" s="567">
        <f>+'R2建設IO'!AR23/'R2建設IO'!AR$123</f>
        <v>0</v>
      </c>
      <c r="AS23" s="567">
        <f>+'R2建設IO'!AS23/'R2建設IO'!AS$123</f>
        <v>0</v>
      </c>
      <c r="AT23" s="567">
        <f>+'R2建設IO'!AT23/'R2建設IO'!AT$123</f>
        <v>0</v>
      </c>
      <c r="AU23" s="567">
        <f>+'R2建設IO'!AU23/'R2建設IO'!AU$123</f>
        <v>0</v>
      </c>
      <c r="AV23" s="567">
        <f>+'R2建設IO'!AV23/'R2建設IO'!AV$123</f>
        <v>0</v>
      </c>
      <c r="AW23" s="567">
        <f>+'R2建設IO'!AW23/'R2建設IO'!AW$123</f>
        <v>0</v>
      </c>
      <c r="AX23" s="567">
        <f>+'R2建設IO'!AX23/'R2建設IO'!AX$123</f>
        <v>0</v>
      </c>
      <c r="AY23" s="567">
        <f>+'R2建設IO'!AY23/'R2建設IO'!AY$123</f>
        <v>0</v>
      </c>
      <c r="AZ23" s="567">
        <f>+'R2建設IO'!AZ23/'R2建設IO'!AZ$123</f>
        <v>0</v>
      </c>
      <c r="BA23" s="567">
        <f>+'R2建設IO'!BA23/'R2建設IO'!BA$123</f>
        <v>0</v>
      </c>
      <c r="BB23" s="567">
        <f>+'R2建設IO'!BB23/'R2建設IO'!BB$123</f>
        <v>0</v>
      </c>
      <c r="BC23" s="567">
        <f>+'R2建設IO'!BC23/'R2建設IO'!BC$123</f>
        <v>0</v>
      </c>
      <c r="BD23" s="567">
        <f>+'R2建設IO'!BD23/'R2建設IO'!BD$123</f>
        <v>0</v>
      </c>
      <c r="BE23" s="567">
        <f>+'R2建設IO'!BE23/'R2建設IO'!BE$123</f>
        <v>0</v>
      </c>
      <c r="BF23" s="567">
        <f>+'R2建設IO'!BF23/'R2建設IO'!BF$123</f>
        <v>0</v>
      </c>
      <c r="BG23" s="567">
        <f>+'R2建設IO'!BG23/'R2建設IO'!BG$123</f>
        <v>0</v>
      </c>
      <c r="BH23" s="567">
        <f>+'R2建設IO'!BH23/'R2建設IO'!BH$123</f>
        <v>0</v>
      </c>
      <c r="BI23" s="567">
        <f>+'R2建設IO'!BI23/'R2建設IO'!BI$123</f>
        <v>0</v>
      </c>
      <c r="BJ23" s="567">
        <f>+'R2建設IO'!BJ23/'R2建設IO'!BJ$123</f>
        <v>0</v>
      </c>
      <c r="BK23" s="567">
        <f>+'R2建設IO'!BK23/'R2建設IO'!BK$123</f>
        <v>0</v>
      </c>
      <c r="BL23" s="567">
        <f>+'R2建設IO'!BL23/'R2建設IO'!BL$123</f>
        <v>0</v>
      </c>
      <c r="BM23" s="567">
        <f>+'R2建設IO'!BM23/'R2建設IO'!BM$123</f>
        <v>0</v>
      </c>
      <c r="BN23" s="567">
        <f>+'R2建設IO'!BN23/'R2建設IO'!BN$123</f>
        <v>0</v>
      </c>
      <c r="BO23" s="567">
        <f>+'R2建設IO'!BO23/'R2建設IO'!BO$123</f>
        <v>3.3127336512453395E-6</v>
      </c>
      <c r="BP23" s="567">
        <f>+'R2建設IO'!BP23/'R2建設IO'!BP$123</f>
        <v>0</v>
      </c>
      <c r="BQ23" s="567">
        <f>+'R2建設IO'!BQ23/'R2建設IO'!BQ$123</f>
        <v>0</v>
      </c>
      <c r="BR23" s="567">
        <f>+'R2建設IO'!BR23/'R2建設IO'!BR$123</f>
        <v>0</v>
      </c>
      <c r="BS23" s="567">
        <f>+'R2建設IO'!BS23/'R2建設IO'!BS$123</f>
        <v>0</v>
      </c>
      <c r="BT23" s="567">
        <f>+'R2建設IO'!BT23/'R2建設IO'!BT$123</f>
        <v>0</v>
      </c>
      <c r="BU23" s="567">
        <f>+'R2建設IO'!BU23/'R2建設IO'!BU$123</f>
        <v>0</v>
      </c>
      <c r="BV23" s="568">
        <f>+'R2建設IO'!BV23/'R2建設IO'!BV$123</f>
        <v>0</v>
      </c>
    </row>
    <row r="24" spans="1:74" ht="17.100000000000001" customHeight="1" x14ac:dyDescent="0.15">
      <c r="A24" s="551">
        <v>18</v>
      </c>
      <c r="B24" s="552">
        <v>191</v>
      </c>
      <c r="C24" s="498" t="s">
        <v>289</v>
      </c>
      <c r="D24" s="566">
        <f>+'R2建設IO'!D24/'R2建設IO'!D$123</f>
        <v>5.1026671672902758E-4</v>
      </c>
      <c r="E24" s="567">
        <f>+'R2建設IO'!E24/'R2建設IO'!E$123</f>
        <v>5.3748182892348088E-4</v>
      </c>
      <c r="F24" s="567">
        <f>+'R2建設IO'!F24/'R2建設IO'!F$123</f>
        <v>3.6748793207002739E-4</v>
      </c>
      <c r="G24" s="567">
        <f>+'R2建設IO'!G24/'R2建設IO'!G$123</f>
        <v>2.2232578145072018E-4</v>
      </c>
      <c r="H24" s="567">
        <f>+'R2建設IO'!H24/'R2建設IO'!H$123</f>
        <v>2.2277903434266276E-4</v>
      </c>
      <c r="I24" s="567">
        <f>+'R2建設IO'!I24/'R2建設IO'!I$123</f>
        <v>2.01704402198578E-4</v>
      </c>
      <c r="J24" s="567">
        <f>+'R2建設IO'!J24/'R2建設IO'!J$123</f>
        <v>5.729948978581322E-4</v>
      </c>
      <c r="K24" s="567">
        <f>+'R2建設IO'!K24/'R2建設IO'!K$123</f>
        <v>5.7445159911293983E-4</v>
      </c>
      <c r="L24" s="567">
        <f>+'R2建設IO'!L24/'R2建設IO'!L$123</f>
        <v>5.7083472843335301E-4</v>
      </c>
      <c r="M24" s="567">
        <f>+'R2建設IO'!M24/'R2建設IO'!M$123</f>
        <v>5.7033875597784173E-4</v>
      </c>
      <c r="N24" s="567">
        <f>+'R2建設IO'!N24/'R2建設IO'!N$123</f>
        <v>6.065890738143079E-4</v>
      </c>
      <c r="O24" s="567">
        <f>+'R2建設IO'!O24/'R2建設IO'!O$123</f>
        <v>5.7756682805458427E-4</v>
      </c>
      <c r="P24" s="567">
        <f>+'R2建設IO'!P24/'R2建設IO'!P$123</f>
        <v>5.0141183440636367E-4</v>
      </c>
      <c r="Q24" s="567">
        <f>+'R2建設IO'!Q24/'R2建設IO'!Q$123</f>
        <v>6.0899461493988283E-4</v>
      </c>
      <c r="R24" s="567">
        <f>+'R2建設IO'!R24/'R2建設IO'!R$123</f>
        <v>5.209402181634489E-4</v>
      </c>
      <c r="S24" s="567">
        <f>+'R2建設IO'!S24/'R2建設IO'!S$123</f>
        <v>7.1521669876492046E-4</v>
      </c>
      <c r="T24" s="567">
        <f>+'R2建設IO'!T24/'R2建設IO'!T$123</f>
        <v>1.9539147779694543E-4</v>
      </c>
      <c r="U24" s="567">
        <f>+'R2建設IO'!U24/'R2建設IO'!U$123</f>
        <v>2.608679449195968E-4</v>
      </c>
      <c r="V24" s="567">
        <f>+'R2建設IO'!V24/'R2建設IO'!V$123</f>
        <v>1.8712068342593258E-4</v>
      </c>
      <c r="W24" s="567">
        <f>+'R2建設IO'!W24/'R2建設IO'!W$123</f>
        <v>7.5052160754972503E-4</v>
      </c>
      <c r="X24" s="567">
        <f>+'R2建設IO'!X24/'R2建設IO'!X$123</f>
        <v>8.333708725618271E-4</v>
      </c>
      <c r="Y24" s="567">
        <f>+'R2建設IO'!Y24/'R2建設IO'!Y$123</f>
        <v>7.4409615268466512E-4</v>
      </c>
      <c r="Z24" s="567">
        <f>+'R2建設IO'!Z24/'R2建設IO'!Z$123</f>
        <v>8.5858123863583481E-4</v>
      </c>
      <c r="AA24" s="567">
        <f>+'R2建設IO'!AA24/'R2建設IO'!AA$123</f>
        <v>7.384013712583914E-4</v>
      </c>
      <c r="AB24" s="567">
        <f>+'R2建設IO'!AB24/'R2建設IO'!AB$123</f>
        <v>7.9219018809997214E-4</v>
      </c>
      <c r="AC24" s="567">
        <f>+'R2建設IO'!AC24/'R2建設IO'!AC$123</f>
        <v>7.1329288865304961E-4</v>
      </c>
      <c r="AD24" s="567">
        <f>+'R2建設IO'!AD24/'R2建設IO'!AD$123</f>
        <v>7.4312378753148495E-4</v>
      </c>
      <c r="AE24" s="567">
        <f>+'R2建設IO'!AE24/'R2建設IO'!AE$123</f>
        <v>9.185709445469262E-4</v>
      </c>
      <c r="AF24" s="567">
        <f>+'R2建設IO'!AF24/'R2建設IO'!AF$123</f>
        <v>8.363792637921969E-4</v>
      </c>
      <c r="AG24" s="567">
        <f>+'R2建設IO'!AG24/'R2建設IO'!AG$123</f>
        <v>3.2582355357125067E-4</v>
      </c>
      <c r="AH24" s="567">
        <f>+'R2建設IO'!AH24/'R2建設IO'!AH$123</f>
        <v>3.8289431019811751E-4</v>
      </c>
      <c r="AI24" s="567">
        <f>+'R2建設IO'!AI24/'R2建設IO'!AI$123</f>
        <v>3.5532884230583741E-4</v>
      </c>
      <c r="AJ24" s="567">
        <f>+'R2建設IO'!AJ24/'R2建設IO'!AJ$123</f>
        <v>3.5109583833712211E-4</v>
      </c>
      <c r="AK24" s="567">
        <f>+'R2建設IO'!AK24/'R2建設IO'!AK$123</f>
        <v>3.3227276914041118E-4</v>
      </c>
      <c r="AL24" s="567">
        <f>+'R2建設IO'!AL24/'R2建設IO'!AL$123</f>
        <v>3.4052266100917503E-4</v>
      </c>
      <c r="AM24" s="567">
        <f>+'R2建設IO'!AM24/'R2建設IO'!AM$123</f>
        <v>3.1865618136088953E-4</v>
      </c>
      <c r="AN24" s="567">
        <f>+'R2建設IO'!AN24/'R2建設IO'!AN$123</f>
        <v>3.4020451961704312E-4</v>
      </c>
      <c r="AO24" s="567">
        <f>+'R2建設IO'!AO24/'R2建設IO'!AO$123</f>
        <v>3.3355238004832314E-4</v>
      </c>
      <c r="AP24" s="567">
        <f>+'R2建設IO'!AP24/'R2建設IO'!AP$123</f>
        <v>2.8270747162737625E-4</v>
      </c>
      <c r="AQ24" s="567">
        <f>+'R2建設IO'!AQ24/'R2建設IO'!AQ$123</f>
        <v>3.3127208480565373E-4</v>
      </c>
      <c r="AR24" s="567">
        <f>+'R2建設IO'!AR24/'R2建設IO'!AR$123</f>
        <v>2.9139651781161214E-4</v>
      </c>
      <c r="AS24" s="567">
        <f>+'R2建設IO'!AS24/'R2建設IO'!AS$123</f>
        <v>4.3024525768649703E-4</v>
      </c>
      <c r="AT24" s="567">
        <f>+'R2建設IO'!AT24/'R2建設IO'!AT$123</f>
        <v>4.1189489388286811E-4</v>
      </c>
      <c r="AU24" s="567">
        <f>+'R2建設IO'!AU24/'R2建設IO'!AU$123</f>
        <v>3.9497239087357878E-4</v>
      </c>
      <c r="AV24" s="567">
        <f>+'R2建設IO'!AV24/'R2建設IO'!AV$123</f>
        <v>4.7407938907823591E-4</v>
      </c>
      <c r="AW24" s="567">
        <f>+'R2建設IO'!AW24/'R2建設IO'!AW$123</f>
        <v>1.3767783386874714E-4</v>
      </c>
      <c r="AX24" s="567">
        <f>+'R2建設IO'!AX24/'R2建設IO'!AX$123</f>
        <v>1.4207177713262092E-3</v>
      </c>
      <c r="AY24" s="567">
        <f>+'R2建設IO'!AY24/'R2建設IO'!AY$123</f>
        <v>6.1079063454360369E-4</v>
      </c>
      <c r="AZ24" s="567">
        <f>+'R2建設IO'!AZ24/'R2建設IO'!AZ$123</f>
        <v>4.1418647858655904E-4</v>
      </c>
      <c r="BA24" s="567">
        <f>+'R2建設IO'!BA24/'R2建設IO'!BA$123</f>
        <v>1.501984765583092E-3</v>
      </c>
      <c r="BB24" s="567">
        <f>+'R2建設IO'!BB24/'R2建設IO'!BB$123</f>
        <v>6.0998935103336331E-4</v>
      </c>
      <c r="BC24" s="567">
        <f>+'R2建設IO'!BC24/'R2建設IO'!BC$123</f>
        <v>4.6930200232238008E-4</v>
      </c>
      <c r="BD24" s="567">
        <f>+'R2建設IO'!BD24/'R2建設IO'!BD$123</f>
        <v>4.8729061109163718E-4</v>
      </c>
      <c r="BE24" s="567">
        <f>+'R2建設IO'!BE24/'R2建設IO'!BE$123</f>
        <v>3.6496027913684515E-4</v>
      </c>
      <c r="BF24" s="567">
        <f>+'R2建設IO'!BF24/'R2建設IO'!BF$123</f>
        <v>2.3392742571952557E-3</v>
      </c>
      <c r="BG24" s="567">
        <f>+'R2建設IO'!BG24/'R2建設IO'!BG$123</f>
        <v>1.6493578879119128E-4</v>
      </c>
      <c r="BH24" s="567">
        <f>+'R2建設IO'!BH24/'R2建設IO'!BH$123</f>
        <v>2.8205187002682935E-4</v>
      </c>
      <c r="BI24" s="567">
        <f>+'R2建設IO'!BI24/'R2建設IO'!BI$123</f>
        <v>4.9009028838804145E-5</v>
      </c>
      <c r="BJ24" s="567">
        <f>+'R2建設IO'!BJ24/'R2建設IO'!BJ$123</f>
        <v>1.7474727175821969E-4</v>
      </c>
      <c r="BK24" s="567">
        <f>+'R2建設IO'!BK24/'R2建設IO'!BK$123</f>
        <v>2.3442418721785375E-4</v>
      </c>
      <c r="BL24" s="567">
        <f>+'R2建設IO'!BL24/'R2建設IO'!BL$123</f>
        <v>3.9567292093663692E-5</v>
      </c>
      <c r="BM24" s="567">
        <f>+'R2建設IO'!BM24/'R2建設IO'!BM$123</f>
        <v>1.1622028392615363E-5</v>
      </c>
      <c r="BN24" s="567">
        <f>+'R2建設IO'!BN24/'R2建設IO'!BN$123</f>
        <v>1.4440308431162261E-3</v>
      </c>
      <c r="BO24" s="567">
        <f>+'R2建設IO'!BO24/'R2建設IO'!BO$123</f>
        <v>8.1990157868322154E-5</v>
      </c>
      <c r="BP24" s="567">
        <f>+'R2建設IO'!BP24/'R2建設IO'!BP$123</f>
        <v>2.4531258673475922E-4</v>
      </c>
      <c r="BQ24" s="567">
        <f>+'R2建設IO'!BQ24/'R2建設IO'!BQ$123</f>
        <v>2.613668508618588E-4</v>
      </c>
      <c r="BR24" s="567">
        <f>+'R2建設IO'!BR24/'R2建設IO'!BR$123</f>
        <v>2.0407596105467452E-4</v>
      </c>
      <c r="BS24" s="567">
        <f>+'R2建設IO'!BS24/'R2建設IO'!BS$123</f>
        <v>3.1816539989701896E-4</v>
      </c>
      <c r="BT24" s="567">
        <f>+'R2建設IO'!BT24/'R2建設IO'!BT$123</f>
        <v>2.8751303345323642E-4</v>
      </c>
      <c r="BU24" s="567">
        <f>+'R2建設IO'!BU24/'R2建設IO'!BU$123</f>
        <v>2.2510146117330827E-4</v>
      </c>
      <c r="BV24" s="568">
        <f>+'R2建設IO'!BV24/'R2建設IO'!BV$123</f>
        <v>2.379943651654733E-4</v>
      </c>
    </row>
    <row r="25" spans="1:74" ht="17.100000000000001" customHeight="1" x14ac:dyDescent="0.15">
      <c r="A25" s="551">
        <v>19</v>
      </c>
      <c r="B25" s="552">
        <v>201</v>
      </c>
      <c r="C25" s="498" t="s">
        <v>209</v>
      </c>
      <c r="D25" s="566">
        <f>+'R2建設IO'!D25/'R2建設IO'!D$123</f>
        <v>7.5162757731334393E-5</v>
      </c>
      <c r="E25" s="567">
        <f>+'R2建設IO'!E25/'R2建設IO'!E$123</f>
        <v>0</v>
      </c>
      <c r="F25" s="567">
        <f>+'R2建設IO'!F25/'R2建設IO'!F$123</f>
        <v>0</v>
      </c>
      <c r="G25" s="567">
        <f>+'R2建設IO'!G25/'R2建設IO'!G$123</f>
        <v>0</v>
      </c>
      <c r="H25" s="567">
        <f>+'R2建設IO'!H25/'R2建設IO'!H$123</f>
        <v>0</v>
      </c>
      <c r="I25" s="567">
        <f>+'R2建設IO'!I25/'R2建設IO'!I$123</f>
        <v>0</v>
      </c>
      <c r="J25" s="567">
        <f>+'R2建設IO'!J25/'R2建設IO'!J$123</f>
        <v>0</v>
      </c>
      <c r="K25" s="567">
        <f>+'R2建設IO'!K25/'R2建設IO'!K$123</f>
        <v>0</v>
      </c>
      <c r="L25" s="567">
        <f>+'R2建設IO'!L25/'R2建設IO'!L$123</f>
        <v>0</v>
      </c>
      <c r="M25" s="567">
        <f>+'R2建設IO'!M25/'R2建設IO'!M$123</f>
        <v>0</v>
      </c>
      <c r="N25" s="567">
        <f>+'R2建設IO'!N25/'R2建設IO'!N$123</f>
        <v>0</v>
      </c>
      <c r="O25" s="567">
        <f>+'R2建設IO'!O25/'R2建設IO'!O$123</f>
        <v>0</v>
      </c>
      <c r="P25" s="567">
        <f>+'R2建設IO'!P25/'R2建設IO'!P$123</f>
        <v>0</v>
      </c>
      <c r="Q25" s="567">
        <f>+'R2建設IO'!Q25/'R2建設IO'!Q$123</f>
        <v>0</v>
      </c>
      <c r="R25" s="567">
        <f>+'R2建設IO'!R25/'R2建設IO'!R$123</f>
        <v>0</v>
      </c>
      <c r="S25" s="567">
        <f>+'R2建設IO'!S25/'R2建設IO'!S$123</f>
        <v>0</v>
      </c>
      <c r="T25" s="567">
        <f>+'R2建設IO'!T25/'R2建設IO'!T$123</f>
        <v>0</v>
      </c>
      <c r="U25" s="567">
        <f>+'R2建設IO'!U25/'R2建設IO'!U$123</f>
        <v>0</v>
      </c>
      <c r="V25" s="567">
        <f>+'R2建設IO'!V25/'R2建設IO'!V$123</f>
        <v>0</v>
      </c>
      <c r="W25" s="567">
        <f>+'R2建設IO'!W25/'R2建設IO'!W$123</f>
        <v>0</v>
      </c>
      <c r="X25" s="567">
        <f>+'R2建設IO'!X25/'R2建設IO'!X$123</f>
        <v>0</v>
      </c>
      <c r="Y25" s="567">
        <f>+'R2建設IO'!Y25/'R2建設IO'!Y$123</f>
        <v>0</v>
      </c>
      <c r="Z25" s="567">
        <f>+'R2建設IO'!Z25/'R2建設IO'!Z$123</f>
        <v>0</v>
      </c>
      <c r="AA25" s="567">
        <f>+'R2建設IO'!AA25/'R2建設IO'!AA$123</f>
        <v>0</v>
      </c>
      <c r="AB25" s="567">
        <f>+'R2建設IO'!AB25/'R2建設IO'!AB$123</f>
        <v>0</v>
      </c>
      <c r="AC25" s="567">
        <f>+'R2建設IO'!AC25/'R2建設IO'!AC$123</f>
        <v>0</v>
      </c>
      <c r="AD25" s="567">
        <f>+'R2建設IO'!AD25/'R2建設IO'!AD$123</f>
        <v>0</v>
      </c>
      <c r="AE25" s="567">
        <f>+'R2建設IO'!AE25/'R2建設IO'!AE$123</f>
        <v>0</v>
      </c>
      <c r="AF25" s="567">
        <f>+'R2建設IO'!AF25/'R2建設IO'!AF$123</f>
        <v>0</v>
      </c>
      <c r="AG25" s="567">
        <f>+'R2建設IO'!AG25/'R2建設IO'!AG$123</f>
        <v>2.1157718659465012E-4</v>
      </c>
      <c r="AH25" s="567">
        <f>+'R2建設IO'!AH25/'R2建設IO'!AH$123</f>
        <v>2.2239651732653507E-4</v>
      </c>
      <c r="AI25" s="567">
        <f>+'R2建設IO'!AI25/'R2建設IO'!AI$123</f>
        <v>2.1924905255502907E-4</v>
      </c>
      <c r="AJ25" s="567">
        <f>+'R2建設IO'!AJ25/'R2建設IO'!AJ$123</f>
        <v>2.1859711520549161E-4</v>
      </c>
      <c r="AK25" s="567">
        <f>+'R2建設IO'!AK25/'R2建設IO'!AK$123</f>
        <v>1.905994885722205E-4</v>
      </c>
      <c r="AL25" s="567">
        <f>+'R2建設IO'!AL25/'R2建設IO'!AL$123</f>
        <v>3.5754879405963376E-4</v>
      </c>
      <c r="AM25" s="567">
        <f>+'R2建設IO'!AM25/'R2建設IO'!AM$123</f>
        <v>9.1044623245968429E-5</v>
      </c>
      <c r="AN25" s="567">
        <f>+'R2建設IO'!AN25/'R2建設IO'!AN$123</f>
        <v>1.048963935485883E-4</v>
      </c>
      <c r="AO25" s="567">
        <f>+'R2建設IO'!AO25/'R2建設IO'!AO$123</f>
        <v>7.2899026457102074E-5</v>
      </c>
      <c r="AP25" s="567">
        <f>+'R2建設IO'!AP25/'R2建設IO'!AP$123</f>
        <v>4.8391369017298643E-5</v>
      </c>
      <c r="AQ25" s="567">
        <f>+'R2建設IO'!AQ25/'R2建設IO'!AQ$123</f>
        <v>0</v>
      </c>
      <c r="AR25" s="567">
        <f>+'R2建設IO'!AR25/'R2建設IO'!AR$123</f>
        <v>0</v>
      </c>
      <c r="AS25" s="567">
        <f>+'R2建設IO'!AS25/'R2建設IO'!AS$123</f>
        <v>3.363247752393407E-4</v>
      </c>
      <c r="AT25" s="567">
        <f>+'R2建設IO'!AT25/'R2建設IO'!AT$123</f>
        <v>3.4981504145554588E-4</v>
      </c>
      <c r="AU25" s="567">
        <f>+'R2建設IO'!AU25/'R2建設IO'!AU$123</f>
        <v>1.3684958895056391E-4</v>
      </c>
      <c r="AV25" s="567">
        <f>+'R2建設IO'!AV25/'R2建設IO'!AV$123</f>
        <v>2.050073033851831E-3</v>
      </c>
      <c r="AW25" s="567">
        <f>+'R2建設IO'!AW25/'R2建設IO'!AW$123</f>
        <v>3.3042680128499312E-3</v>
      </c>
      <c r="AX25" s="567">
        <f>+'R2建設IO'!AX25/'R2建設IO'!AX$123</f>
        <v>0</v>
      </c>
      <c r="AY25" s="567">
        <f>+'R2建設IO'!AY25/'R2建設IO'!AY$123</f>
        <v>2.0359687818120121E-4</v>
      </c>
      <c r="AZ25" s="567">
        <f>+'R2建設IO'!AZ25/'R2建設IO'!AZ$123</f>
        <v>2.1301018898737322E-4</v>
      </c>
      <c r="BA25" s="567">
        <f>+'R2建設IO'!BA25/'R2建設IO'!BA$123</f>
        <v>1.6092693916961701E-4</v>
      </c>
      <c r="BB25" s="567">
        <f>+'R2建設IO'!BB25/'R2建設IO'!BB$123</f>
        <v>2.5847006399718782E-4</v>
      </c>
      <c r="BC25" s="567">
        <f>+'R2建設IO'!BC25/'R2建設IO'!BC$123</f>
        <v>1.8023560634836423E-4</v>
      </c>
      <c r="BD25" s="567">
        <f>+'R2建設IO'!BD25/'R2建設IO'!BD$123</f>
        <v>3.4521950649543782E-5</v>
      </c>
      <c r="BE25" s="567">
        <f>+'R2建設IO'!BE25/'R2建設IO'!BE$123</f>
        <v>4.1457312900088557E-5</v>
      </c>
      <c r="BF25" s="567">
        <f>+'R2建設IO'!BF25/'R2建設IO'!BF$123</f>
        <v>8.5167752082351535E-5</v>
      </c>
      <c r="BG25" s="567">
        <f>+'R2建設IO'!BG25/'R2建設IO'!BG$123</f>
        <v>0</v>
      </c>
      <c r="BH25" s="567">
        <f>+'R2建設IO'!BH25/'R2建設IO'!BH$123</f>
        <v>4.5862092687289324E-6</v>
      </c>
      <c r="BI25" s="567">
        <f>+'R2建設IO'!BI25/'R2建設IO'!BI$123</f>
        <v>6.070241115823812E-4</v>
      </c>
      <c r="BJ25" s="567">
        <f>+'R2建設IO'!BJ25/'R2建設IO'!BJ$123</f>
        <v>2.0720033651331761E-4</v>
      </c>
      <c r="BK25" s="567">
        <f>+'R2建設IO'!BK25/'R2建設IO'!BK$123</f>
        <v>9.3769674887141495E-5</v>
      </c>
      <c r="BL25" s="567">
        <f>+'R2建設IO'!BL25/'R2建設IO'!BL$123</f>
        <v>6.1329302745178721E-5</v>
      </c>
      <c r="BM25" s="567">
        <f>+'R2建設IO'!BM25/'R2建設IO'!BM$123</f>
        <v>5.8691243382707581E-4</v>
      </c>
      <c r="BN25" s="567">
        <f>+'R2建設IO'!BN25/'R2建設IO'!BN$123</f>
        <v>1.9202537807396627E-6</v>
      </c>
      <c r="BO25" s="567">
        <f>+'R2建設IO'!BO25/'R2建設IO'!BO$123</f>
        <v>4.5053177656936616E-4</v>
      </c>
      <c r="BP25" s="567">
        <f>+'R2建設IO'!BP25/'R2建設IO'!BP$123</f>
        <v>1.9631411967155015E-4</v>
      </c>
      <c r="BQ25" s="567">
        <f>+'R2建設IO'!BQ25/'R2建設IO'!BQ$123</f>
        <v>5.0969794856352518E-4</v>
      </c>
      <c r="BR25" s="567">
        <f>+'R2建設IO'!BR25/'R2建設IO'!BR$123</f>
        <v>6.4707012041726071E-5</v>
      </c>
      <c r="BS25" s="567">
        <f>+'R2建設IO'!BS25/'R2建設IO'!BS$123</f>
        <v>1.5216606082031341E-4</v>
      </c>
      <c r="BT25" s="567">
        <f>+'R2建設IO'!BT25/'R2建設IO'!BT$123</f>
        <v>2.5431128266133933E-4</v>
      </c>
      <c r="BU25" s="567">
        <f>+'R2建設IO'!BU25/'R2建設IO'!BU$123</f>
        <v>2.9792840449408448E-5</v>
      </c>
      <c r="BV25" s="568">
        <f>+'R2建設IO'!BV25/'R2建設IO'!BV$123</f>
        <v>1.5406047454986362E-4</v>
      </c>
    </row>
    <row r="26" spans="1:74" ht="17.100000000000001" customHeight="1" x14ac:dyDescent="0.15">
      <c r="A26" s="551">
        <v>20</v>
      </c>
      <c r="B26" s="552">
        <v>202</v>
      </c>
      <c r="C26" s="498" t="s">
        <v>292</v>
      </c>
      <c r="D26" s="566">
        <f>+'R2建設IO'!D26/'R2建設IO'!D$123</f>
        <v>4.0161264229404914E-4</v>
      </c>
      <c r="E26" s="567">
        <f>+'R2建設IO'!E26/'R2建設IO'!E$123</f>
        <v>1.5590059214287005E-4</v>
      </c>
      <c r="F26" s="567">
        <f>+'R2建設IO'!F26/'R2建設IO'!F$123</f>
        <v>1.3226260578307281E-4</v>
      </c>
      <c r="G26" s="567">
        <f>+'R2建設IO'!G26/'R2建設IO'!G$123</f>
        <v>9.1750054198687456E-5</v>
      </c>
      <c r="H26" s="567">
        <f>+'R2建設IO'!H26/'R2建設IO'!H$123</f>
        <v>9.2215003270196719E-5</v>
      </c>
      <c r="I26" s="567">
        <f>+'R2建設IO'!I26/'R2建設IO'!I$123</f>
        <v>7.0596540769502297E-5</v>
      </c>
      <c r="J26" s="567">
        <f>+'R2建設IO'!J26/'R2建設IO'!J$123</f>
        <v>1.8961647879281706E-4</v>
      </c>
      <c r="K26" s="567">
        <f>+'R2建設IO'!K26/'R2建設IO'!K$123</f>
        <v>2.0039009271381622E-4</v>
      </c>
      <c r="L26" s="567">
        <f>+'R2建設IO'!L26/'R2建設IO'!L$123</f>
        <v>2.8554704043849238E-4</v>
      </c>
      <c r="M26" s="567">
        <f>+'R2建設IO'!M26/'R2建設IO'!M$123</f>
        <v>2.8898215436590506E-4</v>
      </c>
      <c r="N26" s="567">
        <f>+'R2建設IO'!N26/'R2建設IO'!N$123</f>
        <v>3.7911817113394244E-5</v>
      </c>
      <c r="O26" s="567">
        <f>+'R2建設IO'!O26/'R2建設IO'!O$123</f>
        <v>4.4855705546507228E-5</v>
      </c>
      <c r="P26" s="567">
        <f>+'R2建設IO'!P26/'R2建設IO'!P$123</f>
        <v>9.1042257195735412E-5</v>
      </c>
      <c r="Q26" s="567">
        <f>+'R2建設IO'!Q26/'R2建設IO'!Q$123</f>
        <v>2.5795352014028186E-5</v>
      </c>
      <c r="R26" s="567">
        <f>+'R2建設IO'!R26/'R2建設IO'!R$123</f>
        <v>9.4716403302445265E-5</v>
      </c>
      <c r="S26" s="567">
        <f>+'R2建設IO'!S26/'R2建設IO'!S$123</f>
        <v>1.8061497605157057E-4</v>
      </c>
      <c r="T26" s="567">
        <f>+'R2建設IO'!T26/'R2建設IO'!T$123</f>
        <v>9.7173301792063765E-5</v>
      </c>
      <c r="U26" s="567">
        <f>+'R2建設IO'!U26/'R2建設IO'!U$123</f>
        <v>1.304339724597984E-4</v>
      </c>
      <c r="V26" s="567">
        <f>+'R2建設IO'!V26/'R2建設IO'!V$123</f>
        <v>9.2971911890872154E-5</v>
      </c>
      <c r="W26" s="567">
        <f>+'R2建設IO'!W26/'R2建設IO'!W$123</f>
        <v>1.8628207449111463E-4</v>
      </c>
      <c r="X26" s="567">
        <f>+'R2建設IO'!X26/'R2建設IO'!X$123</f>
        <v>2.7028244515518718E-4</v>
      </c>
      <c r="Y26" s="567">
        <f>+'R2建設IO'!Y26/'R2建設IO'!Y$123</f>
        <v>1.4736969257715771E-4</v>
      </c>
      <c r="Z26" s="567">
        <f>+'R2建設IO'!Z26/'R2建設IO'!Z$123</f>
        <v>2.8726362937535408E-4</v>
      </c>
      <c r="AA26" s="567">
        <f>+'R2建設IO'!AA26/'R2建設IO'!AA$123</f>
        <v>2.4749741252705083E-4</v>
      </c>
      <c r="AB26" s="567">
        <f>+'R2建設IO'!AB26/'R2建設IO'!AB$123</f>
        <v>2.6830922864589307E-4</v>
      </c>
      <c r="AC26" s="567">
        <f>+'R2建設IO'!AC26/'R2建設IO'!AC$123</f>
        <v>1.8413945494721336E-4</v>
      </c>
      <c r="AD26" s="567">
        <f>+'R2建設IO'!AD26/'R2建設IO'!AD$123</f>
        <v>1.4162095742977017E-4</v>
      </c>
      <c r="AE26" s="567">
        <f>+'R2建設IO'!AE26/'R2建設IO'!AE$123</f>
        <v>4.5175620223619317E-5</v>
      </c>
      <c r="AF26" s="567">
        <f>+'R2建設IO'!AF26/'R2建設IO'!AF$123</f>
        <v>3.8251561595745777E-4</v>
      </c>
      <c r="AG26" s="567">
        <f>+'R2建設IO'!AG26/'R2建設IO'!AG$123</f>
        <v>7.4516971452799759E-4</v>
      </c>
      <c r="AH26" s="567">
        <f>+'R2建設IO'!AH26/'R2建設IO'!AH$123</f>
        <v>7.1017057336152827E-4</v>
      </c>
      <c r="AI26" s="567">
        <f>+'R2建設IO'!AI26/'R2建設IO'!AI$123</f>
        <v>6.6670644817041992E-4</v>
      </c>
      <c r="AJ26" s="567">
        <f>+'R2建設IO'!AJ26/'R2建設IO'!AJ$123</f>
        <v>6.6524326490602045E-4</v>
      </c>
      <c r="AK26" s="567">
        <f>+'R2建設IO'!AK26/'R2建設IO'!AK$123</f>
        <v>5.9626156971867648E-4</v>
      </c>
      <c r="AL26" s="567">
        <f>+'R2建設IO'!AL26/'R2建設IO'!AL$123</f>
        <v>1.0076375105316951E-3</v>
      </c>
      <c r="AM26" s="567">
        <f>+'R2建設IO'!AM26/'R2建設IO'!AM$123</f>
        <v>3.414173371723816E-4</v>
      </c>
      <c r="AN26" s="567">
        <f>+'R2建設IO'!AN26/'R2建設IO'!AN$123</f>
        <v>3.5721474559789529E-4</v>
      </c>
      <c r="AO26" s="567">
        <f>+'R2建設IO'!AO26/'R2建設IO'!AO$123</f>
        <v>3.1152533608286786E-4</v>
      </c>
      <c r="AP26" s="567">
        <f>+'R2建設IO'!AP26/'R2建設IO'!AP$123</f>
        <v>2.3940993092768802E-4</v>
      </c>
      <c r="AQ26" s="567">
        <f>+'R2建設IO'!AQ26/'R2建設IO'!AQ$123</f>
        <v>3.3127208480565373E-4</v>
      </c>
      <c r="AR26" s="567">
        <f>+'R2建設IO'!AR26/'R2建設IO'!AR$123</f>
        <v>2.185473883587091E-4</v>
      </c>
      <c r="AS26" s="567">
        <f>+'R2建設IO'!AS26/'R2建設IO'!AS$123</f>
        <v>9.5530547860536133E-4</v>
      </c>
      <c r="AT26" s="567">
        <f>+'R2建設IO'!AT26/'R2建設IO'!AT$123</f>
        <v>9.8637987745634208E-4</v>
      </c>
      <c r="AU26" s="567">
        <f>+'R2建設IO'!AU26/'R2建設IO'!AU$123</f>
        <v>4.5060230508112511E-4</v>
      </c>
      <c r="AV26" s="567">
        <f>+'R2建設IO'!AV26/'R2建設IO'!AV$123</f>
        <v>5.240499192783743E-3</v>
      </c>
      <c r="AW26" s="567">
        <f>+'R2建設IO'!AW26/'R2建設IO'!AW$123</f>
        <v>8.4901330885727398E-3</v>
      </c>
      <c r="AX26" s="567">
        <f>+'R2建設IO'!AX26/'R2建設IO'!AX$123</f>
        <v>1.2354067576749646E-4</v>
      </c>
      <c r="AY26" s="567">
        <f>+'R2建設IO'!AY26/'R2建設IO'!AY$123</f>
        <v>6.4957099229240387E-4</v>
      </c>
      <c r="AZ26" s="567">
        <f>+'R2建設IO'!AZ26/'R2建設IO'!AZ$123</f>
        <v>6.5086446635030713E-4</v>
      </c>
      <c r="BA26" s="567">
        <f>+'R2建設IO'!BA26/'R2建設IO'!BA$123</f>
        <v>6.4370775667846802E-4</v>
      </c>
      <c r="BB26" s="567">
        <f>+'R2建設IO'!BB26/'R2建設IO'!BB$123</f>
        <v>7.5473258687178851E-4</v>
      </c>
      <c r="BC26" s="567">
        <f>+'R2建設IO'!BC26/'R2建設IO'!BC$123</f>
        <v>6.06202271625236E-4</v>
      </c>
      <c r="BD26" s="567">
        <f>+'R2建設IO'!BD26/'R2建設IO'!BD$123</f>
        <v>6.5945777522846447E-5</v>
      </c>
      <c r="BE26" s="567">
        <f>+'R2建設IO'!BE26/'R2建設IO'!BE$123</f>
        <v>7.8157229237871867E-5</v>
      </c>
      <c r="BF26" s="567">
        <f>+'R2建設IO'!BF26/'R2建設IO'!BF$123</f>
        <v>1.7033550416470307E-4</v>
      </c>
      <c r="BG26" s="567">
        <f>+'R2建設IO'!BG26/'R2建設IO'!BG$123</f>
        <v>5.6874409927996995E-6</v>
      </c>
      <c r="BH26" s="567">
        <f>+'R2建設IO'!BH26/'R2建設IO'!BH$123</f>
        <v>6.8793139030933977E-6</v>
      </c>
      <c r="BI26" s="567">
        <f>+'R2建設IO'!BI26/'R2建設IO'!BI$123</f>
        <v>2.0540801736123352E-3</v>
      </c>
      <c r="BJ26" s="567">
        <f>+'R2建設IO'!BJ26/'R2建設IO'!BJ$123</f>
        <v>4.0316691984217822E-4</v>
      </c>
      <c r="BK26" s="567">
        <f>+'R2建設IO'!BK26/'R2建設IO'!BK$123</f>
        <v>1.8753934977428299E-4</v>
      </c>
      <c r="BL26" s="567">
        <f>+'R2建設IO'!BL26/'R2建設IO'!BL$123</f>
        <v>1.1949322212286436E-3</v>
      </c>
      <c r="BM26" s="567">
        <f>+'R2建設IO'!BM26/'R2建設IO'!BM$123</f>
        <v>1.1389587824763056E-3</v>
      </c>
      <c r="BN26" s="567">
        <f>+'R2建設IO'!BN26/'R2建設IO'!BN$123</f>
        <v>3.8405075614793255E-6</v>
      </c>
      <c r="BO26" s="567">
        <f>+'R2建設IO'!BO26/'R2建設IO'!BO$123</f>
        <v>1.4476646055942132E-3</v>
      </c>
      <c r="BP26" s="567">
        <f>+'R2建設IO'!BP26/'R2建設IO'!BP$123</f>
        <v>7.9454376982890037E-4</v>
      </c>
      <c r="BQ26" s="567">
        <f>+'R2建設IO'!BQ26/'R2建設IO'!BQ$123</f>
        <v>2.0876758686048224E-3</v>
      </c>
      <c r="BR26" s="567">
        <f>+'R2建設IO'!BR26/'R2建設IO'!BR$123</f>
        <v>4.9110962985515164E-4</v>
      </c>
      <c r="BS26" s="567">
        <f>+'R2建設IO'!BS26/'R2建設IO'!BS$123</f>
        <v>9.7908869436908732E-4</v>
      </c>
      <c r="BT26" s="567">
        <f>+'R2建設IO'!BT26/'R2建設IO'!BT$123</f>
        <v>7.3891556017711372E-4</v>
      </c>
      <c r="BU26" s="567">
        <f>+'R2建設IO'!BU26/'R2建設IO'!BU$123</f>
        <v>1.4234357103606258E-4</v>
      </c>
      <c r="BV26" s="568">
        <f>+'R2建設IO'!BV26/'R2建設IO'!BV$123</f>
        <v>4.6763167628696814E-4</v>
      </c>
    </row>
    <row r="27" spans="1:74" ht="17.100000000000001" customHeight="1" x14ac:dyDescent="0.15">
      <c r="A27" s="551">
        <v>21</v>
      </c>
      <c r="B27" s="552">
        <v>203</v>
      </c>
      <c r="C27" s="498" t="s">
        <v>294</v>
      </c>
      <c r="D27" s="566">
        <f>+'R2建設IO'!D27/'R2建設IO'!D$123</f>
        <v>0</v>
      </c>
      <c r="E27" s="567">
        <f>+'R2建設IO'!E27/'R2建設IO'!E$123</f>
        <v>0</v>
      </c>
      <c r="F27" s="567">
        <f>+'R2建設IO'!F27/'R2建設IO'!F$123</f>
        <v>0</v>
      </c>
      <c r="G27" s="567">
        <f>+'R2建設IO'!G27/'R2建設IO'!G$123</f>
        <v>0</v>
      </c>
      <c r="H27" s="567">
        <f>+'R2建設IO'!H27/'R2建設IO'!H$123</f>
        <v>0</v>
      </c>
      <c r="I27" s="567">
        <f>+'R2建設IO'!I27/'R2建設IO'!I$123</f>
        <v>0</v>
      </c>
      <c r="J27" s="567">
        <f>+'R2建設IO'!J27/'R2建設IO'!J$123</f>
        <v>0</v>
      </c>
      <c r="K27" s="567">
        <f>+'R2建設IO'!K27/'R2建設IO'!K$123</f>
        <v>0</v>
      </c>
      <c r="L27" s="567">
        <f>+'R2建設IO'!L27/'R2建設IO'!L$123</f>
        <v>0</v>
      </c>
      <c r="M27" s="567">
        <f>+'R2建設IO'!M27/'R2建設IO'!M$123</f>
        <v>0</v>
      </c>
      <c r="N27" s="567">
        <f>+'R2建設IO'!N27/'R2建設IO'!N$123</f>
        <v>0</v>
      </c>
      <c r="O27" s="567">
        <f>+'R2建設IO'!O27/'R2建設IO'!O$123</f>
        <v>0</v>
      </c>
      <c r="P27" s="567">
        <f>+'R2建設IO'!P27/'R2建設IO'!P$123</f>
        <v>0</v>
      </c>
      <c r="Q27" s="567">
        <f>+'R2建設IO'!Q27/'R2建設IO'!Q$123</f>
        <v>0</v>
      </c>
      <c r="R27" s="567">
        <f>+'R2建設IO'!R27/'R2建設IO'!R$123</f>
        <v>0</v>
      </c>
      <c r="S27" s="567">
        <f>+'R2建設IO'!S27/'R2建設IO'!S$123</f>
        <v>0</v>
      </c>
      <c r="T27" s="567">
        <f>+'R2建設IO'!T27/'R2建設IO'!T$123</f>
        <v>0</v>
      </c>
      <c r="U27" s="567">
        <f>+'R2建設IO'!U27/'R2建設IO'!U$123</f>
        <v>0</v>
      </c>
      <c r="V27" s="567">
        <f>+'R2建設IO'!V27/'R2建設IO'!V$123</f>
        <v>0</v>
      </c>
      <c r="W27" s="567">
        <f>+'R2建設IO'!W27/'R2建設IO'!W$123</f>
        <v>0</v>
      </c>
      <c r="X27" s="567">
        <f>+'R2建設IO'!X27/'R2建設IO'!X$123</f>
        <v>0</v>
      </c>
      <c r="Y27" s="567">
        <f>+'R2建設IO'!Y27/'R2建設IO'!Y$123</f>
        <v>0</v>
      </c>
      <c r="Z27" s="567">
        <f>+'R2建設IO'!Z27/'R2建設IO'!Z$123</f>
        <v>0</v>
      </c>
      <c r="AA27" s="567">
        <f>+'R2建設IO'!AA27/'R2建設IO'!AA$123</f>
        <v>0</v>
      </c>
      <c r="AB27" s="567">
        <f>+'R2建設IO'!AB27/'R2建設IO'!AB$123</f>
        <v>0</v>
      </c>
      <c r="AC27" s="567">
        <f>+'R2建設IO'!AC27/'R2建設IO'!AC$123</f>
        <v>0</v>
      </c>
      <c r="AD27" s="567">
        <f>+'R2建設IO'!AD27/'R2建設IO'!AD$123</f>
        <v>0</v>
      </c>
      <c r="AE27" s="567">
        <f>+'R2建設IO'!AE27/'R2建設IO'!AE$123</f>
        <v>0</v>
      </c>
      <c r="AF27" s="567">
        <f>+'R2建設IO'!AF27/'R2建設IO'!AF$123</f>
        <v>0</v>
      </c>
      <c r="AG27" s="567">
        <f>+'R2建設IO'!AG27/'R2建設IO'!AG$123</f>
        <v>0</v>
      </c>
      <c r="AH27" s="567">
        <f>+'R2建設IO'!AH27/'R2建設IO'!AH$123</f>
        <v>0</v>
      </c>
      <c r="AI27" s="567">
        <f>+'R2建設IO'!AI27/'R2建設IO'!AI$123</f>
        <v>0</v>
      </c>
      <c r="AJ27" s="567">
        <f>+'R2建設IO'!AJ27/'R2建設IO'!AJ$123</f>
        <v>0</v>
      </c>
      <c r="AK27" s="567">
        <f>+'R2建設IO'!AK27/'R2建設IO'!AK$123</f>
        <v>0</v>
      </c>
      <c r="AL27" s="567">
        <f>+'R2建設IO'!AL27/'R2建設IO'!AL$123</f>
        <v>0</v>
      </c>
      <c r="AM27" s="567">
        <f>+'R2建設IO'!AM27/'R2建設IO'!AM$123</f>
        <v>0</v>
      </c>
      <c r="AN27" s="567">
        <f>+'R2建設IO'!AN27/'R2建設IO'!AN$123</f>
        <v>0</v>
      </c>
      <c r="AO27" s="567">
        <f>+'R2建設IO'!AO27/'R2建設IO'!AO$123</f>
        <v>0</v>
      </c>
      <c r="AP27" s="567">
        <f>+'R2建設IO'!AP27/'R2建設IO'!AP$123</f>
        <v>0</v>
      </c>
      <c r="AQ27" s="567">
        <f>+'R2建設IO'!AQ27/'R2建設IO'!AQ$123</f>
        <v>0</v>
      </c>
      <c r="AR27" s="567">
        <f>+'R2建設IO'!AR27/'R2建設IO'!AR$123</f>
        <v>0</v>
      </c>
      <c r="AS27" s="567">
        <f>+'R2建設IO'!AS27/'R2建設IO'!AS$123</f>
        <v>0</v>
      </c>
      <c r="AT27" s="567">
        <f>+'R2建設IO'!AT27/'R2建設IO'!AT$123</f>
        <v>0</v>
      </c>
      <c r="AU27" s="567">
        <f>+'R2建設IO'!AU27/'R2建設IO'!AU$123</f>
        <v>0</v>
      </c>
      <c r="AV27" s="567">
        <f>+'R2建設IO'!AV27/'R2建設IO'!AV$123</f>
        <v>0</v>
      </c>
      <c r="AW27" s="567">
        <f>+'R2建設IO'!AW27/'R2建設IO'!AW$123</f>
        <v>0</v>
      </c>
      <c r="AX27" s="567">
        <f>+'R2建設IO'!AX27/'R2建設IO'!AX$123</f>
        <v>0</v>
      </c>
      <c r="AY27" s="567">
        <f>+'R2建設IO'!AY27/'R2建設IO'!AY$123</f>
        <v>0</v>
      </c>
      <c r="AZ27" s="567">
        <f>+'R2建設IO'!AZ27/'R2建設IO'!AZ$123</f>
        <v>0</v>
      </c>
      <c r="BA27" s="567">
        <f>+'R2建設IO'!BA27/'R2建設IO'!BA$123</f>
        <v>0</v>
      </c>
      <c r="BB27" s="567">
        <f>+'R2建設IO'!BB27/'R2建設IO'!BB$123</f>
        <v>0</v>
      </c>
      <c r="BC27" s="567">
        <f>+'R2建設IO'!BC27/'R2建設IO'!BC$123</f>
        <v>0</v>
      </c>
      <c r="BD27" s="567">
        <f>+'R2建設IO'!BD27/'R2建設IO'!BD$123</f>
        <v>0</v>
      </c>
      <c r="BE27" s="567">
        <f>+'R2建設IO'!BE27/'R2建設IO'!BE$123</f>
        <v>0</v>
      </c>
      <c r="BF27" s="567">
        <f>+'R2建設IO'!BF27/'R2建設IO'!BF$123</f>
        <v>0</v>
      </c>
      <c r="BG27" s="567">
        <f>+'R2建設IO'!BG27/'R2建設IO'!BG$123</f>
        <v>0</v>
      </c>
      <c r="BH27" s="567">
        <f>+'R2建設IO'!BH27/'R2建設IO'!BH$123</f>
        <v>0</v>
      </c>
      <c r="BI27" s="567">
        <f>+'R2建設IO'!BI27/'R2建設IO'!BI$123</f>
        <v>0</v>
      </c>
      <c r="BJ27" s="567">
        <f>+'R2建設IO'!BJ27/'R2建設IO'!BJ$123</f>
        <v>0</v>
      </c>
      <c r="BK27" s="567">
        <f>+'R2建設IO'!BK27/'R2建設IO'!BK$123</f>
        <v>0</v>
      </c>
      <c r="BL27" s="567">
        <f>+'R2建設IO'!BL27/'R2建設IO'!BL$123</f>
        <v>0</v>
      </c>
      <c r="BM27" s="567">
        <f>+'R2建設IO'!BM27/'R2建設IO'!BM$123</f>
        <v>0</v>
      </c>
      <c r="BN27" s="567">
        <f>+'R2建設IO'!BN27/'R2建設IO'!BN$123</f>
        <v>0</v>
      </c>
      <c r="BO27" s="567">
        <f>+'R2建設IO'!BO27/'R2建設IO'!BO$123</f>
        <v>0</v>
      </c>
      <c r="BP27" s="567">
        <f>+'R2建設IO'!BP27/'R2建設IO'!BP$123</f>
        <v>0</v>
      </c>
      <c r="BQ27" s="567">
        <f>+'R2建設IO'!BQ27/'R2建設IO'!BQ$123</f>
        <v>0</v>
      </c>
      <c r="BR27" s="567">
        <f>+'R2建設IO'!BR27/'R2建設IO'!BR$123</f>
        <v>0</v>
      </c>
      <c r="BS27" s="567">
        <f>+'R2建設IO'!BS27/'R2建設IO'!BS$123</f>
        <v>0</v>
      </c>
      <c r="BT27" s="567">
        <f>+'R2建設IO'!BT27/'R2建設IO'!BT$123</f>
        <v>0</v>
      </c>
      <c r="BU27" s="567">
        <f>+'R2建設IO'!BU27/'R2建設IO'!BU$123</f>
        <v>0</v>
      </c>
      <c r="BV27" s="568">
        <f>+'R2建設IO'!BV27/'R2建設IO'!BV$123</f>
        <v>0</v>
      </c>
    </row>
    <row r="28" spans="1:74" ht="17.100000000000001" customHeight="1" x14ac:dyDescent="0.15">
      <c r="A28" s="551">
        <v>22</v>
      </c>
      <c r="B28" s="552">
        <v>204</v>
      </c>
      <c r="C28" s="498" t="s">
        <v>296</v>
      </c>
      <c r="D28" s="566">
        <f>+'R2建設IO'!D28/'R2建設IO'!D$123</f>
        <v>6.3002688303473046E-5</v>
      </c>
      <c r="E28" s="567">
        <f>+'R2建設IO'!E28/'R2建設IO'!E$123</f>
        <v>5.8150043745725647E-5</v>
      </c>
      <c r="F28" s="567">
        <f>+'R2建設IO'!F28/'R2建設IO'!F$123</f>
        <v>1.0150090410166616E-4</v>
      </c>
      <c r="G28" s="567">
        <f>+'R2建設IO'!G28/'R2建設IO'!G$123</f>
        <v>1.4185469372563026E-4</v>
      </c>
      <c r="H28" s="567">
        <f>+'R2建設IO'!H28/'R2建設IO'!H$123</f>
        <v>1.4242341250264757E-4</v>
      </c>
      <c r="I28" s="567">
        <f>+'R2建設IO'!I28/'R2建設IO'!I$123</f>
        <v>1.1598003126418233E-4</v>
      </c>
      <c r="J28" s="567">
        <f>+'R2建設IO'!J28/'R2建設IO'!J$123</f>
        <v>4.4371791393622773E-5</v>
      </c>
      <c r="K28" s="567">
        <f>+'R2建設IO'!K28/'R2建設IO'!K$123</f>
        <v>0</v>
      </c>
      <c r="L28" s="567">
        <f>+'R2建設IO'!L28/'R2建設IO'!L$123</f>
        <v>2.5935244363169152E-7</v>
      </c>
      <c r="M28" s="567">
        <f>+'R2建設IO'!M28/'R2建設IO'!M$123</f>
        <v>2.6295009496442682E-7</v>
      </c>
      <c r="N28" s="567">
        <f>+'R2建設IO'!N28/'R2建設IO'!N$123</f>
        <v>0</v>
      </c>
      <c r="O28" s="567">
        <f>+'R2建設IO'!O28/'R2建設IO'!O$123</f>
        <v>1.1432250617162905E-4</v>
      </c>
      <c r="P28" s="567">
        <f>+'R2建設IO'!P28/'R2建設IO'!P$123</f>
        <v>0</v>
      </c>
      <c r="Q28" s="567">
        <f>+'R2建設IO'!Q28/'R2建設IO'!Q$123</f>
        <v>1.6150133434869821E-4</v>
      </c>
      <c r="R28" s="567">
        <f>+'R2建設IO'!R28/'R2建設IO'!R$123</f>
        <v>0</v>
      </c>
      <c r="S28" s="567">
        <f>+'R2建設IO'!S28/'R2建設IO'!S$123</f>
        <v>1.2825125231034996E-5</v>
      </c>
      <c r="T28" s="567">
        <f>+'R2建設IO'!T28/'R2建設IO'!T$123</f>
        <v>2.0166072307385276E-4</v>
      </c>
      <c r="U28" s="567">
        <f>+'R2建設IO'!U28/'R2建設IO'!U$123</f>
        <v>4.7515232824640841E-4</v>
      </c>
      <c r="V28" s="567">
        <f>+'R2建設IO'!V28/'R2建設IO'!V$123</f>
        <v>1.6711406947473223E-4</v>
      </c>
      <c r="W28" s="567">
        <f>+'R2建設IO'!W28/'R2建設IO'!W$123</f>
        <v>0</v>
      </c>
      <c r="X28" s="567">
        <f>+'R2建設IO'!X28/'R2建設IO'!X$123</f>
        <v>0</v>
      </c>
      <c r="Y28" s="567">
        <f>+'R2建設IO'!Y28/'R2建設IO'!Y$123</f>
        <v>0</v>
      </c>
      <c r="Z28" s="567">
        <f>+'R2建設IO'!Z28/'R2建設IO'!Z$123</f>
        <v>0</v>
      </c>
      <c r="AA28" s="567">
        <f>+'R2建設IO'!AA28/'R2建設IO'!AA$123</f>
        <v>0</v>
      </c>
      <c r="AB28" s="567">
        <f>+'R2建設IO'!AB28/'R2建設IO'!AB$123</f>
        <v>0</v>
      </c>
      <c r="AC28" s="567">
        <f>+'R2建設IO'!AC28/'R2建設IO'!AC$123</f>
        <v>0</v>
      </c>
      <c r="AD28" s="567">
        <f>+'R2建設IO'!AD28/'R2建設IO'!AD$123</f>
        <v>0</v>
      </c>
      <c r="AE28" s="567">
        <f>+'R2建設IO'!AE28/'R2建設IO'!AE$123</f>
        <v>0</v>
      </c>
      <c r="AF28" s="567">
        <f>+'R2建設IO'!AF28/'R2建設IO'!AF$123</f>
        <v>2.1669024516575433E-4</v>
      </c>
      <c r="AG28" s="567">
        <f>+'R2建設IO'!AG28/'R2建設IO'!AG$123</f>
        <v>1.7712615035131865E-7</v>
      </c>
      <c r="AH28" s="567">
        <f>+'R2建設IO'!AH28/'R2建設IO'!AH$123</f>
        <v>3.0268324916847235E-7</v>
      </c>
      <c r="AI28" s="567">
        <f>+'R2建設IO'!AI28/'R2建設IO'!AI$123</f>
        <v>0</v>
      </c>
      <c r="AJ28" s="567">
        <f>+'R2建設IO'!AJ28/'R2建設IO'!AJ$123</f>
        <v>0</v>
      </c>
      <c r="AK28" s="567">
        <f>+'R2建設IO'!AK28/'R2建設IO'!AK$123</f>
        <v>0</v>
      </c>
      <c r="AL28" s="567">
        <f>+'R2建設IO'!AL28/'R2建設IO'!AL$123</f>
        <v>0</v>
      </c>
      <c r="AM28" s="567">
        <f>+'R2建設IO'!AM28/'R2建設IO'!AM$123</f>
        <v>0</v>
      </c>
      <c r="AN28" s="567">
        <f>+'R2建設IO'!AN28/'R2建設IO'!AN$123</f>
        <v>0</v>
      </c>
      <c r="AO28" s="567">
        <f>+'R2建設IO'!AO28/'R2建設IO'!AO$123</f>
        <v>0</v>
      </c>
      <c r="AP28" s="567">
        <f>+'R2建設IO'!AP28/'R2建設IO'!AP$123</f>
        <v>0</v>
      </c>
      <c r="AQ28" s="567">
        <f>+'R2建設IO'!AQ28/'R2建設IO'!AQ$123</f>
        <v>0</v>
      </c>
      <c r="AR28" s="567">
        <f>+'R2建設IO'!AR28/'R2建設IO'!AR$123</f>
        <v>0</v>
      </c>
      <c r="AS28" s="567">
        <f>+'R2建設IO'!AS28/'R2建設IO'!AS$123</f>
        <v>0</v>
      </c>
      <c r="AT28" s="567">
        <f>+'R2建設IO'!AT28/'R2建設IO'!AT$123</f>
        <v>0</v>
      </c>
      <c r="AU28" s="567">
        <f>+'R2建設IO'!AU28/'R2建設IO'!AU$123</f>
        <v>0</v>
      </c>
      <c r="AV28" s="567">
        <f>+'R2建設IO'!AV28/'R2建設IO'!AV$123</f>
        <v>0</v>
      </c>
      <c r="AW28" s="567">
        <f>+'R2建設IO'!AW28/'R2建設IO'!AW$123</f>
        <v>0</v>
      </c>
      <c r="AX28" s="567">
        <f>+'R2建設IO'!AX28/'R2建設IO'!AX$123</f>
        <v>0</v>
      </c>
      <c r="AY28" s="567">
        <f>+'R2建設IO'!AY28/'R2建設IO'!AY$123</f>
        <v>0</v>
      </c>
      <c r="AZ28" s="567">
        <f>+'R2建設IO'!AZ28/'R2建設IO'!AZ$123</f>
        <v>0</v>
      </c>
      <c r="BA28" s="567">
        <f>+'R2建設IO'!BA28/'R2建設IO'!BA$123</f>
        <v>0</v>
      </c>
      <c r="BB28" s="567">
        <f>+'R2建設IO'!BB28/'R2建設IO'!BB$123</f>
        <v>0</v>
      </c>
      <c r="BC28" s="567">
        <f>+'R2建設IO'!BC28/'R2建設IO'!BC$123</f>
        <v>0</v>
      </c>
      <c r="BD28" s="567">
        <f>+'R2建設IO'!BD28/'R2建設IO'!BD$123</f>
        <v>0</v>
      </c>
      <c r="BE28" s="567">
        <f>+'R2建設IO'!BE28/'R2建設IO'!BE$123</f>
        <v>0</v>
      </c>
      <c r="BF28" s="567">
        <f>+'R2建設IO'!BF28/'R2建設IO'!BF$123</f>
        <v>0</v>
      </c>
      <c r="BG28" s="567">
        <f>+'R2建設IO'!BG28/'R2建設IO'!BG$123</f>
        <v>0</v>
      </c>
      <c r="BH28" s="567">
        <f>+'R2建設IO'!BH28/'R2建設IO'!BH$123</f>
        <v>0</v>
      </c>
      <c r="BI28" s="567">
        <f>+'R2建設IO'!BI28/'R2建設IO'!BI$123</f>
        <v>0</v>
      </c>
      <c r="BJ28" s="567">
        <f>+'R2建設IO'!BJ28/'R2建設IO'!BJ$123</f>
        <v>0</v>
      </c>
      <c r="BK28" s="567">
        <f>+'R2建設IO'!BK28/'R2建設IO'!BK$123</f>
        <v>0</v>
      </c>
      <c r="BL28" s="567">
        <f>+'R2建設IO'!BL28/'R2建設IO'!BL$123</f>
        <v>0</v>
      </c>
      <c r="BM28" s="567">
        <f>+'R2建設IO'!BM28/'R2建設IO'!BM$123</f>
        <v>0</v>
      </c>
      <c r="BN28" s="567">
        <f>+'R2建設IO'!BN28/'R2建設IO'!BN$123</f>
        <v>0</v>
      </c>
      <c r="BO28" s="567">
        <f>+'R2建設IO'!BO28/'R2建設IO'!BO$123</f>
        <v>3.3127336512453395E-6</v>
      </c>
      <c r="BP28" s="567">
        <f>+'R2建設IO'!BP28/'R2建設IO'!BP$123</f>
        <v>0</v>
      </c>
      <c r="BQ28" s="567">
        <f>+'R2建設IO'!BQ28/'R2建設IO'!BQ$123</f>
        <v>0</v>
      </c>
      <c r="BR28" s="567">
        <f>+'R2建設IO'!BR28/'R2建設IO'!BR$123</f>
        <v>0</v>
      </c>
      <c r="BS28" s="567">
        <f>+'R2建設IO'!BS28/'R2建設IO'!BS$123</f>
        <v>0</v>
      </c>
      <c r="BT28" s="567">
        <f>+'R2建設IO'!BT28/'R2建設IO'!BT$123</f>
        <v>0</v>
      </c>
      <c r="BU28" s="567">
        <f>+'R2建設IO'!BU28/'R2建設IO'!BU$123</f>
        <v>0</v>
      </c>
      <c r="BV28" s="568">
        <f>+'R2建設IO'!BV28/'R2建設IO'!BV$123</f>
        <v>0</v>
      </c>
    </row>
    <row r="29" spans="1:74" ht="17.100000000000001" customHeight="1" x14ac:dyDescent="0.15">
      <c r="A29" s="551">
        <v>23</v>
      </c>
      <c r="B29" s="552">
        <v>205</v>
      </c>
      <c r="C29" s="498" t="s">
        <v>210</v>
      </c>
      <c r="D29" s="566">
        <f>+'R2建設IO'!D29/'R2建設IO'!D$123</f>
        <v>0</v>
      </c>
      <c r="E29" s="567">
        <f>+'R2建設IO'!E29/'R2建設IO'!E$123</f>
        <v>0</v>
      </c>
      <c r="F29" s="567">
        <f>+'R2建設IO'!F29/'R2建設IO'!F$123</f>
        <v>0</v>
      </c>
      <c r="G29" s="567">
        <f>+'R2建設IO'!G29/'R2建設IO'!G$123</f>
        <v>0</v>
      </c>
      <c r="H29" s="567">
        <f>+'R2建設IO'!H29/'R2建設IO'!H$123</f>
        <v>0</v>
      </c>
      <c r="I29" s="567">
        <f>+'R2建設IO'!I29/'R2建設IO'!I$123</f>
        <v>0</v>
      </c>
      <c r="J29" s="567">
        <f>+'R2建設IO'!J29/'R2建設IO'!J$123</f>
        <v>0</v>
      </c>
      <c r="K29" s="567">
        <f>+'R2建設IO'!K29/'R2建設IO'!K$123</f>
        <v>0</v>
      </c>
      <c r="L29" s="567">
        <f>+'R2建設IO'!L29/'R2建設IO'!L$123</f>
        <v>0</v>
      </c>
      <c r="M29" s="567">
        <f>+'R2建設IO'!M29/'R2建設IO'!M$123</f>
        <v>0</v>
      </c>
      <c r="N29" s="567">
        <f>+'R2建設IO'!N29/'R2建設IO'!N$123</f>
        <v>0</v>
      </c>
      <c r="O29" s="567">
        <f>+'R2建設IO'!O29/'R2建設IO'!O$123</f>
        <v>0</v>
      </c>
      <c r="P29" s="567">
        <f>+'R2建設IO'!P29/'R2建設IO'!P$123</f>
        <v>0</v>
      </c>
      <c r="Q29" s="567">
        <f>+'R2建設IO'!Q29/'R2建設IO'!Q$123</f>
        <v>0</v>
      </c>
      <c r="R29" s="567">
        <f>+'R2建設IO'!R29/'R2建設IO'!R$123</f>
        <v>0</v>
      </c>
      <c r="S29" s="567">
        <f>+'R2建設IO'!S29/'R2建設IO'!S$123</f>
        <v>0</v>
      </c>
      <c r="T29" s="567">
        <f>+'R2建設IO'!T29/'R2建設IO'!T$123</f>
        <v>0</v>
      </c>
      <c r="U29" s="567">
        <f>+'R2建設IO'!U29/'R2建設IO'!U$123</f>
        <v>0</v>
      </c>
      <c r="V29" s="567">
        <f>+'R2建設IO'!V29/'R2建設IO'!V$123</f>
        <v>0</v>
      </c>
      <c r="W29" s="567">
        <f>+'R2建設IO'!W29/'R2建設IO'!W$123</f>
        <v>0</v>
      </c>
      <c r="X29" s="567">
        <f>+'R2建設IO'!X29/'R2建設IO'!X$123</f>
        <v>0</v>
      </c>
      <c r="Y29" s="567">
        <f>+'R2建設IO'!Y29/'R2建設IO'!Y$123</f>
        <v>0</v>
      </c>
      <c r="Z29" s="567">
        <f>+'R2建設IO'!Z29/'R2建設IO'!Z$123</f>
        <v>0</v>
      </c>
      <c r="AA29" s="567">
        <f>+'R2建設IO'!AA29/'R2建設IO'!AA$123</f>
        <v>0</v>
      </c>
      <c r="AB29" s="567">
        <f>+'R2建設IO'!AB29/'R2建設IO'!AB$123</f>
        <v>0</v>
      </c>
      <c r="AC29" s="567">
        <f>+'R2建設IO'!AC29/'R2建設IO'!AC$123</f>
        <v>0</v>
      </c>
      <c r="AD29" s="567">
        <f>+'R2建設IO'!AD29/'R2建設IO'!AD$123</f>
        <v>0</v>
      </c>
      <c r="AE29" s="567">
        <f>+'R2建設IO'!AE29/'R2建設IO'!AE$123</f>
        <v>0</v>
      </c>
      <c r="AF29" s="567">
        <f>+'R2建設IO'!AF29/'R2建設IO'!AF$123</f>
        <v>0</v>
      </c>
      <c r="AG29" s="567">
        <f>+'R2建設IO'!AG29/'R2建設IO'!AG$123</f>
        <v>0</v>
      </c>
      <c r="AH29" s="567">
        <f>+'R2建設IO'!AH29/'R2建設IO'!AH$123</f>
        <v>0</v>
      </c>
      <c r="AI29" s="567">
        <f>+'R2建設IO'!AI29/'R2建設IO'!AI$123</f>
        <v>0</v>
      </c>
      <c r="AJ29" s="567">
        <f>+'R2建設IO'!AJ29/'R2建設IO'!AJ$123</f>
        <v>0</v>
      </c>
      <c r="AK29" s="567">
        <f>+'R2建設IO'!AK29/'R2建設IO'!AK$123</f>
        <v>0</v>
      </c>
      <c r="AL29" s="567">
        <f>+'R2建設IO'!AL29/'R2建設IO'!AL$123</f>
        <v>0</v>
      </c>
      <c r="AM29" s="567">
        <f>+'R2建設IO'!AM29/'R2建設IO'!AM$123</f>
        <v>0</v>
      </c>
      <c r="AN29" s="567">
        <f>+'R2建設IO'!AN29/'R2建設IO'!AN$123</f>
        <v>0</v>
      </c>
      <c r="AO29" s="567">
        <f>+'R2建設IO'!AO29/'R2建設IO'!AO$123</f>
        <v>0</v>
      </c>
      <c r="AP29" s="567">
        <f>+'R2建設IO'!AP29/'R2建設IO'!AP$123</f>
        <v>0</v>
      </c>
      <c r="AQ29" s="567">
        <f>+'R2建設IO'!AQ29/'R2建設IO'!AQ$123</f>
        <v>0</v>
      </c>
      <c r="AR29" s="567">
        <f>+'R2建設IO'!AR29/'R2建設IO'!AR$123</f>
        <v>0</v>
      </c>
      <c r="AS29" s="567">
        <f>+'R2建設IO'!AS29/'R2建設IO'!AS$123</f>
        <v>0</v>
      </c>
      <c r="AT29" s="567">
        <f>+'R2建設IO'!AT29/'R2建設IO'!AT$123</f>
        <v>0</v>
      </c>
      <c r="AU29" s="567">
        <f>+'R2建設IO'!AU29/'R2建設IO'!AU$123</f>
        <v>0</v>
      </c>
      <c r="AV29" s="567">
        <f>+'R2建設IO'!AV29/'R2建設IO'!AV$123</f>
        <v>0</v>
      </c>
      <c r="AW29" s="567">
        <f>+'R2建設IO'!AW29/'R2建設IO'!AW$123</f>
        <v>0</v>
      </c>
      <c r="AX29" s="567">
        <f>+'R2建設IO'!AX29/'R2建設IO'!AX$123</f>
        <v>0</v>
      </c>
      <c r="AY29" s="567">
        <f>+'R2建設IO'!AY29/'R2建設IO'!AY$123</f>
        <v>0</v>
      </c>
      <c r="AZ29" s="567">
        <f>+'R2建設IO'!AZ29/'R2建設IO'!AZ$123</f>
        <v>0</v>
      </c>
      <c r="BA29" s="567">
        <f>+'R2建設IO'!BA29/'R2建設IO'!BA$123</f>
        <v>0</v>
      </c>
      <c r="BB29" s="567">
        <f>+'R2建設IO'!BB29/'R2建設IO'!BB$123</f>
        <v>0</v>
      </c>
      <c r="BC29" s="567">
        <f>+'R2建設IO'!BC29/'R2建設IO'!BC$123</f>
        <v>0</v>
      </c>
      <c r="BD29" s="567">
        <f>+'R2建設IO'!BD29/'R2建設IO'!BD$123</f>
        <v>0</v>
      </c>
      <c r="BE29" s="567">
        <f>+'R2建設IO'!BE29/'R2建設IO'!BE$123</f>
        <v>0</v>
      </c>
      <c r="BF29" s="567">
        <f>+'R2建設IO'!BF29/'R2建設IO'!BF$123</f>
        <v>0</v>
      </c>
      <c r="BG29" s="567">
        <f>+'R2建設IO'!BG29/'R2建設IO'!BG$123</f>
        <v>0</v>
      </c>
      <c r="BH29" s="567">
        <f>+'R2建設IO'!BH29/'R2建設IO'!BH$123</f>
        <v>0</v>
      </c>
      <c r="BI29" s="567">
        <f>+'R2建設IO'!BI29/'R2建設IO'!BI$123</f>
        <v>0</v>
      </c>
      <c r="BJ29" s="567">
        <f>+'R2建設IO'!BJ29/'R2建設IO'!BJ$123</f>
        <v>0</v>
      </c>
      <c r="BK29" s="567">
        <f>+'R2建設IO'!BK29/'R2建設IO'!BK$123</f>
        <v>0</v>
      </c>
      <c r="BL29" s="567">
        <f>+'R2建設IO'!BL29/'R2建設IO'!BL$123</f>
        <v>0</v>
      </c>
      <c r="BM29" s="567">
        <f>+'R2建設IO'!BM29/'R2建設IO'!BM$123</f>
        <v>0</v>
      </c>
      <c r="BN29" s="567">
        <f>+'R2建設IO'!BN29/'R2建設IO'!BN$123</f>
        <v>0</v>
      </c>
      <c r="BO29" s="567">
        <f>+'R2建設IO'!BO29/'R2建設IO'!BO$123</f>
        <v>0</v>
      </c>
      <c r="BP29" s="567">
        <f>+'R2建設IO'!BP29/'R2建設IO'!BP$123</f>
        <v>0</v>
      </c>
      <c r="BQ29" s="567">
        <f>+'R2建設IO'!BQ29/'R2建設IO'!BQ$123</f>
        <v>0</v>
      </c>
      <c r="BR29" s="567">
        <f>+'R2建設IO'!BR29/'R2建設IO'!BR$123</f>
        <v>0</v>
      </c>
      <c r="BS29" s="567">
        <f>+'R2建設IO'!BS29/'R2建設IO'!BS$123</f>
        <v>0</v>
      </c>
      <c r="BT29" s="567">
        <f>+'R2建設IO'!BT29/'R2建設IO'!BT$123</f>
        <v>0</v>
      </c>
      <c r="BU29" s="567">
        <f>+'R2建設IO'!BU29/'R2建設IO'!BU$123</f>
        <v>0</v>
      </c>
      <c r="BV29" s="568">
        <f>+'R2建設IO'!BV29/'R2建設IO'!BV$123</f>
        <v>0</v>
      </c>
    </row>
    <row r="30" spans="1:74" ht="17.100000000000001" customHeight="1" x14ac:dyDescent="0.15">
      <c r="A30" s="551">
        <v>24</v>
      </c>
      <c r="B30" s="552">
        <v>206</v>
      </c>
      <c r="C30" s="498" t="s">
        <v>211</v>
      </c>
      <c r="D30" s="566">
        <f>+'R2建設IO'!D30/'R2建設IO'!D$123</f>
        <v>0</v>
      </c>
      <c r="E30" s="567">
        <f>+'R2建設IO'!E30/'R2建設IO'!E$123</f>
        <v>0</v>
      </c>
      <c r="F30" s="567">
        <f>+'R2建設IO'!F30/'R2建設IO'!F$123</f>
        <v>0</v>
      </c>
      <c r="G30" s="567">
        <f>+'R2建設IO'!G30/'R2建設IO'!G$123</f>
        <v>0</v>
      </c>
      <c r="H30" s="567">
        <f>+'R2建設IO'!H30/'R2建設IO'!H$123</f>
        <v>0</v>
      </c>
      <c r="I30" s="567">
        <f>+'R2建設IO'!I30/'R2建設IO'!I$123</f>
        <v>0</v>
      </c>
      <c r="J30" s="567">
        <f>+'R2建設IO'!J30/'R2建設IO'!J$123</f>
        <v>0</v>
      </c>
      <c r="K30" s="567">
        <f>+'R2建設IO'!K30/'R2建設IO'!K$123</f>
        <v>0</v>
      </c>
      <c r="L30" s="567">
        <f>+'R2建設IO'!L30/'R2建設IO'!L$123</f>
        <v>0</v>
      </c>
      <c r="M30" s="567">
        <f>+'R2建設IO'!M30/'R2建設IO'!M$123</f>
        <v>0</v>
      </c>
      <c r="N30" s="567">
        <f>+'R2建設IO'!N30/'R2建設IO'!N$123</f>
        <v>0</v>
      </c>
      <c r="O30" s="567">
        <f>+'R2建設IO'!O30/'R2建設IO'!O$123</f>
        <v>0</v>
      </c>
      <c r="P30" s="567">
        <f>+'R2建設IO'!P30/'R2建設IO'!P$123</f>
        <v>0</v>
      </c>
      <c r="Q30" s="567">
        <f>+'R2建設IO'!Q30/'R2建設IO'!Q$123</f>
        <v>0</v>
      </c>
      <c r="R30" s="567">
        <f>+'R2建設IO'!R30/'R2建設IO'!R$123</f>
        <v>0</v>
      </c>
      <c r="S30" s="567">
        <f>+'R2建設IO'!S30/'R2建設IO'!S$123</f>
        <v>0</v>
      </c>
      <c r="T30" s="567">
        <f>+'R2建設IO'!T30/'R2建設IO'!T$123</f>
        <v>0</v>
      </c>
      <c r="U30" s="567">
        <f>+'R2建設IO'!U30/'R2建設IO'!U$123</f>
        <v>0</v>
      </c>
      <c r="V30" s="567">
        <f>+'R2建設IO'!V30/'R2建設IO'!V$123</f>
        <v>0</v>
      </c>
      <c r="W30" s="567">
        <f>+'R2建設IO'!W30/'R2建設IO'!W$123</f>
        <v>0</v>
      </c>
      <c r="X30" s="567">
        <f>+'R2建設IO'!X30/'R2建設IO'!X$123</f>
        <v>0</v>
      </c>
      <c r="Y30" s="567">
        <f>+'R2建設IO'!Y30/'R2建設IO'!Y$123</f>
        <v>0</v>
      </c>
      <c r="Z30" s="567">
        <f>+'R2建設IO'!Z30/'R2建設IO'!Z$123</f>
        <v>0</v>
      </c>
      <c r="AA30" s="567">
        <f>+'R2建設IO'!AA30/'R2建設IO'!AA$123</f>
        <v>0</v>
      </c>
      <c r="AB30" s="567">
        <f>+'R2建設IO'!AB30/'R2建設IO'!AB$123</f>
        <v>0</v>
      </c>
      <c r="AC30" s="567">
        <f>+'R2建設IO'!AC30/'R2建設IO'!AC$123</f>
        <v>0</v>
      </c>
      <c r="AD30" s="567">
        <f>+'R2建設IO'!AD30/'R2建設IO'!AD$123</f>
        <v>0</v>
      </c>
      <c r="AE30" s="567">
        <f>+'R2建設IO'!AE30/'R2建設IO'!AE$123</f>
        <v>0</v>
      </c>
      <c r="AF30" s="567">
        <f>+'R2建設IO'!AF30/'R2建設IO'!AF$123</f>
        <v>0</v>
      </c>
      <c r="AG30" s="567">
        <f>+'R2建設IO'!AG30/'R2建設IO'!AG$123</f>
        <v>0</v>
      </c>
      <c r="AH30" s="567">
        <f>+'R2建設IO'!AH30/'R2建設IO'!AH$123</f>
        <v>0</v>
      </c>
      <c r="AI30" s="567">
        <f>+'R2建設IO'!AI30/'R2建設IO'!AI$123</f>
        <v>0</v>
      </c>
      <c r="AJ30" s="567">
        <f>+'R2建設IO'!AJ30/'R2建設IO'!AJ$123</f>
        <v>0</v>
      </c>
      <c r="AK30" s="567">
        <f>+'R2建設IO'!AK30/'R2建設IO'!AK$123</f>
        <v>0</v>
      </c>
      <c r="AL30" s="567">
        <f>+'R2建設IO'!AL30/'R2建設IO'!AL$123</f>
        <v>0</v>
      </c>
      <c r="AM30" s="567">
        <f>+'R2建設IO'!AM30/'R2建設IO'!AM$123</f>
        <v>0</v>
      </c>
      <c r="AN30" s="567">
        <f>+'R2建設IO'!AN30/'R2建設IO'!AN$123</f>
        <v>0</v>
      </c>
      <c r="AO30" s="567">
        <f>+'R2建設IO'!AO30/'R2建設IO'!AO$123</f>
        <v>0</v>
      </c>
      <c r="AP30" s="567">
        <f>+'R2建設IO'!AP30/'R2建設IO'!AP$123</f>
        <v>0</v>
      </c>
      <c r="AQ30" s="567">
        <f>+'R2建設IO'!AQ30/'R2建設IO'!AQ$123</f>
        <v>0</v>
      </c>
      <c r="AR30" s="567">
        <f>+'R2建設IO'!AR30/'R2建設IO'!AR$123</f>
        <v>0</v>
      </c>
      <c r="AS30" s="567">
        <f>+'R2建設IO'!AS30/'R2建設IO'!AS$123</f>
        <v>0</v>
      </c>
      <c r="AT30" s="567">
        <f>+'R2建設IO'!AT30/'R2建設IO'!AT$123</f>
        <v>0</v>
      </c>
      <c r="AU30" s="567">
        <f>+'R2建設IO'!AU30/'R2建設IO'!AU$123</f>
        <v>0</v>
      </c>
      <c r="AV30" s="567">
        <f>+'R2建設IO'!AV30/'R2建設IO'!AV$123</f>
        <v>0</v>
      </c>
      <c r="AW30" s="567">
        <f>+'R2建設IO'!AW30/'R2建設IO'!AW$123</f>
        <v>0</v>
      </c>
      <c r="AX30" s="567">
        <f>+'R2建設IO'!AX30/'R2建設IO'!AX$123</f>
        <v>0</v>
      </c>
      <c r="AY30" s="567">
        <f>+'R2建設IO'!AY30/'R2建設IO'!AY$123</f>
        <v>0</v>
      </c>
      <c r="AZ30" s="567">
        <f>+'R2建設IO'!AZ30/'R2建設IO'!AZ$123</f>
        <v>0</v>
      </c>
      <c r="BA30" s="567">
        <f>+'R2建設IO'!BA30/'R2建設IO'!BA$123</f>
        <v>0</v>
      </c>
      <c r="BB30" s="567">
        <f>+'R2建設IO'!BB30/'R2建設IO'!BB$123</f>
        <v>0</v>
      </c>
      <c r="BC30" s="567">
        <f>+'R2建設IO'!BC30/'R2建設IO'!BC$123</f>
        <v>0</v>
      </c>
      <c r="BD30" s="567">
        <f>+'R2建設IO'!BD30/'R2建設IO'!BD$123</f>
        <v>0</v>
      </c>
      <c r="BE30" s="567">
        <f>+'R2建設IO'!BE30/'R2建設IO'!BE$123</f>
        <v>0</v>
      </c>
      <c r="BF30" s="567">
        <f>+'R2建設IO'!BF30/'R2建設IO'!BF$123</f>
        <v>0</v>
      </c>
      <c r="BG30" s="567">
        <f>+'R2建設IO'!BG30/'R2建設IO'!BG$123</f>
        <v>0</v>
      </c>
      <c r="BH30" s="567">
        <f>+'R2建設IO'!BH30/'R2建設IO'!BH$123</f>
        <v>0</v>
      </c>
      <c r="BI30" s="567">
        <f>+'R2建設IO'!BI30/'R2建設IO'!BI$123</f>
        <v>0</v>
      </c>
      <c r="BJ30" s="567">
        <f>+'R2建設IO'!BJ30/'R2建設IO'!BJ$123</f>
        <v>0</v>
      </c>
      <c r="BK30" s="567">
        <f>+'R2建設IO'!BK30/'R2建設IO'!BK$123</f>
        <v>0</v>
      </c>
      <c r="BL30" s="567">
        <f>+'R2建設IO'!BL30/'R2建設IO'!BL$123</f>
        <v>0</v>
      </c>
      <c r="BM30" s="567">
        <f>+'R2建設IO'!BM30/'R2建設IO'!BM$123</f>
        <v>0</v>
      </c>
      <c r="BN30" s="567">
        <f>+'R2建設IO'!BN30/'R2建設IO'!BN$123</f>
        <v>0</v>
      </c>
      <c r="BO30" s="567">
        <f>+'R2建設IO'!BO30/'R2建設IO'!BO$123</f>
        <v>0</v>
      </c>
      <c r="BP30" s="567">
        <f>+'R2建設IO'!BP30/'R2建設IO'!BP$123</f>
        <v>0</v>
      </c>
      <c r="BQ30" s="567">
        <f>+'R2建設IO'!BQ30/'R2建設IO'!BQ$123</f>
        <v>0</v>
      </c>
      <c r="BR30" s="567">
        <f>+'R2建設IO'!BR30/'R2建設IO'!BR$123</f>
        <v>0</v>
      </c>
      <c r="BS30" s="567">
        <f>+'R2建設IO'!BS30/'R2建設IO'!BS$123</f>
        <v>0</v>
      </c>
      <c r="BT30" s="567">
        <f>+'R2建設IO'!BT30/'R2建設IO'!BT$123</f>
        <v>0</v>
      </c>
      <c r="BU30" s="567">
        <f>+'R2建設IO'!BU30/'R2建設IO'!BU$123</f>
        <v>0</v>
      </c>
      <c r="BV30" s="568">
        <f>+'R2建設IO'!BV30/'R2建設IO'!BV$123</f>
        <v>0</v>
      </c>
    </row>
    <row r="31" spans="1:74" ht="17.100000000000001" customHeight="1" x14ac:dyDescent="0.15">
      <c r="A31" s="551">
        <v>25</v>
      </c>
      <c r="B31" s="552">
        <v>207</v>
      </c>
      <c r="C31" s="498" t="s">
        <v>300</v>
      </c>
      <c r="D31" s="566">
        <f>+'R2建設IO'!D31/'R2建設IO'!D$123</f>
        <v>0</v>
      </c>
      <c r="E31" s="567">
        <f>+'R2建設IO'!E31/'R2建設IO'!E$123</f>
        <v>0</v>
      </c>
      <c r="F31" s="567">
        <f>+'R2建設IO'!F31/'R2建設IO'!F$123</f>
        <v>0</v>
      </c>
      <c r="G31" s="567">
        <f>+'R2建設IO'!G31/'R2建設IO'!G$123</f>
        <v>0</v>
      </c>
      <c r="H31" s="567">
        <f>+'R2建設IO'!H31/'R2建設IO'!H$123</f>
        <v>0</v>
      </c>
      <c r="I31" s="567">
        <f>+'R2建設IO'!I31/'R2建設IO'!I$123</f>
        <v>0</v>
      </c>
      <c r="J31" s="567">
        <f>+'R2建設IO'!J31/'R2建設IO'!J$123</f>
        <v>0</v>
      </c>
      <c r="K31" s="567">
        <f>+'R2建設IO'!K31/'R2建設IO'!K$123</f>
        <v>0</v>
      </c>
      <c r="L31" s="567">
        <f>+'R2建設IO'!L31/'R2建設IO'!L$123</f>
        <v>0</v>
      </c>
      <c r="M31" s="567">
        <f>+'R2建設IO'!M31/'R2建設IO'!M$123</f>
        <v>0</v>
      </c>
      <c r="N31" s="567">
        <f>+'R2建設IO'!N31/'R2建設IO'!N$123</f>
        <v>0</v>
      </c>
      <c r="O31" s="567">
        <f>+'R2建設IO'!O31/'R2建設IO'!O$123</f>
        <v>0</v>
      </c>
      <c r="P31" s="567">
        <f>+'R2建設IO'!P31/'R2建設IO'!P$123</f>
        <v>0</v>
      </c>
      <c r="Q31" s="567">
        <f>+'R2建設IO'!Q31/'R2建設IO'!Q$123</f>
        <v>0</v>
      </c>
      <c r="R31" s="567">
        <f>+'R2建設IO'!R31/'R2建設IO'!R$123</f>
        <v>0</v>
      </c>
      <c r="S31" s="567">
        <f>+'R2建設IO'!S31/'R2建設IO'!S$123</f>
        <v>0</v>
      </c>
      <c r="T31" s="567">
        <f>+'R2建設IO'!T31/'R2建設IO'!T$123</f>
        <v>0</v>
      </c>
      <c r="U31" s="567">
        <f>+'R2建設IO'!U31/'R2建設IO'!U$123</f>
        <v>0</v>
      </c>
      <c r="V31" s="567">
        <f>+'R2建設IO'!V31/'R2建設IO'!V$123</f>
        <v>0</v>
      </c>
      <c r="W31" s="567">
        <f>+'R2建設IO'!W31/'R2建設IO'!W$123</f>
        <v>0</v>
      </c>
      <c r="X31" s="567">
        <f>+'R2建設IO'!X31/'R2建設IO'!X$123</f>
        <v>0</v>
      </c>
      <c r="Y31" s="567">
        <f>+'R2建設IO'!Y31/'R2建設IO'!Y$123</f>
        <v>0</v>
      </c>
      <c r="Z31" s="567">
        <f>+'R2建設IO'!Z31/'R2建設IO'!Z$123</f>
        <v>0</v>
      </c>
      <c r="AA31" s="567">
        <f>+'R2建設IO'!AA31/'R2建設IO'!AA$123</f>
        <v>0</v>
      </c>
      <c r="AB31" s="567">
        <f>+'R2建設IO'!AB31/'R2建設IO'!AB$123</f>
        <v>0</v>
      </c>
      <c r="AC31" s="567">
        <f>+'R2建設IO'!AC31/'R2建設IO'!AC$123</f>
        <v>0</v>
      </c>
      <c r="AD31" s="567">
        <f>+'R2建設IO'!AD31/'R2建設IO'!AD$123</f>
        <v>0</v>
      </c>
      <c r="AE31" s="567">
        <f>+'R2建設IO'!AE31/'R2建設IO'!AE$123</f>
        <v>0</v>
      </c>
      <c r="AF31" s="567">
        <f>+'R2建設IO'!AF31/'R2建設IO'!AF$123</f>
        <v>0</v>
      </c>
      <c r="AG31" s="567">
        <f>+'R2建設IO'!AG31/'R2建設IO'!AG$123</f>
        <v>0</v>
      </c>
      <c r="AH31" s="567">
        <f>+'R2建設IO'!AH31/'R2建設IO'!AH$123</f>
        <v>0</v>
      </c>
      <c r="AI31" s="567">
        <f>+'R2建設IO'!AI31/'R2建設IO'!AI$123</f>
        <v>0</v>
      </c>
      <c r="AJ31" s="567">
        <f>+'R2建設IO'!AJ31/'R2建設IO'!AJ$123</f>
        <v>0</v>
      </c>
      <c r="AK31" s="567">
        <f>+'R2建設IO'!AK31/'R2建設IO'!AK$123</f>
        <v>0</v>
      </c>
      <c r="AL31" s="567">
        <f>+'R2建設IO'!AL31/'R2建設IO'!AL$123</f>
        <v>0</v>
      </c>
      <c r="AM31" s="567">
        <f>+'R2建設IO'!AM31/'R2建設IO'!AM$123</f>
        <v>0</v>
      </c>
      <c r="AN31" s="567">
        <f>+'R2建設IO'!AN31/'R2建設IO'!AN$123</f>
        <v>0</v>
      </c>
      <c r="AO31" s="567">
        <f>+'R2建設IO'!AO31/'R2建設IO'!AO$123</f>
        <v>0</v>
      </c>
      <c r="AP31" s="567">
        <f>+'R2建設IO'!AP31/'R2建設IO'!AP$123</f>
        <v>0</v>
      </c>
      <c r="AQ31" s="567">
        <f>+'R2建設IO'!AQ31/'R2建設IO'!AQ$123</f>
        <v>0</v>
      </c>
      <c r="AR31" s="567">
        <f>+'R2建設IO'!AR31/'R2建設IO'!AR$123</f>
        <v>0</v>
      </c>
      <c r="AS31" s="567">
        <f>+'R2建設IO'!AS31/'R2建設IO'!AS$123</f>
        <v>0</v>
      </c>
      <c r="AT31" s="567">
        <f>+'R2建設IO'!AT31/'R2建設IO'!AT$123</f>
        <v>0</v>
      </c>
      <c r="AU31" s="567">
        <f>+'R2建設IO'!AU31/'R2建設IO'!AU$123</f>
        <v>0</v>
      </c>
      <c r="AV31" s="567">
        <f>+'R2建設IO'!AV31/'R2建設IO'!AV$123</f>
        <v>0</v>
      </c>
      <c r="AW31" s="567">
        <f>+'R2建設IO'!AW31/'R2建設IO'!AW$123</f>
        <v>0</v>
      </c>
      <c r="AX31" s="567">
        <f>+'R2建設IO'!AX31/'R2建設IO'!AX$123</f>
        <v>0</v>
      </c>
      <c r="AY31" s="567">
        <f>+'R2建設IO'!AY31/'R2建設IO'!AY$123</f>
        <v>0</v>
      </c>
      <c r="AZ31" s="567">
        <f>+'R2建設IO'!AZ31/'R2建設IO'!AZ$123</f>
        <v>0</v>
      </c>
      <c r="BA31" s="567">
        <f>+'R2建設IO'!BA31/'R2建設IO'!BA$123</f>
        <v>0</v>
      </c>
      <c r="BB31" s="567">
        <f>+'R2建設IO'!BB31/'R2建設IO'!BB$123</f>
        <v>0</v>
      </c>
      <c r="BC31" s="567">
        <f>+'R2建設IO'!BC31/'R2建設IO'!BC$123</f>
        <v>0</v>
      </c>
      <c r="BD31" s="567">
        <f>+'R2建設IO'!BD31/'R2建設IO'!BD$123</f>
        <v>0</v>
      </c>
      <c r="BE31" s="567">
        <f>+'R2建設IO'!BE31/'R2建設IO'!BE$123</f>
        <v>0</v>
      </c>
      <c r="BF31" s="567">
        <f>+'R2建設IO'!BF31/'R2建設IO'!BF$123</f>
        <v>0</v>
      </c>
      <c r="BG31" s="567">
        <f>+'R2建設IO'!BG31/'R2建設IO'!BG$123</f>
        <v>0</v>
      </c>
      <c r="BH31" s="567">
        <f>+'R2建設IO'!BH31/'R2建設IO'!BH$123</f>
        <v>0</v>
      </c>
      <c r="BI31" s="567">
        <f>+'R2建設IO'!BI31/'R2建設IO'!BI$123</f>
        <v>0</v>
      </c>
      <c r="BJ31" s="567">
        <f>+'R2建設IO'!BJ31/'R2建設IO'!BJ$123</f>
        <v>0</v>
      </c>
      <c r="BK31" s="567">
        <f>+'R2建設IO'!BK31/'R2建設IO'!BK$123</f>
        <v>0</v>
      </c>
      <c r="BL31" s="567">
        <f>+'R2建設IO'!BL31/'R2建設IO'!BL$123</f>
        <v>0</v>
      </c>
      <c r="BM31" s="567">
        <f>+'R2建設IO'!BM31/'R2建設IO'!BM$123</f>
        <v>0</v>
      </c>
      <c r="BN31" s="567">
        <f>+'R2建設IO'!BN31/'R2建設IO'!BN$123</f>
        <v>0</v>
      </c>
      <c r="BO31" s="567">
        <f>+'R2建設IO'!BO31/'R2建設IO'!BO$123</f>
        <v>0</v>
      </c>
      <c r="BP31" s="567">
        <f>+'R2建設IO'!BP31/'R2建設IO'!BP$123</f>
        <v>0</v>
      </c>
      <c r="BQ31" s="567">
        <f>+'R2建設IO'!BQ31/'R2建設IO'!BQ$123</f>
        <v>0</v>
      </c>
      <c r="BR31" s="567">
        <f>+'R2建設IO'!BR31/'R2建設IO'!BR$123</f>
        <v>0</v>
      </c>
      <c r="BS31" s="567">
        <f>+'R2建設IO'!BS31/'R2建設IO'!BS$123</f>
        <v>0</v>
      </c>
      <c r="BT31" s="567">
        <f>+'R2建設IO'!BT31/'R2建設IO'!BT$123</f>
        <v>0</v>
      </c>
      <c r="BU31" s="567">
        <f>+'R2建設IO'!BU31/'R2建設IO'!BU$123</f>
        <v>0</v>
      </c>
      <c r="BV31" s="568">
        <f>+'R2建設IO'!BV31/'R2建設IO'!BV$123</f>
        <v>0</v>
      </c>
    </row>
    <row r="32" spans="1:74" ht="17.100000000000001" customHeight="1" x14ac:dyDescent="0.15">
      <c r="A32" s="551">
        <v>26</v>
      </c>
      <c r="B32" s="552">
        <v>208</v>
      </c>
      <c r="C32" s="498" t="s">
        <v>302</v>
      </c>
      <c r="D32" s="566">
        <f>+'R2建設IO'!D32/'R2建設IO'!D$123</f>
        <v>4.2556152935352663E-3</v>
      </c>
      <c r="E32" s="567">
        <f>+'R2建設IO'!E32/'R2建設IO'!E$123</f>
        <v>5.3995401793412324E-3</v>
      </c>
      <c r="F32" s="567">
        <f>+'R2建設IO'!F32/'R2建設IO'!F$123</f>
        <v>6.5708011707242666E-3</v>
      </c>
      <c r="G32" s="567">
        <f>+'R2建設IO'!G32/'R2建設IO'!G$123</f>
        <v>6.7686813033669994E-3</v>
      </c>
      <c r="H32" s="567">
        <f>+'R2建設IO'!H32/'R2建設IO'!H$123</f>
        <v>6.7316952387243608E-3</v>
      </c>
      <c r="I32" s="567">
        <f>+'R2建設IO'!I32/'R2建設IO'!I$123</f>
        <v>8.4514144521204183E-3</v>
      </c>
      <c r="J32" s="567">
        <f>+'R2建設IO'!J32/'R2建設IO'!J$123</f>
        <v>6.290661027610769E-3</v>
      </c>
      <c r="K32" s="567">
        <f>+'R2建設IO'!K32/'R2建設IO'!K$123</f>
        <v>4.0211611937905787E-3</v>
      </c>
      <c r="L32" s="567">
        <f>+'R2建設IO'!L32/'R2建設IO'!L$123</f>
        <v>7.6936902403341289E-3</v>
      </c>
      <c r="M32" s="567">
        <f>+'R2建設IO'!M32/'R2建設IO'!M$123</f>
        <v>7.5911062915280372E-3</v>
      </c>
      <c r="N32" s="567">
        <f>+'R2建設IO'!N32/'R2建設IO'!N$123</f>
        <v>1.508890321113091E-2</v>
      </c>
      <c r="O32" s="567">
        <f>+'R2建設IO'!O32/'R2建設IO'!O$123</f>
        <v>4.2319174940824208E-3</v>
      </c>
      <c r="P32" s="567">
        <f>+'R2建設IO'!P32/'R2建設IO'!P$123</f>
        <v>5.1962028584551078E-3</v>
      </c>
      <c r="Q32" s="567">
        <f>+'R2建設IO'!Q32/'R2建設IO'!Q$123</f>
        <v>3.8339743852154502E-3</v>
      </c>
      <c r="R32" s="567">
        <f>+'R2建設IO'!R32/'R2建設IO'!R$123</f>
        <v>5.4461931898906026E-3</v>
      </c>
      <c r="S32" s="567">
        <f>+'R2建設IO'!S32/'R2建設IO'!S$123</f>
        <v>4.1749437455452622E-3</v>
      </c>
      <c r="T32" s="567">
        <f>+'R2建設IO'!T32/'R2建設IO'!T$123</f>
        <v>4.5263950899270995E-3</v>
      </c>
      <c r="U32" s="567">
        <f>+'R2建設IO'!U32/'R2建設IO'!U$123</f>
        <v>2.9627145173011346E-3</v>
      </c>
      <c r="V32" s="567">
        <f>+'R2建設IO'!V32/'R2建設IO'!V$123</f>
        <v>4.723914611771656E-3</v>
      </c>
      <c r="W32" s="567">
        <f>+'R2建設IO'!W32/'R2建設IO'!W$123</f>
        <v>4.1510742656600957E-3</v>
      </c>
      <c r="X32" s="567">
        <f>+'R2建設IO'!X32/'R2建設IO'!X$123</f>
        <v>4.8800997041908798E-3</v>
      </c>
      <c r="Y32" s="567">
        <f>+'R2建設IO'!Y32/'R2建設IO'!Y$123</f>
        <v>3.1938153047049588E-3</v>
      </c>
      <c r="Z32" s="567">
        <f>+'R2建設IO'!Z32/'R2建設IO'!Z$123</f>
        <v>4.9958194315389785E-3</v>
      </c>
      <c r="AA32" s="567">
        <f>+'R2建設IO'!AA32/'R2建設IO'!AA$123</f>
        <v>4.1706382160550141E-3</v>
      </c>
      <c r="AB32" s="567">
        <f>+'R2建設IO'!AB32/'R2建設IO'!AB$123</f>
        <v>3.7357848496913622E-3</v>
      </c>
      <c r="AC32" s="567">
        <f>+'R2建設IO'!AC32/'R2建設IO'!AC$123</f>
        <v>4.7846558374187208E-3</v>
      </c>
      <c r="AD32" s="567">
        <f>+'R2建設IO'!AD32/'R2建設IO'!AD$123</f>
        <v>3.8915722484035025E-3</v>
      </c>
      <c r="AE32" s="567">
        <f>+'R2建設IO'!AE32/'R2建設IO'!AE$123</f>
        <v>2.0856078003237588E-3</v>
      </c>
      <c r="AF32" s="567">
        <f>+'R2建設IO'!AF32/'R2建設IO'!AF$123</f>
        <v>6.4075040880560161E-3</v>
      </c>
      <c r="AG32" s="567">
        <f>+'R2建設IO'!AG32/'R2建設IO'!AG$123</f>
        <v>1.7240573844445601E-3</v>
      </c>
      <c r="AH32" s="567">
        <f>+'R2建設IO'!AH32/'R2建設IO'!AH$123</f>
        <v>1.6594609135661498E-3</v>
      </c>
      <c r="AI32" s="567">
        <f>+'R2建設IO'!AI32/'R2建設IO'!AI$123</f>
        <v>2.4070063680270309E-3</v>
      </c>
      <c r="AJ32" s="567">
        <f>+'R2建設IO'!AJ32/'R2建設IO'!AJ$123</f>
        <v>2.4363610866888793E-3</v>
      </c>
      <c r="AK32" s="567">
        <f>+'R2建設IO'!AK32/'R2建設IO'!AK$123</f>
        <v>2.2350768152101796E-3</v>
      </c>
      <c r="AL32" s="567">
        <f>+'R2建設IO'!AL32/'R2建設IO'!AL$123</f>
        <v>2.5487605233110979E-4</v>
      </c>
      <c r="AM32" s="567">
        <f>+'R2建設IO'!AM32/'R2建設IO'!AM$123</f>
        <v>3.414173371723816E-4</v>
      </c>
      <c r="AN32" s="567">
        <f>+'R2建設IO'!AN32/'R2建設IO'!AN$123</f>
        <v>3.2659633883236139E-3</v>
      </c>
      <c r="AO32" s="567">
        <f>+'R2建設IO'!AO32/'R2建設IO'!AO$123</f>
        <v>4.5837229585256982E-3</v>
      </c>
      <c r="AP32" s="567">
        <f>+'R2建設IO'!AP32/'R2建設IO'!AP$123</f>
        <v>2.2412844597485688E-4</v>
      </c>
      <c r="AQ32" s="567">
        <f>+'R2建設IO'!AQ32/'R2建設IO'!AQ$123</f>
        <v>1.1042402826855124E-4</v>
      </c>
      <c r="AR32" s="567">
        <f>+'R2建設IO'!AR32/'R2建設IO'!AR$123</f>
        <v>1.4569825890580607E-4</v>
      </c>
      <c r="AS32" s="567">
        <f>+'R2建設IO'!AS32/'R2建設IO'!AS$123</f>
        <v>3.2827444817244158E-3</v>
      </c>
      <c r="AT32" s="567">
        <f>+'R2建設IO'!AT32/'R2建設IO'!AT$123</f>
        <v>3.2941737565799715E-3</v>
      </c>
      <c r="AU32" s="567">
        <f>+'R2建設IO'!AU32/'R2建設IO'!AU$123</f>
        <v>2.5756650278093941E-3</v>
      </c>
      <c r="AV32" s="567">
        <f>+'R2建設IO'!AV32/'R2建設IO'!AV$123</f>
        <v>5.6889526689388311E-3</v>
      </c>
      <c r="AW32" s="567">
        <f>+'R2建設IO'!AW32/'R2建設IO'!AW$123</f>
        <v>2.6571821936668197E-2</v>
      </c>
      <c r="AX32" s="567">
        <f>+'R2建設IO'!AX32/'R2建設IO'!AX$123</f>
        <v>3.0885168941874113E-4</v>
      </c>
      <c r="AY32" s="567">
        <f>+'R2建設IO'!AY32/'R2建設IO'!AY$123</f>
        <v>3.1702942459644191E-3</v>
      </c>
      <c r="AZ32" s="567">
        <f>+'R2建設IO'!AZ32/'R2建設IO'!AZ$123</f>
        <v>3.2069867341987857E-3</v>
      </c>
      <c r="BA32" s="567">
        <f>+'R2建設IO'!BA32/'R2建設IO'!BA$123</f>
        <v>3.003969531166184E-3</v>
      </c>
      <c r="BB32" s="567">
        <f>+'R2建設IO'!BB32/'R2建設IO'!BB$123</f>
        <v>6.4100575871302583E-4</v>
      </c>
      <c r="BC32" s="567">
        <f>+'R2建設IO'!BC32/'R2建設IO'!BC$123</f>
        <v>7.5968159032807809E-4</v>
      </c>
      <c r="BD32" s="567">
        <f>+'R2建設IO'!BD32/'R2建設IO'!BD$123</f>
        <v>6.6211330989381404E-4</v>
      </c>
      <c r="BE32" s="567">
        <f>+'R2建設IO'!BE32/'R2建設IO'!BE$123</f>
        <v>6.8302622073096724E-4</v>
      </c>
      <c r="BF32" s="567">
        <f>+'R2建設IO'!BF32/'R2建設IO'!BF$123</f>
        <v>4.5422801110587489E-4</v>
      </c>
      <c r="BG32" s="567">
        <f>+'R2建設IO'!BG32/'R2建設IO'!BG$123</f>
        <v>1.9906043474798951E-3</v>
      </c>
      <c r="BH32" s="567">
        <f>+'R2建設IO'!BH32/'R2建設IO'!BH$123</f>
        <v>1.3987938269623243E-4</v>
      </c>
      <c r="BI32" s="567">
        <f>+'R2建設IO'!BI32/'R2建設IO'!BI$123</f>
        <v>7.9532195922620767E-4</v>
      </c>
      <c r="BJ32" s="567">
        <f>+'R2建設IO'!BJ32/'R2建設IO'!BJ$123</f>
        <v>6.3907573671577477E-4</v>
      </c>
      <c r="BK32" s="567">
        <f>+'R2建設IO'!BK32/'R2建設IO'!BK$123</f>
        <v>9.1090541318937458E-4</v>
      </c>
      <c r="BL32" s="567">
        <f>+'R2建設IO'!BL32/'R2建設IO'!BL$123</f>
        <v>6.2714157968456956E-4</v>
      </c>
      <c r="BM32" s="567">
        <f>+'R2建設IO'!BM32/'R2建設IO'!BM$123</f>
        <v>1.7258712163033814E-3</v>
      </c>
      <c r="BN32" s="567">
        <f>+'R2建設IO'!BN32/'R2建設IO'!BN$123</f>
        <v>9.0731991139949056E-4</v>
      </c>
      <c r="BO32" s="567">
        <f>+'R2建設IO'!BO32/'R2建設IO'!BO$123</f>
        <v>2.5367257934411185E-3</v>
      </c>
      <c r="BP32" s="567">
        <f>+'R2建設IO'!BP32/'R2建設IO'!BP$123</f>
        <v>1.8151850412697328E-3</v>
      </c>
      <c r="BQ32" s="567">
        <f>+'R2建設IO'!BQ32/'R2建設IO'!BQ$123</f>
        <v>1.3035753160192459E-3</v>
      </c>
      <c r="BR32" s="567">
        <f>+'R2建設IO'!BR32/'R2建設IO'!BR$123</f>
        <v>6.8108278059303981E-4</v>
      </c>
      <c r="BS32" s="567">
        <f>+'R2建設IO'!BS32/'R2建設IO'!BS$123</f>
        <v>6.8090469639796802E-4</v>
      </c>
      <c r="BT32" s="567">
        <f>+'R2建設IO'!BT32/'R2建設IO'!BT$123</f>
        <v>4.3289431670796869E-3</v>
      </c>
      <c r="BU32" s="567">
        <f>+'R2建設IO'!BU32/'R2建設IO'!BU$123</f>
        <v>2.7094933230934239E-3</v>
      </c>
      <c r="BV32" s="568">
        <f>+'R2建設IO'!BV32/'R2建設IO'!BV$123</f>
        <v>1.8727068062028235E-3</v>
      </c>
    </row>
    <row r="33" spans="1:74" ht="17.100000000000001" customHeight="1" x14ac:dyDescent="0.15">
      <c r="A33" s="551">
        <v>27</v>
      </c>
      <c r="B33" s="552">
        <v>211</v>
      </c>
      <c r="C33" s="498" t="s">
        <v>212</v>
      </c>
      <c r="D33" s="566">
        <f>+'R2建設IO'!D33/'R2建設IO'!D$123</f>
        <v>3.7335345895613183E-3</v>
      </c>
      <c r="E33" s="567">
        <f>+'R2建設IO'!E33/'R2建設IO'!E$123</f>
        <v>1.914240965204963E-3</v>
      </c>
      <c r="F33" s="567">
        <f>+'R2建設IO'!F33/'R2建設IO'!F$123</f>
        <v>1.3226896150656069E-3</v>
      </c>
      <c r="G33" s="567">
        <f>+'R2建設IO'!G33/'R2建設IO'!G$123</f>
        <v>5.5321161520981643E-4</v>
      </c>
      <c r="H33" s="567">
        <f>+'R2建設IO'!H33/'R2建設IO'!H$123</f>
        <v>5.539550316639942E-4</v>
      </c>
      <c r="I33" s="567">
        <f>+'R2建設IO'!I33/'R2建設IO'!I$123</f>
        <v>5.1938883566133827E-4</v>
      </c>
      <c r="J33" s="567">
        <f>+'R2建設IO'!J33/'R2建設IO'!J$123</f>
        <v>2.4120444387329197E-3</v>
      </c>
      <c r="K33" s="567">
        <f>+'R2建設IO'!K33/'R2建設IO'!K$123</f>
        <v>2.1374943222807062E-3</v>
      </c>
      <c r="L33" s="567">
        <f>+'R2建設IO'!L33/'R2建設IO'!L$123</f>
        <v>3.0938153000824482E-3</v>
      </c>
      <c r="M33" s="567">
        <f>+'R2建設IO'!M33/'R2建設IO'!M$123</f>
        <v>3.1227953277975324E-3</v>
      </c>
      <c r="N33" s="567">
        <f>+'R2建設IO'!N33/'R2建設IO'!N$123</f>
        <v>1.0046631535049475E-3</v>
      </c>
      <c r="O33" s="567">
        <f>+'R2建設IO'!O33/'R2建設IO'!O$123</f>
        <v>1.3722670272059779E-3</v>
      </c>
      <c r="P33" s="567">
        <f>+'R2建設IO'!P33/'R2建設IO'!P$123</f>
        <v>2.4377583493902888E-3</v>
      </c>
      <c r="Q33" s="567">
        <f>+'R2建設IO'!Q33/'R2建設IO'!Q$123</f>
        <v>9.325580521593233E-4</v>
      </c>
      <c r="R33" s="567">
        <f>+'R2建設IO'!R33/'R2建設IO'!R$123</f>
        <v>2.5889150236001707E-3</v>
      </c>
      <c r="S33" s="567">
        <f>+'R2建設IO'!S33/'R2建設IO'!S$123</f>
        <v>2.5327296531381751E-3</v>
      </c>
      <c r="T33" s="567">
        <f>+'R2建設IO'!T33/'R2建設IO'!T$123</f>
        <v>8.965020745977495E-4</v>
      </c>
      <c r="U33" s="567">
        <f>+'R2建設IO'!U33/'R2建設IO'!U$123</f>
        <v>2.1521605455866732E-3</v>
      </c>
      <c r="V33" s="567">
        <f>+'R2建設IO'!V33/'R2建設IO'!V$123</f>
        <v>7.3789099690603596E-4</v>
      </c>
      <c r="W33" s="567">
        <f>+'R2建設IO'!W33/'R2建設IO'!W$123</f>
        <v>2.6438571303775112E-3</v>
      </c>
      <c r="X33" s="567">
        <f>+'R2建設IO'!X33/'R2建設IO'!X$123</f>
        <v>3.506163941318678E-3</v>
      </c>
      <c r="Y33" s="567">
        <f>+'R2建設IO'!Y33/'R2建設IO'!Y$123</f>
        <v>2.5125324636105575E-3</v>
      </c>
      <c r="Z33" s="567">
        <f>+'R2建設IO'!Z33/'R2建設IO'!Z$123</f>
        <v>3.219278438698102E-3</v>
      </c>
      <c r="AA33" s="567">
        <f>+'R2建設IO'!AA33/'R2建設IO'!AA$123</f>
        <v>3.8904138729458737E-3</v>
      </c>
      <c r="AB33" s="567">
        <f>+'R2建設IO'!AB33/'R2建設IO'!AB$123</f>
        <v>3.5089752107747728E-3</v>
      </c>
      <c r="AC33" s="567">
        <f>+'R2建設IO'!AC33/'R2建設IO'!AC$123</f>
        <v>2.3980204018596105E-3</v>
      </c>
      <c r="AD33" s="567">
        <f>+'R2建設IO'!AD33/'R2建設IO'!AD$123</f>
        <v>2.2891096573648306E-3</v>
      </c>
      <c r="AE33" s="567">
        <f>+'R2建設IO'!AE33/'R2建設IO'!AE$123</f>
        <v>2.0856078003237588E-3</v>
      </c>
      <c r="AF33" s="567">
        <f>+'R2建設IO'!AF33/'R2建設IO'!AF$123</f>
        <v>2.7712046007719896E-3</v>
      </c>
      <c r="AG33" s="567">
        <f>+'R2建設IO'!AG33/'R2建設IO'!AG$123</f>
        <v>6.6482086457488061E-3</v>
      </c>
      <c r="AH33" s="567">
        <f>+'R2建設IO'!AH33/'R2建設IO'!AH$123</f>
        <v>8.7800843502544614E-3</v>
      </c>
      <c r="AI33" s="567">
        <f>+'R2建設IO'!AI33/'R2建設IO'!AI$123</f>
        <v>8.9853231607633106E-3</v>
      </c>
      <c r="AJ33" s="567">
        <f>+'R2建設IO'!AJ33/'R2建設IO'!AJ$123</f>
        <v>8.9722773488706848E-3</v>
      </c>
      <c r="AK33" s="567">
        <f>+'R2建設IO'!AK33/'R2建設IO'!AK$123</f>
        <v>8.8333077711623392E-3</v>
      </c>
      <c r="AL33" s="567">
        <f>+'R2建設IO'!AL33/'R2建設IO'!AL$123</f>
        <v>1.1754739069351568E-2</v>
      </c>
      <c r="AM33" s="567">
        <f>+'R2建設IO'!AM33/'R2建設IO'!AM$123</f>
        <v>4.870887343659311E-3</v>
      </c>
      <c r="AN33" s="567">
        <f>+'R2建設IO'!AN33/'R2建設IO'!AN$123</f>
        <v>4.5785858265127051E-3</v>
      </c>
      <c r="AO33" s="567">
        <f>+'R2建設IO'!AO33/'R2建設IO'!AO$123</f>
        <v>7.7068431207706111E-3</v>
      </c>
      <c r="AP33" s="567">
        <f>+'R2建設IO'!AP33/'R2建設IO'!AP$123</f>
        <v>4.5895393141669556E-3</v>
      </c>
      <c r="AQ33" s="567">
        <f>+'R2建設IO'!AQ33/'R2建設IO'!AQ$123</f>
        <v>1.5238515901060071E-2</v>
      </c>
      <c r="AR33" s="567">
        <f>+'R2建設IO'!AR33/'R2建設IO'!AR$123</f>
        <v>4.6623442849857942E-3</v>
      </c>
      <c r="AS33" s="567">
        <f>+'R2建設IO'!AS33/'R2建設IO'!AS$123</f>
        <v>9.5566327091944573E-3</v>
      </c>
      <c r="AT33" s="567">
        <f>+'R2建設IO'!AT33/'R2建設IO'!AT$123</f>
        <v>9.7199311800493099E-3</v>
      </c>
      <c r="AU33" s="567">
        <f>+'R2建設IO'!AU33/'R2建設IO'!AU$123</f>
        <v>1.0706533288384362E-2</v>
      </c>
      <c r="AV33" s="567">
        <f>+'R2建設IO'!AV33/'R2建設IO'!AV$123</f>
        <v>2.062885990313405E-3</v>
      </c>
      <c r="AW33" s="567">
        <f>+'R2建設IO'!AW33/'R2建設IO'!AW$123</f>
        <v>1.1473152822395595E-3</v>
      </c>
      <c r="AX33" s="567">
        <f>+'R2建設IO'!AX33/'R2建設IO'!AX$123</f>
        <v>3.3973685836061521E-3</v>
      </c>
      <c r="AY33" s="567">
        <f>+'R2建設IO'!AY33/'R2建設IO'!AY$123</f>
        <v>7.9499733385040485E-3</v>
      </c>
      <c r="AZ33" s="567">
        <f>+'R2建設IO'!AZ33/'R2建設IO'!AZ$123</f>
        <v>8.0352176845792465E-3</v>
      </c>
      <c r="BA33" s="567">
        <f>+'R2建設IO'!BA33/'R2建設IO'!BA$123</f>
        <v>7.5635661409719987E-3</v>
      </c>
      <c r="BB33" s="567">
        <f>+'R2建設IO'!BB33/'R2建設IO'!BB$123</f>
        <v>9.7701684190936999E-3</v>
      </c>
      <c r="BC33" s="567">
        <f>+'R2建設IO'!BC33/'R2建設IO'!BC$123</f>
        <v>6.9881513965961402E-3</v>
      </c>
      <c r="BD33" s="567">
        <f>+'R2建設IO'!BD33/'R2建設IO'!BD$123</f>
        <v>7.3863696716696941E-3</v>
      </c>
      <c r="BE33" s="567">
        <f>+'R2建設IO'!BE33/'R2建設IO'!BE$123</f>
        <v>8.8324465319598502E-3</v>
      </c>
      <c r="BF33" s="567">
        <f>+'R2建設IO'!BF33/'R2建設IO'!BF$123</f>
        <v>4.0085621980093461E-3</v>
      </c>
      <c r="BG33" s="567">
        <f>+'R2建設IO'!BG33/'R2建設IO'!BG$123</f>
        <v>3.7537110552478018E-3</v>
      </c>
      <c r="BH33" s="567">
        <f>+'R2建設IO'!BH33/'R2建設IO'!BH$123</f>
        <v>5.3360544841661124E-3</v>
      </c>
      <c r="BI33" s="567">
        <f>+'R2建設IO'!BI33/'R2建設IO'!BI$123</f>
        <v>1.881258861391289E-3</v>
      </c>
      <c r="BJ33" s="567">
        <f>+'R2建設IO'!BJ33/'R2建設IO'!BJ$123</f>
        <v>6.189798004635795E-3</v>
      </c>
      <c r="BK33" s="567">
        <f>+'R2建設IO'!BK33/'R2建設IO'!BK$123</f>
        <v>2.9671404267859773E-3</v>
      </c>
      <c r="BL33" s="567">
        <f>+'R2建設IO'!BL33/'R2建設IO'!BL$123</f>
        <v>5.4998536010192533E-3</v>
      </c>
      <c r="BM33" s="567">
        <f>+'R2建設IO'!BM33/'R2建設IO'!BM$123</f>
        <v>2.3069726359341495E-3</v>
      </c>
      <c r="BN33" s="567">
        <f>+'R2建設IO'!BN33/'R2建設IO'!BN$123</f>
        <v>1.451327807483037E-2</v>
      </c>
      <c r="BO33" s="567">
        <f>+'R2建設IO'!BO33/'R2建設IO'!BO$123</f>
        <v>1.6815436013721343E-2</v>
      </c>
      <c r="BP33" s="567">
        <f>+'R2建設IO'!BP33/'R2建設IO'!BP$123</f>
        <v>3.6407248784112115E-3</v>
      </c>
      <c r="BQ33" s="567">
        <f>+'R2建設IO'!BQ33/'R2建設IO'!BQ$123</f>
        <v>3.3964654858881452E-3</v>
      </c>
      <c r="BR33" s="567">
        <f>+'R2建設IO'!BR33/'R2建設IO'!BR$123</f>
        <v>2.1680996919365525E-3</v>
      </c>
      <c r="BS33" s="567">
        <f>+'R2建設IO'!BS33/'R2建設IO'!BS$123</f>
        <v>1.3418279908700363E-3</v>
      </c>
      <c r="BT33" s="567">
        <f>+'R2建設IO'!BT33/'R2建設IO'!BT$123</f>
        <v>1.15217139450179E-3</v>
      </c>
      <c r="BU33" s="567">
        <f>+'R2建設IO'!BU33/'R2建設IO'!BU$123</f>
        <v>1.563296544692571E-2</v>
      </c>
      <c r="BV33" s="568">
        <f>+'R2建設IO'!BV33/'R2建設IO'!BV$123</f>
        <v>4.2577373603191089E-3</v>
      </c>
    </row>
    <row r="34" spans="1:74" ht="17.100000000000001" customHeight="1" x14ac:dyDescent="0.15">
      <c r="A34" s="551">
        <v>28</v>
      </c>
      <c r="B34" s="552">
        <v>212</v>
      </c>
      <c r="C34" s="498" t="s">
        <v>213</v>
      </c>
      <c r="D34" s="566">
        <f>+'R2建設IO'!D34/'R2建設IO'!D$123</f>
        <v>7.5859169469460423E-3</v>
      </c>
      <c r="E34" s="567">
        <f>+'R2建設IO'!E34/'R2建設IO'!E$123</f>
        <v>8.324227491287564E-4</v>
      </c>
      <c r="F34" s="567">
        <f>+'R2建設IO'!F34/'R2建設IO'!F$123</f>
        <v>1.9721809982934882E-4</v>
      </c>
      <c r="G34" s="567">
        <f>+'R2建設IO'!G34/'R2建設IO'!G$123</f>
        <v>3.2535480212300516E-7</v>
      </c>
      <c r="H34" s="567">
        <f>+'R2建設IO'!H34/'R2建設IO'!H$123</f>
        <v>0</v>
      </c>
      <c r="I34" s="567">
        <f>+'R2建設IO'!I34/'R2建設IO'!I$123</f>
        <v>1.5127830164893349E-5</v>
      </c>
      <c r="J34" s="567">
        <f>+'R2建設IO'!J34/'R2建設IO'!J$123</f>
        <v>4.7596039211152461E-4</v>
      </c>
      <c r="K34" s="567">
        <f>+'R2建設IO'!K34/'R2建設IO'!K$123</f>
        <v>3.0726480882785156E-4</v>
      </c>
      <c r="L34" s="567">
        <f>+'R2建設IO'!L34/'R2建設IO'!L$123</f>
        <v>5.5034588538644942E-4</v>
      </c>
      <c r="M34" s="567">
        <f>+'R2建設IO'!M34/'R2建設IO'!M$123</f>
        <v>5.535099499001184E-4</v>
      </c>
      <c r="N34" s="567">
        <f>+'R2建設IO'!N34/'R2建設IO'!N$123</f>
        <v>3.2225044546385108E-4</v>
      </c>
      <c r="O34" s="567">
        <f>+'R2建設IO'!O34/'R2建設IO'!O$123</f>
        <v>3.7710548910780415E-4</v>
      </c>
      <c r="P34" s="567">
        <f>+'R2建設IO'!P34/'R2建設IO'!P$123</f>
        <v>3.8862814265642283E-4</v>
      </c>
      <c r="Q34" s="567">
        <f>+'R2建設IO'!Q34/'R2建設IO'!Q$123</f>
        <v>3.7235029863727639E-4</v>
      </c>
      <c r="R34" s="567">
        <f>+'R2建設IO'!R34/'R2建設IO'!R$123</f>
        <v>7.8930336085371045E-5</v>
      </c>
      <c r="S34" s="567">
        <f>+'R2建設IO'!S34/'R2建設IO'!S$123</f>
        <v>1.4965525664670421E-3</v>
      </c>
      <c r="T34" s="567">
        <f>+'R2建設IO'!T34/'R2建設IO'!T$123</f>
        <v>3.4271874180426791E-4</v>
      </c>
      <c r="U34" s="567">
        <f>+'R2建設IO'!U34/'R2建設IO'!U$123</f>
        <v>2.4316619151433841E-3</v>
      </c>
      <c r="V34" s="567">
        <f>+'R2建設IO'!V34/'R2建設IO'!V$123</f>
        <v>7.8849596160613094E-5</v>
      </c>
      <c r="W34" s="567">
        <f>+'R2建設IO'!W34/'R2建設IO'!W$123</f>
        <v>1.5749173634976407E-3</v>
      </c>
      <c r="X34" s="567">
        <f>+'R2建設IO'!X34/'R2建設IO'!X$123</f>
        <v>2.9505833596107931E-3</v>
      </c>
      <c r="Y34" s="567">
        <f>+'R2建設IO'!Y34/'R2建設IO'!Y$123</f>
        <v>2.1501479736667271E-4</v>
      </c>
      <c r="Z34" s="567">
        <f>+'R2建設IO'!Z34/'R2建設IO'!Z$123</f>
        <v>2.5003169528871601E-3</v>
      </c>
      <c r="AA34" s="567">
        <f>+'R2建設IO'!AA34/'R2建設IO'!AA$123</f>
        <v>6.7090207693283209E-4</v>
      </c>
      <c r="AB34" s="567">
        <f>+'R2建設IO'!AB34/'R2建設IO'!AB$123</f>
        <v>6.9686439783068089E-4</v>
      </c>
      <c r="AC34" s="567">
        <f>+'R2建設IO'!AC34/'R2建設IO'!AC$123</f>
        <v>3.3946999516881429E-3</v>
      </c>
      <c r="AD34" s="567">
        <f>+'R2建設IO'!AD34/'R2建設IO'!AD$123</f>
        <v>7.2544262557358628E-4</v>
      </c>
      <c r="AE34" s="567">
        <f>+'R2建設IO'!AE34/'R2建設IO'!AE$123</f>
        <v>1.4079734969694689E-3</v>
      </c>
      <c r="AF34" s="567">
        <f>+'R2建設IO'!AF34/'R2建設IO'!AF$123</f>
        <v>3.2439833174972718E-5</v>
      </c>
      <c r="AG34" s="567">
        <f>+'R2建設IO'!AG34/'R2建設IO'!AG$123</f>
        <v>2.0204425718274216E-2</v>
      </c>
      <c r="AH34" s="567">
        <f>+'R2建設IO'!AH34/'R2建設IO'!AH$123</f>
        <v>2.6962721152678351E-2</v>
      </c>
      <c r="AI34" s="567">
        <f>+'R2建設IO'!AI34/'R2建設IO'!AI$123</f>
        <v>4.6576815688968598E-2</v>
      </c>
      <c r="AJ34" s="567">
        <f>+'R2建設IO'!AJ34/'R2建設IO'!AJ$123</f>
        <v>4.6720493342068049E-2</v>
      </c>
      <c r="AK34" s="567">
        <f>+'R2建設IO'!AK34/'R2建設IO'!AK$123</f>
        <v>4.7098495051114062E-2</v>
      </c>
      <c r="AL34" s="567">
        <f>+'R2建設IO'!AL34/'R2建設IO'!AL$123</f>
        <v>2.1898702763444584E-2</v>
      </c>
      <c r="AM34" s="567">
        <f>+'R2建設IO'!AM34/'R2建設IO'!AM$123</f>
        <v>0.12618784781891224</v>
      </c>
      <c r="AN34" s="567">
        <f>+'R2建設IO'!AN34/'R2建設IO'!AN$123</f>
        <v>5.6644052516237678E-3</v>
      </c>
      <c r="AO34" s="567">
        <f>+'R2建設IO'!AO34/'R2建設IO'!AO$123</f>
        <v>7.8430436759570094E-2</v>
      </c>
      <c r="AP34" s="567">
        <f>+'R2建設IO'!AP34/'R2建設IO'!AP$123</f>
        <v>3.7225697345096682E-2</v>
      </c>
      <c r="AQ34" s="567">
        <f>+'R2建設IO'!AQ34/'R2建設IO'!AQ$123</f>
        <v>0.18816254416961131</v>
      </c>
      <c r="AR34" s="567">
        <f>+'R2建設IO'!AR34/'R2建設IO'!AR$123</f>
        <v>8.0134042398193343E-4</v>
      </c>
      <c r="AS34" s="567">
        <f>+'R2建設IO'!AS34/'R2建設IO'!AS$123</f>
        <v>4.5131028017821637E-2</v>
      </c>
      <c r="AT34" s="567">
        <f>+'R2建設IO'!AT34/'R2建設IO'!AT$123</f>
        <v>4.4706362298018769E-2</v>
      </c>
      <c r="AU34" s="567">
        <f>+'R2建設IO'!AU34/'R2建設IO'!AU$123</f>
        <v>4.7033979864196253E-2</v>
      </c>
      <c r="AV34" s="567">
        <f>+'R2建設IO'!AV34/'R2建設IO'!AV$123</f>
        <v>1.8015016784972963E-2</v>
      </c>
      <c r="AW34" s="567">
        <f>+'R2建設IO'!AW34/'R2建設IO'!AW$123</f>
        <v>7.3336392840752634E-2</v>
      </c>
      <c r="AX34" s="567">
        <f>+'R2建設IO'!AX34/'R2建設IO'!AX$123</f>
        <v>5.6211007474210881E-3</v>
      </c>
      <c r="AY34" s="567">
        <f>+'R2建設IO'!AY34/'R2建設IO'!AY$123</f>
        <v>4.9309224877599499E-2</v>
      </c>
      <c r="AZ34" s="567">
        <f>+'R2建設IO'!AZ34/'R2建設IO'!AZ$123</f>
        <v>4.9998224915091774E-2</v>
      </c>
      <c r="BA34" s="567">
        <f>+'R2建設IO'!BA34/'R2建設IO'!BA$123</f>
        <v>4.6186031541680078E-2</v>
      </c>
      <c r="BB34" s="567">
        <f>+'R2建設IO'!BB34/'R2建設IO'!BB$123</f>
        <v>3.7933066592227289E-2</v>
      </c>
      <c r="BC34" s="567">
        <f>+'R2建設IO'!BC34/'R2建設IO'!BC$123</f>
        <v>1.1835143185534665E-2</v>
      </c>
      <c r="BD34" s="567">
        <f>+'R2建設IO'!BD34/'R2建設IO'!BD$123</f>
        <v>5.4327813361942289E-3</v>
      </c>
      <c r="BE34" s="567">
        <f>+'R2建設IO'!BE34/'R2建設IO'!BE$123</f>
        <v>6.7663771677587154E-3</v>
      </c>
      <c r="BF34" s="567">
        <f>+'R2建設IO'!BF34/'R2建設IO'!BF$123</f>
        <v>6.1150445995128404E-3</v>
      </c>
      <c r="BG34" s="567">
        <f>+'R2建設IO'!BG34/'R2建設IO'!BG$123</f>
        <v>4.7148885830309512E-3</v>
      </c>
      <c r="BH34" s="567">
        <f>+'R2建設IO'!BH34/'R2建設IO'!BH$123</f>
        <v>9.4705221399252453E-4</v>
      </c>
      <c r="BI34" s="567">
        <f>+'R2建設IO'!BI34/'R2建設IO'!BI$123</f>
        <v>2.2447854823219274E-2</v>
      </c>
      <c r="BJ34" s="567">
        <f>+'R2建設IO'!BJ34/'R2建設IO'!BJ$123</f>
        <v>1.2211089711504737E-2</v>
      </c>
      <c r="BK34" s="567">
        <f>+'R2建設IO'!BK34/'R2建設IO'!BK$123</f>
        <v>5.8740003482873636E-2</v>
      </c>
      <c r="BL34" s="567">
        <f>+'R2建設IO'!BL34/'R2建設IO'!BL$123</f>
        <v>8.6217129472093181E-3</v>
      </c>
      <c r="BM34" s="567">
        <f>+'R2建設IO'!BM34/'R2建設IO'!BM$123</f>
        <v>5.3025504541307597E-2</v>
      </c>
      <c r="BN34" s="567">
        <f>+'R2建設IO'!BN34/'R2建設IO'!BN$123</f>
        <v>1.6139733027116863E-3</v>
      </c>
      <c r="BO34" s="567">
        <f>+'R2建設IO'!BO34/'R2建設IO'!BO$123</f>
        <v>7.1919447568536314E-3</v>
      </c>
      <c r="BP34" s="567">
        <f>+'R2建設IO'!BP34/'R2建設IO'!BP$123</f>
        <v>1.0670350269651695E-2</v>
      </c>
      <c r="BQ34" s="567">
        <f>+'R2建設IO'!BQ34/'R2建設IO'!BQ$123</f>
        <v>1.2631644812226494E-3</v>
      </c>
      <c r="BR34" s="567">
        <f>+'R2建設IO'!BR34/'R2建設IO'!BR$123</f>
        <v>5.4747939226842462E-3</v>
      </c>
      <c r="BS34" s="567">
        <f>+'R2建設IO'!BS34/'R2建設IO'!BS$123</f>
        <v>1.5939010613198485E-3</v>
      </c>
      <c r="BT34" s="567">
        <f>+'R2建設IO'!BT34/'R2建設IO'!BT$123</f>
        <v>7.6830264172909066E-3</v>
      </c>
      <c r="BU34" s="567">
        <f>+'R2建設IO'!BU34/'R2建設IO'!BU$123</f>
        <v>1.0935627602735644E-2</v>
      </c>
      <c r="BV34" s="568">
        <f>+'R2建設IO'!BV34/'R2建設IO'!BV$123</f>
        <v>2.4089753307031624E-2</v>
      </c>
    </row>
    <row r="35" spans="1:74" ht="17.100000000000001" customHeight="1" x14ac:dyDescent="0.15">
      <c r="A35" s="551">
        <v>29</v>
      </c>
      <c r="B35" s="552">
        <v>221</v>
      </c>
      <c r="C35" s="498" t="s">
        <v>214</v>
      </c>
      <c r="D35" s="566">
        <f>+'R2建設IO'!D35/'R2建設IO'!D$123</f>
        <v>1.2575320854364904E-2</v>
      </c>
      <c r="E35" s="567">
        <f>+'R2建設IO'!E35/'R2建設IO'!E$123</f>
        <v>1.2411655789684742E-2</v>
      </c>
      <c r="F35" s="567">
        <f>+'R2建設IO'!F35/'R2建設IO'!F$123</f>
        <v>1.4173454049708113E-2</v>
      </c>
      <c r="G35" s="567">
        <f>+'R2建設IO'!G35/'R2建設IO'!G$123</f>
        <v>1.3993293136109036E-2</v>
      </c>
      <c r="H35" s="567">
        <f>+'R2建設IO'!H35/'R2建設IO'!H$123</f>
        <v>1.4042172625377769E-2</v>
      </c>
      <c r="I35" s="567">
        <f>+'R2建設IO'!I35/'R2建設IO'!I$123</f>
        <v>1.1769451868287026E-2</v>
      </c>
      <c r="J35" s="567">
        <f>+'R2建設IO'!J35/'R2建設IO'!J$123</f>
        <v>1.442850898344533E-2</v>
      </c>
      <c r="K35" s="567">
        <f>+'R2建設IO'!K35/'R2建設IO'!K$123</f>
        <v>1.5162850348678761E-2</v>
      </c>
      <c r="L35" s="567">
        <f>+'R2建設IO'!L35/'R2建設IO'!L$123</f>
        <v>1.5071229851881226E-2</v>
      </c>
      <c r="M35" s="567">
        <f>+'R2建設IO'!M35/'R2建設IO'!M$123</f>
        <v>1.5022075975222739E-2</v>
      </c>
      <c r="N35" s="567">
        <f>+'R2建設IO'!N35/'R2建設IO'!N$123</f>
        <v>1.8614702202676574E-2</v>
      </c>
      <c r="O35" s="567">
        <f>+'R2建設IO'!O35/'R2建設IO'!O$123</f>
        <v>1.3432100568873555E-2</v>
      </c>
      <c r="P35" s="567">
        <f>+'R2建設IO'!P35/'R2建設IO'!P$123</f>
        <v>1.2732327610806581E-2</v>
      </c>
      <c r="Q35" s="567">
        <f>+'R2建設IO'!Q35/'R2建設IO'!Q$123</f>
        <v>1.3720884197374819E-2</v>
      </c>
      <c r="R35" s="567">
        <f>+'R2建設IO'!R35/'R2建設IO'!R$123</f>
        <v>1.4065385890413121E-2</v>
      </c>
      <c r="S35" s="567">
        <f>+'R2建設IO'!S35/'R2建設IO'!S$123</f>
        <v>1.0569630927450592E-2</v>
      </c>
      <c r="T35" s="567">
        <f>+'R2建設IO'!T35/'R2建設IO'!T$123</f>
        <v>8.1886792058538035E-3</v>
      </c>
      <c r="U35" s="567">
        <f>+'R2建設IO'!U35/'R2建設IO'!U$123</f>
        <v>5.9254290346022693E-3</v>
      </c>
      <c r="V35" s="567">
        <f>+'R2建設IO'!V35/'R2建設IO'!V$123</f>
        <v>8.4745662977996263E-3</v>
      </c>
      <c r="W35" s="567">
        <f>+'R2建設IO'!W35/'R2建設IO'!W$123</f>
        <v>1.0731337747284131E-2</v>
      </c>
      <c r="X35" s="567">
        <f>+'R2建設IO'!X35/'R2建設IO'!X$123</f>
        <v>7.1399612595161943E-3</v>
      </c>
      <c r="Y35" s="567">
        <f>+'R2建設IO'!Y35/'R2建設IO'!Y$123</f>
        <v>1.0427009723983813E-2</v>
      </c>
      <c r="Z35" s="567">
        <f>+'R2建設IO'!Z35/'R2建設IO'!Z$123</f>
        <v>5.9651335775876592E-3</v>
      </c>
      <c r="AA35" s="567">
        <f>+'R2建設IO'!AA35/'R2建設IO'!AA$123</f>
        <v>1.0319210299165054E-2</v>
      </c>
      <c r="AB35" s="567">
        <f>+'R2建設IO'!AB35/'R2建設IO'!AB$123</f>
        <v>1.4162454047422115E-2</v>
      </c>
      <c r="AC35" s="567">
        <f>+'R2建設IO'!AC35/'R2建設IO'!AC$123</f>
        <v>8.8468613132905126E-3</v>
      </c>
      <c r="AD35" s="567">
        <f>+'R2建設IO'!AD35/'R2建設IO'!AD$123</f>
        <v>1.1349074374005327E-2</v>
      </c>
      <c r="AE35" s="567">
        <f>+'R2建設IO'!AE35/'R2建設IO'!AE$123</f>
        <v>6.5203478522757215E-3</v>
      </c>
      <c r="AF35" s="567">
        <f>+'R2建設IO'!AF35/'R2建設IO'!AF$123</f>
        <v>1.5742433604923015E-2</v>
      </c>
      <c r="AG35" s="567">
        <f>+'R2建設IO'!AG35/'R2建設IO'!AG$123</f>
        <v>1.1367424951096577E-2</v>
      </c>
      <c r="AH35" s="567">
        <f>+'R2建設IO'!AH35/'R2建設IO'!AH$123</f>
        <v>1.2145089702072662E-2</v>
      </c>
      <c r="AI35" s="567">
        <f>+'R2建設IO'!AI35/'R2建設IO'!AI$123</f>
        <v>7.9624426542016444E-3</v>
      </c>
      <c r="AJ35" s="567">
        <f>+'R2建設IO'!AJ35/'R2建設IO'!AJ$123</f>
        <v>7.8371877687352515E-3</v>
      </c>
      <c r="AK35" s="567">
        <f>+'R2建設IO'!AK35/'R2建設IO'!AK$123</f>
        <v>5.3967734654879846E-3</v>
      </c>
      <c r="AL35" s="567">
        <f>+'R2建設IO'!AL35/'R2建設IO'!AL$123</f>
        <v>5.7187169312510541E-3</v>
      </c>
      <c r="AM35" s="567">
        <f>+'R2建設IO'!AM35/'R2建設IO'!AM$123</f>
        <v>1.9267318394428069E-2</v>
      </c>
      <c r="AN35" s="567">
        <f>+'R2建設IO'!AN35/'R2建設IO'!AN$123</f>
        <v>2.5940594620799538E-3</v>
      </c>
      <c r="AO35" s="567">
        <f>+'R2建設IO'!AO35/'R2建設IO'!AO$123</f>
        <v>5.1795020524484899E-3</v>
      </c>
      <c r="AP35" s="567">
        <f>+'R2建設IO'!AP35/'R2建設IO'!AP$123</f>
        <v>4.2024083620285663E-3</v>
      </c>
      <c r="AQ35" s="567">
        <f>+'R2建設IO'!AQ35/'R2建設IO'!AQ$123</f>
        <v>1.3140459363957597E-2</v>
      </c>
      <c r="AR35" s="567">
        <f>+'R2建設IO'!AR35/'R2建設IO'!AR$123</f>
        <v>2.4040212719458002E-3</v>
      </c>
      <c r="AS35" s="567">
        <f>+'R2建設IO'!AS35/'R2建設IO'!AS$123</f>
        <v>1.8098924207959628E-2</v>
      </c>
      <c r="AT35" s="567">
        <f>+'R2建設IO'!AT35/'R2建設IO'!AT$123</f>
        <v>1.9324571205590734E-2</v>
      </c>
      <c r="AU35" s="567">
        <f>+'R2建設IO'!AU35/'R2建設IO'!AU$123</f>
        <v>2.0642035965852134E-2</v>
      </c>
      <c r="AV35" s="567">
        <f>+'R2建設IO'!AV35/'R2建設IO'!AV$123</f>
        <v>1.3158906286036441E-2</v>
      </c>
      <c r="AW35" s="567">
        <f>+'R2建設IO'!AW35/'R2建設IO'!AW$123</f>
        <v>8.7195961450206518E-4</v>
      </c>
      <c r="AX35" s="567">
        <f>+'R2建設IO'!AX35/'R2建設IO'!AX$123</f>
        <v>7.4124405460497869E-4</v>
      </c>
      <c r="AY35" s="567">
        <f>+'R2建設IO'!AY35/'R2建設IO'!AY$123</f>
        <v>6.0400407193756363E-3</v>
      </c>
      <c r="AZ35" s="567">
        <f>+'R2建設IO'!AZ35/'R2建設IO'!AZ$123</f>
        <v>6.1299598830810743E-3</v>
      </c>
      <c r="BA35" s="567">
        <f>+'R2建設IO'!BA35/'R2建設IO'!BA$123</f>
        <v>5.6324428709365951E-3</v>
      </c>
      <c r="BB35" s="567">
        <f>+'R2建設IO'!BB35/'R2建設IO'!BB$123</f>
        <v>1.5497865037271383E-2</v>
      </c>
      <c r="BC35" s="567">
        <f>+'R2建設IO'!BC35/'R2建設IO'!BC$123</f>
        <v>1.616325997295481E-2</v>
      </c>
      <c r="BD35" s="567">
        <f>+'R2建設IO'!BD35/'R2建設IO'!BD$123</f>
        <v>5.5018252374933168E-3</v>
      </c>
      <c r="BE35" s="567">
        <f>+'R2建設IO'!BE35/'R2建設IO'!BE$123</f>
        <v>6.0724768977424796E-3</v>
      </c>
      <c r="BF35" s="567">
        <f>+'R2建設IO'!BF35/'R2建設IO'!BF$123</f>
        <v>3.9290722960658173E-3</v>
      </c>
      <c r="BG35" s="567">
        <f>+'R2建設IO'!BG35/'R2建設IO'!BG$123</f>
        <v>4.7774504339517477E-3</v>
      </c>
      <c r="BH35" s="567">
        <f>+'R2建設IO'!BH35/'R2建設IO'!BH$123</f>
        <v>4.5036575018918114E-3</v>
      </c>
      <c r="BI35" s="567">
        <f>+'R2建設IO'!BI35/'R2建設IO'!BI$123</f>
        <v>4.6502689907837229E-2</v>
      </c>
      <c r="BJ35" s="567">
        <f>+'R2建設IO'!BJ35/'R2建設IO'!BJ$123</f>
        <v>7.7537860868718616E-3</v>
      </c>
      <c r="BK35" s="567">
        <f>+'R2建設IO'!BK35/'R2建設IO'!BK$123</f>
        <v>3.9651176809419831E-3</v>
      </c>
      <c r="BL35" s="567">
        <f>+'R2建設IO'!BL35/'R2建設IO'!BL$123</f>
        <v>1.8034771736291911E-2</v>
      </c>
      <c r="BM35" s="567">
        <f>+'R2建設IO'!BM35/'R2建設IO'!BM$123</f>
        <v>2.6678366175248568E-2</v>
      </c>
      <c r="BN35" s="567">
        <f>+'R2建設IO'!BN35/'R2建設IO'!BN$123</f>
        <v>1.0983851625830869E-2</v>
      </c>
      <c r="BO35" s="567">
        <f>+'R2建設IO'!BO35/'R2建設IO'!BO$123</f>
        <v>1.2363950169860418E-2</v>
      </c>
      <c r="BP35" s="567">
        <f>+'R2建設IO'!BP35/'R2建設IO'!BP$123</f>
        <v>1.0270356247678178E-2</v>
      </c>
      <c r="BQ35" s="567">
        <f>+'R2建設IO'!BQ35/'R2建設IO'!BQ$123</f>
        <v>9.1700005605373867E-3</v>
      </c>
      <c r="BR35" s="567">
        <f>+'R2建設IO'!BR35/'R2建設IO'!BR$123</f>
        <v>6.9024960729895096E-3</v>
      </c>
      <c r="BS35" s="567">
        <f>+'R2建設IO'!BS35/'R2建設IO'!BS$123</f>
        <v>1.8896258098231648E-2</v>
      </c>
      <c r="BT35" s="567">
        <f>+'R2建設IO'!BT35/'R2建設IO'!BT$123</f>
        <v>9.1714538410893557E-3</v>
      </c>
      <c r="BU35" s="567">
        <f>+'R2建設IO'!BU35/'R2建設IO'!BU$123</f>
        <v>1.0579768675145488E-2</v>
      </c>
      <c r="BV35" s="568">
        <f>+'R2建設IO'!BV35/'R2建設IO'!BV$123</f>
        <v>1.2292136448164827E-2</v>
      </c>
    </row>
    <row r="36" spans="1:74" ht="17.100000000000001" customHeight="1" x14ac:dyDescent="0.15">
      <c r="A36" s="551">
        <v>30</v>
      </c>
      <c r="B36" s="552">
        <v>222</v>
      </c>
      <c r="C36" s="498" t="s">
        <v>215</v>
      </c>
      <c r="D36" s="566">
        <f>+'R2建設IO'!D36/'R2建設IO'!D$123</f>
        <v>1.4230584742344018E-3</v>
      </c>
      <c r="E36" s="567">
        <f>+'R2建設IO'!E36/'R2建設IO'!E$123</f>
        <v>2.9162734229350791E-4</v>
      </c>
      <c r="F36" s="567">
        <f>+'R2建設IO'!F36/'R2建設IO'!F$123</f>
        <v>2.6325406686856682E-4</v>
      </c>
      <c r="G36" s="567">
        <f>+'R2建設IO'!G36/'R2建設IO'!G$123</f>
        <v>1.5606185341833482E-4</v>
      </c>
      <c r="H36" s="567">
        <f>+'R2建設IO'!H36/'R2建設IO'!H$123</f>
        <v>1.5239859314485635E-4</v>
      </c>
      <c r="I36" s="567">
        <f>+'R2建設IO'!I36/'R2建設IO'!I$123</f>
        <v>3.2272704351772477E-4</v>
      </c>
      <c r="J36" s="567">
        <f>+'R2建設IO'!J36/'R2建設IO'!J$123</f>
        <v>4.1500675479917774E-4</v>
      </c>
      <c r="K36" s="567">
        <f>+'R2建設IO'!K36/'R2建設IO'!K$123</f>
        <v>3.4734282737061478E-4</v>
      </c>
      <c r="L36" s="567">
        <f>+'R2建設IO'!L36/'R2建設IO'!L$123</f>
        <v>4.9225093801295047E-4</v>
      </c>
      <c r="M36" s="567">
        <f>+'R2建設IO'!M36/'R2建設IO'!M$123</f>
        <v>4.9671272938780217E-4</v>
      </c>
      <c r="N36" s="567">
        <f>+'R2建設IO'!N36/'R2建設IO'!N$123</f>
        <v>1.7060317701027411E-4</v>
      </c>
      <c r="O36" s="567">
        <f>+'R2建設IO'!O36/'R2建設IO'!O$123</f>
        <v>3.0208134443267259E-4</v>
      </c>
      <c r="P36" s="567">
        <f>+'R2建設IO'!P36/'R2建設IO'!P$123</f>
        <v>4.3346985142447164E-4</v>
      </c>
      <c r="Q36" s="567">
        <f>+'R2建設IO'!Q36/'R2建設IO'!Q$123</f>
        <v>2.4785968674348821E-4</v>
      </c>
      <c r="R36" s="567">
        <f>+'R2建設IO'!R36/'R2建設IO'!R$123</f>
        <v>2.841492099073358E-4</v>
      </c>
      <c r="S36" s="567">
        <f>+'R2建設IO'!S36/'R2建設IO'!S$123</f>
        <v>3.2129264503655025E-4</v>
      </c>
      <c r="T36" s="567">
        <f>+'R2建設IO'!T36/'R2建設IO'!T$123</f>
        <v>1.1075666655869634E-4</v>
      </c>
      <c r="U36" s="567">
        <f>+'R2建設IO'!U36/'R2建設IO'!U$123</f>
        <v>1.2111726014124137E-4</v>
      </c>
      <c r="V36" s="567">
        <f>+'R2建設IO'!V36/'R2建設IO'!V$123</f>
        <v>1.0944794690950774E-4</v>
      </c>
      <c r="W36" s="567">
        <f>+'R2建設IO'!W36/'R2建設IO'!W$123</f>
        <v>3.3559159248323087E-4</v>
      </c>
      <c r="X36" s="567">
        <f>+'R2建設IO'!X36/'R2建設IO'!X$123</f>
        <v>2.7028244515518718E-4</v>
      </c>
      <c r="Y36" s="567">
        <f>+'R2建設IO'!Y36/'R2建設IO'!Y$123</f>
        <v>4.2761369813371986E-4</v>
      </c>
      <c r="Z36" s="567">
        <f>+'R2建設IO'!Z36/'R2建設IO'!Z$123</f>
        <v>1.1394255690307339E-4</v>
      </c>
      <c r="AA36" s="567">
        <f>+'R2建設IO'!AA36/'R2建設IO'!AA$123</f>
        <v>5.2772175563619108E-4</v>
      </c>
      <c r="AB36" s="567">
        <f>+'R2建設IO'!AB36/'R2建設IO'!AB$123</f>
        <v>5.5798458269697203E-4</v>
      </c>
      <c r="AC36" s="567">
        <f>+'R2建設IO'!AC36/'R2建設IO'!AC$123</f>
        <v>2.0443439487419118E-4</v>
      </c>
      <c r="AD36" s="567">
        <f>+'R2建設IO'!AD36/'R2建設IO'!AD$123</f>
        <v>3.3800201839905144E-4</v>
      </c>
      <c r="AE36" s="567">
        <f>+'R2建設IO'!AE36/'R2建設IO'!AE$123</f>
        <v>2.5599518126717615E-4</v>
      </c>
      <c r="AF36" s="567">
        <f>+'R2建設IO'!AF36/'R2建設IO'!AF$123</f>
        <v>2.747095238351919E-4</v>
      </c>
      <c r="AG36" s="567">
        <f>+'R2建設IO'!AG36/'R2建設IO'!AG$123</f>
        <v>3.4841599404856136E-3</v>
      </c>
      <c r="AH36" s="567">
        <f>+'R2建設IO'!AH36/'R2建設IO'!AH$123</f>
        <v>3.541621027708003E-3</v>
      </c>
      <c r="AI36" s="567">
        <f>+'R2建設IO'!AI36/'R2建設IO'!AI$123</f>
        <v>4.562138342602255E-3</v>
      </c>
      <c r="AJ36" s="567">
        <f>+'R2建設IO'!AJ36/'R2建設IO'!AJ$123</f>
        <v>4.6013661632288028E-3</v>
      </c>
      <c r="AK36" s="567">
        <f>+'R2建設IO'!AK36/'R2建設IO'!AK$123</f>
        <v>3.9591938407434911E-3</v>
      </c>
      <c r="AL36" s="567">
        <f>+'R2建設IO'!AL36/'R2建設IO'!AL$123</f>
        <v>1.4704387634487104E-4</v>
      </c>
      <c r="AM36" s="567">
        <f>+'R2建設IO'!AM36/'R2建設IO'!AM$123</f>
        <v>2.0337092717568197E-2</v>
      </c>
      <c r="AN36" s="567">
        <f>+'R2建設IO'!AN36/'R2建設IO'!AN$123</f>
        <v>1.3282151453382058E-2</v>
      </c>
      <c r="AO36" s="567">
        <f>+'R2建設IO'!AO36/'R2建設IO'!AO$123</f>
        <v>6.0962466441536294E-3</v>
      </c>
      <c r="AP36" s="567">
        <f>+'R2建設IO'!AP36/'R2建設IO'!AP$123</f>
        <v>9.1688909716986902E-5</v>
      </c>
      <c r="AQ36" s="567">
        <f>+'R2建設IO'!AQ36/'R2建設IO'!AQ$123</f>
        <v>1.1042402826855124E-4</v>
      </c>
      <c r="AR36" s="567">
        <f>+'R2建設IO'!AR36/'R2建設IO'!AR$123</f>
        <v>1.4132731113863189E-2</v>
      </c>
      <c r="AS36" s="567">
        <f>+'R2建設IO'!AS36/'R2建設IO'!AS$123</f>
        <v>7.3016466496774951E-3</v>
      </c>
      <c r="AT36" s="567">
        <f>+'R2建設IO'!AT36/'R2建設IO'!AT$123</f>
        <v>7.610201592003327E-3</v>
      </c>
      <c r="AU36" s="567">
        <f>+'R2建設IO'!AU36/'R2建設IO'!AU$123</f>
        <v>8.3422619345636453E-3</v>
      </c>
      <c r="AV36" s="567">
        <f>+'R2建設IO'!AV36/'R2建設IO'!AV$123</f>
        <v>3.8438869384721833E-5</v>
      </c>
      <c r="AW36" s="567">
        <f>+'R2建設IO'!AW36/'R2建設IO'!AW$123</f>
        <v>4.5892611289582376E-5</v>
      </c>
      <c r="AX36" s="567">
        <f>+'R2建設IO'!AX36/'R2建設IO'!AX$123</f>
        <v>1.3651244672308358E-2</v>
      </c>
      <c r="AY36" s="567">
        <f>+'R2建設IO'!AY36/'R2建設IO'!AY$123</f>
        <v>4.2658393523680258E-3</v>
      </c>
      <c r="AZ36" s="567">
        <f>+'R2建設IO'!AZ36/'R2建設IO'!AZ$123</f>
        <v>4.3193732766884018E-3</v>
      </c>
      <c r="BA36" s="567">
        <f>+'R2建設IO'!BA36/'R2建設IO'!BA$123</f>
        <v>4.0231734792404248E-3</v>
      </c>
      <c r="BB36" s="567">
        <f>+'R2建設IO'!BB36/'R2建設IO'!BB$123</f>
        <v>2.2021649452560405E-3</v>
      </c>
      <c r="BC36" s="567">
        <f>+'R2建設IO'!BC36/'R2建設IO'!BC$123</f>
        <v>3.0377414672885508E-3</v>
      </c>
      <c r="BD36" s="567">
        <f>+'R2建設IO'!BD36/'R2建設IO'!BD$123</f>
        <v>1.6083688289800268E-3</v>
      </c>
      <c r="BE36" s="567">
        <f>+'R2建設IO'!BE36/'R2建設IO'!BE$123</f>
        <v>2.0416027533092791E-3</v>
      </c>
      <c r="BF36" s="567">
        <f>+'R2建設IO'!BF36/'R2建設IO'!BF$123</f>
        <v>8.0057686957410445E-4</v>
      </c>
      <c r="BG36" s="567">
        <f>+'R2建設IO'!BG36/'R2建設IO'!BG$123</f>
        <v>2.729971676543856E-3</v>
      </c>
      <c r="BH36" s="567">
        <f>+'R2建設IO'!BH36/'R2建設IO'!BH$123</f>
        <v>2.0637941709280196E-5</v>
      </c>
      <c r="BI36" s="567">
        <f>+'R2建設IO'!BI36/'R2建設IO'!BI$123</f>
        <v>2.6636837077651798E-3</v>
      </c>
      <c r="BJ36" s="567">
        <f>+'R2建設IO'!BJ36/'R2建設IO'!BJ$123</f>
        <v>1.3433072419014001E-2</v>
      </c>
      <c r="BK36" s="567">
        <f>+'R2建設IO'!BK36/'R2建設IO'!BK$123</f>
        <v>1.1386317664867182E-4</v>
      </c>
      <c r="BL36" s="567">
        <f>+'R2建設IO'!BL36/'R2建設IO'!BL$123</f>
        <v>6.6670887177823328E-4</v>
      </c>
      <c r="BM36" s="567">
        <f>+'R2建設IO'!BM36/'R2建設IO'!BM$123</f>
        <v>3.3355221486806091E-3</v>
      </c>
      <c r="BN36" s="567">
        <f>+'R2建設IO'!BN36/'R2建設IO'!BN$123</f>
        <v>8.065065879106583E-5</v>
      </c>
      <c r="BO36" s="567">
        <f>+'R2建設IO'!BO36/'R2建設IO'!BO$123</f>
        <v>1.0840920873700372E-3</v>
      </c>
      <c r="BP36" s="567">
        <f>+'R2建設IO'!BP36/'R2建設IO'!BP$123</f>
        <v>3.403098325725583E-3</v>
      </c>
      <c r="BQ36" s="567">
        <f>+'R2建設IO'!BQ36/'R2建設IO'!BQ$123</f>
        <v>4.5142813193746485E-3</v>
      </c>
      <c r="BR36" s="567">
        <f>+'R2建設IO'!BR36/'R2建設IO'!BR$123</f>
        <v>6.8896376282889099E-4</v>
      </c>
      <c r="BS36" s="567">
        <f>+'R2建設IO'!BS36/'R2建設IO'!BS$123</f>
        <v>1.4202165676562583E-3</v>
      </c>
      <c r="BT36" s="567">
        <f>+'R2建設IO'!BT36/'R2建設IO'!BT$123</f>
        <v>6.2638281759947101E-3</v>
      </c>
      <c r="BU36" s="567">
        <f>+'R2建設IO'!BU36/'R2建設IO'!BU$123</f>
        <v>1.8670180014962626E-3</v>
      </c>
      <c r="BV36" s="568">
        <f>+'R2建設IO'!BV36/'R2建設IO'!BV$123</f>
        <v>4.4957317254845823E-3</v>
      </c>
    </row>
    <row r="37" spans="1:74" ht="17.100000000000001" customHeight="1" x14ac:dyDescent="0.15">
      <c r="A37" s="551">
        <v>31</v>
      </c>
      <c r="B37" s="552">
        <v>231</v>
      </c>
      <c r="C37" s="498" t="s">
        <v>308</v>
      </c>
      <c r="D37" s="566">
        <f>+'R2建設IO'!D37/'R2建設IO'!D$123</f>
        <v>1.1656677161766175E-5</v>
      </c>
      <c r="E37" s="567">
        <f>+'R2建設IO'!E37/'R2建設IO'!E$123</f>
        <v>2.7938009844315116E-6</v>
      </c>
      <c r="F37" s="567">
        <f>+'R2建設IO'!F37/'R2建設IO'!F$123</f>
        <v>2.6058466300365135E-6</v>
      </c>
      <c r="G37" s="567">
        <f>+'R2建設IO'!G37/'R2建設IO'!G$123</f>
        <v>2.6028384169840413E-6</v>
      </c>
      <c r="H37" s="567">
        <f>+'R2建設IO'!H37/'R2建設IO'!H$123</f>
        <v>2.6600481712556747E-6</v>
      </c>
      <c r="I37" s="567">
        <f>+'R2建設IO'!I37/'R2建設IO'!I$123</f>
        <v>0</v>
      </c>
      <c r="J37" s="567">
        <f>+'R2建設IO'!J37/'R2建設IO'!J$123</f>
        <v>2.6101053760954575E-6</v>
      </c>
      <c r="K37" s="567">
        <f>+'R2建設IO'!K37/'R2建設IO'!K$123</f>
        <v>0</v>
      </c>
      <c r="L37" s="567">
        <f>+'R2建設IO'!L37/'R2建設IO'!L$123</f>
        <v>2.8528768799486065E-6</v>
      </c>
      <c r="M37" s="567">
        <f>+'R2建設IO'!M37/'R2建設IO'!M$123</f>
        <v>2.8924510446086949E-6</v>
      </c>
      <c r="N37" s="567">
        <f>+'R2建設IO'!N37/'R2建設IO'!N$123</f>
        <v>0</v>
      </c>
      <c r="O37" s="567">
        <f>+'R2建設IO'!O37/'R2建設IO'!O$123</f>
        <v>2.3817188785756051E-6</v>
      </c>
      <c r="P37" s="567">
        <f>+'R2建設IO'!P37/'R2建設IO'!P$123</f>
        <v>2.7176793192756841E-6</v>
      </c>
      <c r="Q37" s="567">
        <f>+'R2建設IO'!Q37/'R2建設IO'!Q$123</f>
        <v>2.2430740881763639E-6</v>
      </c>
      <c r="R37" s="567">
        <f>+'R2建設IO'!R37/'R2建設IO'!R$123</f>
        <v>0</v>
      </c>
      <c r="S37" s="567">
        <f>+'R2建設IO'!S37/'R2建設IO'!S$123</f>
        <v>2.9903141730392477E-6</v>
      </c>
      <c r="T37" s="567">
        <f>+'R2建設IO'!T37/'R2建設IO'!T$123</f>
        <v>7.3141194897252295E-6</v>
      </c>
      <c r="U37" s="567">
        <f>+'R2建設IO'!U37/'R2建設IO'!U$123</f>
        <v>9.3167123185570276E-6</v>
      </c>
      <c r="V37" s="567">
        <f>+'R2建設IO'!V37/'R2建設IO'!V$123</f>
        <v>7.061157865129531E-6</v>
      </c>
      <c r="W37" s="567">
        <f>+'R2建設IO'!W37/'R2建設IO'!W$123</f>
        <v>2.6966547926332785E-6</v>
      </c>
      <c r="X37" s="567">
        <f>+'R2建設IO'!X37/'R2建設IO'!X$123</f>
        <v>0</v>
      </c>
      <c r="Y37" s="567">
        <f>+'R2建設IO'!Y37/'R2建設IO'!Y$123</f>
        <v>4.8317931992510721E-6</v>
      </c>
      <c r="Z37" s="567">
        <f>+'R2建設IO'!Z37/'R2建設IO'!Z$123</f>
        <v>3.2096494902274198E-6</v>
      </c>
      <c r="AA37" s="567">
        <f>+'R2建設IO'!AA37/'R2建設IO'!AA$123</f>
        <v>4.0908663227611714E-6</v>
      </c>
      <c r="AB37" s="567">
        <f>+'R2建設IO'!AB37/'R2建設IO'!AB$123</f>
        <v>2.8762091891596499E-6</v>
      </c>
      <c r="AC37" s="567">
        <f>+'R2建設IO'!AC37/'R2建設IO'!AC$123</f>
        <v>2.4749926740216848E-6</v>
      </c>
      <c r="AD37" s="567">
        <f>+'R2建設IO'!AD37/'R2建設IO'!AD$123</f>
        <v>2.5749264987230941E-6</v>
      </c>
      <c r="AE37" s="567">
        <f>+'R2建設IO'!AE37/'R2建設IO'!AE$123</f>
        <v>0</v>
      </c>
      <c r="AF37" s="567">
        <f>+'R2建設IO'!AF37/'R2建設IO'!AF$123</f>
        <v>1.5680886126875028E-5</v>
      </c>
      <c r="AG37" s="567">
        <f>+'R2建設IO'!AG37/'R2建設IO'!AG$123</f>
        <v>2.1919361105975682E-5</v>
      </c>
      <c r="AH37" s="567">
        <f>+'R2建設IO'!AH37/'R2建設IO'!AH$123</f>
        <v>9.9885472225595887E-6</v>
      </c>
      <c r="AI37" s="567">
        <f>+'R2建設IO'!AI37/'R2建設IO'!AI$123</f>
        <v>1.267824128113121E-5</v>
      </c>
      <c r="AJ37" s="567">
        <f>+'R2建設IO'!AJ37/'R2建設IO'!AJ$123</f>
        <v>1.2545274693396924E-5</v>
      </c>
      <c r="AK37" s="567">
        <f>+'R2建設IO'!AK37/'R2建設IO'!AK$123</f>
        <v>1.2550635966251127E-5</v>
      </c>
      <c r="AL37" s="567">
        <f>+'R2建設IO'!AL37/'R2建設IO'!AL$123</f>
        <v>1.2382642218515455E-5</v>
      </c>
      <c r="AM37" s="567">
        <f>+'R2建設IO'!AM37/'R2建設IO'!AM$123</f>
        <v>2.2761155811492107E-5</v>
      </c>
      <c r="AN37" s="567">
        <f>+'R2建設IO'!AN37/'R2建設IO'!AN$123</f>
        <v>1.1340150653901438E-5</v>
      </c>
      <c r="AO37" s="567">
        <f>+'R2建設IO'!AO37/'R2建設IO'!AO$123</f>
        <v>1.3111335693723394E-5</v>
      </c>
      <c r="AP37" s="567">
        <f>+'R2建設IO'!AP37/'R2建設IO'!AP$123</f>
        <v>1.0187656635220767E-5</v>
      </c>
      <c r="AQ37" s="567">
        <f>+'R2建設IO'!AQ37/'R2建設IO'!AQ$123</f>
        <v>0</v>
      </c>
      <c r="AR37" s="567">
        <f>+'R2建設IO'!AR37/'R2建設IO'!AR$123</f>
        <v>0</v>
      </c>
      <c r="AS37" s="567">
        <f>+'R2建設IO'!AS37/'R2建設IO'!AS$123</f>
        <v>1.2522730992954174E-5</v>
      </c>
      <c r="AT37" s="567">
        <f>+'R2建設IO'!AT37/'R2建設IO'!AT$123</f>
        <v>1.1824733795680425E-5</v>
      </c>
      <c r="AU37" s="567">
        <f>+'R2建設IO'!AU37/'R2建設IO'!AU$123</f>
        <v>1.1125982841509261E-5</v>
      </c>
      <c r="AV37" s="567">
        <f>+'R2建設IO'!AV37/'R2建設IO'!AV$123</f>
        <v>2.5625912923147888E-5</v>
      </c>
      <c r="AW37" s="567">
        <f>+'R2建設IO'!AW37/'R2建設IO'!AW$123</f>
        <v>0</v>
      </c>
      <c r="AX37" s="567">
        <f>+'R2建設IO'!AX37/'R2建設IO'!AX$123</f>
        <v>0</v>
      </c>
      <c r="AY37" s="567">
        <f>+'R2建設IO'!AY37/'R2建設IO'!AY$123</f>
        <v>1.9390178874400117E-5</v>
      </c>
      <c r="AZ37" s="567">
        <f>+'R2建設IO'!AZ37/'R2建設IO'!AZ$123</f>
        <v>2.3667798776374802E-5</v>
      </c>
      <c r="BA37" s="567">
        <f>+'R2建設IO'!BA37/'R2建設IO'!BA$123</f>
        <v>0</v>
      </c>
      <c r="BB37" s="567">
        <f>+'R2建設IO'!BB37/'R2建設IO'!BB$123</f>
        <v>2.0677605119775026E-5</v>
      </c>
      <c r="BC37" s="567">
        <f>+'R2建設IO'!BC37/'R2建設IO'!BC$123</f>
        <v>9.0281952178142385E-6</v>
      </c>
      <c r="BD37" s="567">
        <f>+'R2建設IO'!BD37/'R2建設IO'!BD$123</f>
        <v>9.7369604396149115E-6</v>
      </c>
      <c r="BE37" s="567">
        <f>+'R2建設IO'!BE37/'R2建設IO'!BE$123</f>
        <v>1.087404928526913E-5</v>
      </c>
      <c r="BF37" s="567">
        <f>+'R2建設IO'!BF37/'R2建設IO'!BF$123</f>
        <v>5.6778501388234359E-6</v>
      </c>
      <c r="BG37" s="567">
        <f>+'R2建設IO'!BG37/'R2建設IO'!BG$123</f>
        <v>5.6874409927996995E-6</v>
      </c>
      <c r="BH37" s="567">
        <f>+'R2建設IO'!BH37/'R2建設IO'!BH$123</f>
        <v>9.1724185374578648E-6</v>
      </c>
      <c r="BI37" s="567">
        <f>+'R2建設IO'!BI37/'R2建設IO'!BI$123</f>
        <v>8.5980752348779196E-6</v>
      </c>
      <c r="BJ37" s="567">
        <f>+'R2建設IO'!BJ37/'R2建設IO'!BJ$123</f>
        <v>8.7373635879109836E-6</v>
      </c>
      <c r="BK37" s="567">
        <f>+'R2建設IO'!BK37/'R2建設IO'!BK$123</f>
        <v>6.6978339205101068E-6</v>
      </c>
      <c r="BL37" s="567">
        <f>+'R2建設IO'!BL37/'R2建設IO'!BL$123</f>
        <v>7.913458418732738E-6</v>
      </c>
      <c r="BM37" s="567">
        <f>+'R2建設IO'!BM37/'R2建設IO'!BM$123</f>
        <v>5.8110141963076815E-6</v>
      </c>
      <c r="BN37" s="567">
        <f>+'R2建設IO'!BN37/'R2建設IO'!BN$123</f>
        <v>9.6012689036983129E-6</v>
      </c>
      <c r="BO37" s="567">
        <f>+'R2建設IO'!BO37/'R2建設IO'!BO$123</f>
        <v>1.6563668256226698E-6</v>
      </c>
      <c r="BP37" s="567">
        <f>+'R2建設IO'!BP37/'R2建設IO'!BP$123</f>
        <v>3.8750421664367973E-5</v>
      </c>
      <c r="BQ37" s="567">
        <f>+'R2建設IO'!BQ37/'R2建設IO'!BQ$123</f>
        <v>1.0428602528153968E-5</v>
      </c>
      <c r="BR37" s="567">
        <f>+'R2建設IO'!BR37/'R2建設IO'!BR$123</f>
        <v>2.0739426936450663E-6</v>
      </c>
      <c r="BS37" s="567">
        <f>+'R2建設IO'!BS37/'R2建設IO'!BS$123</f>
        <v>7.6851545868845158E-6</v>
      </c>
      <c r="BT37" s="567">
        <f>+'R2建設IO'!BT37/'R2建設IO'!BT$123</f>
        <v>8.1238326405705616E-5</v>
      </c>
      <c r="BU37" s="567">
        <f>+'R2建設IO'!BU37/'R2建設IO'!BU$123</f>
        <v>6.2895996504306725E-5</v>
      </c>
      <c r="BV37" s="568">
        <f>+'R2建設IO'!BV37/'R2建設IO'!BV$123</f>
        <v>6.685643235182761E-5</v>
      </c>
    </row>
    <row r="38" spans="1:74" ht="17.100000000000001" customHeight="1" x14ac:dyDescent="0.15">
      <c r="A38" s="551">
        <v>32</v>
      </c>
      <c r="B38" s="552">
        <v>251</v>
      </c>
      <c r="C38" s="498" t="s">
        <v>216</v>
      </c>
      <c r="D38" s="566">
        <f>+'R2建設IO'!D38/'R2建設IO'!D$123</f>
        <v>1.8823252620046628E-3</v>
      </c>
      <c r="E38" s="567">
        <f>+'R2建設IO'!E38/'R2建設IO'!E$123</f>
        <v>3.1807749068332343E-3</v>
      </c>
      <c r="F38" s="567">
        <f>+'R2建設IO'!F38/'R2建設IO'!F$123</f>
        <v>2.8254368765432492E-3</v>
      </c>
      <c r="G38" s="567">
        <f>+'R2建設IO'!G38/'R2建設IO'!G$123</f>
        <v>3.3033273059548712E-3</v>
      </c>
      <c r="H38" s="567">
        <f>+'R2建設IO'!H38/'R2建設IO'!H$123</f>
        <v>3.3262794028147522E-3</v>
      </c>
      <c r="I38" s="567">
        <f>+'R2建設IO'!I38/'R2建設IO'!I$123</f>
        <v>2.2590893046240735E-3</v>
      </c>
      <c r="J38" s="567">
        <f>+'R2建設IO'!J38/'R2建設IO'!J$123</f>
        <v>2.1488844025783541E-3</v>
      </c>
      <c r="K38" s="567">
        <f>+'R2建設IO'!K38/'R2建設IO'!K$123</f>
        <v>1.0954658401688621E-3</v>
      </c>
      <c r="L38" s="567">
        <f>+'R2建設IO'!L38/'R2建設IO'!L$123</f>
        <v>1.5148776232527103E-3</v>
      </c>
      <c r="M38" s="567">
        <f>+'R2建設IO'!M38/'R2建設IO'!M$123</f>
        <v>1.4617395779072486E-3</v>
      </c>
      <c r="N38" s="567">
        <f>+'R2建設IO'!N38/'R2建設IO'!N$123</f>
        <v>5.345566212988589E-3</v>
      </c>
      <c r="O38" s="567">
        <f>+'R2建設IO'!O38/'R2建設IO'!O$123</f>
        <v>3.153395795234101E-3</v>
      </c>
      <c r="P38" s="567">
        <f>+'R2建設IO'!P38/'R2建設IO'!P$123</f>
        <v>1.3139979508697932E-3</v>
      </c>
      <c r="Q38" s="567">
        <f>+'R2建設IO'!Q38/'R2建設IO'!Q$123</f>
        <v>3.9124819783016226E-3</v>
      </c>
      <c r="R38" s="567">
        <f>+'R2建設IO'!R38/'R2建設IO'!R$123</f>
        <v>2.036402671002573E-3</v>
      </c>
      <c r="S38" s="567">
        <f>+'R2建設IO'!S38/'R2建設IO'!S$123</f>
        <v>3.5522938832924238E-3</v>
      </c>
      <c r="T38" s="567">
        <f>+'R2建設IO'!T38/'R2建設IO'!T$123</f>
        <v>2.8138462551185774E-3</v>
      </c>
      <c r="U38" s="567">
        <f>+'R2建設IO'!U38/'R2建設IO'!U$123</f>
        <v>1.0993720535897292E-3</v>
      </c>
      <c r="V38" s="567">
        <f>+'R2建設IO'!V38/'R2建設IO'!V$123</f>
        <v>3.0304135837847571E-3</v>
      </c>
      <c r="W38" s="567">
        <f>+'R2建設IO'!W38/'R2建設IO'!W$123</f>
        <v>3.6024469445588353E-3</v>
      </c>
      <c r="X38" s="567">
        <f>+'R2建設IO'!X38/'R2建設IO'!X$123</f>
        <v>2.042134030061414E-3</v>
      </c>
      <c r="Y38" s="567">
        <f>+'R2建設IO'!Y38/'R2建設IO'!Y$123</f>
        <v>4.0224678383765176E-3</v>
      </c>
      <c r="Z38" s="567">
        <f>+'R2建設IO'!Z38/'R2建設IO'!Z$123</f>
        <v>1.2373198784826703E-3</v>
      </c>
      <c r="AA38" s="567">
        <f>+'R2建設IO'!AA38/'R2建設IO'!AA$123</f>
        <v>3.7267792200354269E-3</v>
      </c>
      <c r="AB38" s="567">
        <f>+'R2建設IO'!AB38/'R2建設IO'!AB$123</f>
        <v>3.8643924891495008E-3</v>
      </c>
      <c r="AC38" s="567">
        <f>+'R2建設IO'!AC38/'R2建設IO'!AC$123</f>
        <v>1.6456226289570182E-3</v>
      </c>
      <c r="AD38" s="567">
        <f>+'R2建設IO'!AD38/'R2建設IO'!AD$123</f>
        <v>5.1112290999653417E-3</v>
      </c>
      <c r="AE38" s="567">
        <f>+'R2建設IO'!AE38/'R2建設IO'!AE$123</f>
        <v>3.049354365094304E-3</v>
      </c>
      <c r="AF38" s="567">
        <f>+'R2建設IO'!AF38/'R2建設IO'!AF$123</f>
        <v>2.0622325367606522E-3</v>
      </c>
      <c r="AG38" s="567">
        <f>+'R2建設IO'!AG38/'R2建設IO'!AG$123</f>
        <v>3.1129920924244252E-5</v>
      </c>
      <c r="AH38" s="567">
        <f>+'R2建設IO'!AH38/'R2建設IO'!AH$123</f>
        <v>2.5425392930151677E-5</v>
      </c>
      <c r="AI38" s="567">
        <f>+'R2建設IO'!AI38/'R2建設IO'!AI$123</f>
        <v>2.9751606206387907E-5</v>
      </c>
      <c r="AJ38" s="567">
        <f>+'R2建設IO'!AJ38/'R2建設IO'!AJ$123</f>
        <v>3.0246141726546008E-5</v>
      </c>
      <c r="AK38" s="567">
        <f>+'R2建設IO'!AK38/'R2建設IO'!AK$123</f>
        <v>3.1695673880871488E-5</v>
      </c>
      <c r="AL38" s="567">
        <f>+'R2建設IO'!AL38/'R2建設IO'!AL$123</f>
        <v>6.1913211092577273E-6</v>
      </c>
      <c r="AM38" s="567">
        <f>+'R2建設IO'!AM38/'R2建設IO'!AM$123</f>
        <v>1.3884305045010186E-3</v>
      </c>
      <c r="AN38" s="567">
        <f>+'R2建設IO'!AN38/'R2建設IO'!AN$123</f>
        <v>0</v>
      </c>
      <c r="AO38" s="567">
        <f>+'R2建設IO'!AO38/'R2建設IO'!AO$123</f>
        <v>7.8668014162340367E-6</v>
      </c>
      <c r="AP38" s="567">
        <f>+'R2建設IO'!AP38/'R2建設IO'!AP$123</f>
        <v>0</v>
      </c>
      <c r="AQ38" s="567">
        <f>+'R2建設IO'!AQ38/'R2建設IO'!AQ$123</f>
        <v>0</v>
      </c>
      <c r="AR38" s="567">
        <f>+'R2建設IO'!AR38/'R2建設IO'!AR$123</f>
        <v>0</v>
      </c>
      <c r="AS38" s="567">
        <f>+'R2建設IO'!AS38/'R2建設IO'!AS$123</f>
        <v>2.4150981200697336E-5</v>
      </c>
      <c r="AT38" s="567">
        <f>+'R2建設IO'!AT38/'R2建設IO'!AT$123</f>
        <v>0</v>
      </c>
      <c r="AU38" s="567">
        <f>+'R2建設IO'!AU38/'R2建設IO'!AU$123</f>
        <v>0</v>
      </c>
      <c r="AV38" s="567">
        <f>+'R2建設IO'!AV38/'R2建設IO'!AV$123</f>
        <v>0</v>
      </c>
      <c r="AW38" s="567">
        <f>+'R2建設IO'!AW38/'R2建設IO'!AW$123</f>
        <v>0</v>
      </c>
      <c r="AX38" s="567">
        <f>+'R2建設IO'!AX38/'R2建設IO'!AX$123</f>
        <v>0</v>
      </c>
      <c r="AY38" s="567">
        <f>+'R2建設IO'!AY38/'R2建設IO'!AY$123</f>
        <v>2.6176741480440159E-4</v>
      </c>
      <c r="AZ38" s="567">
        <f>+'R2建設IO'!AZ38/'R2建設IO'!AZ$123</f>
        <v>2.7217968592831024E-4</v>
      </c>
      <c r="BA38" s="567">
        <f>+'R2建設IO'!BA38/'R2建設IO'!BA$123</f>
        <v>2.1456925222615599E-4</v>
      </c>
      <c r="BB38" s="567">
        <f>+'R2建設IO'!BB38/'R2建設IO'!BB$123</f>
        <v>0</v>
      </c>
      <c r="BC38" s="567">
        <f>+'R2建設IO'!BC38/'R2建設IO'!BC$123</f>
        <v>2.5278946609879865E-5</v>
      </c>
      <c r="BD38" s="567">
        <f>+'R2建設IO'!BD38/'R2建設IO'!BD$123</f>
        <v>0</v>
      </c>
      <c r="BE38" s="567">
        <f>+'R2建設IO'!BE38/'R2建設IO'!BE$123</f>
        <v>0</v>
      </c>
      <c r="BF38" s="567">
        <f>+'R2建設IO'!BF38/'R2建設IO'!BF$123</f>
        <v>0</v>
      </c>
      <c r="BG38" s="567">
        <f>+'R2建設IO'!BG38/'R2建設IO'!BG$123</f>
        <v>0</v>
      </c>
      <c r="BH38" s="567">
        <f>+'R2建設IO'!BH38/'R2建設IO'!BH$123</f>
        <v>0</v>
      </c>
      <c r="BI38" s="567">
        <f>+'R2建設IO'!BI38/'R2建設IO'!BI$123</f>
        <v>0</v>
      </c>
      <c r="BJ38" s="567">
        <f>+'R2建設IO'!BJ38/'R2建設IO'!BJ$123</f>
        <v>1.8722921974094966E-4</v>
      </c>
      <c r="BK38" s="567">
        <f>+'R2建設IO'!BK38/'R2建設IO'!BK$123</f>
        <v>0</v>
      </c>
      <c r="BL38" s="567">
        <f>+'R2建設IO'!BL38/'R2建設IO'!BL$123</f>
        <v>0</v>
      </c>
      <c r="BM38" s="567">
        <f>+'R2建設IO'!BM38/'R2建設IO'!BM$123</f>
        <v>2.3244056785230726E-5</v>
      </c>
      <c r="BN38" s="567">
        <f>+'R2建設IO'!BN38/'R2建設IO'!BN$123</f>
        <v>0</v>
      </c>
      <c r="BO38" s="567">
        <f>+'R2建設IO'!BO38/'R2建設IO'!BO$123</f>
        <v>4.9691004768680089E-6</v>
      </c>
      <c r="BP38" s="567">
        <f>+'R2建設IO'!BP38/'R2建設IO'!BP$123</f>
        <v>3.9177423555986353E-5</v>
      </c>
      <c r="BQ38" s="567">
        <f>+'R2建設IO'!BQ38/'R2建設IO'!BQ$123</f>
        <v>6.0616252194894935E-5</v>
      </c>
      <c r="BR38" s="567">
        <f>+'R2建設IO'!BR38/'R2建設IO'!BR$123</f>
        <v>6.8025320351558174E-5</v>
      </c>
      <c r="BS38" s="567">
        <f>+'R2建設IO'!BS38/'R2建設IO'!BS$123</f>
        <v>1.0759216421638321E-5</v>
      </c>
      <c r="BT38" s="567">
        <f>+'R2建設IO'!BT38/'R2建設IO'!BT$123</f>
        <v>0</v>
      </c>
      <c r="BU38" s="567">
        <f>+'R2建設IO'!BU38/'R2建設IO'!BU$123</f>
        <v>7.448210112352112E-5</v>
      </c>
      <c r="BV38" s="568">
        <f>+'R2建設IO'!BV38/'R2建設IO'!BV$123</f>
        <v>2.1074310197858704E-5</v>
      </c>
    </row>
    <row r="39" spans="1:74" ht="17.100000000000001" customHeight="1" x14ac:dyDescent="0.15">
      <c r="A39" s="551">
        <v>33</v>
      </c>
      <c r="B39" s="552">
        <v>252</v>
      </c>
      <c r="C39" s="498" t="s">
        <v>217</v>
      </c>
      <c r="D39" s="566">
        <f>+'R2建設IO'!D39/'R2建設IO'!D$123</f>
        <v>3.6397714875977677E-2</v>
      </c>
      <c r="E39" s="567">
        <f>+'R2建設IO'!E39/'R2建設IO'!E$123</f>
        <v>2.9473463373723897E-2</v>
      </c>
      <c r="F39" s="567">
        <f>+'R2建設IO'!F39/'R2建設IO'!F$123</f>
        <v>2.8625987917769651E-2</v>
      </c>
      <c r="G39" s="567">
        <f>+'R2建設IO'!G39/'R2建設IO'!G$123</f>
        <v>2.4232859468524253E-2</v>
      </c>
      <c r="H39" s="567">
        <f>+'R2建設IO'!H39/'R2建設IO'!H$123</f>
        <v>2.4202337450829288E-2</v>
      </c>
      <c r="I39" s="567">
        <f>+'R2建設IO'!I39/'R2建設IO'!I$123</f>
        <v>2.5621501689274368E-2</v>
      </c>
      <c r="J39" s="567">
        <f>+'R2建設IO'!J39/'R2建設IO'!J$123</f>
        <v>3.4845367377705432E-2</v>
      </c>
      <c r="K39" s="567">
        <f>+'R2建設IO'!K39/'R2建設IO'!K$123</f>
        <v>2.3939936409543911E-2</v>
      </c>
      <c r="L39" s="567">
        <f>+'R2建設IO'!L39/'R2建設IO'!L$123</f>
        <v>4.3033054209588417E-2</v>
      </c>
      <c r="M39" s="567">
        <f>+'R2建設IO'!M39/'R2建設IO'!M$123</f>
        <v>4.2277905118665436E-2</v>
      </c>
      <c r="N39" s="567">
        <f>+'R2建設IO'!N39/'R2建設IO'!N$123</f>
        <v>9.7471281798536605E-2</v>
      </c>
      <c r="O39" s="567">
        <f>+'R2建設IO'!O39/'R2建設IO'!O$123</f>
        <v>2.3095924918694073E-2</v>
      </c>
      <c r="P39" s="567">
        <f>+'R2建設IO'!P39/'R2建設IO'!P$123</f>
        <v>2.4808335666008083E-2</v>
      </c>
      <c r="Q39" s="567">
        <f>+'R2建設IO'!Q39/'R2建設IO'!Q$123</f>
        <v>2.2389244011132375E-2</v>
      </c>
      <c r="R39" s="567">
        <f>+'R2建設IO'!R39/'R2建設IO'!R$123</f>
        <v>1.6622728779579144E-2</v>
      </c>
      <c r="S39" s="567">
        <f>+'R2建設IO'!S39/'R2建設IO'!S$123</f>
        <v>3.0359530124624334E-2</v>
      </c>
      <c r="T39" s="567">
        <f>+'R2建設IO'!T39/'R2建設IO'!T$123</f>
        <v>2.6606676955194749E-2</v>
      </c>
      <c r="U39" s="567">
        <f>+'R2建設IO'!U39/'R2建設IO'!U$123</f>
        <v>5.2695324873758546E-2</v>
      </c>
      <c r="V39" s="567">
        <f>+'R2建設IO'!V39/'R2建設IO'!V$123</f>
        <v>2.3311235832080959E-2</v>
      </c>
      <c r="W39" s="567">
        <f>+'R2建設IO'!W39/'R2建設IO'!W$123</f>
        <v>3.0614412214767548E-2</v>
      </c>
      <c r="X39" s="567">
        <f>+'R2建設IO'!X39/'R2建設IO'!X$123</f>
        <v>4.2862291094193435E-2</v>
      </c>
      <c r="Y39" s="567">
        <f>+'R2建設IO'!Y39/'R2建設IO'!Y$123</f>
        <v>2.0018119224497193E-2</v>
      </c>
      <c r="Z39" s="567">
        <f>+'R2建設IO'!Z39/'R2建設IO'!Z$123</f>
        <v>5.3289810486245849E-2</v>
      </c>
      <c r="AA39" s="567">
        <f>+'R2建設IO'!AA39/'R2建設IO'!AA$123</f>
        <v>3.0417636542890689E-2</v>
      </c>
      <c r="AB39" s="567">
        <f>+'R2建設IO'!AB39/'R2建設IO'!AB$123</f>
        <v>2.8086182732143979E-2</v>
      </c>
      <c r="AC39" s="567">
        <f>+'R2建設IO'!AC39/'R2建設IO'!AC$123</f>
        <v>3.9848867047353541E-2</v>
      </c>
      <c r="AD39" s="567">
        <f>+'R2建設IO'!AD39/'R2建設IO'!AD$123</f>
        <v>2.3837811216345497E-2</v>
      </c>
      <c r="AE39" s="567">
        <f>+'R2建設IO'!AE39/'R2建設IO'!AE$123</f>
        <v>8.3273726612204946E-3</v>
      </c>
      <c r="AF39" s="567">
        <f>+'R2建設IO'!AF39/'R2建設IO'!AF$123</f>
        <v>3.5020711020379763E-2</v>
      </c>
      <c r="AG39" s="567">
        <f>+'R2建設IO'!AG39/'R2建設IO'!AG$123</f>
        <v>4.6458285131034602E-2</v>
      </c>
      <c r="AH39" s="567">
        <f>+'R2建設IO'!AH39/'R2建設IO'!AH$123</f>
        <v>5.721757666493759E-2</v>
      </c>
      <c r="AI39" s="567">
        <f>+'R2建設IO'!AI39/'R2建設IO'!AI$123</f>
        <v>5.3732415068039052E-2</v>
      </c>
      <c r="AJ39" s="567">
        <f>+'R2建設IO'!AJ39/'R2建設IO'!AJ$123</f>
        <v>5.3320854508496759E-2</v>
      </c>
      <c r="AK39" s="567">
        <f>+'R2建設IO'!AK39/'R2建設IO'!AK$123</f>
        <v>5.139953417995527E-2</v>
      </c>
      <c r="AL39" s="567">
        <f>+'R2建設IO'!AL39/'R2建設IO'!AL$123</f>
        <v>7.0205969775002236E-2</v>
      </c>
      <c r="AM39" s="567">
        <f>+'R2建設IO'!AM39/'R2建設IO'!AM$123</f>
        <v>8.5320192559378172E-2</v>
      </c>
      <c r="AN39" s="567">
        <f>+'R2建設IO'!AN39/'R2建設IO'!AN$123</f>
        <v>4.6883017840892015E-2</v>
      </c>
      <c r="AO39" s="567">
        <f>+'R2建設IO'!AO39/'R2建設IO'!AO$123</f>
        <v>1.8929097567742338E-2</v>
      </c>
      <c r="AP39" s="567">
        <f>+'R2建設IO'!AP39/'R2建設IO'!AP$123</f>
        <v>0.11336060229426027</v>
      </c>
      <c r="AQ39" s="567">
        <f>+'R2建設IO'!AQ39/'R2建設IO'!AQ$123</f>
        <v>3.401060070671378E-2</v>
      </c>
      <c r="AR39" s="567">
        <f>+'R2建設IO'!AR39/'R2建設IO'!AR$123</f>
        <v>4.4437968966270856E-2</v>
      </c>
      <c r="AS39" s="567">
        <f>+'R2建設IO'!AS39/'R2建設IO'!AS$123</f>
        <v>6.139984453923953E-2</v>
      </c>
      <c r="AT39" s="567">
        <f>+'R2建設IO'!AT39/'R2建設IO'!AT$123</f>
        <v>6.2909554581985813E-2</v>
      </c>
      <c r="AU39" s="567">
        <f>+'R2建設IO'!AU39/'R2建設IO'!AU$123</f>
        <v>6.8739659789696678E-2</v>
      </c>
      <c r="AV39" s="567">
        <f>+'R2建設IO'!AV39/'R2建設IO'!AV$123</f>
        <v>2.0218845296363683E-2</v>
      </c>
      <c r="AW39" s="567">
        <f>+'R2建設IO'!AW39/'R2建設IO'!AW$123</f>
        <v>2.2487379531895366E-3</v>
      </c>
      <c r="AX39" s="567">
        <f>+'R2建設IO'!AX39/'R2建設IO'!AX$123</f>
        <v>2.6684785965779233E-2</v>
      </c>
      <c r="AY39" s="567">
        <f>+'R2建設IO'!AY39/'R2建設IO'!AY$123</f>
        <v>4.6546124387997483E-2</v>
      </c>
      <c r="AZ39" s="567">
        <f>+'R2建設IO'!AZ39/'R2建設IO'!AZ$123</f>
        <v>4.7193590760091358E-2</v>
      </c>
      <c r="BA39" s="567">
        <f>+'R2建設IO'!BA39/'R2建設IO'!BA$123</f>
        <v>4.3611200514966204E-2</v>
      </c>
      <c r="BB39" s="567">
        <f>+'R2建設IO'!BB39/'R2建設IO'!BB$123</f>
        <v>7.849218903466601E-2</v>
      </c>
      <c r="BC39" s="567">
        <f>+'R2建設IO'!BC39/'R2建設IO'!BC$123</f>
        <v>5.9307199279845492E-2</v>
      </c>
      <c r="BD39" s="567">
        <f>+'R2建設IO'!BD39/'R2建設IO'!BD$123</f>
        <v>6.8202096810171767E-2</v>
      </c>
      <c r="BE39" s="567">
        <f>+'R2建設IO'!BE39/'R2建設IO'!BE$123</f>
        <v>5.7927419798789313E-2</v>
      </c>
      <c r="BF39" s="567">
        <f>+'R2建設IO'!BF39/'R2建設IO'!BF$123</f>
        <v>4.4520022938514564E-2</v>
      </c>
      <c r="BG39" s="567">
        <f>+'R2建設IO'!BG39/'R2建設IO'!BG$123</f>
        <v>8.8126898183431349E-2</v>
      </c>
      <c r="BH39" s="567">
        <f>+'R2建設IO'!BH39/'R2建設IO'!BH$123</f>
        <v>0.10440046779334541</v>
      </c>
      <c r="BI39" s="567">
        <f>+'R2建設IO'!BI39/'R2建設IO'!BI$123</f>
        <v>5.3780100786637905E-2</v>
      </c>
      <c r="BJ39" s="567">
        <f>+'R2建設IO'!BJ39/'R2建設IO'!BJ$123</f>
        <v>5.3154375484455604E-2</v>
      </c>
      <c r="BK39" s="567">
        <f>+'R2建設IO'!BK39/'R2建設IO'!BK$123</f>
        <v>1.6322621264283133E-2</v>
      </c>
      <c r="BL39" s="567">
        <f>+'R2建設IO'!BL39/'R2建設IO'!BL$123</f>
        <v>3.0565733142355205E-2</v>
      </c>
      <c r="BM39" s="567">
        <f>+'R2建設IO'!BM39/'R2建設IO'!BM$123</f>
        <v>3.6696554649683008E-2</v>
      </c>
      <c r="BN39" s="567">
        <f>+'R2建設IO'!BN39/'R2建設IO'!BN$123</f>
        <v>7.4762200572427648E-2</v>
      </c>
      <c r="BO39" s="567">
        <f>+'R2建設IO'!BO39/'R2建設IO'!BO$123</f>
        <v>6.37494182011525E-2</v>
      </c>
      <c r="BP39" s="567">
        <f>+'R2建設IO'!BP39/'R2建設IO'!BP$123</f>
        <v>3.1279916820031513E-2</v>
      </c>
      <c r="BQ39" s="567">
        <f>+'R2建設IO'!BQ39/'R2建設IO'!BQ$123</f>
        <v>3.3120589841758995E-2</v>
      </c>
      <c r="BR39" s="567">
        <f>+'R2建設IO'!BR39/'R2建設IO'!BR$123</f>
        <v>1.4812513506551793E-2</v>
      </c>
      <c r="BS39" s="567">
        <f>+'R2建設IO'!BS39/'R2建設IO'!BS$123</f>
        <v>1.4340498459126506E-2</v>
      </c>
      <c r="BT39" s="567">
        <f>+'R2建設IO'!BT39/'R2建設IO'!BT$123</f>
        <v>3.6794604079718109E-2</v>
      </c>
      <c r="BU39" s="567">
        <f>+'R2建設IO'!BU39/'R2建設IO'!BU$123</f>
        <v>7.537257602139788E-2</v>
      </c>
      <c r="BV39" s="568">
        <f>+'R2建設IO'!BV39/'R2建設IO'!BV$123</f>
        <v>3.6167513151459614E-2</v>
      </c>
    </row>
    <row r="40" spans="1:74" ht="17.100000000000001" customHeight="1" x14ac:dyDescent="0.15">
      <c r="A40" s="551">
        <v>34</v>
      </c>
      <c r="B40" s="552">
        <v>253</v>
      </c>
      <c r="C40" s="498" t="s">
        <v>218</v>
      </c>
      <c r="D40" s="566">
        <f>+'R2建設IO'!D40/'R2建設IO'!D$123</f>
        <v>2.8749990797360134E-3</v>
      </c>
      <c r="E40" s="567">
        <f>+'R2建設IO'!E40/'R2建設IO'!E$123</f>
        <v>5.2863262673558389E-3</v>
      </c>
      <c r="F40" s="567">
        <f>+'R2建設IO'!F40/'R2建設IO'!F$123</f>
        <v>6.556437235641626E-3</v>
      </c>
      <c r="G40" s="567">
        <f>+'R2建設IO'!G40/'R2建設IO'!G$123</f>
        <v>8.1063233464953813E-3</v>
      </c>
      <c r="H40" s="567">
        <f>+'R2建設IO'!H40/'R2建設IO'!H$123</f>
        <v>8.1672345684786728E-3</v>
      </c>
      <c r="I40" s="567">
        <f>+'R2建設IO'!I40/'R2建設IO'!I$123</f>
        <v>5.3350814381523878E-3</v>
      </c>
      <c r="J40" s="567">
        <f>+'R2建設IO'!J40/'R2建設IO'!J$123</f>
        <v>4.3622537615073025E-3</v>
      </c>
      <c r="K40" s="567">
        <f>+'R2建設IO'!K40/'R2建設IO'!K$123</f>
        <v>2.9524140326502258E-3</v>
      </c>
      <c r="L40" s="567">
        <f>+'R2建設IO'!L40/'R2建設IO'!L$123</f>
        <v>3.4569087211668162E-3</v>
      </c>
      <c r="M40" s="567">
        <f>+'R2建設IO'!M40/'R2建設IO'!M$123</f>
        <v>3.4588455491620699E-3</v>
      </c>
      <c r="N40" s="567">
        <f>+'R2建設IO'!N40/'R2建設IO'!N$123</f>
        <v>3.3172839974219964E-3</v>
      </c>
      <c r="O40" s="567">
        <f>+'R2建設IO'!O40/'R2建設IO'!O$123</f>
        <v>5.8618071133209933E-3</v>
      </c>
      <c r="P40" s="567">
        <f>+'R2建設IO'!P40/'R2建設IO'!P$123</f>
        <v>2.1795788140590985E-3</v>
      </c>
      <c r="Q40" s="567">
        <f>+'R2建設IO'!Q40/'R2建設IO'!Q$123</f>
        <v>7.3813960556663692E-3</v>
      </c>
      <c r="R40" s="567">
        <f>+'R2建設IO'!R40/'R2建設IO'!R$123</f>
        <v>1.4996763856220501E-3</v>
      </c>
      <c r="S40" s="567">
        <f>+'R2建設IO'!S40/'R2建設IO'!S$123</f>
        <v>3.9583785479911536E-3</v>
      </c>
      <c r="T40" s="567">
        <f>+'R2建設IO'!T40/'R2建設IO'!T$123</f>
        <v>5.3581149633301394E-3</v>
      </c>
      <c r="U40" s="567">
        <f>+'R2建設IO'!U40/'R2建設IO'!U$123</f>
        <v>8.9440438258147465E-4</v>
      </c>
      <c r="V40" s="567">
        <f>+'R2建設IO'!V40/'R2建設IO'!V$123</f>
        <v>5.9219577295553001E-3</v>
      </c>
      <c r="W40" s="567">
        <f>+'R2建設IO'!W40/'R2建設IO'!W$123</f>
        <v>3.8633128134462021E-3</v>
      </c>
      <c r="X40" s="567">
        <f>+'R2建設IO'!X40/'R2建設IO'!X$123</f>
        <v>1.1261768548132798E-3</v>
      </c>
      <c r="Y40" s="567">
        <f>+'R2建設IO'!Y40/'R2建設IO'!Y$123</f>
        <v>6.1629522256447427E-3</v>
      </c>
      <c r="Z40" s="567">
        <f>+'R2建設IO'!Z40/'R2建設IO'!Z$123</f>
        <v>8.6500053761628959E-4</v>
      </c>
      <c r="AA40" s="567">
        <f>+'R2建設IO'!AA40/'R2建設IO'!AA$123</f>
        <v>6.4901594210605984E-3</v>
      </c>
      <c r="AB40" s="567">
        <f>+'R2建設IO'!AB40/'R2建設IO'!AB$123</f>
        <v>6.7348492599308314E-3</v>
      </c>
      <c r="AC40" s="567">
        <f>+'R2建設IO'!AC40/'R2建設IO'!AC$123</f>
        <v>1.3850059003825349E-3</v>
      </c>
      <c r="AD40" s="567">
        <f>+'R2建設IO'!AD40/'R2建設IO'!AD$123</f>
        <v>4.3389228121149944E-3</v>
      </c>
      <c r="AE40" s="567">
        <f>+'R2建設IO'!AE40/'R2建設IO'!AE$123</f>
        <v>5.7523623084741937E-3</v>
      </c>
      <c r="AF40" s="567">
        <f>+'R2建設IO'!AF40/'R2建設IO'!AF$123</f>
        <v>7.0465982032644669E-4</v>
      </c>
      <c r="AG40" s="567">
        <f>+'R2建設IO'!AG40/'R2建設IO'!AG$123</f>
        <v>5.687520687780842E-4</v>
      </c>
      <c r="AH40" s="567">
        <f>+'R2建設IO'!AH40/'R2建設IO'!AH$123</f>
        <v>2.2542334981821979E-4</v>
      </c>
      <c r="AI40" s="567">
        <f>+'R2建設IO'!AI40/'R2建設IO'!AI$123</f>
        <v>2.0876837309596058E-4</v>
      </c>
      <c r="AJ40" s="567">
        <f>+'R2建設IO'!AJ40/'R2建設IO'!AJ$123</f>
        <v>2.1223855131979728E-4</v>
      </c>
      <c r="AK40" s="567">
        <f>+'R2建設IO'!AK40/'R2建設IO'!AK$123</f>
        <v>0</v>
      </c>
      <c r="AL40" s="567">
        <f>+'R2建設IO'!AL40/'R2建設IO'!AL$123</f>
        <v>0</v>
      </c>
      <c r="AM40" s="567">
        <f>+'R2建設IO'!AM40/'R2建設IO'!AM$123</f>
        <v>0</v>
      </c>
      <c r="AN40" s="567">
        <f>+'R2建設IO'!AN40/'R2建設IO'!AN$123</f>
        <v>0</v>
      </c>
      <c r="AO40" s="567">
        <f>+'R2建設IO'!AO40/'R2建設IO'!AO$123</f>
        <v>0</v>
      </c>
      <c r="AP40" s="567">
        <f>+'R2建設IO'!AP40/'R2建設IO'!AP$123</f>
        <v>0</v>
      </c>
      <c r="AQ40" s="567">
        <f>+'R2建設IO'!AQ40/'R2建設IO'!AQ$123</f>
        <v>0</v>
      </c>
      <c r="AR40" s="567">
        <f>+'R2建設IO'!AR40/'R2建設IO'!AR$123</f>
        <v>0</v>
      </c>
      <c r="AS40" s="567">
        <f>+'R2建設IO'!AS40/'R2建設IO'!AS$123</f>
        <v>1.1046837697356005E-3</v>
      </c>
      <c r="AT40" s="567">
        <f>+'R2建設IO'!AT40/'R2建設IO'!AT$123</f>
        <v>0</v>
      </c>
      <c r="AU40" s="567">
        <f>+'R2建設IO'!AU40/'R2建設IO'!AU$123</f>
        <v>0</v>
      </c>
      <c r="AV40" s="567">
        <f>+'R2建設IO'!AV40/'R2建設IO'!AV$123</f>
        <v>0</v>
      </c>
      <c r="AW40" s="567">
        <f>+'R2建設IO'!AW40/'R2建設IO'!AW$123</f>
        <v>0</v>
      </c>
      <c r="AX40" s="567">
        <f>+'R2建設IO'!AX40/'R2建設IO'!AX$123</f>
        <v>0</v>
      </c>
      <c r="AY40" s="567">
        <f>+'R2建設IO'!AY40/'R2建設IO'!AY$123</f>
        <v>1.1973435454942071E-2</v>
      </c>
      <c r="AZ40" s="567">
        <f>+'R2建設IO'!AZ40/'R2建設IO'!AZ$123</f>
        <v>1.2141580772280273E-2</v>
      </c>
      <c r="BA40" s="567">
        <f>+'R2建設IO'!BA40/'R2建設IO'!BA$123</f>
        <v>1.121124342881665E-2</v>
      </c>
      <c r="BB40" s="567">
        <f>+'R2建設IO'!BB40/'R2建設IO'!BB$123</f>
        <v>0</v>
      </c>
      <c r="BC40" s="567">
        <f>+'R2建設IO'!BC40/'R2建設IO'!BC$123</f>
        <v>2.1421445016813783E-4</v>
      </c>
      <c r="BD40" s="567">
        <f>+'R2建設IO'!BD40/'R2建設IO'!BD$123</f>
        <v>1.1949905994072847E-5</v>
      </c>
      <c r="BE40" s="567">
        <f>+'R2建設IO'!BE40/'R2建設IO'!BE$123</f>
        <v>1.8349958168891655E-5</v>
      </c>
      <c r="BF40" s="567">
        <f>+'R2建設IO'!BF40/'R2建設IO'!BF$123</f>
        <v>0</v>
      </c>
      <c r="BG40" s="567">
        <f>+'R2建設IO'!BG40/'R2建設IO'!BG$123</f>
        <v>0</v>
      </c>
      <c r="BH40" s="567">
        <f>+'R2建設IO'!BH40/'R2建設IO'!BH$123</f>
        <v>0</v>
      </c>
      <c r="BI40" s="567">
        <f>+'R2建設IO'!BI40/'R2建設IO'!BI$123</f>
        <v>0</v>
      </c>
      <c r="BJ40" s="567">
        <f>+'R2建設IO'!BJ40/'R2建設IO'!BJ$123</f>
        <v>6.1161545115376889E-5</v>
      </c>
      <c r="BK40" s="567">
        <f>+'R2建設IO'!BK40/'R2建設IO'!BK$123</f>
        <v>0</v>
      </c>
      <c r="BL40" s="567">
        <f>+'R2建設IO'!BL40/'R2建設IO'!BL$123</f>
        <v>0</v>
      </c>
      <c r="BM40" s="567">
        <f>+'R2建設IO'!BM40/'R2建設IO'!BM$123</f>
        <v>7.1417364472621406E-3</v>
      </c>
      <c r="BN40" s="567">
        <f>+'R2建設IO'!BN40/'R2建設IO'!BN$123</f>
        <v>0</v>
      </c>
      <c r="BO40" s="567">
        <f>+'R2建設IO'!BO40/'R2建設IO'!BO$123</f>
        <v>3.6357251822417602E-4</v>
      </c>
      <c r="BP40" s="567">
        <f>+'R2建設IO'!BP40/'R2建設IO'!BP$123</f>
        <v>1.0530934152038294E-3</v>
      </c>
      <c r="BQ40" s="567">
        <f>+'R2建設IO'!BQ40/'R2建設IO'!BQ$123</f>
        <v>4.8884074350721728E-5</v>
      </c>
      <c r="BR40" s="567">
        <f>+'R2建設IO'!BR40/'R2建設IO'!BR$123</f>
        <v>3.8500672164827011E-3</v>
      </c>
      <c r="BS40" s="567">
        <f>+'R2建設IO'!BS40/'R2建設IO'!BS$123</f>
        <v>1.7061043182883625E-4</v>
      </c>
      <c r="BT40" s="567">
        <f>+'R2建設IO'!BT40/'R2建設IO'!BT$123</f>
        <v>7.0642022961483139E-7</v>
      </c>
      <c r="BU40" s="567">
        <f>+'R2建設IO'!BU40/'R2建設IO'!BU$123</f>
        <v>2.8965261548035987E-4</v>
      </c>
      <c r="BV40" s="568">
        <f>+'R2建設IO'!BV40/'R2建設IO'!BV$123</f>
        <v>8.0300388857358165E-5</v>
      </c>
    </row>
    <row r="41" spans="1:74" ht="17.100000000000001" customHeight="1" x14ac:dyDescent="0.15">
      <c r="A41" s="551">
        <v>35</v>
      </c>
      <c r="B41" s="552">
        <v>259</v>
      </c>
      <c r="C41" s="498" t="s">
        <v>219</v>
      </c>
      <c r="D41" s="566">
        <f>+'R2建設IO'!D41/'R2建設IO'!D$123</f>
        <v>1.0500086237387586E-2</v>
      </c>
      <c r="E41" s="567">
        <f>+'R2建設IO'!E41/'R2建設IO'!E$123</f>
        <v>7.72528204070659E-3</v>
      </c>
      <c r="F41" s="567">
        <f>+'R2建設IO'!F41/'R2建設IO'!F$123</f>
        <v>5.9917312037422498E-3</v>
      </c>
      <c r="G41" s="567">
        <f>+'R2建設IO'!G41/'R2建設IO'!G$123</f>
        <v>6.0471528038588815E-3</v>
      </c>
      <c r="H41" s="567">
        <f>+'R2建設IO'!H41/'R2建設IO'!H$123</f>
        <v>6.1091331313100636E-3</v>
      </c>
      <c r="I41" s="567">
        <f>+'R2建設IO'!I41/'R2建設IO'!I$123</f>
        <v>3.2272704351772479E-3</v>
      </c>
      <c r="J41" s="567">
        <f>+'R2建設IO'!J41/'R2建設IO'!J$123</f>
        <v>5.9132704973494377E-3</v>
      </c>
      <c r="K41" s="567">
        <f>+'R2建設IO'!K41/'R2建設IO'!K$123</f>
        <v>3.8074117615625085E-3</v>
      </c>
      <c r="L41" s="567">
        <f>+'R2建設IO'!L41/'R2建設IO'!L$123</f>
        <v>6.1321291772277143E-3</v>
      </c>
      <c r="M41" s="567">
        <f>+'R2建設IO'!M41/'R2建設IO'!M$123</f>
        <v>6.1659167768208442E-3</v>
      </c>
      <c r="N41" s="567">
        <f>+'R2建設IO'!N41/'R2建設IO'!N$123</f>
        <v>3.6964021685559388E-3</v>
      </c>
      <c r="O41" s="567">
        <f>+'R2建設IO'!O41/'R2建設IO'!O$123</f>
        <v>5.6355438198563111E-3</v>
      </c>
      <c r="P41" s="567">
        <f>+'R2建設IO'!P41/'R2建設IO'!P$123</f>
        <v>6.9327999434722698E-3</v>
      </c>
      <c r="Q41" s="567">
        <f>+'R2建設IO'!Q41/'R2建設IO'!Q$123</f>
        <v>5.1001897079910076E-3</v>
      </c>
      <c r="R41" s="567">
        <f>+'R2建設IO'!R41/'R2建設IO'!R$123</f>
        <v>6.1249940802247937E-3</v>
      </c>
      <c r="S41" s="567">
        <f>+'R2建設IO'!S41/'R2建設IO'!S$123</f>
        <v>9.5377731834738501E-3</v>
      </c>
      <c r="T41" s="567">
        <f>+'R2建設IO'!T41/'R2建設IO'!T$123</f>
        <v>1.6032549921477703E-2</v>
      </c>
      <c r="U41" s="567">
        <f>+'R2建設IO'!U41/'R2建設IO'!U$123</f>
        <v>3.3456313935938287E-2</v>
      </c>
      <c r="V41" s="567">
        <f>+'R2建設IO'!V41/'R2建設IO'!V$123</f>
        <v>1.3831631398144563E-2</v>
      </c>
      <c r="W41" s="567">
        <f>+'R2建設IO'!W41/'R2建設IO'!W$123</f>
        <v>9.096668190749722E-3</v>
      </c>
      <c r="X41" s="567">
        <f>+'R2建設IO'!X41/'R2建設IO'!X$123</f>
        <v>7.9733321320780218E-3</v>
      </c>
      <c r="Y41" s="567">
        <f>+'R2建設IO'!Y41/'R2建設IO'!Y$123</f>
        <v>7.2694328682732382E-3</v>
      </c>
      <c r="Z41" s="567">
        <f>+'R2建設IO'!Z41/'R2建設IO'!Z$123</f>
        <v>6.4353472279059763E-3</v>
      </c>
      <c r="AA41" s="567">
        <f>+'R2建設IO'!AA41/'R2建設IO'!AA$123</f>
        <v>6.1117542862051894E-3</v>
      </c>
      <c r="AB41" s="567">
        <f>+'R2建設IO'!AB41/'R2建設IO'!AB$123</f>
        <v>7.3347443193841301E-3</v>
      </c>
      <c r="AC41" s="567">
        <f>+'R2建設IO'!AC41/'R2建設IO'!AC$123</f>
        <v>1.0215532262024504E-2</v>
      </c>
      <c r="AD41" s="567">
        <f>+'R2建設IO'!AD41/'R2建設IO'!AD$123</f>
        <v>9.8310693721247733E-3</v>
      </c>
      <c r="AE41" s="567">
        <f>+'R2建設IO'!AE41/'R2建設IO'!AE$123</f>
        <v>5.4286036968715879E-3</v>
      </c>
      <c r="AF41" s="567">
        <f>+'R2建設IO'!AF41/'R2建設IO'!AF$123</f>
        <v>1.3516433813674811E-2</v>
      </c>
      <c r="AG41" s="567">
        <f>+'R2建設IO'!AG41/'R2建設IO'!AG$123</f>
        <v>1.2919537125087595E-2</v>
      </c>
      <c r="AH41" s="567">
        <f>+'R2建設IO'!AH41/'R2建設IO'!AH$123</f>
        <v>1.2442778677629853E-2</v>
      </c>
      <c r="AI41" s="567">
        <f>+'R2建設IO'!AI41/'R2建設IO'!AI$123</f>
        <v>1.0731370550000702E-2</v>
      </c>
      <c r="AJ41" s="567">
        <f>+'R2建設IO'!AJ41/'R2建設IO'!AJ$123</f>
        <v>1.0510706103052729E-2</v>
      </c>
      <c r="AK41" s="567">
        <f>+'R2建設IO'!AK41/'R2建設IO'!AK$123</f>
        <v>1.2375352508010603E-2</v>
      </c>
      <c r="AL41" s="567">
        <f>+'R2建設IO'!AL41/'R2建設IO'!AL$123</f>
        <v>2.2254703727226901E-2</v>
      </c>
      <c r="AM41" s="567">
        <f>+'R2建設IO'!AM41/'R2建設IO'!AM$123</f>
        <v>1.5853145022704254E-2</v>
      </c>
      <c r="AN41" s="567">
        <f>+'R2建設IO'!AN41/'R2建設IO'!AN$123</f>
        <v>2.9144187180526692E-3</v>
      </c>
      <c r="AO41" s="567">
        <f>+'R2建設IO'!AO41/'R2建設IO'!AO$123</f>
        <v>2.9185833254228273E-3</v>
      </c>
      <c r="AP41" s="567">
        <f>+'R2建設IO'!AP41/'R2建設IO'!AP$123</f>
        <v>1.7298640966604863E-2</v>
      </c>
      <c r="AQ41" s="567">
        <f>+'R2建設IO'!AQ41/'R2建設IO'!AQ$123</f>
        <v>1.9986749116607774E-2</v>
      </c>
      <c r="AR41" s="567">
        <f>+'R2建設IO'!AR41/'R2建設IO'!AR$123</f>
        <v>6.046477744590952E-3</v>
      </c>
      <c r="AS41" s="567">
        <f>+'R2建設IO'!AS41/'R2建設IO'!AS$123</f>
        <v>2.6700251438548724E-3</v>
      </c>
      <c r="AT41" s="567">
        <f>+'R2建設IO'!AT41/'R2建設IO'!AT$123</f>
        <v>1.8081988762561317E-3</v>
      </c>
      <c r="AU41" s="567">
        <f>+'R2建設IO'!AU41/'R2建設IO'!AU$123</f>
        <v>1.8380123654173301E-3</v>
      </c>
      <c r="AV41" s="567">
        <f>+'R2建設IO'!AV41/'R2建設IO'!AV$123</f>
        <v>1.383799297849986E-3</v>
      </c>
      <c r="AW41" s="567">
        <f>+'R2建設IO'!AW41/'R2建設IO'!AW$123</f>
        <v>2.1569527306103719E-3</v>
      </c>
      <c r="AX41" s="567">
        <f>+'R2建設IO'!AX41/'R2建設IO'!AX$123</f>
        <v>1.7295694607449503E-3</v>
      </c>
      <c r="AY41" s="567">
        <f>+'R2建設IO'!AY41/'R2建設IO'!AY$123</f>
        <v>1.1149352852780067E-2</v>
      </c>
      <c r="AZ41" s="567">
        <f>+'R2建設IO'!AZ41/'R2建設IO'!AZ$123</f>
        <v>1.1336875613883531E-2</v>
      </c>
      <c r="BA41" s="567">
        <f>+'R2建設IO'!BA41/'R2建設IO'!BA$123</f>
        <v>1.0299324106855488E-2</v>
      </c>
      <c r="BB41" s="567">
        <f>+'R2建設IO'!BB41/'R2建設IO'!BB$123</f>
        <v>2.4006699544058808E-2</v>
      </c>
      <c r="BC41" s="567">
        <f>+'R2建設IO'!BC41/'R2建設IO'!BC$123</f>
        <v>1.2645218520078542E-2</v>
      </c>
      <c r="BD41" s="567">
        <f>+'R2建設IO'!BD41/'R2建設IO'!BD$123</f>
        <v>8.0484829815635085E-3</v>
      </c>
      <c r="BE41" s="567">
        <f>+'R2建設IO'!BE41/'R2建設IO'!BE$123</f>
        <v>7.6247474332146476E-3</v>
      </c>
      <c r="BF41" s="567">
        <f>+'R2建設IO'!BF41/'R2建設IO'!BF$123</f>
        <v>3.8722937946775835E-3</v>
      </c>
      <c r="BG41" s="567">
        <f>+'R2建設IO'!BG41/'R2建設IO'!BG$123</f>
        <v>2.3386757362392364E-2</v>
      </c>
      <c r="BH41" s="567">
        <f>+'R2建設IO'!BH41/'R2建設IO'!BH$123</f>
        <v>4.9806232658396203E-3</v>
      </c>
      <c r="BI41" s="567">
        <f>+'R2建設IO'!BI41/'R2建設IO'!BI$123</f>
        <v>5.9189149916899601E-3</v>
      </c>
      <c r="BJ41" s="567">
        <f>+'R2建設IO'!BJ41/'R2建設IO'!BJ$123</f>
        <v>4.4052539015448908E-2</v>
      </c>
      <c r="BK41" s="567">
        <f>+'R2建設IO'!BK41/'R2建設IO'!BK$123</f>
        <v>2.5116877201912901E-3</v>
      </c>
      <c r="BL41" s="567">
        <f>+'R2建設IO'!BL41/'R2建設IO'!BL$123</f>
        <v>8.5307081753938918E-3</v>
      </c>
      <c r="BM41" s="567">
        <f>+'R2建設IO'!BM41/'R2建設IO'!BM$123</f>
        <v>9.9426452898824427E-3</v>
      </c>
      <c r="BN41" s="567">
        <f>+'R2建設IO'!BN41/'R2建設IO'!BN$123</f>
        <v>9.8653037985500167E-3</v>
      </c>
      <c r="BO41" s="567">
        <f>+'R2建設IO'!BO41/'R2建設IO'!BO$123</f>
        <v>1.9806006317383072E-2</v>
      </c>
      <c r="BP41" s="567">
        <f>+'R2建設IO'!BP41/'R2建設IO'!BP$123</f>
        <v>1.3592110713050458E-2</v>
      </c>
      <c r="BQ41" s="567">
        <f>+'R2建設IO'!BQ41/'R2建設IO'!BQ$123</f>
        <v>8.7880529929437474E-3</v>
      </c>
      <c r="BR41" s="567">
        <f>+'R2建設IO'!BR41/'R2建設IO'!BR$123</f>
        <v>2.2158003738903887E-3</v>
      </c>
      <c r="BS41" s="567">
        <f>+'R2建設IO'!BS41/'R2建設IO'!BS$123</f>
        <v>1.1066622605113701E-3</v>
      </c>
      <c r="BT41" s="567">
        <f>+'R2建設IO'!BT41/'R2建設IO'!BT$123</f>
        <v>1.4952090580027522E-2</v>
      </c>
      <c r="BU41" s="567">
        <f>+'R2建設IO'!BU41/'R2建設IO'!BU$123</f>
        <v>3.5344239719814888E-2</v>
      </c>
      <c r="BV41" s="568">
        <f>+'R2建設IO'!BV41/'R2建設IO'!BV$123</f>
        <v>2.3712595824525118E-2</v>
      </c>
    </row>
    <row r="42" spans="1:74" ht="17.100000000000001" customHeight="1" x14ac:dyDescent="0.15">
      <c r="A42" s="551">
        <v>36</v>
      </c>
      <c r="B42" s="552">
        <v>261</v>
      </c>
      <c r="C42" s="498" t="s">
        <v>220</v>
      </c>
      <c r="D42" s="566">
        <f>+'R2建設IO'!D42/'R2建設IO'!D$123</f>
        <v>-6.9405208687870929E-5</v>
      </c>
      <c r="E42" s="567">
        <f>+'R2建設IO'!E42/'R2建設IO'!E$123</f>
        <v>0</v>
      </c>
      <c r="F42" s="567">
        <f>+'R2建設IO'!F42/'R2建設IO'!F$123</f>
        <v>0</v>
      </c>
      <c r="G42" s="567">
        <f>+'R2建設IO'!G42/'R2建設IO'!G$123</f>
        <v>0</v>
      </c>
      <c r="H42" s="567">
        <f>+'R2建設IO'!H42/'R2建設IO'!H$123</f>
        <v>0</v>
      </c>
      <c r="I42" s="567">
        <f>+'R2建設IO'!I42/'R2建設IO'!I$123</f>
        <v>0</v>
      </c>
      <c r="J42" s="567">
        <f>+'R2建設IO'!J42/'R2建設IO'!J$123</f>
        <v>0</v>
      </c>
      <c r="K42" s="567">
        <f>+'R2建設IO'!K42/'R2建設IO'!K$123</f>
        <v>0</v>
      </c>
      <c r="L42" s="567">
        <f>+'R2建設IO'!L42/'R2建設IO'!L$123</f>
        <v>0</v>
      </c>
      <c r="M42" s="567">
        <f>+'R2建設IO'!M42/'R2建設IO'!M$123</f>
        <v>0</v>
      </c>
      <c r="N42" s="567">
        <f>+'R2建設IO'!N42/'R2建設IO'!N$123</f>
        <v>0</v>
      </c>
      <c r="O42" s="567">
        <f>+'R2建設IO'!O42/'R2建設IO'!O$123</f>
        <v>0</v>
      </c>
      <c r="P42" s="567">
        <f>+'R2建設IO'!P42/'R2建設IO'!P$123</f>
        <v>0</v>
      </c>
      <c r="Q42" s="567">
        <f>+'R2建設IO'!Q42/'R2建設IO'!Q$123</f>
        <v>0</v>
      </c>
      <c r="R42" s="567">
        <f>+'R2建設IO'!R42/'R2建設IO'!R$123</f>
        <v>0</v>
      </c>
      <c r="S42" s="567">
        <f>+'R2建設IO'!S42/'R2建設IO'!S$123</f>
        <v>0</v>
      </c>
      <c r="T42" s="567">
        <f>+'R2建設IO'!T42/'R2建設IO'!T$123</f>
        <v>0</v>
      </c>
      <c r="U42" s="567">
        <f>+'R2建設IO'!U42/'R2建設IO'!U$123</f>
        <v>0</v>
      </c>
      <c r="V42" s="567">
        <f>+'R2建設IO'!V42/'R2建設IO'!V$123</f>
        <v>0</v>
      </c>
      <c r="W42" s="567">
        <f>+'R2建設IO'!W42/'R2建設IO'!W$123</f>
        <v>0</v>
      </c>
      <c r="X42" s="567">
        <f>+'R2建設IO'!X42/'R2建設IO'!X$123</f>
        <v>0</v>
      </c>
      <c r="Y42" s="567">
        <f>+'R2建設IO'!Y42/'R2建設IO'!Y$123</f>
        <v>0</v>
      </c>
      <c r="Z42" s="567">
        <f>+'R2建設IO'!Z42/'R2建設IO'!Z$123</f>
        <v>0</v>
      </c>
      <c r="AA42" s="567">
        <f>+'R2建設IO'!AA42/'R2建設IO'!AA$123</f>
        <v>0</v>
      </c>
      <c r="AB42" s="567">
        <f>+'R2建設IO'!AB42/'R2建設IO'!AB$123</f>
        <v>0</v>
      </c>
      <c r="AC42" s="567">
        <f>+'R2建設IO'!AC42/'R2建設IO'!AC$123</f>
        <v>0</v>
      </c>
      <c r="AD42" s="567">
        <f>+'R2建設IO'!AD42/'R2建設IO'!AD$123</f>
        <v>0</v>
      </c>
      <c r="AE42" s="567">
        <f>+'R2建設IO'!AE42/'R2建設IO'!AE$123</f>
        <v>0</v>
      </c>
      <c r="AF42" s="567">
        <f>+'R2建設IO'!AF42/'R2建設IO'!AF$123</f>
        <v>-2.7323944076079737E-4</v>
      </c>
      <c r="AG42" s="567">
        <f>+'R2建設IO'!AG42/'R2建設IO'!AG$123</f>
        <v>-7.1913217042635371E-5</v>
      </c>
      <c r="AH42" s="567">
        <f>+'R2建設IO'!AH42/'R2建設IO'!AH$123</f>
        <v>-7.9227340469847647E-5</v>
      </c>
      <c r="AI42" s="567">
        <f>+'R2建設IO'!AI42/'R2建設IO'!AI$123</f>
        <v>-1.0328540563694893E-4</v>
      </c>
      <c r="AJ42" s="567">
        <f>+'R2建設IO'!AJ42/'R2建設IO'!AJ$123</f>
        <v>-1.0362740602901842E-4</v>
      </c>
      <c r="AK42" s="567">
        <f>+'R2建設IO'!AK42/'R2建設IO'!AK$123</f>
        <v>-1.05297708530412E-4</v>
      </c>
      <c r="AL42" s="567">
        <f>+'R2建設IO'!AL42/'R2建設IO'!AL$123</f>
        <v>-1.000930245996666E-4</v>
      </c>
      <c r="AM42" s="567">
        <f>+'R2建設IO'!AM42/'R2建設IO'!AM$123</f>
        <v>-1.1380577905746054E-4</v>
      </c>
      <c r="AN42" s="567">
        <f>+'R2建設IO'!AN42/'R2建設IO'!AN$123</f>
        <v>-8.7886167567736141E-5</v>
      </c>
      <c r="AO42" s="567">
        <f>+'R2建設IO'!AO42/'R2建設IO'!AO$123</f>
        <v>-1.1380639382151906E-4</v>
      </c>
      <c r="AP42" s="567">
        <f>+'R2建設IO'!AP42/'R2建設IO'!AP$123</f>
        <v>-1.0442348051101286E-4</v>
      </c>
      <c r="AQ42" s="567">
        <f>+'R2建設IO'!AQ42/'R2建設IO'!AQ$123</f>
        <v>0</v>
      </c>
      <c r="AR42" s="567">
        <f>+'R2建設IO'!AR42/'R2建設IO'!AR$123</f>
        <v>-1.4569825890580607E-4</v>
      </c>
      <c r="AS42" s="567">
        <f>+'R2建設IO'!AS42/'R2建設IO'!AS$123</f>
        <v>-9.6603924802789344E-5</v>
      </c>
      <c r="AT42" s="567">
        <f>+'R2建設IO'!AT42/'R2建設IO'!AT$123</f>
        <v>-9.5583264848416767E-5</v>
      </c>
      <c r="AU42" s="567">
        <f>+'R2建設IO'!AU42/'R2建設IO'!AU$123</f>
        <v>-9.5683452436979657E-5</v>
      </c>
      <c r="AV42" s="567">
        <f>+'R2建設IO'!AV42/'R2建設IO'!AV$123</f>
        <v>-7.6877738769443667E-5</v>
      </c>
      <c r="AW42" s="567">
        <f>+'R2建設IO'!AW42/'R2建設IO'!AW$123</f>
        <v>-1.3767783386874714E-4</v>
      </c>
      <c r="AX42" s="567">
        <f>+'R2建設IO'!AX42/'R2建設IO'!AX$123</f>
        <v>-1.2354067576749646E-4</v>
      </c>
      <c r="AY42" s="567">
        <f>+'R2建設IO'!AY42/'R2建設IO'!AY$123</f>
        <v>-1.0664598380920064E-4</v>
      </c>
      <c r="AZ42" s="567">
        <f>+'R2建設IO'!AZ42/'R2建設IO'!AZ$123</f>
        <v>-1.0650509449368661E-4</v>
      </c>
      <c r="BA42" s="567">
        <f>+'R2建設IO'!BA42/'R2建設IO'!BA$123</f>
        <v>-1.0728462611307799E-4</v>
      </c>
      <c r="BB42" s="567">
        <f>+'R2建設IO'!BB42/'R2建設IO'!BB$123</f>
        <v>-8.2710420479100105E-5</v>
      </c>
      <c r="BC42" s="567">
        <f>+'R2建設IO'!BC42/'R2建設IO'!BC$123</f>
        <v>-7.1404816722712609E-5</v>
      </c>
      <c r="BD42" s="567">
        <f>+'R2建設IO'!BD42/'R2建設IO'!BD$123</f>
        <v>-7.081425774265391E-5</v>
      </c>
      <c r="BE42" s="567">
        <f>+'R2建設IO'!BE42/'R2建設IO'!BE$123</f>
        <v>-7.1360948434578657E-5</v>
      </c>
      <c r="BF42" s="567">
        <f>+'R2建設IO'!BF42/'R2建設IO'!BF$123</f>
        <v>-6.8134201665881228E-5</v>
      </c>
      <c r="BG42" s="567">
        <f>+'R2建設IO'!BG42/'R2建設IO'!BG$123</f>
        <v>-6.8249291913596394E-5</v>
      </c>
      <c r="BH42" s="567">
        <f>+'R2建設IO'!BH42/'R2建設IO'!BH$123</f>
        <v>-7.1086243665298445E-5</v>
      </c>
      <c r="BI42" s="567">
        <f>+'R2建設IO'!BI42/'R2建設IO'!BI$123</f>
        <v>-7.1364024449486736E-5</v>
      </c>
      <c r="BJ42" s="567">
        <f>+'R2建設IO'!BJ42/'R2建設IO'!BJ$123</f>
        <v>-6.7402519106741875E-5</v>
      </c>
      <c r="BK42" s="567">
        <f>+'R2建設IO'!BK42/'R2建設IO'!BK$123</f>
        <v>-8.0374007046121282E-5</v>
      </c>
      <c r="BL42" s="567">
        <f>+'R2建設IO'!BL42/'R2建設IO'!BL$123</f>
        <v>-6.5286031954545101E-5</v>
      </c>
      <c r="BM42" s="567">
        <f>+'R2建設IO'!BM42/'R2建設IO'!BM$123</f>
        <v>-6.9732170355692175E-5</v>
      </c>
      <c r="BN42" s="567">
        <f>+'R2建設IO'!BN42/'R2建設IO'!BN$123</f>
        <v>-7.7770278119956328E-5</v>
      </c>
      <c r="BO42" s="567">
        <f>+'R2建設IO'!BO42/'R2建設IO'!BO$123</f>
        <v>-8.2818341281133489E-7</v>
      </c>
      <c r="BP42" s="567">
        <f>+'R2建設IO'!BP42/'R2建設IO'!BP$123</f>
        <v>-6.1595022865951302E-5</v>
      </c>
      <c r="BQ42" s="567">
        <f>+'R2建設IO'!BQ42/'R2建設IO'!BQ$123</f>
        <v>-2.0661668758905049E-4</v>
      </c>
      <c r="BR42" s="567">
        <f>+'R2建設IO'!BR42/'R2建設IO'!BR$123</f>
        <v>-2.4057735246282769E-5</v>
      </c>
      <c r="BS42" s="567">
        <f>+'R2建設IO'!BS42/'R2建設IO'!BS$123</f>
        <v>-1.4140684439867507E-4</v>
      </c>
      <c r="BT42" s="567">
        <f>+'R2建設IO'!BT42/'R2建設IO'!BT$123</f>
        <v>-2.6137548495748763E-5</v>
      </c>
      <c r="BU42" s="567">
        <f>+'R2建設IO'!BU42/'R2建設IO'!BU$123</f>
        <v>-2.1517051435683879E-5</v>
      </c>
      <c r="BV42" s="568">
        <f>+'R2建設IO'!BV42/'R2建設IO'!BV$123</f>
        <v>-2.1801010549509003E-5</v>
      </c>
    </row>
    <row r="43" spans="1:74" ht="17.100000000000001" customHeight="1" x14ac:dyDescent="0.15">
      <c r="A43" s="551">
        <v>37</v>
      </c>
      <c r="B43" s="552">
        <v>262</v>
      </c>
      <c r="C43" s="498" t="s">
        <v>221</v>
      </c>
      <c r="D43" s="566">
        <f>+'R2建設IO'!D43/'R2建設IO'!D$123</f>
        <v>1.833922522518781E-2</v>
      </c>
      <c r="E43" s="567">
        <f>+'R2建設IO'!E43/'R2建設IO'!E$123</f>
        <v>1.7912390039566718E-2</v>
      </c>
      <c r="F43" s="567">
        <f>+'R2建設IO'!F43/'R2建設IO'!F$123</f>
        <v>1.7977608786152149E-2</v>
      </c>
      <c r="G43" s="567">
        <f>+'R2建設IO'!G43/'R2建設IO'!G$123</f>
        <v>7.9321500757588651E-3</v>
      </c>
      <c r="H43" s="567">
        <f>+'R2建設IO'!H43/'R2建設IO'!H$123</f>
        <v>7.9640733893990203E-3</v>
      </c>
      <c r="I43" s="567">
        <f>+'R2建設IO'!I43/'R2建設IO'!I$123</f>
        <v>6.479753920629318E-3</v>
      </c>
      <c r="J43" s="567">
        <f>+'R2建設IO'!J43/'R2建設IO'!J$123</f>
        <v>3.2199027597565356E-2</v>
      </c>
      <c r="K43" s="567">
        <f>+'R2建設IO'!K43/'R2建設IO'!K$123</f>
        <v>2.2577283779089963E-2</v>
      </c>
      <c r="L43" s="567">
        <f>+'R2建設IO'!L43/'R2建設IO'!L$123</f>
        <v>2.6361879132943286E-2</v>
      </c>
      <c r="M43" s="567">
        <f>+'R2建設IO'!M43/'R2建設IO'!M$123</f>
        <v>2.6564533343781217E-2</v>
      </c>
      <c r="N43" s="567">
        <f>+'R2建設IO'!N43/'R2建設IO'!N$123</f>
        <v>1.1752663305152216E-2</v>
      </c>
      <c r="O43" s="567">
        <f>+'R2建設IO'!O43/'R2建設IO'!O$123</f>
        <v>4.2046071176080876E-2</v>
      </c>
      <c r="P43" s="567">
        <f>+'R2建設IO'!P43/'R2建設IO'!P$123</f>
        <v>1.0839463964931066E-2</v>
      </c>
      <c r="Q43" s="567">
        <f>+'R2建設IO'!Q43/'R2建設IO'!Q$123</f>
        <v>5.492447289160849E-2</v>
      </c>
      <c r="R43" s="567">
        <f>+'R2建設IO'!R43/'R2建設IO'!R$123</f>
        <v>7.2615909198541365E-3</v>
      </c>
      <c r="S43" s="567">
        <f>+'R2建設IO'!S43/'R2建設IO'!S$123</f>
        <v>1.7844201441916206E-2</v>
      </c>
      <c r="T43" s="567">
        <f>+'R2建設IO'!T43/'R2建設IO'!T$123</f>
        <v>7.824018105580359E-3</v>
      </c>
      <c r="U43" s="567">
        <f>+'R2建設IO'!U43/'R2建設IO'!U$123</f>
        <v>1.5987478338643859E-2</v>
      </c>
      <c r="V43" s="567">
        <f>+'R2建設IO'!V43/'R2建設IO'!V$123</f>
        <v>6.7928338662546087E-3</v>
      </c>
      <c r="W43" s="567">
        <f>+'R2建設IO'!W43/'R2建設IO'!W$123</f>
        <v>1.8524741062594111E-2</v>
      </c>
      <c r="X43" s="567">
        <f>+'R2建設IO'!X43/'R2建設IO'!X$123</f>
        <v>2.0413832454915386E-2</v>
      </c>
      <c r="Y43" s="567">
        <f>+'R2建設IO'!Y43/'R2建設IO'!Y$123</f>
        <v>1.8718366853898653E-2</v>
      </c>
      <c r="Z43" s="567">
        <f>+'R2建設IO'!Z43/'R2建設IO'!Z$123</f>
        <v>2.5243893240638655E-2</v>
      </c>
      <c r="AA43" s="567">
        <f>+'R2建設IO'!AA43/'R2建設IO'!AA$123</f>
        <v>2.2098859875555845E-2</v>
      </c>
      <c r="AB43" s="567">
        <f>+'R2建設IO'!AB43/'R2建設IO'!AB$123</f>
        <v>2.3958822545699882E-2</v>
      </c>
      <c r="AC43" s="567">
        <f>+'R2建設IO'!AC43/'R2建設IO'!AC$123</f>
        <v>1.855947506395381E-2</v>
      </c>
      <c r="AD43" s="567">
        <f>+'R2建設IO'!AD43/'R2建設IO'!AD$123</f>
        <v>1.5349651844188107E-2</v>
      </c>
      <c r="AE43" s="567">
        <f>+'R2建設IO'!AE43/'R2建設IO'!AE$123</f>
        <v>9.9762827993825996E-3</v>
      </c>
      <c r="AF43" s="567">
        <f>+'R2建設IO'!AF43/'R2建設IO'!AF$123</f>
        <v>1.2873713493549521E-2</v>
      </c>
      <c r="AG43" s="567">
        <f>+'R2建設IO'!AG43/'R2建設IO'!AG$123</f>
        <v>2.1390506702564233E-2</v>
      </c>
      <c r="AH43" s="567">
        <f>+'R2建設IO'!AH43/'R2建設IO'!AH$123</f>
        <v>1.7897130827645727E-2</v>
      </c>
      <c r="AI43" s="567">
        <f>+'R2建設IO'!AI43/'R2建設IO'!AI$123</f>
        <v>1.9383340486678804E-2</v>
      </c>
      <c r="AJ43" s="567">
        <f>+'R2建設IO'!AJ43/'R2建設IO'!AJ$123</f>
        <v>1.9580424147144729E-2</v>
      </c>
      <c r="AK43" s="567">
        <f>+'R2建設IO'!AK43/'R2建設IO'!AK$123</f>
        <v>1.2568930113591765E-2</v>
      </c>
      <c r="AL43" s="567">
        <f>+'R2建設IO'!AL43/'R2建設IO'!AL$123</f>
        <v>1.5204852757485437E-2</v>
      </c>
      <c r="AM43" s="567">
        <f>+'R2建設IO'!AM43/'R2建設IO'!AM$123</f>
        <v>3.7214489751789597E-3</v>
      </c>
      <c r="AN43" s="567">
        <f>+'R2建設IO'!AN43/'R2建設IO'!AN$123</f>
        <v>4.8255176070014089E-2</v>
      </c>
      <c r="AO43" s="567">
        <f>+'R2建設IO'!AO43/'R2建設IO'!AO$123</f>
        <v>5.2382408363563704E-3</v>
      </c>
      <c r="AP43" s="567">
        <f>+'R2建設IO'!AP43/'R2建設IO'!AP$123</f>
        <v>3.3619266896228531E-3</v>
      </c>
      <c r="AQ43" s="567">
        <f>+'R2建設IO'!AQ43/'R2建設IO'!AQ$123</f>
        <v>2.318904593639576E-3</v>
      </c>
      <c r="AR43" s="567">
        <f>+'R2建設IO'!AR43/'R2建設IO'!AR$123</f>
        <v>6.8405332556275955E-2</v>
      </c>
      <c r="AS43" s="567">
        <f>+'R2建設IO'!AS43/'R2建設IO'!AS$123</f>
        <v>4.9063165549609246E-2</v>
      </c>
      <c r="AT43" s="567">
        <f>+'R2建設IO'!AT43/'R2建設IO'!AT$123</f>
        <v>5.2092879342387141E-2</v>
      </c>
      <c r="AU43" s="567">
        <f>+'R2建設IO'!AU43/'R2建設IO'!AU$123</f>
        <v>5.6023774000135737E-2</v>
      </c>
      <c r="AV43" s="567">
        <f>+'R2建設IO'!AV43/'R2建設IO'!AV$123</f>
        <v>2.5625912923147888E-5</v>
      </c>
      <c r="AW43" s="567">
        <f>+'R2建設IO'!AW43/'R2建設IO'!AW$123</f>
        <v>0.11514456172556219</v>
      </c>
      <c r="AX43" s="567">
        <f>+'R2建設IO'!AX43/'R2建設IO'!AX$123</f>
        <v>0</v>
      </c>
      <c r="AY43" s="567">
        <f>+'R2建設IO'!AY43/'R2建設IO'!AY$123</f>
        <v>1.9254447622279316E-2</v>
      </c>
      <c r="AZ43" s="567">
        <f>+'R2建設IO'!AZ43/'R2建設IO'!AZ$123</f>
        <v>1.9525933990509212E-2</v>
      </c>
      <c r="BA43" s="567">
        <f>+'R2建設IO'!BA43/'R2建設IO'!BA$123</f>
        <v>1.8023817186997103E-2</v>
      </c>
      <c r="BB43" s="567">
        <f>+'R2建設IO'!BB43/'R2建設IO'!BB$123</f>
        <v>7.5266482635981099E-3</v>
      </c>
      <c r="BC43" s="567">
        <f>+'R2建設IO'!BC43/'R2建設IO'!BC$123</f>
        <v>1.5854988143517445E-2</v>
      </c>
      <c r="BD43" s="567">
        <f>+'R2建設IO'!BD43/'R2建設IO'!BD$123</f>
        <v>1.4602342535646127E-2</v>
      </c>
      <c r="BE43" s="567">
        <f>+'R2建設IO'!BE43/'R2建設IO'!BE$123</f>
        <v>1.6594478837401019E-2</v>
      </c>
      <c r="BF43" s="567">
        <f>+'R2建設IO'!BF43/'R2建設IO'!BF$123</f>
        <v>2.2637588503489039E-2</v>
      </c>
      <c r="BG43" s="567">
        <f>+'R2建設IO'!BG43/'R2建設IO'!BG$123</f>
        <v>1.1818502383037777E-2</v>
      </c>
      <c r="BH43" s="567">
        <f>+'R2建設IO'!BH43/'R2建設IO'!BH$123</f>
        <v>5.757985736889174E-3</v>
      </c>
      <c r="BI43" s="567">
        <f>+'R2建設IO'!BI43/'R2建設IO'!BI$123</f>
        <v>8.0228640016645879E-3</v>
      </c>
      <c r="BJ43" s="567">
        <f>+'R2建設IO'!BJ43/'R2建設IO'!BJ$123</f>
        <v>2.6232061880505319E-2</v>
      </c>
      <c r="BK43" s="567">
        <f>+'R2建設IO'!BK43/'R2建設IO'!BK$123</f>
        <v>1.5103615490750292E-2</v>
      </c>
      <c r="BL43" s="567">
        <f>+'R2建設IO'!BL43/'R2建設IO'!BL$123</f>
        <v>5.6023328875418422E-2</v>
      </c>
      <c r="BM43" s="567">
        <f>+'R2建設IO'!BM43/'R2建設IO'!BM$123</f>
        <v>9.8206139917599825E-4</v>
      </c>
      <c r="BN43" s="567">
        <f>+'R2建設IO'!BN43/'R2建設IO'!BN$123</f>
        <v>2.407038114157167E-3</v>
      </c>
      <c r="BO43" s="567">
        <f>+'R2建設IO'!BO43/'R2建設IO'!BO$123</f>
        <v>2.0919084824201507E-2</v>
      </c>
      <c r="BP43" s="567">
        <f>+'R2建設IO'!BP43/'R2建設IO'!BP$123</f>
        <v>2.631868859179046E-2</v>
      </c>
      <c r="BQ43" s="567">
        <f>+'R2建設IO'!BQ43/'R2建設IO'!BQ$123</f>
        <v>5.0649115328611785E-2</v>
      </c>
      <c r="BR43" s="567">
        <f>+'R2建設IO'!BR43/'R2建設IO'!BR$123</f>
        <v>1.5379944227533082E-2</v>
      </c>
      <c r="BS43" s="567">
        <f>+'R2建設IO'!BS43/'R2建設IO'!BS$123</f>
        <v>6.8428616441619725E-3</v>
      </c>
      <c r="BT43" s="567">
        <f>+'R2建設IO'!BT43/'R2建設IO'!BT$123</f>
        <v>2.0374572262550968E-2</v>
      </c>
      <c r="BU43" s="567">
        <f>+'R2建設IO'!BU43/'R2建設IO'!BU$123</f>
        <v>5.5729163218421248E-3</v>
      </c>
      <c r="BV43" s="568">
        <f>+'R2建設IO'!BV43/'R2建設IO'!BV$123</f>
        <v>3.455314832026847E-2</v>
      </c>
    </row>
    <row r="44" spans="1:74" ht="17.100000000000001" customHeight="1" x14ac:dyDescent="0.15">
      <c r="A44" s="551">
        <v>38</v>
      </c>
      <c r="B44" s="552">
        <v>263</v>
      </c>
      <c r="C44" s="498" t="s">
        <v>316</v>
      </c>
      <c r="D44" s="566">
        <f>+'R2建設IO'!D44/'R2建設IO'!D$123</f>
        <v>1.2522039929200395E-3</v>
      </c>
      <c r="E44" s="567">
        <f>+'R2建設IO'!E44/'R2建設IO'!E$123</f>
        <v>2.5274153091717628E-4</v>
      </c>
      <c r="F44" s="567">
        <f>+'R2建設IO'!F44/'R2建設IO'!F$123</f>
        <v>3.4645048732509845E-4</v>
      </c>
      <c r="G44" s="567">
        <f>+'R2建設IO'!G44/'R2建設IO'!G$123</f>
        <v>3.8359331170302309E-4</v>
      </c>
      <c r="H44" s="567">
        <f>+'R2建設IO'!H44/'R2建設IO'!H$123</f>
        <v>3.8725867959863862E-4</v>
      </c>
      <c r="I44" s="567">
        <f>+'R2建設IO'!I44/'R2建設IO'!I$123</f>
        <v>2.1683223236347135E-4</v>
      </c>
      <c r="J44" s="567">
        <f>+'R2建設IO'!J44/'R2建設IO'!J$123</f>
        <v>2.9386715822627676E-4</v>
      </c>
      <c r="K44" s="567">
        <f>+'R2建設IO'!K44/'R2建設IO'!K$123</f>
        <v>4.9429556202741339E-4</v>
      </c>
      <c r="L44" s="567">
        <f>+'R2建設IO'!L44/'R2建設IO'!L$123</f>
        <v>3.4156716826293774E-4</v>
      </c>
      <c r="M44" s="567">
        <f>+'R2建設IO'!M44/'R2建設IO'!M$123</f>
        <v>3.4262397373864811E-4</v>
      </c>
      <c r="N44" s="567">
        <f>+'R2建設IO'!N44/'R2建設IO'!N$123</f>
        <v>2.6538271979375974E-4</v>
      </c>
      <c r="O44" s="567">
        <f>+'R2建設IO'!O44/'R2建設IO'!O$123</f>
        <v>2.1911813682895566E-4</v>
      </c>
      <c r="P44" s="567">
        <f>+'R2建設IO'!P44/'R2建設IO'!P$123</f>
        <v>2.1197898690350337E-4</v>
      </c>
      <c r="Q44" s="567">
        <f>+'R2建設IO'!Q44/'R2建設IO'!Q$123</f>
        <v>2.2206433472946003E-4</v>
      </c>
      <c r="R44" s="567">
        <f>+'R2建設IO'!R44/'R2建設IO'!R$123</f>
        <v>1.2628853773659368E-4</v>
      </c>
      <c r="S44" s="567">
        <f>+'R2建設IO'!S44/'R2建設IO'!S$123</f>
        <v>1.5476537131129797E-4</v>
      </c>
      <c r="T44" s="567">
        <f>+'R2建設IO'!T44/'R2建設IO'!T$123</f>
        <v>3.0405839593000597E-4</v>
      </c>
      <c r="U44" s="567">
        <f>+'R2建設IO'!U44/'R2建設IO'!U$123</f>
        <v>1.4906739709691244E-4</v>
      </c>
      <c r="V44" s="567">
        <f>+'R2建設IO'!V44/'R2建設IO'!V$123</f>
        <v>3.2363640215177019E-4</v>
      </c>
      <c r="W44" s="567">
        <f>+'R2建設IO'!W44/'R2建設IO'!W$123</f>
        <v>1.4462585440491108E-4</v>
      </c>
      <c r="X44" s="567">
        <f>+'R2建設IO'!X44/'R2建設IO'!X$123</f>
        <v>9.0094148385062384E-5</v>
      </c>
      <c r="Y44" s="567">
        <f>+'R2建設IO'!Y44/'R2建設IO'!Y$123</f>
        <v>2.7058041915806001E-4</v>
      </c>
      <c r="Z44" s="567">
        <f>+'R2建設IO'!Z44/'R2建設IO'!Z$123</f>
        <v>5.1354391843638716E-5</v>
      </c>
      <c r="AA44" s="567">
        <f>+'R2建設IO'!AA44/'R2建設IO'!AA$123</f>
        <v>1.554529202649245E-4</v>
      </c>
      <c r="AB44" s="567">
        <f>+'R2建設IO'!AB44/'R2建設IO'!AB$123</f>
        <v>1.9352778972774214E-4</v>
      </c>
      <c r="AC44" s="567">
        <f>+'R2建設IO'!AC44/'R2建設IO'!AC$123</f>
        <v>1.1087967179617149E-4</v>
      </c>
      <c r="AD44" s="567">
        <f>+'R2建設IO'!AD44/'R2建設IO'!AD$123</f>
        <v>1.4865908985961328E-4</v>
      </c>
      <c r="AE44" s="567">
        <f>+'R2建設IO'!AE44/'R2建設IO'!AE$123</f>
        <v>1.5811467078266761E-4</v>
      </c>
      <c r="AF44" s="567">
        <f>+'R2建設IO'!AF44/'R2建設IO'!AF$123</f>
        <v>2.4128963527728951E-4</v>
      </c>
      <c r="AG44" s="567">
        <f>+'R2建設IO'!AG44/'R2建設IO'!AG$123</f>
        <v>3.0713231655542777E-3</v>
      </c>
      <c r="AH44" s="567">
        <f>+'R2建設IO'!AH44/'R2建設IO'!AH$123</f>
        <v>1.0225396865033917E-3</v>
      </c>
      <c r="AI44" s="567">
        <f>+'R2建設IO'!AI44/'R2建設IO'!AI$123</f>
        <v>7.7438697745149426E-4</v>
      </c>
      <c r="AJ44" s="567">
        <f>+'R2建設IO'!AJ44/'R2建設IO'!AJ$123</f>
        <v>7.7918185561454318E-4</v>
      </c>
      <c r="AK44" s="567">
        <f>+'R2建設IO'!AK44/'R2建設IO'!AK$123</f>
        <v>8.3259642664249001E-4</v>
      </c>
      <c r="AL44" s="567">
        <f>+'R2建設IO'!AL44/'R2建設IO'!AL$123</f>
        <v>5.6547399464553915E-4</v>
      </c>
      <c r="AM44" s="567">
        <f>+'R2建設IO'!AM44/'R2建設IO'!AM$123</f>
        <v>6.1455120691028694E-4</v>
      </c>
      <c r="AN44" s="567">
        <f>+'R2建設IO'!AN44/'R2建設IO'!AN$123</f>
        <v>8.1932588474437887E-4</v>
      </c>
      <c r="AO44" s="567">
        <f>+'R2建設IO'!AO44/'R2建設IO'!AO$123</f>
        <v>1.1648110630303862E-3</v>
      </c>
      <c r="AP44" s="567">
        <f>+'R2建設IO'!AP44/'R2建設IO'!AP$123</f>
        <v>5.9343099900160967E-4</v>
      </c>
      <c r="AQ44" s="567">
        <f>+'R2建設IO'!AQ44/'R2建設IO'!AQ$123</f>
        <v>7.7296819787985862E-4</v>
      </c>
      <c r="AR44" s="567">
        <f>+'R2建設IO'!AR44/'R2建設IO'!AR$123</f>
        <v>1.0198878123406426E-3</v>
      </c>
      <c r="AS44" s="567">
        <f>+'R2建設IO'!AS44/'R2建設IO'!AS$123</f>
        <v>5.545780868308277E-4</v>
      </c>
      <c r="AT44" s="567">
        <f>+'R2建設IO'!AT44/'R2建設IO'!AT$123</f>
        <v>5.3703999322048601E-4</v>
      </c>
      <c r="AU44" s="567">
        <f>+'R2建設IO'!AU44/'R2建設IO'!AU$123</f>
        <v>5.3961016781319915E-4</v>
      </c>
      <c r="AV44" s="567">
        <f>+'R2建設IO'!AV44/'R2建設IO'!AV$123</f>
        <v>4.4845347615508804E-4</v>
      </c>
      <c r="AW44" s="567">
        <f>+'R2建設IO'!AW44/'R2建設IO'!AW$123</f>
        <v>7.3428178063331801E-4</v>
      </c>
      <c r="AX44" s="567">
        <f>+'R2建設IO'!AX44/'R2建設IO'!AX$123</f>
        <v>5.5593304095373399E-4</v>
      </c>
      <c r="AY44" s="567">
        <f>+'R2建設IO'!AY44/'R2建設IO'!AY$123</f>
        <v>7.2713170779000434E-4</v>
      </c>
      <c r="AZ44" s="567">
        <f>+'R2建設IO'!AZ44/'R2建設IO'!AZ$123</f>
        <v>7.4553566145580633E-4</v>
      </c>
      <c r="BA44" s="567">
        <f>+'R2建設IO'!BA44/'R2建設IO'!BA$123</f>
        <v>6.4370775667846802E-4</v>
      </c>
      <c r="BB44" s="567">
        <f>+'R2建設IO'!BB44/'R2建設IO'!BB$123</f>
        <v>4.8592372031471313E-4</v>
      </c>
      <c r="BC44" s="567">
        <f>+'R2建設IO'!BC44/'R2建設IO'!BC$123</f>
        <v>7.6362116642312422E-4</v>
      </c>
      <c r="BD44" s="567">
        <f>+'R2建設IO'!BD44/'R2建設IO'!BD$123</f>
        <v>2.97862471630038E-4</v>
      </c>
      <c r="BE44" s="567">
        <f>+'R2建設IO'!BE44/'R2建設IO'!BE$123</f>
        <v>3.8602874962705407E-4</v>
      </c>
      <c r="BF44" s="567">
        <f>+'R2建設IO'!BF44/'R2建設IO'!BF$123</f>
        <v>1.3059055319293903E-4</v>
      </c>
      <c r="BG44" s="567">
        <f>+'R2建設IO'!BG44/'R2建設IO'!BG$123</f>
        <v>1.3081114283439309E-4</v>
      </c>
      <c r="BH44" s="567">
        <f>+'R2建設IO'!BH44/'R2建設IO'!BH$123</f>
        <v>1.3529317342750349E-4</v>
      </c>
      <c r="BI44" s="567">
        <f>+'R2建設IO'!BI44/'R2建設IO'!BI$123</f>
        <v>2.1976680300347965E-3</v>
      </c>
      <c r="BJ44" s="567">
        <f>+'R2建設IO'!BJ44/'R2建設IO'!BJ$123</f>
        <v>2.2841964808395857E-4</v>
      </c>
      <c r="BK44" s="567">
        <f>+'R2建設IO'!BK44/'R2建設IO'!BK$123</f>
        <v>1.9021848334248705E-3</v>
      </c>
      <c r="BL44" s="567">
        <f>+'R2建設IO'!BL44/'R2建設IO'!BL$123</f>
        <v>1.5411460270482009E-3</v>
      </c>
      <c r="BM44" s="567">
        <f>+'R2建設IO'!BM44/'R2建設IO'!BM$123</f>
        <v>1.3365332651507668E-4</v>
      </c>
      <c r="BN44" s="567">
        <f>+'R2建設IO'!BN44/'R2建設IO'!BN$123</f>
        <v>1.4785954111695403E-4</v>
      </c>
      <c r="BO44" s="567">
        <f>+'R2建設IO'!BO44/'R2建設IO'!BO$123</f>
        <v>3.5446250068325133E-3</v>
      </c>
      <c r="BP44" s="567">
        <f>+'R2建設IO'!BP44/'R2建設IO'!BP$123</f>
        <v>5.9615869098300104E-3</v>
      </c>
      <c r="BQ44" s="567">
        <f>+'R2建設IO'!BQ44/'R2建設IO'!BQ$123</f>
        <v>2.6293114124108191E-3</v>
      </c>
      <c r="BR44" s="567">
        <f>+'R2建設IO'!BR44/'R2建設IO'!BR$123</f>
        <v>1.0282607875092239E-3</v>
      </c>
      <c r="BS44" s="567">
        <f>+'R2建設IO'!BS44/'R2建設IO'!BS$123</f>
        <v>3.3660977090554174E-4</v>
      </c>
      <c r="BT44" s="567">
        <f>+'R2建設IO'!BT44/'R2建設IO'!BT$123</f>
        <v>3.4101023744196761E-2</v>
      </c>
      <c r="BU44" s="567">
        <f>+'R2建設IO'!BU44/'R2建設IO'!BU$123</f>
        <v>6.8358017253364941E-4</v>
      </c>
      <c r="BV44" s="568">
        <f>+'R2建設IO'!BV44/'R2建設IO'!BV$123</f>
        <v>1.5551387525316424E-4</v>
      </c>
    </row>
    <row r="45" spans="1:74" ht="17.100000000000001" customHeight="1" x14ac:dyDescent="0.15">
      <c r="A45" s="551">
        <v>39</v>
      </c>
      <c r="B45" s="552">
        <v>269</v>
      </c>
      <c r="C45" s="498" t="s">
        <v>318</v>
      </c>
      <c r="D45" s="566">
        <f>+'R2建設IO'!D45/'R2建設IO'!D$123</f>
        <v>2.8872692662220833E-4</v>
      </c>
      <c r="E45" s="567">
        <f>+'R2建設IO'!E45/'R2建設IO'!E$123</f>
        <v>2.2769478023116819E-4</v>
      </c>
      <c r="F45" s="567">
        <f>+'R2建設IO'!F45/'R2建設IO'!F$123</f>
        <v>2.470469719744373E-4</v>
      </c>
      <c r="G45" s="567">
        <f>+'R2建設IO'!G45/'R2建設IO'!G$123</f>
        <v>2.0692565415023127E-4</v>
      </c>
      <c r="H45" s="567">
        <f>+'R2建設IO'!H45/'R2建設IO'!H$123</f>
        <v>2.0726208667700465E-4</v>
      </c>
      <c r="I45" s="567">
        <f>+'R2建設IO'!I45/'R2建設IO'!I$123</f>
        <v>1.9161918208864909E-4</v>
      </c>
      <c r="J45" s="567">
        <f>+'R2建設IO'!J45/'R2建設IO'!J$123</f>
        <v>3.0384697289958298E-4</v>
      </c>
      <c r="K45" s="567">
        <f>+'R2建設IO'!K45/'R2建設IO'!K$123</f>
        <v>2.9390546931359711E-4</v>
      </c>
      <c r="L45" s="567">
        <f>+'R2建設IO'!L45/'R2建設IO'!L$123</f>
        <v>3.0266430171818398E-4</v>
      </c>
      <c r="M45" s="567">
        <f>+'R2建設IO'!M45/'R2建設IO'!M$123</f>
        <v>3.0212965911412639E-4</v>
      </c>
      <c r="N45" s="567">
        <f>+'R2建設IO'!N45/'R2建設IO'!N$123</f>
        <v>3.4120635402054821E-4</v>
      </c>
      <c r="O45" s="567">
        <f>+'R2建設IO'!O45/'R2建設IO'!O$123</f>
        <v>3.0644782904339454E-4</v>
      </c>
      <c r="P45" s="567">
        <f>+'R2建設IO'!P45/'R2建設IO'!P$123</f>
        <v>2.6633257328901705E-4</v>
      </c>
      <c r="Q45" s="567">
        <f>+'R2建設IO'!Q45/'R2建設IO'!Q$123</f>
        <v>3.2300266869739641E-4</v>
      </c>
      <c r="R45" s="567">
        <f>+'R2建設IO'!R45/'R2建設IO'!R$123</f>
        <v>2.841492099073358E-4</v>
      </c>
      <c r="S45" s="567">
        <f>+'R2建設IO'!S45/'R2建設IO'!S$123</f>
        <v>2.0746135218285624E-4</v>
      </c>
      <c r="T45" s="567">
        <f>+'R2建設IO'!T45/'R2建設IO'!T$123</f>
        <v>2.7584679218392295E-4</v>
      </c>
      <c r="U45" s="567">
        <f>+'R2建設IO'!U45/'R2建設IO'!U$123</f>
        <v>3.726684927422811E-4</v>
      </c>
      <c r="V45" s="567">
        <f>+'R2建設IO'!V45/'R2建設IO'!V$123</f>
        <v>2.6361656029816918E-4</v>
      </c>
      <c r="W45" s="567">
        <f>+'R2建設IO'!W45/'R2建設IO'!W$123</f>
        <v>2.0281682624594499E-4</v>
      </c>
      <c r="X45" s="567">
        <f>+'R2建設IO'!X45/'R2建設IO'!X$123</f>
        <v>2.3274321666141119E-4</v>
      </c>
      <c r="Y45" s="567">
        <f>+'R2建設IO'!Y45/'R2建設IO'!Y$123</f>
        <v>2.005194177689195E-4</v>
      </c>
      <c r="Z45" s="567">
        <f>+'R2建設IO'!Z45/'R2建設IO'!Z$123</f>
        <v>2.3269958804148793E-4</v>
      </c>
      <c r="AA45" s="567">
        <f>+'R2建設IO'!AA45/'R2建設IO'!AA$123</f>
        <v>1.984070166539168E-4</v>
      </c>
      <c r="AB45" s="567">
        <f>+'R2建設IO'!AB45/'R2建設IO'!AB$123</f>
        <v>2.1407214107888251E-4</v>
      </c>
      <c r="AC45" s="567">
        <f>+'R2建設IO'!AC45/'R2建設IO'!AC$123</f>
        <v>1.9280192930628924E-4</v>
      </c>
      <c r="AD45" s="567">
        <f>+'R2建設IO'!AD45/'R2建設IO'!AD$123</f>
        <v>2.0050094336723824E-4</v>
      </c>
      <c r="AE45" s="567">
        <f>+'R2建設IO'!AE45/'R2建設IO'!AE$123</f>
        <v>2.5599518126717615E-4</v>
      </c>
      <c r="AF45" s="567">
        <f>+'R2建設IO'!AF45/'R2建設IO'!AF$123</f>
        <v>6.1547478047984489E-4</v>
      </c>
      <c r="AG45" s="567">
        <f>+'R2建設IO'!AG45/'R2建設IO'!AG$123</f>
        <v>2.2428598788235723E-4</v>
      </c>
      <c r="AH45" s="567">
        <f>+'R2建設IO'!AH45/'R2建設IO'!AH$123</f>
        <v>3.2553583448069202E-4</v>
      </c>
      <c r="AI45" s="567">
        <f>+'R2建設IO'!AI45/'R2建設IO'!AI$123</f>
        <v>5.0662252159400321E-4</v>
      </c>
      <c r="AJ45" s="567">
        <f>+'R2建設IO'!AJ45/'R2建設IO'!AJ$123</f>
        <v>5.0799769854357958E-4</v>
      </c>
      <c r="AK45" s="567">
        <f>+'R2建設IO'!AK45/'R2建設IO'!AK$123</f>
        <v>5.173414689817414E-4</v>
      </c>
      <c r="AL45" s="567">
        <f>+'R2建設IO'!AL45/'R2建設IO'!AL$123</f>
        <v>4.9066219790867491E-4</v>
      </c>
      <c r="AM45" s="567">
        <f>+'R2建設IO'!AM45/'R2建設IO'!AM$123</f>
        <v>5.2350658366431845E-4</v>
      </c>
      <c r="AN45" s="567">
        <f>+'R2建設IO'!AN45/'R2建設IO'!AN$123</f>
        <v>4.2525564952130391E-4</v>
      </c>
      <c r="AO45" s="567">
        <f>+'R2建設IO'!AO45/'R2建設IO'!AO$123</f>
        <v>5.5906735398036553E-4</v>
      </c>
      <c r="AP45" s="567">
        <f>+'R2建設IO'!AP45/'R2建設IO'!AP$123</f>
        <v>5.1447666007864868E-4</v>
      </c>
      <c r="AQ45" s="567">
        <f>+'R2建設IO'!AQ45/'R2建設IO'!AQ$123</f>
        <v>6.6254416961130747E-4</v>
      </c>
      <c r="AR45" s="567">
        <f>+'R2建設IO'!AR45/'R2建設IO'!AR$123</f>
        <v>8.0134042398193343E-4</v>
      </c>
      <c r="AS45" s="567">
        <f>+'R2建設IO'!AS45/'R2建設IO'!AS$123</f>
        <v>4.6870793145057055E-4</v>
      </c>
      <c r="AT45" s="567">
        <f>+'R2建設IO'!AT45/'R2建設IO'!AT$123</f>
        <v>4.670769849293768E-4</v>
      </c>
      <c r="AU45" s="567">
        <f>+'R2建設IO'!AU45/'R2建設IO'!AU$123</f>
        <v>4.6840387762753992E-4</v>
      </c>
      <c r="AV45" s="567">
        <f>+'R2建設IO'!AV45/'R2建設IO'!AV$123</f>
        <v>3.8438869384721828E-4</v>
      </c>
      <c r="AW45" s="567">
        <f>+'R2建設IO'!AW45/'R2建設IO'!AW$123</f>
        <v>6.4249655805415323E-4</v>
      </c>
      <c r="AX45" s="567">
        <f>+'R2建設IO'!AX45/'R2建設IO'!AX$123</f>
        <v>5.5593304095373399E-4</v>
      </c>
      <c r="AY45" s="567">
        <f>+'R2建設IO'!AY45/'R2建設IO'!AY$123</f>
        <v>4.8475447186000289E-4</v>
      </c>
      <c r="AZ45" s="567">
        <f>+'R2建設IO'!AZ45/'R2建設IO'!AZ$123</f>
        <v>4.9702377430387089E-4</v>
      </c>
      <c r="BA45" s="567">
        <f>+'R2建設IO'!BA45/'R2建設IO'!BA$123</f>
        <v>4.2913850445231198E-4</v>
      </c>
      <c r="BB45" s="567">
        <f>+'R2建設IO'!BB45/'R2建設IO'!BB$123</f>
        <v>4.2389090495538809E-4</v>
      </c>
      <c r="BC45" s="567">
        <f>+'R2建設IO'!BC45/'R2建設IO'!BC$123</f>
        <v>1.6579049399986147E-4</v>
      </c>
      <c r="BD45" s="567">
        <f>+'R2建設IO'!BD45/'R2建設IO'!BD$123</f>
        <v>1.6508573836256191E-4</v>
      </c>
      <c r="BE45" s="567">
        <f>+'R2建設IO'!BE45/'R2建設IO'!BE$123</f>
        <v>1.6786813584134219E-4</v>
      </c>
      <c r="BF45" s="567">
        <f>+'R2建設IO'!BF45/'R2建設IO'!BF$123</f>
        <v>1.5330195374823276E-4</v>
      </c>
      <c r="BG45" s="567">
        <f>+'R2建設IO'!BG45/'R2建設IO'!BG$123</f>
        <v>1.5356090680559189E-4</v>
      </c>
      <c r="BH45" s="567">
        <f>+'R2建設IO'!BH45/'R2建設IO'!BH$123</f>
        <v>1.6510353367424157E-4</v>
      </c>
      <c r="BI45" s="567">
        <f>+'R2建設IO'!BI45/'R2建設IO'!BI$123</f>
        <v>1.6594285203314386E-4</v>
      </c>
      <c r="BJ45" s="567">
        <f>+'R2建設IO'!BJ45/'R2建設IO'!BJ$123</f>
        <v>1.560243497841247E-4</v>
      </c>
      <c r="BK45" s="567">
        <f>+'R2建設IO'!BK45/'R2建設IO'!BK$123</f>
        <v>1.6074801409224256E-4</v>
      </c>
      <c r="BL45" s="567">
        <f>+'R2建設IO'!BL45/'R2建設IO'!BL$123</f>
        <v>1.543124391652884E-4</v>
      </c>
      <c r="BM45" s="567">
        <f>+'R2建設IO'!BM45/'R2建設IO'!BM$123</f>
        <v>1.6270839749661509E-4</v>
      </c>
      <c r="BN45" s="567">
        <f>+'R2建設IO'!BN45/'R2建設IO'!BN$123</f>
        <v>1.8146398227989811E-4</v>
      </c>
      <c r="BO45" s="567">
        <f>+'R2建設IO'!BO45/'R2建設IO'!BO$123</f>
        <v>2.4431410677934375E-4</v>
      </c>
      <c r="BP45" s="567">
        <f>+'R2建設IO'!BP45/'R2建設IO'!BP$123</f>
        <v>8.1450610826205955E-5</v>
      </c>
      <c r="BQ45" s="567">
        <f>+'R2建設IO'!BQ45/'R2建設IO'!BQ$123</f>
        <v>1.3166110691794386E-4</v>
      </c>
      <c r="BR45" s="567">
        <f>+'R2建設IO'!BR45/'R2建設IO'!BR$123</f>
        <v>7.6735879664867454E-5</v>
      </c>
      <c r="BS45" s="567">
        <f>+'R2建設IO'!BS45/'R2建設IO'!BS$123</f>
        <v>5.2259051190814705E-5</v>
      </c>
      <c r="BT45" s="567">
        <f>+'R2建設IO'!BT45/'R2建設IO'!BT$123</f>
        <v>8.1944746635320451E-5</v>
      </c>
      <c r="BU45" s="567">
        <f>+'R2建設IO'!BU45/'R2建設IO'!BU$123</f>
        <v>6.4551154307051633E-5</v>
      </c>
      <c r="BV45" s="568">
        <f>+'R2建設IO'!BV45/'R2建設IO'!BV$123</f>
        <v>6.7946482879303061E-5</v>
      </c>
    </row>
    <row r="46" spans="1:74" ht="17.100000000000001" customHeight="1" x14ac:dyDescent="0.15">
      <c r="A46" s="551">
        <v>40</v>
      </c>
      <c r="B46" s="552">
        <v>271</v>
      </c>
      <c r="C46" s="498" t="s">
        <v>222</v>
      </c>
      <c r="D46" s="566">
        <f>+'R2建設IO'!D46/'R2建設IO'!D$123</f>
        <v>4.2992845726190222E-5</v>
      </c>
      <c r="E46" s="567">
        <f>+'R2建設IO'!E46/'R2建設IO'!E$123</f>
        <v>9.4274540195584268E-5</v>
      </c>
      <c r="F46" s="567">
        <f>+'R2建設IO'!F46/'R2建設IO'!F$123</f>
        <v>0</v>
      </c>
      <c r="G46" s="567">
        <f>+'R2建設IO'!G46/'R2建設IO'!G$123</f>
        <v>0</v>
      </c>
      <c r="H46" s="567">
        <f>+'R2建設IO'!H46/'R2建設IO'!H$123</f>
        <v>0</v>
      </c>
      <c r="I46" s="567">
        <f>+'R2建設IO'!I46/'R2建設IO'!I$123</f>
        <v>0</v>
      </c>
      <c r="J46" s="567">
        <f>+'R2建設IO'!J46/'R2建設IO'!J$123</f>
        <v>0</v>
      </c>
      <c r="K46" s="567">
        <f>+'R2建設IO'!K46/'R2建設IO'!K$123</f>
        <v>0</v>
      </c>
      <c r="L46" s="567">
        <f>+'R2建設IO'!L46/'R2建設IO'!L$123</f>
        <v>0</v>
      </c>
      <c r="M46" s="567">
        <f>+'R2建設IO'!M46/'R2建設IO'!M$123</f>
        <v>0</v>
      </c>
      <c r="N46" s="567">
        <f>+'R2建設IO'!N46/'R2建設IO'!N$123</f>
        <v>0</v>
      </c>
      <c r="O46" s="567">
        <f>+'R2建設IO'!O46/'R2建設IO'!O$123</f>
        <v>0</v>
      </c>
      <c r="P46" s="567">
        <f>+'R2建設IO'!P46/'R2建設IO'!P$123</f>
        <v>0</v>
      </c>
      <c r="Q46" s="567">
        <f>+'R2建設IO'!Q46/'R2建設IO'!Q$123</f>
        <v>0</v>
      </c>
      <c r="R46" s="567">
        <f>+'R2建設IO'!R46/'R2建設IO'!R$123</f>
        <v>0</v>
      </c>
      <c r="S46" s="567">
        <f>+'R2建設IO'!S46/'R2建設IO'!S$123</f>
        <v>1.928420384479977E-4</v>
      </c>
      <c r="T46" s="567">
        <f>+'R2建設IO'!T46/'R2建設IO'!T$123</f>
        <v>0</v>
      </c>
      <c r="U46" s="567">
        <f>+'R2建設IO'!U46/'R2建設IO'!U$123</f>
        <v>0</v>
      </c>
      <c r="V46" s="567">
        <f>+'R2建設IO'!V46/'R2建設IO'!V$123</f>
        <v>0</v>
      </c>
      <c r="W46" s="567">
        <f>+'R2建設IO'!W46/'R2建設IO'!W$123</f>
        <v>2.0593926863741511E-4</v>
      </c>
      <c r="X46" s="567">
        <f>+'R2建設IO'!X46/'R2建設IO'!X$123</f>
        <v>2.2523537096265597E-4</v>
      </c>
      <c r="Y46" s="567">
        <f>+'R2建設IO'!Y46/'R2建設IO'!Y$123</f>
        <v>2.0293531436854504E-4</v>
      </c>
      <c r="Z46" s="567">
        <f>+'R2建設IO'!Z46/'R2建設IO'!Z$123</f>
        <v>2.3590923753171535E-4</v>
      </c>
      <c r="AA46" s="567">
        <f>+'R2建設IO'!AA46/'R2建設IO'!AA$123</f>
        <v>2.0249788297667796E-4</v>
      </c>
      <c r="AB46" s="567">
        <f>+'R2建設IO'!AB46/'R2建設IO'!AB$123</f>
        <v>2.1735923729506495E-4</v>
      </c>
      <c r="AC46" s="567">
        <f>+'R2建設IO'!AC46/'R2建設IO'!AC$123</f>
        <v>1.9577192051511527E-4</v>
      </c>
      <c r="AD46" s="567">
        <f>+'R2建設IO'!AD46/'R2建設IO'!AD$123</f>
        <v>2.0393417869886903E-4</v>
      </c>
      <c r="AE46" s="567">
        <f>+'R2建設IO'!AE46/'R2建設IO'!AE$123</f>
        <v>2.5599518126717615E-4</v>
      </c>
      <c r="AF46" s="567">
        <f>+'R2建設IO'!AF46/'R2建設IO'!AF$123</f>
        <v>0</v>
      </c>
      <c r="AG46" s="567">
        <f>+'R2建設IO'!AG46/'R2建設IO'!AG$123</f>
        <v>-7.4835798523432127E-6</v>
      </c>
      <c r="AH46" s="567">
        <f>+'R2建設IO'!AH46/'R2建設IO'!AH$123</f>
        <v>-5.6753109219088568E-6</v>
      </c>
      <c r="AI46" s="567">
        <f>+'R2建設IO'!AI46/'R2建設IO'!AI$123</f>
        <v>-3.2118211245532399E-6</v>
      </c>
      <c r="AJ46" s="567">
        <f>+'R2建設IO'!AJ46/'R2建設IO'!AJ$123</f>
        <v>-3.0933554038512961E-6</v>
      </c>
      <c r="AK46" s="567">
        <f>+'R2建設IO'!AK46/'R2建設IO'!AK$123</f>
        <v>-3.1908396524367271E-6</v>
      </c>
      <c r="AL46" s="567">
        <f>+'R2建設IO'!AL46/'R2建設IO'!AL$123</f>
        <v>-3.0956605546288636E-6</v>
      </c>
      <c r="AM46" s="567">
        <f>+'R2建設IO'!AM46/'R2建設IO'!AM$123</f>
        <v>0</v>
      </c>
      <c r="AN46" s="567">
        <f>+'R2建設IO'!AN46/'R2建設IO'!AN$123</f>
        <v>-2.8350376634753594E-6</v>
      </c>
      <c r="AO46" s="567">
        <f>+'R2建設IO'!AO46/'R2建設IO'!AO$123</f>
        <v>-3.6711739942425504E-6</v>
      </c>
      <c r="AP46" s="567">
        <f>+'R2建設IO'!AP46/'R2建設IO'!AP$123</f>
        <v>-2.5469141588051917E-6</v>
      </c>
      <c r="AQ46" s="567">
        <f>+'R2建設IO'!AQ46/'R2建設IO'!AQ$123</f>
        <v>0</v>
      </c>
      <c r="AR46" s="567">
        <f>+'R2建設IO'!AR46/'R2建設IO'!AR$123</f>
        <v>0</v>
      </c>
      <c r="AS46" s="567">
        <f>+'R2建設IO'!AS46/'R2建設IO'!AS$123</f>
        <v>-2.6834423556330373E-6</v>
      </c>
      <c r="AT46" s="567">
        <f>+'R2建設IO'!AT46/'R2建設IO'!AT$123</f>
        <v>-2.9561834489201063E-6</v>
      </c>
      <c r="AU46" s="567">
        <f>+'R2建設IO'!AU46/'R2建設IO'!AU$123</f>
        <v>-3.3377948524527785E-6</v>
      </c>
      <c r="AV46" s="567">
        <f>+'R2建設IO'!AV46/'R2建設IO'!AV$123</f>
        <v>0</v>
      </c>
      <c r="AW46" s="567">
        <f>+'R2建設IO'!AW46/'R2建設IO'!AW$123</f>
        <v>0</v>
      </c>
      <c r="AX46" s="567">
        <f>+'R2建設IO'!AX46/'R2建設IO'!AX$123</f>
        <v>0</v>
      </c>
      <c r="AY46" s="567">
        <f>+'R2建設IO'!AY46/'R2建設IO'!AY$123</f>
        <v>0</v>
      </c>
      <c r="AZ46" s="567">
        <f>+'R2建設IO'!AZ46/'R2建設IO'!AZ$123</f>
        <v>0</v>
      </c>
      <c r="BA46" s="567">
        <f>+'R2建設IO'!BA46/'R2建設IO'!BA$123</f>
        <v>0</v>
      </c>
      <c r="BB46" s="567">
        <f>+'R2建設IO'!BB46/'R2建設IO'!BB$123</f>
        <v>-1.0338802559887513E-5</v>
      </c>
      <c r="BC46" s="567">
        <f>+'R2建設IO'!BC46/'R2建設IO'!BC$123</f>
        <v>-9.1923442217744967E-6</v>
      </c>
      <c r="BD46" s="567">
        <f>+'R2建設IO'!BD46/'R2建設IO'!BD$123</f>
        <v>-9.7369604396149115E-6</v>
      </c>
      <c r="BE46" s="567">
        <f>+'R2建設IO'!BE46/'R2建設IO'!BE$123</f>
        <v>-9.514793124610488E-6</v>
      </c>
      <c r="BF46" s="567">
        <f>+'R2建設IO'!BF46/'R2建設IO'!BF$123</f>
        <v>-1.1355700277646872E-5</v>
      </c>
      <c r="BG46" s="567">
        <f>+'R2建設IO'!BG46/'R2建設IO'!BG$123</f>
        <v>-1.1374881985599399E-5</v>
      </c>
      <c r="BH46" s="567">
        <f>+'R2建設IO'!BH46/'R2建設IO'!BH$123</f>
        <v>-9.1724185374578648E-6</v>
      </c>
      <c r="BI46" s="567">
        <f>+'R2建設IO'!BI46/'R2建設IO'!BI$123</f>
        <v>-9.4578827583657116E-6</v>
      </c>
      <c r="BJ46" s="567">
        <f>+'R2建設IO'!BJ46/'R2建設IO'!BJ$123</f>
        <v>-8.7373635879109836E-6</v>
      </c>
      <c r="BK46" s="567">
        <f>+'R2建設IO'!BK46/'R2建設IO'!BK$123</f>
        <v>0</v>
      </c>
      <c r="BL46" s="567">
        <f>+'R2建設IO'!BL46/'R2建設IO'!BL$123</f>
        <v>-7.913458418732738E-6</v>
      </c>
      <c r="BM46" s="567">
        <f>+'R2建設IO'!BM46/'R2建設IO'!BM$123</f>
        <v>-1.1622028392615363E-5</v>
      </c>
      <c r="BN46" s="567">
        <f>+'R2建設IO'!BN46/'R2建設IO'!BN$123</f>
        <v>-9.6012689036983129E-6</v>
      </c>
      <c r="BO46" s="567">
        <f>+'R2建設IO'!BO46/'R2建設IO'!BO$123</f>
        <v>0</v>
      </c>
      <c r="BP46" s="567">
        <f>+'R2建設IO'!BP46/'R2建設IO'!BP$123</f>
        <v>-1.0034544453031927E-5</v>
      </c>
      <c r="BQ46" s="567">
        <f>+'R2建設IO'!BQ46/'R2建設IO'!BQ$123</f>
        <v>-2.411614334635605E-5</v>
      </c>
      <c r="BR46" s="567">
        <f>+'R2建設IO'!BR46/'R2建設IO'!BR$123</f>
        <v>-4.1478853872901327E-7</v>
      </c>
      <c r="BS46" s="567">
        <f>+'R2建設IO'!BS46/'R2建設IO'!BS$123</f>
        <v>0</v>
      </c>
      <c r="BT46" s="567">
        <f>+'R2建設IO'!BT46/'R2建設IO'!BT$123</f>
        <v>-1.3421984362681797E-5</v>
      </c>
      <c r="BU46" s="567">
        <f>+'R2建設IO'!BU46/'R2建設IO'!BU$123</f>
        <v>-9.9309468164694821E-6</v>
      </c>
      <c r="BV46" s="568">
        <f>+'R2建設IO'!BV46/'R2建設IO'!BV$123</f>
        <v>-1.1263855450579653E-5</v>
      </c>
    </row>
    <row r="47" spans="1:74" ht="17.100000000000001" customHeight="1" x14ac:dyDescent="0.15">
      <c r="A47" s="551">
        <v>41</v>
      </c>
      <c r="B47" s="552">
        <v>272</v>
      </c>
      <c r="C47" s="498" t="s">
        <v>223</v>
      </c>
      <c r="D47" s="566">
        <f>+'R2建設IO'!D47/'R2建設IO'!D$123</f>
        <v>8.9409230792077028E-3</v>
      </c>
      <c r="E47" s="567">
        <f>+'R2建設IO'!E47/'R2建設IO'!E$123</f>
        <v>5.9009299978728131E-3</v>
      </c>
      <c r="F47" s="567">
        <f>+'R2建設IO'!F47/'R2建設IO'!F$123</f>
        <v>4.9448164308163612E-3</v>
      </c>
      <c r="G47" s="567">
        <f>+'R2建設IO'!G47/'R2建設IO'!G$123</f>
        <v>3.7063334541845671E-3</v>
      </c>
      <c r="H47" s="567">
        <f>+'R2建設IO'!H47/'R2建設IO'!H$123</f>
        <v>3.7445719777447072E-3</v>
      </c>
      <c r="I47" s="567">
        <f>+'R2建設IO'!I47/'R2建設IO'!I$123</f>
        <v>1.9666179214361352E-3</v>
      </c>
      <c r="J47" s="567">
        <f>+'R2建設IO'!J47/'R2建設IO'!J$123</f>
        <v>6.6981445375023782E-3</v>
      </c>
      <c r="K47" s="567">
        <f>+'R2建設IO'!K47/'R2建設IO'!K$123</f>
        <v>1.6525502979132713E-2</v>
      </c>
      <c r="L47" s="567">
        <f>+'R2建設IO'!L47/'R2建設IO'!L$123</f>
        <v>7.357310120943825E-3</v>
      </c>
      <c r="M47" s="567">
        <f>+'R2建設IO'!M47/'R2建設IO'!M$123</f>
        <v>7.406252374768045E-3</v>
      </c>
      <c r="N47" s="567">
        <f>+'R2建設IO'!N47/'R2建設IO'!N$123</f>
        <v>3.8290935284528188E-3</v>
      </c>
      <c r="O47" s="567">
        <f>+'R2建設IO'!O47/'R2建設IO'!O$123</f>
        <v>5.4303190431523795E-3</v>
      </c>
      <c r="P47" s="567">
        <f>+'R2建設IO'!P47/'R2建設IO'!P$123</f>
        <v>8.564766374697318E-3</v>
      </c>
      <c r="Q47" s="567">
        <f>+'R2建設IO'!Q47/'R2建設IO'!Q$123</f>
        <v>4.1367893871192595E-3</v>
      </c>
      <c r="R47" s="567">
        <f>+'R2建設IO'!R47/'R2建設IO'!R$123</f>
        <v>5.3830489210223058E-3</v>
      </c>
      <c r="S47" s="567">
        <f>+'R2建設IO'!S47/'R2建設IO'!S$123</f>
        <v>6.900581888557503E-3</v>
      </c>
      <c r="T47" s="567">
        <f>+'R2建設IO'!T47/'R2建設IO'!T$123</f>
        <v>5.0509219447616802E-3</v>
      </c>
      <c r="U47" s="567">
        <f>+'R2建設IO'!U47/'R2建設IO'!U$123</f>
        <v>3.5869342426444557E-3</v>
      </c>
      <c r="V47" s="567">
        <f>+'R2建設IO'!V47/'R2建設IO'!V$123</f>
        <v>5.2358485569935472E-3</v>
      </c>
      <c r="W47" s="567">
        <f>+'R2建設IO'!W47/'R2建設IO'!W$123</f>
        <v>7.0262050268058134E-3</v>
      </c>
      <c r="X47" s="567">
        <f>+'R2建設IO'!X47/'R2建設IO'!X$123</f>
        <v>5.0302566181659831E-3</v>
      </c>
      <c r="Y47" s="567">
        <f>+'R2建設IO'!Y47/'R2建設IO'!Y$123</f>
        <v>8.4483904088904997E-3</v>
      </c>
      <c r="Z47" s="567">
        <f>+'R2建設IO'!Z47/'R2建設IO'!Z$123</f>
        <v>5.1819791019721692E-3</v>
      </c>
      <c r="AA47" s="567">
        <f>+'R2建設IO'!AA47/'R2建設IO'!AA$123</f>
        <v>7.1406071663796238E-3</v>
      </c>
      <c r="AB47" s="567">
        <f>+'R2建設IO'!AB47/'R2建設IO'!AB$123</f>
        <v>7.4169217247886908E-3</v>
      </c>
      <c r="AC47" s="567">
        <f>+'R2建設IO'!AC47/'R2建設IO'!AC$123</f>
        <v>7.0208117183973139E-3</v>
      </c>
      <c r="AD47" s="567">
        <f>+'R2建設IO'!AD47/'R2建設IO'!AD$123</f>
        <v>6.879688619288362E-3</v>
      </c>
      <c r="AE47" s="567">
        <f>+'R2建設IO'!AE47/'R2建設IO'!AE$123</f>
        <v>1.2257651620675375E-2</v>
      </c>
      <c r="AF47" s="567">
        <f>+'R2建設IO'!AF47/'R2建設IO'!AF$123</f>
        <v>7.9950958028638195E-3</v>
      </c>
      <c r="AG47" s="567">
        <f>+'R2建設IO'!AG47/'R2建設IO'!AG$123</f>
        <v>1.3512068379550343E-2</v>
      </c>
      <c r="AH47" s="567">
        <f>+'R2建設IO'!AH47/'R2建設IO'!AH$123</f>
        <v>3.3028039441140781E-3</v>
      </c>
      <c r="AI47" s="567">
        <f>+'R2建設IO'!AI47/'R2建設IO'!AI$123</f>
        <v>3.3113875794143904E-3</v>
      </c>
      <c r="AJ47" s="567">
        <f>+'R2建設IO'!AJ47/'R2建設IO'!AJ$123</f>
        <v>3.3097184290428951E-3</v>
      </c>
      <c r="AK47" s="567">
        <f>+'R2建設IO'!AK47/'R2建設IO'!AK$123</f>
        <v>3.4884386306873261E-3</v>
      </c>
      <c r="AL47" s="567">
        <f>+'R2建設IO'!AL47/'R2建設IO'!AL$123</f>
        <v>1.4291632893869921E-4</v>
      </c>
      <c r="AM47" s="567">
        <f>+'R2建設IO'!AM47/'R2建設IO'!AM$123</f>
        <v>1.2746247254435581E-3</v>
      </c>
      <c r="AN47" s="567">
        <f>+'R2建設IO'!AN47/'R2建設IO'!AN$123</f>
        <v>2.3020505827419917E-3</v>
      </c>
      <c r="AO47" s="567">
        <f>+'R2建設IO'!AO47/'R2建設IO'!AO$123</f>
        <v>7.2857070182882153E-3</v>
      </c>
      <c r="AP47" s="567">
        <f>+'R2建設IO'!AP47/'R2建設IO'!AP$123</f>
        <v>3.0690315613602559E-3</v>
      </c>
      <c r="AQ47" s="567">
        <f>+'R2建設IO'!AQ47/'R2建設IO'!AQ$123</f>
        <v>3.7544169611307418E-3</v>
      </c>
      <c r="AR47" s="567">
        <f>+'R2建設IO'!AR47/'R2建設IO'!AR$123</f>
        <v>4.8808916733445035E-3</v>
      </c>
      <c r="AS47" s="567">
        <f>+'R2建設IO'!AS47/'R2建設IO'!AS$123</f>
        <v>2.5582150457034956E-3</v>
      </c>
      <c r="AT47" s="567">
        <f>+'R2建設IO'!AT47/'R2建設IO'!AT$123</f>
        <v>4.4835448975288276E-4</v>
      </c>
      <c r="AU47" s="567">
        <f>+'R2建設IO'!AU47/'R2建設IO'!AU$123</f>
        <v>5.0623221928867144E-4</v>
      </c>
      <c r="AV47" s="567">
        <f>+'R2建設IO'!AV47/'R2建設IO'!AV$123</f>
        <v>0</v>
      </c>
      <c r="AW47" s="567">
        <f>+'R2建設IO'!AW47/'R2建設IO'!AW$123</f>
        <v>0</v>
      </c>
      <c r="AX47" s="567">
        <f>+'R2建設IO'!AX47/'R2建設IO'!AX$123</f>
        <v>0</v>
      </c>
      <c r="AY47" s="567">
        <f>+'R2建設IO'!AY47/'R2建設IO'!AY$123</f>
        <v>2.3316690096466138E-2</v>
      </c>
      <c r="AZ47" s="567">
        <f>+'R2建設IO'!AZ47/'R2建設IO'!AZ$123</f>
        <v>2.3644130977598429E-2</v>
      </c>
      <c r="BA47" s="567">
        <f>+'R2建設IO'!BA47/'R2建設IO'!BA$123</f>
        <v>2.1832421414011371E-2</v>
      </c>
      <c r="BB47" s="567">
        <f>+'R2建設IO'!BB47/'R2建設IO'!BB$123</f>
        <v>3.4118048447628795E-3</v>
      </c>
      <c r="BC47" s="567">
        <f>+'R2建設IO'!BC47/'R2建設IO'!BC$123</f>
        <v>3.7801874122008017E-3</v>
      </c>
      <c r="BD47" s="567">
        <f>+'R2建設IO'!BD47/'R2建設IO'!BD$123</f>
        <v>3.5672682337861907E-3</v>
      </c>
      <c r="BE47" s="567">
        <f>+'R2建設IO'!BE47/'R2建設IO'!BE$123</f>
        <v>1.0772105073219732E-3</v>
      </c>
      <c r="BF47" s="567">
        <f>+'R2建設IO'!BF47/'R2建設IO'!BF$123</f>
        <v>3.574206662389353E-2</v>
      </c>
      <c r="BG47" s="567">
        <f>+'R2建設IO'!BG47/'R2建設IO'!BG$123</f>
        <v>6.7111803715036455E-4</v>
      </c>
      <c r="BH47" s="567">
        <f>+'R2建設IO'!BH47/'R2建設IO'!BH$123</f>
        <v>1.4217248733059689E-4</v>
      </c>
      <c r="BI47" s="567">
        <f>+'R2建設IO'!BI47/'R2建設IO'!BI$123</f>
        <v>4.2586266638350335E-3</v>
      </c>
      <c r="BJ47" s="567">
        <f>+'R2建設IO'!BJ47/'R2建設IO'!BJ$123</f>
        <v>4.6744895195323759E-3</v>
      </c>
      <c r="BK47" s="567">
        <f>+'R2建設IO'!BK47/'R2建設IO'!BK$123</f>
        <v>6.2289855460743993E-4</v>
      </c>
      <c r="BL47" s="567">
        <f>+'R2建設IO'!BL47/'R2建設IO'!BL$123</f>
        <v>8.83339795991042E-3</v>
      </c>
      <c r="BM47" s="567">
        <f>+'R2建設IO'!BM47/'R2建設IO'!BM$123</f>
        <v>6.0027776647858348E-3</v>
      </c>
      <c r="BN47" s="567">
        <f>+'R2建設IO'!BN47/'R2建設IO'!BN$123</f>
        <v>6.5288628545148524E-4</v>
      </c>
      <c r="BO47" s="567">
        <f>+'R2建設IO'!BO47/'R2建設IO'!BO$123</f>
        <v>8.5220073178286359E-4</v>
      </c>
      <c r="BP47" s="567">
        <f>+'R2建設IO'!BP47/'R2建設IO'!BP$123</f>
        <v>2.7914501411241251E-2</v>
      </c>
      <c r="BQ47" s="567">
        <f>+'R2建設IO'!BQ47/'R2建設IO'!BQ$123</f>
        <v>4.5367679935759811E-2</v>
      </c>
      <c r="BR47" s="567">
        <f>+'R2建設IO'!BR47/'R2建設IO'!BR$123</f>
        <v>5.3168009682823647E-2</v>
      </c>
      <c r="BS47" s="567">
        <f>+'R2建設IO'!BS47/'R2建設IO'!BS$123</f>
        <v>6.4894982362570228E-2</v>
      </c>
      <c r="BT47" s="567">
        <f>+'R2建設IO'!BT47/'R2建設IO'!BT$123</f>
        <v>3.9425313014803745E-3</v>
      </c>
      <c r="BU47" s="567">
        <f>+'R2建設IO'!BU47/'R2建設IO'!BU$123</f>
        <v>3.7572082122309539E-3</v>
      </c>
      <c r="BV47" s="568">
        <f>+'R2建設IO'!BV47/'R2建設IO'!BV$123</f>
        <v>4.9542796473759218E-3</v>
      </c>
    </row>
    <row r="48" spans="1:74" ht="17.100000000000001" customHeight="1" x14ac:dyDescent="0.15">
      <c r="A48" s="551">
        <v>42</v>
      </c>
      <c r="B48" s="552">
        <v>281</v>
      </c>
      <c r="C48" s="498" t="s">
        <v>322</v>
      </c>
      <c r="D48" s="566">
        <f>+'R2建設IO'!D48/'R2建設IO'!D$123</f>
        <v>6.7469822734818177E-2</v>
      </c>
      <c r="E48" s="567">
        <f>+'R2建設IO'!E48/'R2建設IO'!E$123</f>
        <v>7.5459492549582494E-2</v>
      </c>
      <c r="F48" s="567">
        <f>+'R2建設IO'!F48/'R2建設IO'!F$123</f>
        <v>4.781467981453999E-2</v>
      </c>
      <c r="G48" s="567">
        <f>+'R2建設IO'!G48/'R2建設IO'!G$123</f>
        <v>3.1974568533440453E-2</v>
      </c>
      <c r="H48" s="567">
        <f>+'R2建設IO'!H48/'R2建設IO'!H$123</f>
        <v>3.14191589747864E-2</v>
      </c>
      <c r="I48" s="567">
        <f>+'R2建設IO'!I48/'R2建設IO'!I$123</f>
        <v>5.724370934395643E-2</v>
      </c>
      <c r="J48" s="567">
        <f>+'R2建設IO'!J48/'R2建設IO'!J$123</f>
        <v>7.0239624562442704E-2</v>
      </c>
      <c r="K48" s="567">
        <f>+'R2建設IO'!K48/'R2建設IO'!K$123</f>
        <v>6.514013947150453E-2</v>
      </c>
      <c r="L48" s="567">
        <f>+'R2建設IO'!L48/'R2建設IO'!L$123</f>
        <v>4.4347193041470195E-2</v>
      </c>
      <c r="M48" s="567">
        <f>+'R2建設IO'!M48/'R2建設IO'!M$123</f>
        <v>4.4468805309909036E-2</v>
      </c>
      <c r="N48" s="567">
        <f>+'R2建設IO'!N48/'R2建設IO'!N$123</f>
        <v>3.5580240360920501E-2</v>
      </c>
      <c r="O48" s="567">
        <f>+'R2建設IO'!O48/'R2建設IO'!O$123</f>
        <v>0.11105915435483403</v>
      </c>
      <c r="P48" s="567">
        <f>+'R2建設IO'!P48/'R2建設IO'!P$123</f>
        <v>9.2815542951562802E-2</v>
      </c>
      <c r="Q48" s="567">
        <f>+'R2建設IO'!Q48/'R2建設IO'!Q$123</f>
        <v>0.11858796243075209</v>
      </c>
      <c r="R48" s="567">
        <f>+'R2建設IO'!R48/'R2建設IO'!R$123</f>
        <v>2.8951647276114101E-2</v>
      </c>
      <c r="S48" s="567">
        <f>+'R2建設IO'!S48/'R2建設IO'!S$123</f>
        <v>0.10436316076473896</v>
      </c>
      <c r="T48" s="567">
        <f>+'R2建設IO'!T48/'R2建設IO'!T$123</f>
        <v>5.5005313185372176E-2</v>
      </c>
      <c r="U48" s="567">
        <f>+'R2建設IO'!U48/'R2建設IO'!U$123</f>
        <v>4.5558723237743862E-2</v>
      </c>
      <c r="V48" s="567">
        <f>+'R2建設IO'!V48/'R2建設IO'!V$123</f>
        <v>5.6198578588921751E-2</v>
      </c>
      <c r="W48" s="567">
        <f>+'R2建設IO'!W48/'R2建設IO'!W$123</f>
        <v>0.10771539193074309</v>
      </c>
      <c r="X48" s="567">
        <f>+'R2建設IO'!X48/'R2建設IO'!X$123</f>
        <v>0.14138775019895791</v>
      </c>
      <c r="Y48" s="567">
        <f>+'R2建設IO'!Y48/'R2建設IO'!Y$123</f>
        <v>9.2734190976626205E-2</v>
      </c>
      <c r="Z48" s="567">
        <f>+'R2建設IO'!Z48/'R2建設IO'!Z$123</f>
        <v>0.10111679754012463</v>
      </c>
      <c r="AA48" s="567">
        <f>+'R2建設IO'!AA48/'R2建設IO'!AA$123</f>
        <v>6.1305722712898914E-2</v>
      </c>
      <c r="AB48" s="567">
        <f>+'R2建設IO'!AB48/'R2建設IO'!AB$123</f>
        <v>6.4328883837717704E-2</v>
      </c>
      <c r="AC48" s="567">
        <f>+'R2建設IO'!AC48/'R2建設IO'!AC$123</f>
        <v>0.13763434260234589</v>
      </c>
      <c r="AD48" s="567">
        <f>+'R2建設IO'!AD48/'R2建設IO'!AD$123</f>
        <v>0.11114172412615149</v>
      </c>
      <c r="AE48" s="567">
        <f>+'R2建設IO'!AE48/'R2建設IO'!AE$123</f>
        <v>5.7004103452170315E-2</v>
      </c>
      <c r="AF48" s="567">
        <f>+'R2建設IO'!AF48/'R2建設IO'!AF$123</f>
        <v>9.4228600858234493E-2</v>
      </c>
      <c r="AG48" s="567">
        <f>+'R2建設IO'!AG48/'R2建設IO'!AG$123</f>
        <v>4.4488819465278294E-2</v>
      </c>
      <c r="AH48" s="567">
        <f>+'R2建設IO'!AH48/'R2建設IO'!AH$123</f>
        <v>3.1386512510087866E-2</v>
      </c>
      <c r="AI48" s="567">
        <f>+'R2建設IO'!AI48/'R2建設IO'!AI$123</f>
        <v>4.0279955852673424E-2</v>
      </c>
      <c r="AJ48" s="567">
        <f>+'R2建設IO'!AJ48/'R2建設IO'!AJ$123</f>
        <v>4.0532064003585541E-2</v>
      </c>
      <c r="AK48" s="567">
        <f>+'R2建設IO'!AK48/'R2建設IO'!AK$123</f>
        <v>3.3833323725360603E-2</v>
      </c>
      <c r="AL48" s="567">
        <f>+'R2建設IO'!AL48/'R2建設IO'!AL$123</f>
        <v>2.2384721470521313E-2</v>
      </c>
      <c r="AM48" s="567">
        <f>+'R2建設IO'!AM48/'R2建設IO'!AM$123</f>
        <v>4.6432757855443896E-3</v>
      </c>
      <c r="AN48" s="567">
        <f>+'R2建設IO'!AN48/'R2建設IO'!AN$123</f>
        <v>7.5074632366490993E-2</v>
      </c>
      <c r="AO48" s="567">
        <f>+'R2建設IO'!AO48/'R2建設IO'!AO$123</f>
        <v>3.0288234359356538E-2</v>
      </c>
      <c r="AP48" s="567">
        <f>+'R2建設IO'!AP48/'R2建設IO'!AP$123</f>
        <v>7.3796837751380434E-2</v>
      </c>
      <c r="AQ48" s="567">
        <f>+'R2建設IO'!AQ48/'R2建設IO'!AQ$123</f>
        <v>8.3922261484098946E-3</v>
      </c>
      <c r="AR48" s="567">
        <f>+'R2建設IO'!AR48/'R2建設IO'!AR$123</f>
        <v>0.14358563415167189</v>
      </c>
      <c r="AS48" s="567">
        <f>+'R2建設IO'!AS48/'R2建設IO'!AS$123</f>
        <v>6.8699702227346601E-2</v>
      </c>
      <c r="AT48" s="567">
        <f>+'R2建設IO'!AT48/'R2建設IO'!AT$123</f>
        <v>7.1528800124553857E-2</v>
      </c>
      <c r="AU48" s="567">
        <f>+'R2建設IO'!AU48/'R2建設IO'!AU$123</f>
        <v>6.8286832288047244E-2</v>
      </c>
      <c r="AV48" s="567">
        <f>+'R2建設IO'!AV48/'R2建設IO'!AV$123</f>
        <v>0.1054762575916767</v>
      </c>
      <c r="AW48" s="567">
        <f>+'R2建設IO'!AW48/'R2建設IO'!AW$123</f>
        <v>1.3171179440110143E-2</v>
      </c>
      <c r="AX48" s="567">
        <f>+'R2建設IO'!AX48/'R2建設IO'!AX$123</f>
        <v>0.1664092902588177</v>
      </c>
      <c r="AY48" s="567">
        <f>+'R2建設IO'!AY48/'R2建設IO'!AY$123</f>
        <v>4.0864801977798244E-2</v>
      </c>
      <c r="AZ48" s="567">
        <f>+'R2建設IO'!AZ48/'R2建設IO'!AZ$123</f>
        <v>4.1430481758044091E-2</v>
      </c>
      <c r="BA48" s="567">
        <f>+'R2建設IO'!BA48/'R2建設IO'!BA$123</f>
        <v>3.8300611522368848E-2</v>
      </c>
      <c r="BB48" s="567">
        <f>+'R2建設IO'!BB48/'R2建設IO'!BB$123</f>
        <v>2.511295141796677E-2</v>
      </c>
      <c r="BC48" s="567">
        <f>+'R2建設IO'!BC48/'R2建設IO'!BC$123</f>
        <v>2.2890578602258099E-2</v>
      </c>
      <c r="BD48" s="567">
        <f>+'R2建設IO'!BD48/'R2建設IO'!BD$123</f>
        <v>2.9280810398365605E-2</v>
      </c>
      <c r="BE48" s="567">
        <f>+'R2建設IO'!BE48/'R2建設IO'!BE$123</f>
        <v>1.96351348687944E-2</v>
      </c>
      <c r="BF48" s="567">
        <f>+'R2建設IO'!BF48/'R2建設IO'!BF$123</f>
        <v>7.1239985691817651E-2</v>
      </c>
      <c r="BG48" s="567">
        <f>+'R2建設IO'!BG48/'R2建設IO'!BG$123</f>
        <v>6.0343748933604814E-2</v>
      </c>
      <c r="BH48" s="567">
        <f>+'R2建設IO'!BH48/'R2建設IO'!BH$123</f>
        <v>3.2355706390882616E-2</v>
      </c>
      <c r="BI48" s="567">
        <f>+'R2建設IO'!BI48/'R2建設IO'!BI$123</f>
        <v>2.6968722781718083E-2</v>
      </c>
      <c r="BJ48" s="567">
        <f>+'R2建設IO'!BJ48/'R2建設IO'!BJ$123</f>
        <v>2.5660388662896286E-2</v>
      </c>
      <c r="BK48" s="567">
        <f>+'R2建設IO'!BK48/'R2建設IO'!BK$123</f>
        <v>4.9496992672569693E-3</v>
      </c>
      <c r="BL48" s="567">
        <f>+'R2建設IO'!BL48/'R2建設IO'!BL$123</f>
        <v>1.5504443406902118E-2</v>
      </c>
      <c r="BM48" s="567">
        <f>+'R2建設IO'!BM48/'R2建設IO'!BM$123</f>
        <v>3.892217308686885E-2</v>
      </c>
      <c r="BN48" s="567">
        <f>+'R2建設IO'!BN48/'R2建設IO'!BN$123</f>
        <v>5.8510132699137515E-3</v>
      </c>
      <c r="BO48" s="567">
        <f>+'R2建設IO'!BO48/'R2建設IO'!BO$123</f>
        <v>3.0680054527595899E-2</v>
      </c>
      <c r="BP48" s="567">
        <f>+'R2建設IO'!BP48/'R2建設IO'!BP$123</f>
        <v>6.2972530968312193E-2</v>
      </c>
      <c r="BQ48" s="567">
        <f>+'R2建設IO'!BQ48/'R2建設IO'!BQ$123</f>
        <v>3.4692049885220191E-2</v>
      </c>
      <c r="BR48" s="567">
        <f>+'R2建設IO'!BR48/'R2建設IO'!BR$123</f>
        <v>7.433259487147155E-2</v>
      </c>
      <c r="BS48" s="567">
        <f>+'R2建設IO'!BS48/'R2建設IO'!BS$123</f>
        <v>3.4620084382997365E-2</v>
      </c>
      <c r="BT48" s="567">
        <f>+'R2建設IO'!BT48/'R2建設IO'!BT$123</f>
        <v>0.10701701342481004</v>
      </c>
      <c r="BU48" s="567">
        <f>+'R2建設IO'!BU48/'R2建設IO'!BU$123</f>
        <v>1.0465562786756089E-2</v>
      </c>
      <c r="BV48" s="568">
        <f>+'R2建設IO'!BV48/'R2建設IO'!BV$123</f>
        <v>6.4361306694436307E-2</v>
      </c>
    </row>
    <row r="49" spans="1:74" ht="17.100000000000001" customHeight="1" x14ac:dyDescent="0.15">
      <c r="A49" s="551">
        <v>43</v>
      </c>
      <c r="B49" s="552">
        <v>289</v>
      </c>
      <c r="C49" s="498" t="s">
        <v>224</v>
      </c>
      <c r="D49" s="566">
        <f>+'R2建設IO'!D49/'R2建設IO'!D$123</f>
        <v>2.0641363906107525E-2</v>
      </c>
      <c r="E49" s="567">
        <f>+'R2建設IO'!E49/'R2建設IO'!E$123</f>
        <v>1.565168526623429E-2</v>
      </c>
      <c r="F49" s="567">
        <f>+'R2建設IO'!F49/'R2建設IO'!F$123</f>
        <v>1.549436406219711E-2</v>
      </c>
      <c r="G49" s="567">
        <f>+'R2建設IO'!G49/'R2建設IO'!G$123</f>
        <v>1.7095551174351891E-2</v>
      </c>
      <c r="H49" s="567">
        <f>+'R2建設IO'!H49/'R2建設IO'!H$123</f>
        <v>1.6999813685792672E-2</v>
      </c>
      <c r="I49" s="567">
        <f>+'R2建設IO'!I49/'R2建設IO'!I$123</f>
        <v>2.145126317381877E-2</v>
      </c>
      <c r="J49" s="567">
        <f>+'R2建設IO'!J49/'R2建設IO'!J$123</f>
        <v>1.3227553439220703E-2</v>
      </c>
      <c r="K49" s="567">
        <f>+'R2建設IO'!K49/'R2建設IO'!K$123</f>
        <v>1.8836668715098724E-2</v>
      </c>
      <c r="L49" s="567">
        <f>+'R2建設IO'!L49/'R2建設IO'!L$123</f>
        <v>1.2906155652443865E-2</v>
      </c>
      <c r="M49" s="567">
        <f>+'R2建設IO'!M49/'R2建設IO'!M$123</f>
        <v>1.2793573920399221E-2</v>
      </c>
      <c r="N49" s="567">
        <f>+'R2建設IO'!N49/'R2建設IO'!N$123</f>
        <v>2.102210258937711E-2</v>
      </c>
      <c r="O49" s="567">
        <f>+'R2建設IO'!O49/'R2建設IO'!O$123</f>
        <v>1.3695677458102587E-2</v>
      </c>
      <c r="P49" s="567">
        <f>+'R2建設IO'!P49/'R2建設IO'!P$123</f>
        <v>1.1145202888349581E-2</v>
      </c>
      <c r="Q49" s="567">
        <f>+'R2建設IO'!Q49/'R2建設IO'!Q$123</f>
        <v>1.4748212129759592E-2</v>
      </c>
      <c r="R49" s="567">
        <f>+'R2建設IO'!R49/'R2建設IO'!R$123</f>
        <v>7.5457401297614728E-3</v>
      </c>
      <c r="S49" s="567">
        <f>+'R2建設IO'!S49/'R2建設IO'!S$123</f>
        <v>1.5816170369760987E-2</v>
      </c>
      <c r="T49" s="567">
        <f>+'R2建設IO'!T49/'R2建設IO'!T$123</f>
        <v>1.8108714982346851E-2</v>
      </c>
      <c r="U49" s="567">
        <f>+'R2建設IO'!U49/'R2建設IO'!U$123</f>
        <v>1.300613039670561E-2</v>
      </c>
      <c r="V49" s="567">
        <f>+'R2建設IO'!V49/'R2建設IO'!V$123</f>
        <v>1.8753258430139846E-2</v>
      </c>
      <c r="W49" s="567">
        <f>+'R2建設IO'!W49/'R2建設IO'!W$123</f>
        <v>1.5660467885218732E-2</v>
      </c>
      <c r="X49" s="567">
        <f>+'R2建設IO'!X49/'R2建設IO'!X$123</f>
        <v>1.0661140892232383E-2</v>
      </c>
      <c r="Y49" s="567">
        <f>+'R2建設IO'!Y49/'R2建設IO'!Y$123</f>
        <v>2.1701999154436189E-2</v>
      </c>
      <c r="Z49" s="567">
        <f>+'R2建設IO'!Z49/'R2建設IO'!Z$123</f>
        <v>7.878084673763202E-3</v>
      </c>
      <c r="AA49" s="567">
        <f>+'R2建設IO'!AA49/'R2建設IO'!AA$123</f>
        <v>1.7504816995095051E-2</v>
      </c>
      <c r="AB49" s="567">
        <f>+'R2建設IO'!AB49/'R2建設IO'!AB$123</f>
        <v>2.1850150323018836E-2</v>
      </c>
      <c r="AC49" s="567">
        <f>+'R2建設IO'!AC49/'R2建設IO'!AC$123</f>
        <v>1.0134847500851397E-2</v>
      </c>
      <c r="AD49" s="567">
        <f>+'R2建設IO'!AD49/'R2建設IO'!AD$123</f>
        <v>1.7103005128051952E-2</v>
      </c>
      <c r="AE49" s="567">
        <f>+'R2建設IO'!AE49/'R2建設IO'!AE$123</f>
        <v>2.2971802883710424E-2</v>
      </c>
      <c r="AF49" s="567">
        <f>+'R2建設IO'!AF49/'R2建設IO'!AF$123</f>
        <v>6.7777396100653642E-2</v>
      </c>
      <c r="AG49" s="567">
        <f>+'R2建設IO'!AG49/'R2建設IO'!AG$123</f>
        <v>6.1454360679765885E-3</v>
      </c>
      <c r="AH49" s="567">
        <f>+'R2建設IO'!AH49/'R2建設IO'!AH$123</f>
        <v>6.5385635485373395E-3</v>
      </c>
      <c r="AI49" s="567">
        <f>+'R2建設IO'!AI49/'R2建設IO'!AI$123</f>
        <v>7.3351232756112732E-3</v>
      </c>
      <c r="AJ49" s="567">
        <f>+'R2建設IO'!AJ49/'R2建設IO'!AJ$123</f>
        <v>7.412366959939673E-3</v>
      </c>
      <c r="AK49" s="567">
        <f>+'R2建設IO'!AK49/'R2建設IO'!AK$123</f>
        <v>6.9764518160876608E-3</v>
      </c>
      <c r="AL49" s="567">
        <f>+'R2建設IO'!AL49/'R2建設IO'!AL$123</f>
        <v>1.0003111138857402E-2</v>
      </c>
      <c r="AM49" s="567">
        <f>+'R2建設IO'!AM49/'R2建設IO'!AM$123</f>
        <v>1.8550341986366067E-3</v>
      </c>
      <c r="AN49" s="567">
        <f>+'R2建設IO'!AN49/'R2建設IO'!AN$123</f>
        <v>1.0135259646924409E-2</v>
      </c>
      <c r="AO49" s="567">
        <f>+'R2建設IO'!AO49/'R2建設IO'!AO$123</f>
        <v>4.5690382625487285E-3</v>
      </c>
      <c r="AP49" s="567">
        <f>+'R2建設IO'!AP49/'R2建設IO'!AP$123</f>
        <v>2.1699708633020234E-3</v>
      </c>
      <c r="AQ49" s="567">
        <f>+'R2建設IO'!AQ49/'R2建設IO'!AQ$123</f>
        <v>2.2084805653710248E-3</v>
      </c>
      <c r="AR49" s="567">
        <f>+'R2建設IO'!AR49/'R2建設IO'!AR$123</f>
        <v>6.2650251329496613E-3</v>
      </c>
      <c r="AS49" s="567">
        <f>+'R2建設IO'!AS49/'R2建設IO'!AS$123</f>
        <v>9.2453533959410243E-3</v>
      </c>
      <c r="AT49" s="567">
        <f>+'R2建設IO'!AT49/'R2建設IO'!AT$123</f>
        <v>9.2085114433861307E-3</v>
      </c>
      <c r="AU49" s="567">
        <f>+'R2建設IO'!AU49/'R2建設IO'!AU$123</f>
        <v>1.4419273762596003E-3</v>
      </c>
      <c r="AV49" s="567">
        <f>+'R2建設IO'!AV49/'R2建設IO'!AV$123</f>
        <v>9.9864182661507317E-2</v>
      </c>
      <c r="AW49" s="567">
        <f>+'R2建設IO'!AW49/'R2建設IO'!AW$123</f>
        <v>1.1381367599816429E-2</v>
      </c>
      <c r="AX49" s="567">
        <f>+'R2建設IO'!AX49/'R2建設IO'!AX$123</f>
        <v>4.3239236518623756E-4</v>
      </c>
      <c r="AY49" s="567">
        <f>+'R2建設IO'!AY49/'R2建設IO'!AY$123</f>
        <v>9.6078336322652572E-3</v>
      </c>
      <c r="AZ49" s="567">
        <f>+'R2建設IO'!AZ49/'R2建設IO'!AZ$123</f>
        <v>9.7274652970900446E-3</v>
      </c>
      <c r="BA49" s="567">
        <f>+'R2建設IO'!BA49/'R2建設IO'!BA$123</f>
        <v>9.06555090655509E-3</v>
      </c>
      <c r="BB49" s="567">
        <f>+'R2建設IO'!BB49/'R2建設IO'!BB$123</f>
        <v>2.6880886655707534E-3</v>
      </c>
      <c r="BC49" s="567">
        <f>+'R2建設IO'!BC49/'R2建設IO'!BC$123</f>
        <v>5.8107105911892037E-3</v>
      </c>
      <c r="BD49" s="567">
        <f>+'R2建設IO'!BD49/'R2建設IO'!BD$123</f>
        <v>5.5465267376933669E-3</v>
      </c>
      <c r="BE49" s="567">
        <f>+'R2建設IO'!BE49/'R2建設IO'!BE$123</f>
        <v>5.3513915045130707E-3</v>
      </c>
      <c r="BF49" s="567">
        <f>+'R2建設IO'!BF49/'R2建設IO'!BF$123</f>
        <v>4.485501609670514E-3</v>
      </c>
      <c r="BG49" s="567">
        <f>+'R2建設IO'!BG49/'R2建設IO'!BG$123</f>
        <v>8.6449103090555438E-4</v>
      </c>
      <c r="BH49" s="567">
        <f>+'R2建設IO'!BH49/'R2建設IO'!BH$123</f>
        <v>8.5211768212983558E-3</v>
      </c>
      <c r="BI49" s="567">
        <f>+'R2建設IO'!BI49/'R2建設IO'!BI$123</f>
        <v>9.5275271677682238E-3</v>
      </c>
      <c r="BJ49" s="567">
        <f>+'R2建設IO'!BJ49/'R2建設IO'!BJ$123</f>
        <v>6.2796680301114511E-3</v>
      </c>
      <c r="BK49" s="567">
        <f>+'R2建設IO'!BK49/'R2建設IO'!BK$123</f>
        <v>2.2839613668939464E-3</v>
      </c>
      <c r="BL49" s="567">
        <f>+'R2建設IO'!BL49/'R2建設IO'!BL$123</f>
        <v>4.5383684031432255E-3</v>
      </c>
      <c r="BM49" s="567">
        <f>+'R2建設IO'!BM49/'R2建設IO'!BM$123</f>
        <v>3.2367349073433786E-3</v>
      </c>
      <c r="BN49" s="567">
        <f>+'R2建設IO'!BN49/'R2建設IO'!BN$123</f>
        <v>3.4209321103877087E-3</v>
      </c>
      <c r="BO49" s="567">
        <f>+'R2建設IO'!BO49/'R2建設IO'!BO$123</f>
        <v>6.3082730553839375E-3</v>
      </c>
      <c r="BP49" s="567">
        <f>+'R2建設IO'!BP49/'R2建設IO'!BP$123</f>
        <v>5.5908425174323526E-3</v>
      </c>
      <c r="BQ49" s="567">
        <f>+'R2建設IO'!BQ49/'R2建設IO'!BQ$123</f>
        <v>8.1121491915877673E-3</v>
      </c>
      <c r="BR49" s="567">
        <f>+'R2建設IO'!BR49/'R2建設IO'!BR$123</f>
        <v>3.5510046800590824E-3</v>
      </c>
      <c r="BS49" s="567">
        <f>+'R2建設IO'!BS49/'R2建設IO'!BS$123</f>
        <v>1.1370954726754329E-2</v>
      </c>
      <c r="BT49" s="567">
        <f>+'R2建設IO'!BT49/'R2建設IO'!BT$123</f>
        <v>5.743902886998194E-3</v>
      </c>
      <c r="BU49" s="567">
        <f>+'R2建設IO'!BU49/'R2建設IO'!BU$123</f>
        <v>1.9580516806472327E-3</v>
      </c>
      <c r="BV49" s="568">
        <f>+'R2建設IO'!BV49/'R2建設IO'!BV$123</f>
        <v>5.324533476541749E-3</v>
      </c>
    </row>
    <row r="50" spans="1:74" ht="17.100000000000001" customHeight="1" x14ac:dyDescent="0.15">
      <c r="A50" s="551">
        <v>44</v>
      </c>
      <c r="B50" s="552">
        <v>291</v>
      </c>
      <c r="C50" s="498" t="s">
        <v>194</v>
      </c>
      <c r="D50" s="566">
        <f>+'R2建設IO'!D50/'R2建設IO'!D$123</f>
        <v>7.0806369598530195E-3</v>
      </c>
      <c r="E50" s="567">
        <f>+'R2建設IO'!E50/'R2建設IO'!E$123</f>
        <v>1.0208743713460495E-2</v>
      </c>
      <c r="F50" s="567">
        <f>+'R2建設IO'!F50/'R2建設IO'!F$123</f>
        <v>4.0672181316079659E-3</v>
      </c>
      <c r="G50" s="567">
        <f>+'R2建設IO'!G50/'R2建設IO'!G$123</f>
        <v>2.8081372971236573E-3</v>
      </c>
      <c r="H50" s="567">
        <f>+'R2建設IO'!H50/'R2建設IO'!H$123</f>
        <v>2.8552292058215598E-3</v>
      </c>
      <c r="I50" s="567">
        <f>+'R2建設IO'!I50/'R2建設IO'!I$123</f>
        <v>6.6562452725530731E-4</v>
      </c>
      <c r="J50" s="567">
        <f>+'R2建設IO'!J50/'R2建設IO'!J$123</f>
        <v>5.8497067546609957E-3</v>
      </c>
      <c r="K50" s="567">
        <f>+'R2建設IO'!K50/'R2建設IO'!K$123</f>
        <v>2.6304539503566943E-2</v>
      </c>
      <c r="L50" s="567">
        <f>+'R2建設IO'!L50/'R2建設IO'!L$123</f>
        <v>7.2784669780797907E-3</v>
      </c>
      <c r="M50" s="567">
        <f>+'R2建設IO'!M50/'R2建設IO'!M$123</f>
        <v>7.2708330758613649E-3</v>
      </c>
      <c r="N50" s="567">
        <f>+'R2建設IO'!N50/'R2建設IO'!N$123</f>
        <v>7.8287902339159113E-3</v>
      </c>
      <c r="O50" s="567">
        <f>+'R2建設IO'!O50/'R2建設IO'!O$123</f>
        <v>3.1355329036447839E-3</v>
      </c>
      <c r="P50" s="567">
        <f>+'R2建設IO'!P50/'R2建設IO'!P$123</f>
        <v>7.1379847320775843E-3</v>
      </c>
      <c r="Q50" s="567">
        <f>+'R2建設IO'!Q50/'R2建設IO'!Q$123</f>
        <v>1.4837935093286647E-3</v>
      </c>
      <c r="R50" s="567">
        <f>+'R2建設IO'!R50/'R2建設IO'!R$123</f>
        <v>2.6520592924684674E-3</v>
      </c>
      <c r="S50" s="567">
        <f>+'R2建設IO'!S50/'R2建設IO'!S$123</f>
        <v>1.6629934533384065E-2</v>
      </c>
      <c r="T50" s="567">
        <f>+'R2建設IO'!T50/'R2建設IO'!T$123</f>
        <v>1.1874995428675319E-2</v>
      </c>
      <c r="U50" s="567">
        <f>+'R2建設IO'!U50/'R2建設IO'!U$123</f>
        <v>1.5372575325619095E-3</v>
      </c>
      <c r="V50" s="567">
        <f>+'R2建設IO'!V50/'R2建設IO'!V$123</f>
        <v>1.3180828014908458E-2</v>
      </c>
      <c r="W50" s="567">
        <f>+'R2建設IO'!W50/'R2建設IO'!W$123</f>
        <v>1.6952875176888135E-2</v>
      </c>
      <c r="X50" s="567">
        <f>+'R2建設IO'!X50/'R2建設IO'!X$123</f>
        <v>1.5000675706112888E-2</v>
      </c>
      <c r="Y50" s="567">
        <f>+'R2建設IO'!Y50/'R2建設IO'!Y$123</f>
        <v>2.7350365404360692E-2</v>
      </c>
      <c r="Z50" s="567">
        <f>+'R2建設IO'!Z50/'R2建設IO'!Z$123</f>
        <v>1.1289942081874949E-2</v>
      </c>
      <c r="AA50" s="567">
        <f>+'R2建設IO'!AA50/'R2建設IO'!AA$123</f>
        <v>1.9464341963697653E-2</v>
      </c>
      <c r="AB50" s="567">
        <f>+'R2建設IO'!AB50/'R2建設IO'!AB$123</f>
        <v>1.6638048385234527E-2</v>
      </c>
      <c r="AC50" s="567">
        <f>+'R2建設IO'!AC50/'R2建設IO'!AC$123</f>
        <v>1.6594330880780592E-2</v>
      </c>
      <c r="AD50" s="567">
        <f>+'R2建設IO'!AD50/'R2建設IO'!AD$123</f>
        <v>1.6939068140966584E-2</v>
      </c>
      <c r="AE50" s="567">
        <f>+'R2建設IO'!AE50/'R2建設IO'!AE$123</f>
        <v>2.1112073184504761E-2</v>
      </c>
      <c r="AF50" s="567">
        <f>+'R2建設IO'!AF50/'R2建設IO'!AF$123</f>
        <v>6.9848547141398965E-4</v>
      </c>
      <c r="AG50" s="567">
        <f>+'R2建設IO'!AG50/'R2建設IO'!AG$123</f>
        <v>5.7003623336813122E-3</v>
      </c>
      <c r="AH50" s="567">
        <f>+'R2建設IO'!AH50/'R2建設IO'!AH$123</f>
        <v>5.304448270865186E-3</v>
      </c>
      <c r="AI50" s="567">
        <f>+'R2建設IO'!AI50/'R2建設IO'!AI$123</f>
        <v>5.0019887934489669E-4</v>
      </c>
      <c r="AJ50" s="567">
        <f>+'R2建設IO'!AJ50/'R2建設IO'!AJ$123</f>
        <v>5.0473249006173645E-4</v>
      </c>
      <c r="AK50" s="567">
        <f>+'R2建設IO'!AK50/'R2建設IO'!AK$123</f>
        <v>4.8245495544843315E-4</v>
      </c>
      <c r="AL50" s="567">
        <f>+'R2建設IO'!AL50/'R2建設IO'!AL$123</f>
        <v>5.3090578511885017E-4</v>
      </c>
      <c r="AM50" s="567">
        <f>+'R2建設IO'!AM50/'R2建設IO'!AM$123</f>
        <v>4.8936484994708033E-4</v>
      </c>
      <c r="AN50" s="567">
        <f>+'R2建設IO'!AN50/'R2建設IO'!AN$123</f>
        <v>5.1597685475251542E-4</v>
      </c>
      <c r="AO50" s="567">
        <f>+'R2建設IO'!AO50/'R2建設IO'!AO$123</f>
        <v>5.0819537148871872E-4</v>
      </c>
      <c r="AP50" s="567">
        <f>+'R2建設IO'!AP50/'R2建設IO'!AP$123</f>
        <v>1.0187656635220767E-4</v>
      </c>
      <c r="AQ50" s="567">
        <f>+'R2建設IO'!AQ50/'R2建設IO'!AQ$123</f>
        <v>2.2084805653710247E-4</v>
      </c>
      <c r="AR50" s="567">
        <f>+'R2建設IO'!AR50/'R2建設IO'!AR$123</f>
        <v>2.185473883587091E-4</v>
      </c>
      <c r="AS50" s="567">
        <f>+'R2建設IO'!AS50/'R2建設IO'!AS$123</f>
        <v>5.9840764530616735E-4</v>
      </c>
      <c r="AT50" s="567">
        <f>+'R2建設IO'!AT50/'R2建設IO'!AT$123</f>
        <v>6.168569463413288E-4</v>
      </c>
      <c r="AU50" s="567">
        <f>+'R2建設IO'!AU50/'R2建設IO'!AU$123</f>
        <v>1.4352517865546947E-4</v>
      </c>
      <c r="AV50" s="567">
        <f>+'R2建設IO'!AV50/'R2建設IO'!AV$123</f>
        <v>2.9469799861620071E-4</v>
      </c>
      <c r="AW50" s="567">
        <f>+'R2建設IO'!AW50/'R2建設IO'!AW$123</f>
        <v>2.1569527306103717E-2</v>
      </c>
      <c r="AX50" s="567">
        <f>+'R2建設IO'!AX50/'R2建設IO'!AX$123</f>
        <v>2.4708135153499292E-4</v>
      </c>
      <c r="AY50" s="567">
        <f>+'R2建設IO'!AY50/'R2建設IO'!AY$123</f>
        <v>4.1688884579960253E-4</v>
      </c>
      <c r="AZ50" s="567">
        <f>+'R2建設IO'!AZ50/'R2建設IO'!AZ$123</f>
        <v>4.1418647858655904E-4</v>
      </c>
      <c r="BA50" s="567">
        <f>+'R2建設IO'!BA50/'R2建設IO'!BA$123</f>
        <v>4.2913850445231198E-4</v>
      </c>
      <c r="BB50" s="567">
        <f>+'R2建設IO'!BB50/'R2建設IO'!BB$123</f>
        <v>2.274536563175253E-4</v>
      </c>
      <c r="BC50" s="567">
        <f>+'R2建設IO'!BC50/'R2建設IO'!BC$123</f>
        <v>1.0897195776905745E-2</v>
      </c>
      <c r="BD50" s="567">
        <f>+'R2建設IO'!BD50/'R2建設IO'!BD$123</f>
        <v>3.7115522839368479E-3</v>
      </c>
      <c r="BE50" s="567">
        <f>+'R2建設IO'!BE50/'R2建設IO'!BE$123</f>
        <v>5.3677025784409742E-3</v>
      </c>
      <c r="BF50" s="567">
        <f>+'R2建設IO'!BF50/'R2建設IO'!BF$123</f>
        <v>1.3853954338729183E-3</v>
      </c>
      <c r="BG50" s="567">
        <f>+'R2建設IO'!BG50/'R2建設IO'!BG$123</f>
        <v>9.5549008679034957E-4</v>
      </c>
      <c r="BH50" s="567">
        <f>+'R2建設IO'!BH50/'R2建設IO'!BH$123</f>
        <v>1.7427595221169943E-4</v>
      </c>
      <c r="BI50" s="567">
        <f>+'R2建設IO'!BI50/'R2建設IO'!BI$123</f>
        <v>4.1188219605159192E-2</v>
      </c>
      <c r="BJ50" s="567">
        <f>+'R2建設IO'!BJ50/'R2建設IO'!BJ$123</f>
        <v>3.4674851496023875E-3</v>
      </c>
      <c r="BK50" s="567">
        <f>+'R2建設IO'!BK50/'R2建設IO'!BK$123</f>
        <v>1.3395667841020214E-5</v>
      </c>
      <c r="BL50" s="567">
        <f>+'R2建設IO'!BL50/'R2建設IO'!BL$123</f>
        <v>1.2319276393362191E-2</v>
      </c>
      <c r="BM50" s="567">
        <f>+'R2建設IO'!BM50/'R2建設IO'!BM$123</f>
        <v>2.0338549687076886E-3</v>
      </c>
      <c r="BN50" s="567">
        <f>+'R2建設IO'!BN50/'R2建設IO'!BN$123</f>
        <v>7.0953377198330534E-4</v>
      </c>
      <c r="BO50" s="567">
        <f>+'R2建設IO'!BO50/'R2建設IO'!BO$123</f>
        <v>6.2445029325974648E-4</v>
      </c>
      <c r="BP50" s="567">
        <f>+'R2建設IO'!BP50/'R2建設IO'!BP$123</f>
        <v>6.2588869768693076E-3</v>
      </c>
      <c r="BQ50" s="567">
        <f>+'R2建設IO'!BQ50/'R2建設IO'!BQ$123</f>
        <v>4.3663255210064644E-3</v>
      </c>
      <c r="BR50" s="567">
        <f>+'R2建設IO'!BR50/'R2建設IO'!BR$123</f>
        <v>3.7438813505680738E-3</v>
      </c>
      <c r="BS50" s="567">
        <f>+'R2建設IO'!BS50/'R2建設IO'!BS$123</f>
        <v>3.2170057100698582E-3</v>
      </c>
      <c r="BT50" s="567">
        <f>+'R2建設IO'!BT50/'R2建設IO'!BT$123</f>
        <v>1.6110619756595845E-2</v>
      </c>
      <c r="BU50" s="567">
        <f>+'R2建設IO'!BU50/'R2建設IO'!BU$123</f>
        <v>3.9889303046152419E-4</v>
      </c>
      <c r="BV50" s="568">
        <f>+'R2建設IO'!BV50/'R2建設IO'!BV$123</f>
        <v>6.4552792237096163E-3</v>
      </c>
    </row>
    <row r="51" spans="1:74" ht="17.100000000000001" customHeight="1" x14ac:dyDescent="0.15">
      <c r="A51" s="551">
        <v>45</v>
      </c>
      <c r="B51" s="552">
        <v>301</v>
      </c>
      <c r="C51" s="498" t="s">
        <v>195</v>
      </c>
      <c r="D51" s="566">
        <f>+'R2建設IO'!D51/'R2建設IO'!D$123</f>
        <v>5.6301278761081155E-5</v>
      </c>
      <c r="E51" s="567">
        <f>+'R2建設IO'!E51/'R2建設IO'!E$123</f>
        <v>2.358487807787532E-5</v>
      </c>
      <c r="F51" s="567">
        <f>+'R2建設IO'!F51/'R2建設IO'!F$123</f>
        <v>1.6461323833645294E-5</v>
      </c>
      <c r="G51" s="567">
        <f>+'R2建設IO'!G51/'R2建設IO'!G$123</f>
        <v>1.4207159692704559E-5</v>
      </c>
      <c r="H51" s="567">
        <f>+'R2建設IO'!H51/'R2建設IO'!H$123</f>
        <v>1.4186923580030265E-5</v>
      </c>
      <c r="I51" s="567">
        <f>+'R2建設IO'!I51/'R2建設IO'!I$123</f>
        <v>1.5127830164893349E-5</v>
      </c>
      <c r="J51" s="567">
        <f>+'R2建設IO'!J51/'R2建設IO'!J$123</f>
        <v>1.9652558125895209E-5</v>
      </c>
      <c r="K51" s="567">
        <f>+'R2建設IO'!K51/'R2建設IO'!K$123</f>
        <v>2.671867902850883E-5</v>
      </c>
      <c r="L51" s="567">
        <f>+'R2建設IO'!L51/'R2建設IO'!L$123</f>
        <v>1.9710785716008555E-5</v>
      </c>
      <c r="M51" s="567">
        <f>+'R2建設IO'!M51/'R2建設IO'!M$123</f>
        <v>1.9721257122332011E-5</v>
      </c>
      <c r="N51" s="567">
        <f>+'R2建設IO'!N51/'R2建設IO'!N$123</f>
        <v>1.8955908556697122E-5</v>
      </c>
      <c r="O51" s="567">
        <f>+'R2建設IO'!O51/'R2建設IO'!O$123</f>
        <v>1.9450704175034108E-5</v>
      </c>
      <c r="P51" s="567">
        <f>+'R2建設IO'!P51/'R2建設IO'!P$123</f>
        <v>1.6306075915654103E-5</v>
      </c>
      <c r="Q51" s="567">
        <f>+'R2建設IO'!Q51/'R2建設IO'!Q$123</f>
        <v>2.0748435315631366E-5</v>
      </c>
      <c r="R51" s="567">
        <f>+'R2建設IO'!R51/'R2建設IO'!R$123</f>
        <v>1.578606721707421E-5</v>
      </c>
      <c r="S51" s="567">
        <f>+'R2建設IO'!S51/'R2建設IO'!S$123</f>
        <v>3.1032815973540638E-5</v>
      </c>
      <c r="T51" s="567">
        <f>+'R2建設IO'!T51/'R2建設IO'!T$123</f>
        <v>2.2987232681993578E-5</v>
      </c>
      <c r="U51" s="567">
        <f>+'R2建設IO'!U51/'R2建設IO'!U$123</f>
        <v>2.7950136955671083E-5</v>
      </c>
      <c r="V51" s="567">
        <f>+'R2建設IO'!V51/'R2建設IO'!V$123</f>
        <v>2.2360333239576849E-5</v>
      </c>
      <c r="W51" s="567">
        <f>+'R2建設IO'!W51/'R2建設IO'!W$123</f>
        <v>3.1579246913731815E-5</v>
      </c>
      <c r="X51" s="567">
        <f>+'R2建設IO'!X51/'R2建設IO'!X$123</f>
        <v>3.7539228493775998E-5</v>
      </c>
      <c r="Y51" s="567">
        <f>+'R2建設IO'!Y51/'R2建設IO'!Y$123</f>
        <v>3.1406655795131968E-5</v>
      </c>
      <c r="Z51" s="567">
        <f>+'R2建設IO'!Z51/'R2建設IO'!Z$123</f>
        <v>3.5306144392501615E-5</v>
      </c>
      <c r="AA51" s="567">
        <f>+'R2建設IO'!AA51/'R2建設IO'!AA$123</f>
        <v>3.0681497420708782E-5</v>
      </c>
      <c r="AB51" s="567">
        <f>+'R2建設IO'!AB51/'R2建設IO'!AB$123</f>
        <v>3.3281849188847376E-5</v>
      </c>
      <c r="AC51" s="567">
        <f>+'R2建設IO'!AC51/'R2建設IO'!AC$123</f>
        <v>3.0194910623064556E-5</v>
      </c>
      <c r="AD51" s="567">
        <f>+'R2建設IO'!AD51/'R2建設IO'!AD$123</f>
        <v>3.1242441517840209E-5</v>
      </c>
      <c r="AE51" s="567">
        <f>+'R2建設IO'!AE51/'R2建設IO'!AE$123</f>
        <v>3.7646350186349433E-5</v>
      </c>
      <c r="AF51" s="567">
        <f>+'R2建設IO'!AF51/'R2建設IO'!AF$123</f>
        <v>1.0810010873714473E-4</v>
      </c>
      <c r="AG51" s="567">
        <f>+'R2建設IO'!AG51/'R2建設IO'!AG$123</f>
        <v>7.7492690778701909E-5</v>
      </c>
      <c r="AH51" s="567">
        <f>+'R2建設IO'!AH51/'R2建設IO'!AH$123</f>
        <v>1.2478116946970273E-4</v>
      </c>
      <c r="AI51" s="567">
        <f>+'R2建設IO'!AI51/'R2建設IO'!AI$123</f>
        <v>2.3733667678277624E-4</v>
      </c>
      <c r="AJ51" s="567">
        <f>+'R2建設IO'!AJ51/'R2建設IO'!AJ$123</f>
        <v>2.3801651301855807E-4</v>
      </c>
      <c r="AK51" s="567">
        <f>+'R2建設IO'!AK51/'R2建設IO'!AK$123</f>
        <v>2.422910909416955E-4</v>
      </c>
      <c r="AL51" s="567">
        <f>+'R2建設IO'!AL51/'R2建設IO'!AL$123</f>
        <v>2.3011076789407887E-4</v>
      </c>
      <c r="AM51" s="567">
        <f>+'R2建設IO'!AM51/'R2建設IO'!AM$123</f>
        <v>2.5037271392641317E-4</v>
      </c>
      <c r="AN51" s="567">
        <f>+'R2建設IO'!AN51/'R2建設IO'!AN$123</f>
        <v>1.9845263644327515E-4</v>
      </c>
      <c r="AO51" s="567">
        <f>+'R2建設IO'!AO51/'R2建設IO'!AO$123</f>
        <v>2.6170226044671893E-4</v>
      </c>
      <c r="AP51" s="567">
        <f>+'R2建設IO'!AP51/'R2建設IO'!AP$123</f>
        <v>2.3940993092768802E-4</v>
      </c>
      <c r="AQ51" s="567">
        <f>+'R2建設IO'!AQ51/'R2建設IO'!AQ$123</f>
        <v>2.2084805653710247E-4</v>
      </c>
      <c r="AR51" s="567">
        <f>+'R2建設IO'!AR51/'R2建設IO'!AR$123</f>
        <v>4.3709477671741821E-4</v>
      </c>
      <c r="AS51" s="567">
        <f>+'R2建設IO'!AS51/'R2建設IO'!AS$123</f>
        <v>2.2004227316190907E-4</v>
      </c>
      <c r="AT51" s="567">
        <f>+'R2建設IO'!AT51/'R2建設IO'!AT$123</f>
        <v>2.1974296970306121E-4</v>
      </c>
      <c r="AU51" s="567">
        <f>+'R2建設IO'!AU51/'R2建設IO'!AU$123</f>
        <v>2.1918186197773245E-4</v>
      </c>
      <c r="AV51" s="567">
        <f>+'R2建設IO'!AV51/'R2建設IO'!AV$123</f>
        <v>1.9219434692360914E-4</v>
      </c>
      <c r="AW51" s="567">
        <f>+'R2建設IO'!AW51/'R2建設IO'!AW$123</f>
        <v>3.2124827902707662E-4</v>
      </c>
      <c r="AX51" s="567">
        <f>+'R2建設IO'!AX51/'R2建設IO'!AX$123</f>
        <v>2.4708135153499292E-4</v>
      </c>
      <c r="AY51" s="567">
        <f>+'R2建設IO'!AY51/'R2建設IO'!AY$123</f>
        <v>2.2298705705560133E-4</v>
      </c>
      <c r="AZ51" s="567">
        <f>+'R2建設IO'!AZ51/'R2建設IO'!AZ$123</f>
        <v>2.3667798776374804E-4</v>
      </c>
      <c r="BA51" s="567">
        <f>+'R2建設IO'!BA51/'R2建設IO'!BA$123</f>
        <v>1.6092693916961701E-4</v>
      </c>
      <c r="BB51" s="567">
        <f>+'R2建設IO'!BB51/'R2建設IO'!BB$123</f>
        <v>1.9643724863786276E-4</v>
      </c>
      <c r="BC51" s="567">
        <f>+'R2建設IO'!BC51/'R2建設IO'!BC$123</f>
        <v>1.3460218324741227E-5</v>
      </c>
      <c r="BD51" s="567">
        <f>+'R2建設IO'!BD51/'R2建設IO'!BD$123</f>
        <v>1.3277673326747607E-5</v>
      </c>
      <c r="BE51" s="567">
        <f>+'R2建設IO'!BE51/'R2建設IO'!BE$123</f>
        <v>1.3592561606586412E-5</v>
      </c>
      <c r="BF51" s="567">
        <f>+'R2建設IO'!BF51/'R2建設IO'!BF$123</f>
        <v>1.1355700277646872E-5</v>
      </c>
      <c r="BG51" s="567">
        <f>+'R2建設IO'!BG51/'R2建設IO'!BG$123</f>
        <v>1.1374881985599399E-5</v>
      </c>
      <c r="BH51" s="567">
        <f>+'R2建設IO'!BH51/'R2建設IO'!BH$123</f>
        <v>1.3758627806186795E-5</v>
      </c>
      <c r="BI51" s="567">
        <f>+'R2建設IO'!BI51/'R2建設IO'!BI$123</f>
        <v>1.3756920375804673E-5</v>
      </c>
      <c r="BJ51" s="567">
        <f>+'R2建設IO'!BJ51/'R2建設IO'!BJ$123</f>
        <v>1.2481947982729977E-5</v>
      </c>
      <c r="BK51" s="567">
        <f>+'R2建設IO'!BK51/'R2建設IO'!BK$123</f>
        <v>1.3395667841020214E-5</v>
      </c>
      <c r="BL51" s="567">
        <f>+'R2建設IO'!BL51/'R2建設IO'!BL$123</f>
        <v>1.3848552232782293E-5</v>
      </c>
      <c r="BM51" s="567">
        <f>+'R2建設IO'!BM51/'R2建設IO'!BM$123</f>
        <v>1.1622028392615363E-5</v>
      </c>
      <c r="BN51" s="567">
        <f>+'R2建設IO'!BN51/'R2建設IO'!BN$123</f>
        <v>1.4401903355547468E-5</v>
      </c>
      <c r="BO51" s="567">
        <f>+'R2建設IO'!BO51/'R2建設IO'!BO$123</f>
        <v>1.3499389628824759E-4</v>
      </c>
      <c r="BP51" s="567">
        <f>+'R2建設IO'!BP51/'R2建設IO'!BP$123</f>
        <v>1.0781797763364092E-5</v>
      </c>
      <c r="BQ51" s="567">
        <f>+'R2建設IO'!BQ51/'R2建設IO'!BQ$123</f>
        <v>5.214301264076984E-6</v>
      </c>
      <c r="BR51" s="567">
        <f>+'R2建設IO'!BR51/'R2建設IO'!BR$123</f>
        <v>7.4661936971222388E-6</v>
      </c>
      <c r="BS51" s="567">
        <f>+'R2建設IO'!BS51/'R2建設IO'!BS$123</f>
        <v>1.9981401925899739E-5</v>
      </c>
      <c r="BT51" s="567">
        <f>+'R2建設IO'!BT51/'R2建設IO'!BT$123</f>
        <v>1.4834824821911461E-5</v>
      </c>
      <c r="BU51" s="567">
        <f>+'R2建設IO'!BU51/'R2建設IO'!BU$123</f>
        <v>1.1586104619214397E-5</v>
      </c>
      <c r="BV51" s="568">
        <f>+'R2建設IO'!BV51/'R2建設IO'!BV$123</f>
        <v>1.2353905978055103E-5</v>
      </c>
    </row>
    <row r="52" spans="1:74" ht="17.100000000000001" customHeight="1" x14ac:dyDescent="0.15">
      <c r="A52" s="551">
        <v>46</v>
      </c>
      <c r="B52" s="552">
        <v>311</v>
      </c>
      <c r="C52" s="498" t="s">
        <v>196</v>
      </c>
      <c r="D52" s="566">
        <f>+'R2建設IO'!D52/'R2建設IO'!D$123</f>
        <v>1.8965303625135358E-4</v>
      </c>
      <c r="E52" s="567">
        <f>+'R2建設IO'!E52/'R2建設IO'!E$123</f>
        <v>3.7466170643544907E-4</v>
      </c>
      <c r="F52" s="567">
        <f>+'R2建設IO'!F52/'R2建設IO'!F$123</f>
        <v>1.1141583274278069E-4</v>
      </c>
      <c r="G52" s="567">
        <f>+'R2建設IO'!G52/'R2建設IO'!G$123</f>
        <v>1.0747553630129937E-4</v>
      </c>
      <c r="H52" s="567">
        <f>+'R2建設IO'!H52/'R2建設IO'!H$123</f>
        <v>1.0828612763819976E-4</v>
      </c>
      <c r="I52" s="567">
        <f>+'R2建設IO'!I52/'R2建設IO'!I$123</f>
        <v>7.0596540769502297E-5</v>
      </c>
      <c r="J52" s="567">
        <f>+'R2建設IO'!J52/'R2建設IO'!J$123</f>
        <v>1.1699413509321991E-4</v>
      </c>
      <c r="K52" s="567">
        <f>+'R2建設IO'!K52/'R2建設IO'!K$123</f>
        <v>8.2827904988377378E-4</v>
      </c>
      <c r="L52" s="567">
        <f>+'R2建設IO'!L52/'R2建設IO'!L$123</f>
        <v>1.0607514944536184E-4</v>
      </c>
      <c r="M52" s="567">
        <f>+'R2建設IO'!M52/'R2建設IO'!M$123</f>
        <v>1.0649478846059285E-4</v>
      </c>
      <c r="N52" s="567">
        <f>+'R2建設IO'!N52/'R2建設IO'!N$123</f>
        <v>7.5823634226788487E-5</v>
      </c>
      <c r="O52" s="567">
        <f>+'R2建設IO'!O52/'R2建設IO'!O$123</f>
        <v>1.1432250617162905E-4</v>
      </c>
      <c r="P52" s="567">
        <f>+'R2建設IO'!P52/'R2建設IO'!P$123</f>
        <v>2.622560543101035E-4</v>
      </c>
      <c r="Q52" s="567">
        <f>+'R2建設IO'!Q52/'R2建設IO'!Q$123</f>
        <v>5.3273009594188646E-5</v>
      </c>
      <c r="R52" s="567">
        <f>+'R2建設IO'!R52/'R2建設IO'!R$123</f>
        <v>4.7358201651222633E-5</v>
      </c>
      <c r="S52" s="567">
        <f>+'R2建設IO'!S52/'R2建設IO'!S$123</f>
        <v>6.4989494694052982E-4</v>
      </c>
      <c r="T52" s="567">
        <f>+'R2建設IO'!T52/'R2建設IO'!T$123</f>
        <v>1.2120540868687522E-4</v>
      </c>
      <c r="U52" s="567">
        <f>+'R2建設IO'!U52/'R2建設IO'!U$123</f>
        <v>4.6583561592785138E-5</v>
      </c>
      <c r="V52" s="567">
        <f>+'R2建設IO'!V52/'R2建設IO'!V$123</f>
        <v>1.3063142050489631E-4</v>
      </c>
      <c r="W52" s="567">
        <f>+'R2建設IO'!W52/'R2建設IO'!W$123</f>
        <v>6.8580189252652642E-4</v>
      </c>
      <c r="X52" s="567">
        <f>+'R2建設IO'!X52/'R2建設IO'!X$123</f>
        <v>8.4838656395933747E-4</v>
      </c>
      <c r="Y52" s="567">
        <f>+'R2建設IO'!Y52/'R2建設IO'!Y$123</f>
        <v>1.0484991242374825E-3</v>
      </c>
      <c r="Z52" s="567">
        <f>+'R2建設IO'!Z52/'R2建設IO'!Z$123</f>
        <v>4.1725443372956457E-5</v>
      </c>
      <c r="AA52" s="567">
        <f>+'R2建設IO'!AA52/'R2建設IO'!AA$123</f>
        <v>6.9340184170801845E-4</v>
      </c>
      <c r="AB52" s="567">
        <f>+'R2建設IO'!AB52/'R2建設IO'!AB$123</f>
        <v>5.7606361188597551E-4</v>
      </c>
      <c r="AC52" s="567">
        <f>+'R2建設IO'!AC52/'R2建設IO'!AC$123</f>
        <v>6.2592564726008412E-4</v>
      </c>
      <c r="AD52" s="567">
        <f>+'R2建設IO'!AD52/'R2建設IO'!AD$123</f>
        <v>8.1831164129419923E-4</v>
      </c>
      <c r="AE52" s="567">
        <f>+'R2建設IO'!AE52/'R2建設IO'!AE$123</f>
        <v>4.065805820125739E-4</v>
      </c>
      <c r="AF52" s="567">
        <f>+'R2建設IO'!AF52/'R2建設IO'!AF$123</f>
        <v>0</v>
      </c>
      <c r="AG52" s="567">
        <f>+'R2建設IO'!AG52/'R2建設IO'!AG$123</f>
        <v>2.3159244158434915E-5</v>
      </c>
      <c r="AH52" s="567">
        <f>+'R2建設IO'!AH52/'R2建設IO'!AH$123</f>
        <v>3.9575834828777762E-5</v>
      </c>
      <c r="AI52" s="567">
        <f>+'R2建設IO'!AI52/'R2建設IO'!AI$123</f>
        <v>3.5668118804249138E-5</v>
      </c>
      <c r="AJ52" s="567">
        <f>+'R2建設IO'!AJ52/'R2建設IO'!AJ$123</f>
        <v>3.626099945625686E-5</v>
      </c>
      <c r="AK52" s="567">
        <f>+'R2建設IO'!AK52/'R2建設IO'!AK$123</f>
        <v>4.1693638125173235E-5</v>
      </c>
      <c r="AL52" s="567">
        <f>+'R2建設IO'!AL52/'R2建設IO'!AL$123</f>
        <v>4.3339247764804095E-5</v>
      </c>
      <c r="AM52" s="567">
        <f>+'R2建設IO'!AM52/'R2建設IO'!AM$123</f>
        <v>4.5522311622984215E-5</v>
      </c>
      <c r="AN52" s="567">
        <f>+'R2建設IO'!AN52/'R2建設IO'!AN$123</f>
        <v>3.9690527288655028E-5</v>
      </c>
      <c r="AO52" s="567">
        <f>+'R2建設IO'!AO52/'R2建設IO'!AO$123</f>
        <v>4.9298622208399964E-5</v>
      </c>
      <c r="AP52" s="567">
        <f>+'R2建設IO'!AP52/'R2建設IO'!AP$123</f>
        <v>0</v>
      </c>
      <c r="AQ52" s="567">
        <f>+'R2建設IO'!AQ52/'R2建設IO'!AQ$123</f>
        <v>0</v>
      </c>
      <c r="AR52" s="567">
        <f>+'R2建設IO'!AR52/'R2建設IO'!AR$123</f>
        <v>0</v>
      </c>
      <c r="AS52" s="567">
        <f>+'R2建設IO'!AS52/'R2建設IO'!AS$123</f>
        <v>1.3417211778165187E-5</v>
      </c>
      <c r="AT52" s="567">
        <f>+'R2建設IO'!AT52/'R2建設IO'!AT$123</f>
        <v>1.3795522761627163E-5</v>
      </c>
      <c r="AU52" s="567">
        <f>+'R2建設IO'!AU52/'R2建設IO'!AU$123</f>
        <v>1.4463777693962041E-5</v>
      </c>
      <c r="AV52" s="567">
        <f>+'R2建設IO'!AV52/'R2建設IO'!AV$123</f>
        <v>1.2812956461573944E-5</v>
      </c>
      <c r="AW52" s="567">
        <f>+'R2建設IO'!AW52/'R2建設IO'!AW$123</f>
        <v>0</v>
      </c>
      <c r="AX52" s="567">
        <f>+'R2建設IO'!AX52/'R2建設IO'!AX$123</f>
        <v>0</v>
      </c>
      <c r="AY52" s="567">
        <f>+'R2建設IO'!AY52/'R2建設IO'!AY$123</f>
        <v>9.6950894372000584E-6</v>
      </c>
      <c r="AZ52" s="567">
        <f>+'R2建設IO'!AZ52/'R2建設IO'!AZ$123</f>
        <v>1.1833899388187401E-5</v>
      </c>
      <c r="BA52" s="567">
        <f>+'R2建設IO'!BA52/'R2建設IO'!BA$123</f>
        <v>0</v>
      </c>
      <c r="BB52" s="567">
        <f>+'R2建設IO'!BB52/'R2建設IO'!BB$123</f>
        <v>0</v>
      </c>
      <c r="BC52" s="567">
        <f>+'R2建設IO'!BC52/'R2建設IO'!BC$123</f>
        <v>3.2009055772250477E-5</v>
      </c>
      <c r="BD52" s="567">
        <f>+'R2建設IO'!BD52/'R2建設IO'!BD$123</f>
        <v>0</v>
      </c>
      <c r="BE52" s="567">
        <f>+'R2建設IO'!BE52/'R2建設IO'!BE$123</f>
        <v>0</v>
      </c>
      <c r="BF52" s="567">
        <f>+'R2建設IO'!BF52/'R2建設IO'!BF$123</f>
        <v>0</v>
      </c>
      <c r="BG52" s="567">
        <f>+'R2建設IO'!BG52/'R2建設IO'!BG$123</f>
        <v>0</v>
      </c>
      <c r="BH52" s="567">
        <f>+'R2建設IO'!BH52/'R2建設IO'!BH$123</f>
        <v>0</v>
      </c>
      <c r="BI52" s="567">
        <f>+'R2建設IO'!BI52/'R2建設IO'!BI$123</f>
        <v>1.1091517052992517E-4</v>
      </c>
      <c r="BJ52" s="567">
        <f>+'R2建設IO'!BJ52/'R2建設IO'!BJ$123</f>
        <v>0</v>
      </c>
      <c r="BK52" s="567">
        <f>+'R2建設IO'!BK52/'R2建設IO'!BK$123</f>
        <v>0</v>
      </c>
      <c r="BL52" s="567">
        <f>+'R2建設IO'!BL52/'R2建設IO'!BL$123</f>
        <v>1.305720639090902E-4</v>
      </c>
      <c r="BM52" s="567">
        <f>+'R2建設IO'!BM52/'R2建設IO'!BM$123</f>
        <v>0</v>
      </c>
      <c r="BN52" s="567">
        <f>+'R2建設IO'!BN52/'R2建設IO'!BN$123</f>
        <v>0</v>
      </c>
      <c r="BO52" s="567">
        <f>+'R2建設IO'!BO52/'R2建設IO'!BO$123</f>
        <v>9.689745929892618E-5</v>
      </c>
      <c r="BP52" s="567">
        <f>+'R2建設IO'!BP52/'R2建設IO'!BP$123</f>
        <v>0</v>
      </c>
      <c r="BQ52" s="567">
        <f>+'R2建設IO'!BQ52/'R2建設IO'!BQ$123</f>
        <v>0</v>
      </c>
      <c r="BR52" s="567">
        <f>+'R2建設IO'!BR52/'R2建設IO'!BR$123</f>
        <v>0</v>
      </c>
      <c r="BS52" s="567">
        <f>+'R2建設IO'!BS52/'R2建設IO'!BS$123</f>
        <v>0</v>
      </c>
      <c r="BT52" s="567">
        <f>+'R2建設IO'!BT52/'R2建設IO'!BT$123</f>
        <v>0</v>
      </c>
      <c r="BU52" s="567">
        <f>+'R2建設IO'!BU52/'R2建設IO'!BU$123</f>
        <v>0</v>
      </c>
      <c r="BV52" s="568">
        <f>+'R2建設IO'!BV52/'R2建設IO'!BV$123</f>
        <v>0</v>
      </c>
    </row>
    <row r="53" spans="1:74" ht="17.100000000000001" customHeight="1" x14ac:dyDescent="0.15">
      <c r="A53" s="551">
        <v>47</v>
      </c>
      <c r="B53" s="552">
        <v>321</v>
      </c>
      <c r="C53" s="498" t="s">
        <v>328</v>
      </c>
      <c r="D53" s="566">
        <f>+'R2建設IO'!D53/'R2建設IO'!D$123</f>
        <v>0</v>
      </c>
      <c r="E53" s="567">
        <f>+'R2建設IO'!E53/'R2建設IO'!E$123</f>
        <v>0</v>
      </c>
      <c r="F53" s="567">
        <f>+'R2建設IO'!F53/'R2建設IO'!F$123</f>
        <v>0</v>
      </c>
      <c r="G53" s="567">
        <f>+'R2建設IO'!G53/'R2建設IO'!G$123</f>
        <v>0</v>
      </c>
      <c r="H53" s="567">
        <f>+'R2建設IO'!H53/'R2建設IO'!H$123</f>
        <v>0</v>
      </c>
      <c r="I53" s="567">
        <f>+'R2建設IO'!I53/'R2建設IO'!I$123</f>
        <v>0</v>
      </c>
      <c r="J53" s="567">
        <f>+'R2建設IO'!J53/'R2建設IO'!J$123</f>
        <v>0</v>
      </c>
      <c r="K53" s="567">
        <f>+'R2建設IO'!K53/'R2建設IO'!K$123</f>
        <v>0</v>
      </c>
      <c r="L53" s="567">
        <f>+'R2建設IO'!L53/'R2建設IO'!L$123</f>
        <v>0</v>
      </c>
      <c r="M53" s="567">
        <f>+'R2建設IO'!M53/'R2建設IO'!M$123</f>
        <v>0</v>
      </c>
      <c r="N53" s="567">
        <f>+'R2建設IO'!N53/'R2建設IO'!N$123</f>
        <v>0</v>
      </c>
      <c r="O53" s="567">
        <f>+'R2建設IO'!O53/'R2建設IO'!O$123</f>
        <v>0</v>
      </c>
      <c r="P53" s="567">
        <f>+'R2建設IO'!P53/'R2建設IO'!P$123</f>
        <v>0</v>
      </c>
      <c r="Q53" s="567">
        <f>+'R2建設IO'!Q53/'R2建設IO'!Q$123</f>
        <v>0</v>
      </c>
      <c r="R53" s="567">
        <f>+'R2建設IO'!R53/'R2建設IO'!R$123</f>
        <v>0</v>
      </c>
      <c r="S53" s="567">
        <f>+'R2建設IO'!S53/'R2建設IO'!S$123</f>
        <v>0</v>
      </c>
      <c r="T53" s="567">
        <f>+'R2建設IO'!T53/'R2建設IO'!T$123</f>
        <v>0</v>
      </c>
      <c r="U53" s="567">
        <f>+'R2建設IO'!U53/'R2建設IO'!U$123</f>
        <v>0</v>
      </c>
      <c r="V53" s="567">
        <f>+'R2建設IO'!V53/'R2建設IO'!V$123</f>
        <v>0</v>
      </c>
      <c r="W53" s="567">
        <f>+'R2建設IO'!W53/'R2建設IO'!W$123</f>
        <v>0</v>
      </c>
      <c r="X53" s="567">
        <f>+'R2建設IO'!X53/'R2建設IO'!X$123</f>
        <v>0</v>
      </c>
      <c r="Y53" s="567">
        <f>+'R2建設IO'!Y53/'R2建設IO'!Y$123</f>
        <v>0</v>
      </c>
      <c r="Z53" s="567">
        <f>+'R2建設IO'!Z53/'R2建設IO'!Z$123</f>
        <v>0</v>
      </c>
      <c r="AA53" s="567">
        <f>+'R2建設IO'!AA53/'R2建設IO'!AA$123</f>
        <v>0</v>
      </c>
      <c r="AB53" s="567">
        <f>+'R2建設IO'!AB53/'R2建設IO'!AB$123</f>
        <v>0</v>
      </c>
      <c r="AC53" s="567">
        <f>+'R2建設IO'!AC53/'R2建設IO'!AC$123</f>
        <v>0</v>
      </c>
      <c r="AD53" s="567">
        <f>+'R2建設IO'!AD53/'R2建設IO'!AD$123</f>
        <v>0</v>
      </c>
      <c r="AE53" s="567">
        <f>+'R2建設IO'!AE53/'R2建設IO'!AE$123</f>
        <v>0</v>
      </c>
      <c r="AF53" s="567">
        <f>+'R2建設IO'!AF53/'R2建設IO'!AF$123</f>
        <v>0</v>
      </c>
      <c r="AG53" s="567">
        <f>+'R2建設IO'!AG53/'R2建設IO'!AG$123</f>
        <v>0</v>
      </c>
      <c r="AH53" s="567">
        <f>+'R2建設IO'!AH53/'R2建設IO'!AH$123</f>
        <v>0</v>
      </c>
      <c r="AI53" s="567">
        <f>+'R2建設IO'!AI53/'R2建設IO'!AI$123</f>
        <v>0</v>
      </c>
      <c r="AJ53" s="567">
        <f>+'R2建設IO'!AJ53/'R2建設IO'!AJ$123</f>
        <v>0</v>
      </c>
      <c r="AK53" s="567">
        <f>+'R2建設IO'!AK53/'R2建設IO'!AK$123</f>
        <v>0</v>
      </c>
      <c r="AL53" s="567">
        <f>+'R2建設IO'!AL53/'R2建設IO'!AL$123</f>
        <v>0</v>
      </c>
      <c r="AM53" s="567">
        <f>+'R2建設IO'!AM53/'R2建設IO'!AM$123</f>
        <v>0</v>
      </c>
      <c r="AN53" s="567">
        <f>+'R2建設IO'!AN53/'R2建設IO'!AN$123</f>
        <v>0</v>
      </c>
      <c r="AO53" s="567">
        <f>+'R2建設IO'!AO53/'R2建設IO'!AO$123</f>
        <v>0</v>
      </c>
      <c r="AP53" s="567">
        <f>+'R2建設IO'!AP53/'R2建設IO'!AP$123</f>
        <v>0</v>
      </c>
      <c r="AQ53" s="567">
        <f>+'R2建設IO'!AQ53/'R2建設IO'!AQ$123</f>
        <v>0</v>
      </c>
      <c r="AR53" s="567">
        <f>+'R2建設IO'!AR53/'R2建設IO'!AR$123</f>
        <v>0</v>
      </c>
      <c r="AS53" s="567">
        <f>+'R2建設IO'!AS53/'R2建設IO'!AS$123</f>
        <v>0</v>
      </c>
      <c r="AT53" s="567">
        <f>+'R2建設IO'!AT53/'R2建設IO'!AT$123</f>
        <v>0</v>
      </c>
      <c r="AU53" s="567">
        <f>+'R2建設IO'!AU53/'R2建設IO'!AU$123</f>
        <v>0</v>
      </c>
      <c r="AV53" s="567">
        <f>+'R2建設IO'!AV53/'R2建設IO'!AV$123</f>
        <v>0</v>
      </c>
      <c r="AW53" s="567">
        <f>+'R2建設IO'!AW53/'R2建設IO'!AW$123</f>
        <v>0</v>
      </c>
      <c r="AX53" s="567">
        <f>+'R2建設IO'!AX53/'R2建設IO'!AX$123</f>
        <v>0</v>
      </c>
      <c r="AY53" s="567">
        <f>+'R2建設IO'!AY53/'R2建設IO'!AY$123</f>
        <v>0</v>
      </c>
      <c r="AZ53" s="567">
        <f>+'R2建設IO'!AZ53/'R2建設IO'!AZ$123</f>
        <v>0</v>
      </c>
      <c r="BA53" s="567">
        <f>+'R2建設IO'!BA53/'R2建設IO'!BA$123</f>
        <v>0</v>
      </c>
      <c r="BB53" s="567">
        <f>+'R2建設IO'!BB53/'R2建設IO'!BB$123</f>
        <v>0</v>
      </c>
      <c r="BC53" s="567">
        <f>+'R2建設IO'!BC53/'R2建設IO'!BC$123</f>
        <v>0</v>
      </c>
      <c r="BD53" s="567">
        <f>+'R2建設IO'!BD53/'R2建設IO'!BD$123</f>
        <v>0</v>
      </c>
      <c r="BE53" s="567">
        <f>+'R2建設IO'!BE53/'R2建設IO'!BE$123</f>
        <v>0</v>
      </c>
      <c r="BF53" s="567">
        <f>+'R2建設IO'!BF53/'R2建設IO'!BF$123</f>
        <v>0</v>
      </c>
      <c r="BG53" s="567">
        <f>+'R2建設IO'!BG53/'R2建設IO'!BG$123</f>
        <v>0</v>
      </c>
      <c r="BH53" s="567">
        <f>+'R2建設IO'!BH53/'R2建設IO'!BH$123</f>
        <v>0</v>
      </c>
      <c r="BI53" s="567">
        <f>+'R2建設IO'!BI53/'R2建設IO'!BI$123</f>
        <v>0</v>
      </c>
      <c r="BJ53" s="567">
        <f>+'R2建設IO'!BJ53/'R2建設IO'!BJ$123</f>
        <v>0</v>
      </c>
      <c r="BK53" s="567">
        <f>+'R2建設IO'!BK53/'R2建設IO'!BK$123</f>
        <v>0</v>
      </c>
      <c r="BL53" s="567">
        <f>+'R2建設IO'!BL53/'R2建設IO'!BL$123</f>
        <v>0</v>
      </c>
      <c r="BM53" s="567">
        <f>+'R2建設IO'!BM53/'R2建設IO'!BM$123</f>
        <v>0</v>
      </c>
      <c r="BN53" s="567">
        <f>+'R2建設IO'!BN53/'R2建設IO'!BN$123</f>
        <v>0</v>
      </c>
      <c r="BO53" s="567">
        <f>+'R2建設IO'!BO53/'R2建設IO'!BO$123</f>
        <v>0</v>
      </c>
      <c r="BP53" s="567">
        <f>+'R2建設IO'!BP53/'R2建設IO'!BP$123</f>
        <v>0</v>
      </c>
      <c r="BQ53" s="567">
        <f>+'R2建設IO'!BQ53/'R2建設IO'!BQ$123</f>
        <v>0</v>
      </c>
      <c r="BR53" s="567">
        <f>+'R2建設IO'!BR53/'R2建設IO'!BR$123</f>
        <v>0</v>
      </c>
      <c r="BS53" s="567">
        <f>+'R2建設IO'!BS53/'R2建設IO'!BS$123</f>
        <v>0</v>
      </c>
      <c r="BT53" s="567">
        <f>+'R2建設IO'!BT53/'R2建設IO'!BT$123</f>
        <v>0</v>
      </c>
      <c r="BU53" s="567">
        <f>+'R2建設IO'!BU53/'R2建設IO'!BU$123</f>
        <v>0</v>
      </c>
      <c r="BV53" s="568">
        <f>+'R2建設IO'!BV53/'R2建設IO'!BV$123</f>
        <v>0</v>
      </c>
    </row>
    <row r="54" spans="1:74" ht="17.100000000000001" customHeight="1" x14ac:dyDescent="0.15">
      <c r="A54" s="551">
        <v>48</v>
      </c>
      <c r="B54" s="552">
        <v>329</v>
      </c>
      <c r="C54" s="498" t="s">
        <v>330</v>
      </c>
      <c r="D54" s="566">
        <f>+'R2建設IO'!D54/'R2建設IO'!D$123</f>
        <v>3.5350721886532991E-4</v>
      </c>
      <c r="E54" s="567">
        <f>+'R2建設IO'!E54/'R2建設IO'!E$123</f>
        <v>6.3425779558187018E-4</v>
      </c>
      <c r="F54" s="567">
        <f>+'R2建設IO'!F54/'R2建設IO'!F$123</f>
        <v>7.7546182275793911E-4</v>
      </c>
      <c r="G54" s="567">
        <f>+'R2建設IO'!G54/'R2建設IO'!G$123</f>
        <v>5.3477484308951282E-4</v>
      </c>
      <c r="H54" s="567">
        <f>+'R2建設IO'!H54/'R2建設IO'!H$123</f>
        <v>5.3466968242239061E-4</v>
      </c>
      <c r="I54" s="567">
        <f>+'R2建設IO'!I54/'R2建設IO'!I$123</f>
        <v>5.3955927588119615E-4</v>
      </c>
      <c r="J54" s="567">
        <f>+'R2建設IO'!J54/'R2建設IO'!J$123</f>
        <v>1.1162038873067045E-3</v>
      </c>
      <c r="K54" s="567">
        <f>+'R2建設IO'!K54/'R2建設IO'!K$123</f>
        <v>1.6431987602532931E-3</v>
      </c>
      <c r="L54" s="567">
        <f>+'R2建設IO'!L54/'R2建設IO'!L$123</f>
        <v>1.3950567942948686E-3</v>
      </c>
      <c r="M54" s="567">
        <f>+'R2建設IO'!M54/'R2建設IO'!M$123</f>
        <v>1.4052053074898967E-3</v>
      </c>
      <c r="N54" s="567">
        <f>+'R2建設IO'!N54/'R2建設IO'!N$123</f>
        <v>6.6345679948439924E-4</v>
      </c>
      <c r="O54" s="567">
        <f>+'R2建設IO'!O54/'R2建設IO'!O$123</f>
        <v>6.7124777061189139E-4</v>
      </c>
      <c r="P54" s="567">
        <f>+'R2建設IO'!P54/'R2建設IO'!P$123</f>
        <v>4.6744084291541765E-4</v>
      </c>
      <c r="Q54" s="567">
        <f>+'R2建設IO'!Q54/'R2建設IO'!Q$123</f>
        <v>7.553551991933906E-4</v>
      </c>
      <c r="R54" s="567">
        <f>+'R2建設IO'!R54/'R2建設IO'!R$123</f>
        <v>1.2155271757147141E-3</v>
      </c>
      <c r="S54" s="567">
        <f>+'R2建設IO'!S54/'R2建設IO'!S$123</f>
        <v>4.8662379309258693E-4</v>
      </c>
      <c r="T54" s="567">
        <f>+'R2建設IO'!T54/'R2建設IO'!T$123</f>
        <v>4.8168701210904723E-4</v>
      </c>
      <c r="U54" s="567">
        <f>+'R2建設IO'!U54/'R2建設IO'!U$123</f>
        <v>2.5155123260103975E-4</v>
      </c>
      <c r="V54" s="567">
        <f>+'R2建設IO'!V54/'R2建設IO'!V$123</f>
        <v>5.1075708557770272E-4</v>
      </c>
      <c r="W54" s="567">
        <f>+'R2建設IO'!W54/'R2建設IO'!W$123</f>
        <v>4.8695908386972515E-4</v>
      </c>
      <c r="X54" s="567">
        <f>+'R2建設IO'!X54/'R2建設IO'!X$123</f>
        <v>1.1261768548132799E-4</v>
      </c>
      <c r="Y54" s="567">
        <f>+'R2建設IO'!Y54/'R2建設IO'!Y$123</f>
        <v>3.9137524913933683E-4</v>
      </c>
      <c r="Z54" s="567">
        <f>+'R2建設IO'!Z54/'R2建設IO'!Z$123</f>
        <v>1.4443422706023388E-4</v>
      </c>
      <c r="AA54" s="567">
        <f>+'R2建設IO'!AA54/'R2建設IO'!AA$123</f>
        <v>9.4703555371921115E-4</v>
      </c>
      <c r="AB54" s="567">
        <f>+'R2建設IO'!AB54/'R2建設IO'!AB$123</f>
        <v>8.2300671512668263E-4</v>
      </c>
      <c r="AC54" s="567">
        <f>+'R2建設IO'!AC54/'R2建設IO'!AC$123</f>
        <v>2.4155928498451645E-4</v>
      </c>
      <c r="AD54" s="567">
        <f>+'R2建設IO'!AD54/'R2建設IO'!AD$123</f>
        <v>5.1515696151120032E-4</v>
      </c>
      <c r="AE54" s="567">
        <f>+'R2建設IO'!AE54/'R2建設IO'!AE$123</f>
        <v>1.1444490456650228E-3</v>
      </c>
      <c r="AF54" s="567">
        <f>+'R2建設IO'!AF54/'R2建設IO'!AF$123</f>
        <v>2.1335805686379338E-4</v>
      </c>
      <c r="AG54" s="567">
        <f>+'R2建設IO'!AG54/'R2建設IO'!AG$123</f>
        <v>3.4141065480216671E-5</v>
      </c>
      <c r="AH54" s="567">
        <f>+'R2建設IO'!AH54/'R2建設IO'!AH$123</f>
        <v>5.0548102611134885E-5</v>
      </c>
      <c r="AI54" s="567">
        <f>+'R2建設IO'!AI54/'R2建設IO'!AI$123</f>
        <v>3.2625340896777644E-5</v>
      </c>
      <c r="AJ54" s="567">
        <f>+'R2建設IO'!AJ54/'R2建設IO'!AJ$123</f>
        <v>3.2652084818430347E-5</v>
      </c>
      <c r="AK54" s="567">
        <f>+'R2建設IO'!AK54/'R2建設IO'!AK$123</f>
        <v>3.297200974184618E-5</v>
      </c>
      <c r="AL54" s="567">
        <f>+'R2建設IO'!AL54/'R2建設IO'!AL$123</f>
        <v>3.1988492397831594E-5</v>
      </c>
      <c r="AM54" s="567">
        <f>+'R2建設IO'!AM54/'R2建設IO'!AM$123</f>
        <v>3.4141733717238161E-5</v>
      </c>
      <c r="AN54" s="567">
        <f>+'R2建設IO'!AN54/'R2建設IO'!AN$123</f>
        <v>2.5515338971278234E-5</v>
      </c>
      <c r="AO54" s="567">
        <f>+'R2建設IO'!AO54/'R2建設IO'!AO$123</f>
        <v>3.5138379659178697E-5</v>
      </c>
      <c r="AP54" s="567">
        <f>+'R2建設IO'!AP54/'R2建設IO'!AP$123</f>
        <v>3.310988406446749E-5</v>
      </c>
      <c r="AQ54" s="567">
        <f>+'R2建設IO'!AQ54/'R2建設IO'!AQ$123</f>
        <v>0</v>
      </c>
      <c r="AR54" s="567">
        <f>+'R2建設IO'!AR54/'R2建設IO'!AR$123</f>
        <v>7.2849129452903034E-5</v>
      </c>
      <c r="AS54" s="567">
        <f>+'R2建設IO'!AS54/'R2建設IO'!AS$123</f>
        <v>3.1306827482385437E-5</v>
      </c>
      <c r="AT54" s="567">
        <f>+'R2建設IO'!AT54/'R2建設IO'!AT$123</f>
        <v>3.054722897217443E-5</v>
      </c>
      <c r="AU54" s="567">
        <f>+'R2建設IO'!AU54/'R2建設IO'!AU$123</f>
        <v>3.0040153672075008E-5</v>
      </c>
      <c r="AV54" s="567">
        <f>+'R2建設IO'!AV54/'R2建設IO'!AV$123</f>
        <v>2.5625912923147888E-5</v>
      </c>
      <c r="AW54" s="567">
        <f>+'R2建設IO'!AW54/'R2建設IO'!AW$123</f>
        <v>4.5892611289582376E-5</v>
      </c>
      <c r="AX54" s="567">
        <f>+'R2建設IO'!AX54/'R2建設IO'!AX$123</f>
        <v>6.1770337883748229E-5</v>
      </c>
      <c r="AY54" s="567">
        <f>+'R2建設IO'!AY54/'R2建設IO'!AY$123</f>
        <v>3.8780357748800234E-5</v>
      </c>
      <c r="AZ54" s="567">
        <f>+'R2建設IO'!AZ54/'R2建設IO'!AZ$123</f>
        <v>3.5501698164562205E-5</v>
      </c>
      <c r="BA54" s="567">
        <f>+'R2建設IO'!BA54/'R2建設IO'!BA$123</f>
        <v>5.3642313056538997E-5</v>
      </c>
      <c r="BB54" s="567">
        <f>+'R2建設IO'!BB54/'R2建設IO'!BB$123</f>
        <v>3.1016407679662539E-5</v>
      </c>
      <c r="BC54" s="567">
        <f>+'R2建設IO'!BC54/'R2建設IO'!BC$123</f>
        <v>5.1542787243521283E-5</v>
      </c>
      <c r="BD54" s="567">
        <f>+'R2建設IO'!BD54/'R2建設IO'!BD$123</f>
        <v>5.178292597431567E-5</v>
      </c>
      <c r="BE54" s="567">
        <f>+'R2建設IO'!BE54/'R2建設IO'!BE$123</f>
        <v>5.3010990265687006E-5</v>
      </c>
      <c r="BF54" s="567">
        <f>+'R2建設IO'!BF54/'R2建設IO'!BF$123</f>
        <v>5.1100651249410921E-5</v>
      </c>
      <c r="BG54" s="567">
        <f>+'R2建設IO'!BG54/'R2建設IO'!BG$123</f>
        <v>4.5499527942397596E-5</v>
      </c>
      <c r="BH54" s="567">
        <f>+'R2建設IO'!BH54/'R2建設IO'!BH$123</f>
        <v>5.0448301956018256E-5</v>
      </c>
      <c r="BI54" s="567">
        <f>+'R2建設IO'!BI54/'R2建設IO'!BI$123</f>
        <v>5.1588451409267525E-5</v>
      </c>
      <c r="BJ54" s="567">
        <f>+'R2建設IO'!BJ54/'R2建設IO'!BJ$123</f>
        <v>4.867959713264691E-5</v>
      </c>
      <c r="BK54" s="567">
        <f>+'R2建設IO'!BK54/'R2建設IO'!BK$123</f>
        <v>4.6884837443570748E-5</v>
      </c>
      <c r="BL54" s="567">
        <f>+'R2建設IO'!BL54/'R2建設IO'!BL$123</f>
        <v>4.7480750512396431E-5</v>
      </c>
      <c r="BM54" s="567">
        <f>+'R2建設IO'!BM54/'R2建設IO'!BM$123</f>
        <v>5.2299127766769131E-5</v>
      </c>
      <c r="BN54" s="567">
        <f>+'R2建設IO'!BN54/'R2建設IO'!BN$123</f>
        <v>5.5687359641450217E-5</v>
      </c>
      <c r="BO54" s="567">
        <f>+'R2建設IO'!BO54/'R2建設IO'!BO$123</f>
        <v>1.3333752946262492E-4</v>
      </c>
      <c r="BP54" s="567">
        <f>+'R2建設IO'!BP54/'R2建設IO'!BP$123</f>
        <v>1.0995298709173282E-5</v>
      </c>
      <c r="BQ54" s="567">
        <f>+'R2建設IO'!BQ54/'R2建設IO'!BQ$123</f>
        <v>1.7598266766259822E-5</v>
      </c>
      <c r="BR54" s="567">
        <f>+'R2建設IO'!BR54/'R2建設IO'!BR$123</f>
        <v>2.4057735246282769E-5</v>
      </c>
      <c r="BS54" s="567">
        <f>+'R2建設IO'!BS54/'R2建設IO'!BS$123</f>
        <v>1.9981401925899739E-5</v>
      </c>
      <c r="BT54" s="567">
        <f>+'R2建設IO'!BT54/'R2建設IO'!BT$123</f>
        <v>7.0642022961483139E-7</v>
      </c>
      <c r="BU54" s="567">
        <f>+'R2建設IO'!BU54/'R2建設IO'!BU$123</f>
        <v>0</v>
      </c>
      <c r="BV54" s="568">
        <f>+'R2建設IO'!BV54/'R2建設IO'!BV$123</f>
        <v>1.4534007033006004E-6</v>
      </c>
    </row>
    <row r="55" spans="1:74" ht="17.100000000000001" customHeight="1" x14ac:dyDescent="0.15">
      <c r="A55" s="551">
        <v>49</v>
      </c>
      <c r="B55" s="552">
        <v>331</v>
      </c>
      <c r="C55" s="498" t="s">
        <v>332</v>
      </c>
      <c r="D55" s="566">
        <f>+'R2建設IO'!D55/'R2建設IO'!D$123</f>
        <v>2.4860341681276054E-3</v>
      </c>
      <c r="E55" s="567">
        <f>+'R2建設IO'!E55/'R2建設IO'!E$123</f>
        <v>2.0299563036531611E-3</v>
      </c>
      <c r="F55" s="567">
        <f>+'R2建設IO'!F55/'R2建設IO'!F$123</f>
        <v>1.0031873953291789E-3</v>
      </c>
      <c r="G55" s="567">
        <f>+'R2建設IO'!G55/'R2建設IO'!G$123</f>
        <v>8.5893667760473364E-4</v>
      </c>
      <c r="H55" s="567">
        <f>+'R2建設IO'!H55/'R2建設IO'!H$123</f>
        <v>8.6905990461732272E-4</v>
      </c>
      <c r="I55" s="567">
        <f>+'R2建設IO'!I55/'R2建設IO'!I$123</f>
        <v>3.9836619434219152E-4</v>
      </c>
      <c r="J55" s="567">
        <f>+'R2建設IO'!J55/'R2建設IO'!J$123</f>
        <v>1.207404039859687E-3</v>
      </c>
      <c r="K55" s="567">
        <f>+'R2建設IO'!K55/'R2建設IO'!K$123</f>
        <v>2.8054612979934272E-3</v>
      </c>
      <c r="L55" s="567">
        <f>+'R2建設IO'!L55/'R2建設IO'!L$123</f>
        <v>1.3831265818878109E-3</v>
      </c>
      <c r="M55" s="567">
        <f>+'R2建設IO'!M55/'R2建設IO'!M$123</f>
        <v>1.3917948526467111E-3</v>
      </c>
      <c r="N55" s="567">
        <f>+'R2建設IO'!N55/'R2建設IO'!N$123</f>
        <v>7.5823634226788485E-4</v>
      </c>
      <c r="O55" s="567">
        <f>+'R2建設IO'!O55/'R2建設IO'!O$123</f>
        <v>8.919537200265641E-4</v>
      </c>
      <c r="P55" s="567">
        <f>+'R2建設IO'!P55/'R2建設IO'!P$123</f>
        <v>1.489288266963075E-3</v>
      </c>
      <c r="Q55" s="567">
        <f>+'R2建設IO'!Q55/'R2建設IO'!Q$123</f>
        <v>6.4544456887274872E-4</v>
      </c>
      <c r="R55" s="567">
        <f>+'R2建設IO'!R55/'R2建設IO'!R$123</f>
        <v>1.1681689740634916E-3</v>
      </c>
      <c r="S55" s="567">
        <f>+'R2建設IO'!S55/'R2建設IO'!S$123</f>
        <v>3.1034809516322665E-3</v>
      </c>
      <c r="T55" s="567">
        <f>+'R2建設IO'!T55/'R2建設IO'!T$123</f>
        <v>3.2328408144585512E-3</v>
      </c>
      <c r="U55" s="567">
        <f>+'R2建設IO'!U55/'R2建設IO'!U$123</f>
        <v>3.6148843796001266E-3</v>
      </c>
      <c r="V55" s="567">
        <f>+'R2建設IO'!V55/'R2建設IO'!V$123</f>
        <v>3.1845821971734187E-3</v>
      </c>
      <c r="W55" s="567">
        <f>+'R2建設IO'!W55/'R2建設IO'!W$123</f>
        <v>3.0946952329459114E-3</v>
      </c>
      <c r="X55" s="567">
        <f>+'R2建設IO'!X55/'R2建設IO'!X$123</f>
        <v>1.4490142198597534E-3</v>
      </c>
      <c r="Y55" s="567">
        <f>+'R2建設IO'!Y55/'R2建設IO'!Y$123</f>
        <v>3.1165066135169415E-3</v>
      </c>
      <c r="Z55" s="567">
        <f>+'R2建設IO'!Z55/'R2建設IO'!Z$123</f>
        <v>1.9594910137838398E-3</v>
      </c>
      <c r="AA55" s="567">
        <f>+'R2建設IO'!AA55/'R2建設IO'!AA$123</f>
        <v>2.6754265750858061E-3</v>
      </c>
      <c r="AB55" s="567">
        <f>+'R2建設IO'!AB55/'R2建設IO'!AB$123</f>
        <v>2.8232047626737078E-3</v>
      </c>
      <c r="AC55" s="567">
        <f>+'R2建設IO'!AC55/'R2建設IO'!AC$123</f>
        <v>3.5031046308102928E-3</v>
      </c>
      <c r="AD55" s="567">
        <f>+'R2建設IO'!AD55/'R2建設IO'!AD$123</f>
        <v>2.9608221499983949E-3</v>
      </c>
      <c r="AE55" s="567">
        <f>+'R2建設IO'!AE55/'R2建設IO'!AE$123</f>
        <v>9.9687535293453301E-3</v>
      </c>
      <c r="AF55" s="567">
        <f>+'R2建設IO'!AF55/'R2建設IO'!AF$123</f>
        <v>3.571811843087253E-3</v>
      </c>
      <c r="AG55" s="567">
        <f>+'R2建設IO'!AG55/'R2建設IO'!AG$123</f>
        <v>2.6171274345159088E-3</v>
      </c>
      <c r="AH55" s="567">
        <f>+'R2建設IO'!AH55/'R2建設IO'!AH$123</f>
        <v>1.5314258991678859E-3</v>
      </c>
      <c r="AI55" s="567">
        <f>+'R2建設IO'!AI55/'R2建設IO'!AI$123</f>
        <v>1.1765407908889763E-4</v>
      </c>
      <c r="AJ55" s="567">
        <f>+'R2建設IO'!AJ55/'R2建設IO'!AJ$123</f>
        <v>8.9535453633695849E-5</v>
      </c>
      <c r="AK55" s="567">
        <f>+'R2建設IO'!AK55/'R2建設IO'!AK$123</f>
        <v>9.061984612920306E-5</v>
      </c>
      <c r="AL55" s="567">
        <f>+'R2建設IO'!AL55/'R2建設IO'!AL$123</f>
        <v>3.1472548972060118E-5</v>
      </c>
      <c r="AM55" s="567">
        <f>+'R2建設IO'!AM55/'R2建設IO'!AM$123</f>
        <v>3.4141733717238161E-5</v>
      </c>
      <c r="AN55" s="567">
        <f>+'R2建設IO'!AN55/'R2建設IO'!AN$123</f>
        <v>2.5515338971278234E-5</v>
      </c>
      <c r="AO55" s="567">
        <f>+'R2建設IO'!AO55/'R2建設IO'!AO$123</f>
        <v>1.788386188623871E-4</v>
      </c>
      <c r="AP55" s="567">
        <f>+'R2建設IO'!AP55/'R2建設IO'!AP$123</f>
        <v>3.0562969905662298E-5</v>
      </c>
      <c r="AQ55" s="567">
        <f>+'R2建設IO'!AQ55/'R2建設IO'!AQ$123</f>
        <v>0</v>
      </c>
      <c r="AR55" s="567">
        <f>+'R2建設IO'!AR55/'R2建設IO'!AR$123</f>
        <v>0</v>
      </c>
      <c r="AS55" s="567">
        <f>+'R2建設IO'!AS55/'R2建設IO'!AS$123</f>
        <v>8.4975674595046184E-5</v>
      </c>
      <c r="AT55" s="567">
        <f>+'R2建設IO'!AT55/'R2建設IO'!AT$123</f>
        <v>0</v>
      </c>
      <c r="AU55" s="567">
        <f>+'R2建設IO'!AU55/'R2建設IO'!AU$123</f>
        <v>0</v>
      </c>
      <c r="AV55" s="567">
        <f>+'R2建設IO'!AV55/'R2建設IO'!AV$123</f>
        <v>0</v>
      </c>
      <c r="AW55" s="567">
        <f>+'R2建設IO'!AW55/'R2建設IO'!AW$123</f>
        <v>0</v>
      </c>
      <c r="AX55" s="567">
        <f>+'R2建設IO'!AX55/'R2建設IO'!AX$123</f>
        <v>0</v>
      </c>
      <c r="AY55" s="567">
        <f>+'R2建設IO'!AY55/'R2建設IO'!AY$123</f>
        <v>9.2103349653400556E-4</v>
      </c>
      <c r="AZ55" s="567">
        <f>+'R2建設IO'!AZ55/'R2建設IO'!AZ$123</f>
        <v>9.3487805166680472E-4</v>
      </c>
      <c r="BA55" s="567">
        <f>+'R2建設IO'!BA55/'R2建設IO'!BA$123</f>
        <v>8.5827700890462395E-4</v>
      </c>
      <c r="BB55" s="567">
        <f>+'R2建設IO'!BB55/'R2建設IO'!BB$123</f>
        <v>1.809290447980315E-3</v>
      </c>
      <c r="BC55" s="567">
        <f>+'R2建設IO'!BC55/'R2建設IO'!BC$123</f>
        <v>3.1427968298231163E-3</v>
      </c>
      <c r="BD55" s="567">
        <f>+'R2建設IO'!BD55/'R2建設IO'!BD$123</f>
        <v>2.0943316727389891E-3</v>
      </c>
      <c r="BE55" s="567">
        <f>+'R2建設IO'!BE55/'R2建設IO'!BE$123</f>
        <v>2.1557802708046048E-3</v>
      </c>
      <c r="BF55" s="567">
        <f>+'R2建設IO'!BF55/'R2建設IO'!BF$123</f>
        <v>7.7616211397716368E-3</v>
      </c>
      <c r="BG55" s="567">
        <f>+'R2建設IO'!BG55/'R2建設IO'!BG$123</f>
        <v>4.3224551545277719E-4</v>
      </c>
      <c r="BH55" s="567">
        <f>+'R2建設IO'!BH55/'R2建設IO'!BH$123</f>
        <v>2.6829324222064254E-4</v>
      </c>
      <c r="BI55" s="567">
        <f>+'R2建設IO'!BI55/'R2建設IO'!BI$123</f>
        <v>7.9265655590339545E-3</v>
      </c>
      <c r="BJ55" s="567">
        <f>+'R2建設IO'!BJ55/'R2建設IO'!BJ$123</f>
        <v>6.627914378829618E-4</v>
      </c>
      <c r="BK55" s="567">
        <f>+'R2建設IO'!BK55/'R2建設IO'!BK$123</f>
        <v>0</v>
      </c>
      <c r="BL55" s="567">
        <f>+'R2建設IO'!BL55/'R2建設IO'!BL$123</f>
        <v>5.9944447521900496E-3</v>
      </c>
      <c r="BM55" s="567">
        <f>+'R2建設IO'!BM55/'R2建設IO'!BM$123</f>
        <v>3.5505296739439932E-3</v>
      </c>
      <c r="BN55" s="567">
        <f>+'R2建設IO'!BN55/'R2建設IO'!BN$123</f>
        <v>9.8220980884833743E-4</v>
      </c>
      <c r="BO55" s="567">
        <f>+'R2建設IO'!BO55/'R2建設IO'!BO$123</f>
        <v>3.2796063147328861E-4</v>
      </c>
      <c r="BP55" s="567">
        <f>+'R2建設IO'!BP55/'R2建設IO'!BP$123</f>
        <v>4.1487503789641791E-3</v>
      </c>
      <c r="BQ55" s="567">
        <f>+'R2建設IO'!BQ55/'R2建設IO'!BQ$123</f>
        <v>1.647719199448327E-3</v>
      </c>
      <c r="BR55" s="567">
        <f>+'R2建設IO'!BR55/'R2建設IO'!BR$123</f>
        <v>5.1836123684964788E-3</v>
      </c>
      <c r="BS55" s="567">
        <f>+'R2建設IO'!BS55/'R2建設IO'!BS$123</f>
        <v>2.7313039401787565E-3</v>
      </c>
      <c r="BT55" s="567">
        <f>+'R2建設IO'!BT55/'R2建設IO'!BT$123</f>
        <v>1.1983712775186001E-2</v>
      </c>
      <c r="BU55" s="567">
        <f>+'R2建設IO'!BU55/'R2建設IO'!BU$123</f>
        <v>5.8261554656620959E-4</v>
      </c>
      <c r="BV55" s="568">
        <f>+'R2建設IO'!BV55/'R2建設IO'!BV$123</f>
        <v>1.7244599344661622E-3</v>
      </c>
    </row>
    <row r="56" spans="1:74" ht="17.100000000000001" customHeight="1" x14ac:dyDescent="0.15">
      <c r="A56" s="551">
        <v>50</v>
      </c>
      <c r="B56" s="552">
        <v>332</v>
      </c>
      <c r="C56" s="498" t="s">
        <v>334</v>
      </c>
      <c r="D56" s="566">
        <f>+'R2建設IO'!D56/'R2建設IO'!D$123</f>
        <v>1.7477464858657835E-3</v>
      </c>
      <c r="E56" s="567">
        <f>+'R2建設IO'!E56/'R2建設IO'!E$123</f>
        <v>3.6092660113059278E-3</v>
      </c>
      <c r="F56" s="567">
        <f>+'R2建設IO'!F56/'R2建設IO'!F$123</f>
        <v>4.6223270210406222E-3</v>
      </c>
      <c r="G56" s="567">
        <f>+'R2建設IO'!G56/'R2建設IO'!G$123</f>
        <v>4.5890210323442805E-3</v>
      </c>
      <c r="H56" s="567">
        <f>+'R2建設IO'!H56/'R2建設IO'!H$123</f>
        <v>4.6498750386953884E-3</v>
      </c>
      <c r="I56" s="567">
        <f>+'R2建設IO'!I56/'R2建設IO'!I$123</f>
        <v>1.8203822298421663E-3</v>
      </c>
      <c r="J56" s="567">
        <f>+'R2建設IO'!J56/'R2建設IO'!J$123</f>
        <v>4.6694785178347737E-3</v>
      </c>
      <c r="K56" s="567">
        <f>+'R2建設IO'!K56/'R2建設IO'!K$123</f>
        <v>1.7126673257274159E-2</v>
      </c>
      <c r="L56" s="567">
        <f>+'R2建設IO'!L56/'R2建設IO'!L$123</f>
        <v>3.46053965537766E-3</v>
      </c>
      <c r="M56" s="567">
        <f>+'R2建設IO'!M56/'R2建設IO'!M$123</f>
        <v>3.3281593519647501E-3</v>
      </c>
      <c r="N56" s="567">
        <f>+'R2建設IO'!N56/'R2建設IO'!N$123</f>
        <v>1.3003753269894227E-2</v>
      </c>
      <c r="O56" s="567">
        <f>+'R2建設IO'!O56/'R2建設IO'!O$123</f>
        <v>6.2274009611823491E-3</v>
      </c>
      <c r="P56" s="567">
        <f>+'R2建設IO'!P56/'R2建設IO'!P$123</f>
        <v>1.1419688499596424E-2</v>
      </c>
      <c r="Q56" s="567">
        <f>+'R2建設IO'!Q56/'R2建設IO'!Q$123</f>
        <v>4.0846379145691586E-3</v>
      </c>
      <c r="R56" s="567">
        <f>+'R2建設IO'!R56/'R2建設IO'!R$123</f>
        <v>1.578606721707421E-3</v>
      </c>
      <c r="S56" s="567">
        <f>+'R2建設IO'!S56/'R2建設IO'!S$123</f>
        <v>2.5500734753418027E-3</v>
      </c>
      <c r="T56" s="567">
        <f>+'R2建設IO'!T56/'R2建設IO'!T$123</f>
        <v>8.2503267844100583E-3</v>
      </c>
      <c r="U56" s="567">
        <f>+'R2建設IO'!U56/'R2建設IO'!U$123</f>
        <v>3.326066297724859E-3</v>
      </c>
      <c r="V56" s="567">
        <f>+'R2建設IO'!V56/'R2建設IO'!V$123</f>
        <v>8.8723448575352554E-3</v>
      </c>
      <c r="W56" s="567">
        <f>+'R2建設IO'!W56/'R2建設IO'!W$123</f>
        <v>2.1629300374913078E-3</v>
      </c>
      <c r="X56" s="567">
        <f>+'R2建設IO'!X56/'R2建設IO'!X$123</f>
        <v>6.1564334729792634E-4</v>
      </c>
      <c r="Y56" s="567">
        <f>+'R2建設IO'!Y56/'R2建設IO'!Y$123</f>
        <v>4.3220390167300841E-3</v>
      </c>
      <c r="Z56" s="567">
        <f>+'R2建設IO'!Z56/'R2建設IO'!Z$123</f>
        <v>3.899724130626315E-4</v>
      </c>
      <c r="AA56" s="567">
        <f>+'R2建設IO'!AA56/'R2建設IO'!AA$123</f>
        <v>3.618371262482256E-3</v>
      </c>
      <c r="AB56" s="567">
        <f>+'R2建設IO'!AB56/'R2建設IO'!AB$123</f>
        <v>3.1999881664536217E-3</v>
      </c>
      <c r="AC56" s="567">
        <f>+'R2建設IO'!AC56/'R2建設IO'!AC$123</f>
        <v>6.8111798389076765E-4</v>
      </c>
      <c r="AD56" s="567">
        <f>+'R2建設IO'!AD56/'R2建設IO'!AD$123</f>
        <v>2.6667655438442177E-3</v>
      </c>
      <c r="AE56" s="567">
        <f>+'R2建設IO'!AE56/'R2建設IO'!AE$123</f>
        <v>3.9227496894176112E-3</v>
      </c>
      <c r="AF56" s="567">
        <f>+'R2建設IO'!AF56/'R2建設IO'!AF$123</f>
        <v>0</v>
      </c>
      <c r="AG56" s="567">
        <f>+'R2建設IO'!AG56/'R2建設IO'!AG$123</f>
        <v>0</v>
      </c>
      <c r="AH56" s="567">
        <f>+'R2建設IO'!AH56/'R2建設IO'!AH$123</f>
        <v>0</v>
      </c>
      <c r="AI56" s="567">
        <f>+'R2建設IO'!AI56/'R2建設IO'!AI$123</f>
        <v>0</v>
      </c>
      <c r="AJ56" s="567">
        <f>+'R2建設IO'!AJ56/'R2建設IO'!AJ$123</f>
        <v>0</v>
      </c>
      <c r="AK56" s="567">
        <f>+'R2建設IO'!AK56/'R2建設IO'!AK$123</f>
        <v>0</v>
      </c>
      <c r="AL56" s="567">
        <f>+'R2建設IO'!AL56/'R2建設IO'!AL$123</f>
        <v>0</v>
      </c>
      <c r="AM56" s="567">
        <f>+'R2建設IO'!AM56/'R2建設IO'!AM$123</f>
        <v>0</v>
      </c>
      <c r="AN56" s="567">
        <f>+'R2建設IO'!AN56/'R2建設IO'!AN$123</f>
        <v>0</v>
      </c>
      <c r="AO56" s="567">
        <f>+'R2建設IO'!AO56/'R2建設IO'!AO$123</f>
        <v>0</v>
      </c>
      <c r="AP56" s="567">
        <f>+'R2建設IO'!AP56/'R2建設IO'!AP$123</f>
        <v>0</v>
      </c>
      <c r="AQ56" s="567">
        <f>+'R2建設IO'!AQ56/'R2建設IO'!AQ$123</f>
        <v>0</v>
      </c>
      <c r="AR56" s="567">
        <f>+'R2建設IO'!AR56/'R2建設IO'!AR$123</f>
        <v>0</v>
      </c>
      <c r="AS56" s="567">
        <f>+'R2建設IO'!AS56/'R2建設IO'!AS$123</f>
        <v>0</v>
      </c>
      <c r="AT56" s="567">
        <f>+'R2建設IO'!AT56/'R2建設IO'!AT$123</f>
        <v>0</v>
      </c>
      <c r="AU56" s="567">
        <f>+'R2建設IO'!AU56/'R2建設IO'!AU$123</f>
        <v>0</v>
      </c>
      <c r="AV56" s="567">
        <f>+'R2建設IO'!AV56/'R2建設IO'!AV$123</f>
        <v>0</v>
      </c>
      <c r="AW56" s="567">
        <f>+'R2建設IO'!AW56/'R2建設IO'!AW$123</f>
        <v>0</v>
      </c>
      <c r="AX56" s="567">
        <f>+'R2建設IO'!AX56/'R2建設IO'!AX$123</f>
        <v>0</v>
      </c>
      <c r="AY56" s="567">
        <f>+'R2建設IO'!AY56/'R2建設IO'!AY$123</f>
        <v>0</v>
      </c>
      <c r="AZ56" s="567">
        <f>+'R2建設IO'!AZ56/'R2建設IO'!AZ$123</f>
        <v>0</v>
      </c>
      <c r="BA56" s="567">
        <f>+'R2建設IO'!BA56/'R2建設IO'!BA$123</f>
        <v>0</v>
      </c>
      <c r="BB56" s="567">
        <f>+'R2建設IO'!BB56/'R2建設IO'!BB$123</f>
        <v>0</v>
      </c>
      <c r="BC56" s="567">
        <f>+'R2建設IO'!BC56/'R2建設IO'!BC$123</f>
        <v>0</v>
      </c>
      <c r="BD56" s="567">
        <f>+'R2建設IO'!BD56/'R2建設IO'!BD$123</f>
        <v>0</v>
      </c>
      <c r="BE56" s="567">
        <f>+'R2建設IO'!BE56/'R2建設IO'!BE$123</f>
        <v>0</v>
      </c>
      <c r="BF56" s="567">
        <f>+'R2建設IO'!BF56/'R2建設IO'!BF$123</f>
        <v>0</v>
      </c>
      <c r="BG56" s="567">
        <f>+'R2建設IO'!BG56/'R2建設IO'!BG$123</f>
        <v>0</v>
      </c>
      <c r="BH56" s="567">
        <f>+'R2建設IO'!BH56/'R2建設IO'!BH$123</f>
        <v>0</v>
      </c>
      <c r="BI56" s="567">
        <f>+'R2建設IO'!BI56/'R2建設IO'!BI$123</f>
        <v>0</v>
      </c>
      <c r="BJ56" s="567">
        <f>+'R2建設IO'!BJ56/'R2建設IO'!BJ$123</f>
        <v>0</v>
      </c>
      <c r="BK56" s="567">
        <f>+'R2建設IO'!BK56/'R2建設IO'!BK$123</f>
        <v>0</v>
      </c>
      <c r="BL56" s="567">
        <f>+'R2建設IO'!BL56/'R2建設IO'!BL$123</f>
        <v>0</v>
      </c>
      <c r="BM56" s="567">
        <f>+'R2建設IO'!BM56/'R2建設IO'!BM$123</f>
        <v>0</v>
      </c>
      <c r="BN56" s="567">
        <f>+'R2建設IO'!BN56/'R2建設IO'!BN$123</f>
        <v>0</v>
      </c>
      <c r="BO56" s="567">
        <f>+'R2建設IO'!BO56/'R2建設IO'!BO$123</f>
        <v>0</v>
      </c>
      <c r="BP56" s="567">
        <f>+'R2建設IO'!BP56/'R2建設IO'!BP$123</f>
        <v>0</v>
      </c>
      <c r="BQ56" s="567">
        <f>+'R2建設IO'!BQ56/'R2建設IO'!BQ$123</f>
        <v>0</v>
      </c>
      <c r="BR56" s="567">
        <f>+'R2建設IO'!BR56/'R2建設IO'!BR$123</f>
        <v>0</v>
      </c>
      <c r="BS56" s="567">
        <f>+'R2建設IO'!BS56/'R2建設IO'!BS$123</f>
        <v>0</v>
      </c>
      <c r="BT56" s="567">
        <f>+'R2建設IO'!BT56/'R2建設IO'!BT$123</f>
        <v>0</v>
      </c>
      <c r="BU56" s="567">
        <f>+'R2建設IO'!BU56/'R2建設IO'!BU$123</f>
        <v>0</v>
      </c>
      <c r="BV56" s="568">
        <f>+'R2建設IO'!BV56/'R2建設IO'!BV$123</f>
        <v>0</v>
      </c>
    </row>
    <row r="57" spans="1:74" ht="17.100000000000001" customHeight="1" x14ac:dyDescent="0.15">
      <c r="A57" s="551">
        <v>51</v>
      </c>
      <c r="B57" s="552">
        <v>333</v>
      </c>
      <c r="C57" s="498" t="s">
        <v>336</v>
      </c>
      <c r="D57" s="566">
        <f>+'R2建設IO'!D57/'R2建設IO'!D$123</f>
        <v>3.0030494874239713E-4</v>
      </c>
      <c r="E57" s="567">
        <f>+'R2建設IO'!E57/'R2建設IO'!E$123</f>
        <v>1.6662099126917701E-4</v>
      </c>
      <c r="F57" s="567">
        <f>+'R2建設IO'!F57/'R2建設IO'!F$123</f>
        <v>7.5696666740816774E-5</v>
      </c>
      <c r="G57" s="567">
        <f>+'R2建設IO'!G57/'R2建設IO'!G$123</f>
        <v>2.0497352533749324E-5</v>
      </c>
      <c r="H57" s="567">
        <f>+'R2建設IO'!H57/'R2建設IO'!H$123</f>
        <v>2.0837044008169451E-5</v>
      </c>
      <c r="I57" s="567">
        <f>+'R2建設IO'!I57/'R2建設IO'!I$123</f>
        <v>5.0426100549644496E-6</v>
      </c>
      <c r="J57" s="567">
        <f>+'R2建設IO'!J57/'R2建設IO'!J$123</f>
        <v>1.5384268157927342E-4</v>
      </c>
      <c r="K57" s="567">
        <f>+'R2建設IO'!K57/'R2建設IO'!K$123</f>
        <v>5.0765490154166778E-4</v>
      </c>
      <c r="L57" s="567">
        <f>+'R2建設IO'!L57/'R2建設IO'!L$123</f>
        <v>1.8777116918934465E-4</v>
      </c>
      <c r="M57" s="567">
        <f>+'R2建設IO'!M57/'R2建設IO'!M$123</f>
        <v>1.9011291865928058E-4</v>
      </c>
      <c r="N57" s="567">
        <f>+'R2建設IO'!N57/'R2建設IO'!N$123</f>
        <v>1.8955908556697122E-5</v>
      </c>
      <c r="O57" s="567">
        <f>+'R2建設IO'!O57/'R2建設IO'!O$123</f>
        <v>9.2093129971590064E-5</v>
      </c>
      <c r="P57" s="567">
        <f>+'R2建設IO'!P57/'R2建設IO'!P$123</f>
        <v>2.5138533703300076E-4</v>
      </c>
      <c r="Q57" s="567">
        <f>+'R2建設IO'!Q57/'R2建設IO'!Q$123</f>
        <v>2.6356120536072276E-5</v>
      </c>
      <c r="R57" s="567">
        <f>+'R2建設IO'!R57/'R2建設IO'!R$123</f>
        <v>1.2628853773659368E-4</v>
      </c>
      <c r="S57" s="567">
        <f>+'R2建設IO'!S57/'R2建設IO'!S$123</f>
        <v>2.6168571585396795E-4</v>
      </c>
      <c r="T57" s="567">
        <f>+'R2建設IO'!T57/'R2建設IO'!T$123</f>
        <v>1.2642977975096468E-4</v>
      </c>
      <c r="U57" s="567">
        <f>+'R2建設IO'!U57/'R2建設IO'!U$123</f>
        <v>1.0248383550412731E-4</v>
      </c>
      <c r="V57" s="567">
        <f>+'R2建設IO'!V57/'R2建設IO'!V$123</f>
        <v>1.2945456086070807E-4</v>
      </c>
      <c r="W57" s="567">
        <f>+'R2建設IO'!W57/'R2建設IO'!W$123</f>
        <v>2.7087187746003221E-4</v>
      </c>
      <c r="X57" s="567">
        <f>+'R2建設IO'!X57/'R2建設IO'!X$123</f>
        <v>9.7601994083817585E-5</v>
      </c>
      <c r="Y57" s="567">
        <f>+'R2建設IO'!Y57/'R2建設IO'!Y$123</f>
        <v>3.3339373074832396E-4</v>
      </c>
      <c r="Z57" s="567">
        <f>+'R2建設IO'!Z57/'R2建設IO'!Z$123</f>
        <v>1.0431360843239114E-4</v>
      </c>
      <c r="AA57" s="567">
        <f>+'R2建設IO'!AA57/'R2建設IO'!AA$123</f>
        <v>2.9658780840018491E-4</v>
      </c>
      <c r="AB57" s="567">
        <f>+'R2建設IO'!AB57/'R2建設IO'!AB$123</f>
        <v>2.7241809891612114E-4</v>
      </c>
      <c r="AC57" s="567">
        <f>+'R2建設IO'!AC57/'R2建設IO'!AC$123</f>
        <v>2.0715688681561504E-4</v>
      </c>
      <c r="AD57" s="567">
        <f>+'R2建設IO'!AD57/'R2建設IO'!AD$123</f>
        <v>3.1757426817584827E-4</v>
      </c>
      <c r="AE57" s="567">
        <f>+'R2建設IO'!AE57/'R2建設IO'!AE$123</f>
        <v>7.9810262395060795E-4</v>
      </c>
      <c r="AF57" s="567">
        <f>+'R2建設IO'!AF57/'R2建設IO'!AF$123</f>
        <v>4.8610746993312594E-5</v>
      </c>
      <c r="AG57" s="567">
        <f>+'R2建設IO'!AG57/'R2建設IO'!AG$123</f>
        <v>5.9625090362012642E-4</v>
      </c>
      <c r="AH57" s="567">
        <f>+'R2建設IO'!AH57/'R2建設IO'!AH$123</f>
        <v>4.4025278591554307E-4</v>
      </c>
      <c r="AI57" s="567">
        <f>+'R2建設IO'!AI57/'R2建設IO'!AI$123</f>
        <v>2.1468488569382181E-5</v>
      </c>
      <c r="AJ57" s="567">
        <f>+'R2建設IO'!AJ57/'R2建設IO'!AJ$123</f>
        <v>2.1825340904950812E-5</v>
      </c>
      <c r="AK57" s="567">
        <f>+'R2建設IO'!AK57/'R2建設IO'!AK$123</f>
        <v>0</v>
      </c>
      <c r="AL57" s="567">
        <f>+'R2建設IO'!AL57/'R2建設IO'!AL$123</f>
        <v>0</v>
      </c>
      <c r="AM57" s="567">
        <f>+'R2建設IO'!AM57/'R2建設IO'!AM$123</f>
        <v>0</v>
      </c>
      <c r="AN57" s="567">
        <f>+'R2建設IO'!AN57/'R2建設IO'!AN$123</f>
        <v>0</v>
      </c>
      <c r="AO57" s="567">
        <f>+'R2建設IO'!AO57/'R2建設IO'!AO$123</f>
        <v>0</v>
      </c>
      <c r="AP57" s="567">
        <f>+'R2建設IO'!AP57/'R2建設IO'!AP$123</f>
        <v>0</v>
      </c>
      <c r="AQ57" s="567">
        <f>+'R2建設IO'!AQ57/'R2建設IO'!AQ$123</f>
        <v>0</v>
      </c>
      <c r="AR57" s="567">
        <f>+'R2建設IO'!AR57/'R2建設IO'!AR$123</f>
        <v>0</v>
      </c>
      <c r="AS57" s="567">
        <f>+'R2建設IO'!AS57/'R2建設IO'!AS$123</f>
        <v>1.1359905972179859E-4</v>
      </c>
      <c r="AT57" s="567">
        <f>+'R2建設IO'!AT57/'R2建設IO'!AT$123</f>
        <v>0</v>
      </c>
      <c r="AU57" s="567">
        <f>+'R2建設IO'!AU57/'R2建設IO'!AU$123</f>
        <v>0</v>
      </c>
      <c r="AV57" s="567">
        <f>+'R2建設IO'!AV57/'R2建設IO'!AV$123</f>
        <v>0</v>
      </c>
      <c r="AW57" s="567">
        <f>+'R2建設IO'!AW57/'R2建設IO'!AW$123</f>
        <v>0</v>
      </c>
      <c r="AX57" s="567">
        <f>+'R2建設IO'!AX57/'R2建設IO'!AX$123</f>
        <v>0</v>
      </c>
      <c r="AY57" s="567">
        <f>+'R2建設IO'!AY57/'R2建設IO'!AY$123</f>
        <v>1.2312763585244073E-3</v>
      </c>
      <c r="AZ57" s="567">
        <f>+'R2建設IO'!AZ57/'R2建設IO'!AZ$123</f>
        <v>1.2425594357596771E-3</v>
      </c>
      <c r="BA57" s="567">
        <f>+'R2建設IO'!BA57/'R2建設IO'!BA$123</f>
        <v>1.180130887243858E-3</v>
      </c>
      <c r="BB57" s="567">
        <f>+'R2建設IO'!BB57/'R2建設IO'!BB$123</f>
        <v>0</v>
      </c>
      <c r="BC57" s="567">
        <f>+'R2建設IO'!BC57/'R2建設IO'!BC$123</f>
        <v>9.308890014586281E-4</v>
      </c>
      <c r="BD57" s="567">
        <f>+'R2建設IO'!BD57/'R2建設IO'!BD$123</f>
        <v>1.0135290639417341E-4</v>
      </c>
      <c r="BE57" s="567">
        <f>+'R2建設IO'!BE57/'R2建設IO'!BE$123</f>
        <v>1.1689602981664315E-4</v>
      </c>
      <c r="BF57" s="567">
        <f>+'R2建設IO'!BF57/'R2建設IO'!BF$123</f>
        <v>2.4982540610823121E-4</v>
      </c>
      <c r="BG57" s="567">
        <f>+'R2建設IO'!BG57/'R2建設IO'!BG$123</f>
        <v>5.6874409927996995E-6</v>
      </c>
      <c r="BH57" s="567">
        <f>+'R2建設IO'!BH57/'R2建設IO'!BH$123</f>
        <v>2.7517255612373591E-5</v>
      </c>
      <c r="BI57" s="567">
        <f>+'R2建設IO'!BI57/'R2建設IO'!BI$123</f>
        <v>2.5235350814366694E-3</v>
      </c>
      <c r="BJ57" s="567">
        <f>+'R2建設IO'!BJ57/'R2建設IO'!BJ$123</f>
        <v>1.123375318445698E-5</v>
      </c>
      <c r="BK57" s="567">
        <f>+'R2建設IO'!BK57/'R2建設IO'!BK$123</f>
        <v>0</v>
      </c>
      <c r="BL57" s="567">
        <f>+'R2建設IO'!BL57/'R2建設IO'!BL$123</f>
        <v>4.310856473604659E-3</v>
      </c>
      <c r="BM57" s="567">
        <f>+'R2建設IO'!BM57/'R2建設IO'!BM$123</f>
        <v>0</v>
      </c>
      <c r="BN57" s="567">
        <f>+'R2建設IO'!BN57/'R2建設IO'!BN$123</f>
        <v>3.0628047802797617E-4</v>
      </c>
      <c r="BO57" s="567">
        <f>+'R2建設IO'!BO57/'R2建設IO'!BO$123</f>
        <v>1.6563668256226699E-5</v>
      </c>
      <c r="BP57" s="567">
        <f>+'R2建設IO'!BP57/'R2建設IO'!BP$123</f>
        <v>8.1632086630143775E-4</v>
      </c>
      <c r="BQ57" s="567">
        <f>+'R2建設IO'!BQ57/'R2建設IO'!BQ$123</f>
        <v>1.5121473665823253E-4</v>
      </c>
      <c r="BR57" s="567">
        <f>+'R2建設IO'!BR57/'R2建設IO'!BR$123</f>
        <v>7.615517571064683E-4</v>
      </c>
      <c r="BS57" s="567">
        <f>+'R2建設IO'!BS57/'R2建設IO'!BS$123</f>
        <v>3.2585055448390346E-3</v>
      </c>
      <c r="BT57" s="567">
        <f>+'R2建設IO'!BT57/'R2建設IO'!BT$123</f>
        <v>1.6869315083202175E-3</v>
      </c>
      <c r="BU57" s="567">
        <f>+'R2建設IO'!BU57/'R2建設IO'!BU$123</f>
        <v>4.9654734082347409E-5</v>
      </c>
      <c r="BV57" s="568">
        <f>+'R2建設IO'!BV57/'R2建設IO'!BV$123</f>
        <v>3.7824753303398122E-4</v>
      </c>
    </row>
    <row r="58" spans="1:74" ht="17.100000000000001" customHeight="1" x14ac:dyDescent="0.15">
      <c r="A58" s="551">
        <v>52</v>
      </c>
      <c r="B58" s="552">
        <v>339</v>
      </c>
      <c r="C58" s="498" t="s">
        <v>338</v>
      </c>
      <c r="D58" s="566">
        <f>+'R2建設IO'!D58/'R2建設IO'!D$123</f>
        <v>3.3816948575774285E-3</v>
      </c>
      <c r="E58" s="567">
        <f>+'R2建設IO'!E58/'R2建設IO'!E$123</f>
        <v>4.5690990797479444E-3</v>
      </c>
      <c r="F58" s="567">
        <f>+'R2建設IO'!F58/'R2建設IO'!F$123</f>
        <v>3.4151209017500486E-3</v>
      </c>
      <c r="G58" s="567">
        <f>+'R2建設IO'!G58/'R2建設IO'!G$123</f>
        <v>3.6110044971625265E-3</v>
      </c>
      <c r="H58" s="567">
        <f>+'R2建設IO'!H58/'R2建設IO'!H$123</f>
        <v>3.6418276171299563E-3</v>
      </c>
      <c r="I58" s="567">
        <f>+'R2建設IO'!I58/'R2建設IO'!I$123</f>
        <v>2.2086632040744288E-3</v>
      </c>
      <c r="J58" s="567">
        <f>+'R2建設IO'!J58/'R2建設IO'!J$123</f>
        <v>3.1378072688978153E-3</v>
      </c>
      <c r="K58" s="567">
        <f>+'R2建設IO'!K58/'R2建設IO'!K$123</f>
        <v>7.3209180538114198E-3</v>
      </c>
      <c r="L58" s="567">
        <f>+'R2建設IO'!L58/'R2建設IO'!L$123</f>
        <v>2.8868520500643581E-3</v>
      </c>
      <c r="M58" s="567">
        <f>+'R2建設IO'!M58/'R2建設IO'!M$123</f>
        <v>2.8940287451784813E-3</v>
      </c>
      <c r="N58" s="567">
        <f>+'R2建設IO'!N58/'R2建設IO'!N$123</f>
        <v>2.3694885695871404E-3</v>
      </c>
      <c r="O58" s="567">
        <f>+'R2建設IO'!O58/'R2建設IO'!O$123</f>
        <v>3.4225300285131446E-3</v>
      </c>
      <c r="P58" s="567">
        <f>+'R2建設IO'!P58/'R2建設IO'!P$123</f>
        <v>3.0791306687393502E-3</v>
      </c>
      <c r="Q58" s="567">
        <f>+'R2建設IO'!Q58/'R2建設IO'!Q$123</f>
        <v>3.5642447261122422E-3</v>
      </c>
      <c r="R58" s="567">
        <f>+'R2建設IO'!R58/'R2建設IO'!R$123</f>
        <v>2.1469051415220924E-3</v>
      </c>
      <c r="S58" s="567">
        <f>+'R2建設IO'!S58/'R2建設IO'!S$123</f>
        <v>5.7756256966601379E-3</v>
      </c>
      <c r="T58" s="567">
        <f>+'R2建設IO'!T58/'R2建設IO'!T$123</f>
        <v>7.0821574144796576E-3</v>
      </c>
      <c r="U58" s="567">
        <f>+'R2建設IO'!U58/'R2建設IO'!U$123</f>
        <v>3.652151228874355E-3</v>
      </c>
      <c r="V58" s="567">
        <f>+'R2建設IO'!V58/'R2建設IO'!V$123</f>
        <v>7.5154256877861978E-3</v>
      </c>
      <c r="W58" s="567">
        <f>+'R2建設IO'!W58/'R2建設IO'!W$123</f>
        <v>5.6868901346645538E-3</v>
      </c>
      <c r="X58" s="567">
        <f>+'R2建設IO'!X58/'R2建設IO'!X$123</f>
        <v>2.4926047719867261E-3</v>
      </c>
      <c r="Y58" s="567">
        <f>+'R2建設IO'!Y58/'R2建設IO'!Y$123</f>
        <v>4.8535362686477016E-3</v>
      </c>
      <c r="Z58" s="567">
        <f>+'R2建設IO'!Z58/'R2建設IO'!Z$123</f>
        <v>4.0746500278437091E-3</v>
      </c>
      <c r="AA58" s="567">
        <f>+'R2建設IO'!AA58/'R2建設IO'!AA$123</f>
        <v>6.1137997193665703E-3</v>
      </c>
      <c r="AB58" s="567">
        <f>+'R2建設IO'!AB58/'R2建設IO'!AB$123</f>
        <v>5.5613559107536943E-3</v>
      </c>
      <c r="AC58" s="567">
        <f>+'R2建設IO'!AC58/'R2建設IO'!AC$123</f>
        <v>5.4717138037271408E-3</v>
      </c>
      <c r="AD58" s="567">
        <f>+'R2建設IO'!AD58/'R2建設IO'!AD$123</f>
        <v>6.0363143600732586E-3</v>
      </c>
      <c r="AE58" s="567">
        <f>+'R2建設IO'!AE58/'R2建設IO'!AE$123</f>
        <v>1.1000263524451305E-2</v>
      </c>
      <c r="AF58" s="567">
        <f>+'R2建設IO'!AF58/'R2建設IO'!AF$123</f>
        <v>4.1166246304578675E-3</v>
      </c>
      <c r="AG58" s="567">
        <f>+'R2建設IO'!AG58/'R2建設IO'!AG$123</f>
        <v>1.4310907317634791E-3</v>
      </c>
      <c r="AH58" s="567">
        <f>+'R2建設IO'!AH58/'R2建設IO'!AH$123</f>
        <v>1.1719895407803251E-3</v>
      </c>
      <c r="AI58" s="567">
        <f>+'R2建設IO'!AI58/'R2建設IO'!AI$123</f>
        <v>1.2923353945899748E-3</v>
      </c>
      <c r="AJ58" s="567">
        <f>+'R2建設IO'!AJ58/'R2建設IO'!AJ$123</f>
        <v>1.2871795541581227E-3</v>
      </c>
      <c r="AK58" s="567">
        <f>+'R2建設IO'!AK58/'R2建設IO'!AK$123</f>
        <v>1.5107562141070425E-3</v>
      </c>
      <c r="AL58" s="567">
        <f>+'R2建設IO'!AL58/'R2建設IO'!AL$123</f>
        <v>3.209168108298589E-4</v>
      </c>
      <c r="AM58" s="567">
        <f>+'R2建設IO'!AM58/'R2建設IO'!AM$123</f>
        <v>5.1212600575857245E-4</v>
      </c>
      <c r="AN58" s="567">
        <f>+'R2建設IO'!AN58/'R2建設IO'!AN$123</f>
        <v>3.7706000924222279E-4</v>
      </c>
      <c r="AO58" s="567">
        <f>+'R2建設IO'!AO58/'R2建設IO'!AO$123</f>
        <v>2.5829331316635086E-3</v>
      </c>
      <c r="AP58" s="567">
        <f>+'R2建設IO'!AP58/'R2建設IO'!AP$123</f>
        <v>3.3313637197171907E-3</v>
      </c>
      <c r="AQ58" s="567">
        <f>+'R2建設IO'!AQ58/'R2建設IO'!AQ$123</f>
        <v>4.5273851590106008E-3</v>
      </c>
      <c r="AR58" s="567">
        <f>+'R2建設IO'!AR58/'R2建設IO'!AR$123</f>
        <v>2.0397756246812852E-3</v>
      </c>
      <c r="AS58" s="567">
        <f>+'R2建設IO'!AS58/'R2建設IO'!AS$123</f>
        <v>3.4705854466187286E-4</v>
      </c>
      <c r="AT58" s="567">
        <f>+'R2建設IO'!AT58/'R2建設IO'!AT$123</f>
        <v>1.8525416279899332E-4</v>
      </c>
      <c r="AU58" s="567">
        <f>+'R2建設IO'!AU58/'R2建設IO'!AU$123</f>
        <v>1.7690312717999726E-4</v>
      </c>
      <c r="AV58" s="567">
        <f>+'R2建設IO'!AV58/'R2建設IO'!AV$123</f>
        <v>2.5625912923147887E-4</v>
      </c>
      <c r="AW58" s="567">
        <f>+'R2建設IO'!AW58/'R2建設IO'!AW$123</f>
        <v>2.7535566773749428E-4</v>
      </c>
      <c r="AX58" s="567">
        <f>+'R2建設IO'!AX58/'R2建設IO'!AX$123</f>
        <v>1.8531101365124467E-4</v>
      </c>
      <c r="AY58" s="567">
        <f>+'R2建設IO'!AY58/'R2建設IO'!AY$123</f>
        <v>1.9390178874400116E-3</v>
      </c>
      <c r="AZ58" s="567">
        <f>+'R2建設IO'!AZ58/'R2建設IO'!AZ$123</f>
        <v>1.9525933990509213E-3</v>
      </c>
      <c r="BA58" s="567">
        <f>+'R2建設IO'!BA58/'R2建設IO'!BA$123</f>
        <v>1.877480956978865E-3</v>
      </c>
      <c r="BB58" s="567">
        <f>+'R2建設IO'!BB58/'R2建設IO'!BB$123</f>
        <v>1.6025143967825647E-3</v>
      </c>
      <c r="BC58" s="567">
        <f>+'R2建設IO'!BC58/'R2建設IO'!BC$123</f>
        <v>1.1897519807039564E-3</v>
      </c>
      <c r="BD58" s="567">
        <f>+'R2建設IO'!BD58/'R2建設IO'!BD$123</f>
        <v>9.5953319241296039E-4</v>
      </c>
      <c r="BE58" s="567">
        <f>+'R2建設IO'!BE58/'R2建設IO'!BE$123</f>
        <v>9.7594592335290432E-4</v>
      </c>
      <c r="BF58" s="567">
        <f>+'R2建設IO'!BF58/'R2建設IO'!BF$123</f>
        <v>2.57774396302584E-3</v>
      </c>
      <c r="BG58" s="567">
        <f>+'R2建設IO'!BG58/'R2建設IO'!BG$123</f>
        <v>5.6874409927996995E-5</v>
      </c>
      <c r="BH58" s="567">
        <f>+'R2建設IO'!BH58/'R2建設IO'!BH$123</f>
        <v>6.1455204200967686E-4</v>
      </c>
      <c r="BI58" s="567">
        <f>+'R2建設IO'!BI58/'R2建設IO'!BI$123</f>
        <v>1.1676186168964216E-3</v>
      </c>
      <c r="BJ58" s="567">
        <f>+'R2建設IO'!BJ58/'R2建設IO'!BJ$123</f>
        <v>2.0532804431590813E-3</v>
      </c>
      <c r="BK58" s="567">
        <f>+'R2建設IO'!BK58/'R2建設IO'!BK$123</f>
        <v>6.4299205636897025E-4</v>
      </c>
      <c r="BL58" s="567">
        <f>+'R2建設IO'!BL58/'R2建設IO'!BL$123</f>
        <v>1.1336029184834649E-3</v>
      </c>
      <c r="BM58" s="567">
        <f>+'R2建設IO'!BM58/'R2建設IO'!BM$123</f>
        <v>7.6705387391261398E-3</v>
      </c>
      <c r="BN58" s="567">
        <f>+'R2建設IO'!BN58/'R2建設IO'!BN$123</f>
        <v>8.4491166352545157E-5</v>
      </c>
      <c r="BO58" s="567">
        <f>+'R2建設IO'!BO58/'R2建設IO'!BO$123</f>
        <v>4.9276913062274428E-4</v>
      </c>
      <c r="BP58" s="567">
        <f>+'R2建設IO'!BP58/'R2建設IO'!BP$123</f>
        <v>1.7966104589843333E-3</v>
      </c>
      <c r="BQ58" s="567">
        <f>+'R2建設IO'!BQ58/'R2建設IO'!BQ$123</f>
        <v>1.2644680565386686E-3</v>
      </c>
      <c r="BR58" s="567">
        <f>+'R2建設IO'!BR58/'R2建設IO'!BR$123</f>
        <v>2.5729333057360692E-3</v>
      </c>
      <c r="BS58" s="567">
        <f>+'R2建設IO'!BS58/'R2建設IO'!BS$123</f>
        <v>9.5910729244318745E-4</v>
      </c>
      <c r="BT58" s="567">
        <f>+'R2建設IO'!BT58/'R2建設IO'!BT$123</f>
        <v>6.9229182502253482E-4</v>
      </c>
      <c r="BU58" s="567">
        <f>+'R2建設IO'!BU58/'R2建設IO'!BU$123</f>
        <v>7.3654522222148656E-4</v>
      </c>
      <c r="BV58" s="568">
        <f>+'R2建設IO'!BV58/'R2建設IO'!BV$123</f>
        <v>2.4119184671273462E-3</v>
      </c>
    </row>
    <row r="59" spans="1:74" ht="17.100000000000001" customHeight="1" x14ac:dyDescent="0.15">
      <c r="A59" s="551">
        <v>53</v>
      </c>
      <c r="B59" s="552">
        <v>341</v>
      </c>
      <c r="C59" s="498" t="s">
        <v>340</v>
      </c>
      <c r="D59" s="566">
        <f>+'R2建設IO'!D59/'R2建設IO'!D$123</f>
        <v>1.8743811028053485E-3</v>
      </c>
      <c r="E59" s="567">
        <f>+'R2建設IO'!E59/'R2建設IO'!E$123</f>
        <v>1.4237339760894818E-3</v>
      </c>
      <c r="F59" s="567">
        <f>+'R2建設IO'!F59/'R2建設IO'!F$123</f>
        <v>8.8357267928701499E-4</v>
      </c>
      <c r="G59" s="567">
        <f>+'R2建設IO'!G59/'R2建設IO'!G$123</f>
        <v>4.7772930111727926E-4</v>
      </c>
      <c r="H59" s="567">
        <f>+'R2建設IO'!H59/'R2建設IO'!H$123</f>
        <v>4.7869783548555247E-4</v>
      </c>
      <c r="I59" s="567">
        <f>+'R2建設IO'!I59/'R2建設IO'!I$123</f>
        <v>4.3366446472694269E-4</v>
      </c>
      <c r="J59" s="567">
        <f>+'R2建設IO'!J59/'R2建設IO'!J$123</f>
        <v>1.4581276915752092E-3</v>
      </c>
      <c r="K59" s="567">
        <f>+'R2建設IO'!K59/'R2建設IO'!K$123</f>
        <v>3.3131161995350951E-3</v>
      </c>
      <c r="L59" s="567">
        <f>+'R2建設IO'!L59/'R2建設IO'!L$123</f>
        <v>1.9142803864455151E-3</v>
      </c>
      <c r="M59" s="567">
        <f>+'R2建設IO'!M59/'R2建設IO'!M$123</f>
        <v>1.9350497488432167E-3</v>
      </c>
      <c r="N59" s="567">
        <f>+'R2建設IO'!N59/'R2建設IO'!N$123</f>
        <v>4.1702998824733669E-4</v>
      </c>
      <c r="O59" s="567">
        <f>+'R2建設IO'!O59/'R2建設IO'!O$123</f>
        <v>7.260273048191303E-4</v>
      </c>
      <c r="P59" s="567">
        <f>+'R2建設IO'!P59/'R2建設IO'!P$123</f>
        <v>1.3493277820203773E-3</v>
      </c>
      <c r="Q59" s="567">
        <f>+'R2建設IO'!Q59/'R2建設IO'!Q$123</f>
        <v>4.6880248442886008E-4</v>
      </c>
      <c r="R59" s="567">
        <f>+'R2建設IO'!R59/'R2建設IO'!R$123</f>
        <v>6.1565662146589417E-4</v>
      </c>
      <c r="S59" s="567">
        <f>+'R2建設IO'!S59/'R2建設IO'!S$123</f>
        <v>1.9884924736450322E-3</v>
      </c>
      <c r="T59" s="567">
        <f>+'R2建設IO'!T59/'R2建設IO'!T$123</f>
        <v>8.7142509349012016E-4</v>
      </c>
      <c r="U59" s="567">
        <f>+'R2建設IO'!U59/'R2建設IO'!U$123</f>
        <v>1.3975068477835542E-4</v>
      </c>
      <c r="V59" s="567">
        <f>+'R2建設IO'!V59/'R2建設IO'!V$123</f>
        <v>9.6384804859018104E-4</v>
      </c>
      <c r="W59" s="567">
        <f>+'R2建設IO'!W59/'R2建設IO'!W$123</f>
        <v>2.0643602083605809E-3</v>
      </c>
      <c r="X59" s="567">
        <f>+'R2建設IO'!X59/'R2建設IO'!X$123</f>
        <v>9.9854347793444155E-4</v>
      </c>
      <c r="Y59" s="567">
        <f>+'R2建設IO'!Y59/'R2建設IO'!Y$123</f>
        <v>2.32167663224014E-3</v>
      </c>
      <c r="Z59" s="567">
        <f>+'R2建設IO'!Z59/'R2建設IO'!Z$123</f>
        <v>2.1456506842170301E-3</v>
      </c>
      <c r="AA59" s="567">
        <f>+'R2建設IO'!AA59/'R2建設IO'!AA$123</f>
        <v>2.1824771831930848E-3</v>
      </c>
      <c r="AB59" s="567">
        <f>+'R2建設IO'!AB59/'R2建設IO'!AB$123</f>
        <v>2.2442649415985723E-3</v>
      </c>
      <c r="AC59" s="567">
        <f>+'R2建設IO'!AC59/'R2建設IO'!AC$123</f>
        <v>1.9898941099134346E-3</v>
      </c>
      <c r="AD59" s="567">
        <f>+'R2建設IO'!AD59/'R2建設IO'!AD$123</f>
        <v>2.0050094336723826E-3</v>
      </c>
      <c r="AE59" s="567">
        <f>+'R2建設IO'!AE59/'R2建設IO'!AE$123</f>
        <v>3.0870007152806536E-3</v>
      </c>
      <c r="AF59" s="567">
        <f>+'R2建設IO'!AF59/'R2建設IO'!AF$123</f>
        <v>3.8329966026380151E-4</v>
      </c>
      <c r="AG59" s="567">
        <f>+'R2建設IO'!AG59/'R2建設IO'!AG$123</f>
        <v>3.1623660068348554E-3</v>
      </c>
      <c r="AH59" s="567">
        <f>+'R2建設IO'!AH59/'R2建設IO'!AH$123</f>
        <v>2.7850642464114063E-3</v>
      </c>
      <c r="AI59" s="567">
        <f>+'R2建設IO'!AI59/'R2建設IO'!AI$123</f>
        <v>5.612234807114082E-4</v>
      </c>
      <c r="AJ59" s="567">
        <f>+'R2建設IO'!AJ59/'R2建設IO'!AJ$123</f>
        <v>5.64881067358845E-4</v>
      </c>
      <c r="AK59" s="567">
        <f>+'R2建設IO'!AK59/'R2建設IO'!AK$123</f>
        <v>6.0370686224102876E-4</v>
      </c>
      <c r="AL59" s="567">
        <f>+'R2建設IO'!AL59/'R2建設IO'!AL$123</f>
        <v>3.8437785219975058E-4</v>
      </c>
      <c r="AM59" s="567">
        <f>+'R2建設IO'!AM59/'R2建設IO'!AM$123</f>
        <v>4.3246196041835002E-4</v>
      </c>
      <c r="AN59" s="567">
        <f>+'R2建設IO'!AN59/'R2建設IO'!AN$123</f>
        <v>3.3169940662661706E-4</v>
      </c>
      <c r="AO59" s="567">
        <f>+'R2建設IO'!AO59/'R2建設IO'!AO$123</f>
        <v>4.5784784242482092E-4</v>
      </c>
      <c r="AP59" s="567">
        <f>+'R2建設IO'!AP59/'R2建設IO'!AP$123</f>
        <v>2.6768067809042565E-3</v>
      </c>
      <c r="AQ59" s="567">
        <f>+'R2建設IO'!AQ59/'R2建設IO'!AQ$123</f>
        <v>4.4169611307420494E-4</v>
      </c>
      <c r="AR59" s="567">
        <f>+'R2建設IO'!AR59/'R2建設IO'!AR$123</f>
        <v>7.2849129452903034E-4</v>
      </c>
      <c r="AS59" s="567">
        <f>+'R2建設IO'!AS59/'R2建設IO'!AS$123</f>
        <v>4.0162187255974463E-4</v>
      </c>
      <c r="AT59" s="567">
        <f>+'R2建設IO'!AT59/'R2建設IO'!AT$123</f>
        <v>3.6459595870014645E-4</v>
      </c>
      <c r="AU59" s="567">
        <f>+'R2建設IO'!AU59/'R2建設IO'!AU$123</f>
        <v>3.6604483548565472E-4</v>
      </c>
      <c r="AV59" s="567">
        <f>+'R2建設IO'!AV59/'R2建設IO'!AV$123</f>
        <v>3.0751095507777467E-4</v>
      </c>
      <c r="AW59" s="567">
        <f>+'R2建設IO'!AW59/'R2建設IO'!AW$123</f>
        <v>5.0481872418540617E-4</v>
      </c>
      <c r="AX59" s="567">
        <f>+'R2建設IO'!AX59/'R2建設IO'!AX$123</f>
        <v>3.7062202730248935E-4</v>
      </c>
      <c r="AY59" s="567">
        <f>+'R2建設IO'!AY59/'R2建設IO'!AY$123</f>
        <v>7.6591206553880463E-4</v>
      </c>
      <c r="AZ59" s="567">
        <f>+'R2建設IO'!AZ59/'R2建設IO'!AZ$123</f>
        <v>7.9287125900855593E-4</v>
      </c>
      <c r="BA59" s="567">
        <f>+'R2建設IO'!BA59/'R2建設IO'!BA$123</f>
        <v>6.4370775667846802E-4</v>
      </c>
      <c r="BB59" s="567">
        <f>+'R2建設IO'!BB59/'R2建設IO'!BB$123</f>
        <v>3.4118048447628798E-4</v>
      </c>
      <c r="BC59" s="567">
        <f>+'R2建設IO'!BC59/'R2建設IO'!BC$123</f>
        <v>5.4901275864548179E-3</v>
      </c>
      <c r="BD59" s="567">
        <f>+'R2建設IO'!BD59/'R2建設IO'!BD$123</f>
        <v>5.4186184846456986E-3</v>
      </c>
      <c r="BE59" s="567">
        <f>+'R2建設IO'!BE59/'R2建設IO'!BE$123</f>
        <v>1.4380930179768423E-3</v>
      </c>
      <c r="BF59" s="567">
        <f>+'R2建設IO'!BF59/'R2建設IO'!BF$123</f>
        <v>5.5597508559359084E-2</v>
      </c>
      <c r="BG59" s="567">
        <f>+'R2建設IO'!BG59/'R2建設IO'!BG$123</f>
        <v>9.6117752778314923E-4</v>
      </c>
      <c r="BH59" s="567">
        <f>+'R2建設IO'!BH59/'R2建設IO'!BH$123</f>
        <v>3.8065536930450135E-4</v>
      </c>
      <c r="BI59" s="567">
        <f>+'R2建設IO'!BI59/'R2建設IO'!BI$123</f>
        <v>9.3572852781176399E-3</v>
      </c>
      <c r="BJ59" s="567">
        <f>+'R2建設IO'!BJ59/'R2建設IO'!BJ$123</f>
        <v>4.6220653380049104E-3</v>
      </c>
      <c r="BK59" s="567">
        <f>+'R2建設IO'!BK59/'R2建設IO'!BK$123</f>
        <v>2.0629328475171129E-3</v>
      </c>
      <c r="BL59" s="567">
        <f>+'R2建設IO'!BL59/'R2建設IO'!BL$123</f>
        <v>1.1223262402367706E-2</v>
      </c>
      <c r="BM59" s="567">
        <f>+'R2建設IO'!BM59/'R2建設IO'!BM$123</f>
        <v>1.1622028392615363E-3</v>
      </c>
      <c r="BN59" s="567">
        <f>+'R2建設IO'!BN59/'R2建設IO'!BN$123</f>
        <v>4.1861532420124642E-4</v>
      </c>
      <c r="BO59" s="567">
        <f>+'R2建設IO'!BO59/'R2建設IO'!BO$123</f>
        <v>3.2299153099642058E-5</v>
      </c>
      <c r="BP59" s="567">
        <f>+'R2建設IO'!BP59/'R2建設IO'!BP$123</f>
        <v>3.6946338672280317E-3</v>
      </c>
      <c r="BQ59" s="567">
        <f>+'R2建設IO'!BQ59/'R2建設IO'!BQ$123</f>
        <v>3.3162956039529618E-3</v>
      </c>
      <c r="BR59" s="567">
        <f>+'R2建設IO'!BR59/'R2建設IO'!BR$123</f>
        <v>2.4580368805081324E-3</v>
      </c>
      <c r="BS59" s="567">
        <f>+'R2建設IO'!BS59/'R2建設IO'!BS$123</f>
        <v>2.257744714534933E-2</v>
      </c>
      <c r="BT59" s="567">
        <f>+'R2建設IO'!BT59/'R2建設IO'!BT$123</f>
        <v>4.688511063953636E-3</v>
      </c>
      <c r="BU59" s="567">
        <f>+'R2建設IO'!BU59/'R2建設IO'!BU$123</f>
        <v>6.4882185867600622E-4</v>
      </c>
      <c r="BV59" s="568">
        <f>+'R2建設IO'!BV59/'R2建設IO'!BV$123</f>
        <v>6.8237163019963182E-4</v>
      </c>
    </row>
    <row r="60" spans="1:74" ht="17.100000000000001" customHeight="1" x14ac:dyDescent="0.15">
      <c r="A60" s="551">
        <v>54</v>
      </c>
      <c r="B60" s="552">
        <v>342</v>
      </c>
      <c r="C60" s="498" t="s">
        <v>342</v>
      </c>
      <c r="D60" s="566">
        <f>+'R2建設IO'!D60/'R2建設IO'!D$123</f>
        <v>0</v>
      </c>
      <c r="E60" s="567">
        <f>+'R2建設IO'!E60/'R2建設IO'!E$123</f>
        <v>0</v>
      </c>
      <c r="F60" s="567">
        <f>+'R2建設IO'!F60/'R2建設IO'!F$123</f>
        <v>0</v>
      </c>
      <c r="G60" s="567">
        <f>+'R2建設IO'!G60/'R2建設IO'!G$123</f>
        <v>0</v>
      </c>
      <c r="H60" s="567">
        <f>+'R2建設IO'!H60/'R2建設IO'!H$123</f>
        <v>0</v>
      </c>
      <c r="I60" s="567">
        <f>+'R2建設IO'!I60/'R2建設IO'!I$123</f>
        <v>0</v>
      </c>
      <c r="J60" s="567">
        <f>+'R2建設IO'!J60/'R2建設IO'!J$123</f>
        <v>0</v>
      </c>
      <c r="K60" s="567">
        <f>+'R2建設IO'!K60/'R2建設IO'!K$123</f>
        <v>0</v>
      </c>
      <c r="L60" s="567">
        <f>+'R2建設IO'!L60/'R2建設IO'!L$123</f>
        <v>0</v>
      </c>
      <c r="M60" s="567">
        <f>+'R2建設IO'!M60/'R2建設IO'!M$123</f>
        <v>0</v>
      </c>
      <c r="N60" s="567">
        <f>+'R2建設IO'!N60/'R2建設IO'!N$123</f>
        <v>0</v>
      </c>
      <c r="O60" s="567">
        <f>+'R2建設IO'!O60/'R2建設IO'!O$123</f>
        <v>0</v>
      </c>
      <c r="P60" s="567">
        <f>+'R2建設IO'!P60/'R2建設IO'!P$123</f>
        <v>0</v>
      </c>
      <c r="Q60" s="567">
        <f>+'R2建設IO'!Q60/'R2建設IO'!Q$123</f>
        <v>0</v>
      </c>
      <c r="R60" s="567">
        <f>+'R2建設IO'!R60/'R2建設IO'!R$123</f>
        <v>0</v>
      </c>
      <c r="S60" s="567">
        <f>+'R2建設IO'!S60/'R2建設IO'!S$123</f>
        <v>0</v>
      </c>
      <c r="T60" s="567">
        <f>+'R2建設IO'!T60/'R2建設IO'!T$123</f>
        <v>0</v>
      </c>
      <c r="U60" s="567">
        <f>+'R2建設IO'!U60/'R2建設IO'!U$123</f>
        <v>0</v>
      </c>
      <c r="V60" s="567">
        <f>+'R2建設IO'!V60/'R2建設IO'!V$123</f>
        <v>0</v>
      </c>
      <c r="W60" s="567">
        <f>+'R2建設IO'!W60/'R2建設IO'!W$123</f>
        <v>0</v>
      </c>
      <c r="X60" s="567">
        <f>+'R2建設IO'!X60/'R2建設IO'!X$123</f>
        <v>0</v>
      </c>
      <c r="Y60" s="567">
        <f>+'R2建設IO'!Y60/'R2建設IO'!Y$123</f>
        <v>0</v>
      </c>
      <c r="Z60" s="567">
        <f>+'R2建設IO'!Z60/'R2建設IO'!Z$123</f>
        <v>0</v>
      </c>
      <c r="AA60" s="567">
        <f>+'R2建設IO'!AA60/'R2建設IO'!AA$123</f>
        <v>0</v>
      </c>
      <c r="AB60" s="567">
        <f>+'R2建設IO'!AB60/'R2建設IO'!AB$123</f>
        <v>0</v>
      </c>
      <c r="AC60" s="567">
        <f>+'R2建設IO'!AC60/'R2建設IO'!AC$123</f>
        <v>0</v>
      </c>
      <c r="AD60" s="567">
        <f>+'R2建設IO'!AD60/'R2建設IO'!AD$123</f>
        <v>0</v>
      </c>
      <c r="AE60" s="567">
        <f>+'R2建設IO'!AE60/'R2建設IO'!AE$123</f>
        <v>0</v>
      </c>
      <c r="AF60" s="567">
        <f>+'R2建設IO'!AF60/'R2建設IO'!AF$123</f>
        <v>0</v>
      </c>
      <c r="AG60" s="567">
        <f>+'R2建設IO'!AG60/'R2建設IO'!AG$123</f>
        <v>0</v>
      </c>
      <c r="AH60" s="567">
        <f>+'R2建設IO'!AH60/'R2建設IO'!AH$123</f>
        <v>0</v>
      </c>
      <c r="AI60" s="567">
        <f>+'R2建設IO'!AI60/'R2建設IO'!AI$123</f>
        <v>0</v>
      </c>
      <c r="AJ60" s="567">
        <f>+'R2建設IO'!AJ60/'R2建設IO'!AJ$123</f>
        <v>0</v>
      </c>
      <c r="AK60" s="567">
        <f>+'R2建設IO'!AK60/'R2建設IO'!AK$123</f>
        <v>0</v>
      </c>
      <c r="AL60" s="567">
        <f>+'R2建設IO'!AL60/'R2建設IO'!AL$123</f>
        <v>0</v>
      </c>
      <c r="AM60" s="567">
        <f>+'R2建設IO'!AM60/'R2建設IO'!AM$123</f>
        <v>0</v>
      </c>
      <c r="AN60" s="567">
        <f>+'R2建設IO'!AN60/'R2建設IO'!AN$123</f>
        <v>0</v>
      </c>
      <c r="AO60" s="567">
        <f>+'R2建設IO'!AO60/'R2建設IO'!AO$123</f>
        <v>0</v>
      </c>
      <c r="AP60" s="567">
        <f>+'R2建設IO'!AP60/'R2建設IO'!AP$123</f>
        <v>0</v>
      </c>
      <c r="AQ60" s="567">
        <f>+'R2建設IO'!AQ60/'R2建設IO'!AQ$123</f>
        <v>0</v>
      </c>
      <c r="AR60" s="567">
        <f>+'R2建設IO'!AR60/'R2建設IO'!AR$123</f>
        <v>0</v>
      </c>
      <c r="AS60" s="567">
        <f>+'R2建設IO'!AS60/'R2建設IO'!AS$123</f>
        <v>0</v>
      </c>
      <c r="AT60" s="567">
        <f>+'R2建設IO'!AT60/'R2建設IO'!AT$123</f>
        <v>0</v>
      </c>
      <c r="AU60" s="567">
        <f>+'R2建設IO'!AU60/'R2建設IO'!AU$123</f>
        <v>0</v>
      </c>
      <c r="AV60" s="567">
        <f>+'R2建設IO'!AV60/'R2建設IO'!AV$123</f>
        <v>0</v>
      </c>
      <c r="AW60" s="567">
        <f>+'R2建設IO'!AW60/'R2建設IO'!AW$123</f>
        <v>0</v>
      </c>
      <c r="AX60" s="567">
        <f>+'R2建設IO'!AX60/'R2建設IO'!AX$123</f>
        <v>0</v>
      </c>
      <c r="AY60" s="567">
        <f>+'R2建設IO'!AY60/'R2建設IO'!AY$123</f>
        <v>0</v>
      </c>
      <c r="AZ60" s="567">
        <f>+'R2建設IO'!AZ60/'R2建設IO'!AZ$123</f>
        <v>0</v>
      </c>
      <c r="BA60" s="567">
        <f>+'R2建設IO'!BA60/'R2建設IO'!BA$123</f>
        <v>0</v>
      </c>
      <c r="BB60" s="567">
        <f>+'R2建設IO'!BB60/'R2建設IO'!BB$123</f>
        <v>0</v>
      </c>
      <c r="BC60" s="567">
        <f>+'R2建設IO'!BC60/'R2建設IO'!BC$123</f>
        <v>0</v>
      </c>
      <c r="BD60" s="567">
        <f>+'R2建設IO'!BD60/'R2建設IO'!BD$123</f>
        <v>0</v>
      </c>
      <c r="BE60" s="567">
        <f>+'R2建設IO'!BE60/'R2建設IO'!BE$123</f>
        <v>0</v>
      </c>
      <c r="BF60" s="567">
        <f>+'R2建設IO'!BF60/'R2建設IO'!BF$123</f>
        <v>0</v>
      </c>
      <c r="BG60" s="567">
        <f>+'R2建設IO'!BG60/'R2建設IO'!BG$123</f>
        <v>0</v>
      </c>
      <c r="BH60" s="567">
        <f>+'R2建設IO'!BH60/'R2建設IO'!BH$123</f>
        <v>0</v>
      </c>
      <c r="BI60" s="567">
        <f>+'R2建設IO'!BI60/'R2建設IO'!BI$123</f>
        <v>0</v>
      </c>
      <c r="BJ60" s="567">
        <f>+'R2建設IO'!BJ60/'R2建設IO'!BJ$123</f>
        <v>0</v>
      </c>
      <c r="BK60" s="567">
        <f>+'R2建設IO'!BK60/'R2建設IO'!BK$123</f>
        <v>0</v>
      </c>
      <c r="BL60" s="567">
        <f>+'R2建設IO'!BL60/'R2建設IO'!BL$123</f>
        <v>0</v>
      </c>
      <c r="BM60" s="567">
        <f>+'R2建設IO'!BM60/'R2建設IO'!BM$123</f>
        <v>0</v>
      </c>
      <c r="BN60" s="567">
        <f>+'R2建設IO'!BN60/'R2建設IO'!BN$123</f>
        <v>0</v>
      </c>
      <c r="BO60" s="567">
        <f>+'R2建設IO'!BO60/'R2建設IO'!BO$123</f>
        <v>0</v>
      </c>
      <c r="BP60" s="567">
        <f>+'R2建設IO'!BP60/'R2建設IO'!BP$123</f>
        <v>0</v>
      </c>
      <c r="BQ60" s="567">
        <f>+'R2建設IO'!BQ60/'R2建設IO'!BQ$123</f>
        <v>0</v>
      </c>
      <c r="BR60" s="567">
        <f>+'R2建設IO'!BR60/'R2建設IO'!BR$123</f>
        <v>0</v>
      </c>
      <c r="BS60" s="567">
        <f>+'R2建設IO'!BS60/'R2建設IO'!BS$123</f>
        <v>0</v>
      </c>
      <c r="BT60" s="567">
        <f>+'R2建設IO'!BT60/'R2建設IO'!BT$123</f>
        <v>0</v>
      </c>
      <c r="BU60" s="567">
        <f>+'R2建設IO'!BU60/'R2建設IO'!BU$123</f>
        <v>0</v>
      </c>
      <c r="BV60" s="568">
        <f>+'R2建設IO'!BV60/'R2建設IO'!BV$123</f>
        <v>0</v>
      </c>
    </row>
    <row r="61" spans="1:74" ht="17.100000000000001" customHeight="1" x14ac:dyDescent="0.15">
      <c r="A61" s="551">
        <v>55</v>
      </c>
      <c r="B61" s="552">
        <v>351</v>
      </c>
      <c r="C61" s="498" t="s">
        <v>344</v>
      </c>
      <c r="D61" s="566">
        <f>+'R2建設IO'!D61/'R2建設IO'!D$123</f>
        <v>0</v>
      </c>
      <c r="E61" s="567">
        <f>+'R2建設IO'!E61/'R2建設IO'!E$123</f>
        <v>0</v>
      </c>
      <c r="F61" s="567">
        <f>+'R2建設IO'!F61/'R2建設IO'!F$123</f>
        <v>0</v>
      </c>
      <c r="G61" s="567">
        <f>+'R2建設IO'!G61/'R2建設IO'!G$123</f>
        <v>0</v>
      </c>
      <c r="H61" s="567">
        <f>+'R2建設IO'!H61/'R2建設IO'!H$123</f>
        <v>0</v>
      </c>
      <c r="I61" s="567">
        <f>+'R2建設IO'!I61/'R2建設IO'!I$123</f>
        <v>0</v>
      </c>
      <c r="J61" s="567">
        <f>+'R2建設IO'!J61/'R2建設IO'!J$123</f>
        <v>0</v>
      </c>
      <c r="K61" s="567">
        <f>+'R2建設IO'!K61/'R2建設IO'!K$123</f>
        <v>0</v>
      </c>
      <c r="L61" s="567">
        <f>+'R2建設IO'!L61/'R2建設IO'!L$123</f>
        <v>0</v>
      </c>
      <c r="M61" s="567">
        <f>+'R2建設IO'!M61/'R2建設IO'!M$123</f>
        <v>0</v>
      </c>
      <c r="N61" s="567">
        <f>+'R2建設IO'!N61/'R2建設IO'!N$123</f>
        <v>0</v>
      </c>
      <c r="O61" s="567">
        <f>+'R2建設IO'!O61/'R2建設IO'!O$123</f>
        <v>0</v>
      </c>
      <c r="P61" s="567">
        <f>+'R2建設IO'!P61/'R2建設IO'!P$123</f>
        <v>0</v>
      </c>
      <c r="Q61" s="567">
        <f>+'R2建設IO'!Q61/'R2建設IO'!Q$123</f>
        <v>0</v>
      </c>
      <c r="R61" s="567">
        <f>+'R2建設IO'!R61/'R2建設IO'!R$123</f>
        <v>0</v>
      </c>
      <c r="S61" s="567">
        <f>+'R2建設IO'!S61/'R2建設IO'!S$123</f>
        <v>0</v>
      </c>
      <c r="T61" s="567">
        <f>+'R2建設IO'!T61/'R2建設IO'!T$123</f>
        <v>0</v>
      </c>
      <c r="U61" s="567">
        <f>+'R2建設IO'!U61/'R2建設IO'!U$123</f>
        <v>0</v>
      </c>
      <c r="V61" s="567">
        <f>+'R2建設IO'!V61/'R2建設IO'!V$123</f>
        <v>0</v>
      </c>
      <c r="W61" s="567">
        <f>+'R2建設IO'!W61/'R2建設IO'!W$123</f>
        <v>0</v>
      </c>
      <c r="X61" s="567">
        <f>+'R2建設IO'!X61/'R2建設IO'!X$123</f>
        <v>0</v>
      </c>
      <c r="Y61" s="567">
        <f>+'R2建設IO'!Y61/'R2建設IO'!Y$123</f>
        <v>0</v>
      </c>
      <c r="Z61" s="567">
        <f>+'R2建設IO'!Z61/'R2建設IO'!Z$123</f>
        <v>0</v>
      </c>
      <c r="AA61" s="567">
        <f>+'R2建設IO'!AA61/'R2建設IO'!AA$123</f>
        <v>0</v>
      </c>
      <c r="AB61" s="567">
        <f>+'R2建設IO'!AB61/'R2建設IO'!AB$123</f>
        <v>0</v>
      </c>
      <c r="AC61" s="567">
        <f>+'R2建設IO'!AC61/'R2建設IO'!AC$123</f>
        <v>0</v>
      </c>
      <c r="AD61" s="567">
        <f>+'R2建設IO'!AD61/'R2建設IO'!AD$123</f>
        <v>0</v>
      </c>
      <c r="AE61" s="567">
        <f>+'R2建設IO'!AE61/'R2建設IO'!AE$123</f>
        <v>0</v>
      </c>
      <c r="AF61" s="567">
        <f>+'R2建設IO'!AF61/'R2建設IO'!AF$123</f>
        <v>0</v>
      </c>
      <c r="AG61" s="567">
        <f>+'R2建設IO'!AG61/'R2建設IO'!AG$123</f>
        <v>0</v>
      </c>
      <c r="AH61" s="567">
        <f>+'R2建設IO'!AH61/'R2建設IO'!AH$123</f>
        <v>0</v>
      </c>
      <c r="AI61" s="567">
        <f>+'R2建設IO'!AI61/'R2建設IO'!AI$123</f>
        <v>0</v>
      </c>
      <c r="AJ61" s="567">
        <f>+'R2建設IO'!AJ61/'R2建設IO'!AJ$123</f>
        <v>0</v>
      </c>
      <c r="AK61" s="567">
        <f>+'R2建設IO'!AK61/'R2建設IO'!AK$123</f>
        <v>0</v>
      </c>
      <c r="AL61" s="567">
        <f>+'R2建設IO'!AL61/'R2建設IO'!AL$123</f>
        <v>0</v>
      </c>
      <c r="AM61" s="567">
        <f>+'R2建設IO'!AM61/'R2建設IO'!AM$123</f>
        <v>0</v>
      </c>
      <c r="AN61" s="567">
        <f>+'R2建設IO'!AN61/'R2建設IO'!AN$123</f>
        <v>0</v>
      </c>
      <c r="AO61" s="567">
        <f>+'R2建設IO'!AO61/'R2建設IO'!AO$123</f>
        <v>0</v>
      </c>
      <c r="AP61" s="567">
        <f>+'R2建設IO'!AP61/'R2建設IO'!AP$123</f>
        <v>0</v>
      </c>
      <c r="AQ61" s="567">
        <f>+'R2建設IO'!AQ61/'R2建設IO'!AQ$123</f>
        <v>0</v>
      </c>
      <c r="AR61" s="567">
        <f>+'R2建設IO'!AR61/'R2建設IO'!AR$123</f>
        <v>0</v>
      </c>
      <c r="AS61" s="567">
        <f>+'R2建設IO'!AS61/'R2建設IO'!AS$123</f>
        <v>0</v>
      </c>
      <c r="AT61" s="567">
        <f>+'R2建設IO'!AT61/'R2建設IO'!AT$123</f>
        <v>0</v>
      </c>
      <c r="AU61" s="567">
        <f>+'R2建設IO'!AU61/'R2建設IO'!AU$123</f>
        <v>0</v>
      </c>
      <c r="AV61" s="567">
        <f>+'R2建設IO'!AV61/'R2建設IO'!AV$123</f>
        <v>0</v>
      </c>
      <c r="AW61" s="567">
        <f>+'R2建設IO'!AW61/'R2建設IO'!AW$123</f>
        <v>0</v>
      </c>
      <c r="AX61" s="567">
        <f>+'R2建設IO'!AX61/'R2建設IO'!AX$123</f>
        <v>0</v>
      </c>
      <c r="AY61" s="567">
        <f>+'R2建設IO'!AY61/'R2建設IO'!AY$123</f>
        <v>0</v>
      </c>
      <c r="AZ61" s="567">
        <f>+'R2建設IO'!AZ61/'R2建設IO'!AZ$123</f>
        <v>0</v>
      </c>
      <c r="BA61" s="567">
        <f>+'R2建設IO'!BA61/'R2建設IO'!BA$123</f>
        <v>0</v>
      </c>
      <c r="BB61" s="567">
        <f>+'R2建設IO'!BB61/'R2建設IO'!BB$123</f>
        <v>0</v>
      </c>
      <c r="BC61" s="567">
        <f>+'R2建設IO'!BC61/'R2建設IO'!BC$123</f>
        <v>0</v>
      </c>
      <c r="BD61" s="567">
        <f>+'R2建設IO'!BD61/'R2建設IO'!BD$123</f>
        <v>0</v>
      </c>
      <c r="BE61" s="567">
        <f>+'R2建設IO'!BE61/'R2建設IO'!BE$123</f>
        <v>0</v>
      </c>
      <c r="BF61" s="567">
        <f>+'R2建設IO'!BF61/'R2建設IO'!BF$123</f>
        <v>0</v>
      </c>
      <c r="BG61" s="567">
        <f>+'R2建設IO'!BG61/'R2建設IO'!BG$123</f>
        <v>0</v>
      </c>
      <c r="BH61" s="567">
        <f>+'R2建設IO'!BH61/'R2建設IO'!BH$123</f>
        <v>0</v>
      </c>
      <c r="BI61" s="567">
        <f>+'R2建設IO'!BI61/'R2建設IO'!BI$123</f>
        <v>0</v>
      </c>
      <c r="BJ61" s="567">
        <f>+'R2建設IO'!BJ61/'R2建設IO'!BJ$123</f>
        <v>0</v>
      </c>
      <c r="BK61" s="567">
        <f>+'R2建設IO'!BK61/'R2建設IO'!BK$123</f>
        <v>0</v>
      </c>
      <c r="BL61" s="567">
        <f>+'R2建設IO'!BL61/'R2建設IO'!BL$123</f>
        <v>0</v>
      </c>
      <c r="BM61" s="567">
        <f>+'R2建設IO'!BM61/'R2建設IO'!BM$123</f>
        <v>0</v>
      </c>
      <c r="BN61" s="567">
        <f>+'R2建設IO'!BN61/'R2建設IO'!BN$123</f>
        <v>0</v>
      </c>
      <c r="BO61" s="567">
        <f>+'R2建設IO'!BO61/'R2建設IO'!BO$123</f>
        <v>0</v>
      </c>
      <c r="BP61" s="567">
        <f>+'R2建設IO'!BP61/'R2建設IO'!BP$123</f>
        <v>0</v>
      </c>
      <c r="BQ61" s="567">
        <f>+'R2建設IO'!BQ61/'R2建設IO'!BQ$123</f>
        <v>0</v>
      </c>
      <c r="BR61" s="567">
        <f>+'R2建設IO'!BR61/'R2建設IO'!BR$123</f>
        <v>0</v>
      </c>
      <c r="BS61" s="567">
        <f>+'R2建設IO'!BS61/'R2建設IO'!BS$123</f>
        <v>0</v>
      </c>
      <c r="BT61" s="567">
        <f>+'R2建設IO'!BT61/'R2建設IO'!BT$123</f>
        <v>0</v>
      </c>
      <c r="BU61" s="567">
        <f>+'R2建設IO'!BU61/'R2建設IO'!BU$123</f>
        <v>0</v>
      </c>
      <c r="BV61" s="568">
        <f>+'R2建設IO'!BV61/'R2建設IO'!BV$123</f>
        <v>0</v>
      </c>
    </row>
    <row r="62" spans="1:74" ht="17.100000000000001" customHeight="1" x14ac:dyDescent="0.15">
      <c r="A62" s="551">
        <v>56</v>
      </c>
      <c r="B62" s="552">
        <v>352</v>
      </c>
      <c r="C62" s="498" t="s">
        <v>346</v>
      </c>
      <c r="D62" s="566">
        <f>+'R2建設IO'!D62/'R2建設IO'!D$123</f>
        <v>0</v>
      </c>
      <c r="E62" s="567">
        <f>+'R2建設IO'!E62/'R2建設IO'!E$123</f>
        <v>0</v>
      </c>
      <c r="F62" s="567">
        <f>+'R2建設IO'!F62/'R2建設IO'!F$123</f>
        <v>0</v>
      </c>
      <c r="G62" s="567">
        <f>+'R2建設IO'!G62/'R2建設IO'!G$123</f>
        <v>0</v>
      </c>
      <c r="H62" s="567">
        <f>+'R2建設IO'!H62/'R2建設IO'!H$123</f>
        <v>0</v>
      </c>
      <c r="I62" s="567">
        <f>+'R2建設IO'!I62/'R2建設IO'!I$123</f>
        <v>0</v>
      </c>
      <c r="J62" s="567">
        <f>+'R2建設IO'!J62/'R2建設IO'!J$123</f>
        <v>0</v>
      </c>
      <c r="K62" s="567">
        <f>+'R2建設IO'!K62/'R2建設IO'!K$123</f>
        <v>0</v>
      </c>
      <c r="L62" s="567">
        <f>+'R2建設IO'!L62/'R2建設IO'!L$123</f>
        <v>0</v>
      </c>
      <c r="M62" s="567">
        <f>+'R2建設IO'!M62/'R2建設IO'!M$123</f>
        <v>0</v>
      </c>
      <c r="N62" s="567">
        <f>+'R2建設IO'!N62/'R2建設IO'!N$123</f>
        <v>0</v>
      </c>
      <c r="O62" s="567">
        <f>+'R2建設IO'!O62/'R2建設IO'!O$123</f>
        <v>0</v>
      </c>
      <c r="P62" s="567">
        <f>+'R2建設IO'!P62/'R2建設IO'!P$123</f>
        <v>0</v>
      </c>
      <c r="Q62" s="567">
        <f>+'R2建設IO'!Q62/'R2建設IO'!Q$123</f>
        <v>0</v>
      </c>
      <c r="R62" s="567">
        <f>+'R2建設IO'!R62/'R2建設IO'!R$123</f>
        <v>0</v>
      </c>
      <c r="S62" s="567">
        <f>+'R2建設IO'!S62/'R2建設IO'!S$123</f>
        <v>0</v>
      </c>
      <c r="T62" s="567">
        <f>+'R2建設IO'!T62/'R2建設IO'!T$123</f>
        <v>0</v>
      </c>
      <c r="U62" s="567">
        <f>+'R2建設IO'!U62/'R2建設IO'!U$123</f>
        <v>0</v>
      </c>
      <c r="V62" s="567">
        <f>+'R2建設IO'!V62/'R2建設IO'!V$123</f>
        <v>0</v>
      </c>
      <c r="W62" s="567">
        <f>+'R2建設IO'!W62/'R2建設IO'!W$123</f>
        <v>0</v>
      </c>
      <c r="X62" s="567">
        <f>+'R2建設IO'!X62/'R2建設IO'!X$123</f>
        <v>0</v>
      </c>
      <c r="Y62" s="567">
        <f>+'R2建設IO'!Y62/'R2建設IO'!Y$123</f>
        <v>0</v>
      </c>
      <c r="Z62" s="567">
        <f>+'R2建設IO'!Z62/'R2建設IO'!Z$123</f>
        <v>0</v>
      </c>
      <c r="AA62" s="567">
        <f>+'R2建設IO'!AA62/'R2建設IO'!AA$123</f>
        <v>0</v>
      </c>
      <c r="AB62" s="567">
        <f>+'R2建設IO'!AB62/'R2建設IO'!AB$123</f>
        <v>0</v>
      </c>
      <c r="AC62" s="567">
        <f>+'R2建設IO'!AC62/'R2建設IO'!AC$123</f>
        <v>0</v>
      </c>
      <c r="AD62" s="567">
        <f>+'R2建設IO'!AD62/'R2建設IO'!AD$123</f>
        <v>0</v>
      </c>
      <c r="AE62" s="567">
        <f>+'R2建設IO'!AE62/'R2建設IO'!AE$123</f>
        <v>0</v>
      </c>
      <c r="AF62" s="567">
        <f>+'R2建設IO'!AF62/'R2建設IO'!AF$123</f>
        <v>0</v>
      </c>
      <c r="AG62" s="567">
        <f>+'R2建設IO'!AG62/'R2建設IO'!AG$123</f>
        <v>0</v>
      </c>
      <c r="AH62" s="567">
        <f>+'R2建設IO'!AH62/'R2建設IO'!AH$123</f>
        <v>0</v>
      </c>
      <c r="AI62" s="567">
        <f>+'R2建設IO'!AI62/'R2建設IO'!AI$123</f>
        <v>0</v>
      </c>
      <c r="AJ62" s="567">
        <f>+'R2建設IO'!AJ62/'R2建設IO'!AJ$123</f>
        <v>0</v>
      </c>
      <c r="AK62" s="567">
        <f>+'R2建設IO'!AK62/'R2建設IO'!AK$123</f>
        <v>0</v>
      </c>
      <c r="AL62" s="567">
        <f>+'R2建設IO'!AL62/'R2建設IO'!AL$123</f>
        <v>0</v>
      </c>
      <c r="AM62" s="567">
        <f>+'R2建設IO'!AM62/'R2建設IO'!AM$123</f>
        <v>0</v>
      </c>
      <c r="AN62" s="567">
        <f>+'R2建設IO'!AN62/'R2建設IO'!AN$123</f>
        <v>0</v>
      </c>
      <c r="AO62" s="567">
        <f>+'R2建設IO'!AO62/'R2建設IO'!AO$123</f>
        <v>0</v>
      </c>
      <c r="AP62" s="567">
        <f>+'R2建設IO'!AP62/'R2建設IO'!AP$123</f>
        <v>0</v>
      </c>
      <c r="AQ62" s="567">
        <f>+'R2建設IO'!AQ62/'R2建設IO'!AQ$123</f>
        <v>0</v>
      </c>
      <c r="AR62" s="567">
        <f>+'R2建設IO'!AR62/'R2建設IO'!AR$123</f>
        <v>0</v>
      </c>
      <c r="AS62" s="567">
        <f>+'R2建設IO'!AS62/'R2建設IO'!AS$123</f>
        <v>0</v>
      </c>
      <c r="AT62" s="567">
        <f>+'R2建設IO'!AT62/'R2建設IO'!AT$123</f>
        <v>0</v>
      </c>
      <c r="AU62" s="567">
        <f>+'R2建設IO'!AU62/'R2建設IO'!AU$123</f>
        <v>0</v>
      </c>
      <c r="AV62" s="567">
        <f>+'R2建設IO'!AV62/'R2建設IO'!AV$123</f>
        <v>0</v>
      </c>
      <c r="AW62" s="567">
        <f>+'R2建設IO'!AW62/'R2建設IO'!AW$123</f>
        <v>0</v>
      </c>
      <c r="AX62" s="567">
        <f>+'R2建設IO'!AX62/'R2建設IO'!AX$123</f>
        <v>0</v>
      </c>
      <c r="AY62" s="567">
        <f>+'R2建設IO'!AY62/'R2建設IO'!AY$123</f>
        <v>0</v>
      </c>
      <c r="AZ62" s="567">
        <f>+'R2建設IO'!AZ62/'R2建設IO'!AZ$123</f>
        <v>0</v>
      </c>
      <c r="BA62" s="567">
        <f>+'R2建設IO'!BA62/'R2建設IO'!BA$123</f>
        <v>0</v>
      </c>
      <c r="BB62" s="567">
        <f>+'R2建設IO'!BB62/'R2建設IO'!BB$123</f>
        <v>0</v>
      </c>
      <c r="BC62" s="567">
        <f>+'R2建設IO'!BC62/'R2建設IO'!BC$123</f>
        <v>0</v>
      </c>
      <c r="BD62" s="567">
        <f>+'R2建設IO'!BD62/'R2建設IO'!BD$123</f>
        <v>0</v>
      </c>
      <c r="BE62" s="567">
        <f>+'R2建設IO'!BE62/'R2建設IO'!BE$123</f>
        <v>0</v>
      </c>
      <c r="BF62" s="567">
        <f>+'R2建設IO'!BF62/'R2建設IO'!BF$123</f>
        <v>0</v>
      </c>
      <c r="BG62" s="567">
        <f>+'R2建設IO'!BG62/'R2建設IO'!BG$123</f>
        <v>0</v>
      </c>
      <c r="BH62" s="567">
        <f>+'R2建設IO'!BH62/'R2建設IO'!BH$123</f>
        <v>0</v>
      </c>
      <c r="BI62" s="567">
        <f>+'R2建設IO'!BI62/'R2建設IO'!BI$123</f>
        <v>0</v>
      </c>
      <c r="BJ62" s="567">
        <f>+'R2建設IO'!BJ62/'R2建設IO'!BJ$123</f>
        <v>0</v>
      </c>
      <c r="BK62" s="567">
        <f>+'R2建設IO'!BK62/'R2建設IO'!BK$123</f>
        <v>0</v>
      </c>
      <c r="BL62" s="567">
        <f>+'R2建設IO'!BL62/'R2建設IO'!BL$123</f>
        <v>0</v>
      </c>
      <c r="BM62" s="567">
        <f>+'R2建設IO'!BM62/'R2建設IO'!BM$123</f>
        <v>0</v>
      </c>
      <c r="BN62" s="567">
        <f>+'R2建設IO'!BN62/'R2建設IO'!BN$123</f>
        <v>0</v>
      </c>
      <c r="BO62" s="567">
        <f>+'R2建設IO'!BO62/'R2建設IO'!BO$123</f>
        <v>0</v>
      </c>
      <c r="BP62" s="567">
        <f>+'R2建設IO'!BP62/'R2建設IO'!BP$123</f>
        <v>0</v>
      </c>
      <c r="BQ62" s="567">
        <f>+'R2建設IO'!BQ62/'R2建設IO'!BQ$123</f>
        <v>0</v>
      </c>
      <c r="BR62" s="567">
        <f>+'R2建設IO'!BR62/'R2建設IO'!BR$123</f>
        <v>0</v>
      </c>
      <c r="BS62" s="567">
        <f>+'R2建設IO'!BS62/'R2建設IO'!BS$123</f>
        <v>0</v>
      </c>
      <c r="BT62" s="567">
        <f>+'R2建設IO'!BT62/'R2建設IO'!BT$123</f>
        <v>0</v>
      </c>
      <c r="BU62" s="567">
        <f>+'R2建設IO'!BU62/'R2建設IO'!BU$123</f>
        <v>0</v>
      </c>
      <c r="BV62" s="568">
        <f>+'R2建設IO'!BV62/'R2建設IO'!BV$123</f>
        <v>0</v>
      </c>
    </row>
    <row r="63" spans="1:74" ht="17.100000000000001" customHeight="1" x14ac:dyDescent="0.15">
      <c r="A63" s="551">
        <v>57</v>
      </c>
      <c r="B63" s="552">
        <v>353</v>
      </c>
      <c r="C63" s="498" t="s">
        <v>225</v>
      </c>
      <c r="D63" s="566">
        <f>+'R2建設IO'!D63/'R2建設IO'!D$123</f>
        <v>0</v>
      </c>
      <c r="E63" s="567">
        <f>+'R2建設IO'!E63/'R2建設IO'!E$123</f>
        <v>0</v>
      </c>
      <c r="F63" s="567">
        <f>+'R2建設IO'!F63/'R2建設IO'!F$123</f>
        <v>0</v>
      </c>
      <c r="G63" s="567">
        <f>+'R2建設IO'!G63/'R2建設IO'!G$123</f>
        <v>0</v>
      </c>
      <c r="H63" s="567">
        <f>+'R2建設IO'!H63/'R2建設IO'!H$123</f>
        <v>0</v>
      </c>
      <c r="I63" s="567">
        <f>+'R2建設IO'!I63/'R2建設IO'!I$123</f>
        <v>0</v>
      </c>
      <c r="J63" s="567">
        <f>+'R2建設IO'!J63/'R2建設IO'!J$123</f>
        <v>0</v>
      </c>
      <c r="K63" s="567">
        <f>+'R2建設IO'!K63/'R2建設IO'!K$123</f>
        <v>0</v>
      </c>
      <c r="L63" s="567">
        <f>+'R2建設IO'!L63/'R2建設IO'!L$123</f>
        <v>0</v>
      </c>
      <c r="M63" s="567">
        <f>+'R2建設IO'!M63/'R2建設IO'!M$123</f>
        <v>0</v>
      </c>
      <c r="N63" s="567">
        <f>+'R2建設IO'!N63/'R2建設IO'!N$123</f>
        <v>0</v>
      </c>
      <c r="O63" s="567">
        <f>+'R2建設IO'!O63/'R2建設IO'!O$123</f>
        <v>0</v>
      </c>
      <c r="P63" s="567">
        <f>+'R2建設IO'!P63/'R2建設IO'!P$123</f>
        <v>0</v>
      </c>
      <c r="Q63" s="567">
        <f>+'R2建設IO'!Q63/'R2建設IO'!Q$123</f>
        <v>0</v>
      </c>
      <c r="R63" s="567">
        <f>+'R2建設IO'!R63/'R2建設IO'!R$123</f>
        <v>0</v>
      </c>
      <c r="S63" s="567">
        <f>+'R2建設IO'!S63/'R2建設IO'!S$123</f>
        <v>0</v>
      </c>
      <c r="T63" s="567">
        <f>+'R2建設IO'!T63/'R2建設IO'!T$123</f>
        <v>0</v>
      </c>
      <c r="U63" s="567">
        <f>+'R2建設IO'!U63/'R2建設IO'!U$123</f>
        <v>0</v>
      </c>
      <c r="V63" s="567">
        <f>+'R2建設IO'!V63/'R2建設IO'!V$123</f>
        <v>0</v>
      </c>
      <c r="W63" s="567">
        <f>+'R2建設IO'!W63/'R2建設IO'!W$123</f>
        <v>0</v>
      </c>
      <c r="X63" s="567">
        <f>+'R2建設IO'!X63/'R2建設IO'!X$123</f>
        <v>0</v>
      </c>
      <c r="Y63" s="567">
        <f>+'R2建設IO'!Y63/'R2建設IO'!Y$123</f>
        <v>0</v>
      </c>
      <c r="Z63" s="567">
        <f>+'R2建設IO'!Z63/'R2建設IO'!Z$123</f>
        <v>0</v>
      </c>
      <c r="AA63" s="567">
        <f>+'R2建設IO'!AA63/'R2建設IO'!AA$123</f>
        <v>0</v>
      </c>
      <c r="AB63" s="567">
        <f>+'R2建設IO'!AB63/'R2建設IO'!AB$123</f>
        <v>0</v>
      </c>
      <c r="AC63" s="567">
        <f>+'R2建設IO'!AC63/'R2建設IO'!AC$123</f>
        <v>0</v>
      </c>
      <c r="AD63" s="567">
        <f>+'R2建設IO'!AD63/'R2建設IO'!AD$123</f>
        <v>0</v>
      </c>
      <c r="AE63" s="567">
        <f>+'R2建設IO'!AE63/'R2建設IO'!AE$123</f>
        <v>0</v>
      </c>
      <c r="AF63" s="567">
        <f>+'R2建設IO'!AF63/'R2建設IO'!AF$123</f>
        <v>0</v>
      </c>
      <c r="AG63" s="567">
        <f>+'R2建設IO'!AG63/'R2建設IO'!AG$123</f>
        <v>0</v>
      </c>
      <c r="AH63" s="567">
        <f>+'R2建設IO'!AH63/'R2建設IO'!AH$123</f>
        <v>0</v>
      </c>
      <c r="AI63" s="567">
        <f>+'R2建設IO'!AI63/'R2建設IO'!AI$123</f>
        <v>0</v>
      </c>
      <c r="AJ63" s="567">
        <f>+'R2建設IO'!AJ63/'R2建設IO'!AJ$123</f>
        <v>0</v>
      </c>
      <c r="AK63" s="567">
        <f>+'R2建設IO'!AK63/'R2建設IO'!AK$123</f>
        <v>0</v>
      </c>
      <c r="AL63" s="567">
        <f>+'R2建設IO'!AL63/'R2建設IO'!AL$123</f>
        <v>0</v>
      </c>
      <c r="AM63" s="567">
        <f>+'R2建設IO'!AM63/'R2建設IO'!AM$123</f>
        <v>0</v>
      </c>
      <c r="AN63" s="567">
        <f>+'R2建設IO'!AN63/'R2建設IO'!AN$123</f>
        <v>0</v>
      </c>
      <c r="AO63" s="567">
        <f>+'R2建設IO'!AO63/'R2建設IO'!AO$123</f>
        <v>0</v>
      </c>
      <c r="AP63" s="567">
        <f>+'R2建設IO'!AP63/'R2建設IO'!AP$123</f>
        <v>0</v>
      </c>
      <c r="AQ63" s="567">
        <f>+'R2建設IO'!AQ63/'R2建設IO'!AQ$123</f>
        <v>0</v>
      </c>
      <c r="AR63" s="567">
        <f>+'R2建設IO'!AR63/'R2建設IO'!AR$123</f>
        <v>0</v>
      </c>
      <c r="AS63" s="567">
        <f>+'R2建設IO'!AS63/'R2建設IO'!AS$123</f>
        <v>0</v>
      </c>
      <c r="AT63" s="567">
        <f>+'R2建設IO'!AT63/'R2建設IO'!AT$123</f>
        <v>0</v>
      </c>
      <c r="AU63" s="567">
        <f>+'R2建設IO'!AU63/'R2建設IO'!AU$123</f>
        <v>0</v>
      </c>
      <c r="AV63" s="567">
        <f>+'R2建設IO'!AV63/'R2建設IO'!AV$123</f>
        <v>0</v>
      </c>
      <c r="AW63" s="567">
        <f>+'R2建設IO'!AW63/'R2建設IO'!AW$123</f>
        <v>0</v>
      </c>
      <c r="AX63" s="567">
        <f>+'R2建設IO'!AX63/'R2建設IO'!AX$123</f>
        <v>0</v>
      </c>
      <c r="AY63" s="567">
        <f>+'R2建設IO'!AY63/'R2建設IO'!AY$123</f>
        <v>0</v>
      </c>
      <c r="AZ63" s="567">
        <f>+'R2建設IO'!AZ63/'R2建設IO'!AZ$123</f>
        <v>0</v>
      </c>
      <c r="BA63" s="567">
        <f>+'R2建設IO'!BA63/'R2建設IO'!BA$123</f>
        <v>0</v>
      </c>
      <c r="BB63" s="567">
        <f>+'R2建設IO'!BB63/'R2建設IO'!BB$123</f>
        <v>0</v>
      </c>
      <c r="BC63" s="567">
        <f>+'R2建設IO'!BC63/'R2建設IO'!BC$123</f>
        <v>0</v>
      </c>
      <c r="BD63" s="567">
        <f>+'R2建設IO'!BD63/'R2建設IO'!BD$123</f>
        <v>0</v>
      </c>
      <c r="BE63" s="567">
        <f>+'R2建設IO'!BE63/'R2建設IO'!BE$123</f>
        <v>0</v>
      </c>
      <c r="BF63" s="567">
        <f>+'R2建設IO'!BF63/'R2建設IO'!BF$123</f>
        <v>0</v>
      </c>
      <c r="BG63" s="567">
        <f>+'R2建設IO'!BG63/'R2建設IO'!BG$123</f>
        <v>0</v>
      </c>
      <c r="BH63" s="567">
        <f>+'R2建設IO'!BH63/'R2建設IO'!BH$123</f>
        <v>0</v>
      </c>
      <c r="BI63" s="567">
        <f>+'R2建設IO'!BI63/'R2建設IO'!BI$123</f>
        <v>0</v>
      </c>
      <c r="BJ63" s="567">
        <f>+'R2建設IO'!BJ63/'R2建設IO'!BJ$123</f>
        <v>0</v>
      </c>
      <c r="BK63" s="567">
        <f>+'R2建設IO'!BK63/'R2建設IO'!BK$123</f>
        <v>0</v>
      </c>
      <c r="BL63" s="567">
        <f>+'R2建設IO'!BL63/'R2建設IO'!BL$123</f>
        <v>0</v>
      </c>
      <c r="BM63" s="567">
        <f>+'R2建設IO'!BM63/'R2建設IO'!BM$123</f>
        <v>0</v>
      </c>
      <c r="BN63" s="567">
        <f>+'R2建設IO'!BN63/'R2建設IO'!BN$123</f>
        <v>0</v>
      </c>
      <c r="BO63" s="567">
        <f>+'R2建設IO'!BO63/'R2建設IO'!BO$123</f>
        <v>0</v>
      </c>
      <c r="BP63" s="567">
        <f>+'R2建設IO'!BP63/'R2建設IO'!BP$123</f>
        <v>0</v>
      </c>
      <c r="BQ63" s="567">
        <f>+'R2建設IO'!BQ63/'R2建設IO'!BQ$123</f>
        <v>0</v>
      </c>
      <c r="BR63" s="567">
        <f>+'R2建設IO'!BR63/'R2建設IO'!BR$123</f>
        <v>0</v>
      </c>
      <c r="BS63" s="567">
        <f>+'R2建設IO'!BS63/'R2建設IO'!BS$123</f>
        <v>0</v>
      </c>
      <c r="BT63" s="567">
        <f>+'R2建設IO'!BT63/'R2建設IO'!BT$123</f>
        <v>0</v>
      </c>
      <c r="BU63" s="567">
        <f>+'R2建設IO'!BU63/'R2建設IO'!BU$123</f>
        <v>0</v>
      </c>
      <c r="BV63" s="568">
        <f>+'R2建設IO'!BV63/'R2建設IO'!BV$123</f>
        <v>0</v>
      </c>
    </row>
    <row r="64" spans="1:74" ht="17.100000000000001" customHeight="1" x14ac:dyDescent="0.15">
      <c r="A64" s="551">
        <v>58</v>
      </c>
      <c r="B64" s="552">
        <v>354</v>
      </c>
      <c r="C64" s="498" t="s">
        <v>226</v>
      </c>
      <c r="D64" s="566">
        <f>+'R2建設IO'!D64/'R2建設IO'!D$123</f>
        <v>0</v>
      </c>
      <c r="E64" s="567">
        <f>+'R2建設IO'!E64/'R2建設IO'!E$123</f>
        <v>0</v>
      </c>
      <c r="F64" s="567">
        <f>+'R2建設IO'!F64/'R2建設IO'!F$123</f>
        <v>0</v>
      </c>
      <c r="G64" s="567">
        <f>+'R2建設IO'!G64/'R2建設IO'!G$123</f>
        <v>0</v>
      </c>
      <c r="H64" s="567">
        <f>+'R2建設IO'!H64/'R2建設IO'!H$123</f>
        <v>0</v>
      </c>
      <c r="I64" s="567">
        <f>+'R2建設IO'!I64/'R2建設IO'!I$123</f>
        <v>0</v>
      </c>
      <c r="J64" s="567">
        <f>+'R2建設IO'!J64/'R2建設IO'!J$123</f>
        <v>0</v>
      </c>
      <c r="K64" s="567">
        <f>+'R2建設IO'!K64/'R2建設IO'!K$123</f>
        <v>0</v>
      </c>
      <c r="L64" s="567">
        <f>+'R2建設IO'!L64/'R2建設IO'!L$123</f>
        <v>0</v>
      </c>
      <c r="M64" s="567">
        <f>+'R2建設IO'!M64/'R2建設IO'!M$123</f>
        <v>0</v>
      </c>
      <c r="N64" s="567">
        <f>+'R2建設IO'!N64/'R2建設IO'!N$123</f>
        <v>0</v>
      </c>
      <c r="O64" s="567">
        <f>+'R2建設IO'!O64/'R2建設IO'!O$123</f>
        <v>0</v>
      </c>
      <c r="P64" s="567">
        <f>+'R2建設IO'!P64/'R2建設IO'!P$123</f>
        <v>0</v>
      </c>
      <c r="Q64" s="567">
        <f>+'R2建設IO'!Q64/'R2建設IO'!Q$123</f>
        <v>0</v>
      </c>
      <c r="R64" s="567">
        <f>+'R2建設IO'!R64/'R2建設IO'!R$123</f>
        <v>0</v>
      </c>
      <c r="S64" s="567">
        <f>+'R2建設IO'!S64/'R2建設IO'!S$123</f>
        <v>0</v>
      </c>
      <c r="T64" s="567">
        <f>+'R2建設IO'!T64/'R2建設IO'!T$123</f>
        <v>0</v>
      </c>
      <c r="U64" s="567">
        <f>+'R2建設IO'!U64/'R2建設IO'!U$123</f>
        <v>0</v>
      </c>
      <c r="V64" s="567">
        <f>+'R2建設IO'!V64/'R2建設IO'!V$123</f>
        <v>0</v>
      </c>
      <c r="W64" s="567">
        <f>+'R2建設IO'!W64/'R2建設IO'!W$123</f>
        <v>0</v>
      </c>
      <c r="X64" s="567">
        <f>+'R2建設IO'!X64/'R2建設IO'!X$123</f>
        <v>0</v>
      </c>
      <c r="Y64" s="567">
        <f>+'R2建設IO'!Y64/'R2建設IO'!Y$123</f>
        <v>0</v>
      </c>
      <c r="Z64" s="567">
        <f>+'R2建設IO'!Z64/'R2建設IO'!Z$123</f>
        <v>0</v>
      </c>
      <c r="AA64" s="567">
        <f>+'R2建設IO'!AA64/'R2建設IO'!AA$123</f>
        <v>0</v>
      </c>
      <c r="AB64" s="567">
        <f>+'R2建設IO'!AB64/'R2建設IO'!AB$123</f>
        <v>0</v>
      </c>
      <c r="AC64" s="567">
        <f>+'R2建設IO'!AC64/'R2建設IO'!AC$123</f>
        <v>0</v>
      </c>
      <c r="AD64" s="567">
        <f>+'R2建設IO'!AD64/'R2建設IO'!AD$123</f>
        <v>0</v>
      </c>
      <c r="AE64" s="567">
        <f>+'R2建設IO'!AE64/'R2建設IO'!AE$123</f>
        <v>0</v>
      </c>
      <c r="AF64" s="567">
        <f>+'R2建設IO'!AF64/'R2建設IO'!AF$123</f>
        <v>0</v>
      </c>
      <c r="AG64" s="567">
        <f>+'R2建設IO'!AG64/'R2建設IO'!AG$123</f>
        <v>0</v>
      </c>
      <c r="AH64" s="567">
        <f>+'R2建設IO'!AH64/'R2建設IO'!AH$123</f>
        <v>0</v>
      </c>
      <c r="AI64" s="567">
        <f>+'R2建設IO'!AI64/'R2建設IO'!AI$123</f>
        <v>0</v>
      </c>
      <c r="AJ64" s="567">
        <f>+'R2建設IO'!AJ64/'R2建設IO'!AJ$123</f>
        <v>0</v>
      </c>
      <c r="AK64" s="567">
        <f>+'R2建設IO'!AK64/'R2建設IO'!AK$123</f>
        <v>0</v>
      </c>
      <c r="AL64" s="567">
        <f>+'R2建設IO'!AL64/'R2建設IO'!AL$123</f>
        <v>0</v>
      </c>
      <c r="AM64" s="567">
        <f>+'R2建設IO'!AM64/'R2建設IO'!AM$123</f>
        <v>0</v>
      </c>
      <c r="AN64" s="567">
        <f>+'R2建設IO'!AN64/'R2建設IO'!AN$123</f>
        <v>0</v>
      </c>
      <c r="AO64" s="567">
        <f>+'R2建設IO'!AO64/'R2建設IO'!AO$123</f>
        <v>0</v>
      </c>
      <c r="AP64" s="567">
        <f>+'R2建設IO'!AP64/'R2建設IO'!AP$123</f>
        <v>0</v>
      </c>
      <c r="AQ64" s="567">
        <f>+'R2建設IO'!AQ64/'R2建設IO'!AQ$123</f>
        <v>0</v>
      </c>
      <c r="AR64" s="567">
        <f>+'R2建設IO'!AR64/'R2建設IO'!AR$123</f>
        <v>0</v>
      </c>
      <c r="AS64" s="567">
        <f>+'R2建設IO'!AS64/'R2建設IO'!AS$123</f>
        <v>0</v>
      </c>
      <c r="AT64" s="567">
        <f>+'R2建設IO'!AT64/'R2建設IO'!AT$123</f>
        <v>0</v>
      </c>
      <c r="AU64" s="567">
        <f>+'R2建設IO'!AU64/'R2建設IO'!AU$123</f>
        <v>0</v>
      </c>
      <c r="AV64" s="567">
        <f>+'R2建設IO'!AV64/'R2建設IO'!AV$123</f>
        <v>0</v>
      </c>
      <c r="AW64" s="567">
        <f>+'R2建設IO'!AW64/'R2建設IO'!AW$123</f>
        <v>0</v>
      </c>
      <c r="AX64" s="567">
        <f>+'R2建設IO'!AX64/'R2建設IO'!AX$123</f>
        <v>0</v>
      </c>
      <c r="AY64" s="567">
        <f>+'R2建設IO'!AY64/'R2建設IO'!AY$123</f>
        <v>0</v>
      </c>
      <c r="AZ64" s="567">
        <f>+'R2建設IO'!AZ64/'R2建設IO'!AZ$123</f>
        <v>0</v>
      </c>
      <c r="BA64" s="567">
        <f>+'R2建設IO'!BA64/'R2建設IO'!BA$123</f>
        <v>0</v>
      </c>
      <c r="BB64" s="567">
        <f>+'R2建設IO'!BB64/'R2建設IO'!BB$123</f>
        <v>0</v>
      </c>
      <c r="BC64" s="567">
        <f>+'R2建設IO'!BC64/'R2建設IO'!BC$123</f>
        <v>0</v>
      </c>
      <c r="BD64" s="567">
        <f>+'R2建設IO'!BD64/'R2建設IO'!BD$123</f>
        <v>0</v>
      </c>
      <c r="BE64" s="567">
        <f>+'R2建設IO'!BE64/'R2建設IO'!BE$123</f>
        <v>0</v>
      </c>
      <c r="BF64" s="567">
        <f>+'R2建設IO'!BF64/'R2建設IO'!BF$123</f>
        <v>0</v>
      </c>
      <c r="BG64" s="567">
        <f>+'R2建設IO'!BG64/'R2建設IO'!BG$123</f>
        <v>0</v>
      </c>
      <c r="BH64" s="567">
        <f>+'R2建設IO'!BH64/'R2建設IO'!BH$123</f>
        <v>0</v>
      </c>
      <c r="BI64" s="567">
        <f>+'R2建設IO'!BI64/'R2建設IO'!BI$123</f>
        <v>0</v>
      </c>
      <c r="BJ64" s="567">
        <f>+'R2建設IO'!BJ64/'R2建設IO'!BJ$123</f>
        <v>0</v>
      </c>
      <c r="BK64" s="567">
        <f>+'R2建設IO'!BK64/'R2建設IO'!BK$123</f>
        <v>0</v>
      </c>
      <c r="BL64" s="567">
        <f>+'R2建設IO'!BL64/'R2建設IO'!BL$123</f>
        <v>0</v>
      </c>
      <c r="BM64" s="567">
        <f>+'R2建設IO'!BM64/'R2建設IO'!BM$123</f>
        <v>0</v>
      </c>
      <c r="BN64" s="567">
        <f>+'R2建設IO'!BN64/'R2建設IO'!BN$123</f>
        <v>0</v>
      </c>
      <c r="BO64" s="567">
        <f>+'R2建設IO'!BO64/'R2建設IO'!BO$123</f>
        <v>0</v>
      </c>
      <c r="BP64" s="567">
        <f>+'R2建設IO'!BP64/'R2建設IO'!BP$123</f>
        <v>0</v>
      </c>
      <c r="BQ64" s="567">
        <f>+'R2建設IO'!BQ64/'R2建設IO'!BQ$123</f>
        <v>0</v>
      </c>
      <c r="BR64" s="567">
        <f>+'R2建設IO'!BR64/'R2建設IO'!BR$123</f>
        <v>0</v>
      </c>
      <c r="BS64" s="567">
        <f>+'R2建設IO'!BS64/'R2建設IO'!BS$123</f>
        <v>0</v>
      </c>
      <c r="BT64" s="567">
        <f>+'R2建設IO'!BT64/'R2建設IO'!BT$123</f>
        <v>0</v>
      </c>
      <c r="BU64" s="567">
        <f>+'R2建設IO'!BU64/'R2建設IO'!BU$123</f>
        <v>0</v>
      </c>
      <c r="BV64" s="568">
        <f>+'R2建設IO'!BV64/'R2建設IO'!BV$123</f>
        <v>0</v>
      </c>
    </row>
    <row r="65" spans="1:74" ht="17.100000000000001" customHeight="1" x14ac:dyDescent="0.15">
      <c r="A65" s="551">
        <v>59</v>
      </c>
      <c r="B65" s="552">
        <v>359</v>
      </c>
      <c r="C65" s="498" t="s">
        <v>227</v>
      </c>
      <c r="D65" s="566">
        <f>+'R2建設IO'!D65/'R2建設IO'!D$123</f>
        <v>0</v>
      </c>
      <c r="E65" s="567">
        <f>+'R2建設IO'!E65/'R2建設IO'!E$123</f>
        <v>0</v>
      </c>
      <c r="F65" s="567">
        <f>+'R2建設IO'!F65/'R2建設IO'!F$123</f>
        <v>0</v>
      </c>
      <c r="G65" s="567">
        <f>+'R2建設IO'!G65/'R2建設IO'!G$123</f>
        <v>0</v>
      </c>
      <c r="H65" s="567">
        <f>+'R2建設IO'!H65/'R2建設IO'!H$123</f>
        <v>0</v>
      </c>
      <c r="I65" s="567">
        <f>+'R2建設IO'!I65/'R2建設IO'!I$123</f>
        <v>0</v>
      </c>
      <c r="J65" s="567">
        <f>+'R2建設IO'!J65/'R2建設IO'!J$123</f>
        <v>0</v>
      </c>
      <c r="K65" s="567">
        <f>+'R2建設IO'!K65/'R2建設IO'!K$123</f>
        <v>0</v>
      </c>
      <c r="L65" s="567">
        <f>+'R2建設IO'!L65/'R2建設IO'!L$123</f>
        <v>0</v>
      </c>
      <c r="M65" s="567">
        <f>+'R2建設IO'!M65/'R2建設IO'!M$123</f>
        <v>0</v>
      </c>
      <c r="N65" s="567">
        <f>+'R2建設IO'!N65/'R2建設IO'!N$123</f>
        <v>0</v>
      </c>
      <c r="O65" s="567">
        <f>+'R2建設IO'!O65/'R2建設IO'!O$123</f>
        <v>0</v>
      </c>
      <c r="P65" s="567">
        <f>+'R2建設IO'!P65/'R2建設IO'!P$123</f>
        <v>0</v>
      </c>
      <c r="Q65" s="567">
        <f>+'R2建設IO'!Q65/'R2建設IO'!Q$123</f>
        <v>0</v>
      </c>
      <c r="R65" s="567">
        <f>+'R2建設IO'!R65/'R2建設IO'!R$123</f>
        <v>0</v>
      </c>
      <c r="S65" s="567">
        <f>+'R2建設IO'!S65/'R2建設IO'!S$123</f>
        <v>0</v>
      </c>
      <c r="T65" s="567">
        <f>+'R2建設IO'!T65/'R2建設IO'!T$123</f>
        <v>0</v>
      </c>
      <c r="U65" s="567">
        <f>+'R2建設IO'!U65/'R2建設IO'!U$123</f>
        <v>0</v>
      </c>
      <c r="V65" s="567">
        <f>+'R2建設IO'!V65/'R2建設IO'!V$123</f>
        <v>0</v>
      </c>
      <c r="W65" s="567">
        <f>+'R2建設IO'!W65/'R2建設IO'!W$123</f>
        <v>0</v>
      </c>
      <c r="X65" s="567">
        <f>+'R2建設IO'!X65/'R2建設IO'!X$123</f>
        <v>0</v>
      </c>
      <c r="Y65" s="567">
        <f>+'R2建設IO'!Y65/'R2建設IO'!Y$123</f>
        <v>0</v>
      </c>
      <c r="Z65" s="567">
        <f>+'R2建設IO'!Z65/'R2建設IO'!Z$123</f>
        <v>0</v>
      </c>
      <c r="AA65" s="567">
        <f>+'R2建設IO'!AA65/'R2建設IO'!AA$123</f>
        <v>0</v>
      </c>
      <c r="AB65" s="567">
        <f>+'R2建設IO'!AB65/'R2建設IO'!AB$123</f>
        <v>0</v>
      </c>
      <c r="AC65" s="567">
        <f>+'R2建設IO'!AC65/'R2建設IO'!AC$123</f>
        <v>0</v>
      </c>
      <c r="AD65" s="567">
        <f>+'R2建設IO'!AD65/'R2建設IO'!AD$123</f>
        <v>0</v>
      </c>
      <c r="AE65" s="567">
        <f>+'R2建設IO'!AE65/'R2建設IO'!AE$123</f>
        <v>0</v>
      </c>
      <c r="AF65" s="567">
        <f>+'R2建設IO'!AF65/'R2建設IO'!AF$123</f>
        <v>0</v>
      </c>
      <c r="AG65" s="567">
        <f>+'R2建設IO'!AG65/'R2建設IO'!AG$123</f>
        <v>0</v>
      </c>
      <c r="AH65" s="567">
        <f>+'R2建設IO'!AH65/'R2建設IO'!AH$123</f>
        <v>0</v>
      </c>
      <c r="AI65" s="567">
        <f>+'R2建設IO'!AI65/'R2建設IO'!AI$123</f>
        <v>0</v>
      </c>
      <c r="AJ65" s="567">
        <f>+'R2建設IO'!AJ65/'R2建設IO'!AJ$123</f>
        <v>0</v>
      </c>
      <c r="AK65" s="567">
        <f>+'R2建設IO'!AK65/'R2建設IO'!AK$123</f>
        <v>0</v>
      </c>
      <c r="AL65" s="567">
        <f>+'R2建設IO'!AL65/'R2建設IO'!AL$123</f>
        <v>0</v>
      </c>
      <c r="AM65" s="567">
        <f>+'R2建設IO'!AM65/'R2建設IO'!AM$123</f>
        <v>0</v>
      </c>
      <c r="AN65" s="567">
        <f>+'R2建設IO'!AN65/'R2建設IO'!AN$123</f>
        <v>0</v>
      </c>
      <c r="AO65" s="567">
        <f>+'R2建設IO'!AO65/'R2建設IO'!AO$123</f>
        <v>0</v>
      </c>
      <c r="AP65" s="567">
        <f>+'R2建設IO'!AP65/'R2建設IO'!AP$123</f>
        <v>0</v>
      </c>
      <c r="AQ65" s="567">
        <f>+'R2建設IO'!AQ65/'R2建設IO'!AQ$123</f>
        <v>0</v>
      </c>
      <c r="AR65" s="567">
        <f>+'R2建設IO'!AR65/'R2建設IO'!AR$123</f>
        <v>0</v>
      </c>
      <c r="AS65" s="567">
        <f>+'R2建設IO'!AS65/'R2建設IO'!AS$123</f>
        <v>0</v>
      </c>
      <c r="AT65" s="567">
        <f>+'R2建設IO'!AT65/'R2建設IO'!AT$123</f>
        <v>0</v>
      </c>
      <c r="AU65" s="567">
        <f>+'R2建設IO'!AU65/'R2建設IO'!AU$123</f>
        <v>0</v>
      </c>
      <c r="AV65" s="567">
        <f>+'R2建設IO'!AV65/'R2建設IO'!AV$123</f>
        <v>0</v>
      </c>
      <c r="AW65" s="567">
        <f>+'R2建設IO'!AW65/'R2建設IO'!AW$123</f>
        <v>0</v>
      </c>
      <c r="AX65" s="567">
        <f>+'R2建設IO'!AX65/'R2建設IO'!AX$123</f>
        <v>0</v>
      </c>
      <c r="AY65" s="567">
        <f>+'R2建設IO'!AY65/'R2建設IO'!AY$123</f>
        <v>0</v>
      </c>
      <c r="AZ65" s="567">
        <f>+'R2建設IO'!AZ65/'R2建設IO'!AZ$123</f>
        <v>0</v>
      </c>
      <c r="BA65" s="567">
        <f>+'R2建設IO'!BA65/'R2建設IO'!BA$123</f>
        <v>0</v>
      </c>
      <c r="BB65" s="567">
        <f>+'R2建設IO'!BB65/'R2建設IO'!BB$123</f>
        <v>0</v>
      </c>
      <c r="BC65" s="567">
        <f>+'R2建設IO'!BC65/'R2建設IO'!BC$123</f>
        <v>0</v>
      </c>
      <c r="BD65" s="567">
        <f>+'R2建設IO'!BD65/'R2建設IO'!BD$123</f>
        <v>0</v>
      </c>
      <c r="BE65" s="567">
        <f>+'R2建設IO'!BE65/'R2建設IO'!BE$123</f>
        <v>0</v>
      </c>
      <c r="BF65" s="567">
        <f>+'R2建設IO'!BF65/'R2建設IO'!BF$123</f>
        <v>0</v>
      </c>
      <c r="BG65" s="567">
        <f>+'R2建設IO'!BG65/'R2建設IO'!BG$123</f>
        <v>0</v>
      </c>
      <c r="BH65" s="567">
        <f>+'R2建設IO'!BH65/'R2建設IO'!BH$123</f>
        <v>0</v>
      </c>
      <c r="BI65" s="567">
        <f>+'R2建設IO'!BI65/'R2建設IO'!BI$123</f>
        <v>0</v>
      </c>
      <c r="BJ65" s="567">
        <f>+'R2建設IO'!BJ65/'R2建設IO'!BJ$123</f>
        <v>0</v>
      </c>
      <c r="BK65" s="567">
        <f>+'R2建設IO'!BK65/'R2建設IO'!BK$123</f>
        <v>0</v>
      </c>
      <c r="BL65" s="567">
        <f>+'R2建設IO'!BL65/'R2建設IO'!BL$123</f>
        <v>0</v>
      </c>
      <c r="BM65" s="567">
        <f>+'R2建設IO'!BM65/'R2建設IO'!BM$123</f>
        <v>0</v>
      </c>
      <c r="BN65" s="567">
        <f>+'R2建設IO'!BN65/'R2建設IO'!BN$123</f>
        <v>0</v>
      </c>
      <c r="BO65" s="567">
        <f>+'R2建設IO'!BO65/'R2建設IO'!BO$123</f>
        <v>0</v>
      </c>
      <c r="BP65" s="567">
        <f>+'R2建設IO'!BP65/'R2建設IO'!BP$123</f>
        <v>0</v>
      </c>
      <c r="BQ65" s="567">
        <f>+'R2建設IO'!BQ65/'R2建設IO'!BQ$123</f>
        <v>0</v>
      </c>
      <c r="BR65" s="567">
        <f>+'R2建設IO'!BR65/'R2建設IO'!BR$123</f>
        <v>0</v>
      </c>
      <c r="BS65" s="567">
        <f>+'R2建設IO'!BS65/'R2建設IO'!BS$123</f>
        <v>0</v>
      </c>
      <c r="BT65" s="567">
        <f>+'R2建設IO'!BT65/'R2建設IO'!BT$123</f>
        <v>0</v>
      </c>
      <c r="BU65" s="567">
        <f>+'R2建設IO'!BU65/'R2建設IO'!BU$123</f>
        <v>0</v>
      </c>
      <c r="BV65" s="568">
        <f>+'R2建設IO'!BV65/'R2建設IO'!BV$123</f>
        <v>0</v>
      </c>
    </row>
    <row r="66" spans="1:74" ht="17.100000000000001" customHeight="1" x14ac:dyDescent="0.15">
      <c r="A66" s="551">
        <v>60</v>
      </c>
      <c r="B66" s="552">
        <v>391</v>
      </c>
      <c r="C66" s="498" t="s">
        <v>0</v>
      </c>
      <c r="D66" s="566">
        <f>+'R2建設IO'!D66/'R2建設IO'!D$123</f>
        <v>2.3737147687551215E-3</v>
      </c>
      <c r="E66" s="567">
        <f>+'R2建設IO'!E66/'R2建設IO'!E$123</f>
        <v>1.3304340176326526E-3</v>
      </c>
      <c r="F66" s="567">
        <f>+'R2建設IO'!F66/'R2建設IO'!F$123</f>
        <v>2.038661865976859E-3</v>
      </c>
      <c r="G66" s="567">
        <f>+'R2建設IO'!G66/'R2建設IO'!G$123</f>
        <v>2.3355052212396385E-3</v>
      </c>
      <c r="H66" s="567">
        <f>+'R2建設IO'!H66/'R2建設IO'!H$123</f>
        <v>2.3478250171545399E-3</v>
      </c>
      <c r="I66" s="567">
        <f>+'R2建設IO'!I66/'R2建設IO'!I$123</f>
        <v>1.7749987393474863E-3</v>
      </c>
      <c r="J66" s="567">
        <f>+'R2建設IO'!J66/'R2建設IO'!J$123</f>
        <v>1.6184188687895422E-3</v>
      </c>
      <c r="K66" s="567">
        <f>+'R2建設IO'!K66/'R2建設IO'!K$123</f>
        <v>1.3893713094824591E-3</v>
      </c>
      <c r="L66" s="567">
        <f>+'R2建設IO'!L66/'R2建設IO'!L$123</f>
        <v>1.5338103516378237E-3</v>
      </c>
      <c r="M66" s="567">
        <f>+'R2建設IO'!M66/'R2建設IO'!M$123</f>
        <v>1.5343138041174305E-3</v>
      </c>
      <c r="N66" s="567">
        <f>+'R2建設IO'!N66/'R2建設IO'!N$123</f>
        <v>1.4975167759790726E-3</v>
      </c>
      <c r="O66" s="567">
        <f>+'R2建設IO'!O66/'R2建設IO'!O$123</f>
        <v>1.7521511883387868E-3</v>
      </c>
      <c r="P66" s="567">
        <f>+'R2建設IO'!P66/'R2建設IO'!P$123</f>
        <v>1.4036813684058908E-3</v>
      </c>
      <c r="Q66" s="567">
        <f>+'R2建設IO'!Q66/'R2建設IO'!Q$123</f>
        <v>1.8959583730310716E-3</v>
      </c>
      <c r="R66" s="567">
        <f>+'R2建設IO'!R66/'R2建設IO'!R$123</f>
        <v>1.720681326661089E-3</v>
      </c>
      <c r="S66" s="567">
        <f>+'R2建設IO'!S66/'R2建設IO'!S$123</f>
        <v>5.8995576062760981E-4</v>
      </c>
      <c r="T66" s="567">
        <f>+'R2建設IO'!T66/'R2建設IO'!T$123</f>
        <v>5.1616786113203763E-4</v>
      </c>
      <c r="U66" s="567">
        <f>+'R2建設IO'!U66/'R2建設IO'!U$123</f>
        <v>4.0993534201650924E-4</v>
      </c>
      <c r="V66" s="567">
        <f>+'R2建設IO'!V66/'R2建設IO'!V$123</f>
        <v>5.295868398847148E-4</v>
      </c>
      <c r="W66" s="567">
        <f>+'R2建設IO'!W66/'R2建設IO'!W$123</f>
        <v>5.9496720477466864E-4</v>
      </c>
      <c r="X66" s="567">
        <f>+'R2建設IO'!X66/'R2建設IO'!X$123</f>
        <v>6.0062765590041596E-4</v>
      </c>
      <c r="Y66" s="567">
        <f>+'R2建設IO'!Y66/'R2建設IO'!Y$123</f>
        <v>5.8464697710937971E-4</v>
      </c>
      <c r="Z66" s="567">
        <f>+'R2建設IO'!Z66/'R2建設IO'!Z$123</f>
        <v>6.2588165059434685E-4</v>
      </c>
      <c r="AA66" s="567">
        <f>+'R2建設IO'!AA66/'R2建設IO'!AA$123</f>
        <v>5.4817608724999699E-4</v>
      </c>
      <c r="AB66" s="567">
        <f>+'R2建設IO'!AB66/'R2建設IO'!AB$123</f>
        <v>6.890575443172475E-4</v>
      </c>
      <c r="AC66" s="567">
        <f>+'R2建設IO'!AC66/'R2建設IO'!AC$123</f>
        <v>5.1752096813793434E-4</v>
      </c>
      <c r="AD66" s="567">
        <f>+'R2建設IO'!AD66/'R2建設IO'!AD$123</f>
        <v>6.0802597723181326E-4</v>
      </c>
      <c r="AE66" s="567">
        <f>+'R2建設IO'!AE66/'R2建設IO'!AE$123</f>
        <v>7.0775138350336931E-4</v>
      </c>
      <c r="AF66" s="567">
        <f>+'R2建設IO'!AF66/'R2建設IO'!AF$123</f>
        <v>4.4651323246276643E-3</v>
      </c>
      <c r="AG66" s="567">
        <f>+'R2建設IO'!AG66/'R2建設IO'!AG$123</f>
        <v>2.8508453899044736E-3</v>
      </c>
      <c r="AH66" s="567">
        <f>+'R2建設IO'!AH66/'R2建設IO'!AH$123</f>
        <v>2.6762496183353403E-3</v>
      </c>
      <c r="AI66" s="567">
        <f>+'R2建設IO'!AI66/'R2建設IO'!AI$123</f>
        <v>4.0274546469726809E-3</v>
      </c>
      <c r="AJ66" s="567">
        <f>+'R2建設IO'!AJ66/'R2建設IO'!AJ$123</f>
        <v>4.0237679680985693E-3</v>
      </c>
      <c r="AK66" s="567">
        <f>+'R2建設IO'!AK66/'R2建設IO'!AK$123</f>
        <v>4.2387113942969484E-3</v>
      </c>
      <c r="AL66" s="567">
        <f>+'R2建設IO'!AL66/'R2建設IO'!AL$123</f>
        <v>4.553716675859059E-3</v>
      </c>
      <c r="AM66" s="567">
        <f>+'R2建設IO'!AM66/'R2建設IO'!AM$123</f>
        <v>9.3320738827117641E-4</v>
      </c>
      <c r="AN66" s="567">
        <f>+'R2建設IO'!AN66/'R2建設IO'!AN$123</f>
        <v>1.1198398770727669E-3</v>
      </c>
      <c r="AO66" s="567">
        <f>+'R2建設IO'!AO66/'R2建設IO'!AO$123</f>
        <v>5.0122014089965788E-3</v>
      </c>
      <c r="AP66" s="567">
        <f>+'R2建設IO'!AP66/'R2建設IO'!AP$123</f>
        <v>2.5571018154404122E-3</v>
      </c>
      <c r="AQ66" s="567">
        <f>+'R2建設IO'!AQ66/'R2建設IO'!AQ$123</f>
        <v>2.6501766784452299E-3</v>
      </c>
      <c r="AR66" s="567">
        <f>+'R2建設IO'!AR66/'R2建設IO'!AR$123</f>
        <v>2.7682669192103156E-3</v>
      </c>
      <c r="AS66" s="567">
        <f>+'R2建設IO'!AS66/'R2建設IO'!AS$123</f>
        <v>3.1199489788160117E-3</v>
      </c>
      <c r="AT66" s="567">
        <f>+'R2建設IO'!AT66/'R2建設IO'!AT$123</f>
        <v>2.9345047702946923E-3</v>
      </c>
      <c r="AU66" s="567">
        <f>+'R2建設IO'!AU66/'R2建設IO'!AU$123</f>
        <v>2.4276894560173209E-3</v>
      </c>
      <c r="AV66" s="567">
        <f>+'R2建設IO'!AV66/'R2建設IO'!AV$123</f>
        <v>9.0459472618712039E-3</v>
      </c>
      <c r="AW66" s="567">
        <f>+'R2建設IO'!AW66/'R2建設IO'!AW$123</f>
        <v>2.3864157870582838E-3</v>
      </c>
      <c r="AX66" s="567">
        <f>+'R2建設IO'!AX66/'R2建設IO'!AX$123</f>
        <v>2.3472728395824327E-3</v>
      </c>
      <c r="AY66" s="567">
        <f>+'R2建設IO'!AY66/'R2建設IO'!AY$123</f>
        <v>4.94449561297203E-3</v>
      </c>
      <c r="AZ66" s="567">
        <f>+'R2建設IO'!AZ66/'R2建設IO'!AZ$123</f>
        <v>5.0057394412032705E-3</v>
      </c>
      <c r="BA66" s="567">
        <f>+'R2建設IO'!BA66/'R2建設IO'!BA$123</f>
        <v>4.6668812359188933E-3</v>
      </c>
      <c r="BB66" s="567">
        <f>+'R2建設IO'!BB66/'R2建設IO'!BB$123</f>
        <v>4.2492478521137678E-3</v>
      </c>
      <c r="BC66" s="567">
        <f>+'R2建設IO'!BC66/'R2建設IO'!BC$123</f>
        <v>1.6656199431847468E-3</v>
      </c>
      <c r="BD66" s="567">
        <f>+'R2建設IO'!BD66/'R2建設IO'!BD$123</f>
        <v>1.7871748297802279E-3</v>
      </c>
      <c r="BE66" s="567">
        <f>+'R2建設IO'!BE66/'R2建設IO'!BE$123</f>
        <v>1.9831547384009576E-3</v>
      </c>
      <c r="BF66" s="567">
        <f>+'R2建設IO'!BF66/'R2建設IO'!BF$123</f>
        <v>1.5273416873435044E-3</v>
      </c>
      <c r="BG66" s="567">
        <f>+'R2建設IO'!BG66/'R2建設IO'!BG$123</f>
        <v>2.0474787574078918E-3</v>
      </c>
      <c r="BH66" s="567">
        <f>+'R2建設IO'!BH66/'R2建設IO'!BH$123</f>
        <v>1.1259143754729529E-3</v>
      </c>
      <c r="BI66" s="567">
        <f>+'R2建設IO'!BI66/'R2建設IO'!BI$123</f>
        <v>1.5803262281705618E-3</v>
      </c>
      <c r="BJ66" s="567">
        <f>+'R2建設IO'!BJ66/'R2建設IO'!BJ$123</f>
        <v>1.5352796018757871E-3</v>
      </c>
      <c r="BK66" s="567">
        <f>+'R2建設IO'!BK66/'R2建設IO'!BK$123</f>
        <v>2.3442418721785377E-3</v>
      </c>
      <c r="BL66" s="567">
        <f>+'R2建設IO'!BL66/'R2建設IO'!BL$123</f>
        <v>1.0782087095523357E-3</v>
      </c>
      <c r="BM66" s="567">
        <f>+'R2建設IO'!BM66/'R2建設IO'!BM$123</f>
        <v>1.0326172226838751E-2</v>
      </c>
      <c r="BN66" s="567">
        <f>+'R2建設IO'!BN66/'R2建設IO'!BN$123</f>
        <v>3.5428682254646772E-4</v>
      </c>
      <c r="BO66" s="567">
        <f>+'R2建設IO'!BO66/'R2建設IO'!BO$123</f>
        <v>1.1553158608718121E-3</v>
      </c>
      <c r="BP66" s="567">
        <f>+'R2建設IO'!BP66/'R2建設IO'!BP$123</f>
        <v>3.0971514703810139E-3</v>
      </c>
      <c r="BQ66" s="567">
        <f>+'R2建設IO'!BQ66/'R2建設IO'!BQ$123</f>
        <v>2.867865695242341E-3</v>
      </c>
      <c r="BR66" s="567">
        <f>+'R2建設IO'!BR66/'R2建設IO'!BR$123</f>
        <v>2.5584157068805537E-3</v>
      </c>
      <c r="BS66" s="567">
        <f>+'R2建設IO'!BS66/'R2建設IO'!BS$123</f>
        <v>2.1641395316666797E-3</v>
      </c>
      <c r="BT66" s="567">
        <f>+'R2建設IO'!BT66/'R2建設IO'!BT$123</f>
        <v>4.9576571714368871E-3</v>
      </c>
      <c r="BU66" s="567">
        <f>+'R2建設IO'!BU66/'R2建設IO'!BU$123</f>
        <v>2.4512887058652172E-3</v>
      </c>
      <c r="BV66" s="568">
        <f>+'R2建設IO'!BV66/'R2建設IO'!BV$123</f>
        <v>3.1022838011951315E-3</v>
      </c>
    </row>
    <row r="67" spans="1:74" ht="17.100000000000001" customHeight="1" x14ac:dyDescent="0.15">
      <c r="A67" s="551">
        <v>61</v>
      </c>
      <c r="B67" s="552">
        <v>392</v>
      </c>
      <c r="C67" s="498" t="s">
        <v>352</v>
      </c>
      <c r="D67" s="566">
        <f>+'R2建設IO'!D67/'R2建設IO'!D$123</f>
        <v>3.9862375071410913E-5</v>
      </c>
      <c r="E67" s="567">
        <f>+'R2建設IO'!E67/'R2建設IO'!E$123</f>
        <v>0</v>
      </c>
      <c r="F67" s="567">
        <f>+'R2建設IO'!F67/'R2建設IO'!F$123</f>
        <v>0</v>
      </c>
      <c r="G67" s="567">
        <f>+'R2建設IO'!G67/'R2建設IO'!G$123</f>
        <v>0</v>
      </c>
      <c r="H67" s="567">
        <f>+'R2建設IO'!H67/'R2建設IO'!H$123</f>
        <v>0</v>
      </c>
      <c r="I67" s="567">
        <f>+'R2建設IO'!I67/'R2建設IO'!I$123</f>
        <v>0</v>
      </c>
      <c r="J67" s="567">
        <f>+'R2建設IO'!J67/'R2建設IO'!J$123</f>
        <v>0</v>
      </c>
      <c r="K67" s="567">
        <f>+'R2建設IO'!K67/'R2建設IO'!K$123</f>
        <v>0</v>
      </c>
      <c r="L67" s="567">
        <f>+'R2建設IO'!L67/'R2建設IO'!L$123</f>
        <v>0</v>
      </c>
      <c r="M67" s="567">
        <f>+'R2建設IO'!M67/'R2建設IO'!M$123</f>
        <v>0</v>
      </c>
      <c r="N67" s="567">
        <f>+'R2建設IO'!N67/'R2建設IO'!N$123</f>
        <v>0</v>
      </c>
      <c r="O67" s="567">
        <f>+'R2建設IO'!O67/'R2建設IO'!O$123</f>
        <v>0</v>
      </c>
      <c r="P67" s="567">
        <f>+'R2建設IO'!P67/'R2建設IO'!P$123</f>
        <v>0</v>
      </c>
      <c r="Q67" s="567">
        <f>+'R2建設IO'!Q67/'R2建設IO'!Q$123</f>
        <v>0</v>
      </c>
      <c r="R67" s="567">
        <f>+'R2建設IO'!R67/'R2建設IO'!R$123</f>
        <v>0</v>
      </c>
      <c r="S67" s="567">
        <f>+'R2建設IO'!S67/'R2建設IO'!S$123</f>
        <v>0</v>
      </c>
      <c r="T67" s="567">
        <f>+'R2建設IO'!T67/'R2建設IO'!T$123</f>
        <v>0</v>
      </c>
      <c r="U67" s="567">
        <f>+'R2建設IO'!U67/'R2建設IO'!U$123</f>
        <v>0</v>
      </c>
      <c r="V67" s="567">
        <f>+'R2建設IO'!V67/'R2建設IO'!V$123</f>
        <v>0</v>
      </c>
      <c r="W67" s="567">
        <f>+'R2建設IO'!W67/'R2建設IO'!W$123</f>
        <v>0</v>
      </c>
      <c r="X67" s="567">
        <f>+'R2建設IO'!X67/'R2建設IO'!X$123</f>
        <v>0</v>
      </c>
      <c r="Y67" s="567">
        <f>+'R2建設IO'!Y67/'R2建設IO'!Y$123</f>
        <v>0</v>
      </c>
      <c r="Z67" s="567">
        <f>+'R2建設IO'!Z67/'R2建設IO'!Z$123</f>
        <v>0</v>
      </c>
      <c r="AA67" s="567">
        <f>+'R2建設IO'!AA67/'R2建設IO'!AA$123</f>
        <v>0</v>
      </c>
      <c r="AB67" s="567">
        <f>+'R2建設IO'!AB67/'R2建設IO'!AB$123</f>
        <v>0</v>
      </c>
      <c r="AC67" s="567">
        <f>+'R2建設IO'!AC67/'R2建設IO'!AC$123</f>
        <v>0</v>
      </c>
      <c r="AD67" s="567">
        <f>+'R2建設IO'!AD67/'R2建設IO'!AD$123</f>
        <v>0</v>
      </c>
      <c r="AE67" s="567">
        <f>+'R2建設IO'!AE67/'R2建設IO'!AE$123</f>
        <v>0</v>
      </c>
      <c r="AF67" s="567">
        <f>+'R2建設IO'!AF67/'R2建設IO'!AF$123</f>
        <v>0</v>
      </c>
      <c r="AG67" s="567">
        <f>+'R2建設IO'!AG67/'R2建設IO'!AG$123</f>
        <v>1.1220941624756037E-4</v>
      </c>
      <c r="AH67" s="567">
        <f>+'R2建設IO'!AH67/'R2建設IO'!AH$123</f>
        <v>1.8312336574692579E-4</v>
      </c>
      <c r="AI67" s="567">
        <f>+'R2建設IO'!AI67/'R2建設IO'!AI$123</f>
        <v>3.7459976905315681E-4</v>
      </c>
      <c r="AJ67" s="567">
        <f>+'R2建設IO'!AJ67/'R2建設IO'!AJ$123</f>
        <v>3.7567082848994075E-4</v>
      </c>
      <c r="AK67" s="567">
        <f>+'R2建設IO'!AK67/'R2建設IO'!AK$123</f>
        <v>3.8268803564891151E-4</v>
      </c>
      <c r="AL67" s="567">
        <f>+'R2建設IO'!AL67/'R2建設IO'!AL$123</f>
        <v>3.6270822831734853E-4</v>
      </c>
      <c r="AM67" s="567">
        <f>+'R2建設IO'!AM67/'R2建設IO'!AM$123</f>
        <v>3.983202267011119E-4</v>
      </c>
      <c r="AN67" s="567">
        <f>+'R2建設IO'!AN67/'R2建設IO'!AN$123</f>
        <v>3.1468918064576489E-4</v>
      </c>
      <c r="AO67" s="567">
        <f>+'R2建設IO'!AO67/'R2建設IO'!AO$123</f>
        <v>4.1326930106616138E-4</v>
      </c>
      <c r="AP67" s="567">
        <f>+'R2建設IO'!AP67/'R2建設IO'!AP$123</f>
        <v>3.7949020966197356E-4</v>
      </c>
      <c r="AQ67" s="567">
        <f>+'R2建設IO'!AQ67/'R2建設IO'!AQ$123</f>
        <v>4.4169611307420494E-4</v>
      </c>
      <c r="AR67" s="567">
        <f>+'R2建設IO'!AR67/'R2建設IO'!AR$123</f>
        <v>6.5564216507612736E-4</v>
      </c>
      <c r="AS67" s="567">
        <f>+'R2建設IO'!AS67/'R2建設IO'!AS$123</f>
        <v>3.4616406387666181E-4</v>
      </c>
      <c r="AT67" s="567">
        <f>+'R2建設IO'!AT67/'R2建設IO'!AT$123</f>
        <v>3.4488806904067905E-4</v>
      </c>
      <c r="AU67" s="567">
        <f>+'R2建設IO'!AU67/'R2建設IO'!AU$123</f>
        <v>3.4601806637093806E-4</v>
      </c>
      <c r="AV67" s="567">
        <f>+'R2建設IO'!AV67/'R2建設IO'!AV$123</f>
        <v>2.9469799861620071E-4</v>
      </c>
      <c r="AW67" s="567">
        <f>+'R2建設IO'!AW67/'R2建設IO'!AW$123</f>
        <v>4.5892611289582378E-4</v>
      </c>
      <c r="AX67" s="567">
        <f>+'R2建設IO'!AX67/'R2建設IO'!AX$123</f>
        <v>3.7062202730248935E-4</v>
      </c>
      <c r="AY67" s="567">
        <f>+'R2建設IO'!AY67/'R2建設IO'!AY$123</f>
        <v>3.5871830917640215E-4</v>
      </c>
      <c r="AZ67" s="567">
        <f>+'R2建設IO'!AZ67/'R2建設IO'!AZ$123</f>
        <v>3.6685088103380944E-4</v>
      </c>
      <c r="BA67" s="567">
        <f>+'R2建設IO'!BA67/'R2建設IO'!BA$123</f>
        <v>3.2185387833923401E-4</v>
      </c>
      <c r="BB67" s="567">
        <f>+'R2建設IO'!BB67/'R2建設IO'!BB$123</f>
        <v>3.1016407679662541E-4</v>
      </c>
      <c r="BC67" s="567">
        <f>+'R2建設IO'!BC67/'R2建設IO'!BC$123</f>
        <v>2.31450095583965E-5</v>
      </c>
      <c r="BD67" s="567">
        <f>+'R2建設IO'!BD67/'R2建設IO'!BD$123</f>
        <v>2.3014633766362521E-5</v>
      </c>
      <c r="BE67" s="567">
        <f>+'R2建設IO'!BE67/'R2建設IO'!BE$123</f>
        <v>2.3107354731196898E-5</v>
      </c>
      <c r="BF67" s="567">
        <f>+'R2建設IO'!BF67/'R2建設IO'!BF$123</f>
        <v>2.2711400555293744E-5</v>
      </c>
      <c r="BG67" s="567">
        <f>+'R2建設IO'!BG67/'R2建設IO'!BG$123</f>
        <v>2.2749763971198798E-5</v>
      </c>
      <c r="BH67" s="567">
        <f>+'R2建設IO'!BH67/'R2建設IO'!BH$123</f>
        <v>2.2931046343644662E-5</v>
      </c>
      <c r="BI67" s="567">
        <f>+'R2建設IO'!BI67/'R2建設IO'!BI$123</f>
        <v>2.3214803134170383E-5</v>
      </c>
      <c r="BJ67" s="567">
        <f>+'R2建設IO'!BJ67/'R2建設IO'!BJ$123</f>
        <v>2.2467506368913959E-5</v>
      </c>
      <c r="BK67" s="567">
        <f>+'R2建設IO'!BK67/'R2建設IO'!BK$123</f>
        <v>2.009350176153032E-5</v>
      </c>
      <c r="BL67" s="567">
        <f>+'R2建設IO'!BL67/'R2建設IO'!BL$123</f>
        <v>2.1762010651515032E-5</v>
      </c>
      <c r="BM67" s="567">
        <f>+'R2建設IO'!BM67/'R2建設IO'!BM$123</f>
        <v>2.3244056785230726E-5</v>
      </c>
      <c r="BN67" s="567">
        <f>+'R2建設IO'!BN67/'R2建設IO'!BN$123</f>
        <v>2.4963299149615613E-5</v>
      </c>
      <c r="BO67" s="567">
        <f>+'R2建設IO'!BO67/'R2建設IO'!BO$123</f>
        <v>5.2175555007114093E-5</v>
      </c>
      <c r="BP67" s="567">
        <f>+'R2建設IO'!BP67/'R2建設IO'!BP$123</f>
        <v>1.2169553911123827E-5</v>
      </c>
      <c r="BQ67" s="567">
        <f>+'R2建設IO'!BQ67/'R2建設IO'!BQ$123</f>
        <v>0</v>
      </c>
      <c r="BR67" s="567">
        <f>+'R2建設IO'!BR67/'R2建設IO'!BR$123</f>
        <v>0</v>
      </c>
      <c r="BS67" s="567">
        <f>+'R2建設IO'!BS67/'R2建設IO'!BS$123</f>
        <v>0</v>
      </c>
      <c r="BT67" s="567">
        <f>+'R2建設IO'!BT67/'R2建設IO'!BT$123</f>
        <v>2.7550388954978426E-5</v>
      </c>
      <c r="BU67" s="567">
        <f>+'R2建設IO'!BU67/'R2建設IO'!BU$123</f>
        <v>2.1517051435683879E-5</v>
      </c>
      <c r="BV67" s="568">
        <f>+'R2建設IO'!BV67/'R2建設IO'!BV$123</f>
        <v>2.2527710901159307E-5</v>
      </c>
    </row>
    <row r="68" spans="1:74" ht="17.100000000000001" customHeight="1" x14ac:dyDescent="0.15">
      <c r="A68" s="551">
        <v>62</v>
      </c>
      <c r="B68" s="552">
        <v>411</v>
      </c>
      <c r="C68" s="498" t="s">
        <v>228</v>
      </c>
      <c r="D68" s="566">
        <f>+'R2建設IO'!D68/'R2建設IO'!D$123</f>
        <v>0</v>
      </c>
      <c r="E68" s="567">
        <f>+'R2建設IO'!E68/'R2建設IO'!E$123</f>
        <v>0</v>
      </c>
      <c r="F68" s="567">
        <f>+'R2建設IO'!F68/'R2建設IO'!F$123</f>
        <v>0</v>
      </c>
      <c r="G68" s="567">
        <f>+'R2建設IO'!G68/'R2建設IO'!G$123</f>
        <v>0</v>
      </c>
      <c r="H68" s="567">
        <f>+'R2建設IO'!H68/'R2建設IO'!H$123</f>
        <v>0</v>
      </c>
      <c r="I68" s="567">
        <f>+'R2建設IO'!I68/'R2建設IO'!I$123</f>
        <v>0</v>
      </c>
      <c r="J68" s="567">
        <f>+'R2建設IO'!J68/'R2建設IO'!J$123</f>
        <v>0</v>
      </c>
      <c r="K68" s="567">
        <f>+'R2建設IO'!K68/'R2建設IO'!K$123</f>
        <v>0</v>
      </c>
      <c r="L68" s="567">
        <f>+'R2建設IO'!L68/'R2建設IO'!L$123</f>
        <v>0</v>
      </c>
      <c r="M68" s="567">
        <f>+'R2建設IO'!M68/'R2建設IO'!M$123</f>
        <v>0</v>
      </c>
      <c r="N68" s="567">
        <f>+'R2建設IO'!N68/'R2建設IO'!N$123</f>
        <v>0</v>
      </c>
      <c r="O68" s="567">
        <f>+'R2建設IO'!O68/'R2建設IO'!O$123</f>
        <v>0</v>
      </c>
      <c r="P68" s="567">
        <f>+'R2建設IO'!P68/'R2建設IO'!P$123</f>
        <v>0</v>
      </c>
      <c r="Q68" s="567">
        <f>+'R2建設IO'!Q68/'R2建設IO'!Q$123</f>
        <v>0</v>
      </c>
      <c r="R68" s="567">
        <f>+'R2建設IO'!R68/'R2建設IO'!R$123</f>
        <v>0</v>
      </c>
      <c r="S68" s="567">
        <f>+'R2建設IO'!S68/'R2建設IO'!S$123</f>
        <v>0</v>
      </c>
      <c r="T68" s="567">
        <f>+'R2建設IO'!T68/'R2建設IO'!T$123</f>
        <v>0</v>
      </c>
      <c r="U68" s="567">
        <f>+'R2建設IO'!U68/'R2建設IO'!U$123</f>
        <v>0</v>
      </c>
      <c r="V68" s="567">
        <f>+'R2建設IO'!V68/'R2建設IO'!V$123</f>
        <v>0</v>
      </c>
      <c r="W68" s="567">
        <f>+'R2建設IO'!W68/'R2建設IO'!W$123</f>
        <v>0</v>
      </c>
      <c r="X68" s="567">
        <f>+'R2建設IO'!X68/'R2建設IO'!X$123</f>
        <v>0</v>
      </c>
      <c r="Y68" s="567">
        <f>+'R2建設IO'!Y68/'R2建設IO'!Y$123</f>
        <v>0</v>
      </c>
      <c r="Z68" s="567">
        <f>+'R2建設IO'!Z68/'R2建設IO'!Z$123</f>
        <v>0</v>
      </c>
      <c r="AA68" s="567">
        <f>+'R2建設IO'!AA68/'R2建設IO'!AA$123</f>
        <v>0</v>
      </c>
      <c r="AB68" s="567">
        <f>+'R2建設IO'!AB68/'R2建設IO'!AB$123</f>
        <v>0</v>
      </c>
      <c r="AC68" s="567">
        <f>+'R2建設IO'!AC68/'R2建設IO'!AC$123</f>
        <v>0</v>
      </c>
      <c r="AD68" s="567">
        <f>+'R2建設IO'!AD68/'R2建設IO'!AD$123</f>
        <v>0</v>
      </c>
      <c r="AE68" s="567">
        <f>+'R2建設IO'!AE68/'R2建設IO'!AE$123</f>
        <v>0</v>
      </c>
      <c r="AF68" s="567">
        <f>+'R2建設IO'!AF68/'R2建設IO'!AF$123</f>
        <v>0</v>
      </c>
      <c r="AG68" s="567">
        <f>+'R2建設IO'!AG68/'R2建設IO'!AG$123</f>
        <v>0</v>
      </c>
      <c r="AH68" s="567">
        <f>+'R2建設IO'!AH68/'R2建設IO'!AH$123</f>
        <v>0</v>
      </c>
      <c r="AI68" s="567">
        <f>+'R2建設IO'!AI68/'R2建設IO'!AI$123</f>
        <v>0</v>
      </c>
      <c r="AJ68" s="567">
        <f>+'R2建設IO'!AJ68/'R2建設IO'!AJ$123</f>
        <v>0</v>
      </c>
      <c r="AK68" s="567">
        <f>+'R2建設IO'!AK68/'R2建設IO'!AK$123</f>
        <v>0</v>
      </c>
      <c r="AL68" s="567">
        <f>+'R2建設IO'!AL68/'R2建設IO'!AL$123</f>
        <v>0</v>
      </c>
      <c r="AM68" s="567">
        <f>+'R2建設IO'!AM68/'R2建設IO'!AM$123</f>
        <v>0</v>
      </c>
      <c r="AN68" s="567">
        <f>+'R2建設IO'!AN68/'R2建設IO'!AN$123</f>
        <v>0</v>
      </c>
      <c r="AO68" s="567">
        <f>+'R2建設IO'!AO68/'R2建設IO'!AO$123</f>
        <v>0</v>
      </c>
      <c r="AP68" s="567">
        <f>+'R2建設IO'!AP68/'R2建設IO'!AP$123</f>
        <v>0</v>
      </c>
      <c r="AQ68" s="567">
        <f>+'R2建設IO'!AQ68/'R2建設IO'!AQ$123</f>
        <v>0</v>
      </c>
      <c r="AR68" s="567">
        <f>+'R2建設IO'!AR68/'R2建設IO'!AR$123</f>
        <v>0</v>
      </c>
      <c r="AS68" s="567">
        <f>+'R2建設IO'!AS68/'R2建設IO'!AS$123</f>
        <v>0</v>
      </c>
      <c r="AT68" s="567">
        <f>+'R2建設IO'!AT68/'R2建設IO'!AT$123</f>
        <v>0</v>
      </c>
      <c r="AU68" s="567">
        <f>+'R2建設IO'!AU68/'R2建設IO'!AU$123</f>
        <v>0</v>
      </c>
      <c r="AV68" s="567">
        <f>+'R2建設IO'!AV68/'R2建設IO'!AV$123</f>
        <v>0</v>
      </c>
      <c r="AW68" s="567">
        <f>+'R2建設IO'!AW68/'R2建設IO'!AW$123</f>
        <v>0</v>
      </c>
      <c r="AX68" s="567">
        <f>+'R2建設IO'!AX68/'R2建設IO'!AX$123</f>
        <v>0</v>
      </c>
      <c r="AY68" s="567">
        <f>+'R2建設IO'!AY68/'R2建設IO'!AY$123</f>
        <v>0</v>
      </c>
      <c r="AZ68" s="567">
        <f>+'R2建設IO'!AZ68/'R2建設IO'!AZ$123</f>
        <v>0</v>
      </c>
      <c r="BA68" s="567">
        <f>+'R2建設IO'!BA68/'R2建設IO'!BA$123</f>
        <v>0</v>
      </c>
      <c r="BB68" s="567">
        <f>+'R2建設IO'!BB68/'R2建設IO'!BB$123</f>
        <v>0</v>
      </c>
      <c r="BC68" s="567">
        <f>+'R2建設IO'!BC68/'R2建設IO'!BC$123</f>
        <v>0</v>
      </c>
      <c r="BD68" s="567">
        <f>+'R2建設IO'!BD68/'R2建設IO'!BD$123</f>
        <v>0</v>
      </c>
      <c r="BE68" s="567">
        <f>+'R2建設IO'!BE68/'R2建設IO'!BE$123</f>
        <v>0</v>
      </c>
      <c r="BF68" s="567">
        <f>+'R2建設IO'!BF68/'R2建設IO'!BF$123</f>
        <v>0</v>
      </c>
      <c r="BG68" s="567">
        <f>+'R2建設IO'!BG68/'R2建設IO'!BG$123</f>
        <v>0</v>
      </c>
      <c r="BH68" s="567">
        <f>+'R2建設IO'!BH68/'R2建設IO'!BH$123</f>
        <v>0</v>
      </c>
      <c r="BI68" s="567">
        <f>+'R2建設IO'!BI68/'R2建設IO'!BI$123</f>
        <v>0</v>
      </c>
      <c r="BJ68" s="567">
        <f>+'R2建設IO'!BJ68/'R2建設IO'!BJ$123</f>
        <v>0</v>
      </c>
      <c r="BK68" s="567">
        <f>+'R2建設IO'!BK68/'R2建設IO'!BK$123</f>
        <v>0</v>
      </c>
      <c r="BL68" s="567">
        <f>+'R2建設IO'!BL68/'R2建設IO'!BL$123</f>
        <v>0</v>
      </c>
      <c r="BM68" s="567">
        <f>+'R2建設IO'!BM68/'R2建設IO'!BM$123</f>
        <v>0</v>
      </c>
      <c r="BN68" s="567">
        <f>+'R2建設IO'!BN68/'R2建設IO'!BN$123</f>
        <v>0</v>
      </c>
      <c r="BO68" s="567">
        <f>+'R2建設IO'!BO68/'R2建設IO'!BO$123</f>
        <v>0</v>
      </c>
      <c r="BP68" s="567">
        <f>+'R2建設IO'!BP68/'R2建設IO'!BP$123</f>
        <v>0</v>
      </c>
      <c r="BQ68" s="567">
        <f>+'R2建設IO'!BQ68/'R2建設IO'!BQ$123</f>
        <v>0</v>
      </c>
      <c r="BR68" s="567">
        <f>+'R2建設IO'!BR68/'R2建設IO'!BR$123</f>
        <v>0</v>
      </c>
      <c r="BS68" s="567">
        <f>+'R2建設IO'!BS68/'R2建設IO'!BS$123</f>
        <v>0</v>
      </c>
      <c r="BT68" s="567">
        <f>+'R2建設IO'!BT68/'R2建設IO'!BT$123</f>
        <v>0</v>
      </c>
      <c r="BU68" s="567">
        <f>+'R2建設IO'!BU68/'R2建設IO'!BU$123</f>
        <v>0</v>
      </c>
      <c r="BV68" s="568">
        <f>+'R2建設IO'!BV68/'R2建設IO'!BV$123</f>
        <v>0</v>
      </c>
    </row>
    <row r="69" spans="1:74" ht="17.100000000000001" customHeight="1" x14ac:dyDescent="0.15">
      <c r="A69" s="551">
        <v>63</v>
      </c>
      <c r="B69" s="552">
        <v>412</v>
      </c>
      <c r="C69" s="498" t="s">
        <v>229</v>
      </c>
      <c r="D69" s="566">
        <f>+'R2建設IO'!D69/'R2建設IO'!D$123</f>
        <v>8.1066605152131752E-4</v>
      </c>
      <c r="E69" s="567">
        <f>+'R2建設IO'!E69/'R2建設IO'!E$123</f>
        <v>8.5620254355438274E-4</v>
      </c>
      <c r="F69" s="567">
        <f>+'R2建設IO'!F69/'R2建設IO'!F$123</f>
        <v>7.7387289188596557E-4</v>
      </c>
      <c r="G69" s="567">
        <f>+'R2建設IO'!G69/'R2建設IO'!G$123</f>
        <v>8.3865622827239959E-4</v>
      </c>
      <c r="H69" s="567">
        <f>+'R2建設IO'!H69/'R2建設IO'!H$123</f>
        <v>8.4744701322587036E-4</v>
      </c>
      <c r="I69" s="567">
        <f>+'R2建設IO'!I69/'R2建設IO'!I$123</f>
        <v>4.3870707478190711E-4</v>
      </c>
      <c r="J69" s="567">
        <f>+'R2建設IO'!J69/'R2建設IO'!J$123</f>
        <v>6.8215871682306573E-4</v>
      </c>
      <c r="K69" s="567">
        <f>+'R2建設IO'!K69/'R2建設IO'!K$123</f>
        <v>7.7484169182675611E-4</v>
      </c>
      <c r="L69" s="567">
        <f>+'R2建設IO'!L69/'R2建設IO'!L$123</f>
        <v>7.9232171529481765E-4</v>
      </c>
      <c r="M69" s="567">
        <f>+'R2建設IO'!M69/'R2建設IO'!M$123</f>
        <v>7.9673878774221322E-4</v>
      </c>
      <c r="N69" s="567">
        <f>+'R2建設IO'!N69/'R2建設IO'!N$123</f>
        <v>4.7389771391742808E-4</v>
      </c>
      <c r="O69" s="567">
        <f>+'R2建設IO'!O69/'R2建設IO'!O$123</f>
        <v>5.1881776238305261E-4</v>
      </c>
      <c r="P69" s="567">
        <f>+'R2建設IO'!P69/'R2建設IO'!P$123</f>
        <v>8.7509274080677026E-4</v>
      </c>
      <c r="Q69" s="567">
        <f>+'R2建設IO'!Q69/'R2建設IO'!Q$123</f>
        <v>3.7178953011523234E-4</v>
      </c>
      <c r="R69" s="567">
        <f>+'R2建設IO'!R69/'R2建設IO'!R$123</f>
        <v>3.6307954599270681E-4</v>
      </c>
      <c r="S69" s="567">
        <f>+'R2建設IO'!S69/'R2建設IO'!S$123</f>
        <v>9.4228122163770071E-4</v>
      </c>
      <c r="T69" s="567">
        <f>+'R2建設IO'!T69/'R2建設IO'!T$123</f>
        <v>8.16046760210772E-4</v>
      </c>
      <c r="U69" s="567">
        <f>+'R2建設IO'!U69/'R2建設IO'!U$123</f>
        <v>7.0807013621033412E-4</v>
      </c>
      <c r="V69" s="567">
        <f>+'R2建設IO'!V69/'R2建設IO'!V$123</f>
        <v>8.2968604915271992E-4</v>
      </c>
      <c r="W69" s="567">
        <f>+'R2建設IO'!W69/'R2建設IO'!W$123</f>
        <v>9.5085467280245524E-4</v>
      </c>
      <c r="X69" s="567">
        <f>+'R2建設IO'!X69/'R2建設IO'!X$123</f>
        <v>8.6340225535684796E-4</v>
      </c>
      <c r="Y69" s="567">
        <f>+'R2建設IO'!Y69/'R2建設IO'!Y$123</f>
        <v>1.0847375732318657E-3</v>
      </c>
      <c r="Z69" s="567">
        <f>+'R2建設IO'!Z69/'R2建設IO'!Z$123</f>
        <v>1.0575795070299349E-3</v>
      </c>
      <c r="AA69" s="567">
        <f>+'R2建設IO'!AA69/'R2建設IO'!AA$123</f>
        <v>9.8589878378544217E-4</v>
      </c>
      <c r="AB69" s="567">
        <f>+'R2建設IO'!AB69/'R2建設IO'!AB$123</f>
        <v>9.3682242161200022E-4</v>
      </c>
      <c r="AC69" s="567">
        <f>+'R2建設IO'!AC69/'R2建設IO'!AC$123</f>
        <v>9.5435717510276169E-4</v>
      </c>
      <c r="AD69" s="567">
        <f>+'R2建設IO'!AD69/'R2建設IO'!AD$123</f>
        <v>9.3538496610280923E-4</v>
      </c>
      <c r="AE69" s="567">
        <f>+'R2建設IO'!AE69/'R2建設IO'!AE$123</f>
        <v>8.2069043406241763E-4</v>
      </c>
      <c r="AF69" s="567">
        <f>+'R2建設IO'!AF69/'R2建設IO'!AF$123</f>
        <v>1.4813537112982255E-3</v>
      </c>
      <c r="AG69" s="567">
        <f>+'R2建設IO'!AG69/'R2建設IO'!AG$123</f>
        <v>4.4556083120874204E-4</v>
      </c>
      <c r="AH69" s="567">
        <f>+'R2建設IO'!AH69/'R2建設IO'!AH$123</f>
        <v>5.047243179884277E-4</v>
      </c>
      <c r="AI69" s="567">
        <f>+'R2建設IO'!AI69/'R2建設IO'!AI$123</f>
        <v>6.4033570630566696E-4</v>
      </c>
      <c r="AJ69" s="567">
        <f>+'R2建設IO'!AJ69/'R2建設IO'!AJ$123</f>
        <v>6.3946530320725962E-4</v>
      </c>
      <c r="AK69" s="567">
        <f>+'R2建設IO'!AK69/'R2建設IO'!AK$123</f>
        <v>6.8432874412593014E-4</v>
      </c>
      <c r="AL69" s="567">
        <f>+'R2建設IO'!AL69/'R2建設IO'!AL$123</f>
        <v>6.3822201767931746E-4</v>
      </c>
      <c r="AM69" s="567">
        <f>+'R2建設IO'!AM69/'R2建設IO'!AM$123</f>
        <v>6.0317062900454082E-4</v>
      </c>
      <c r="AN69" s="567">
        <f>+'R2建設IO'!AN69/'R2建設IO'!AN$123</f>
        <v>5.613374573681211E-4</v>
      </c>
      <c r="AO69" s="567">
        <f>+'R2建設IO'!AO69/'R2建設IO'!AO$123</f>
        <v>7.5206621539197392E-4</v>
      </c>
      <c r="AP69" s="567">
        <f>+'R2建設IO'!AP69/'R2建設IO'!AP$123</f>
        <v>7.3605819189470037E-4</v>
      </c>
      <c r="AQ69" s="567">
        <f>+'R2建設IO'!AQ69/'R2建設IO'!AQ$123</f>
        <v>4.4169611307420494E-4</v>
      </c>
      <c r="AR69" s="567">
        <f>+'R2建設IO'!AR69/'R2建設IO'!AR$123</f>
        <v>1.4569825890580607E-4</v>
      </c>
      <c r="AS69" s="567">
        <f>+'R2建設IO'!AS69/'R2建設IO'!AS$123</f>
        <v>4.5081831574635031E-4</v>
      </c>
      <c r="AT69" s="567">
        <f>+'R2建設IO'!AT69/'R2建設IO'!AT$123</f>
        <v>4.2864660009341542E-4</v>
      </c>
      <c r="AU69" s="567">
        <f>+'R2建設IO'!AU69/'R2建設IO'!AU$123</f>
        <v>4.205621514090501E-4</v>
      </c>
      <c r="AV69" s="567">
        <f>+'R2建設IO'!AV69/'R2建設IO'!AV$123</f>
        <v>4.3564051969351408E-4</v>
      </c>
      <c r="AW69" s="567">
        <f>+'R2建設IO'!AW69/'R2建設IO'!AW$123</f>
        <v>5.9660394676457095E-4</v>
      </c>
      <c r="AX69" s="567">
        <f>+'R2建設IO'!AX69/'R2建設IO'!AX$123</f>
        <v>6.1770337883748226E-4</v>
      </c>
      <c r="AY69" s="567">
        <f>+'R2建設IO'!AY69/'R2建設IO'!AY$123</f>
        <v>6.6896117116680396E-4</v>
      </c>
      <c r="AZ69" s="567">
        <f>+'R2建設IO'!AZ69/'R2建設IO'!AZ$123</f>
        <v>6.7453226512668193E-4</v>
      </c>
      <c r="BA69" s="567">
        <f>+'R2建設IO'!BA69/'R2建設IO'!BA$123</f>
        <v>6.4370775667846802E-4</v>
      </c>
      <c r="BB69" s="567">
        <f>+'R2建設IO'!BB69/'R2建設IO'!BB$123</f>
        <v>6.9269977151246347E-4</v>
      </c>
      <c r="BC69" s="567">
        <f>+'R2建設IO'!BC69/'R2建設IO'!BC$123</f>
        <v>4.5223050591051316E-4</v>
      </c>
      <c r="BD69" s="567">
        <f>+'R2建設IO'!BD69/'R2建設IO'!BD$123</f>
        <v>7.1168329031367171E-4</v>
      </c>
      <c r="BE69" s="567">
        <f>+'R2建設IO'!BE69/'R2建設IO'!BE$123</f>
        <v>3.1059003271049953E-4</v>
      </c>
      <c r="BF69" s="567">
        <f>+'R2建設IO'!BF69/'R2建設IO'!BF$123</f>
        <v>2.384697058305843E-4</v>
      </c>
      <c r="BG69" s="567">
        <f>+'R2建設IO'!BG69/'R2建設IO'!BG$123</f>
        <v>3.2418413658958289E-4</v>
      </c>
      <c r="BH69" s="567">
        <f>+'R2建設IO'!BH69/'R2建設IO'!BH$123</f>
        <v>2.4123460753514184E-3</v>
      </c>
      <c r="BI69" s="567">
        <f>+'R2建設IO'!BI69/'R2建設IO'!BI$123</f>
        <v>3.3790435673070225E-4</v>
      </c>
      <c r="BJ69" s="567">
        <f>+'R2建設IO'!BJ69/'R2建設IO'!BJ$123</f>
        <v>3.145450891647954E-4</v>
      </c>
      <c r="BK69" s="567">
        <f>+'R2建設IO'!BK69/'R2建設IO'!BK$123</f>
        <v>3.8177653346907611E-4</v>
      </c>
      <c r="BL69" s="567">
        <f>+'R2建設IO'!BL69/'R2建設IO'!BL$123</f>
        <v>1.9585809586363529E-4</v>
      </c>
      <c r="BM69" s="567">
        <f>+'R2建設IO'!BM69/'R2建設IO'!BM$123</f>
        <v>4.2420403633046074E-4</v>
      </c>
      <c r="BN69" s="567">
        <f>+'R2建設IO'!BN69/'R2建設IO'!BN$123</f>
        <v>2.6211464107096392E-4</v>
      </c>
      <c r="BO69" s="567">
        <f>+'R2建設IO'!BO69/'R2建設IO'!BO$123</f>
        <v>1.0517929342703952E-4</v>
      </c>
      <c r="BP69" s="567">
        <f>+'R2建設IO'!BP69/'R2建設IO'!BP$123</f>
        <v>3.6209760409238611E-4</v>
      </c>
      <c r="BQ69" s="567">
        <f>+'R2建設IO'!BQ69/'R2建設IO'!BQ$123</f>
        <v>3.5652784893126376E-4</v>
      </c>
      <c r="BR69" s="567">
        <f>+'R2建設IO'!BR69/'R2建設IO'!BR$123</f>
        <v>5.106046911754153E-4</v>
      </c>
      <c r="BS69" s="567">
        <f>+'R2建設IO'!BS69/'R2建設IO'!BS$123</f>
        <v>3.4275789457504936E-4</v>
      </c>
      <c r="BT69" s="567">
        <f>+'R2建設IO'!BT69/'R2建設IO'!BT$123</f>
        <v>2.7479746932016944E-4</v>
      </c>
      <c r="BU69" s="567">
        <f>+'R2建設IO'!BU69/'R2建設IO'!BU$123</f>
        <v>2.3503240798977774E-4</v>
      </c>
      <c r="BV69" s="568">
        <f>+'R2建設IO'!BV69/'R2建設IO'!BV$123</f>
        <v>3.1248115120962905E-4</v>
      </c>
    </row>
    <row r="70" spans="1:74" ht="17.100000000000001" customHeight="1" x14ac:dyDescent="0.15">
      <c r="A70" s="551">
        <v>64</v>
      </c>
      <c r="B70" s="552">
        <v>413</v>
      </c>
      <c r="C70" s="498" t="s">
        <v>356</v>
      </c>
      <c r="D70" s="566">
        <f>+'R2建設IO'!D70/'R2建設IO'!D$123</f>
        <v>0</v>
      </c>
      <c r="E70" s="567">
        <f>+'R2建設IO'!E70/'R2建設IO'!E$123</f>
        <v>0</v>
      </c>
      <c r="F70" s="567">
        <f>+'R2建設IO'!F70/'R2建設IO'!F$123</f>
        <v>0</v>
      </c>
      <c r="G70" s="567">
        <f>+'R2建設IO'!G70/'R2建設IO'!G$123</f>
        <v>0</v>
      </c>
      <c r="H70" s="567">
        <f>+'R2建設IO'!H70/'R2建設IO'!H$123</f>
        <v>0</v>
      </c>
      <c r="I70" s="567">
        <f>+'R2建設IO'!I70/'R2建設IO'!I$123</f>
        <v>0</v>
      </c>
      <c r="J70" s="567">
        <f>+'R2建設IO'!J70/'R2建設IO'!J$123</f>
        <v>0</v>
      </c>
      <c r="K70" s="567">
        <f>+'R2建設IO'!K70/'R2建設IO'!K$123</f>
        <v>0</v>
      </c>
      <c r="L70" s="567">
        <f>+'R2建設IO'!L70/'R2建設IO'!L$123</f>
        <v>0</v>
      </c>
      <c r="M70" s="567">
        <f>+'R2建設IO'!M70/'R2建設IO'!M$123</f>
        <v>0</v>
      </c>
      <c r="N70" s="567">
        <f>+'R2建設IO'!N70/'R2建設IO'!N$123</f>
        <v>0</v>
      </c>
      <c r="O70" s="567">
        <f>+'R2建設IO'!O70/'R2建設IO'!O$123</f>
        <v>0</v>
      </c>
      <c r="P70" s="567">
        <f>+'R2建設IO'!P70/'R2建設IO'!P$123</f>
        <v>0</v>
      </c>
      <c r="Q70" s="567">
        <f>+'R2建設IO'!Q70/'R2建設IO'!Q$123</f>
        <v>0</v>
      </c>
      <c r="R70" s="567">
        <f>+'R2建設IO'!R70/'R2建設IO'!R$123</f>
        <v>0</v>
      </c>
      <c r="S70" s="567">
        <f>+'R2建設IO'!S70/'R2建設IO'!S$123</f>
        <v>0</v>
      </c>
      <c r="T70" s="567">
        <f>+'R2建設IO'!T70/'R2建設IO'!T$123</f>
        <v>0</v>
      </c>
      <c r="U70" s="567">
        <f>+'R2建設IO'!U70/'R2建設IO'!U$123</f>
        <v>0</v>
      </c>
      <c r="V70" s="567">
        <f>+'R2建設IO'!V70/'R2建設IO'!V$123</f>
        <v>0</v>
      </c>
      <c r="W70" s="567">
        <f>+'R2建設IO'!W70/'R2建設IO'!W$123</f>
        <v>0</v>
      </c>
      <c r="X70" s="567">
        <f>+'R2建設IO'!X70/'R2建設IO'!X$123</f>
        <v>0</v>
      </c>
      <c r="Y70" s="567">
        <f>+'R2建設IO'!Y70/'R2建設IO'!Y$123</f>
        <v>0</v>
      </c>
      <c r="Z70" s="567">
        <f>+'R2建設IO'!Z70/'R2建設IO'!Z$123</f>
        <v>0</v>
      </c>
      <c r="AA70" s="567">
        <f>+'R2建設IO'!AA70/'R2建設IO'!AA$123</f>
        <v>0</v>
      </c>
      <c r="AB70" s="567">
        <f>+'R2建設IO'!AB70/'R2建設IO'!AB$123</f>
        <v>0</v>
      </c>
      <c r="AC70" s="567">
        <f>+'R2建設IO'!AC70/'R2建設IO'!AC$123</f>
        <v>0</v>
      </c>
      <c r="AD70" s="567">
        <f>+'R2建設IO'!AD70/'R2建設IO'!AD$123</f>
        <v>0</v>
      </c>
      <c r="AE70" s="567">
        <f>+'R2建設IO'!AE70/'R2建設IO'!AE$123</f>
        <v>0</v>
      </c>
      <c r="AF70" s="567">
        <f>+'R2建設IO'!AF70/'R2建設IO'!AF$123</f>
        <v>0</v>
      </c>
      <c r="AG70" s="567">
        <f>+'R2建設IO'!AG70/'R2建設IO'!AG$123</f>
        <v>0</v>
      </c>
      <c r="AH70" s="567">
        <f>+'R2建設IO'!AH70/'R2建設IO'!AH$123</f>
        <v>0</v>
      </c>
      <c r="AI70" s="567">
        <f>+'R2建設IO'!AI70/'R2建設IO'!AI$123</f>
        <v>0</v>
      </c>
      <c r="AJ70" s="567">
        <f>+'R2建設IO'!AJ70/'R2建設IO'!AJ$123</f>
        <v>0</v>
      </c>
      <c r="AK70" s="567">
        <f>+'R2建設IO'!AK70/'R2建設IO'!AK$123</f>
        <v>0</v>
      </c>
      <c r="AL70" s="567">
        <f>+'R2建設IO'!AL70/'R2建設IO'!AL$123</f>
        <v>0</v>
      </c>
      <c r="AM70" s="567">
        <f>+'R2建設IO'!AM70/'R2建設IO'!AM$123</f>
        <v>0</v>
      </c>
      <c r="AN70" s="567">
        <f>+'R2建設IO'!AN70/'R2建設IO'!AN$123</f>
        <v>0</v>
      </c>
      <c r="AO70" s="567">
        <f>+'R2建設IO'!AO70/'R2建設IO'!AO$123</f>
        <v>0</v>
      </c>
      <c r="AP70" s="567">
        <f>+'R2建設IO'!AP70/'R2建設IO'!AP$123</f>
        <v>0</v>
      </c>
      <c r="AQ70" s="567">
        <f>+'R2建設IO'!AQ70/'R2建設IO'!AQ$123</f>
        <v>0</v>
      </c>
      <c r="AR70" s="567">
        <f>+'R2建設IO'!AR70/'R2建設IO'!AR$123</f>
        <v>0</v>
      </c>
      <c r="AS70" s="567">
        <f>+'R2建設IO'!AS70/'R2建設IO'!AS$123</f>
        <v>0</v>
      </c>
      <c r="AT70" s="567">
        <f>+'R2建設IO'!AT70/'R2建設IO'!AT$123</f>
        <v>0</v>
      </c>
      <c r="AU70" s="567">
        <f>+'R2建設IO'!AU70/'R2建設IO'!AU$123</f>
        <v>0</v>
      </c>
      <c r="AV70" s="567">
        <f>+'R2建設IO'!AV70/'R2建設IO'!AV$123</f>
        <v>0</v>
      </c>
      <c r="AW70" s="567">
        <f>+'R2建設IO'!AW70/'R2建設IO'!AW$123</f>
        <v>0</v>
      </c>
      <c r="AX70" s="567">
        <f>+'R2建設IO'!AX70/'R2建設IO'!AX$123</f>
        <v>0</v>
      </c>
      <c r="AY70" s="567">
        <f>+'R2建設IO'!AY70/'R2建設IO'!AY$123</f>
        <v>0</v>
      </c>
      <c r="AZ70" s="567">
        <f>+'R2建設IO'!AZ70/'R2建設IO'!AZ$123</f>
        <v>0</v>
      </c>
      <c r="BA70" s="567">
        <f>+'R2建設IO'!BA70/'R2建設IO'!BA$123</f>
        <v>0</v>
      </c>
      <c r="BB70" s="567">
        <f>+'R2建設IO'!BB70/'R2建設IO'!BB$123</f>
        <v>0</v>
      </c>
      <c r="BC70" s="567">
        <f>+'R2建設IO'!BC70/'R2建設IO'!BC$123</f>
        <v>0</v>
      </c>
      <c r="BD70" s="567">
        <f>+'R2建設IO'!BD70/'R2建設IO'!BD$123</f>
        <v>0</v>
      </c>
      <c r="BE70" s="567">
        <f>+'R2建設IO'!BE70/'R2建設IO'!BE$123</f>
        <v>0</v>
      </c>
      <c r="BF70" s="567">
        <f>+'R2建設IO'!BF70/'R2建設IO'!BF$123</f>
        <v>0</v>
      </c>
      <c r="BG70" s="567">
        <f>+'R2建設IO'!BG70/'R2建設IO'!BG$123</f>
        <v>0</v>
      </c>
      <c r="BH70" s="567">
        <f>+'R2建設IO'!BH70/'R2建設IO'!BH$123</f>
        <v>0</v>
      </c>
      <c r="BI70" s="567">
        <f>+'R2建設IO'!BI70/'R2建設IO'!BI$123</f>
        <v>0</v>
      </c>
      <c r="BJ70" s="567">
        <f>+'R2建設IO'!BJ70/'R2建設IO'!BJ$123</f>
        <v>0</v>
      </c>
      <c r="BK70" s="567">
        <f>+'R2建設IO'!BK70/'R2建設IO'!BK$123</f>
        <v>0</v>
      </c>
      <c r="BL70" s="567">
        <f>+'R2建設IO'!BL70/'R2建設IO'!BL$123</f>
        <v>0</v>
      </c>
      <c r="BM70" s="567">
        <f>+'R2建設IO'!BM70/'R2建設IO'!BM$123</f>
        <v>0</v>
      </c>
      <c r="BN70" s="567">
        <f>+'R2建設IO'!BN70/'R2建設IO'!BN$123</f>
        <v>0</v>
      </c>
      <c r="BO70" s="567">
        <f>+'R2建設IO'!BO70/'R2建設IO'!BO$123</f>
        <v>0</v>
      </c>
      <c r="BP70" s="567">
        <f>+'R2建設IO'!BP70/'R2建設IO'!BP$123</f>
        <v>0</v>
      </c>
      <c r="BQ70" s="567">
        <f>+'R2建設IO'!BQ70/'R2建設IO'!BQ$123</f>
        <v>0</v>
      </c>
      <c r="BR70" s="567">
        <f>+'R2建設IO'!BR70/'R2建設IO'!BR$123</f>
        <v>0</v>
      </c>
      <c r="BS70" s="567">
        <f>+'R2建設IO'!BS70/'R2建設IO'!BS$123</f>
        <v>0</v>
      </c>
      <c r="BT70" s="567">
        <f>+'R2建設IO'!BT70/'R2建設IO'!BT$123</f>
        <v>0</v>
      </c>
      <c r="BU70" s="567">
        <f>+'R2建設IO'!BU70/'R2建設IO'!BU$123</f>
        <v>0</v>
      </c>
      <c r="BV70" s="568">
        <f>+'R2建設IO'!BV70/'R2建設IO'!BV$123</f>
        <v>0</v>
      </c>
    </row>
    <row r="71" spans="1:74" ht="17.100000000000001" customHeight="1" x14ac:dyDescent="0.15">
      <c r="A71" s="551">
        <v>65</v>
      </c>
      <c r="B71" s="552">
        <v>419</v>
      </c>
      <c r="C71" s="498" t="s">
        <v>358</v>
      </c>
      <c r="D71" s="566">
        <f>+'R2建設IO'!D71/'R2建設IO'!D$123</f>
        <v>0</v>
      </c>
      <c r="E71" s="567">
        <f>+'R2建設IO'!E71/'R2建設IO'!E$123</f>
        <v>0</v>
      </c>
      <c r="F71" s="567">
        <f>+'R2建設IO'!F71/'R2建設IO'!F$123</f>
        <v>0</v>
      </c>
      <c r="G71" s="567">
        <f>+'R2建設IO'!G71/'R2建設IO'!G$123</f>
        <v>0</v>
      </c>
      <c r="H71" s="567">
        <f>+'R2建設IO'!H71/'R2建設IO'!H$123</f>
        <v>0</v>
      </c>
      <c r="I71" s="567">
        <f>+'R2建設IO'!I71/'R2建設IO'!I$123</f>
        <v>0</v>
      </c>
      <c r="J71" s="567">
        <f>+'R2建設IO'!J71/'R2建設IO'!J$123</f>
        <v>0</v>
      </c>
      <c r="K71" s="567">
        <f>+'R2建設IO'!K71/'R2建設IO'!K$123</f>
        <v>0</v>
      </c>
      <c r="L71" s="567">
        <f>+'R2建設IO'!L71/'R2建設IO'!L$123</f>
        <v>0</v>
      </c>
      <c r="M71" s="567">
        <f>+'R2建設IO'!M71/'R2建設IO'!M$123</f>
        <v>0</v>
      </c>
      <c r="N71" s="567">
        <f>+'R2建設IO'!N71/'R2建設IO'!N$123</f>
        <v>0</v>
      </c>
      <c r="O71" s="567">
        <f>+'R2建設IO'!O71/'R2建設IO'!O$123</f>
        <v>0</v>
      </c>
      <c r="P71" s="567">
        <f>+'R2建設IO'!P71/'R2建設IO'!P$123</f>
        <v>0</v>
      </c>
      <c r="Q71" s="567">
        <f>+'R2建設IO'!Q71/'R2建設IO'!Q$123</f>
        <v>0</v>
      </c>
      <c r="R71" s="567">
        <f>+'R2建設IO'!R71/'R2建設IO'!R$123</f>
        <v>0</v>
      </c>
      <c r="S71" s="567">
        <f>+'R2建設IO'!S71/'R2建設IO'!S$123</f>
        <v>0</v>
      </c>
      <c r="T71" s="567">
        <f>+'R2建設IO'!T71/'R2建設IO'!T$123</f>
        <v>0</v>
      </c>
      <c r="U71" s="567">
        <f>+'R2建設IO'!U71/'R2建設IO'!U$123</f>
        <v>0</v>
      </c>
      <c r="V71" s="567">
        <f>+'R2建設IO'!V71/'R2建設IO'!V$123</f>
        <v>0</v>
      </c>
      <c r="W71" s="567">
        <f>+'R2建設IO'!W71/'R2建設IO'!W$123</f>
        <v>0</v>
      </c>
      <c r="X71" s="567">
        <f>+'R2建設IO'!X71/'R2建設IO'!X$123</f>
        <v>0</v>
      </c>
      <c r="Y71" s="567">
        <f>+'R2建設IO'!Y71/'R2建設IO'!Y$123</f>
        <v>0</v>
      </c>
      <c r="Z71" s="567">
        <f>+'R2建設IO'!Z71/'R2建設IO'!Z$123</f>
        <v>0</v>
      </c>
      <c r="AA71" s="567">
        <f>+'R2建設IO'!AA71/'R2建設IO'!AA$123</f>
        <v>0</v>
      </c>
      <c r="AB71" s="567">
        <f>+'R2建設IO'!AB71/'R2建設IO'!AB$123</f>
        <v>0</v>
      </c>
      <c r="AC71" s="567">
        <f>+'R2建設IO'!AC71/'R2建設IO'!AC$123</f>
        <v>0</v>
      </c>
      <c r="AD71" s="567">
        <f>+'R2建設IO'!AD71/'R2建設IO'!AD$123</f>
        <v>0</v>
      </c>
      <c r="AE71" s="567">
        <f>+'R2建設IO'!AE71/'R2建設IO'!AE$123</f>
        <v>0</v>
      </c>
      <c r="AF71" s="567">
        <f>+'R2建設IO'!AF71/'R2建設IO'!AF$123</f>
        <v>0</v>
      </c>
      <c r="AG71" s="567">
        <f>+'R2建設IO'!AG71/'R2建設IO'!AG$123</f>
        <v>0</v>
      </c>
      <c r="AH71" s="567">
        <f>+'R2建設IO'!AH71/'R2建設IO'!AH$123</f>
        <v>0</v>
      </c>
      <c r="AI71" s="567">
        <f>+'R2建設IO'!AI71/'R2建設IO'!AI$123</f>
        <v>0</v>
      </c>
      <c r="AJ71" s="567">
        <f>+'R2建設IO'!AJ71/'R2建設IO'!AJ$123</f>
        <v>0</v>
      </c>
      <c r="AK71" s="567">
        <f>+'R2建設IO'!AK71/'R2建設IO'!AK$123</f>
        <v>0</v>
      </c>
      <c r="AL71" s="567">
        <f>+'R2建設IO'!AL71/'R2建設IO'!AL$123</f>
        <v>0</v>
      </c>
      <c r="AM71" s="567">
        <f>+'R2建設IO'!AM71/'R2建設IO'!AM$123</f>
        <v>0</v>
      </c>
      <c r="AN71" s="567">
        <f>+'R2建設IO'!AN71/'R2建設IO'!AN$123</f>
        <v>0</v>
      </c>
      <c r="AO71" s="567">
        <f>+'R2建設IO'!AO71/'R2建設IO'!AO$123</f>
        <v>0</v>
      </c>
      <c r="AP71" s="567">
        <f>+'R2建設IO'!AP71/'R2建設IO'!AP$123</f>
        <v>0</v>
      </c>
      <c r="AQ71" s="567">
        <f>+'R2建設IO'!AQ71/'R2建設IO'!AQ$123</f>
        <v>0</v>
      </c>
      <c r="AR71" s="567">
        <f>+'R2建設IO'!AR71/'R2建設IO'!AR$123</f>
        <v>0</v>
      </c>
      <c r="AS71" s="567">
        <f>+'R2建設IO'!AS71/'R2建設IO'!AS$123</f>
        <v>0</v>
      </c>
      <c r="AT71" s="567">
        <f>+'R2建設IO'!AT71/'R2建設IO'!AT$123</f>
        <v>0</v>
      </c>
      <c r="AU71" s="567">
        <f>+'R2建設IO'!AU71/'R2建設IO'!AU$123</f>
        <v>0</v>
      </c>
      <c r="AV71" s="567">
        <f>+'R2建設IO'!AV71/'R2建設IO'!AV$123</f>
        <v>0</v>
      </c>
      <c r="AW71" s="567">
        <f>+'R2建設IO'!AW71/'R2建設IO'!AW$123</f>
        <v>0</v>
      </c>
      <c r="AX71" s="567">
        <f>+'R2建設IO'!AX71/'R2建設IO'!AX$123</f>
        <v>0</v>
      </c>
      <c r="AY71" s="567">
        <f>+'R2建設IO'!AY71/'R2建設IO'!AY$123</f>
        <v>0</v>
      </c>
      <c r="AZ71" s="567">
        <f>+'R2建設IO'!AZ71/'R2建設IO'!AZ$123</f>
        <v>0</v>
      </c>
      <c r="BA71" s="567">
        <f>+'R2建設IO'!BA71/'R2建設IO'!BA$123</f>
        <v>0</v>
      </c>
      <c r="BB71" s="567">
        <f>+'R2建設IO'!BB71/'R2建設IO'!BB$123</f>
        <v>0</v>
      </c>
      <c r="BC71" s="567">
        <f>+'R2建設IO'!BC71/'R2建設IO'!BC$123</f>
        <v>0</v>
      </c>
      <c r="BD71" s="567">
        <f>+'R2建設IO'!BD71/'R2建設IO'!BD$123</f>
        <v>0</v>
      </c>
      <c r="BE71" s="567">
        <f>+'R2建設IO'!BE71/'R2建設IO'!BE$123</f>
        <v>0</v>
      </c>
      <c r="BF71" s="567">
        <f>+'R2建設IO'!BF71/'R2建設IO'!BF$123</f>
        <v>0</v>
      </c>
      <c r="BG71" s="567">
        <f>+'R2建設IO'!BG71/'R2建設IO'!BG$123</f>
        <v>0</v>
      </c>
      <c r="BH71" s="567">
        <f>+'R2建設IO'!BH71/'R2建設IO'!BH$123</f>
        <v>0</v>
      </c>
      <c r="BI71" s="567">
        <f>+'R2建設IO'!BI71/'R2建設IO'!BI$123</f>
        <v>0</v>
      </c>
      <c r="BJ71" s="567">
        <f>+'R2建設IO'!BJ71/'R2建設IO'!BJ$123</f>
        <v>0</v>
      </c>
      <c r="BK71" s="567">
        <f>+'R2建設IO'!BK71/'R2建設IO'!BK$123</f>
        <v>0</v>
      </c>
      <c r="BL71" s="567">
        <f>+'R2建設IO'!BL71/'R2建設IO'!BL$123</f>
        <v>0</v>
      </c>
      <c r="BM71" s="567">
        <f>+'R2建設IO'!BM71/'R2建設IO'!BM$123</f>
        <v>0</v>
      </c>
      <c r="BN71" s="567">
        <f>+'R2建設IO'!BN71/'R2建設IO'!BN$123</f>
        <v>0</v>
      </c>
      <c r="BO71" s="567">
        <f>+'R2建設IO'!BO71/'R2建設IO'!BO$123</f>
        <v>0</v>
      </c>
      <c r="BP71" s="567">
        <f>+'R2建設IO'!BP71/'R2建設IO'!BP$123</f>
        <v>0</v>
      </c>
      <c r="BQ71" s="567">
        <f>+'R2建設IO'!BQ71/'R2建設IO'!BQ$123</f>
        <v>0</v>
      </c>
      <c r="BR71" s="567">
        <f>+'R2建設IO'!BR71/'R2建設IO'!BR$123</f>
        <v>0</v>
      </c>
      <c r="BS71" s="567">
        <f>+'R2建設IO'!BS71/'R2建設IO'!BS$123</f>
        <v>0</v>
      </c>
      <c r="BT71" s="567">
        <f>+'R2建設IO'!BT71/'R2建設IO'!BT$123</f>
        <v>0</v>
      </c>
      <c r="BU71" s="567">
        <f>+'R2建設IO'!BU71/'R2建設IO'!BU$123</f>
        <v>0</v>
      </c>
      <c r="BV71" s="568">
        <f>+'R2建設IO'!BV71/'R2建設IO'!BV$123</f>
        <v>0</v>
      </c>
    </row>
    <row r="72" spans="1:74" ht="17.100000000000001" customHeight="1" x14ac:dyDescent="0.15">
      <c r="A72" s="551">
        <v>66</v>
      </c>
      <c r="B72" s="552">
        <v>461</v>
      </c>
      <c r="C72" s="498" t="s">
        <v>574</v>
      </c>
      <c r="D72" s="566">
        <f>+'R2建設IO'!D72/'R2建設IO'!D$123</f>
        <v>2.2088695326172706E-3</v>
      </c>
      <c r="E72" s="567">
        <f>+'R2建設IO'!E72/'R2建設IO'!E$123</f>
        <v>2.4533470970263694E-3</v>
      </c>
      <c r="F72" s="567">
        <f>+'R2建設IO'!F72/'R2建設IO'!F$123</f>
        <v>4.0447188704608216E-3</v>
      </c>
      <c r="G72" s="567">
        <f>+'R2建設IO'!G72/'R2建設IO'!G$123</f>
        <v>3.1184173267482969E-3</v>
      </c>
      <c r="H72" s="567">
        <f>+'R2建設IO'!H72/'R2建設IO'!H$123</f>
        <v>3.1103721595811666E-3</v>
      </c>
      <c r="I72" s="567">
        <f>+'R2建設IO'!I72/'R2建設IO'!I$123</f>
        <v>3.4844435479804347E-3</v>
      </c>
      <c r="J72" s="567">
        <f>+'R2建設IO'!J72/'R2建設IO'!J$123</f>
        <v>5.3560897673582374E-3</v>
      </c>
      <c r="K72" s="567">
        <f>+'R2建設IO'!K72/'R2建設IO'!K$123</f>
        <v>5.076549015416678E-3</v>
      </c>
      <c r="L72" s="567">
        <f>+'R2建設IO'!L72/'R2建設IO'!L$123</f>
        <v>5.6533645662836121E-3</v>
      </c>
      <c r="M72" s="567">
        <f>+'R2建設IO'!M72/'R2建設IO'!M$123</f>
        <v>5.653427041735176E-3</v>
      </c>
      <c r="N72" s="567">
        <f>+'R2建設IO'!N72/'R2建設IO'!N$123</f>
        <v>5.6488607498957422E-3</v>
      </c>
      <c r="O72" s="567">
        <f>+'R2建設IO'!O72/'R2建設IO'!O$123</f>
        <v>4.9607234709265558E-3</v>
      </c>
      <c r="P72" s="567">
        <f>+'R2建設IO'!P72/'R2建設IO'!P$123</f>
        <v>4.3496457505007328E-3</v>
      </c>
      <c r="Q72" s="567">
        <f>+'R2建設IO'!Q72/'R2建設IO'!Q$123</f>
        <v>5.2129041809218695E-3</v>
      </c>
      <c r="R72" s="567">
        <f>+'R2建設IO'!R72/'R2建設IO'!R$123</f>
        <v>3.315074115585584E-3</v>
      </c>
      <c r="S72" s="567">
        <f>+'R2建設IO'!S72/'R2建設IO'!S$123</f>
        <v>7.8950939310842893E-4</v>
      </c>
      <c r="T72" s="567">
        <f>+'R2建設IO'!T72/'R2建設IO'!T$123</f>
        <v>9.1739955885410736E-4</v>
      </c>
      <c r="U72" s="567">
        <f>+'R2建設IO'!U72/'R2建設IO'!U$123</f>
        <v>8.4782082098868946E-4</v>
      </c>
      <c r="V72" s="567">
        <f>+'R2建設IO'!V72/'R2建設IO'!V$123</f>
        <v>9.2618853997615688E-4</v>
      </c>
      <c r="W72" s="567">
        <f>+'R2建設IO'!W72/'R2建設IO'!W$123</f>
        <v>7.8082349166694635E-4</v>
      </c>
      <c r="X72" s="567">
        <f>+'R2建設IO'!X72/'R2建設IO'!X$123</f>
        <v>7.2075318708049907E-4</v>
      </c>
      <c r="Y72" s="567">
        <f>+'R2建設IO'!Y72/'R2建設IO'!Y$123</f>
        <v>7.3201666968653739E-4</v>
      </c>
      <c r="Z72" s="567">
        <f>+'R2建設IO'!Z72/'R2建設IO'!Z$123</f>
        <v>1.0591843317750485E-3</v>
      </c>
      <c r="AA72" s="567">
        <f>+'R2建設IO'!AA72/'R2建設IO'!AA$123</f>
        <v>8.0590066558395071E-4</v>
      </c>
      <c r="AB72" s="567">
        <f>+'R2建設IO'!AB72/'R2建設IO'!AB$123</f>
        <v>7.420619708031896E-4</v>
      </c>
      <c r="AC72" s="567">
        <f>+'R2建設IO'!AC72/'R2建設IO'!AC$123</f>
        <v>7.8506767619967847E-4</v>
      </c>
      <c r="AD72" s="567">
        <f>+'R2建設IO'!AD72/'R2建設IO'!AD$123</f>
        <v>7.6114827302254653E-4</v>
      </c>
      <c r="AE72" s="567">
        <f>+'R2建設IO'!AE72/'R2建設IO'!AE$123</f>
        <v>1.0390392651432444E-3</v>
      </c>
      <c r="AF72" s="567">
        <f>+'R2建設IO'!AF72/'R2建設IO'!AF$123</f>
        <v>1.5387849567379053E-3</v>
      </c>
      <c r="AG72" s="567">
        <f>+'R2建設IO'!AG72/'R2建設IO'!AG$123</f>
        <v>2.1783859600956923E-3</v>
      </c>
      <c r="AH72" s="567">
        <f>+'R2建設IO'!AH72/'R2建設IO'!AH$123</f>
        <v>1.5279450418024484E-3</v>
      </c>
      <c r="AI72" s="567">
        <f>+'R2建設IO'!AI72/'R2建設IO'!AI$123</f>
        <v>1.5729471349456789E-3</v>
      </c>
      <c r="AJ72" s="567">
        <f>+'R2建設IO'!AJ72/'R2建設IO'!AJ$123</f>
        <v>1.564550422036789E-3</v>
      </c>
      <c r="AK72" s="567">
        <f>+'R2建設IO'!AK72/'R2建設IO'!AK$123</f>
        <v>1.6275409453862266E-3</v>
      </c>
      <c r="AL72" s="567">
        <f>+'R2建設IO'!AL72/'R2建設IO'!AL$123</f>
        <v>1.5179055586196863E-3</v>
      </c>
      <c r="AM72" s="567">
        <f>+'R2建設IO'!AM72/'R2建設IO'!AM$123</f>
        <v>1.3770499265952725E-3</v>
      </c>
      <c r="AN72" s="567">
        <f>+'R2建設IO'!AN72/'R2建設IO'!AN$123</f>
        <v>1.491229810988039E-3</v>
      </c>
      <c r="AO72" s="567">
        <f>+'R2建設IO'!AO72/'R2建設IO'!AO$123</f>
        <v>1.8025464311730922E-3</v>
      </c>
      <c r="AP72" s="567">
        <f>+'R2建設IO'!AP72/'R2建設IO'!AP$123</f>
        <v>1.5230546669655046E-3</v>
      </c>
      <c r="AQ72" s="567">
        <f>+'R2建設IO'!AQ72/'R2建設IO'!AQ$123</f>
        <v>1.3250883392226149E-3</v>
      </c>
      <c r="AR72" s="567">
        <f>+'R2建設IO'!AR72/'R2建設IO'!AR$123</f>
        <v>1.0927369417935455E-3</v>
      </c>
      <c r="AS72" s="567">
        <f>+'R2建設IO'!AS72/'R2建設IO'!AS$123</f>
        <v>1.299680580911601E-3</v>
      </c>
      <c r="AT72" s="567">
        <f>+'R2建設IO'!AT72/'R2建設IO'!AT$123</f>
        <v>1.2356846816486044E-3</v>
      </c>
      <c r="AU72" s="567">
        <f>+'R2建設IO'!AU72/'R2建設IO'!AU$123</f>
        <v>1.1904801640414909E-3</v>
      </c>
      <c r="AV72" s="567">
        <f>+'R2建設IO'!AV72/'R2建設IO'!AV$123</f>
        <v>1.5503677318504472E-3</v>
      </c>
      <c r="AW72" s="567">
        <f>+'R2建設IO'!AW72/'R2建設IO'!AW$123</f>
        <v>1.3767783386874712E-3</v>
      </c>
      <c r="AX72" s="567">
        <f>+'R2建設IO'!AX72/'R2建設IO'!AX$123</f>
        <v>2.0384211501636913E-3</v>
      </c>
      <c r="AY72" s="567">
        <f>+'R2建設IO'!AY72/'R2建設IO'!AY$123</f>
        <v>1.9293227980028116E-3</v>
      </c>
      <c r="AZ72" s="567">
        <f>+'R2建設IO'!AZ72/'R2建設IO'!AZ$123</f>
        <v>1.8224205057808598E-3</v>
      </c>
      <c r="BA72" s="567">
        <f>+'R2建設IO'!BA72/'R2建設IO'!BA$123</f>
        <v>2.413904087544255E-3</v>
      </c>
      <c r="BB72" s="567">
        <f>+'R2建設IO'!BB72/'R2建設IO'!BB$123</f>
        <v>2.0780993145373904E-3</v>
      </c>
      <c r="BC72" s="567">
        <f>+'R2建設IO'!BC72/'R2建設IO'!BC$123</f>
        <v>1.5011426412165673E-3</v>
      </c>
      <c r="BD72" s="567">
        <f>+'R2建設IO'!BD72/'R2建設IO'!BD$123</f>
        <v>4.6516115554705783E-4</v>
      </c>
      <c r="BE72" s="567">
        <f>+'R2建設IO'!BE72/'R2建設IO'!BE$123</f>
        <v>3.7719358458277293E-4</v>
      </c>
      <c r="BF72" s="567">
        <f>+'R2建設IO'!BF72/'R2建設IO'!BF$123</f>
        <v>3.7473810916234675E-4</v>
      </c>
      <c r="BG72" s="567">
        <f>+'R2建設IO'!BG72/'R2建設IO'!BG$123</f>
        <v>3.8674598751037959E-4</v>
      </c>
      <c r="BH72" s="567">
        <f>+'R2建設IO'!BH72/'R2建設IO'!BH$123</f>
        <v>8.3010387763993675E-4</v>
      </c>
      <c r="BI72" s="567">
        <f>+'R2建設IO'!BI72/'R2建設IO'!BI$123</f>
        <v>9.8190019182305848E-4</v>
      </c>
      <c r="BJ72" s="567">
        <f>+'R2建設IO'!BJ72/'R2建設IO'!BJ$123</f>
        <v>8.4253148883427339E-4</v>
      </c>
      <c r="BK72" s="567">
        <f>+'R2建設IO'!BK72/'R2建設IO'!BK$123</f>
        <v>5.6261804932284895E-4</v>
      </c>
      <c r="BL72" s="567">
        <f>+'R2建設IO'!BL72/'R2建設IO'!BL$123</f>
        <v>4.510671298677661E-4</v>
      </c>
      <c r="BM72" s="567">
        <f>+'R2建設IO'!BM72/'R2建設IO'!BM$123</f>
        <v>2.4406259624492263E-4</v>
      </c>
      <c r="BN72" s="567">
        <f>+'R2建設IO'!BN72/'R2建設IO'!BN$123</f>
        <v>5.6868315716605104E-3</v>
      </c>
      <c r="BO72" s="567">
        <f>+'R2建設IO'!BO72/'R2建設IO'!BO$123</f>
        <v>1.4426955051173452E-3</v>
      </c>
      <c r="BP72" s="567">
        <f>+'R2建設IO'!BP72/'R2建設IO'!BP$123</f>
        <v>3.0959772151790631E-3</v>
      </c>
      <c r="BQ72" s="567">
        <f>+'R2建設IO'!BQ72/'R2建設IO'!BQ$123</f>
        <v>3.0379822739828527E-3</v>
      </c>
      <c r="BR72" s="567">
        <f>+'R2建設IO'!BR72/'R2建設IO'!BR$123</f>
        <v>2.2626714787667675E-3</v>
      </c>
      <c r="BS72" s="567">
        <f>+'R2建設IO'!BS72/'R2建設IO'!BS$123</f>
        <v>2.1902690572620869E-3</v>
      </c>
      <c r="BT72" s="567">
        <f>+'R2建設IO'!BT72/'R2建設IO'!BT$123</f>
        <v>6.6721390687120826E-3</v>
      </c>
      <c r="BU72" s="567">
        <f>+'R2建設IO'!BU72/'R2建設IO'!BU$123</f>
        <v>2.6118390127314738E-3</v>
      </c>
      <c r="BV72" s="568">
        <f>+'R2建設IO'!BV72/'R2建設IO'!BV$123</f>
        <v>2.3392484319623161E-3</v>
      </c>
    </row>
    <row r="73" spans="1:74" ht="17.100000000000001" customHeight="1" x14ac:dyDescent="0.15">
      <c r="A73" s="551">
        <v>67</v>
      </c>
      <c r="B73" s="552">
        <v>462</v>
      </c>
      <c r="C73" s="498" t="s">
        <v>230</v>
      </c>
      <c r="D73" s="566">
        <f>+'R2建設IO'!D73/'R2建設IO'!D$123</f>
        <v>6.2318389441749929E-4</v>
      </c>
      <c r="E73" s="567">
        <f>+'R2建設IO'!E73/'R2建設IO'!E$123</f>
        <v>6.9276518596513936E-4</v>
      </c>
      <c r="F73" s="567">
        <f>+'R2建設IO'!F73/'R2建設IO'!F$123</f>
        <v>7.6154278831945142E-4</v>
      </c>
      <c r="G73" s="567">
        <f>+'R2建設IO'!G73/'R2建設IO'!G$123</f>
        <v>5.190493609869009E-4</v>
      </c>
      <c r="H73" s="567">
        <f>+'R2建設IO'!H73/'R2建設IO'!H$123</f>
        <v>5.1793354601157367E-4</v>
      </c>
      <c r="I73" s="567">
        <f>+'R2建設IO'!I73/'R2建設IO'!I$123</f>
        <v>5.6981493621098285E-4</v>
      </c>
      <c r="J73" s="567">
        <f>+'R2建設IO'!J73/'R2建設IO'!J$123</f>
        <v>1.1048422521401713E-3</v>
      </c>
      <c r="K73" s="567">
        <f>+'R2建設IO'!K73/'R2建設IO'!K$123</f>
        <v>1.1622625377401342E-3</v>
      </c>
      <c r="L73" s="567">
        <f>+'R2建設IO'!L73/'R2建設IO'!L$123</f>
        <v>1.1823877905168816E-3</v>
      </c>
      <c r="M73" s="567">
        <f>+'R2建設IO'!M73/'R2建設IO'!M$123</f>
        <v>1.1806459263902763E-3</v>
      </c>
      <c r="N73" s="567">
        <f>+'R2建設IO'!N73/'R2建設IO'!N$123</f>
        <v>1.3079576904121014E-3</v>
      </c>
      <c r="O73" s="567">
        <f>+'R2建設IO'!O73/'R2建設IO'!O$123</f>
        <v>9.8841333460887603E-4</v>
      </c>
      <c r="P73" s="567">
        <f>+'R2建設IO'!P73/'R2建設IO'!P$123</f>
        <v>1.2677974024421067E-3</v>
      </c>
      <c r="Q73" s="567">
        <f>+'R2建設IO'!Q73/'R2建設IO'!Q$123</f>
        <v>8.7311658882264966E-4</v>
      </c>
      <c r="R73" s="567">
        <f>+'R2建設IO'!R73/'R2建設IO'!R$123</f>
        <v>9.4716403302445265E-4</v>
      </c>
      <c r="S73" s="567">
        <f>+'R2建設IO'!S73/'R2建設IO'!S$123</f>
        <v>6.2085567374901536E-4</v>
      </c>
      <c r="T73" s="567">
        <f>+'R2建設IO'!T73/'R2建設IO'!T$123</f>
        <v>4.6601389891677889E-4</v>
      </c>
      <c r="U73" s="567">
        <f>+'R2建設IO'!U73/'R2建設IO'!U$123</f>
        <v>3.8198520506083815E-4</v>
      </c>
      <c r="V73" s="567">
        <f>+'R2建設IO'!V73/'R2建設IO'!V$123</f>
        <v>4.7662815589624333E-4</v>
      </c>
      <c r="W73" s="567">
        <f>+'R2建設IO'!W73/'R2建設IO'!W$123</f>
        <v>6.3137204447521783E-4</v>
      </c>
      <c r="X73" s="567">
        <f>+'R2建設IO'!X73/'R2建設IO'!X$123</f>
        <v>5.8561196450290559E-4</v>
      </c>
      <c r="Y73" s="567">
        <f>+'R2建設IO'!Y73/'R2建設IO'!Y$123</f>
        <v>7.1268949688953317E-4</v>
      </c>
      <c r="Z73" s="567">
        <f>+'R2建設IO'!Z73/'R2建設IO'!Z$123</f>
        <v>6.8205051667332664E-4</v>
      </c>
      <c r="AA73" s="567">
        <f>+'R2建設IO'!AA73/'R2建設IO'!AA$123</f>
        <v>6.5249317848040675E-4</v>
      </c>
      <c r="AB73" s="567">
        <f>+'R2建設IO'!AB73/'R2建設IO'!AB$123</f>
        <v>6.2290473296657553E-4</v>
      </c>
      <c r="AC73" s="567">
        <f>+'R2建設IO'!AC73/'R2建設IO'!AC$123</f>
        <v>6.2864813920150795E-4</v>
      </c>
      <c r="AD73" s="567">
        <f>+'R2建設IO'!AD73/'R2建設IO'!AD$123</f>
        <v>6.1935565382619483E-4</v>
      </c>
      <c r="AE73" s="567">
        <f>+'R2建設IO'!AE73/'R2建設IO'!AE$123</f>
        <v>8.7339532432330683E-4</v>
      </c>
      <c r="AF73" s="567">
        <f>+'R2建設IO'!AF73/'R2建設IO'!AF$123</f>
        <v>8.1197588475724765E-4</v>
      </c>
      <c r="AG73" s="567">
        <f>+'R2建設IO'!AG73/'R2建設IO'!AG$123</f>
        <v>4.4303678356623577E-4</v>
      </c>
      <c r="AH73" s="567">
        <f>+'R2建設IO'!AH73/'R2建設IO'!AH$123</f>
        <v>3.928828574206771E-4</v>
      </c>
      <c r="AI73" s="567">
        <f>+'R2建設IO'!AI73/'R2建設IO'!AI$123</f>
        <v>4.8092795259757723E-4</v>
      </c>
      <c r="AJ73" s="567">
        <f>+'R2建設IO'!AJ73/'R2建設IO'!AJ$123</f>
        <v>4.7723599758305832E-4</v>
      </c>
      <c r="AK73" s="567">
        <f>+'R2建設IO'!AK73/'R2建設IO'!AK$123</f>
        <v>5.0032365750207882E-4</v>
      </c>
      <c r="AL73" s="567">
        <f>+'R2建設IO'!AL73/'R2建設IO'!AL$123</f>
        <v>4.6331719634278663E-4</v>
      </c>
      <c r="AM73" s="567">
        <f>+'R2建設IO'!AM73/'R2建設IO'!AM$123</f>
        <v>4.2108138251260396E-4</v>
      </c>
      <c r="AN73" s="567">
        <f>+'R2建設IO'!AN73/'R2建設IO'!AN$123</f>
        <v>4.3092572484825463E-4</v>
      </c>
      <c r="AO73" s="567">
        <f>+'R2建設IO'!AO73/'R2建設IO'!AO$123</f>
        <v>5.6588524854110167E-4</v>
      </c>
      <c r="AP73" s="567">
        <f>+'R2建設IO'!AP73/'R2建設IO'!AP$123</f>
        <v>4.5080380610851891E-4</v>
      </c>
      <c r="AQ73" s="567">
        <f>+'R2建設IO'!AQ73/'R2建設IO'!AQ$123</f>
        <v>4.4169611307420494E-4</v>
      </c>
      <c r="AR73" s="567">
        <f>+'R2建設IO'!AR73/'R2建設IO'!AR$123</f>
        <v>3.6424564726451517E-4</v>
      </c>
      <c r="AS73" s="567">
        <f>+'R2建設IO'!AS73/'R2建設IO'!AS$123</f>
        <v>3.801543337146803E-4</v>
      </c>
      <c r="AT73" s="567">
        <f>+'R2建設IO'!AT73/'R2建設IO'!AT$123</f>
        <v>3.6755214214906655E-4</v>
      </c>
      <c r="AU73" s="567">
        <f>+'R2建設IO'!AU73/'R2建設IO'!AU$123</f>
        <v>3.5380625435999451E-4</v>
      </c>
      <c r="AV73" s="567">
        <f>+'R2建設IO'!AV73/'R2建設IO'!AV$123</f>
        <v>4.7407938907823591E-4</v>
      </c>
      <c r="AW73" s="567">
        <f>+'R2建設IO'!AW73/'R2建設IO'!AW$123</f>
        <v>4.5892611289582378E-4</v>
      </c>
      <c r="AX73" s="567">
        <f>+'R2建設IO'!AX73/'R2建設IO'!AX$123</f>
        <v>4.9416270306998583E-4</v>
      </c>
      <c r="AY73" s="567">
        <f>+'R2建設IO'!AY73/'R2建設IO'!AY$123</f>
        <v>5.0414465073440298E-4</v>
      </c>
      <c r="AZ73" s="567">
        <f>+'R2建設IO'!AZ73/'R2建設IO'!AZ$123</f>
        <v>4.9702377430387089E-4</v>
      </c>
      <c r="BA73" s="567">
        <f>+'R2建設IO'!BA73/'R2建設IO'!BA$123</f>
        <v>5.3642313056538994E-4</v>
      </c>
      <c r="BB73" s="567">
        <f>+'R2建設IO'!BB73/'R2建設IO'!BB$123</f>
        <v>7.0303857407235098E-4</v>
      </c>
      <c r="BC73" s="567">
        <f>+'R2建設IO'!BC73/'R2建設IO'!BC$123</f>
        <v>3.6851451389078118E-4</v>
      </c>
      <c r="BD73" s="567">
        <f>+'R2建設IO'!BD73/'R2建設IO'!BD$123</f>
        <v>2.0270581278834682E-4</v>
      </c>
      <c r="BE73" s="567">
        <f>+'R2建設IO'!BE73/'R2建設IO'!BE$123</f>
        <v>2.4058834043657947E-4</v>
      </c>
      <c r="BF73" s="567">
        <f>+'R2建設IO'!BF73/'R2建設IO'!BF$123</f>
        <v>2.2711400555293744E-4</v>
      </c>
      <c r="BG73" s="567">
        <f>+'R2建設IO'!BG73/'R2建設IO'!BG$123</f>
        <v>2.331850807047877E-4</v>
      </c>
      <c r="BH73" s="567">
        <f>+'R2建設IO'!BH73/'R2建設IO'!BH$123</f>
        <v>5.2741406590382722E-5</v>
      </c>
      <c r="BI73" s="567">
        <f>+'R2建設IO'!BI73/'R2建設IO'!BI$123</f>
        <v>8.0907887960201229E-4</v>
      </c>
      <c r="BJ73" s="567">
        <f>+'R2建設IO'!BJ73/'R2建設IO'!BJ$123</f>
        <v>1.3730142781002974E-4</v>
      </c>
      <c r="BK73" s="567">
        <f>+'R2建設IO'!BK73/'R2建設IO'!BK$123</f>
        <v>3.6168303170754578E-4</v>
      </c>
      <c r="BL73" s="567">
        <f>+'R2建設IO'!BL73/'R2建設IO'!BL$123</f>
        <v>3.086248783305768E-4</v>
      </c>
      <c r="BM73" s="567">
        <f>+'R2建設IO'!BM73/'R2建設IO'!BM$123</f>
        <v>1.6851941169292276E-4</v>
      </c>
      <c r="BN73" s="567">
        <f>+'R2建設IO'!BN73/'R2建設IO'!BN$123</f>
        <v>4.7718306451380614E-4</v>
      </c>
      <c r="BO73" s="567">
        <f>+'R2建設IO'!BO73/'R2建設IO'!BO$123</f>
        <v>8.4474708106756151E-5</v>
      </c>
      <c r="BP73" s="567">
        <f>+'R2建設IO'!BP73/'R2建設IO'!BP$123</f>
        <v>5.1379002608981561E-4</v>
      </c>
      <c r="BQ73" s="567">
        <f>+'R2建設IO'!BQ73/'R2建設IO'!BQ$123</f>
        <v>4.5755493592275536E-4</v>
      </c>
      <c r="BR73" s="567">
        <f>+'R2建設IO'!BR73/'R2建設IO'!BR$123</f>
        <v>2.9906253642361858E-4</v>
      </c>
      <c r="BS73" s="567">
        <f>+'R2建設IO'!BS73/'R2建設IO'!BS$123</f>
        <v>2.8573404754036629E-3</v>
      </c>
      <c r="BT73" s="567">
        <f>+'R2建設IO'!BT73/'R2建設IO'!BT$123</f>
        <v>5.7855816805454691E-4</v>
      </c>
      <c r="BU73" s="567">
        <f>+'R2建設IO'!BU73/'R2建設IO'!BU$123</f>
        <v>1.9696377852664474E-4</v>
      </c>
      <c r="BV73" s="568">
        <f>+'R2建設IO'!BV73/'R2建設IO'!BV$123</f>
        <v>2.1546665426431399E-4</v>
      </c>
    </row>
    <row r="74" spans="1:74" ht="17.100000000000001" customHeight="1" x14ac:dyDescent="0.15">
      <c r="A74" s="551">
        <v>68</v>
      </c>
      <c r="B74" s="552">
        <v>471</v>
      </c>
      <c r="C74" s="498" t="s">
        <v>231</v>
      </c>
      <c r="D74" s="566">
        <f>+'R2建設IO'!D74/'R2建設IO'!D$123</f>
        <v>8.604232308231615E-4</v>
      </c>
      <c r="E74" s="567">
        <f>+'R2建設IO'!E74/'R2建設IO'!E$123</f>
        <v>7.4458044840895635E-4</v>
      </c>
      <c r="F74" s="567">
        <f>+'R2建設IO'!F74/'R2建設IO'!F$123</f>
        <v>8.2014255887783349E-4</v>
      </c>
      <c r="G74" s="567">
        <f>+'R2建設IO'!G74/'R2建設IO'!G$123</f>
        <v>9.3539505610363985E-4</v>
      </c>
      <c r="H74" s="567">
        <f>+'R2建設IO'!H74/'R2建設IO'!H$123</f>
        <v>9.3389857879167979E-4</v>
      </c>
      <c r="I74" s="567">
        <f>+'R2建設IO'!I74/'R2建設IO'!I$123</f>
        <v>1.0034794009379255E-3</v>
      </c>
      <c r="J74" s="567">
        <f>+'R2建設IO'!J74/'R2建設IO'!J$123</f>
        <v>6.5697887672426243E-4</v>
      </c>
      <c r="K74" s="567">
        <f>+'R2建設IO'!K74/'R2建設IO'!K$123</f>
        <v>5.4773292008443105E-4</v>
      </c>
      <c r="L74" s="567">
        <f>+'R2建設IO'!L74/'R2建設IO'!L$123</f>
        <v>5.9365774347294189E-4</v>
      </c>
      <c r="M74" s="567">
        <f>+'R2建設IO'!M74/'R2建設IO'!M$123</f>
        <v>5.8401216091599187E-4</v>
      </c>
      <c r="N74" s="567">
        <f>+'R2建設IO'!N74/'R2建設IO'!N$123</f>
        <v>1.2890017818554043E-3</v>
      </c>
      <c r="O74" s="567">
        <f>+'R2建設IO'!O74/'R2建設IO'!O$123</f>
        <v>7.6413480687633991E-4</v>
      </c>
      <c r="P74" s="567">
        <f>+'R2建設IO'!P74/'R2建設IO'!P$123</f>
        <v>4.8374691883107179E-4</v>
      </c>
      <c r="Q74" s="567">
        <f>+'R2建設IO'!Q74/'R2建設IO'!Q$123</f>
        <v>8.7984581108717873E-4</v>
      </c>
      <c r="R74" s="567">
        <f>+'R2建設IO'!R74/'R2建設IO'!R$123</f>
        <v>3.7886561320978106E-4</v>
      </c>
      <c r="S74" s="567">
        <f>+'R2建設IO'!S74/'R2建設IO'!S$123</f>
        <v>6.6557748349246903E-4</v>
      </c>
      <c r="T74" s="567">
        <f>+'R2建設IO'!T74/'R2建設IO'!T$123</f>
        <v>1.4377469168374165E-3</v>
      </c>
      <c r="U74" s="567">
        <f>+'R2建設IO'!U74/'R2建設IO'!U$123</f>
        <v>1.6211079434289228E-3</v>
      </c>
      <c r="V74" s="567">
        <f>+'R2建設IO'!V74/'R2建設IO'!V$123</f>
        <v>1.4145852923142827E-3</v>
      </c>
      <c r="W74" s="567">
        <f>+'R2建設IO'!W74/'R2建設IO'!W$123</f>
        <v>6.131341423250402E-4</v>
      </c>
      <c r="X74" s="567">
        <f>+'R2建設IO'!X74/'R2建設IO'!X$123</f>
        <v>5.6308842740663992E-4</v>
      </c>
      <c r="Y74" s="567">
        <f>+'R2建設IO'!Y74/'R2建設IO'!Y$123</f>
        <v>6.0397414990638403E-4</v>
      </c>
      <c r="Z74" s="567">
        <f>+'R2建設IO'!Z74/'R2建設IO'!Z$123</f>
        <v>7.8475930036060412E-4</v>
      </c>
      <c r="AA74" s="567">
        <f>+'R2建設IO'!AA74/'R2建設IO'!AA$123</f>
        <v>6.3408428002798153E-4</v>
      </c>
      <c r="AB74" s="567">
        <f>+'R2建設IO'!AB74/'R2建設IO'!AB$123</f>
        <v>5.9784062431818437E-4</v>
      </c>
      <c r="AC74" s="567">
        <f>+'R2建設IO'!AC74/'R2建設IO'!AC$123</f>
        <v>6.1305568535517131E-4</v>
      </c>
      <c r="AD74" s="567">
        <f>+'R2建設IO'!AD74/'R2建設IO'!AD$123</f>
        <v>5.9652463887085007E-4</v>
      </c>
      <c r="AE74" s="567">
        <f>+'R2建設IO'!AE74/'R2建設IO'!AE$123</f>
        <v>8.2069043406241763E-4</v>
      </c>
      <c r="AF74" s="567">
        <f>+'R2建設IO'!AF74/'R2建設IO'!AF$123</f>
        <v>1.2790702802615375E-3</v>
      </c>
      <c r="AG74" s="567">
        <f>+'R2建設IO'!AG74/'R2建設IO'!AG$123</f>
        <v>8.2917179133211037E-4</v>
      </c>
      <c r="AH74" s="567">
        <f>+'R2建設IO'!AH74/'R2建設IO'!AH$123</f>
        <v>6.8678829236326383E-4</v>
      </c>
      <c r="AI74" s="567">
        <f>+'R2建設IO'!AI74/'R2建設IO'!AI$123</f>
        <v>5.1101764523812866E-4</v>
      </c>
      <c r="AJ74" s="567">
        <f>+'R2建設IO'!AJ74/'R2建設IO'!AJ$123</f>
        <v>5.071384331536208E-4</v>
      </c>
      <c r="AK74" s="567">
        <f>+'R2建設IO'!AK74/'R2建設IO'!AK$123</f>
        <v>5.3265749931343768E-4</v>
      </c>
      <c r="AL74" s="567">
        <f>+'R2建設IO'!AL74/'R2建設IO'!AL$123</f>
        <v>4.9066219790867491E-4</v>
      </c>
      <c r="AM74" s="567">
        <f>+'R2建設IO'!AM74/'R2建設IO'!AM$123</f>
        <v>4.4384253832409609E-4</v>
      </c>
      <c r="AN74" s="567">
        <f>+'R2建設IO'!AN74/'R2建設IO'!AN$123</f>
        <v>4.7061625213690964E-4</v>
      </c>
      <c r="AO74" s="567">
        <f>+'R2建設IO'!AO74/'R2建設IO'!AO$123</f>
        <v>5.9787690763378671E-4</v>
      </c>
      <c r="AP74" s="567">
        <f>+'R2建設IO'!AP74/'R2建設IO'!AP$123</f>
        <v>5.068359176022331E-4</v>
      </c>
      <c r="AQ74" s="567">
        <f>+'R2建設IO'!AQ74/'R2建設IO'!AQ$123</f>
        <v>4.4169611307420494E-4</v>
      </c>
      <c r="AR74" s="567">
        <f>+'R2建設IO'!AR74/'R2建設IO'!AR$123</f>
        <v>3.6424564726451517E-4</v>
      </c>
      <c r="AS74" s="567">
        <f>+'R2建設IO'!AS74/'R2建設IO'!AS$123</f>
        <v>3.9983291098932258E-4</v>
      </c>
      <c r="AT74" s="567">
        <f>+'R2建設IO'!AT74/'R2建設IO'!AT$123</f>
        <v>3.8233305939366707E-4</v>
      </c>
      <c r="AU74" s="567">
        <f>+'R2建設IO'!AU74/'R2建設IO'!AU$123</f>
        <v>3.6715743376980562E-4</v>
      </c>
      <c r="AV74" s="567">
        <f>+'R2建設IO'!AV74/'R2建設IO'!AV$123</f>
        <v>4.9970530200138378E-4</v>
      </c>
      <c r="AW74" s="567">
        <f>+'R2建設IO'!AW74/'R2建設IO'!AW$123</f>
        <v>5.0481872418540617E-4</v>
      </c>
      <c r="AX74" s="567">
        <f>+'R2建設IO'!AX74/'R2建設IO'!AX$123</f>
        <v>4.9416270306998583E-4</v>
      </c>
      <c r="AY74" s="567">
        <f>+'R2建設IO'!AY74/'R2建設IO'!AY$123</f>
        <v>5.7201027679480341E-4</v>
      </c>
      <c r="AZ74" s="567">
        <f>+'R2建設IO'!AZ74/'R2建設IO'!AZ$123</f>
        <v>5.5619327124480783E-4</v>
      </c>
      <c r="BA74" s="567">
        <f>+'R2建設IO'!BA74/'R2建設IO'!BA$123</f>
        <v>6.4370775667846802E-4</v>
      </c>
      <c r="BB74" s="567">
        <f>+'R2建設IO'!BB74/'R2建設IO'!BB$123</f>
        <v>7.44393784311901E-4</v>
      </c>
      <c r="BC74" s="567">
        <f>+'R2建設IO'!BC74/'R2建設IO'!BC$123</f>
        <v>9.7635827555561975E-4</v>
      </c>
      <c r="BD74" s="567">
        <f>+'R2建設IO'!BD74/'R2建設IO'!BD$123</f>
        <v>3.4610468471722098E-4</v>
      </c>
      <c r="BE74" s="567">
        <f>+'R2建設IO'!BE74/'R2建設IO'!BE$123</f>
        <v>4.4107862413372904E-4</v>
      </c>
      <c r="BF74" s="567">
        <f>+'R2建設IO'!BF74/'R2建設IO'!BF$123</f>
        <v>2.6118110638587806E-4</v>
      </c>
      <c r="BG74" s="567">
        <f>+'R2建設IO'!BG74/'R2建設IO'!BG$123</f>
        <v>3.2987157758238256E-4</v>
      </c>
      <c r="BH74" s="567">
        <f>+'R2建設IO'!BH74/'R2建設IO'!BH$123</f>
        <v>6.6500034396569513E-5</v>
      </c>
      <c r="BI74" s="567">
        <f>+'R2建設IO'!BI74/'R2建設IO'!BI$123</f>
        <v>1.0893761322590325E-3</v>
      </c>
      <c r="BJ74" s="567">
        <f>+'R2建設IO'!BJ74/'R2建設IO'!BJ$123</f>
        <v>5.7666599680212497E-4</v>
      </c>
      <c r="BK74" s="567">
        <f>+'R2建設IO'!BK74/'R2建設IO'!BK$123</f>
        <v>4.7554620835621762E-4</v>
      </c>
      <c r="BL74" s="567">
        <f>+'R2建設IO'!BL74/'R2建設IO'!BL$123</f>
        <v>6.7066560098759961E-4</v>
      </c>
      <c r="BM74" s="567">
        <f>+'R2建設IO'!BM74/'R2建設IO'!BM$123</f>
        <v>2.0338549687076886E-4</v>
      </c>
      <c r="BN74" s="567">
        <f>+'R2建設IO'!BN74/'R2建設IO'!BN$123</f>
        <v>2.8726996559865353E-3</v>
      </c>
      <c r="BO74" s="567">
        <f>+'R2建設IO'!BO74/'R2建設IO'!BO$123</f>
        <v>8.6959258345190162E-5</v>
      </c>
      <c r="BP74" s="567">
        <f>+'R2建設IO'!BP74/'R2建設IO'!BP$123</f>
        <v>1.0300353130564368E-3</v>
      </c>
      <c r="BQ74" s="567">
        <f>+'R2建設IO'!BQ74/'R2建設IO'!BQ$123</f>
        <v>1.1966821401056679E-3</v>
      </c>
      <c r="BR74" s="567">
        <f>+'R2建設IO'!BR74/'R2建設IO'!BR$123</f>
        <v>4.5585260406318557E-4</v>
      </c>
      <c r="BS74" s="567">
        <f>+'R2建設IO'!BS74/'R2建設IO'!BS$123</f>
        <v>6.4247892346354547E-4</v>
      </c>
      <c r="BT74" s="567">
        <f>+'R2建設IO'!BT74/'R2建設IO'!BT$123</f>
        <v>2.7303141874613236E-3</v>
      </c>
      <c r="BU74" s="567">
        <f>+'R2建設IO'!BU74/'R2建設IO'!BU$123</f>
        <v>8.4578563720265093E-4</v>
      </c>
      <c r="BV74" s="568">
        <f>+'R2建設IO'!BV74/'R2建設IO'!BV$123</f>
        <v>6.9763233758428811E-4</v>
      </c>
    </row>
    <row r="75" spans="1:74" ht="17.100000000000001" customHeight="1" x14ac:dyDescent="0.15">
      <c r="A75" s="551">
        <v>69</v>
      </c>
      <c r="B75" s="552">
        <v>481</v>
      </c>
      <c r="C75" s="498" t="s">
        <v>232</v>
      </c>
      <c r="D75" s="566">
        <f>+'R2建設IO'!D75/'R2建設IO'!D$123</f>
        <v>2.5830630274174485E-3</v>
      </c>
      <c r="E75" s="567">
        <f>+'R2建設IO'!E75/'R2建設IO'!E$123</f>
        <v>8.5633248778621681E-4</v>
      </c>
      <c r="F75" s="567">
        <f>+'R2建設IO'!F75/'R2建設IO'!F$123</f>
        <v>9.1585975460551608E-4</v>
      </c>
      <c r="G75" s="567">
        <f>+'R2建設IO'!G75/'R2建設IO'!G$123</f>
        <v>8.4256048589787566E-4</v>
      </c>
      <c r="H75" s="567">
        <f>+'R2建設IO'!H75/'R2建設IO'!H$123</f>
        <v>8.3503345509334387E-4</v>
      </c>
      <c r="I75" s="567">
        <f>+'R2建設IO'!I75/'R2建設IO'!I$123</f>
        <v>1.1850133629166457E-3</v>
      </c>
      <c r="J75" s="567">
        <f>+'R2建設IO'!J75/'R2建設IO'!J$123</f>
        <v>1.0196299883911725E-3</v>
      </c>
      <c r="K75" s="567">
        <f>+'R2建設IO'!K75/'R2建設IO'!K$123</f>
        <v>8.1491971036951928E-4</v>
      </c>
      <c r="L75" s="567">
        <f>+'R2建設IO'!L75/'R2建設IO'!L$123</f>
        <v>9.4897059124835923E-4</v>
      </c>
      <c r="M75" s="567">
        <f>+'R2建設IO'!M75/'R2建設IO'!M$123</f>
        <v>9.4293904054243449E-4</v>
      </c>
      <c r="N75" s="567">
        <f>+'R2建設IO'!N75/'R2建設IO'!N$123</f>
        <v>1.3837813246388899E-3</v>
      </c>
      <c r="O75" s="567">
        <f>+'R2建設IO'!O75/'R2建設IO'!O$123</f>
        <v>1.151561077791305E-3</v>
      </c>
      <c r="P75" s="567">
        <f>+'R2建設IO'!P75/'R2建設IO'!P$123</f>
        <v>5.0956487236419076E-4</v>
      </c>
      <c r="Q75" s="567">
        <f>+'R2建設IO'!Q75/'R2建設IO'!Q$123</f>
        <v>1.4165012866833738E-3</v>
      </c>
      <c r="R75" s="567">
        <f>+'R2建設IO'!R75/'R2建設IO'!R$123</f>
        <v>3.1572134434148418E-4</v>
      </c>
      <c r="S75" s="567">
        <f>+'R2建設IO'!S75/'R2建設IO'!S$123</f>
        <v>7.9409454150708913E-4</v>
      </c>
      <c r="T75" s="567">
        <f>+'R2建設IO'!T75/'R2建設IO'!T$123</f>
        <v>7.3872606846224812E-4</v>
      </c>
      <c r="U75" s="567">
        <f>+'R2建設IO'!U75/'R2建設IO'!U$123</f>
        <v>7.2670356084744811E-4</v>
      </c>
      <c r="V75" s="567">
        <f>+'R2建設IO'!V75/'R2建設IO'!V$123</f>
        <v>7.4024471619441251E-4</v>
      </c>
      <c r="W75" s="567">
        <f>+'R2建設IO'!W75/'R2建設IO'!W$123</f>
        <v>7.9785499562041973E-4</v>
      </c>
      <c r="X75" s="567">
        <f>+'R2建設IO'!X75/'R2建設IO'!X$123</f>
        <v>6.8321395858672313E-4</v>
      </c>
      <c r="Y75" s="567">
        <f>+'R2建設IO'!Y75/'R2建設IO'!Y$123</f>
        <v>5.5324032131424776E-4</v>
      </c>
      <c r="Z75" s="567">
        <f>+'R2建設IO'!Z75/'R2建設IO'!Z$123</f>
        <v>1.5486558790347301E-3</v>
      </c>
      <c r="AA75" s="567">
        <f>+'R2建設IO'!AA75/'R2建設IO'!AA$123</f>
        <v>6.9135640854663788E-4</v>
      </c>
      <c r="AB75" s="567">
        <f>+'R2建設IO'!AB75/'R2建設IO'!AB$123</f>
        <v>7.0631479945220538E-4</v>
      </c>
      <c r="AC75" s="567">
        <f>+'R2建設IO'!AC75/'R2建設IO'!AC$123</f>
        <v>8.19717573635982E-4</v>
      </c>
      <c r="AD75" s="567">
        <f>+'R2建設IO'!AD75/'R2建設IO'!AD$123</f>
        <v>7.645815083541774E-4</v>
      </c>
      <c r="AE75" s="567">
        <f>+'R2建設IO'!AE75/'R2建設IO'!AE$123</f>
        <v>1.0164514550314347E-3</v>
      </c>
      <c r="AF75" s="567">
        <f>+'R2建設IO'!AF75/'R2建設IO'!AF$123</f>
        <v>7.1593045723013812E-4</v>
      </c>
      <c r="AG75" s="567">
        <f>+'R2建設IO'!AG75/'R2建設IO'!AG$123</f>
        <v>5.7803790721025206E-3</v>
      </c>
      <c r="AH75" s="567">
        <f>+'R2建設IO'!AH75/'R2建設IO'!AH$123</f>
        <v>5.2076653019435667E-3</v>
      </c>
      <c r="AI75" s="567">
        <f>+'R2建設IO'!AI75/'R2建設IO'!AI$123</f>
        <v>5.1575085531641767E-3</v>
      </c>
      <c r="AJ75" s="567">
        <f>+'R2建設IO'!AJ75/'R2建設IO'!AJ$123</f>
        <v>4.9558990631257604E-3</v>
      </c>
      <c r="AK75" s="567">
        <f>+'R2建設IO'!AK75/'R2建設IO'!AK$123</f>
        <v>5.9962258748590975E-3</v>
      </c>
      <c r="AL75" s="567">
        <f>+'R2建設IO'!AL75/'R2建設IO'!AL$123</f>
        <v>4.3308291159257807E-3</v>
      </c>
      <c r="AM75" s="567">
        <f>+'R2建設IO'!AM75/'R2建設IO'!AM$123</f>
        <v>4.3132390262777542E-3</v>
      </c>
      <c r="AN75" s="567">
        <f>+'R2建設IO'!AN75/'R2建設IO'!AN$123</f>
        <v>2.3389060723671713E-3</v>
      </c>
      <c r="AO75" s="567">
        <f>+'R2建設IO'!AO75/'R2建設IO'!AO$123</f>
        <v>5.9903070517483446E-3</v>
      </c>
      <c r="AP75" s="567">
        <f>+'R2建設IO'!AP75/'R2建設IO'!AP$123</f>
        <v>1.7680678090425641E-2</v>
      </c>
      <c r="AQ75" s="567">
        <f>+'R2建設IO'!AQ75/'R2建設IO'!AQ$123</f>
        <v>1.9986749116607774E-2</v>
      </c>
      <c r="AR75" s="567">
        <f>+'R2建設IO'!AR75/'R2建設IO'!AR$123</f>
        <v>3.2782108253806368E-3</v>
      </c>
      <c r="AS75" s="567">
        <f>+'R2建設IO'!AS75/'R2建設IO'!AS$123</f>
        <v>5.8141251038715811E-4</v>
      </c>
      <c r="AT75" s="567">
        <f>+'R2建設IO'!AT75/'R2建設IO'!AT$123</f>
        <v>1.6160469520763246E-4</v>
      </c>
      <c r="AU75" s="567">
        <f>+'R2建設IO'!AU75/'R2建設IO'!AU$123</f>
        <v>0</v>
      </c>
      <c r="AV75" s="567">
        <f>+'R2建設IO'!AV75/'R2建設IO'!AV$123</f>
        <v>7.3033851830971478E-4</v>
      </c>
      <c r="AW75" s="567">
        <f>+'R2建設IO'!AW75/'R2建設IO'!AW$123</f>
        <v>2.6158788435061953E-3</v>
      </c>
      <c r="AX75" s="567">
        <f>+'R2建設IO'!AX75/'R2建設IO'!AX$123</f>
        <v>3.0885168941874111E-3</v>
      </c>
      <c r="AY75" s="567">
        <f>+'R2建設IO'!AY75/'R2建設IO'!AY$123</f>
        <v>4.7118134664792281E-3</v>
      </c>
      <c r="AZ75" s="567">
        <f>+'R2建設IO'!AZ75/'R2建設IO'!AZ$123</f>
        <v>4.7690614534395227E-3</v>
      </c>
      <c r="BA75" s="567">
        <f>+'R2建設IO'!BA75/'R2建設IO'!BA$123</f>
        <v>4.4523119836927371E-3</v>
      </c>
      <c r="BB75" s="567">
        <f>+'R2建設IO'!BB75/'R2建設IO'!BB$123</f>
        <v>1.7286477880131924E-2</v>
      </c>
      <c r="BC75" s="567">
        <f>+'R2建設IO'!BC75/'R2建設IO'!BC$123</f>
        <v>4.8044771969128165E-3</v>
      </c>
      <c r="BD75" s="567">
        <f>+'R2建設IO'!BD75/'R2建設IO'!BD$123</f>
        <v>6.7291248419956871E-3</v>
      </c>
      <c r="BE75" s="567">
        <f>+'R2建設IO'!BE75/'R2建設IO'!BE$123</f>
        <v>9.3625564346167204E-3</v>
      </c>
      <c r="BF75" s="567">
        <f>+'R2建設IO'!BF75/'R2建設IO'!BF$123</f>
        <v>3.7473810916234675E-4</v>
      </c>
      <c r="BG75" s="567">
        <f>+'R2建設IO'!BG75/'R2建設IO'!BG$123</f>
        <v>5.0049480736637361E-4</v>
      </c>
      <c r="BH75" s="567">
        <f>+'R2建設IO'!BH75/'R2建設IO'!BH$123</f>
        <v>2.9214153041803299E-3</v>
      </c>
      <c r="BI75" s="567">
        <f>+'R2建設IO'!BI75/'R2建設IO'!BI$123</f>
        <v>5.3316664531477985E-3</v>
      </c>
      <c r="BJ75" s="567">
        <f>+'R2建設IO'!BJ75/'R2建設IO'!BJ$123</f>
        <v>1.9696513916747905E-3</v>
      </c>
      <c r="BK75" s="567">
        <f>+'R2建設IO'!BK75/'R2建設IO'!BK$123</f>
        <v>2.3777310417810878E-3</v>
      </c>
      <c r="BL75" s="567">
        <f>+'R2建設IO'!BL75/'R2建設IO'!BL$123</f>
        <v>6.9480164916473448E-3</v>
      </c>
      <c r="BM75" s="567">
        <f>+'R2建設IO'!BM75/'R2建設IO'!BM$123</f>
        <v>4.6313783144572226E-3</v>
      </c>
      <c r="BN75" s="567">
        <f>+'R2建設IO'!BN75/'R2建設IO'!BN$123</f>
        <v>1.5573258161798663E-3</v>
      </c>
      <c r="BO75" s="567">
        <f>+'R2建設IO'!BO75/'R2建設IO'!BO$123</f>
        <v>7.4876062352272786E-3</v>
      </c>
      <c r="BP75" s="567">
        <f>+'R2建設IO'!BP75/'R2建設IO'!BP$123</f>
        <v>6.5883189362528878E-3</v>
      </c>
      <c r="BQ75" s="567">
        <f>+'R2建設IO'!BQ75/'R2建設IO'!BQ$123</f>
        <v>9.4528764041135627E-3</v>
      </c>
      <c r="BR75" s="567">
        <f>+'R2建設IO'!BR75/'R2建設IO'!BR$123</f>
        <v>5.3312770882840074E-3</v>
      </c>
      <c r="BS75" s="567">
        <f>+'R2建設IO'!BS75/'R2建設IO'!BS$123</f>
        <v>6.4878075022479081E-3</v>
      </c>
      <c r="BT75" s="567">
        <f>+'R2建設IO'!BT75/'R2建設IO'!BT$123</f>
        <v>6.6580106641197859E-3</v>
      </c>
      <c r="BU75" s="567">
        <f>+'R2建設IO'!BU75/'R2建設IO'!BU$123</f>
        <v>5.9089133557993423E-3</v>
      </c>
      <c r="BV75" s="568">
        <f>+'R2建設IO'!BV75/'R2建設IO'!BV$123</f>
        <v>6.2296387645221982E-3</v>
      </c>
    </row>
    <row r="76" spans="1:74" ht="17.100000000000001" customHeight="1" x14ac:dyDescent="0.15">
      <c r="A76" s="551">
        <v>70</v>
      </c>
      <c r="B76" s="552">
        <v>511</v>
      </c>
      <c r="C76" s="498" t="s">
        <v>2</v>
      </c>
      <c r="D76" s="566">
        <f>+'R2建設IO'!D76/'R2建設IO'!D$123</f>
        <v>4.8541691482332283E-2</v>
      </c>
      <c r="E76" s="567">
        <f>+'R2建設IO'!E76/'R2建設IO'!E$123</f>
        <v>5.3389894159123728E-2</v>
      </c>
      <c r="F76" s="567">
        <f>+'R2建設IO'!F76/'R2建設IO'!F$123</f>
        <v>6.0377784204120419E-2</v>
      </c>
      <c r="G76" s="567">
        <f>+'R2建設IO'!G76/'R2建設IO'!G$123</f>
        <v>6.4338478313421432E-2</v>
      </c>
      <c r="H76" s="567">
        <f>+'R2建設IO'!H76/'R2建設IO'!H$123</f>
        <v>6.4140744035423858E-2</v>
      </c>
      <c r="I76" s="567">
        <f>+'R2建設IO'!I76/'R2建設IO'!I$123</f>
        <v>7.3334678029347997E-2</v>
      </c>
      <c r="J76" s="567">
        <f>+'R2建設IO'!J76/'R2建設IO'!J$123</f>
        <v>5.4770604747597436E-2</v>
      </c>
      <c r="K76" s="567">
        <f>+'R2建設IO'!K76/'R2建設IO'!K$123</f>
        <v>4.7652764047345496E-2</v>
      </c>
      <c r="L76" s="567">
        <f>+'R2建設IO'!L76/'R2建設IO'!L$123</f>
        <v>5.039217979763766E-2</v>
      </c>
      <c r="M76" s="567">
        <f>+'R2建設IO'!M76/'R2建設IO'!M$123</f>
        <v>4.9994701555586468E-2</v>
      </c>
      <c r="N76" s="567">
        <f>+'R2建設IO'!N76/'R2建設IO'!N$123</f>
        <v>7.9046138681427E-2</v>
      </c>
      <c r="O76" s="567">
        <f>+'R2建設IO'!O76/'R2建設IO'!O$123</f>
        <v>6.2140633354623255E-2</v>
      </c>
      <c r="P76" s="567">
        <f>+'R2建設IO'!P76/'R2建設IO'!P$123</f>
        <v>4.1806060968417852E-2</v>
      </c>
      <c r="Q76" s="567">
        <f>+'R2建設IO'!Q76/'R2建設IO'!Q$123</f>
        <v>7.0532343165661676E-2</v>
      </c>
      <c r="R76" s="567">
        <f>+'R2建設IO'!R76/'R2建設IO'!R$123</f>
        <v>3.6592103809178017E-2</v>
      </c>
      <c r="S76" s="567">
        <f>+'R2建設IO'!S76/'R2建設IO'!S$123</f>
        <v>4.6083798172133913E-2</v>
      </c>
      <c r="T76" s="567">
        <f>+'R2建設IO'!T76/'R2建設IO'!T$123</f>
        <v>6.1649668304681139E-2</v>
      </c>
      <c r="U76" s="567">
        <f>+'R2建設IO'!U76/'R2建設IO'!U$123</f>
        <v>5.4102148433860658E-2</v>
      </c>
      <c r="V76" s="567">
        <f>+'R2建設IO'!V76/'R2建設IO'!V$123</f>
        <v>6.2603048772594233E-2</v>
      </c>
      <c r="W76" s="567">
        <f>+'R2建設IO'!W76/'R2建設IO'!W$123</f>
        <v>4.5026612789396299E-2</v>
      </c>
      <c r="X76" s="567">
        <f>+'R2建設IO'!X76/'R2建設IO'!X$123</f>
        <v>4.2486898809255672E-2</v>
      </c>
      <c r="Y76" s="567">
        <f>+'R2建設IO'!Y76/'R2建設IO'!Y$123</f>
        <v>4.422781904934469E-2</v>
      </c>
      <c r="Z76" s="567">
        <f>+'R2建設IO'!Z76/'R2建設IO'!Z$123</f>
        <v>4.2394655291668873E-2</v>
      </c>
      <c r="AA76" s="567">
        <f>+'R2建設IO'!AA76/'R2建設IO'!AA$123</f>
        <v>4.9861524174974532E-2</v>
      </c>
      <c r="AB76" s="567">
        <f>+'R2建設IO'!AB76/'R2建設IO'!AB$123</f>
        <v>5.1926258927034272E-2</v>
      </c>
      <c r="AC76" s="567">
        <f>+'R2建設IO'!AC76/'R2建設IO'!AC$123</f>
        <v>4.1617991810744243E-2</v>
      </c>
      <c r="AD76" s="567">
        <f>+'R2建設IO'!AD76/'R2建設IO'!AD$123</f>
        <v>4.4685961105906898E-2</v>
      </c>
      <c r="AE76" s="567">
        <f>+'R2建設IO'!AE76/'R2建設IO'!AE$123</f>
        <v>3.6818130482249745E-2</v>
      </c>
      <c r="AF76" s="567">
        <f>+'R2建設IO'!AF76/'R2建設IO'!AF$123</f>
        <v>6.1576879709472385E-2</v>
      </c>
      <c r="AG76" s="567">
        <f>+'R2建設IO'!AG76/'R2建設IO'!AG$123</f>
        <v>3.604348889806501E-2</v>
      </c>
      <c r="AH76" s="567">
        <f>+'R2建設IO'!AH76/'R2建設IO'!AH$123</f>
        <v>3.7938923817274664E-2</v>
      </c>
      <c r="AI76" s="567">
        <f>+'R2建設IO'!AI76/'R2建設IO'!AI$123</f>
        <v>3.7377990945031032E-2</v>
      </c>
      <c r="AJ76" s="567">
        <f>+'R2建設IO'!AJ76/'R2建設IO'!AJ$123</f>
        <v>3.7294867573455161E-2</v>
      </c>
      <c r="AK76" s="567">
        <f>+'R2建設IO'!AK76/'R2建設IO'!AK$123</f>
        <v>3.4419800053478472E-2</v>
      </c>
      <c r="AL76" s="567">
        <f>+'R2建設IO'!AL76/'R2建設IO'!AL$123</f>
        <v>4.2135035809053464E-2</v>
      </c>
      <c r="AM76" s="567">
        <f>+'R2建設IO'!AM76/'R2建設IO'!AM$123</f>
        <v>4.1129408551366237E-2</v>
      </c>
      <c r="AN76" s="567">
        <f>+'R2建設IO'!AN76/'R2建設IO'!AN$123</f>
        <v>3.1108868281315118E-2</v>
      </c>
      <c r="AO76" s="567">
        <f>+'R2建設IO'!AO76/'R2建設IO'!AO$123</f>
        <v>2.4079230228236888E-2</v>
      </c>
      <c r="AP76" s="567">
        <f>+'R2建設IO'!AP76/'R2建設IO'!AP$123</f>
        <v>4.8202897369547054E-2</v>
      </c>
      <c r="AQ76" s="567">
        <f>+'R2建設IO'!AQ76/'R2建設IO'!AQ$123</f>
        <v>2.771643109540636E-2</v>
      </c>
      <c r="AR76" s="567">
        <f>+'R2建設IO'!AR76/'R2建設IO'!AR$123</f>
        <v>3.3729146936694106E-2</v>
      </c>
      <c r="AS76" s="567">
        <f>+'R2建設IO'!AS76/'R2建設IO'!AS$123</f>
        <v>4.9384284151500001E-2</v>
      </c>
      <c r="AT76" s="567">
        <f>+'R2建設IO'!AT76/'R2建設IO'!AT$123</f>
        <v>5.0351687290973196E-2</v>
      </c>
      <c r="AU76" s="567">
        <f>+'R2建設IO'!AU76/'R2建設IO'!AU$123</f>
        <v>5.1837066656875805E-2</v>
      </c>
      <c r="AV76" s="567">
        <f>+'R2建設IO'!AV76/'R2建設IO'!AV$123</f>
        <v>4.4755656920277782E-2</v>
      </c>
      <c r="AW76" s="567">
        <f>+'R2建設IO'!AW76/'R2建設IO'!AW$123</f>
        <v>3.1895364846259752E-2</v>
      </c>
      <c r="AX76" s="567">
        <f>+'R2建設IO'!AX76/'R2建設IO'!AX$123</f>
        <v>1.9704737784915684E-2</v>
      </c>
      <c r="AY76" s="567">
        <f>+'R2建設IO'!AY76/'R2建設IO'!AY$123</f>
        <v>3.9866207765766638E-2</v>
      </c>
      <c r="AZ76" s="567">
        <f>+'R2建設IO'!AZ76/'R2建設IO'!AZ$123</f>
        <v>4.0424600310048166E-2</v>
      </c>
      <c r="BA76" s="567">
        <f>+'R2建設IO'!BA76/'R2建設IO'!BA$123</f>
        <v>3.7335049887351146E-2</v>
      </c>
      <c r="BB76" s="567">
        <f>+'R2建設IO'!BB76/'R2建設IO'!BB$123</f>
        <v>4.2378751692978917E-2</v>
      </c>
      <c r="BC76" s="567">
        <f>+'R2建設IO'!BC76/'R2建設IO'!BC$123</f>
        <v>3.8207322161789854E-2</v>
      </c>
      <c r="BD76" s="567">
        <f>+'R2建設IO'!BD76/'R2建設IO'!BD$123</f>
        <v>3.6905293011694977E-2</v>
      </c>
      <c r="BE76" s="567">
        <f>+'R2建設IO'!BE76/'R2建設IO'!BE$123</f>
        <v>3.326779453212024E-2</v>
      </c>
      <c r="BF76" s="567">
        <f>+'R2建設IO'!BF76/'R2建設IO'!BF$123</f>
        <v>4.1045178653554615E-2</v>
      </c>
      <c r="BG76" s="567">
        <f>+'R2建設IO'!BG76/'R2建設IO'!BG$123</f>
        <v>4.1984689408847385E-2</v>
      </c>
      <c r="BH76" s="567">
        <f>+'R2建設IO'!BH76/'R2建設IO'!BH$123</f>
        <v>4.5458506271641178E-2</v>
      </c>
      <c r="BI76" s="567">
        <f>+'R2建設IO'!BI76/'R2建設IO'!BI$123</f>
        <v>4.7181078043869097E-2</v>
      </c>
      <c r="BJ76" s="567">
        <f>+'R2建設IO'!BJ76/'R2建設IO'!BJ$123</f>
        <v>3.7502012714112215E-2</v>
      </c>
      <c r="BK76" s="567">
        <f>+'R2建設IO'!BK76/'R2建設IO'!BK$123</f>
        <v>1.6496764946216394E-2</v>
      </c>
      <c r="BL76" s="567">
        <f>+'R2建設IO'!BL76/'R2建設IO'!BL$123</f>
        <v>3.1428300109997073E-2</v>
      </c>
      <c r="BM76" s="567">
        <f>+'R2建設IO'!BM76/'R2建設IO'!BM$123</f>
        <v>4.9614439208074984E-2</v>
      </c>
      <c r="BN76" s="567">
        <f>+'R2建設IO'!BN76/'R2建設IO'!BN$123</f>
        <v>3.6071007144304189E-2</v>
      </c>
      <c r="BO76" s="567">
        <f>+'R2建設IO'!BO76/'R2建設IO'!BO$123</f>
        <v>3.9332914824648728E-2</v>
      </c>
      <c r="BP76" s="567">
        <f>+'R2建設IO'!BP76/'R2建設IO'!BP$123</f>
        <v>3.3369557327138956E-2</v>
      </c>
      <c r="BQ76" s="567">
        <f>+'R2建設IO'!BQ76/'R2建設IO'!BQ$123</f>
        <v>3.2584168599217075E-2</v>
      </c>
      <c r="BR76" s="567">
        <f>+'R2建設IO'!BR76/'R2建設IO'!BR$123</f>
        <v>2.2950664636415031E-2</v>
      </c>
      <c r="BS76" s="567">
        <f>+'R2建設IO'!BS76/'R2建設IO'!BS$123</f>
        <v>2.621406229586308E-2</v>
      </c>
      <c r="BT76" s="567">
        <f>+'R2建設IO'!BT76/'R2建設IO'!BT$123</f>
        <v>3.7011475090209862E-2</v>
      </c>
      <c r="BU76" s="567">
        <f>+'R2建設IO'!BU76/'R2建設IO'!BU$123</f>
        <v>4.3300583277609689E-2</v>
      </c>
      <c r="BV76" s="568">
        <f>+'R2建設IO'!BV76/'R2建設IO'!BV$123</f>
        <v>4.0572407332987906E-2</v>
      </c>
    </row>
    <row r="77" spans="1:74" ht="17.100000000000001" customHeight="1" x14ac:dyDescent="0.15">
      <c r="A77" s="551">
        <v>71</v>
      </c>
      <c r="B77" s="552">
        <v>531</v>
      </c>
      <c r="C77" s="498" t="s">
        <v>3</v>
      </c>
      <c r="D77" s="566">
        <f>+'R2建設IO'!D77/'R2建設IO'!D$123</f>
        <v>1.1133699790318244E-2</v>
      </c>
      <c r="E77" s="567">
        <f>+'R2建設IO'!E77/'R2建設IO'!E$123</f>
        <v>1.0249448744082502E-2</v>
      </c>
      <c r="F77" s="567">
        <f>+'R2建設IO'!F77/'R2建設IO'!F$123</f>
        <v>9.5578640955646579E-3</v>
      </c>
      <c r="G77" s="567">
        <f>+'R2建設IO'!G77/'R2建設IO'!G$123</f>
        <v>1.0480220434385535E-2</v>
      </c>
      <c r="H77" s="567">
        <f>+'R2建設IO'!H77/'R2建設IO'!H$123</f>
        <v>1.0507633617821791E-2</v>
      </c>
      <c r="I77" s="567">
        <f>+'R2建設IO'!I77/'R2建設IO'!I$123</f>
        <v>9.2330190106399077E-3</v>
      </c>
      <c r="J77" s="567">
        <f>+'R2建設IO'!J77/'R2建設IO'!J$123</f>
        <v>8.2520784499413267E-3</v>
      </c>
      <c r="K77" s="567">
        <f>+'R2建設IO'!K77/'R2建設IO'!K$123</f>
        <v>8.2293531407807204E-3</v>
      </c>
      <c r="L77" s="567">
        <f>+'R2建設IO'!L77/'R2建設IO'!L$123</f>
        <v>8.3252134405772983E-3</v>
      </c>
      <c r="M77" s="567">
        <f>+'R2建設IO'!M77/'R2建設IO'!M$123</f>
        <v>8.3244741063838237E-3</v>
      </c>
      <c r="N77" s="567">
        <f>+'R2建設IO'!N77/'R2建設IO'!N$123</f>
        <v>8.3785115820601275E-3</v>
      </c>
      <c r="O77" s="567">
        <f>+'R2建設IO'!O77/'R2建設IO'!O$123</f>
        <v>8.1677079409286091E-3</v>
      </c>
      <c r="P77" s="567">
        <f>+'R2建設IO'!P77/'R2建設IO'!P$123</f>
        <v>7.4749769676677692E-3</v>
      </c>
      <c r="Q77" s="567">
        <f>+'R2建設IO'!Q77/'R2建設IO'!Q$123</f>
        <v>8.4535854698146711E-3</v>
      </c>
      <c r="R77" s="567">
        <f>+'R2建設IO'!R77/'R2建設IO'!R$123</f>
        <v>7.1826605837687655E-3</v>
      </c>
      <c r="S77" s="567">
        <f>+'R2建設IO'!S77/'R2建設IO'!S$123</f>
        <v>1.097252592369808E-2</v>
      </c>
      <c r="T77" s="567">
        <f>+'R2建設IO'!T77/'R2建設IO'!T$123</f>
        <v>1.1373455806522732E-2</v>
      </c>
      <c r="U77" s="567">
        <f>+'R2建設IO'!U77/'R2建設IO'!U$123</f>
        <v>1.5093073956062384E-2</v>
      </c>
      <c r="V77" s="567">
        <f>+'R2建設IO'!V77/'R2建設IO'!V$123</f>
        <v>1.0903604603404185E-2</v>
      </c>
      <c r="W77" s="567">
        <f>+'R2建設IO'!W77/'R2建設IO'!W$123</f>
        <v>1.094529601569964E-2</v>
      </c>
      <c r="X77" s="567">
        <f>+'R2建設IO'!X77/'R2建設IO'!X$123</f>
        <v>1.1990029580912054E-2</v>
      </c>
      <c r="Y77" s="567">
        <f>+'R2建設IO'!Y77/'R2建設IO'!Y$123</f>
        <v>1.0958506975901431E-2</v>
      </c>
      <c r="Z77" s="567">
        <f>+'R2建設IO'!Z77/'R2建設IO'!Z$123</f>
        <v>1.2509608888161368E-2</v>
      </c>
      <c r="AA77" s="567">
        <f>+'R2建設IO'!AA77/'R2建設IO'!AA$123</f>
        <v>1.0808068824735013E-2</v>
      </c>
      <c r="AB77" s="567">
        <f>+'R2建設IO'!AB77/'R2建設IO'!AB$123</f>
        <v>1.1489633936638755E-2</v>
      </c>
      <c r="AC77" s="567">
        <f>+'R2建設IO'!AC77/'R2建設IO'!AC$123</f>
        <v>1.0454616554335E-2</v>
      </c>
      <c r="AD77" s="567">
        <f>+'R2建設IO'!AD77/'R2建設IO'!AD$123</f>
        <v>1.0833402427194383E-2</v>
      </c>
      <c r="AE77" s="567">
        <f>+'R2建設IO'!AE77/'R2建設IO'!AE$123</f>
        <v>1.2882581033768777E-2</v>
      </c>
      <c r="AF77" s="567">
        <f>+'R2建設IO'!AF77/'R2建設IO'!AF$123</f>
        <v>5.3796220024393574E-3</v>
      </c>
      <c r="AG77" s="567">
        <f>+'R2建設IO'!AG77/'R2建設IO'!AG$123</f>
        <v>1.4938863802167803E-2</v>
      </c>
      <c r="AH77" s="567">
        <f>+'R2建設IO'!AH77/'R2建設IO'!AH$123</f>
        <v>1.5364277398603949E-2</v>
      </c>
      <c r="AI77" s="567">
        <f>+'R2建設IO'!AI77/'R2建設IO'!AI$123</f>
        <v>1.4018584949372402E-2</v>
      </c>
      <c r="AJ77" s="567">
        <f>+'R2建設IO'!AJ77/'R2建設IO'!AJ$123</f>
        <v>1.4062737372063976E-2</v>
      </c>
      <c r="AK77" s="567">
        <f>+'R2建設IO'!AK77/'R2建設IO'!AK$123</f>
        <v>1.4375158079514448E-2</v>
      </c>
      <c r="AL77" s="567">
        <f>+'R2建設IO'!AL77/'R2建設IO'!AL$123</f>
        <v>1.3573439645196025E-2</v>
      </c>
      <c r="AM77" s="567">
        <f>+'R2建設IO'!AM77/'R2建設IO'!AM$123</f>
        <v>1.4601281453072186E-2</v>
      </c>
      <c r="AN77" s="567">
        <f>+'R2建設IO'!AN77/'R2建設IO'!AN$123</f>
        <v>1.1816436981365298E-2</v>
      </c>
      <c r="AO77" s="567">
        <f>+'R2建設IO'!AO77/'R2建設IO'!AO$123</f>
        <v>1.5552141946466942E-2</v>
      </c>
      <c r="AP77" s="567">
        <f>+'R2建設IO'!AP77/'R2建設IO'!AP$123</f>
        <v>1.4522504533507202E-2</v>
      </c>
      <c r="AQ77" s="567">
        <f>+'R2建設IO'!AQ77/'R2建設IO'!AQ$123</f>
        <v>1.6563604240282685E-2</v>
      </c>
      <c r="AR77" s="567">
        <f>+'R2建設IO'!AR77/'R2建設IO'!AR$123</f>
        <v>2.2728928389305746E-2</v>
      </c>
      <c r="AS77" s="567">
        <f>+'R2建設IO'!AS77/'R2建設IO'!AS$123</f>
        <v>1.274903463161256E-2</v>
      </c>
      <c r="AT77" s="567">
        <f>+'R2建設IO'!AT77/'R2建設IO'!AT$123</f>
        <v>1.2683997784833203E-2</v>
      </c>
      <c r="AU77" s="567">
        <f>+'R2建設IO'!AU77/'R2建設IO'!AU$123</f>
        <v>1.2679170046183954E-2</v>
      </c>
      <c r="AV77" s="567">
        <f>+'R2建設IO'!AV77/'R2建設IO'!AV$123</f>
        <v>1.1121646208646183E-2</v>
      </c>
      <c r="AW77" s="567">
        <f>+'R2建設IO'!AW77/'R2建設IO'!AW$123</f>
        <v>1.7439192290041303E-2</v>
      </c>
      <c r="AX77" s="567">
        <f>+'R2建設IO'!AX77/'R2建設IO'!AX$123</f>
        <v>1.4083637037494596E-2</v>
      </c>
      <c r="AY77" s="567">
        <f>+'R2建設IO'!AY77/'R2建設IO'!AY$123</f>
        <v>1.338891851277328E-2</v>
      </c>
      <c r="AZ77" s="567">
        <f>+'R2建設IO'!AZ77/'R2建設IO'!AZ$123</f>
        <v>1.3739157189685573E-2</v>
      </c>
      <c r="BA77" s="567">
        <f>+'R2建設IO'!BA77/'R2建設IO'!BA$123</f>
        <v>1.180130887243858E-2</v>
      </c>
      <c r="BB77" s="567">
        <f>+'R2建設IO'!BB77/'R2建設IO'!BB$123</f>
        <v>1.1362344013316377E-2</v>
      </c>
      <c r="BC77" s="567">
        <f>+'R2建設IO'!BC77/'R2建設IO'!BC$123</f>
        <v>1.535121485036341E-2</v>
      </c>
      <c r="BD77" s="567">
        <f>+'R2建設IO'!BD77/'R2建設IO'!BD$123</f>
        <v>1.4903303131052406E-2</v>
      </c>
      <c r="BE77" s="567">
        <f>+'R2建設IO'!BE77/'R2建設IO'!BE$123</f>
        <v>1.5015702806796009E-2</v>
      </c>
      <c r="BF77" s="567">
        <f>+'R2建設IO'!BF77/'R2建設IO'!BF$123</f>
        <v>1.3808531537618596E-2</v>
      </c>
      <c r="BG77" s="567">
        <f>+'R2建設IO'!BG77/'R2建設IO'!BG$123</f>
        <v>1.5191154891767998E-2</v>
      </c>
      <c r="BH77" s="567">
        <f>+'R2建設IO'!BH77/'R2建設IO'!BH$123</f>
        <v>1.4850145612144282E-2</v>
      </c>
      <c r="BI77" s="567">
        <f>+'R2建設IO'!BI77/'R2建設IO'!BI$123</f>
        <v>1.6869423610830478E-2</v>
      </c>
      <c r="BJ77" s="567">
        <f>+'R2建設IO'!BJ77/'R2建設IO'!BJ$123</f>
        <v>1.396979618227139E-2</v>
      </c>
      <c r="BK77" s="567">
        <f>+'R2建設IO'!BK77/'R2建設IO'!BK$123</f>
        <v>1.5599255200868039E-2</v>
      </c>
      <c r="BL77" s="567">
        <f>+'R2建設IO'!BL77/'R2建設IO'!BL$123</f>
        <v>1.4180917486369068E-2</v>
      </c>
      <c r="BM77" s="567">
        <f>+'R2建設IO'!BM77/'R2建設IO'!BM$123</f>
        <v>1.5085392853614741E-2</v>
      </c>
      <c r="BN77" s="567">
        <f>+'R2建設IO'!BN77/'R2建設IO'!BN$123</f>
        <v>1.626646977664568E-2</v>
      </c>
      <c r="BO77" s="567">
        <f>+'R2建設IO'!BO77/'R2建設IO'!BO$123</f>
        <v>2.2023053313479018E-2</v>
      </c>
      <c r="BP77" s="567">
        <f>+'R2建設IO'!BP77/'R2建設IO'!BP$123</f>
        <v>1.4338723520545197E-2</v>
      </c>
      <c r="BQ77" s="567">
        <f>+'R2建設IO'!BQ77/'R2建設IO'!BQ$123</f>
        <v>1.4369310708480149E-2</v>
      </c>
      <c r="BR77" s="567">
        <f>+'R2建設IO'!BR77/'R2建設IO'!BR$123</f>
        <v>1.4977184556427211E-2</v>
      </c>
      <c r="BS77" s="567">
        <f>+'R2建設IO'!BS77/'R2建設IO'!BS$123</f>
        <v>3.1831910298875665E-2</v>
      </c>
      <c r="BT77" s="567">
        <f>+'R2建設IO'!BT77/'R2建設IO'!BT$123</f>
        <v>1.4658926184737367E-2</v>
      </c>
      <c r="BU77" s="567">
        <f>+'R2建設IO'!BU77/'R2建設IO'!BU$123</f>
        <v>9.8217064014883178E-3</v>
      </c>
      <c r="BV77" s="568">
        <f>+'R2建設IO'!BV77/'R2建設IO'!BV$123</f>
        <v>1.0453947908665393E-2</v>
      </c>
    </row>
    <row r="78" spans="1:74" ht="17.100000000000001" customHeight="1" x14ac:dyDescent="0.15">
      <c r="A78" s="551">
        <v>72</v>
      </c>
      <c r="B78" s="552">
        <v>551</v>
      </c>
      <c r="C78" s="498" t="s">
        <v>233</v>
      </c>
      <c r="D78" s="566">
        <f>+'R2建設IO'!D78/'R2建設IO'!D$123</f>
        <v>5.3705347768861654E-3</v>
      </c>
      <c r="E78" s="567">
        <f>+'R2建設IO'!E78/'R2建設IO'!E$123</f>
        <v>8.4629429587703853E-3</v>
      </c>
      <c r="F78" s="567">
        <f>+'R2建設IO'!F78/'R2建設IO'!F$123</f>
        <v>9.1005697906106891E-3</v>
      </c>
      <c r="G78" s="567">
        <f>+'R2建設IO'!G78/'R2建設IO'!G$123</f>
        <v>9.9620386862042942E-3</v>
      </c>
      <c r="H78" s="567">
        <f>+'R2建設IO'!H78/'R2建設IO'!H$123</f>
        <v>9.8214520249782951E-3</v>
      </c>
      <c r="I78" s="567">
        <f>+'R2建設IO'!I78/'R2建設IO'!I$123</f>
        <v>1.6358227018304673E-2</v>
      </c>
      <c r="J78" s="567">
        <f>+'R2建設IO'!J78/'R2建設IO'!J$123</f>
        <v>7.8809828797046962E-3</v>
      </c>
      <c r="K78" s="567">
        <f>+'R2建設IO'!K78/'R2建設IO'!K$123</f>
        <v>7.7884949368103237E-3</v>
      </c>
      <c r="L78" s="567">
        <f>+'R2建設IO'!L78/'R2建設IO'!L$123</f>
        <v>7.7904287018087503E-3</v>
      </c>
      <c r="M78" s="567">
        <f>+'R2建設IO'!M78/'R2建設IO'!M$123</f>
        <v>7.7254737900548593E-3</v>
      </c>
      <c r="N78" s="567">
        <f>+'R2建設IO'!N78/'R2建設IO'!N$123</f>
        <v>1.2472987830306707E-2</v>
      </c>
      <c r="O78" s="567">
        <f>+'R2建設IO'!O78/'R2建設IO'!O$123</f>
        <v>7.9922546502068717E-3</v>
      </c>
      <c r="P78" s="567">
        <f>+'R2建設IO'!P78/'R2建設IO'!P$123</f>
        <v>8.0293835488000082E-3</v>
      </c>
      <c r="Q78" s="567">
        <f>+'R2建設IO'!Q78/'R2建設IO'!Q$123</f>
        <v>7.9769322260771942E-3</v>
      </c>
      <c r="R78" s="567">
        <f>+'R2建設IO'!R78/'R2建設IO'!R$123</f>
        <v>9.0769886498176713E-3</v>
      </c>
      <c r="S78" s="567">
        <f>+'R2建設IO'!S78/'R2建設IO'!S$123</f>
        <v>7.7962806605218586E-3</v>
      </c>
      <c r="T78" s="567">
        <f>+'R2建設IO'!T78/'R2建設IO'!T$123</f>
        <v>8.7152958091140202E-3</v>
      </c>
      <c r="U78" s="567">
        <f>+'R2建設IO'!U78/'R2建設IO'!U$123</f>
        <v>7.6769709504909906E-3</v>
      </c>
      <c r="V78" s="567">
        <f>+'R2建設IO'!V78/'R2建設IO'!V$123</f>
        <v>8.8464539453631148E-3</v>
      </c>
      <c r="W78" s="567">
        <f>+'R2建設IO'!W78/'R2建設IO'!W$123</f>
        <v>7.7338640160726302E-3</v>
      </c>
      <c r="X78" s="567">
        <f>+'R2建設IO'!X78/'R2建設IO'!X$123</f>
        <v>7.0798984939261528E-3</v>
      </c>
      <c r="Y78" s="567">
        <f>+'R2建設IO'!Y78/'R2建設IO'!Y$123</f>
        <v>8.6634052062571718E-3</v>
      </c>
      <c r="Z78" s="567">
        <f>+'R2建設IO'!Z78/'R2建設IO'!Z$123</f>
        <v>8.2311461176882185E-3</v>
      </c>
      <c r="AA78" s="567">
        <f>+'R2建設IO'!AA78/'R2建設IO'!AA$123</f>
        <v>7.8462816070559264E-3</v>
      </c>
      <c r="AB78" s="567">
        <f>+'R2建設IO'!AB78/'R2建設IO'!AB$123</f>
        <v>7.6375680582999386E-3</v>
      </c>
      <c r="AC78" s="567">
        <f>+'R2建設IO'!AC78/'R2建設IO'!AC$123</f>
        <v>7.6935147271964075E-3</v>
      </c>
      <c r="AD78" s="567">
        <f>+'R2建設IO'!AD78/'R2建設IO'!AD$123</f>
        <v>7.5512294501553457E-3</v>
      </c>
      <c r="AE78" s="567">
        <f>+'R2建設IO'!AE78/'R2建設IO'!AE$123</f>
        <v>1.3748447088054814E-2</v>
      </c>
      <c r="AF78" s="567">
        <f>+'R2建設IO'!AF78/'R2建設IO'!AF$123</f>
        <v>3.2378089685848148E-3</v>
      </c>
      <c r="AG78" s="567">
        <f>+'R2建設IO'!AG78/'R2建設IO'!AG$123</f>
        <v>2.1189158551152372E-3</v>
      </c>
      <c r="AH78" s="567">
        <f>+'R2建設IO'!AH78/'R2建設IO'!AH$123</f>
        <v>1.9235520484656419E-3</v>
      </c>
      <c r="AI78" s="567">
        <f>+'R2建設IO'!AI78/'R2建設IO'!AI$123</f>
        <v>1.8750273638707651E-3</v>
      </c>
      <c r="AJ78" s="567">
        <f>+'R2建設IO'!AJ78/'R2建設IO'!AJ$123</f>
        <v>1.8984609525747372E-3</v>
      </c>
      <c r="AK78" s="567">
        <f>+'R2建設IO'!AK78/'R2建設IO'!AK$123</f>
        <v>1.977256971293292E-3</v>
      </c>
      <c r="AL78" s="567">
        <f>+'R2建設IO'!AL78/'R2建設IO'!AL$123</f>
        <v>1.9683241693181858E-3</v>
      </c>
      <c r="AM78" s="567">
        <f>+'R2建設IO'!AM78/'R2建設IO'!AM$123</f>
        <v>2.0485040230342898E-3</v>
      </c>
      <c r="AN78" s="567">
        <f>+'R2建設IO'!AN78/'R2建設IO'!AN$123</f>
        <v>1.720867861729543E-3</v>
      </c>
      <c r="AO78" s="567">
        <f>+'R2建設IO'!AO78/'R2建設IO'!AO$123</f>
        <v>2.4082901402231131E-3</v>
      </c>
      <c r="AP78" s="567">
        <f>+'R2建設IO'!AP78/'R2建設IO'!AP$123</f>
        <v>2.470506734041036E-4</v>
      </c>
      <c r="AQ78" s="567">
        <f>+'R2建設IO'!AQ78/'R2建設IO'!AQ$123</f>
        <v>2.2084805653710247E-4</v>
      </c>
      <c r="AR78" s="567">
        <f>+'R2建設IO'!AR78/'R2建設IO'!AR$123</f>
        <v>1.4569825890580607E-4</v>
      </c>
      <c r="AS78" s="567">
        <f>+'R2建設IO'!AS78/'R2建設IO'!AS$123</f>
        <v>1.5671303356896938E-3</v>
      </c>
      <c r="AT78" s="567">
        <f>+'R2建設IO'!AT78/'R2建設IO'!AT$123</f>
        <v>1.5194782927449345E-3</v>
      </c>
      <c r="AU78" s="567">
        <f>+'R2建設IO'!AU78/'R2建設IO'!AU$123</f>
        <v>1.5198092561501651E-3</v>
      </c>
      <c r="AV78" s="567">
        <f>+'R2建設IO'!AV78/'R2建設IO'!AV$123</f>
        <v>1.8322527740050739E-3</v>
      </c>
      <c r="AW78" s="567">
        <f>+'R2建設IO'!AW78/'R2建設IO'!AW$123</f>
        <v>2.2946305644791189E-4</v>
      </c>
      <c r="AX78" s="567">
        <f>+'R2建設IO'!AX78/'R2建設IO'!AX$123</f>
        <v>1.7295694607449503E-3</v>
      </c>
      <c r="AY78" s="567">
        <f>+'R2建設IO'!AY78/'R2建設IO'!AY$123</f>
        <v>2.0359687818120122E-3</v>
      </c>
      <c r="AZ78" s="567">
        <f>+'R2建設IO'!AZ78/'R2建設IO'!AZ$123</f>
        <v>2.0709323929327954E-3</v>
      </c>
      <c r="BA78" s="567">
        <f>+'R2建設IO'!BA78/'R2建設IO'!BA$123</f>
        <v>1.877480956978865E-3</v>
      </c>
      <c r="BB78" s="567">
        <f>+'R2建設IO'!BB78/'R2建設IO'!BB$123</f>
        <v>4.6524611519493811E-4</v>
      </c>
      <c r="BC78" s="567">
        <f>+'R2建設IO'!BC78/'R2建設IO'!BC$123</f>
        <v>2.2990709494673856E-3</v>
      </c>
      <c r="BD78" s="567">
        <f>+'R2建設IO'!BD78/'R2建設IO'!BD$123</f>
        <v>3.7788258287923689E-3</v>
      </c>
      <c r="BE78" s="567">
        <f>+'R2建設IO'!BE78/'R2建設IO'!BE$123</f>
        <v>2.0110194896944596E-3</v>
      </c>
      <c r="BF78" s="567">
        <f>+'R2建設IO'!BF78/'R2建設IO'!BF$123</f>
        <v>9.9362377429410118E-4</v>
      </c>
      <c r="BG78" s="567">
        <f>+'R2建設IO'!BG78/'R2建設IO'!BG$123</f>
        <v>5.4030689431597148E-4</v>
      </c>
      <c r="BH78" s="567">
        <f>+'R2建設IO'!BH78/'R2建設IO'!BH$123</f>
        <v>1.2174092503840951E-2</v>
      </c>
      <c r="BI78" s="567">
        <f>+'R2建設IO'!BI78/'R2建設IO'!BI$123</f>
        <v>1.227805143540567E-3</v>
      </c>
      <c r="BJ78" s="567">
        <f>+'R2建設IO'!BJ78/'R2建設IO'!BJ$123</f>
        <v>2.3166495455946836E-3</v>
      </c>
      <c r="BK78" s="567">
        <f>+'R2建設IO'!BK78/'R2建設IO'!BK$123</f>
        <v>1.560595303478855E-3</v>
      </c>
      <c r="BL78" s="567">
        <f>+'R2建設IO'!BL78/'R2建設IO'!BL$123</f>
        <v>9.4170155182919592E-4</v>
      </c>
      <c r="BM78" s="567">
        <f>+'R2建設IO'!BM78/'R2建設IO'!BM$123</f>
        <v>6.0027776647858348E-3</v>
      </c>
      <c r="BN78" s="567">
        <f>+'R2建設IO'!BN78/'R2建設IO'!BN$123</f>
        <v>4.2437608554346545E-4</v>
      </c>
      <c r="BO78" s="567">
        <f>+'R2建設IO'!BO78/'R2建設IO'!BO$123</f>
        <v>2.6667505892524984E-4</v>
      </c>
      <c r="BP78" s="567">
        <f>+'R2建設IO'!BP78/'R2建設IO'!BP$123</f>
        <v>2.3945198577229698E-3</v>
      </c>
      <c r="BQ78" s="567">
        <f>+'R2建設IO'!BQ78/'R2建設IO'!BQ$123</f>
        <v>4.5853261740976979E-3</v>
      </c>
      <c r="BR78" s="567">
        <f>+'R2建設IO'!BR78/'R2建設IO'!BR$123</f>
        <v>1.1385945388111415E-3</v>
      </c>
      <c r="BS78" s="567">
        <f>+'R2建設IO'!BS78/'R2建設IO'!BS$123</f>
        <v>1.1850508372975921E-3</v>
      </c>
      <c r="BT78" s="567">
        <f>+'R2建設IO'!BT78/'R2建設IO'!BT$123</f>
        <v>1.1874924059825317E-3</v>
      </c>
      <c r="BU78" s="567">
        <f>+'R2建設IO'!BU78/'R2建設IO'!BU$123</f>
        <v>3.5387273822686254E-3</v>
      </c>
      <c r="BV78" s="568">
        <f>+'R2建設IO'!BV78/'R2建設IO'!BV$123</f>
        <v>2.9289657673265347E-3</v>
      </c>
    </row>
    <row r="79" spans="1:74" ht="17.100000000000001" customHeight="1" x14ac:dyDescent="0.15">
      <c r="A79" s="551">
        <v>73</v>
      </c>
      <c r="B79" s="552">
        <v>552</v>
      </c>
      <c r="C79" s="498" t="s">
        <v>234</v>
      </c>
      <c r="D79" s="566">
        <f>+'R2建設IO'!D79/'R2建設IO'!D$123</f>
        <v>0</v>
      </c>
      <c r="E79" s="567">
        <f>+'R2建設IO'!E79/'R2建設IO'!E$123</f>
        <v>0</v>
      </c>
      <c r="F79" s="567">
        <f>+'R2建設IO'!F79/'R2建設IO'!F$123</f>
        <v>0</v>
      </c>
      <c r="G79" s="567">
        <f>+'R2建設IO'!G79/'R2建設IO'!G$123</f>
        <v>0</v>
      </c>
      <c r="H79" s="567">
        <f>+'R2建設IO'!H79/'R2建設IO'!H$123</f>
        <v>0</v>
      </c>
      <c r="I79" s="567">
        <f>+'R2建設IO'!I79/'R2建設IO'!I$123</f>
        <v>0</v>
      </c>
      <c r="J79" s="567">
        <f>+'R2建設IO'!J79/'R2建設IO'!J$123</f>
        <v>0</v>
      </c>
      <c r="K79" s="567">
        <f>+'R2建設IO'!K79/'R2建設IO'!K$123</f>
        <v>0</v>
      </c>
      <c r="L79" s="567">
        <f>+'R2建設IO'!L79/'R2建設IO'!L$123</f>
        <v>0</v>
      </c>
      <c r="M79" s="567">
        <f>+'R2建設IO'!M79/'R2建設IO'!M$123</f>
        <v>0</v>
      </c>
      <c r="N79" s="567">
        <f>+'R2建設IO'!N79/'R2建設IO'!N$123</f>
        <v>0</v>
      </c>
      <c r="O79" s="567">
        <f>+'R2建設IO'!O79/'R2建設IO'!O$123</f>
        <v>0</v>
      </c>
      <c r="P79" s="567">
        <f>+'R2建設IO'!P79/'R2建設IO'!P$123</f>
        <v>0</v>
      </c>
      <c r="Q79" s="567">
        <f>+'R2建設IO'!Q79/'R2建設IO'!Q$123</f>
        <v>0</v>
      </c>
      <c r="R79" s="567">
        <f>+'R2建設IO'!R79/'R2建設IO'!R$123</f>
        <v>0</v>
      </c>
      <c r="S79" s="567">
        <f>+'R2建設IO'!S79/'R2建設IO'!S$123</f>
        <v>0</v>
      </c>
      <c r="T79" s="567">
        <f>+'R2建設IO'!T79/'R2建設IO'!T$123</f>
        <v>0</v>
      </c>
      <c r="U79" s="567">
        <f>+'R2建設IO'!U79/'R2建設IO'!U$123</f>
        <v>0</v>
      </c>
      <c r="V79" s="567">
        <f>+'R2建設IO'!V79/'R2建設IO'!V$123</f>
        <v>0</v>
      </c>
      <c r="W79" s="567">
        <f>+'R2建設IO'!W79/'R2建設IO'!W$123</f>
        <v>0</v>
      </c>
      <c r="X79" s="567">
        <f>+'R2建設IO'!X79/'R2建設IO'!X$123</f>
        <v>0</v>
      </c>
      <c r="Y79" s="567">
        <f>+'R2建設IO'!Y79/'R2建設IO'!Y$123</f>
        <v>0</v>
      </c>
      <c r="Z79" s="567">
        <f>+'R2建設IO'!Z79/'R2建設IO'!Z$123</f>
        <v>0</v>
      </c>
      <c r="AA79" s="567">
        <f>+'R2建設IO'!AA79/'R2建設IO'!AA$123</f>
        <v>0</v>
      </c>
      <c r="AB79" s="567">
        <f>+'R2建設IO'!AB79/'R2建設IO'!AB$123</f>
        <v>0</v>
      </c>
      <c r="AC79" s="567">
        <f>+'R2建設IO'!AC79/'R2建設IO'!AC$123</f>
        <v>0</v>
      </c>
      <c r="AD79" s="567">
        <f>+'R2建設IO'!AD79/'R2建設IO'!AD$123</f>
        <v>0</v>
      </c>
      <c r="AE79" s="567">
        <f>+'R2建設IO'!AE79/'R2建設IO'!AE$123</f>
        <v>0</v>
      </c>
      <c r="AF79" s="567">
        <f>+'R2建設IO'!AF79/'R2建設IO'!AF$123</f>
        <v>0</v>
      </c>
      <c r="AG79" s="567">
        <f>+'R2建設IO'!AG79/'R2建設IO'!AG$123</f>
        <v>0</v>
      </c>
      <c r="AH79" s="567">
        <f>+'R2建設IO'!AH79/'R2建設IO'!AH$123</f>
        <v>0</v>
      </c>
      <c r="AI79" s="567">
        <f>+'R2建設IO'!AI79/'R2建設IO'!AI$123</f>
        <v>0</v>
      </c>
      <c r="AJ79" s="567">
        <f>+'R2建設IO'!AJ79/'R2建設IO'!AJ$123</f>
        <v>0</v>
      </c>
      <c r="AK79" s="567">
        <f>+'R2建設IO'!AK79/'R2建設IO'!AK$123</f>
        <v>0</v>
      </c>
      <c r="AL79" s="567">
        <f>+'R2建設IO'!AL79/'R2建設IO'!AL$123</f>
        <v>0</v>
      </c>
      <c r="AM79" s="567">
        <f>+'R2建設IO'!AM79/'R2建設IO'!AM$123</f>
        <v>0</v>
      </c>
      <c r="AN79" s="567">
        <f>+'R2建設IO'!AN79/'R2建設IO'!AN$123</f>
        <v>0</v>
      </c>
      <c r="AO79" s="567">
        <f>+'R2建設IO'!AO79/'R2建設IO'!AO$123</f>
        <v>0</v>
      </c>
      <c r="AP79" s="567">
        <f>+'R2建設IO'!AP79/'R2建設IO'!AP$123</f>
        <v>0</v>
      </c>
      <c r="AQ79" s="567">
        <f>+'R2建設IO'!AQ79/'R2建設IO'!AQ$123</f>
        <v>0</v>
      </c>
      <c r="AR79" s="567">
        <f>+'R2建設IO'!AR79/'R2建設IO'!AR$123</f>
        <v>0</v>
      </c>
      <c r="AS79" s="567">
        <f>+'R2建設IO'!AS79/'R2建設IO'!AS$123</f>
        <v>0</v>
      </c>
      <c r="AT79" s="567">
        <f>+'R2建設IO'!AT79/'R2建設IO'!AT$123</f>
        <v>0</v>
      </c>
      <c r="AU79" s="567">
        <f>+'R2建設IO'!AU79/'R2建設IO'!AU$123</f>
        <v>0</v>
      </c>
      <c r="AV79" s="567">
        <f>+'R2建設IO'!AV79/'R2建設IO'!AV$123</f>
        <v>0</v>
      </c>
      <c r="AW79" s="567">
        <f>+'R2建設IO'!AW79/'R2建設IO'!AW$123</f>
        <v>0</v>
      </c>
      <c r="AX79" s="567">
        <f>+'R2建設IO'!AX79/'R2建設IO'!AX$123</f>
        <v>0</v>
      </c>
      <c r="AY79" s="567">
        <f>+'R2建設IO'!AY79/'R2建設IO'!AY$123</f>
        <v>0</v>
      </c>
      <c r="AZ79" s="567">
        <f>+'R2建設IO'!AZ79/'R2建設IO'!AZ$123</f>
        <v>0</v>
      </c>
      <c r="BA79" s="567">
        <f>+'R2建設IO'!BA79/'R2建設IO'!BA$123</f>
        <v>0</v>
      </c>
      <c r="BB79" s="567">
        <f>+'R2建設IO'!BB79/'R2建設IO'!BB$123</f>
        <v>0</v>
      </c>
      <c r="BC79" s="567">
        <f>+'R2建設IO'!BC79/'R2建設IO'!BC$123</f>
        <v>0</v>
      </c>
      <c r="BD79" s="567">
        <f>+'R2建設IO'!BD79/'R2建設IO'!BD$123</f>
        <v>0</v>
      </c>
      <c r="BE79" s="567">
        <f>+'R2建設IO'!BE79/'R2建設IO'!BE$123</f>
        <v>0</v>
      </c>
      <c r="BF79" s="567">
        <f>+'R2建設IO'!BF79/'R2建設IO'!BF$123</f>
        <v>0</v>
      </c>
      <c r="BG79" s="567">
        <f>+'R2建設IO'!BG79/'R2建設IO'!BG$123</f>
        <v>0</v>
      </c>
      <c r="BH79" s="567">
        <f>+'R2建設IO'!BH79/'R2建設IO'!BH$123</f>
        <v>0</v>
      </c>
      <c r="BI79" s="567">
        <f>+'R2建設IO'!BI79/'R2建設IO'!BI$123</f>
        <v>0</v>
      </c>
      <c r="BJ79" s="567">
        <f>+'R2建設IO'!BJ79/'R2建設IO'!BJ$123</f>
        <v>0</v>
      </c>
      <c r="BK79" s="567">
        <f>+'R2建設IO'!BK79/'R2建設IO'!BK$123</f>
        <v>0</v>
      </c>
      <c r="BL79" s="567">
        <f>+'R2建設IO'!BL79/'R2建設IO'!BL$123</f>
        <v>0</v>
      </c>
      <c r="BM79" s="567">
        <f>+'R2建設IO'!BM79/'R2建設IO'!BM$123</f>
        <v>0</v>
      </c>
      <c r="BN79" s="567">
        <f>+'R2建設IO'!BN79/'R2建設IO'!BN$123</f>
        <v>0</v>
      </c>
      <c r="BO79" s="567">
        <f>+'R2建設IO'!BO79/'R2建設IO'!BO$123</f>
        <v>0</v>
      </c>
      <c r="BP79" s="567">
        <f>+'R2建設IO'!BP79/'R2建設IO'!BP$123</f>
        <v>0</v>
      </c>
      <c r="BQ79" s="567">
        <f>+'R2建設IO'!BQ79/'R2建設IO'!BQ$123</f>
        <v>0</v>
      </c>
      <c r="BR79" s="567">
        <f>+'R2建設IO'!BR79/'R2建設IO'!BR$123</f>
        <v>0</v>
      </c>
      <c r="BS79" s="567">
        <f>+'R2建設IO'!BS79/'R2建設IO'!BS$123</f>
        <v>0</v>
      </c>
      <c r="BT79" s="567">
        <f>+'R2建設IO'!BT79/'R2建設IO'!BT$123</f>
        <v>0</v>
      </c>
      <c r="BU79" s="567">
        <f>+'R2建設IO'!BU79/'R2建設IO'!BU$123</f>
        <v>0</v>
      </c>
      <c r="BV79" s="568">
        <f>+'R2建設IO'!BV79/'R2建設IO'!BV$123</f>
        <v>0</v>
      </c>
    </row>
    <row r="80" spans="1:74" ht="17.100000000000001" customHeight="1" x14ac:dyDescent="0.15">
      <c r="A80" s="551">
        <v>74</v>
      </c>
      <c r="B80" s="552">
        <v>553</v>
      </c>
      <c r="C80" s="498" t="s">
        <v>368</v>
      </c>
      <c r="D80" s="566">
        <f>+'R2建設IO'!D80/'R2建設IO'!D$123</f>
        <v>0</v>
      </c>
      <c r="E80" s="567">
        <f>+'R2建設IO'!E80/'R2建設IO'!E$123</f>
        <v>0</v>
      </c>
      <c r="F80" s="567">
        <f>+'R2建設IO'!F80/'R2建設IO'!F$123</f>
        <v>0</v>
      </c>
      <c r="G80" s="567">
        <f>+'R2建設IO'!G80/'R2建設IO'!G$123</f>
        <v>0</v>
      </c>
      <c r="H80" s="567">
        <f>+'R2建設IO'!H80/'R2建設IO'!H$123</f>
        <v>0</v>
      </c>
      <c r="I80" s="567">
        <f>+'R2建設IO'!I80/'R2建設IO'!I$123</f>
        <v>0</v>
      </c>
      <c r="J80" s="567">
        <f>+'R2建設IO'!J80/'R2建設IO'!J$123</f>
        <v>0</v>
      </c>
      <c r="K80" s="567">
        <f>+'R2建設IO'!K80/'R2建設IO'!K$123</f>
        <v>0</v>
      </c>
      <c r="L80" s="567">
        <f>+'R2建設IO'!L80/'R2建設IO'!L$123</f>
        <v>0</v>
      </c>
      <c r="M80" s="567">
        <f>+'R2建設IO'!M80/'R2建設IO'!M$123</f>
        <v>0</v>
      </c>
      <c r="N80" s="567">
        <f>+'R2建設IO'!N80/'R2建設IO'!N$123</f>
        <v>0</v>
      </c>
      <c r="O80" s="567">
        <f>+'R2建設IO'!O80/'R2建設IO'!O$123</f>
        <v>0</v>
      </c>
      <c r="P80" s="567">
        <f>+'R2建設IO'!P80/'R2建設IO'!P$123</f>
        <v>0</v>
      </c>
      <c r="Q80" s="567">
        <f>+'R2建設IO'!Q80/'R2建設IO'!Q$123</f>
        <v>0</v>
      </c>
      <c r="R80" s="567">
        <f>+'R2建設IO'!R80/'R2建設IO'!R$123</f>
        <v>0</v>
      </c>
      <c r="S80" s="567">
        <f>+'R2建設IO'!S80/'R2建設IO'!S$123</f>
        <v>0</v>
      </c>
      <c r="T80" s="567">
        <f>+'R2建設IO'!T80/'R2建設IO'!T$123</f>
        <v>0</v>
      </c>
      <c r="U80" s="567">
        <f>+'R2建設IO'!U80/'R2建設IO'!U$123</f>
        <v>0</v>
      </c>
      <c r="V80" s="567">
        <f>+'R2建設IO'!V80/'R2建設IO'!V$123</f>
        <v>0</v>
      </c>
      <c r="W80" s="567">
        <f>+'R2建設IO'!W80/'R2建設IO'!W$123</f>
        <v>0</v>
      </c>
      <c r="X80" s="567">
        <f>+'R2建設IO'!X80/'R2建設IO'!X$123</f>
        <v>0</v>
      </c>
      <c r="Y80" s="567">
        <f>+'R2建設IO'!Y80/'R2建設IO'!Y$123</f>
        <v>0</v>
      </c>
      <c r="Z80" s="567">
        <f>+'R2建設IO'!Z80/'R2建設IO'!Z$123</f>
        <v>0</v>
      </c>
      <c r="AA80" s="567">
        <f>+'R2建設IO'!AA80/'R2建設IO'!AA$123</f>
        <v>0</v>
      </c>
      <c r="AB80" s="567">
        <f>+'R2建設IO'!AB80/'R2建設IO'!AB$123</f>
        <v>0</v>
      </c>
      <c r="AC80" s="567">
        <f>+'R2建設IO'!AC80/'R2建設IO'!AC$123</f>
        <v>0</v>
      </c>
      <c r="AD80" s="567">
        <f>+'R2建設IO'!AD80/'R2建設IO'!AD$123</f>
        <v>0</v>
      </c>
      <c r="AE80" s="567">
        <f>+'R2建設IO'!AE80/'R2建設IO'!AE$123</f>
        <v>0</v>
      </c>
      <c r="AF80" s="567">
        <f>+'R2建設IO'!AF80/'R2建設IO'!AF$123</f>
        <v>0</v>
      </c>
      <c r="AG80" s="567">
        <f>+'R2建設IO'!AG80/'R2建設IO'!AG$123</f>
        <v>0</v>
      </c>
      <c r="AH80" s="567">
        <f>+'R2建設IO'!AH80/'R2建設IO'!AH$123</f>
        <v>0</v>
      </c>
      <c r="AI80" s="567">
        <f>+'R2建設IO'!AI80/'R2建設IO'!AI$123</f>
        <v>0</v>
      </c>
      <c r="AJ80" s="567">
        <f>+'R2建設IO'!AJ80/'R2建設IO'!AJ$123</f>
        <v>0</v>
      </c>
      <c r="AK80" s="567">
        <f>+'R2建設IO'!AK80/'R2建設IO'!AK$123</f>
        <v>0</v>
      </c>
      <c r="AL80" s="567">
        <f>+'R2建設IO'!AL80/'R2建設IO'!AL$123</f>
        <v>0</v>
      </c>
      <c r="AM80" s="567">
        <f>+'R2建設IO'!AM80/'R2建設IO'!AM$123</f>
        <v>0</v>
      </c>
      <c r="AN80" s="567">
        <f>+'R2建設IO'!AN80/'R2建設IO'!AN$123</f>
        <v>0</v>
      </c>
      <c r="AO80" s="567">
        <f>+'R2建設IO'!AO80/'R2建設IO'!AO$123</f>
        <v>0</v>
      </c>
      <c r="AP80" s="567">
        <f>+'R2建設IO'!AP80/'R2建設IO'!AP$123</f>
        <v>0</v>
      </c>
      <c r="AQ80" s="567">
        <f>+'R2建設IO'!AQ80/'R2建設IO'!AQ$123</f>
        <v>0</v>
      </c>
      <c r="AR80" s="567">
        <f>+'R2建設IO'!AR80/'R2建設IO'!AR$123</f>
        <v>0</v>
      </c>
      <c r="AS80" s="567">
        <f>+'R2建設IO'!AS80/'R2建設IO'!AS$123</f>
        <v>0</v>
      </c>
      <c r="AT80" s="567">
        <f>+'R2建設IO'!AT80/'R2建設IO'!AT$123</f>
        <v>0</v>
      </c>
      <c r="AU80" s="567">
        <f>+'R2建設IO'!AU80/'R2建設IO'!AU$123</f>
        <v>0</v>
      </c>
      <c r="AV80" s="567">
        <f>+'R2建設IO'!AV80/'R2建設IO'!AV$123</f>
        <v>0</v>
      </c>
      <c r="AW80" s="567">
        <f>+'R2建設IO'!AW80/'R2建設IO'!AW$123</f>
        <v>0</v>
      </c>
      <c r="AX80" s="567">
        <f>+'R2建設IO'!AX80/'R2建設IO'!AX$123</f>
        <v>0</v>
      </c>
      <c r="AY80" s="567">
        <f>+'R2建設IO'!AY80/'R2建設IO'!AY$123</f>
        <v>0</v>
      </c>
      <c r="AZ80" s="567">
        <f>+'R2建設IO'!AZ80/'R2建設IO'!AZ$123</f>
        <v>0</v>
      </c>
      <c r="BA80" s="567">
        <f>+'R2建設IO'!BA80/'R2建設IO'!BA$123</f>
        <v>0</v>
      </c>
      <c r="BB80" s="567">
        <f>+'R2建設IO'!BB80/'R2建設IO'!BB$123</f>
        <v>0</v>
      </c>
      <c r="BC80" s="567">
        <f>+'R2建設IO'!BC80/'R2建設IO'!BC$123</f>
        <v>0</v>
      </c>
      <c r="BD80" s="567">
        <f>+'R2建設IO'!BD80/'R2建設IO'!BD$123</f>
        <v>0</v>
      </c>
      <c r="BE80" s="567">
        <f>+'R2建設IO'!BE80/'R2建設IO'!BE$123</f>
        <v>0</v>
      </c>
      <c r="BF80" s="567">
        <f>+'R2建設IO'!BF80/'R2建設IO'!BF$123</f>
        <v>0</v>
      </c>
      <c r="BG80" s="567">
        <f>+'R2建設IO'!BG80/'R2建設IO'!BG$123</f>
        <v>0</v>
      </c>
      <c r="BH80" s="567">
        <f>+'R2建設IO'!BH80/'R2建設IO'!BH$123</f>
        <v>0</v>
      </c>
      <c r="BI80" s="567">
        <f>+'R2建設IO'!BI80/'R2建設IO'!BI$123</f>
        <v>0</v>
      </c>
      <c r="BJ80" s="567">
        <f>+'R2建設IO'!BJ80/'R2建設IO'!BJ$123</f>
        <v>0</v>
      </c>
      <c r="BK80" s="567">
        <f>+'R2建設IO'!BK80/'R2建設IO'!BK$123</f>
        <v>0</v>
      </c>
      <c r="BL80" s="567">
        <f>+'R2建設IO'!BL80/'R2建設IO'!BL$123</f>
        <v>0</v>
      </c>
      <c r="BM80" s="567">
        <f>+'R2建設IO'!BM80/'R2建設IO'!BM$123</f>
        <v>0</v>
      </c>
      <c r="BN80" s="567">
        <f>+'R2建設IO'!BN80/'R2建設IO'!BN$123</f>
        <v>0</v>
      </c>
      <c r="BO80" s="567">
        <f>+'R2建設IO'!BO80/'R2建設IO'!BO$123</f>
        <v>0</v>
      </c>
      <c r="BP80" s="567">
        <f>+'R2建設IO'!BP80/'R2建設IO'!BP$123</f>
        <v>0</v>
      </c>
      <c r="BQ80" s="567">
        <f>+'R2建設IO'!BQ80/'R2建設IO'!BQ$123</f>
        <v>0</v>
      </c>
      <c r="BR80" s="567">
        <f>+'R2建設IO'!BR80/'R2建設IO'!BR$123</f>
        <v>0</v>
      </c>
      <c r="BS80" s="567">
        <f>+'R2建設IO'!BS80/'R2建設IO'!BS$123</f>
        <v>0</v>
      </c>
      <c r="BT80" s="567">
        <f>+'R2建設IO'!BT80/'R2建設IO'!BT$123</f>
        <v>0</v>
      </c>
      <c r="BU80" s="567">
        <f>+'R2建設IO'!BU80/'R2建設IO'!BU$123</f>
        <v>0</v>
      </c>
      <c r="BV80" s="568">
        <f>+'R2建設IO'!BV80/'R2建設IO'!BV$123</f>
        <v>0</v>
      </c>
    </row>
    <row r="81" spans="1:74" ht="17.100000000000001" customHeight="1" x14ac:dyDescent="0.15">
      <c r="A81" s="551">
        <v>75</v>
      </c>
      <c r="B81" s="552">
        <v>571</v>
      </c>
      <c r="C81" s="498" t="s">
        <v>235</v>
      </c>
      <c r="D81" s="566">
        <f>+'R2建設IO'!D81/'R2建設IO'!D$123</f>
        <v>1.6249345039468786E-3</v>
      </c>
      <c r="E81" s="567">
        <f>+'R2建設IO'!E81/'R2建設IO'!E$123</f>
        <v>2.137550127611733E-3</v>
      </c>
      <c r="F81" s="567">
        <f>+'R2建設IO'!F81/'R2建設IO'!F$123</f>
        <v>2.0411405981371374E-3</v>
      </c>
      <c r="G81" s="567">
        <f>+'R2建設IO'!G81/'R2建設IO'!G$123</f>
        <v>2.5032798475344018E-3</v>
      </c>
      <c r="H81" s="567">
        <f>+'R2建設IO'!H81/'R2建設IO'!H$123</f>
        <v>2.5076495781108181E-3</v>
      </c>
      <c r="I81" s="567">
        <f>+'R2建設IO'!I81/'R2建設IO'!I$123</f>
        <v>2.3044727951187535E-3</v>
      </c>
      <c r="J81" s="567">
        <f>+'R2建設IO'!J81/'R2建設IO'!J$123</f>
        <v>1.3868871683688391E-3</v>
      </c>
      <c r="K81" s="567">
        <f>+'R2建設IO'!K81/'R2建設IO'!K$123</f>
        <v>1.3893713094824591E-3</v>
      </c>
      <c r="L81" s="567">
        <f>+'R2建設IO'!L81/'R2建設IO'!L$123</f>
        <v>1.3872762209859179E-3</v>
      </c>
      <c r="M81" s="567">
        <f>+'R2建設IO'!M81/'R2建設IO'!M$123</f>
        <v>1.386272900652458E-3</v>
      </c>
      <c r="N81" s="567">
        <f>+'R2建設IO'!N81/'R2建設IO'!N$123</f>
        <v>1.4596049588656785E-3</v>
      </c>
      <c r="O81" s="567">
        <f>+'R2建設IO'!O81/'R2建設IO'!O$123</f>
        <v>1.3901299187952948E-3</v>
      </c>
      <c r="P81" s="567">
        <f>+'R2建設IO'!P81/'R2建設IO'!P$123</f>
        <v>1.2175203350355064E-3</v>
      </c>
      <c r="Q81" s="567">
        <f>+'R2建設IO'!Q81/'R2建設IO'!Q$123</f>
        <v>1.4613627684469011E-3</v>
      </c>
      <c r="R81" s="567">
        <f>+'R2建設IO'!R81/'R2建設IO'!R$123</f>
        <v>1.2313132429317883E-3</v>
      </c>
      <c r="S81" s="567">
        <f>+'R2建設IO'!S81/'R2建設IO'!S$123</f>
        <v>2.2383498356589784E-3</v>
      </c>
      <c r="T81" s="567">
        <f>+'R2建設IO'!T81/'R2建設IO'!T$123</f>
        <v>3.102231537856315E-3</v>
      </c>
      <c r="U81" s="567">
        <f>+'R2建設IO'!U81/'R2建設IO'!U$123</f>
        <v>4.183203831032105E-3</v>
      </c>
      <c r="V81" s="567">
        <f>+'R2建設IO'!V81/'R2建設IO'!V$123</f>
        <v>2.9656863033544032E-3</v>
      </c>
      <c r="W81" s="567">
        <f>+'R2建設IO'!W81/'R2建設IO'!W$123</f>
        <v>2.1796776830455564E-3</v>
      </c>
      <c r="X81" s="567">
        <f>+'R2建設IO'!X81/'R2建設IO'!X$123</f>
        <v>2.417526314999174E-3</v>
      </c>
      <c r="Y81" s="567">
        <f>+'R2建設IO'!Y81/'R2建設IO'!Y$123</f>
        <v>2.1501479736667269E-3</v>
      </c>
      <c r="Z81" s="567">
        <f>+'R2建設IO'!Z81/'R2建設IO'!Z$123</f>
        <v>2.493897653906705E-3</v>
      </c>
      <c r="AA81" s="567">
        <f>+'R2建設IO'!AA81/'R2建設IO'!AA$123</f>
        <v>2.1292959209971898E-3</v>
      </c>
      <c r="AB81" s="567">
        <f>+'R2建設IO'!AB81/'R2建設IO'!AB$123</f>
        <v>2.328496782138248E-3</v>
      </c>
      <c r="AC81" s="567">
        <f>+'R2建設IO'!AC81/'R2建設IO'!AC$123</f>
        <v>2.0668663820755089E-3</v>
      </c>
      <c r="AD81" s="567">
        <f>+'R2建設IO'!AD81/'R2建設IO'!AD$123</f>
        <v>2.150235288200365E-3</v>
      </c>
      <c r="AE81" s="567">
        <f>+'R2建設IO'!AE81/'R2建設IO'!AE$123</f>
        <v>2.7406542935662389E-3</v>
      </c>
      <c r="AF81" s="567">
        <f>+'R2建設IO'!AF81/'R2建設IO'!AF$123</f>
        <v>1.6205215756742413E-3</v>
      </c>
      <c r="AG81" s="567">
        <f>+'R2建設IO'!AG81/'R2建設IO'!AG$123</f>
        <v>9.2818530937849753E-4</v>
      </c>
      <c r="AH81" s="567">
        <f>+'R2建設IO'!AH81/'R2建設IO'!AH$123</f>
        <v>9.6230571991886573E-4</v>
      </c>
      <c r="AI81" s="567">
        <f>+'R2建設IO'!AI81/'R2建設IO'!AI$123</f>
        <v>1.2842213201700507E-3</v>
      </c>
      <c r="AJ81" s="567">
        <f>+'R2建設IO'!AJ81/'R2建設IO'!AJ$123</f>
        <v>1.3040211558013131E-3</v>
      </c>
      <c r="AK81" s="567">
        <f>+'R2建設IO'!AK81/'R2建設IO'!AK$123</f>
        <v>1.3403653766669212E-3</v>
      </c>
      <c r="AL81" s="567">
        <f>+'R2建設IO'!AL81/'R2建設IO'!AL$123</f>
        <v>1.342484793857384E-3</v>
      </c>
      <c r="AM81" s="567">
        <f>+'R2建設IO'!AM81/'R2建設IO'!AM$123</f>
        <v>1.4794751277469871E-3</v>
      </c>
      <c r="AN81" s="567">
        <f>+'R2建設IO'!AN81/'R2建設IO'!AN$123</f>
        <v>1.2360764212752567E-3</v>
      </c>
      <c r="AO81" s="567">
        <f>+'R2建設IO'!AO81/'R2建設IO'!AO$123</f>
        <v>1.6116453834724796E-3</v>
      </c>
      <c r="AP81" s="567">
        <f>+'R2建設IO'!AP81/'R2建設IO'!AP$123</f>
        <v>1.4262719289309073E-4</v>
      </c>
      <c r="AQ81" s="567">
        <f>+'R2建設IO'!AQ81/'R2建設IO'!AQ$123</f>
        <v>2.2084805653710247E-4</v>
      </c>
      <c r="AR81" s="567">
        <f>+'R2建設IO'!AR81/'R2建設IO'!AR$123</f>
        <v>1.4569825890580607E-4</v>
      </c>
      <c r="AS81" s="567">
        <f>+'R2建設IO'!AS81/'R2建設IO'!AS$123</f>
        <v>1.1511967705665732E-3</v>
      </c>
      <c r="AT81" s="567">
        <f>+'R2建設IO'!AT81/'R2建設IO'!AT$123</f>
        <v>1.1233497105896403E-3</v>
      </c>
      <c r="AU81" s="567">
        <f>+'R2建設IO'!AU81/'R2建設IO'!AU$123</f>
        <v>1.0870085236154548E-3</v>
      </c>
      <c r="AV81" s="567">
        <f>+'R2建設IO'!AV81/'R2建設IO'!AV$123</f>
        <v>1.4606770366194296E-3</v>
      </c>
      <c r="AW81" s="567">
        <f>+'R2建設IO'!AW81/'R2建設IO'!AW$123</f>
        <v>1.3308857273978889E-3</v>
      </c>
      <c r="AX81" s="567">
        <f>+'R2建設IO'!AX81/'R2建設IO'!AX$123</f>
        <v>1.2354067576749645E-3</v>
      </c>
      <c r="AY81" s="567">
        <f>+'R2建設IO'!AY81/'R2建設IO'!AY$123</f>
        <v>1.4251781472684087E-3</v>
      </c>
      <c r="AZ81" s="567">
        <f>+'R2建設IO'!AZ81/'R2建設IO'!AZ$123</f>
        <v>1.4200679265824882E-3</v>
      </c>
      <c r="BA81" s="567">
        <f>+'R2建設IO'!BA81/'R2建設IO'!BA$123</f>
        <v>1.4483424525265529E-3</v>
      </c>
      <c r="BB81" s="567">
        <f>+'R2建設IO'!BB81/'R2建設IO'!BB$123</f>
        <v>9.3049223038987625E-5</v>
      </c>
      <c r="BC81" s="567">
        <f>+'R2建設IO'!BC81/'R2建設IO'!BC$123</f>
        <v>8.0268862936566589E-4</v>
      </c>
      <c r="BD81" s="567">
        <f>+'R2建設IO'!BD81/'R2建設IO'!BD$123</f>
        <v>1.7659305524574318E-4</v>
      </c>
      <c r="BE81" s="567">
        <f>+'R2建設IO'!BE81/'R2建設IO'!BE$123</f>
        <v>1.7194590432331811E-4</v>
      </c>
      <c r="BF81" s="567">
        <f>+'R2建設IO'!BF81/'R2建設IO'!BF$123</f>
        <v>6.8134201665881228E-5</v>
      </c>
      <c r="BG81" s="567">
        <f>+'R2建設IO'!BG81/'R2建設IO'!BG$123</f>
        <v>5.0618224835917327E-4</v>
      </c>
      <c r="BH81" s="567">
        <f>+'R2建設IO'!BH81/'R2建設IO'!BH$123</f>
        <v>1.0318970854640097E-4</v>
      </c>
      <c r="BI81" s="567">
        <f>+'R2建設IO'!BI81/'R2建設IO'!BI$123</f>
        <v>2.0523605585653594E-3</v>
      </c>
      <c r="BJ81" s="567">
        <f>+'R2建設IO'!BJ81/'R2建設IO'!BJ$123</f>
        <v>3.9442955625426727E-4</v>
      </c>
      <c r="BK81" s="567">
        <f>+'R2建設IO'!BK81/'R2建設IO'!BK$123</f>
        <v>8.238335722227432E-4</v>
      </c>
      <c r="BL81" s="567">
        <f>+'R2建設IO'!BL81/'R2建設IO'!BL$123</f>
        <v>7.8738911266390749E-4</v>
      </c>
      <c r="BM81" s="567">
        <f>+'R2建設IO'!BM81/'R2建設IO'!BM$123</f>
        <v>4.9974722088246058E-4</v>
      </c>
      <c r="BN81" s="567">
        <f>+'R2建設IO'!BN81/'R2建設IO'!BN$123</f>
        <v>1.1339098575267707E-3</v>
      </c>
      <c r="BO81" s="567">
        <f>+'R2建設IO'!BO81/'R2建設IO'!BO$123</f>
        <v>1.90482184946607E-4</v>
      </c>
      <c r="BP81" s="567">
        <f>+'R2建設IO'!BP81/'R2建設IO'!BP$123</f>
        <v>8.8005089862548094E-4</v>
      </c>
      <c r="BQ81" s="567">
        <f>+'R2建設IO'!BQ81/'R2建設IO'!BQ$123</f>
        <v>9.3270813861177047E-4</v>
      </c>
      <c r="BR81" s="567">
        <f>+'R2建設IO'!BR81/'R2建設IO'!BR$123</f>
        <v>7.9473484020478938E-4</v>
      </c>
      <c r="BS81" s="567">
        <f>+'R2建設IO'!BS81/'R2建設IO'!BS$123</f>
        <v>9.0377417941761898E-4</v>
      </c>
      <c r="BT81" s="567">
        <f>+'R2建設IO'!BT81/'R2建設IO'!BT$123</f>
        <v>2.1524624396363915E-3</v>
      </c>
      <c r="BU81" s="567">
        <f>+'R2建設IO'!BU81/'R2建設IO'!BU$123</f>
        <v>3.7903113682858524E-4</v>
      </c>
      <c r="BV81" s="568">
        <f>+'R2建設IO'!BV81/'R2建設IO'!BV$123</f>
        <v>3.7534073162738004E-4</v>
      </c>
    </row>
    <row r="82" spans="1:74" ht="17.100000000000001" customHeight="1" x14ac:dyDescent="0.15">
      <c r="A82" s="551">
        <v>76</v>
      </c>
      <c r="B82" s="552">
        <v>572</v>
      </c>
      <c r="C82" s="498" t="s">
        <v>371</v>
      </c>
      <c r="D82" s="566">
        <f>+'R2建設IO'!D82/'R2建設IO'!D$123</f>
        <v>1.9000289387628971E-2</v>
      </c>
      <c r="E82" s="567">
        <f>+'R2建設IO'!E82/'R2建設IO'!E$123</f>
        <v>1.9383683604507453E-2</v>
      </c>
      <c r="F82" s="567">
        <f>+'R2建設IO'!F82/'R2建設IO'!F$123</f>
        <v>2.0550342096816734E-2</v>
      </c>
      <c r="G82" s="567">
        <f>+'R2建設IO'!G82/'R2建設IO'!G$123</f>
        <v>2.2361093291910605E-2</v>
      </c>
      <c r="H82" s="567">
        <f>+'R2建設IO'!H82/'R2建設IO'!H$123</f>
        <v>2.2239443571123538E-2</v>
      </c>
      <c r="I82" s="567">
        <f>+'R2建設IO'!I82/'R2建設IO'!I$123</f>
        <v>2.7895718824063335E-2</v>
      </c>
      <c r="J82" s="567">
        <f>+'R2建設IO'!J82/'R2建設IO'!J$123</f>
        <v>1.798685028911523E-2</v>
      </c>
      <c r="K82" s="567">
        <f>+'R2建設IO'!K82/'R2建設IO'!K$123</f>
        <v>1.4989178934993455E-2</v>
      </c>
      <c r="L82" s="567">
        <f>+'R2建設IO'!L82/'R2建設IO'!L$123</f>
        <v>1.5576707764519393E-2</v>
      </c>
      <c r="M82" s="567">
        <f>+'R2建設IO'!M82/'R2建設IO'!M$123</f>
        <v>1.5506430050147213E-2</v>
      </c>
      <c r="N82" s="567">
        <f>+'R2建設IO'!N82/'R2建設IO'!N$123</f>
        <v>2.0642984418243165E-2</v>
      </c>
      <c r="O82" s="567">
        <f>+'R2建設IO'!O82/'R2建設IO'!O$123</f>
        <v>2.1913004542334854E-2</v>
      </c>
      <c r="P82" s="567">
        <f>+'R2建設IO'!P82/'R2建設IO'!P$123</f>
        <v>1.6405271210807666E-2</v>
      </c>
      <c r="Q82" s="567">
        <f>+'R2建設IO'!Q82/'R2建設IO'!Q$123</f>
        <v>2.4185946355761646E-2</v>
      </c>
      <c r="R82" s="567">
        <f>+'R2建設IO'!R82/'R2建設IO'!R$123</f>
        <v>1.2092127488278846E-2</v>
      </c>
      <c r="S82" s="567">
        <f>+'R2建設IO'!S82/'R2建設IO'!S$123</f>
        <v>1.8163899252727132E-2</v>
      </c>
      <c r="T82" s="567">
        <f>+'R2建設IO'!T82/'R2建設IO'!T$123</f>
        <v>2.1659197557502039E-2</v>
      </c>
      <c r="U82" s="567">
        <f>+'R2建設IO'!U82/'R2建設IO'!U$123</f>
        <v>2.4102334768107029E-2</v>
      </c>
      <c r="V82" s="567">
        <f>+'R2建設IO'!V82/'R2建設IO'!V$123</f>
        <v>2.1350587664863325E-2</v>
      </c>
      <c r="W82" s="567">
        <f>+'R2建設IO'!W82/'R2建設IO'!W$123</f>
        <v>1.792650948622836E-2</v>
      </c>
      <c r="X82" s="567">
        <f>+'R2建設IO'!X82/'R2建設IO'!X$123</f>
        <v>2.0556481523191734E-2</v>
      </c>
      <c r="Y82" s="567">
        <f>+'R2建設IO'!Y82/'R2建設IO'!Y$123</f>
        <v>1.5333695717823278E-2</v>
      </c>
      <c r="Z82" s="567">
        <f>+'R2建設IO'!Z82/'R2建設IO'!Z$123</f>
        <v>1.821636568178572E-2</v>
      </c>
      <c r="AA82" s="567">
        <f>+'R2建設IO'!AA82/'R2建設IO'!AA$123</f>
        <v>1.5463474700037227E-2</v>
      </c>
      <c r="AB82" s="567">
        <f>+'R2建設IO'!AB82/'R2建設IO'!AB$123</f>
        <v>1.5421822785247018E-2</v>
      </c>
      <c r="AC82" s="567">
        <f>+'R2建設IO'!AC82/'R2建設IO'!AC$123</f>
        <v>2.0562981633574364E-2</v>
      </c>
      <c r="AD82" s="567">
        <f>+'R2建設IO'!AD82/'R2建設IO'!AD$123</f>
        <v>1.7577649912649911E-2</v>
      </c>
      <c r="AE82" s="567">
        <f>+'R2建設IO'!AE82/'R2建設IO'!AE$123</f>
        <v>1.2069419869743629E-2</v>
      </c>
      <c r="AF82" s="567">
        <f>+'R2建設IO'!AF82/'R2建設IO'!AF$123</f>
        <v>1.9467428104362177E-2</v>
      </c>
      <c r="AG82" s="567">
        <f>+'R2建設IO'!AG82/'R2建設IO'!AG$123</f>
        <v>1.8266621351893202E-2</v>
      </c>
      <c r="AH82" s="567">
        <f>+'R2建設IO'!AH82/'R2建設IO'!AH$123</f>
        <v>1.7902276442881591E-2</v>
      </c>
      <c r="AI82" s="567">
        <f>+'R2建設IO'!AI82/'R2建設IO'!AI$123</f>
        <v>1.942086808087095E-2</v>
      </c>
      <c r="AJ82" s="567">
        <f>+'R2建設IO'!AJ82/'R2建設IO'!AJ$123</f>
        <v>1.8289463825270788E-2</v>
      </c>
      <c r="AK82" s="567">
        <f>+'R2建設IO'!AK82/'R2建設IO'!AK$123</f>
        <v>1.8110780421943872E-2</v>
      </c>
      <c r="AL82" s="567">
        <f>+'R2建設IO'!AL82/'R2建設IO'!AL$123</f>
        <v>2.0315788333177692E-2</v>
      </c>
      <c r="AM82" s="567">
        <f>+'R2建設IO'!AM82/'R2建設IO'!AM$123</f>
        <v>3.0966552481535011E-2</v>
      </c>
      <c r="AN82" s="567">
        <f>+'R2建設IO'!AN82/'R2建設IO'!AN$123</f>
        <v>1.534605887239212E-2</v>
      </c>
      <c r="AO82" s="567">
        <f>+'R2建設IO'!AO82/'R2建設IO'!AO$123</f>
        <v>1.464588642331678E-2</v>
      </c>
      <c r="AP82" s="567">
        <f>+'R2建設IO'!AP82/'R2建設IO'!AP$123</f>
        <v>2.33017176389087E-2</v>
      </c>
      <c r="AQ82" s="567">
        <f>+'R2建設IO'!AQ82/'R2建設IO'!AQ$123</f>
        <v>2.3741166077738515E-2</v>
      </c>
      <c r="AR82" s="567">
        <f>+'R2建設IO'!AR82/'R2建設IO'!AR$123</f>
        <v>2.4623005755081227E-2</v>
      </c>
      <c r="AS82" s="567">
        <f>+'R2建設IO'!AS82/'R2建設IO'!AS$123</f>
        <v>1.9040812474786822E-2</v>
      </c>
      <c r="AT82" s="567">
        <f>+'R2建設IO'!AT82/'R2建設IO'!AT$123</f>
        <v>1.9051616933807112E-2</v>
      </c>
      <c r="AU82" s="567">
        <f>+'R2建設IO'!AU82/'R2建設IO'!AU$123</f>
        <v>1.9313593614575929E-2</v>
      </c>
      <c r="AV82" s="567">
        <f>+'R2建設IO'!AV82/'R2建設IO'!AV$123</f>
        <v>1.7886887220357226E-2</v>
      </c>
      <c r="AW82" s="567">
        <f>+'R2建設IO'!AW82/'R2建設IO'!AW$123</f>
        <v>1.2620468104635154E-2</v>
      </c>
      <c r="AX82" s="567">
        <f>+'R2建設IO'!AX82/'R2建設IO'!AX$123</f>
        <v>1.8778182716659462E-2</v>
      </c>
      <c r="AY82" s="567">
        <f>+'R2建設IO'!AY82/'R2建設IO'!AY$123</f>
        <v>1.8934509670851713E-2</v>
      </c>
      <c r="AZ82" s="567">
        <f>+'R2建設IO'!AZ82/'R2建設IO'!AZ$123</f>
        <v>1.9099913612534467E-2</v>
      </c>
      <c r="BA82" s="567">
        <f>+'R2建設IO'!BA82/'R2建設IO'!BA$123</f>
        <v>1.8184744126166719E-2</v>
      </c>
      <c r="BB82" s="567">
        <f>+'R2建設IO'!BB82/'R2建設IO'!BB$123</f>
        <v>8.7486947261768144E-2</v>
      </c>
      <c r="BC82" s="567">
        <f>+'R2建設IO'!BC82/'R2建設IO'!BC$123</f>
        <v>1.6295235772138858E-2</v>
      </c>
      <c r="BD82" s="567">
        <f>+'R2建設IO'!BD82/'R2建設IO'!BD$123</f>
        <v>1.4867010823959297E-2</v>
      </c>
      <c r="BE82" s="567">
        <f>+'R2建設IO'!BE82/'R2建設IO'!BE$123</f>
        <v>1.3950045976839635E-2</v>
      </c>
      <c r="BF82" s="567">
        <f>+'R2建設IO'!BF82/'R2建設IO'!BF$123</f>
        <v>1.5687899933569154E-2</v>
      </c>
      <c r="BG82" s="567">
        <f>+'R2建設IO'!BG82/'R2建設IO'!BG$123</f>
        <v>2.8897887684415275E-2</v>
      </c>
      <c r="BH82" s="567">
        <f>+'R2建設IO'!BH82/'R2建設IO'!BH$123</f>
        <v>1.1972299296016876E-2</v>
      </c>
      <c r="BI82" s="567">
        <f>+'R2建設IO'!BI82/'R2建設IO'!BI$123</f>
        <v>1.3653743472986138E-2</v>
      </c>
      <c r="BJ82" s="567">
        <f>+'R2建設IO'!BJ82/'R2建設IO'!BJ$123</f>
        <v>2.9961667937745035E-2</v>
      </c>
      <c r="BK82" s="567">
        <f>+'R2建設IO'!BK82/'R2建設IO'!BK$123</f>
        <v>1.4869191303532437E-2</v>
      </c>
      <c r="BL82" s="567">
        <f>+'R2建設IO'!BL82/'R2建設IO'!BL$123</f>
        <v>1.3017639098815354E-2</v>
      </c>
      <c r="BM82" s="567">
        <f>+'R2建設IO'!BM82/'R2建設IO'!BM$123</f>
        <v>1.789792372462766E-2</v>
      </c>
      <c r="BN82" s="567">
        <f>+'R2建設IO'!BN82/'R2建設IO'!BN$123</f>
        <v>1.3361125806386572E-2</v>
      </c>
      <c r="BO82" s="567">
        <f>+'R2建設IO'!BO82/'R2建設IO'!BO$123</f>
        <v>1.8570356665468562E-2</v>
      </c>
      <c r="BP82" s="567">
        <f>+'R2建設IO'!BP82/'R2建設IO'!BP$123</f>
        <v>1.8780610698105393E-2</v>
      </c>
      <c r="BQ82" s="567">
        <f>+'R2建設IO'!BQ82/'R2建設IO'!BQ$123</f>
        <v>1.5605100108066393E-2</v>
      </c>
      <c r="BR82" s="567">
        <f>+'R2建設IO'!BR82/'R2建設IO'!BR$123</f>
        <v>1.4919114161005149E-2</v>
      </c>
      <c r="BS82" s="567">
        <f>+'R2建設IO'!BS82/'R2建設IO'!BS$123</f>
        <v>1.3673427040984929E-2</v>
      </c>
      <c r="BT82" s="567">
        <f>+'R2建設IO'!BT82/'R2建設IO'!BT$123</f>
        <v>2.0712241132306859E-2</v>
      </c>
      <c r="BU82" s="567">
        <f>+'R2建設IO'!BU82/'R2建設IO'!BU$123</f>
        <v>2.4183510655905936E-2</v>
      </c>
      <c r="BV82" s="568">
        <f>+'R2建設IO'!BV82/'R2建設IO'!BV$123</f>
        <v>2.296118766091871E-2</v>
      </c>
    </row>
    <row r="83" spans="1:74" ht="17.100000000000001" customHeight="1" x14ac:dyDescent="0.15">
      <c r="A83" s="551">
        <v>77</v>
      </c>
      <c r="B83" s="552">
        <v>573</v>
      </c>
      <c r="C83" s="498" t="s">
        <v>236</v>
      </c>
      <c r="D83" s="566">
        <f>+'R2建設IO'!D83/'R2建設IO'!D$123</f>
        <v>1.6685738941148349E-2</v>
      </c>
      <c r="E83" s="567">
        <f>+'R2建設IO'!E83/'R2建設IO'!E$123</f>
        <v>1.7283817304127588E-2</v>
      </c>
      <c r="F83" s="567">
        <f>+'R2建設IO'!F83/'R2建設IO'!F$123</f>
        <v>1.943618376938893E-2</v>
      </c>
      <c r="G83" s="567">
        <f>+'R2建設IO'!G83/'R2建設IO'!G$123</f>
        <v>1.2329103323249865E-2</v>
      </c>
      <c r="H83" s="567">
        <f>+'R2建設IO'!H83/'R2建設IO'!H$123</f>
        <v>1.2351490341863849E-2</v>
      </c>
      <c r="I83" s="567">
        <f>+'R2建設IO'!I83/'R2建設IO'!I$123</f>
        <v>1.1310574353285261E-2</v>
      </c>
      <c r="J83" s="567">
        <f>+'R2建設IO'!J83/'R2建設IO'!J$123</f>
        <v>2.9497722068916914E-2</v>
      </c>
      <c r="K83" s="567">
        <f>+'R2建設IO'!K83/'R2建設IO'!K$123</f>
        <v>2.9203516178160152E-2</v>
      </c>
      <c r="L83" s="567">
        <f>+'R2建設IO'!L83/'R2建設IO'!L$123</f>
        <v>2.9392412436779598E-2</v>
      </c>
      <c r="M83" s="567">
        <f>+'R2建設IO'!M83/'R2建設IO'!M$123</f>
        <v>2.9370999707336545E-2</v>
      </c>
      <c r="N83" s="567">
        <f>+'R2建設IO'!N83/'R2建設IO'!N$123</f>
        <v>3.0936042764529704E-2</v>
      </c>
      <c r="O83" s="567">
        <f>+'R2建設IO'!O83/'R2建設IO'!O$123</f>
        <v>2.9741714496212868E-2</v>
      </c>
      <c r="P83" s="567">
        <f>+'R2建設IO'!P83/'R2建設IO'!P$123</f>
        <v>2.5861436402227409E-2</v>
      </c>
      <c r="Q83" s="567">
        <f>+'R2建設IO'!Q83/'R2建設IO'!Q$123</f>
        <v>3.1343035002610375E-2</v>
      </c>
      <c r="R83" s="567">
        <f>+'R2建設IO'!R83/'R2建設IO'!R$123</f>
        <v>2.655216505911882E-2</v>
      </c>
      <c r="S83" s="567">
        <f>+'R2建設IO'!S83/'R2建設IO'!S$123</f>
        <v>1.5033439022111445E-2</v>
      </c>
      <c r="T83" s="567">
        <f>+'R2建設IO'!T83/'R2建設IO'!T$123</f>
        <v>1.1852008195993325E-2</v>
      </c>
      <c r="U83" s="567">
        <f>+'R2建設IO'!U83/'R2建設IO'!U$123</f>
        <v>1.6099278886466544E-2</v>
      </c>
      <c r="V83" s="567">
        <f>+'R2建設IO'!V83/'R2建設IO'!V$123</f>
        <v>1.1315505478870074E-2</v>
      </c>
      <c r="W83" s="567">
        <f>+'R2建設IO'!W83/'R2建設IO'!W$123</f>
        <v>1.5249511887741384E-2</v>
      </c>
      <c r="X83" s="567">
        <f>+'R2建設IO'!X83/'R2建設IO'!X$123</f>
        <v>1.692268420499422E-2</v>
      </c>
      <c r="Y83" s="567">
        <f>+'R2建設IO'!Y83/'R2建設IO'!Y$123</f>
        <v>1.5116265023856979E-2</v>
      </c>
      <c r="Z83" s="567">
        <f>+'R2建設IO'!Z83/'R2建設IO'!Z$123</f>
        <v>1.7434816030915345E-2</v>
      </c>
      <c r="AA83" s="567">
        <f>+'R2建設IO'!AA83/'R2建設IO'!AA$123</f>
        <v>1.4990979639758312E-2</v>
      </c>
      <c r="AB83" s="567">
        <f>+'R2建設IO'!AB83/'R2建設IO'!AB$123</f>
        <v>1.6091979526321219E-2</v>
      </c>
      <c r="AC83" s="567">
        <f>+'R2建設IO'!AC83/'R2建設IO'!AC$123</f>
        <v>1.4497022088814617E-2</v>
      </c>
      <c r="AD83" s="567">
        <f>+'R2建設IO'!AD83/'R2建設IO'!AD$123</f>
        <v>1.5101943915010947E-2</v>
      </c>
      <c r="AE83" s="567">
        <f>+'R2建設IO'!AE83/'R2建設IO'!AE$123</f>
        <v>1.8612355532131159E-2</v>
      </c>
      <c r="AF83" s="567">
        <f>+'R2建設IO'!AF83/'R2建設IO'!AF$123</f>
        <v>1.680687175632295E-2</v>
      </c>
      <c r="AG83" s="567">
        <f>+'R2建設IO'!AG83/'R2建設IO'!AG$123</f>
        <v>1.5815771091019594E-2</v>
      </c>
      <c r="AH83" s="567">
        <f>+'R2建設IO'!AH83/'R2建設IO'!AH$123</f>
        <v>1.9648077753273048E-2</v>
      </c>
      <c r="AI83" s="567">
        <f>+'R2建設IO'!AI83/'R2建設IO'!AI$123</f>
        <v>2.3583557301509031E-2</v>
      </c>
      <c r="AJ83" s="567">
        <f>+'R2建設IO'!AJ83/'R2建設IO'!AJ$123</f>
        <v>2.3904075736338883E-2</v>
      </c>
      <c r="AK83" s="567">
        <f>+'R2建設IO'!AK83/'R2建設IO'!AK$123</f>
        <v>2.6783695319910393E-2</v>
      </c>
      <c r="AL83" s="567">
        <f>+'R2建設IO'!AL83/'R2建設IO'!AL$123</f>
        <v>2.5428787682573031E-2</v>
      </c>
      <c r="AM83" s="567">
        <f>+'R2建設IO'!AM83/'R2建設IO'!AM$123</f>
        <v>2.0120861737359021E-2</v>
      </c>
      <c r="AN83" s="567">
        <f>+'R2建設IO'!AN83/'R2建設IO'!AN$123</f>
        <v>6.0967484953037603E-2</v>
      </c>
      <c r="AO83" s="567">
        <f>+'R2建設IO'!AO83/'R2建設IO'!AO$123</f>
        <v>2.6788556635987889E-2</v>
      </c>
      <c r="AP83" s="567">
        <f>+'R2建設IO'!AP83/'R2建設IO'!AP$123</f>
        <v>5.4605839564783312E-3</v>
      </c>
      <c r="AQ83" s="567">
        <f>+'R2建設IO'!AQ83/'R2建設IO'!AQ$123</f>
        <v>6.0733215547703178E-3</v>
      </c>
      <c r="AR83" s="567">
        <f>+'R2建設IO'!AR83/'R2建設IO'!AR$123</f>
        <v>5.2451373206090189E-3</v>
      </c>
      <c r="AS83" s="567">
        <f>+'R2建設IO'!AS83/'R2建設IO'!AS$123</f>
        <v>1.1795518114577621E-2</v>
      </c>
      <c r="AT83" s="567">
        <f>+'R2建設IO'!AT83/'R2建設IO'!AT$123</f>
        <v>7.5826105464800722E-3</v>
      </c>
      <c r="AU83" s="567">
        <f>+'R2建設IO'!AU83/'R2建設IO'!AU$123</f>
        <v>7.5545423493847885E-3</v>
      </c>
      <c r="AV83" s="567">
        <f>+'R2建設IO'!AV83/'R2建設IO'!AV$123</f>
        <v>9.4559618686415707E-3</v>
      </c>
      <c r="AW83" s="567">
        <f>+'R2建設IO'!AW83/'R2建設IO'!AW$123</f>
        <v>1.3308857273978889E-3</v>
      </c>
      <c r="AX83" s="567">
        <f>+'R2建設IO'!AX83/'R2建設IO'!AX$123</f>
        <v>8.5243066279572545E-3</v>
      </c>
      <c r="AY83" s="567">
        <f>+'R2建設IO'!AY83/'R2建設IO'!AY$123</f>
        <v>5.3245431189102722E-2</v>
      </c>
      <c r="AZ83" s="567">
        <f>+'R2建設IO'!AZ83/'R2建設IO'!AZ$123</f>
        <v>5.3986249008910928E-2</v>
      </c>
      <c r="BA83" s="567">
        <f>+'R2建設IO'!BA83/'R2建設IO'!BA$123</f>
        <v>4.988735114258127E-2</v>
      </c>
      <c r="BB83" s="567">
        <f>+'R2建設IO'!BB83/'R2建設IO'!BB$123</f>
        <v>4.3009418649132061E-3</v>
      </c>
      <c r="BC83" s="567">
        <f>+'R2建設IO'!BC83/'R2建設IO'!BC$123</f>
        <v>1.8307866709695593E-2</v>
      </c>
      <c r="BD83" s="567">
        <f>+'R2建設IO'!BD83/'R2建設IO'!BD$123</f>
        <v>1.4382375747533009E-2</v>
      </c>
      <c r="BE83" s="567">
        <f>+'R2建設IO'!BE83/'R2建設IO'!BE$123</f>
        <v>2.0200585431628396E-2</v>
      </c>
      <c r="BF83" s="567">
        <f>+'R2建設IO'!BF83/'R2建設IO'!BF$123</f>
        <v>1.5188249121352691E-2</v>
      </c>
      <c r="BG83" s="567">
        <f>+'R2建設IO'!BG83/'R2建設IO'!BG$123</f>
        <v>5.5736921729437059E-4</v>
      </c>
      <c r="BH83" s="567">
        <f>+'R2建設IO'!BH83/'R2建設IO'!BH$123</f>
        <v>0</v>
      </c>
      <c r="BI83" s="567">
        <f>+'R2建設IO'!BI83/'R2建設IO'!BI$123</f>
        <v>3.6065486380218927E-2</v>
      </c>
      <c r="BJ83" s="567">
        <f>+'R2建設IO'!BJ83/'R2建設IO'!BJ$123</f>
        <v>1.1510852429673585E-2</v>
      </c>
      <c r="BK83" s="567">
        <f>+'R2建設IO'!BK83/'R2建設IO'!BK$123</f>
        <v>4.8894187619723782E-4</v>
      </c>
      <c r="BL83" s="567">
        <f>+'R2建設IO'!BL83/'R2建設IO'!BL$123</f>
        <v>3.0051358345137575E-2</v>
      </c>
      <c r="BM83" s="567">
        <f>+'R2建設IO'!BM83/'R2建設IO'!BM$123</f>
        <v>2.4720054391092879E-2</v>
      </c>
      <c r="BN83" s="567">
        <f>+'R2建設IO'!BN83/'R2建設IO'!BN$123</f>
        <v>8.0180196614784618E-3</v>
      </c>
      <c r="BO83" s="567">
        <f>+'R2建設IO'!BO83/'R2建設IO'!BO$123</f>
        <v>7.1290028174799706E-3</v>
      </c>
      <c r="BP83" s="567">
        <f>+'R2建設IO'!BP83/'R2建設IO'!BP$123</f>
        <v>1.0409452113872864E-2</v>
      </c>
      <c r="BQ83" s="567">
        <f>+'R2建設IO'!BQ83/'R2建設IO'!BQ$123</f>
        <v>1.5229670417052851E-2</v>
      </c>
      <c r="BR83" s="567">
        <f>+'R2建設IO'!BR83/'R2建設IO'!BR$123</f>
        <v>4.4407260956328158E-3</v>
      </c>
      <c r="BS83" s="567">
        <f>+'R2建設IO'!BS83/'R2建設IO'!BS$123</f>
        <v>4.4481674748887571E-3</v>
      </c>
      <c r="BT83" s="567">
        <f>+'R2建設IO'!BT83/'R2建設IO'!BT$123</f>
        <v>1.3571745451360142E-2</v>
      </c>
      <c r="BU83" s="567">
        <f>+'R2建設IO'!BU83/'R2建設IO'!BU$123</f>
        <v>1.4332011413968207E-2</v>
      </c>
      <c r="BV83" s="568">
        <f>+'R2建設IO'!BV83/'R2建設IO'!BV$123</f>
        <v>1.1872466995086779E-2</v>
      </c>
    </row>
    <row r="84" spans="1:74" ht="17.100000000000001" customHeight="1" x14ac:dyDescent="0.15">
      <c r="A84" s="551">
        <v>78</v>
      </c>
      <c r="B84" s="552">
        <v>574</v>
      </c>
      <c r="C84" s="498" t="s">
        <v>237</v>
      </c>
      <c r="D84" s="566">
        <f>+'R2建設IO'!D84/'R2建設IO'!D$123</f>
        <v>1.2104853588674027E-3</v>
      </c>
      <c r="E84" s="567">
        <f>+'R2建設IO'!E84/'R2建設IO'!E$123</f>
        <v>8.7062635328795943E-4</v>
      </c>
      <c r="F84" s="567">
        <f>+'R2建設IO'!F84/'R2建設IO'!F$123</f>
        <v>9.786543026659082E-4</v>
      </c>
      <c r="G84" s="567">
        <f>+'R2建設IO'!G84/'R2建設IO'!G$123</f>
        <v>1.0693327829776104E-3</v>
      </c>
      <c r="H84" s="567">
        <f>+'R2建設IO'!H84/'R2建設IO'!H$123</f>
        <v>1.0681201760996224E-3</v>
      </c>
      <c r="I84" s="567">
        <f>+'R2建設IO'!I84/'R2建設IO'!I$123</f>
        <v>1.1245020422570723E-3</v>
      </c>
      <c r="J84" s="567">
        <f>+'R2建設IO'!J84/'R2建設IO'!J$123</f>
        <v>8.502802101656849E-4</v>
      </c>
      <c r="K84" s="567">
        <f>+'R2建設IO'!K84/'R2建設IO'!K$123</f>
        <v>7.2140433376973844E-4</v>
      </c>
      <c r="L84" s="567">
        <f>+'R2建設IO'!L84/'R2建設IO'!L$123</f>
        <v>7.889501335276056E-4</v>
      </c>
      <c r="M84" s="567">
        <f>+'R2建設IO'!M84/'R2建設IO'!M$123</f>
        <v>7.843801332788851E-4</v>
      </c>
      <c r="N84" s="567">
        <f>+'R2建設IO'!N84/'R2建設IO'!N$123</f>
        <v>1.1183986048451302E-3</v>
      </c>
      <c r="O84" s="567">
        <f>+'R2建設IO'!O84/'R2建設IO'!O$123</f>
        <v>9.554662234552469E-4</v>
      </c>
      <c r="P84" s="567">
        <f>+'R2建設IO'!P84/'R2建設IO'!P$123</f>
        <v>5.802245346653586E-4</v>
      </c>
      <c r="Q84" s="567">
        <f>+'R2建設IO'!Q84/'R2建設IO'!Q$123</f>
        <v>1.1103216736473001E-3</v>
      </c>
      <c r="R84" s="567">
        <f>+'R2建設IO'!R84/'R2建設IO'!R$123</f>
        <v>5.525123525975974E-4</v>
      </c>
      <c r="S84" s="567">
        <f>+'R2建設IO'!S84/'R2建設IO'!S$123</f>
        <v>7.5767916002207787E-4</v>
      </c>
      <c r="T84" s="567">
        <f>+'R2建設IO'!T84/'R2建設IO'!T$123</f>
        <v>1.2016053447405734E-3</v>
      </c>
      <c r="U84" s="567">
        <f>+'R2建設IO'!U84/'R2建設IO'!U$123</f>
        <v>1.4254569847392251E-3</v>
      </c>
      <c r="V84" s="567">
        <f>+'R2建設IO'!V84/'R2建設IO'!V$123</f>
        <v>1.1733290652556905E-3</v>
      </c>
      <c r="W84" s="567">
        <f>+'R2建設IO'!W84/'R2建設IO'!W$123</f>
        <v>7.2752907721253604E-4</v>
      </c>
      <c r="X84" s="567">
        <f>+'R2建設IO'!X84/'R2建設IO'!X$123</f>
        <v>7.5829241557427512E-4</v>
      </c>
      <c r="Y84" s="567">
        <f>+'R2建設IO'!Y84/'R2建設IO'!Y$123</f>
        <v>6.5229208189889474E-4</v>
      </c>
      <c r="Z84" s="567">
        <f>+'R2建設IO'!Z84/'R2建設IO'!Z$123</f>
        <v>7.7673517663503556E-4</v>
      </c>
      <c r="AA84" s="567">
        <f>+'R2建設IO'!AA84/'R2建設IO'!AA$123</f>
        <v>7.384013712583914E-4</v>
      </c>
      <c r="AB84" s="567">
        <f>+'R2建設IO'!AB84/'R2建設IO'!AB$123</f>
        <v>8.5711033836957564E-4</v>
      </c>
      <c r="AC84" s="567">
        <f>+'R2建設IO'!AC84/'R2建設IO'!AC$123</f>
        <v>7.1923287107070167E-4</v>
      </c>
      <c r="AD84" s="567">
        <f>+'R2建設IO'!AD84/'R2建設IO'!AD$123</f>
        <v>6.7463074266545058E-4</v>
      </c>
      <c r="AE84" s="567">
        <f>+'R2建設IO'!AE84/'R2建設IO'!AE$123</f>
        <v>8.5833678424876707E-4</v>
      </c>
      <c r="AF84" s="567">
        <f>+'R2建設IO'!AF84/'R2建設IO'!AF$123</f>
        <v>7.6326713222564209E-4</v>
      </c>
      <c r="AG84" s="567">
        <f>+'R2建設IO'!AG84/'R2建設IO'!AG$123</f>
        <v>1.8758102137580524E-3</v>
      </c>
      <c r="AH84" s="567">
        <f>+'R2建設IO'!AH84/'R2建設IO'!AH$123</f>
        <v>1.7099333453649925E-3</v>
      </c>
      <c r="AI84" s="567">
        <f>+'R2建設IO'!AI84/'R2建設IO'!AI$123</f>
        <v>1.7976055704473238E-3</v>
      </c>
      <c r="AJ84" s="567">
        <f>+'R2建設IO'!AJ84/'R2建設IO'!AJ$123</f>
        <v>1.7999891388854709E-3</v>
      </c>
      <c r="AK84" s="567">
        <f>+'R2建設IO'!AK84/'R2建設IO'!AK$123</f>
        <v>1.8540905607092343E-3</v>
      </c>
      <c r="AL84" s="567">
        <f>+'R2建設IO'!AL84/'R2建設IO'!AL$123</f>
        <v>2.0498432305900791E-3</v>
      </c>
      <c r="AM84" s="567">
        <f>+'R2建設IO'!AM84/'R2建設IO'!AM$123</f>
        <v>9.4344990838634794E-3</v>
      </c>
      <c r="AN84" s="567">
        <f>+'R2建設IO'!AN84/'R2建設IO'!AN$123</f>
        <v>1.0858194251110627E-3</v>
      </c>
      <c r="AO84" s="567">
        <f>+'R2建設IO'!AO84/'R2建設IO'!AO$123</f>
        <v>1.5119992322001818E-3</v>
      </c>
      <c r="AP84" s="567">
        <f>+'R2建設IO'!AP84/'R2建設IO'!AP$123</f>
        <v>1.543429980235946E-3</v>
      </c>
      <c r="AQ84" s="567">
        <f>+'R2建設IO'!AQ84/'R2建設IO'!AQ$123</f>
        <v>2.9814487632508833E-3</v>
      </c>
      <c r="AR84" s="567">
        <f>+'R2建設IO'!AR84/'R2建設IO'!AR$123</f>
        <v>1.0927369417935455E-3</v>
      </c>
      <c r="AS84" s="567">
        <f>+'R2建設IO'!AS84/'R2建設IO'!AS$123</f>
        <v>1.57249722040096E-3</v>
      </c>
      <c r="AT84" s="567">
        <f>+'R2建設IO'!AT84/'R2建設IO'!AT$123</f>
        <v>1.5470693382681889E-3</v>
      </c>
      <c r="AU84" s="567">
        <f>+'R2建設IO'!AU84/'R2建設IO'!AU$123</f>
        <v>1.6077045205980882E-3</v>
      </c>
      <c r="AV84" s="567">
        <f>+'R2建設IO'!AV84/'R2建設IO'!AV$123</f>
        <v>9.3534582169489786E-4</v>
      </c>
      <c r="AW84" s="567">
        <f>+'R2建設IO'!AW84/'R2建設IO'!AW$123</f>
        <v>2.1110601193207895E-3</v>
      </c>
      <c r="AX84" s="567">
        <f>+'R2建設IO'!AX84/'R2建設IO'!AX$123</f>
        <v>3.7062202730248935E-4</v>
      </c>
      <c r="AY84" s="567">
        <f>+'R2建設IO'!AY84/'R2建設IO'!AY$123</f>
        <v>1.822676814193611E-3</v>
      </c>
      <c r="AZ84" s="567">
        <f>+'R2建設IO'!AZ84/'R2建設IO'!AZ$123</f>
        <v>1.8460883045572348E-3</v>
      </c>
      <c r="BA84" s="567">
        <f>+'R2建設IO'!BA84/'R2建設IO'!BA$123</f>
        <v>1.7165540178092479E-3</v>
      </c>
      <c r="BB84" s="567">
        <f>+'R2建設IO'!BB84/'R2建設IO'!BB$123</f>
        <v>1.6542084095820021E-3</v>
      </c>
      <c r="BC84" s="567">
        <f>+'R2建設IO'!BC84/'R2建設IO'!BC$123</f>
        <v>1.6713651583233559E-3</v>
      </c>
      <c r="BD84" s="567">
        <f>+'R2建設IO'!BD84/'R2建設IO'!BD$123</f>
        <v>1.49772155125713E-3</v>
      </c>
      <c r="BE84" s="567">
        <f>+'R2建設IO'!BE84/'R2建設IO'!BE$123</f>
        <v>1.1200270763827202E-3</v>
      </c>
      <c r="BF84" s="567">
        <f>+'R2建設IO'!BF84/'R2建設IO'!BF$123</f>
        <v>6.5863061610351857E-4</v>
      </c>
      <c r="BG84" s="567">
        <f>+'R2建設IO'!BG84/'R2建設IO'!BG$123</f>
        <v>7.6609830173011957E-3</v>
      </c>
      <c r="BH84" s="567">
        <f>+'R2建設IO'!BH84/'R2建設IO'!BH$123</f>
        <v>6.2601756518149924E-4</v>
      </c>
      <c r="BI84" s="567">
        <f>+'R2建設IO'!BI84/'R2建設IO'!BI$123</f>
        <v>9.758815391586439E-4</v>
      </c>
      <c r="BJ84" s="567">
        <f>+'R2建設IO'!BJ84/'R2建設IO'!BJ$123</f>
        <v>4.5509182345033492E-3</v>
      </c>
      <c r="BK84" s="567">
        <f>+'R2建設IO'!BK84/'R2建設IO'!BK$123</f>
        <v>3.2953342888909728E-3</v>
      </c>
      <c r="BL84" s="567">
        <f>+'R2建設IO'!BL84/'R2建設IO'!BL$123</f>
        <v>1.2384562425316735E-3</v>
      </c>
      <c r="BM84" s="567">
        <f>+'R2建設IO'!BM84/'R2建設IO'!BM$123</f>
        <v>1.4295094922916896E-3</v>
      </c>
      <c r="BN84" s="567">
        <f>+'R2建設IO'!BN84/'R2建設IO'!BN$123</f>
        <v>6.2696285941149987E-4</v>
      </c>
      <c r="BO84" s="567">
        <f>+'R2建設IO'!BO84/'R2建設IO'!BO$123</f>
        <v>1.4749946582169873E-3</v>
      </c>
      <c r="BP84" s="567">
        <f>+'R2建設IO'!BP84/'R2建設IO'!BP$123</f>
        <v>2.1098163464864151E-3</v>
      </c>
      <c r="BQ84" s="567">
        <f>+'R2建設IO'!BQ84/'R2建設IO'!BQ$123</f>
        <v>2.6579900693632424E-3</v>
      </c>
      <c r="BR84" s="567">
        <f>+'R2建設IO'!BR84/'R2建設IO'!BR$123</f>
        <v>1.1112184952550264E-3</v>
      </c>
      <c r="BS84" s="567">
        <f>+'R2建設IO'!BS84/'R2建設IO'!BS$123</f>
        <v>1.9289738013080133E-3</v>
      </c>
      <c r="BT84" s="567">
        <f>+'R2建設IO'!BT84/'R2建設IO'!BT$123</f>
        <v>1.420611081755426E-3</v>
      </c>
      <c r="BU84" s="567">
        <f>+'R2建設IO'!BU84/'R2建設IO'!BU$123</f>
        <v>3.3732116019941343E-3</v>
      </c>
      <c r="BV84" s="568">
        <f>+'R2建設IO'!BV84/'R2建設IO'!BV$123</f>
        <v>2.798886404381131E-3</v>
      </c>
    </row>
    <row r="85" spans="1:74" ht="17.100000000000001" customHeight="1" x14ac:dyDescent="0.15">
      <c r="A85" s="551">
        <v>79</v>
      </c>
      <c r="B85" s="552">
        <v>575</v>
      </c>
      <c r="C85" s="498" t="s">
        <v>238</v>
      </c>
      <c r="D85" s="566">
        <f>+'R2建設IO'!D85/'R2建設IO'!D$123</f>
        <v>1.4700627270810377E-4</v>
      </c>
      <c r="E85" s="567">
        <f>+'R2建設IO'!E85/'R2建設IO'!E$123</f>
        <v>1.1509810334698657E-4</v>
      </c>
      <c r="F85" s="567">
        <f>+'R2建設IO'!F85/'R2建設IO'!F$123</f>
        <v>1.3620315434556703E-4</v>
      </c>
      <c r="G85" s="567">
        <f>+'R2建設IO'!G85/'R2建設IO'!G$123</f>
        <v>1.1604321275720518E-4</v>
      </c>
      <c r="H85" s="567">
        <f>+'R2建設IO'!H85/'R2建設IO'!H$123</f>
        <v>1.1626627215196678E-4</v>
      </c>
      <c r="I85" s="567">
        <f>+'R2建設IO'!I85/'R2建設IO'!I$123</f>
        <v>1.0589481115425344E-4</v>
      </c>
      <c r="J85" s="567">
        <f>+'R2建設IO'!J85/'R2建設IO'!J$123</f>
        <v>1.6474370991473091E-4</v>
      </c>
      <c r="K85" s="567">
        <f>+'R2建設IO'!K85/'R2建設IO'!K$123</f>
        <v>1.6031207417105297E-4</v>
      </c>
      <c r="L85" s="567">
        <f>+'R2建設IO'!L85/'R2建設IO'!L$123</f>
        <v>1.6417009681886073E-4</v>
      </c>
      <c r="M85" s="567">
        <f>+'R2建設IO'!M85/'R2建設IO'!M$123</f>
        <v>1.6408085925780232E-4</v>
      </c>
      <c r="N85" s="567">
        <f>+'R2建設IO'!N85/'R2建設IO'!N$123</f>
        <v>1.7060317701027411E-4</v>
      </c>
      <c r="O85" s="567">
        <f>+'R2建設IO'!O85/'R2建設IO'!O$123</f>
        <v>1.6632336835386308E-4</v>
      </c>
      <c r="P85" s="567">
        <f>+'R2建設IO'!P85/'R2建設IO'!P$123</f>
        <v>1.4539584358124911E-4</v>
      </c>
      <c r="Q85" s="567">
        <f>+'R2建設IO'!Q85/'R2建設IO'!Q$123</f>
        <v>1.7495977887775638E-4</v>
      </c>
      <c r="R85" s="567">
        <f>+'R2建設IO'!R85/'R2建設IO'!R$123</f>
        <v>1.420746049536679E-4</v>
      </c>
      <c r="S85" s="567">
        <f>+'R2建設IO'!S85/'R2建設IO'!S$123</f>
        <v>9.3031996494554378E-5</v>
      </c>
      <c r="T85" s="567">
        <f>+'R2建設IO'!T85/'R2建設IO'!T$123</f>
        <v>3.1659688648382064E-4</v>
      </c>
      <c r="U85" s="567">
        <f>+'R2建設IO'!U85/'R2建設IO'!U$123</f>
        <v>4.1925205433506624E-4</v>
      </c>
      <c r="V85" s="567">
        <f>+'R2建設IO'!V85/'R2建設IO'!V$123</f>
        <v>3.0362978820056984E-4</v>
      </c>
      <c r="W85" s="567">
        <f>+'R2建設IO'!W85/'R2建設IO'!W$123</f>
        <v>7.7848165987334382E-5</v>
      </c>
      <c r="X85" s="567">
        <f>+'R2建設IO'!X85/'R2建設IO'!X$123</f>
        <v>8.2586302686307197E-5</v>
      </c>
      <c r="Y85" s="567">
        <f>+'R2建設IO'!Y85/'R2建設IO'!Y$123</f>
        <v>7.7308691188017153E-5</v>
      </c>
      <c r="Z85" s="567">
        <f>+'R2建設IO'!Z85/'R2建設IO'!Z$123</f>
        <v>8.826536098125404E-5</v>
      </c>
      <c r="AA85" s="567">
        <f>+'R2建設IO'!AA85/'R2建設IO'!AA$123</f>
        <v>7.7726460132462251E-5</v>
      </c>
      <c r="AB85" s="567">
        <f>+'R2建設IO'!AB85/'R2建設IO'!AB$123</f>
        <v>8.2999179458607042E-5</v>
      </c>
      <c r="AC85" s="567">
        <f>+'R2建設IO'!AC85/'R2建設IO'!AC$123</f>
        <v>7.3507282418444045E-5</v>
      </c>
      <c r="AD85" s="567">
        <f>+'R2建設IO'!AD85/'R2建設IO'!AD$123</f>
        <v>7.7076133195111277E-5</v>
      </c>
      <c r="AE85" s="567">
        <f>+'R2建設IO'!AE85/'R2建設IO'!AE$123</f>
        <v>9.7880510484508524E-5</v>
      </c>
      <c r="AF85" s="567">
        <f>+'R2建設IO'!AF85/'R2建設IO'!AF$123</f>
        <v>2.1316204578720744E-4</v>
      </c>
      <c r="AG85" s="567">
        <f>+'R2建設IO'!AG85/'R2建設IO'!AG$123</f>
        <v>1.6060913683105818E-4</v>
      </c>
      <c r="AH85" s="567">
        <f>+'R2建設IO'!AH85/'R2建設IO'!AH$123</f>
        <v>9.0275279064496879E-5</v>
      </c>
      <c r="AI85" s="567">
        <f>+'R2建設IO'!AI85/'R2建設IO'!AI$123</f>
        <v>9.8214109124496445E-5</v>
      </c>
      <c r="AJ85" s="567">
        <f>+'R2建設IO'!AJ85/'R2建設IO'!AJ$123</f>
        <v>9.8299960611274528E-5</v>
      </c>
      <c r="AK85" s="567">
        <f>+'R2建設IO'!AK85/'R2建設IO'!AK$123</f>
        <v>9.381068578163978E-5</v>
      </c>
      <c r="AL85" s="567">
        <f>+'R2建設IO'!AL85/'R2建設IO'!AL$123</f>
        <v>9.5449533767723299E-5</v>
      </c>
      <c r="AM85" s="567">
        <f>+'R2建設IO'!AM85/'R2建設IO'!AM$123</f>
        <v>9.1044623245968429E-5</v>
      </c>
      <c r="AN85" s="567">
        <f>+'R2建設IO'!AN85/'R2建設IO'!AN$123</f>
        <v>9.6391280558162212E-5</v>
      </c>
      <c r="AO85" s="567">
        <f>+'R2建設IO'!AO85/'R2建設IO'!AO$123</f>
        <v>9.5450523850306303E-5</v>
      </c>
      <c r="AP85" s="567">
        <f>+'R2建設IO'!AP85/'R2建設IO'!AP$123</f>
        <v>7.8954338922960934E-5</v>
      </c>
      <c r="AQ85" s="567">
        <f>+'R2建設IO'!AQ85/'R2建設IO'!AQ$123</f>
        <v>0</v>
      </c>
      <c r="AR85" s="567">
        <f>+'R2建設IO'!AR85/'R2建設IO'!AR$123</f>
        <v>7.2849129452903034E-5</v>
      </c>
      <c r="AS85" s="567">
        <f>+'R2建設IO'!AS85/'R2建設IO'!AS$123</f>
        <v>1.1717698286264264E-4</v>
      </c>
      <c r="AT85" s="567">
        <f>+'R2建設IO'!AT85/'R2建設IO'!AT$123</f>
        <v>1.1332036554193741E-4</v>
      </c>
      <c r="AU85" s="567">
        <f>+'R2建設IO'!AU85/'R2建設IO'!AU$123</f>
        <v>1.1014723013094169E-4</v>
      </c>
      <c r="AV85" s="567">
        <f>+'R2建設IO'!AV85/'R2建設IO'!AV$123</f>
        <v>1.2812956461573944E-4</v>
      </c>
      <c r="AW85" s="567">
        <f>+'R2建設IO'!AW85/'R2建設IO'!AW$123</f>
        <v>0</v>
      </c>
      <c r="AX85" s="567">
        <f>+'R2建設IO'!AX85/'R2建設IO'!AX$123</f>
        <v>3.7062202730248935E-4</v>
      </c>
      <c r="AY85" s="567">
        <f>+'R2建設IO'!AY85/'R2建設IO'!AY$123</f>
        <v>1.5512143099520093E-4</v>
      </c>
      <c r="AZ85" s="567">
        <f>+'R2建設IO'!AZ85/'R2建設IO'!AZ$123</f>
        <v>1.0650509449368661E-4</v>
      </c>
      <c r="BA85" s="567">
        <f>+'R2建設IO'!BA85/'R2建設IO'!BA$123</f>
        <v>3.7549619139577299E-4</v>
      </c>
      <c r="BB85" s="567">
        <f>+'R2建設IO'!BB85/'R2建設IO'!BB$123</f>
        <v>9.3049223038987625E-5</v>
      </c>
      <c r="BC85" s="567">
        <f>+'R2建設IO'!BC85/'R2建設IO'!BC$123</f>
        <v>9.734035934843351E-5</v>
      </c>
      <c r="BD85" s="567">
        <f>+'R2建設IO'!BD85/'R2建設IO'!BD$123</f>
        <v>4.1603376423809171E-5</v>
      </c>
      <c r="BE85" s="567">
        <f>+'R2建設IO'!BE85/'R2建設IO'!BE$123</f>
        <v>4.2136940980417877E-5</v>
      </c>
      <c r="BF85" s="567">
        <f>+'R2建設IO'!BF85/'R2建設IO'!BF$123</f>
        <v>3.9744950971764054E-5</v>
      </c>
      <c r="BG85" s="567">
        <f>+'R2建設IO'!BG85/'R2建設IO'!BG$123</f>
        <v>3.9812086949597896E-5</v>
      </c>
      <c r="BH85" s="567">
        <f>+'R2建設IO'!BH85/'R2建設IO'!BH$123</f>
        <v>4.1275883418560392E-5</v>
      </c>
      <c r="BI85" s="567">
        <f>+'R2建設IO'!BI85/'R2建設IO'!BI$123</f>
        <v>4.0410953603926226E-5</v>
      </c>
      <c r="BJ85" s="567">
        <f>+'R2建設IO'!BJ85/'R2建設IO'!BJ$123</f>
        <v>4.6183207536100916E-5</v>
      </c>
      <c r="BK85" s="567">
        <f>+'R2建設IO'!BK85/'R2建設IO'!BK$123</f>
        <v>5.3582671364080855E-5</v>
      </c>
      <c r="BL85" s="567">
        <f>+'R2建設IO'!BL85/'R2建設IO'!BL$123</f>
        <v>3.3632198279614142E-5</v>
      </c>
      <c r="BM85" s="567">
        <f>+'R2建設IO'!BM85/'R2建設IO'!BM$123</f>
        <v>3.4866085177846087E-5</v>
      </c>
      <c r="BN85" s="567">
        <f>+'R2建設IO'!BN85/'R2建設IO'!BN$123</f>
        <v>3.6868872590201519E-4</v>
      </c>
      <c r="BO85" s="567">
        <f>+'R2建設IO'!BO85/'R2建設IO'!BO$123</f>
        <v>1.5735484843415363E-5</v>
      </c>
      <c r="BP85" s="567">
        <f>+'R2建設IO'!BP85/'R2建設IO'!BP$123</f>
        <v>2.5983065104978414E-4</v>
      </c>
      <c r="BQ85" s="567">
        <f>+'R2建設IO'!BQ85/'R2建設IO'!BQ$123</f>
        <v>1.8250054424269444E-4</v>
      </c>
      <c r="BR85" s="567">
        <f>+'R2建設IO'!BR85/'R2建設IO'!BR$123</f>
        <v>3.3017167682829456E-4</v>
      </c>
      <c r="BS85" s="567">
        <f>+'R2建設IO'!BS85/'R2建設IO'!BS$123</f>
        <v>1.0067552508818715E-3</v>
      </c>
      <c r="BT85" s="567">
        <f>+'R2建設IO'!BT85/'R2建設IO'!BT$123</f>
        <v>1.6812801464832989E-4</v>
      </c>
      <c r="BU85" s="567">
        <f>+'R2建設IO'!BU85/'R2建設IO'!BU$123</f>
        <v>1.34067782022338E-4</v>
      </c>
      <c r="BV85" s="568">
        <f>+'R2建設IO'!BV85/'R2建設IO'!BV$123</f>
        <v>1.3952646751685764E-4</v>
      </c>
    </row>
    <row r="86" spans="1:74" ht="17.100000000000001" customHeight="1" x14ac:dyDescent="0.15">
      <c r="A86" s="551">
        <v>80</v>
      </c>
      <c r="B86" s="552">
        <v>576</v>
      </c>
      <c r="C86" s="498" t="s">
        <v>376</v>
      </c>
      <c r="D86" s="566">
        <f>+'R2建設IO'!D86/'R2建設IO'!D$123</f>
        <v>9.2647773473983645E-4</v>
      </c>
      <c r="E86" s="567">
        <f>+'R2建設IO'!E86/'R2建設IO'!E$123</f>
        <v>9.1357292190910426E-4</v>
      </c>
      <c r="F86" s="567">
        <f>+'R2建設IO'!F86/'R2建設IO'!F$123</f>
        <v>9.617480781881104E-4</v>
      </c>
      <c r="G86" s="567">
        <f>+'R2建設IO'!G86/'R2建設IO'!G$123</f>
        <v>1.0450396244190926E-3</v>
      </c>
      <c r="H86" s="567">
        <f>+'R2建設IO'!H86/'R2建設IO'!H$123</f>
        <v>1.0390813168967479E-3</v>
      </c>
      <c r="I86" s="567">
        <f>+'R2建設IO'!I86/'R2建設IO'!I$123</f>
        <v>1.3161212243457214E-3</v>
      </c>
      <c r="J86" s="567">
        <f>+'R2建設IO'!J86/'R2建設IO'!J$123</f>
        <v>8.438317145306255E-4</v>
      </c>
      <c r="K86" s="567">
        <f>+'R2建設IO'!K86/'R2建設IO'!K$123</f>
        <v>7.4812301279824722E-4</v>
      </c>
      <c r="L86" s="567">
        <f>+'R2建設IO'!L86/'R2建設IO'!L$123</f>
        <v>7.2048108840883909E-4</v>
      </c>
      <c r="M86" s="567">
        <f>+'R2建設IO'!M86/'R2建設IO'!M$123</f>
        <v>7.168019588730274E-4</v>
      </c>
      <c r="N86" s="567">
        <f>+'R2建設IO'!N86/'R2建設IO'!N$123</f>
        <v>9.8570724494825043E-4</v>
      </c>
      <c r="O86" s="567">
        <f>+'R2建設IO'!O86/'R2建設IO'!O$123</f>
        <v>1.0420020093768272E-3</v>
      </c>
      <c r="P86" s="567">
        <f>+'R2建設IO'!P86/'R2建設IO'!P$123</f>
        <v>8.1122727680379167E-4</v>
      </c>
      <c r="Q86" s="567">
        <f>+'R2建設IO'!Q86/'R2建設IO'!Q$123</f>
        <v>1.1372385627054166E-3</v>
      </c>
      <c r="R86" s="567">
        <f>+'R2建設IO'!R86/'R2建設IO'!R$123</f>
        <v>5.8408448703174578E-4</v>
      </c>
      <c r="S86" s="567">
        <f>+'R2建設IO'!S86/'R2建設IO'!S$123</f>
        <v>8.6320402461732945E-4</v>
      </c>
      <c r="T86" s="567">
        <f>+'R2建設IO'!T86/'R2建設IO'!T$123</f>
        <v>1.0511434580947972E-3</v>
      </c>
      <c r="U86" s="567">
        <f>+'R2建設IO'!U86/'R2建設IO'!U$123</f>
        <v>1.0714219166340581E-3</v>
      </c>
      <c r="V86" s="567">
        <f>+'R2建設IO'!V86/'R2建設IO'!V$123</f>
        <v>1.0485819429717355E-3</v>
      </c>
      <c r="W86" s="567">
        <f>+'R2建設IO'!W86/'R2建設IO'!W$123</f>
        <v>8.5043976407676869E-4</v>
      </c>
      <c r="X86" s="567">
        <f>+'R2建設IO'!X86/'R2建設IO'!X$123</f>
        <v>9.610042494406655E-4</v>
      </c>
      <c r="Y86" s="567">
        <f>+'R2建設IO'!Y86/'R2建設IO'!Y$123</f>
        <v>7.3443256628616296E-4</v>
      </c>
      <c r="Z86" s="567">
        <f>+'R2建設IO'!Z86/'R2建設IO'!Z$123</f>
        <v>8.1043649628242346E-4</v>
      </c>
      <c r="AA86" s="567">
        <f>+'R2建設IO'!AA86/'R2建設IO'!AA$123</f>
        <v>7.0976530699906322E-4</v>
      </c>
      <c r="AB86" s="567">
        <f>+'R2建設IO'!AB86/'R2建設IO'!AB$123</f>
        <v>7.7493293296501415E-4</v>
      </c>
      <c r="AC86" s="567">
        <f>+'R2建設IO'!AC86/'R2建設IO'!AC$123</f>
        <v>9.5014968755692487E-4</v>
      </c>
      <c r="AD86" s="567">
        <f>+'R2建設IO'!AD86/'R2建設IO'!AD$123</f>
        <v>8.3650778855184243E-4</v>
      </c>
      <c r="AE86" s="567">
        <f>+'R2建設IO'!AE86/'R2建設IO'!AE$123</f>
        <v>7.6798554380152844E-4</v>
      </c>
      <c r="AF86" s="567">
        <f>+'R2建設IO'!AF86/'R2建設IO'!AF$123</f>
        <v>9.524178211310721E-4</v>
      </c>
      <c r="AG86" s="567">
        <f>+'R2建設IO'!AG86/'R2建設IO'!AG$123</f>
        <v>9.3234777391175351E-4</v>
      </c>
      <c r="AH86" s="567">
        <f>+'R2建設IO'!AH86/'R2建設IO'!AH$123</f>
        <v>8.9934760409182354E-4</v>
      </c>
      <c r="AI86" s="567">
        <f>+'R2建設IO'!AI86/'R2建設IO'!AI$123</f>
        <v>9.9059325209905182E-4</v>
      </c>
      <c r="AJ86" s="567">
        <f>+'R2建設IO'!AJ86/'R2建設IO'!AJ$123</f>
        <v>9.87811492296514E-4</v>
      </c>
      <c r="AK86" s="567">
        <f>+'R2建設IO'!AK86/'R2建設IO'!AK$123</f>
        <v>9.8405494881148668E-4</v>
      </c>
      <c r="AL86" s="567">
        <f>+'R2建設IO'!AL86/'R2建設IO'!AL$123</f>
        <v>1.1340436498457071E-3</v>
      </c>
      <c r="AM86" s="567">
        <f>+'R2建設IO'!AM86/'R2建設IO'!AM$123</f>
        <v>2.572010606698608E-3</v>
      </c>
      <c r="AN86" s="567">
        <f>+'R2建設IO'!AN86/'R2建設IO'!AN$123</f>
        <v>7.2293460418621663E-4</v>
      </c>
      <c r="AO86" s="567">
        <f>+'R2建設IO'!AO86/'R2建設IO'!AO$123</f>
        <v>7.6412864423019934E-4</v>
      </c>
      <c r="AP86" s="567">
        <f>+'R2建設IO'!AP86/'R2建設IO'!AP$123</f>
        <v>1.181768169685609E-3</v>
      </c>
      <c r="AQ86" s="567">
        <f>+'R2建設IO'!AQ86/'R2建設IO'!AQ$123</f>
        <v>1.3250883392226149E-3</v>
      </c>
      <c r="AR86" s="567">
        <f>+'R2建設IO'!AR86/'R2建設IO'!AR$123</f>
        <v>1.0198878123406426E-3</v>
      </c>
      <c r="AS86" s="567">
        <f>+'R2建設IO'!AS86/'R2建設IO'!AS$123</f>
        <v>1.003607441006756E-3</v>
      </c>
      <c r="AT86" s="567">
        <f>+'R2建設IO'!AT86/'R2建設IO'!AT$123</f>
        <v>1.0031315836668893E-3</v>
      </c>
      <c r="AU86" s="567">
        <f>+'R2建設IO'!AU86/'R2建設IO'!AU$123</f>
        <v>1.0180274299980974E-3</v>
      </c>
      <c r="AV86" s="567">
        <f>+'R2建設IO'!AV86/'R2建設IO'!AV$123</f>
        <v>9.4815877815647182E-4</v>
      </c>
      <c r="AW86" s="567">
        <f>+'R2建設IO'!AW86/'R2建設IO'!AW$123</f>
        <v>6.8838916934373562E-4</v>
      </c>
      <c r="AX86" s="567">
        <f>+'R2建設IO'!AX86/'R2建設IO'!AX$123</f>
        <v>8.6478473037247513E-4</v>
      </c>
      <c r="AY86" s="567">
        <f>+'R2建設IO'!AY86/'R2建設IO'!AY$123</f>
        <v>1.008289301468806E-3</v>
      </c>
      <c r="AZ86" s="567">
        <f>+'R2建設IO'!AZ86/'R2建設IO'!AZ$123</f>
        <v>1.0177153473841165E-3</v>
      </c>
      <c r="BA86" s="567">
        <f>+'R2建設IO'!BA86/'R2建設IO'!BA$123</f>
        <v>9.6556163501770192E-4</v>
      </c>
      <c r="BB86" s="567">
        <f>+'R2建設IO'!BB86/'R2建設IO'!BB$123</f>
        <v>1.1579458867074016E-3</v>
      </c>
      <c r="BC86" s="567">
        <f>+'R2建設IO'!BC86/'R2建設IO'!BC$123</f>
        <v>7.9776415924685806E-4</v>
      </c>
      <c r="BD86" s="567">
        <f>+'R2建設IO'!BD86/'R2建設IO'!BD$123</f>
        <v>6.6299848811559724E-4</v>
      </c>
      <c r="BE86" s="567">
        <f>+'R2建設IO'!BE86/'R2建設IO'!BE$123</f>
        <v>6.4496704823252527E-4</v>
      </c>
      <c r="BF86" s="567">
        <f>+'R2建設IO'!BF86/'R2建設IO'!BF$123</f>
        <v>6.8701986679763571E-4</v>
      </c>
      <c r="BG86" s="567">
        <f>+'R2建設IO'!BG86/'R2建設IO'!BG$123</f>
        <v>1.3479235152935288E-3</v>
      </c>
      <c r="BH86" s="567">
        <f>+'R2建設IO'!BH86/'R2建設IO'!BH$123</f>
        <v>4.3798298516361302E-4</v>
      </c>
      <c r="BI86" s="567">
        <f>+'R2建設IO'!BI86/'R2建設IO'!BI$123</f>
        <v>7.4287370029345226E-4</v>
      </c>
      <c r="BJ86" s="567">
        <f>+'R2建設IO'!BJ86/'R2建設IO'!BJ$123</f>
        <v>1.591448367798072E-3</v>
      </c>
      <c r="BK86" s="567">
        <f>+'R2建設IO'!BK86/'R2建設IO'!BK$123</f>
        <v>1.0314664237585564E-3</v>
      </c>
      <c r="BL86" s="567">
        <f>+'R2建設IO'!BL86/'R2建設IO'!BL$123</f>
        <v>7.1616798689531284E-4</v>
      </c>
      <c r="BM86" s="567">
        <f>+'R2建設IO'!BM86/'R2建設IO'!BM$123</f>
        <v>9.762503849796905E-4</v>
      </c>
      <c r="BN86" s="567">
        <f>+'R2建設IO'!BN86/'R2建設IO'!BN$123</f>
        <v>5.1750839390933903E-4</v>
      </c>
      <c r="BO86" s="567">
        <f>+'R2建設IO'!BO86/'R2建設IO'!BO$123</f>
        <v>9.6483367592520514E-4</v>
      </c>
      <c r="BP86" s="567">
        <f>+'R2建設IO'!BP86/'R2建設IO'!BP$123</f>
        <v>9.7890183653513577E-4</v>
      </c>
      <c r="BQ86" s="567">
        <f>+'R2建設IO'!BQ86/'R2建設IO'!BQ$123</f>
        <v>7.8866306619164385E-4</v>
      </c>
      <c r="BR86" s="567">
        <f>+'R2建設IO'!BR86/'R2建設IO'!BR$123</f>
        <v>7.3915317601510157E-4</v>
      </c>
      <c r="BS86" s="567">
        <f>+'R2建設IO'!BS86/'R2建設IO'!BS$123</f>
        <v>4.8570176989110134E-4</v>
      </c>
      <c r="BT86" s="567">
        <f>+'R2建設IO'!BT86/'R2建設IO'!BT$123</f>
        <v>1.1027219784287519E-3</v>
      </c>
      <c r="BU86" s="567">
        <f>+'R2建設IO'!BU86/'R2建設IO'!BU$123</f>
        <v>1.3456432936316148E-3</v>
      </c>
      <c r="BV86" s="568">
        <f>+'R2建設IO'!BV86/'R2建設IO'!BV$123</f>
        <v>1.2673654132781234E-3</v>
      </c>
    </row>
    <row r="87" spans="1:74" ht="17.100000000000001" customHeight="1" x14ac:dyDescent="0.15">
      <c r="A87" s="551">
        <v>81</v>
      </c>
      <c r="B87" s="552">
        <v>577</v>
      </c>
      <c r="C87" s="498" t="s">
        <v>239</v>
      </c>
      <c r="D87" s="566">
        <f>+'R2建設IO'!D87/'R2建設IO'!D$123</f>
        <v>2.3685392670193305E-3</v>
      </c>
      <c r="E87" s="567">
        <f>+'R2建設IO'!E87/'R2建設IO'!E$123</f>
        <v>2.2452738958021385E-3</v>
      </c>
      <c r="F87" s="567">
        <f>+'R2建設IO'!F87/'R2建設IO'!F$123</f>
        <v>2.4358310267353508E-3</v>
      </c>
      <c r="G87" s="567">
        <f>+'R2建設IO'!G87/'R2建設IO'!G$123</f>
        <v>2.5804973872382616E-3</v>
      </c>
      <c r="H87" s="567">
        <f>+'R2建設IO'!H87/'R2建設IO'!H$123</f>
        <v>2.5737074410303344E-3</v>
      </c>
      <c r="I87" s="567">
        <f>+'R2建設IO'!I87/'R2建設IO'!I$123</f>
        <v>2.8894155614946297E-3</v>
      </c>
      <c r="J87" s="567">
        <f>+'R2建設IO'!J87/'R2建設IO'!J$123</f>
        <v>2.2310259541201819E-3</v>
      </c>
      <c r="K87" s="567">
        <f>+'R2建設IO'!K87/'R2建設IO'!K$123</f>
        <v>2.4180404520800489E-3</v>
      </c>
      <c r="L87" s="567">
        <f>+'R2建設IO'!L87/'R2建設IO'!L$123</f>
        <v>2.183488222935211E-3</v>
      </c>
      <c r="M87" s="567">
        <f>+'R2建設IO'!M87/'R2建設IO'!M$123</f>
        <v>2.1816969379198493E-3</v>
      </c>
      <c r="N87" s="567">
        <f>+'R2建設IO'!N87/'R2建設IO'!N$123</f>
        <v>2.3126208439170491E-3</v>
      </c>
      <c r="O87" s="567">
        <f>+'R2建設IO'!O87/'R2建設IO'!O$123</f>
        <v>2.3146337968290589E-3</v>
      </c>
      <c r="P87" s="567">
        <f>+'R2建設IO'!P87/'R2建設IO'!P$123</f>
        <v>1.8548161354056544E-3</v>
      </c>
      <c r="Q87" s="567">
        <f>+'R2建設IO'!Q87/'R2建設IO'!Q$123</f>
        <v>2.5043922194489102E-3</v>
      </c>
      <c r="R87" s="567">
        <f>+'R2建設IO'!R87/'R2建設IO'!R$123</f>
        <v>1.578606721707421E-3</v>
      </c>
      <c r="S87" s="567">
        <f>+'R2建設IO'!S87/'R2建設IO'!S$123</f>
        <v>2.046039408619521E-3</v>
      </c>
      <c r="T87" s="567">
        <f>+'R2建設IO'!T87/'R2建設IO'!T$123</f>
        <v>2.4063453121196004E-3</v>
      </c>
      <c r="U87" s="567">
        <f>+'R2建設IO'!U87/'R2建設IO'!U$123</f>
        <v>2.66457972310731E-3</v>
      </c>
      <c r="V87" s="567">
        <f>+'R2建設IO'!V87/'R2建設IO'!V$123</f>
        <v>2.3737259023277105E-3</v>
      </c>
      <c r="W87" s="567">
        <f>+'R2建設IO'!W87/'R2建設IO'!W$123</f>
        <v>2.0215685546774789E-3</v>
      </c>
      <c r="X87" s="567">
        <f>+'R2建設IO'!X87/'R2建設IO'!X$123</f>
        <v>1.922008498881331E-3</v>
      </c>
      <c r="Y87" s="567">
        <f>+'R2建設IO'!Y87/'R2建設IO'!Y$123</f>
        <v>1.9303013831008032E-3</v>
      </c>
      <c r="Z87" s="567">
        <f>+'R2建設IO'!Z87/'R2建設IO'!Z$123</f>
        <v>2.0349177768041841E-3</v>
      </c>
      <c r="AA87" s="567">
        <f>+'R2建設IO'!AA87/'R2建設IO'!AA$123</f>
        <v>1.9411160701501757E-3</v>
      </c>
      <c r="AB87" s="567">
        <f>+'R2建設IO'!AB87/'R2建設IO'!AB$123</f>
        <v>2.6280334248378742E-3</v>
      </c>
      <c r="AC87" s="567">
        <f>+'R2建設IO'!AC87/'R2建設IO'!AC$123</f>
        <v>1.7998146725485692E-3</v>
      </c>
      <c r="AD87" s="567">
        <f>+'R2建設IO'!AD87/'R2建設IO'!AD$123</f>
        <v>1.9049306237553449E-3</v>
      </c>
      <c r="AE87" s="567">
        <f>+'R2建設IO'!AE87/'R2建設IO'!AE$123</f>
        <v>3.3881715167714491E-3</v>
      </c>
      <c r="AF87" s="567">
        <f>+'R2建設IO'!AF87/'R2建設IO'!AF$123</f>
        <v>2.4925748554050788E-3</v>
      </c>
      <c r="AG87" s="567">
        <f>+'R2建設IO'!AG87/'R2建設IO'!AG$123</f>
        <v>2.4805188910574541E-3</v>
      </c>
      <c r="AH87" s="567">
        <f>+'R2建設IO'!AH87/'R2建設IO'!AH$123</f>
        <v>2.3755338102864633E-3</v>
      </c>
      <c r="AI87" s="567">
        <f>+'R2建設IO'!AI87/'R2建設IO'!AI$123</f>
        <v>2.2176779648954712E-3</v>
      </c>
      <c r="AJ87" s="567">
        <f>+'R2建設IO'!AJ87/'R2建設IO'!AJ$123</f>
        <v>2.2048749906340074E-3</v>
      </c>
      <c r="AK87" s="567">
        <f>+'R2建設IO'!AK87/'R2建設IO'!AK$123</f>
        <v>2.1527531521773119E-3</v>
      </c>
      <c r="AL87" s="567">
        <f>+'R2建設IO'!AL87/'R2建設IO'!AL$123</f>
        <v>2.9981472471580545E-3</v>
      </c>
      <c r="AM87" s="567">
        <f>+'R2建設IO'!AM87/'R2建設IO'!AM$123</f>
        <v>2.2874961590549567E-3</v>
      </c>
      <c r="AN87" s="567">
        <f>+'R2建設IO'!AN87/'R2建設IO'!AN$123</f>
        <v>1.5734459032288243E-3</v>
      </c>
      <c r="AO87" s="567">
        <f>+'R2建設IO'!AO87/'R2建設IO'!AO$123</f>
        <v>1.4474914605870626E-3</v>
      </c>
      <c r="AP87" s="567">
        <f>+'R2建設IO'!AP87/'R2建設IO'!AP$123</f>
        <v>1.9025448766274782E-3</v>
      </c>
      <c r="AQ87" s="567">
        <f>+'R2建設IO'!AQ87/'R2建設IO'!AQ$123</f>
        <v>2.4293286219081271E-3</v>
      </c>
      <c r="AR87" s="567">
        <f>+'R2建設IO'!AR87/'R2建設IO'!AR$123</f>
        <v>1.7483791068696728E-3</v>
      </c>
      <c r="AS87" s="567">
        <f>+'R2建設IO'!AS87/'R2建設IO'!AS$123</f>
        <v>2.4240429279218439E-3</v>
      </c>
      <c r="AT87" s="567">
        <f>+'R2建設IO'!AT87/'R2建設IO'!AT$123</f>
        <v>2.4408221343250342E-3</v>
      </c>
      <c r="AU87" s="567">
        <f>+'R2建設IO'!AU87/'R2建設IO'!AU$123</f>
        <v>2.5667642415361869E-3</v>
      </c>
      <c r="AV87" s="567">
        <f>+'R2建設IO'!AV87/'R2建設IO'!AV$123</f>
        <v>1.601619557696743E-3</v>
      </c>
      <c r="AW87" s="567">
        <f>+'R2建設IO'!AW87/'R2建設IO'!AW$123</f>
        <v>1.4226709499770536E-3</v>
      </c>
      <c r="AX87" s="567">
        <f>+'R2建設IO'!AX87/'R2建設IO'!AX$123</f>
        <v>8.6478473037247513E-4</v>
      </c>
      <c r="AY87" s="567">
        <f>+'R2建設IO'!AY87/'R2建設IO'!AY$123</f>
        <v>2.2589558388676134E-3</v>
      </c>
      <c r="AZ87" s="567">
        <f>+'R2建設IO'!AZ87/'R2建設IO'!AZ$123</f>
        <v>2.2839425819201685E-3</v>
      </c>
      <c r="BA87" s="567">
        <f>+'R2建設IO'!BA87/'R2建設IO'!BA$123</f>
        <v>2.1456925222615598E-3</v>
      </c>
      <c r="BB87" s="567">
        <f>+'R2建設IO'!BB87/'R2建設IO'!BB$123</f>
        <v>2.9879139398074914E-3</v>
      </c>
      <c r="BC87" s="567">
        <f>+'R2建設IO'!BC87/'R2建設IO'!BC$123</f>
        <v>2.4855442179662398E-3</v>
      </c>
      <c r="BD87" s="567">
        <f>+'R2建設IO'!BD87/'R2建設IO'!BD$123</f>
        <v>1.6946737056038864E-3</v>
      </c>
      <c r="BE87" s="567">
        <f>+'R2建設IO'!BE87/'R2建設IO'!BE$123</f>
        <v>1.649457350959261E-3</v>
      </c>
      <c r="BF87" s="567">
        <f>+'R2建設IO'!BF87/'R2建設IO'!BF$123</f>
        <v>1.4705631859552699E-3</v>
      </c>
      <c r="BG87" s="567">
        <f>+'R2建設IO'!BG87/'R2建設IO'!BG$123</f>
        <v>4.532890471261361E-3</v>
      </c>
      <c r="BH87" s="567">
        <f>+'R2建設IO'!BH87/'R2建設IO'!BH$123</f>
        <v>7.9341420349010529E-4</v>
      </c>
      <c r="BI87" s="567">
        <f>+'R2建設IO'!BI87/'R2建設IO'!BI$123</f>
        <v>2.0540801736123352E-3</v>
      </c>
      <c r="BJ87" s="567">
        <f>+'R2建設IO'!BJ87/'R2建設IO'!BJ$123</f>
        <v>6.6291625736278909E-3</v>
      </c>
      <c r="BK87" s="567">
        <f>+'R2建設IO'!BK87/'R2建設IO'!BK$123</f>
        <v>3.6905064902010691E-3</v>
      </c>
      <c r="BL87" s="567">
        <f>+'R2建設IO'!BL87/'R2建設IO'!BL$123</f>
        <v>2.3107298582699595E-3</v>
      </c>
      <c r="BM87" s="567">
        <f>+'R2建設IO'!BM87/'R2建設IO'!BM$123</f>
        <v>1.9408787415667657E-3</v>
      </c>
      <c r="BN87" s="567">
        <f>+'R2建設IO'!BN87/'R2建設IO'!BN$123</f>
        <v>1.4977979489769369E-3</v>
      </c>
      <c r="BO87" s="567">
        <f>+'R2建設IO'!BO87/'R2建設IO'!BO$123</f>
        <v>2.5938704489251009E-3</v>
      </c>
      <c r="BP87" s="567">
        <f>+'R2建設IO'!BP87/'R2建設IO'!BP$123</f>
        <v>2.6286236448027464E-3</v>
      </c>
      <c r="BQ87" s="567">
        <f>+'R2建設IO'!BQ87/'R2建設IO'!BQ$123</f>
        <v>2.5204628735232123E-3</v>
      </c>
      <c r="BR87" s="567">
        <f>+'R2建設IO'!BR87/'R2建設IO'!BR$123</f>
        <v>1.9586314798784006E-3</v>
      </c>
      <c r="BS87" s="567">
        <f>+'R2建設IO'!BS87/'R2建設IO'!BS$123</f>
        <v>1.5354938864595262E-3</v>
      </c>
      <c r="BT87" s="567">
        <f>+'R2建設IO'!BT87/'R2建設IO'!BT$123</f>
        <v>2.1065451247114274E-3</v>
      </c>
      <c r="BU87" s="567">
        <f>+'R2建設IO'!BU87/'R2建設IO'!BU$123</f>
        <v>4.4705812252140119E-3</v>
      </c>
      <c r="BV87" s="568">
        <f>+'R2建設IO'!BV87/'R2建設IO'!BV$123</f>
        <v>3.3984141944926288E-3</v>
      </c>
    </row>
    <row r="88" spans="1:74" ht="17.100000000000001" customHeight="1" x14ac:dyDescent="0.15">
      <c r="A88" s="551">
        <v>82</v>
      </c>
      <c r="B88" s="552">
        <v>578</v>
      </c>
      <c r="C88" s="498" t="s">
        <v>379</v>
      </c>
      <c r="D88" s="566">
        <f>+'R2建設IO'!D88/'R2建設IO'!D$123</f>
        <v>4.8766125777969151E-6</v>
      </c>
      <c r="E88" s="567">
        <f>+'R2建設IO'!E88/'R2建設IO'!E$123</f>
        <v>0</v>
      </c>
      <c r="F88" s="567">
        <f>+'R2建設IO'!F88/'R2建設IO'!F$123</f>
        <v>0</v>
      </c>
      <c r="G88" s="567">
        <f>+'R2建設IO'!G88/'R2建設IO'!G$123</f>
        <v>0</v>
      </c>
      <c r="H88" s="567">
        <f>+'R2建設IO'!H88/'R2建設IO'!H$123</f>
        <v>0</v>
      </c>
      <c r="I88" s="567">
        <f>+'R2建設IO'!I88/'R2建設IO'!I$123</f>
        <v>0</v>
      </c>
      <c r="J88" s="567">
        <f>+'R2建設IO'!J88/'R2建設IO'!J$123</f>
        <v>0</v>
      </c>
      <c r="K88" s="567">
        <f>+'R2建設IO'!K88/'R2建設IO'!K$123</f>
        <v>0</v>
      </c>
      <c r="L88" s="567">
        <f>+'R2建設IO'!L88/'R2建設IO'!L$123</f>
        <v>0</v>
      </c>
      <c r="M88" s="567">
        <f>+'R2建設IO'!M88/'R2建設IO'!M$123</f>
        <v>0</v>
      </c>
      <c r="N88" s="567">
        <f>+'R2建設IO'!N88/'R2建設IO'!N$123</f>
        <v>0</v>
      </c>
      <c r="O88" s="567">
        <f>+'R2建設IO'!O88/'R2建設IO'!O$123</f>
        <v>0</v>
      </c>
      <c r="P88" s="567">
        <f>+'R2建設IO'!P88/'R2建設IO'!P$123</f>
        <v>0</v>
      </c>
      <c r="Q88" s="567">
        <f>+'R2建設IO'!Q88/'R2建設IO'!Q$123</f>
        <v>0</v>
      </c>
      <c r="R88" s="567">
        <f>+'R2建設IO'!R88/'R2建設IO'!R$123</f>
        <v>0</v>
      </c>
      <c r="S88" s="567">
        <f>+'R2建設IO'!S88/'R2建設IO'!S$123</f>
        <v>0</v>
      </c>
      <c r="T88" s="567">
        <f>+'R2建設IO'!T88/'R2建設IO'!T$123</f>
        <v>0</v>
      </c>
      <c r="U88" s="567">
        <f>+'R2建設IO'!U88/'R2建設IO'!U$123</f>
        <v>0</v>
      </c>
      <c r="V88" s="567">
        <f>+'R2建設IO'!V88/'R2建設IO'!V$123</f>
        <v>0</v>
      </c>
      <c r="W88" s="567">
        <f>+'R2建設IO'!W88/'R2建設IO'!W$123</f>
        <v>0</v>
      </c>
      <c r="X88" s="567">
        <f>+'R2建設IO'!X88/'R2建設IO'!X$123</f>
        <v>0</v>
      </c>
      <c r="Y88" s="567">
        <f>+'R2建設IO'!Y88/'R2建設IO'!Y$123</f>
        <v>0</v>
      </c>
      <c r="Z88" s="567">
        <f>+'R2建設IO'!Z88/'R2建設IO'!Z$123</f>
        <v>0</v>
      </c>
      <c r="AA88" s="567">
        <f>+'R2建設IO'!AA88/'R2建設IO'!AA$123</f>
        <v>0</v>
      </c>
      <c r="AB88" s="567">
        <f>+'R2建設IO'!AB88/'R2建設IO'!AB$123</f>
        <v>0</v>
      </c>
      <c r="AC88" s="567">
        <f>+'R2建設IO'!AC88/'R2建設IO'!AC$123</f>
        <v>0</v>
      </c>
      <c r="AD88" s="567">
        <f>+'R2建設IO'!AD88/'R2建設IO'!AD$123</f>
        <v>0</v>
      </c>
      <c r="AE88" s="567">
        <f>+'R2建設IO'!AE88/'R2建設IO'!AE$123</f>
        <v>0</v>
      </c>
      <c r="AF88" s="567">
        <f>+'R2建設IO'!AF88/'R2建設IO'!AF$123</f>
        <v>0</v>
      </c>
      <c r="AG88" s="567">
        <f>+'R2建設IO'!AG88/'R2建設IO'!AG$123</f>
        <v>1.3727276652227195E-5</v>
      </c>
      <c r="AH88" s="567">
        <f>+'R2建設IO'!AH88/'R2建設IO'!AH$123</f>
        <v>2.3457951810556609E-5</v>
      </c>
      <c r="AI88" s="567">
        <f>+'R2建設IO'!AI88/'R2建設IO'!AI$123</f>
        <v>2.9751606206387907E-5</v>
      </c>
      <c r="AJ88" s="567">
        <f>+'R2建設IO'!AJ88/'R2建設IO'!AJ$123</f>
        <v>2.9558729414579054E-5</v>
      </c>
      <c r="AK88" s="567">
        <f>+'R2建設IO'!AK88/'R2建設IO'!AK$123</f>
        <v>2.7866666297947419E-5</v>
      </c>
      <c r="AL88" s="567">
        <f>+'R2建設IO'!AL88/'R2建設IO'!AL$123</f>
        <v>3.0956605546288636E-5</v>
      </c>
      <c r="AM88" s="567">
        <f>+'R2建設IO'!AM88/'R2建設IO'!AM$123</f>
        <v>2.2761155811492107E-5</v>
      </c>
      <c r="AN88" s="567">
        <f>+'R2建設IO'!AN88/'R2建設IO'!AN$123</f>
        <v>3.118541429822895E-5</v>
      </c>
      <c r="AO88" s="567">
        <f>+'R2建設IO'!AO88/'R2建設IO'!AO$123</f>
        <v>2.9369391953940403E-5</v>
      </c>
      <c r="AP88" s="567">
        <f>+'R2建設IO'!AP88/'R2建設IO'!AP$123</f>
        <v>5.0938283176103833E-6</v>
      </c>
      <c r="AQ88" s="567">
        <f>+'R2建設IO'!AQ88/'R2建設IO'!AQ$123</f>
        <v>0</v>
      </c>
      <c r="AR88" s="567">
        <f>+'R2建設IO'!AR88/'R2建設IO'!AR$123</f>
        <v>0</v>
      </c>
      <c r="AS88" s="567">
        <f>+'R2建設IO'!AS88/'R2建設IO'!AS$123</f>
        <v>3.6673712193651512E-5</v>
      </c>
      <c r="AT88" s="567">
        <f>+'R2建設IO'!AT88/'R2建設IO'!AT$123</f>
        <v>3.5474201387041273E-5</v>
      </c>
      <c r="AU88" s="567">
        <f>+'R2建設IO'!AU88/'R2建設IO'!AU$123</f>
        <v>3.449054680867871E-5</v>
      </c>
      <c r="AV88" s="567">
        <f>+'R2建設IO'!AV88/'R2建設IO'!AV$123</f>
        <v>3.8438869384721833E-5</v>
      </c>
      <c r="AW88" s="567">
        <f>+'R2建設IO'!AW88/'R2建設IO'!AW$123</f>
        <v>0</v>
      </c>
      <c r="AX88" s="567">
        <f>+'R2建設IO'!AX88/'R2建設IO'!AX$123</f>
        <v>1.2354067576749646E-4</v>
      </c>
      <c r="AY88" s="567">
        <f>+'R2建設IO'!AY88/'R2建設IO'!AY$123</f>
        <v>4.8475447186000292E-5</v>
      </c>
      <c r="AZ88" s="567">
        <f>+'R2建設IO'!AZ88/'R2建設IO'!AZ$123</f>
        <v>3.5501698164562205E-5</v>
      </c>
      <c r="BA88" s="567">
        <f>+'R2建設IO'!BA88/'R2建設IO'!BA$123</f>
        <v>1.0728462611307799E-4</v>
      </c>
      <c r="BB88" s="567">
        <f>+'R2建設IO'!BB88/'R2建設IO'!BB$123</f>
        <v>4.1355210239550053E-5</v>
      </c>
      <c r="BC88" s="567">
        <f>+'R2建設IO'!BC88/'R2建設IO'!BC$123</f>
        <v>2.1339370514833655E-5</v>
      </c>
      <c r="BD88" s="567">
        <f>+'R2建設IO'!BD88/'R2建設IO'!BD$123</f>
        <v>1.4162851548530782E-5</v>
      </c>
      <c r="BE88" s="567">
        <f>+'R2建設IO'!BE88/'R2建設IO'!BE$123</f>
        <v>2.174809857053826E-5</v>
      </c>
      <c r="BF88" s="567">
        <f>+'R2建設IO'!BF88/'R2建設IO'!BF$123</f>
        <v>0</v>
      </c>
      <c r="BG88" s="567">
        <f>+'R2建設IO'!BG88/'R2建設IO'!BG$123</f>
        <v>0</v>
      </c>
      <c r="BH88" s="567">
        <f>+'R2建設IO'!BH88/'R2建設IO'!BH$123</f>
        <v>0</v>
      </c>
      <c r="BI88" s="567">
        <f>+'R2建設IO'!BI88/'R2建設IO'!BI$123</f>
        <v>0</v>
      </c>
      <c r="BJ88" s="567">
        <f>+'R2建設IO'!BJ88/'R2建設IO'!BJ$123</f>
        <v>3.7445843948189929E-5</v>
      </c>
      <c r="BK88" s="567">
        <f>+'R2建設IO'!BK88/'R2建設IO'!BK$123</f>
        <v>0</v>
      </c>
      <c r="BL88" s="567">
        <f>+'R2建設IO'!BL88/'R2建設IO'!BL$123</f>
        <v>0</v>
      </c>
      <c r="BM88" s="567">
        <f>+'R2建設IO'!BM88/'R2建設IO'!BM$123</f>
        <v>0</v>
      </c>
      <c r="BN88" s="567">
        <f>+'R2建設IO'!BN88/'R2建設IO'!BN$123</f>
        <v>6.5288628545148521E-5</v>
      </c>
      <c r="BO88" s="567">
        <f>+'R2建設IO'!BO88/'R2建設IO'!BO$123</f>
        <v>3.3127336512453395E-6</v>
      </c>
      <c r="BP88" s="567">
        <f>+'R2建設IO'!BP88/'R2建設IO'!BP$123</f>
        <v>0</v>
      </c>
      <c r="BQ88" s="567">
        <f>+'R2建設IO'!BQ88/'R2建設IO'!BQ$123</f>
        <v>0</v>
      </c>
      <c r="BR88" s="567">
        <f>+'R2建設IO'!BR88/'R2建設IO'!BR$123</f>
        <v>0</v>
      </c>
      <c r="BS88" s="567">
        <f>+'R2建設IO'!BS88/'R2建設IO'!BS$123</f>
        <v>0</v>
      </c>
      <c r="BT88" s="567">
        <f>+'R2建設IO'!BT88/'R2建設IO'!BT$123</f>
        <v>0</v>
      </c>
      <c r="BU88" s="567">
        <f>+'R2建設IO'!BU88/'R2建設IO'!BU$123</f>
        <v>0</v>
      </c>
      <c r="BV88" s="568">
        <f>+'R2建設IO'!BV88/'R2建設IO'!BV$123</f>
        <v>0</v>
      </c>
    </row>
    <row r="89" spans="1:74" ht="17.100000000000001" customHeight="1" x14ac:dyDescent="0.15">
      <c r="A89" s="551">
        <v>83</v>
      </c>
      <c r="B89" s="552">
        <v>579</v>
      </c>
      <c r="C89" s="498" t="s">
        <v>381</v>
      </c>
      <c r="D89" s="566">
        <f>+'R2建設IO'!D89/'R2建設IO'!D$123</f>
        <v>4.5152713167904789E-4</v>
      </c>
      <c r="E89" s="567">
        <f>+'R2建設IO'!E89/'R2建設IO'!E$123</f>
        <v>2.6768511757808901E-4</v>
      </c>
      <c r="F89" s="567">
        <f>+'R2建設IO'!F89/'R2建設IO'!F$123</f>
        <v>2.8632534312962181E-4</v>
      </c>
      <c r="G89" s="567">
        <f>+'R2建設IO'!G89/'R2建設IO'!G$123</f>
        <v>2.772022914088004E-4</v>
      </c>
      <c r="H89" s="567">
        <f>+'R2建設IO'!H89/'R2建設IO'!H$123</f>
        <v>2.647856283804086E-4</v>
      </c>
      <c r="I89" s="567">
        <f>+'R2建設IO'!I89/'R2建設IO'!I$123</f>
        <v>8.4211587917906304E-4</v>
      </c>
      <c r="J89" s="567">
        <f>+'R2建設IO'!J89/'R2建設IO'!J$123</f>
        <v>2.9924090458882625E-4</v>
      </c>
      <c r="K89" s="567">
        <f>+'R2建設IO'!K89/'R2建設IO'!K$123</f>
        <v>2.2710877174232506E-4</v>
      </c>
      <c r="L89" s="567">
        <f>+'R2建設IO'!L89/'R2建設IO'!L$123</f>
        <v>2.5286863254089922E-4</v>
      </c>
      <c r="M89" s="567">
        <f>+'R2建設IO'!M89/'R2建設IO'!M$123</f>
        <v>2.4664718907663235E-4</v>
      </c>
      <c r="N89" s="567">
        <f>+'R2建設IO'!N89/'R2建設IO'!N$123</f>
        <v>7.0136861659779351E-4</v>
      </c>
      <c r="O89" s="567">
        <f>+'R2建設IO'!O89/'R2建設IO'!O$123</f>
        <v>3.6718166044707247E-4</v>
      </c>
      <c r="P89" s="567">
        <f>+'R2建設IO'!P89/'R2建設IO'!P$123</f>
        <v>2.649737336293792E-4</v>
      </c>
      <c r="Q89" s="567">
        <f>+'R2建設IO'!Q89/'R2建設IO'!Q$123</f>
        <v>4.0936102109218644E-4</v>
      </c>
      <c r="R89" s="567">
        <f>+'R2建設IO'!R89/'R2建設IO'!R$123</f>
        <v>5.0515415094637471E-4</v>
      </c>
      <c r="S89" s="567">
        <f>+'R2建設IO'!S89/'R2建設IO'!S$123</f>
        <v>2.4819607636225756E-4</v>
      </c>
      <c r="T89" s="567">
        <f>+'R2建設IO'!T89/'R2建設IO'!T$123</f>
        <v>3.009237732915523E-4</v>
      </c>
      <c r="U89" s="567">
        <f>+'R2建設IO'!U89/'R2建設IO'!U$123</f>
        <v>2.608679449195968E-4</v>
      </c>
      <c r="V89" s="567">
        <f>+'R2建設IO'!V89/'R2建設IO'!V$123</f>
        <v>3.0598350748894633E-4</v>
      </c>
      <c r="W89" s="567">
        <f>+'R2建設IO'!W89/'R2建設IO'!W$123</f>
        <v>2.4461497553176083E-4</v>
      </c>
      <c r="X89" s="567">
        <f>+'R2建設IO'!X89/'R2建設IO'!X$123</f>
        <v>2.2523537096265597E-4</v>
      </c>
      <c r="Y89" s="567">
        <f>+'R2建設IO'!Y89/'R2建設IO'!Y$123</f>
        <v>2.681645225584345E-4</v>
      </c>
      <c r="Z89" s="567">
        <f>+'R2建設IO'!Z89/'R2建設IO'!Z$123</f>
        <v>2.6800573243398952E-4</v>
      </c>
      <c r="AA89" s="567">
        <f>+'R2建設IO'!AA89/'R2建設IO'!AA$123</f>
        <v>2.4749741252705083E-4</v>
      </c>
      <c r="AB89" s="567">
        <f>+'R2建設IO'!AB89/'R2建設IO'!AB$123</f>
        <v>2.3708181459215969E-4</v>
      </c>
      <c r="AC89" s="567">
        <f>+'R2建設IO'!AC89/'R2建設IO'!AC$123</f>
        <v>2.4180678425191862E-4</v>
      </c>
      <c r="AD89" s="567">
        <f>+'R2建設IO'!AD89/'R2建設IO'!AD$123</f>
        <v>2.3551994374987234E-4</v>
      </c>
      <c r="AE89" s="567">
        <f>+'R2建設IO'!AE89/'R2建設IO'!AE$123</f>
        <v>6.9269284342882956E-4</v>
      </c>
      <c r="AF89" s="567">
        <f>+'R2建設IO'!AF89/'R2建設IO'!AF$123</f>
        <v>9.1840989934341194E-4</v>
      </c>
      <c r="AG89" s="567">
        <f>+'R2建設IO'!AG89/'R2建設IO'!AG$123</f>
        <v>4.9117081492420665E-4</v>
      </c>
      <c r="AH89" s="567">
        <f>+'R2建設IO'!AH89/'R2建設IO'!AH$123</f>
        <v>4.856552732908139E-4</v>
      </c>
      <c r="AI89" s="567">
        <f>+'R2建設IO'!AI89/'R2建設IO'!AI$123</f>
        <v>5.4448820222031502E-4</v>
      </c>
      <c r="AJ89" s="567">
        <f>+'R2建設IO'!AJ89/'R2建設IO'!AJ$123</f>
        <v>5.4511796338979504E-4</v>
      </c>
      <c r="AK89" s="567">
        <f>+'R2建設IO'!AK89/'R2建設IO'!AK$123</f>
        <v>5.798819261695012E-4</v>
      </c>
      <c r="AL89" s="567">
        <f>+'R2建設IO'!AL89/'R2建設IO'!AL$123</f>
        <v>5.4432031418890855E-4</v>
      </c>
      <c r="AM89" s="567">
        <f>+'R2建設IO'!AM89/'R2建設IO'!AM$123</f>
        <v>5.1212600575857245E-4</v>
      </c>
      <c r="AN89" s="567">
        <f>+'R2建設IO'!AN89/'R2建設IO'!AN$123</f>
        <v>4.8479144045428642E-4</v>
      </c>
      <c r="AO89" s="567">
        <f>+'R2建設IO'!AO89/'R2建設IO'!AO$123</f>
        <v>6.4560216955893992E-4</v>
      </c>
      <c r="AP89" s="567">
        <f>+'R2建設IO'!AP89/'R2建設IO'!AP$123</f>
        <v>5.5777420077833702E-4</v>
      </c>
      <c r="AQ89" s="567">
        <f>+'R2建設IO'!AQ89/'R2建設IO'!AQ$123</f>
        <v>3.3127208480565373E-4</v>
      </c>
      <c r="AR89" s="567">
        <f>+'R2建設IO'!AR89/'R2建設IO'!AR$123</f>
        <v>1.4569825890580607E-4</v>
      </c>
      <c r="AS89" s="567">
        <f>+'R2建設IO'!AS89/'R2建設IO'!AS$123</f>
        <v>3.9893843020411159E-4</v>
      </c>
      <c r="AT89" s="567">
        <f>+'R2建設IO'!AT89/'R2建設IO'!AT$123</f>
        <v>3.8036227042772034E-4</v>
      </c>
      <c r="AU89" s="567">
        <f>+'R2建設IO'!AU89/'R2建設IO'!AU$123</f>
        <v>3.7160782690640932E-4</v>
      </c>
      <c r="AV89" s="567">
        <f>+'R2建設IO'!AV89/'R2建設IO'!AV$123</f>
        <v>4.1001460677036621E-4</v>
      </c>
      <c r="AW89" s="567">
        <f>+'R2建設IO'!AW89/'R2建設IO'!AW$123</f>
        <v>5.0481872418540617E-4</v>
      </c>
      <c r="AX89" s="567">
        <f>+'R2建設IO'!AX89/'R2建設IO'!AX$123</f>
        <v>5.5593304095373399E-4</v>
      </c>
      <c r="AY89" s="567">
        <f>+'R2建設IO'!AY89/'R2建設IO'!AY$123</f>
        <v>5.8170536623200345E-4</v>
      </c>
      <c r="AZ89" s="567">
        <f>+'R2建設IO'!AZ89/'R2建設IO'!AZ$123</f>
        <v>5.7986107002118263E-4</v>
      </c>
      <c r="BA89" s="567">
        <f>+'R2建設IO'!BA89/'R2建設IO'!BA$123</f>
        <v>5.9006544362192898E-4</v>
      </c>
      <c r="BB89" s="567">
        <f>+'R2建設IO'!BB89/'R2建設IO'!BB$123</f>
        <v>5.0660132543448814E-4</v>
      </c>
      <c r="BC89" s="567">
        <f>+'R2建設IO'!BC89/'R2建設IO'!BC$123</f>
        <v>5.1756180948669625E-4</v>
      </c>
      <c r="BD89" s="567">
        <f>+'R2建設IO'!BD89/'R2建設IO'!BD$123</f>
        <v>5.5146603217091732E-4</v>
      </c>
      <c r="BE89" s="567">
        <f>+'R2建設IO'!BE89/'R2建設IO'!BE$123</f>
        <v>5.7224684363728795E-4</v>
      </c>
      <c r="BF89" s="567">
        <f>+'R2建設IO'!BF89/'R2建設IO'!BF$123</f>
        <v>4.4855016096705146E-4</v>
      </c>
      <c r="BG89" s="567">
        <f>+'R2建設IO'!BG89/'R2建設IO'!BG$123</f>
        <v>5.6874409927996992E-4</v>
      </c>
      <c r="BH89" s="567">
        <f>+'R2建設IO'!BH89/'R2建設IO'!BH$123</f>
        <v>5.1594854273200486E-4</v>
      </c>
      <c r="BI89" s="567">
        <f>+'R2建設IO'!BI89/'R2建設IO'!BI$123</f>
        <v>5.6403373540799158E-4</v>
      </c>
      <c r="BJ89" s="567">
        <f>+'R2建設IO'!BJ89/'R2建設IO'!BJ$123</f>
        <v>5.7541780200385194E-4</v>
      </c>
      <c r="BK89" s="567">
        <f>+'R2建設IO'!BK89/'R2建設IO'!BK$123</f>
        <v>6.4299205636897025E-4</v>
      </c>
      <c r="BL89" s="567">
        <f>+'R2建設IO'!BL89/'R2建設IO'!BL$123</f>
        <v>3.1258160753994319E-4</v>
      </c>
      <c r="BM89" s="567">
        <f>+'R2建設IO'!BM89/'R2建設IO'!BM$123</f>
        <v>7.2637677453846021E-4</v>
      </c>
      <c r="BN89" s="567">
        <f>+'R2建設IO'!BN89/'R2建設IO'!BN$123</f>
        <v>3.9461215194200067E-4</v>
      </c>
      <c r="BO89" s="567">
        <f>+'R2建設IO'!BO89/'R2建設IO'!BO$123</f>
        <v>3.6440070163698734E-5</v>
      </c>
      <c r="BP89" s="567">
        <f>+'R2建設IO'!BP89/'R2建設IO'!BP$123</f>
        <v>4.9895171035607689E-4</v>
      </c>
      <c r="BQ89" s="567">
        <f>+'R2建設IO'!BQ89/'R2建設IO'!BQ$123</f>
        <v>4.3930488149848592E-4</v>
      </c>
      <c r="BR89" s="567">
        <f>+'R2建設IO'!BR89/'R2建設IO'!BR$123</f>
        <v>5.2180398172109867E-4</v>
      </c>
      <c r="BS89" s="567">
        <f>+'R2建設IO'!BS89/'R2建設IO'!BS$123</f>
        <v>5.6716440851207724E-4</v>
      </c>
      <c r="BT89" s="567">
        <f>+'R2建設IO'!BT89/'R2建設IO'!BT$123</f>
        <v>4.6482451108655911E-4</v>
      </c>
      <c r="BU89" s="567">
        <f>+'R2建設IO'!BU89/'R2建設IO'!BU$123</f>
        <v>4.1047913508073858E-4</v>
      </c>
      <c r="BV89" s="568">
        <f>+'R2建設IO'!BV89/'R2建設IO'!BV$123</f>
        <v>5.3303470793549521E-4</v>
      </c>
    </row>
    <row r="90" spans="1:74" ht="17.100000000000001" customHeight="1" x14ac:dyDescent="0.15">
      <c r="A90" s="551">
        <v>84</v>
      </c>
      <c r="B90" s="552">
        <v>591</v>
      </c>
      <c r="C90" s="498" t="s">
        <v>383</v>
      </c>
      <c r="D90" s="566">
        <f>+'R2建設IO'!D90/'R2建設IO'!D$123</f>
        <v>4.8244013611978571E-3</v>
      </c>
      <c r="E90" s="567">
        <f>+'R2建設IO'!E90/'R2建設IO'!E$123</f>
        <v>4.9078312060812862E-3</v>
      </c>
      <c r="F90" s="567">
        <f>+'R2建設IO'!F90/'R2建設IO'!F$123</f>
        <v>5.1788977268754947E-3</v>
      </c>
      <c r="G90" s="567">
        <f>+'R2建設IO'!G90/'R2建設IO'!G$123</f>
        <v>4.8263131346926585E-3</v>
      </c>
      <c r="H90" s="567">
        <f>+'R2建設IO'!H90/'R2建設IO'!H$123</f>
        <v>4.7465234555843444E-3</v>
      </c>
      <c r="I90" s="567">
        <f>+'R2建設IO'!I90/'R2建設IO'!I$123</f>
        <v>8.4564570621753817E-3</v>
      </c>
      <c r="J90" s="567">
        <f>+'R2建設IO'!J90/'R2建設IO'!J$123</f>
        <v>5.6780539422801295E-3</v>
      </c>
      <c r="K90" s="567">
        <f>+'R2建設IO'!K90/'R2建設IO'!K$123</f>
        <v>5.2235017500734766E-3</v>
      </c>
      <c r="L90" s="567">
        <f>+'R2建設IO'!L90/'R2建設IO'!L$123</f>
        <v>5.3429196912564772E-3</v>
      </c>
      <c r="M90" s="567">
        <f>+'R2建設IO'!M90/'R2建設IO'!M$123</f>
        <v>5.2976555632483066E-3</v>
      </c>
      <c r="N90" s="567">
        <f>+'R2建設IO'!N90/'R2建設IO'!N$123</f>
        <v>8.6059824847404941E-3</v>
      </c>
      <c r="O90" s="567">
        <f>+'R2建設IO'!O90/'R2建設IO'!O$123</f>
        <v>6.1785757241715486E-3</v>
      </c>
      <c r="P90" s="567">
        <f>+'R2建設IO'!P90/'R2建設IO'!P$123</f>
        <v>4.9692766352955886E-3</v>
      </c>
      <c r="Q90" s="567">
        <f>+'R2建設IO'!Q90/'R2建設IO'!Q$123</f>
        <v>6.6776315605010352E-3</v>
      </c>
      <c r="R90" s="567">
        <f>+'R2建設IO'!R90/'R2建設IO'!R$123</f>
        <v>6.7090785672565397E-3</v>
      </c>
      <c r="S90" s="567">
        <f>+'R2建設IO'!S90/'R2建設IO'!S$123</f>
        <v>4.6244211914660948E-3</v>
      </c>
      <c r="T90" s="567">
        <f>+'R2建設IO'!T90/'R2建設IO'!T$123</f>
        <v>5.2024287056202743E-3</v>
      </c>
      <c r="U90" s="567">
        <f>+'R2建設IO'!U90/'R2建設IO'!U$123</f>
        <v>6.2328805411146519E-3</v>
      </c>
      <c r="V90" s="567">
        <f>+'R2建設IO'!V90/'R2建設IO'!V$123</f>
        <v>5.0722650664513794E-3</v>
      </c>
      <c r="W90" s="567">
        <f>+'R2建設IO'!W90/'R2建設IO'!W$123</f>
        <v>4.5851647226742469E-3</v>
      </c>
      <c r="X90" s="567">
        <f>+'R2建設IO'!X90/'R2建設IO'!X$123</f>
        <v>4.7674820187095512E-3</v>
      </c>
      <c r="Y90" s="567">
        <f>+'R2建設IO'!Y90/'R2建設IO'!Y$123</f>
        <v>4.7182460590686716E-3</v>
      </c>
      <c r="Z90" s="567">
        <f>+'R2建設IO'!Z90/'R2建設IO'!Z$123</f>
        <v>5.1530922565601227E-3</v>
      </c>
      <c r="AA90" s="567">
        <f>+'R2建設IO'!AA90/'R2建設IO'!AA$123</f>
        <v>4.5510887840718032E-3</v>
      </c>
      <c r="AB90" s="567">
        <f>+'R2建設IO'!AB90/'R2建設IO'!AB$123</f>
        <v>4.7054782334651872E-3</v>
      </c>
      <c r="AC90" s="567">
        <f>+'R2建設IO'!AC90/'R2建設IO'!AC$123</f>
        <v>4.4124169392458596E-3</v>
      </c>
      <c r="AD90" s="567">
        <f>+'R2建設IO'!AD90/'R2建設IO'!AD$123</f>
        <v>4.4992549021021528E-3</v>
      </c>
      <c r="AE90" s="567">
        <f>+'R2建設IO'!AE90/'R2建設IO'!AE$123</f>
        <v>8.2671385009223351E-3</v>
      </c>
      <c r="AF90" s="567">
        <f>+'R2建設IO'!AF90/'R2建設IO'!AF$123</f>
        <v>4.9078233410970052E-3</v>
      </c>
      <c r="AG90" s="567">
        <f>+'R2建設IO'!AG90/'R2建設IO'!AG$123</f>
        <v>4.6729863801060765E-3</v>
      </c>
      <c r="AH90" s="567">
        <f>+'R2建設IO'!AH90/'R2建設IO'!AH$123</f>
        <v>4.4953002750255672E-3</v>
      </c>
      <c r="AI90" s="567">
        <f>+'R2建設IO'!AI90/'R2建設IO'!AI$123</f>
        <v>4.6901040579331388E-3</v>
      </c>
      <c r="AJ90" s="567">
        <f>+'R2建設IO'!AJ90/'R2建設IO'!AJ$123</f>
        <v>4.700697242308028E-3</v>
      </c>
      <c r="AK90" s="567">
        <f>+'R2建設IO'!AK90/'R2建設IO'!AK$123</f>
        <v>4.9866442088281173E-3</v>
      </c>
      <c r="AL90" s="567">
        <f>+'R2建設IO'!AL90/'R2建設IO'!AL$123</f>
        <v>4.6971489482235292E-3</v>
      </c>
      <c r="AM90" s="567">
        <f>+'R2建設IO'!AM90/'R2建設IO'!AM$123</f>
        <v>4.4384253832409609E-3</v>
      </c>
      <c r="AN90" s="567">
        <f>+'R2建設IO'!AN90/'R2建設IO'!AN$123</f>
        <v>4.1958557419435319E-3</v>
      </c>
      <c r="AO90" s="567">
        <f>+'R2建設IO'!AO90/'R2建設IO'!AO$123</f>
        <v>5.552912893005732E-3</v>
      </c>
      <c r="AP90" s="567">
        <f>+'R2建設IO'!AP90/'R2建設IO'!AP$123</f>
        <v>4.6837751380427476E-3</v>
      </c>
      <c r="AQ90" s="567">
        <f>+'R2建設IO'!AQ90/'R2建設IO'!AQ$123</f>
        <v>2.8710247349823322E-3</v>
      </c>
      <c r="AR90" s="567">
        <f>+'R2建設IO'!AR90/'R2建設IO'!AR$123</f>
        <v>1.0927369417935455E-3</v>
      </c>
      <c r="AS90" s="567">
        <f>+'R2建設IO'!AS90/'R2建設IO'!AS$123</f>
        <v>3.4983143509602697E-3</v>
      </c>
      <c r="AT90" s="567">
        <f>+'R2建設IO'!AT90/'R2建設IO'!AT$123</f>
        <v>3.3395019027967466E-3</v>
      </c>
      <c r="AU90" s="567">
        <f>+'R2建設IO'!AU90/'R2建設IO'!AU$123</f>
        <v>3.2621381691305155E-3</v>
      </c>
      <c r="AV90" s="567">
        <f>+'R2建設IO'!AV90/'R2建設IO'!AV$123</f>
        <v>3.6388796350870002E-3</v>
      </c>
      <c r="AW90" s="567">
        <f>+'R2建設IO'!AW90/'R2建設IO'!AW$123</f>
        <v>4.2680128499311609E-3</v>
      </c>
      <c r="AX90" s="567">
        <f>+'R2建設IO'!AX90/'R2建設IO'!AX$123</f>
        <v>4.9416270306998581E-3</v>
      </c>
      <c r="AY90" s="567">
        <f>+'R2建設IO'!AY90/'R2建設IO'!AY$123</f>
        <v>5.0608366862184301E-3</v>
      </c>
      <c r="AZ90" s="567">
        <f>+'R2建設IO'!AZ90/'R2建設IO'!AZ$123</f>
        <v>4.9820716424268958E-3</v>
      </c>
      <c r="BA90" s="567">
        <f>+'R2建設IO'!BA90/'R2建設IO'!BA$123</f>
        <v>5.4178736187104389E-3</v>
      </c>
      <c r="BB90" s="567">
        <f>+'R2建設IO'!BB90/'R2建設IO'!BB$123</f>
        <v>4.0528106034759051E-3</v>
      </c>
      <c r="BC90" s="567">
        <f>+'R2建設IO'!BC90/'R2建設IO'!BC$123</f>
        <v>5.1587107474590551E-3</v>
      </c>
      <c r="BD90" s="567">
        <f>+'R2建設IO'!BD90/'R2建設IO'!BD$123</f>
        <v>4.5847805997259487E-3</v>
      </c>
      <c r="BE90" s="567">
        <f>+'R2建設IO'!BE90/'R2建設IO'!BE$123</f>
        <v>4.7009874316379105E-3</v>
      </c>
      <c r="BF90" s="567">
        <f>+'R2建設IO'!BF90/'R2建設IO'!BF$123</f>
        <v>3.6565354894022928E-3</v>
      </c>
      <c r="BG90" s="567">
        <f>+'R2建設IO'!BG90/'R2建設IO'!BG$123</f>
        <v>4.6807639370741528E-3</v>
      </c>
      <c r="BH90" s="567">
        <f>+'R2建設IO'!BH90/'R2建設IO'!BH$123</f>
        <v>4.5288816528698201E-3</v>
      </c>
      <c r="BI90" s="567">
        <f>+'R2建設IO'!BI90/'R2建設IO'!BI$123</f>
        <v>4.3394485710428867E-3</v>
      </c>
      <c r="BJ90" s="567">
        <f>+'R2建設IO'!BJ90/'R2建設IO'!BJ$123</f>
        <v>4.6707449351375569E-3</v>
      </c>
      <c r="BK90" s="567">
        <f>+'R2建設IO'!BK90/'R2建設IO'!BK$123</f>
        <v>5.2912887972029849E-3</v>
      </c>
      <c r="BL90" s="567">
        <f>+'R2建設IO'!BL90/'R2建設IO'!BL$123</f>
        <v>2.4017346300853862E-3</v>
      </c>
      <c r="BM90" s="567">
        <f>+'R2建設IO'!BM90/'R2建設IO'!BM$123</f>
        <v>5.8052031821113738E-3</v>
      </c>
      <c r="BN90" s="567">
        <f>+'R2建設IO'!BN90/'R2建設IO'!BN$123</f>
        <v>8.9061370350705556E-3</v>
      </c>
      <c r="BO90" s="567">
        <f>+'R2建設IO'!BO90/'R2建設IO'!BO$123</f>
        <v>1.9379491859785236E-4</v>
      </c>
      <c r="BP90" s="567">
        <f>+'R2建設IO'!BP90/'R2建設IO'!BP$123</f>
        <v>4.923652061778634E-3</v>
      </c>
      <c r="BQ90" s="567">
        <f>+'R2建設IO'!BQ90/'R2建設IO'!BQ$123</f>
        <v>4.3376468640540407E-3</v>
      </c>
      <c r="BR90" s="567">
        <f>+'R2建設IO'!BR90/'R2建設IO'!BR$123</f>
        <v>5.1475257656270548E-3</v>
      </c>
      <c r="BS90" s="567">
        <f>+'R2建設IO'!BS90/'R2建設IO'!BS$123</f>
        <v>5.5947925392519273E-3</v>
      </c>
      <c r="BT90" s="567">
        <f>+'R2建設IO'!BT90/'R2建設IO'!BT$123</f>
        <v>4.5818416092817966E-3</v>
      </c>
      <c r="BU90" s="567">
        <f>+'R2建設IO'!BU90/'R2建設IO'!BU$123</f>
        <v>4.0534814589222937E-3</v>
      </c>
      <c r="BV90" s="568">
        <f>+'R2建設IO'!BV90/'R2建設IO'!BV$123</f>
        <v>5.2624005964756488E-3</v>
      </c>
    </row>
    <row r="91" spans="1:74" ht="17.100000000000001" customHeight="1" x14ac:dyDescent="0.15">
      <c r="A91" s="551">
        <v>85</v>
      </c>
      <c r="B91" s="552">
        <v>592</v>
      </c>
      <c r="C91" s="498" t="s">
        <v>240</v>
      </c>
      <c r="D91" s="566">
        <f>+'R2建設IO'!D91/'R2建設IO'!D$123</f>
        <v>1.3182584968367145E-5</v>
      </c>
      <c r="E91" s="567">
        <f>+'R2建設IO'!E91/'R2建設IO'!E$123</f>
        <v>7.7316817941244154E-6</v>
      </c>
      <c r="F91" s="567">
        <f>+'R2建設IO'!F91/'R2建設IO'!F$123</f>
        <v>7.6904254203516622E-6</v>
      </c>
      <c r="G91" s="567">
        <f>+'R2建設IO'!G91/'R2建設IO'!G$123</f>
        <v>7.7000636502444557E-6</v>
      </c>
      <c r="H91" s="567">
        <f>+'R2建設IO'!H91/'R2建設IO'!H$123</f>
        <v>7.7584738328290516E-6</v>
      </c>
      <c r="I91" s="567">
        <f>+'R2建設IO'!I91/'R2建設IO'!I$123</f>
        <v>5.0426100549644496E-6</v>
      </c>
      <c r="J91" s="567">
        <f>+'R2建設IO'!J91/'R2建設IO'!J$123</f>
        <v>7.6767805179278156E-6</v>
      </c>
      <c r="K91" s="567">
        <f>+'R2建設IO'!K91/'R2建設IO'!K$123</f>
        <v>1.3359339514254415E-5</v>
      </c>
      <c r="L91" s="567">
        <f>+'R2建設IO'!L91/'R2建設IO'!L$123</f>
        <v>7.5212208653190543E-6</v>
      </c>
      <c r="M91" s="567">
        <f>+'R2建設IO'!M91/'R2建設IO'!M$123</f>
        <v>7.6255527539683767E-6</v>
      </c>
      <c r="N91" s="567">
        <f>+'R2建設IO'!N91/'R2建設IO'!N$123</f>
        <v>0</v>
      </c>
      <c r="O91" s="567">
        <f>+'R2建設IO'!O91/'R2建設IO'!O$123</f>
        <v>7.9390629285853499E-6</v>
      </c>
      <c r="P91" s="567">
        <f>+'R2建設IO'!P91/'R2建設IO'!P$123</f>
        <v>6.7941982981892099E-6</v>
      </c>
      <c r="Q91" s="567">
        <f>+'R2建設IO'!Q91/'R2建設IO'!Q$123</f>
        <v>8.4115278306613652E-6</v>
      </c>
      <c r="R91" s="567">
        <f>+'R2建設IO'!R91/'R2建設IO'!R$123</f>
        <v>0</v>
      </c>
      <c r="S91" s="567">
        <f>+'R2建設IO'!S91/'R2建設IO'!S$123</f>
        <v>7.7748168499020436E-6</v>
      </c>
      <c r="T91" s="567">
        <f>+'R2建設IO'!T91/'R2建設IO'!T$123</f>
        <v>7.3141194897252295E-6</v>
      </c>
      <c r="U91" s="567">
        <f>+'R2建設IO'!U91/'R2建設IO'!U$123</f>
        <v>9.3167123185570276E-6</v>
      </c>
      <c r="V91" s="567">
        <f>+'R2建設IO'!V91/'R2建設IO'!V$123</f>
        <v>7.061157865129531E-6</v>
      </c>
      <c r="W91" s="567">
        <f>+'R2建設IO'!W91/'R2建設IO'!W$123</f>
        <v>7.8061059786752792E-6</v>
      </c>
      <c r="X91" s="567">
        <f>+'R2建設IO'!X91/'R2建設IO'!X$123</f>
        <v>7.5078456987551992E-6</v>
      </c>
      <c r="Y91" s="567">
        <f>+'R2建設IO'!Y91/'R2建設IO'!Y$123</f>
        <v>7.2476897988766085E-6</v>
      </c>
      <c r="Z91" s="567">
        <f>+'R2建設IO'!Z91/'R2建設IO'!Z$123</f>
        <v>9.6289484706822597E-6</v>
      </c>
      <c r="AA91" s="567">
        <f>+'R2建設IO'!AA91/'R2建設IO'!AA$123</f>
        <v>8.1817326455223429E-6</v>
      </c>
      <c r="AB91" s="567">
        <f>+'R2建設IO'!AB91/'R2建設IO'!AB$123</f>
        <v>8.2177405404561419E-6</v>
      </c>
      <c r="AC91" s="567">
        <f>+'R2建設IO'!AC91/'R2建設IO'!AC$123</f>
        <v>7.4249780220650548E-6</v>
      </c>
      <c r="AD91" s="567">
        <f>+'R2建設IO'!AD91/'R2建設IO'!AD$123</f>
        <v>7.7247794961692815E-6</v>
      </c>
      <c r="AE91" s="567">
        <f>+'R2建設IO'!AE91/'R2建設IO'!AE$123</f>
        <v>7.5292700372698864E-6</v>
      </c>
      <c r="AF91" s="567">
        <f>+'R2建設IO'!AF91/'R2建設IO'!AF$123</f>
        <v>7.8404430634375141E-6</v>
      </c>
      <c r="AG91" s="567">
        <f>+'R2建設IO'!AG91/'R2建設IO'!AG$123</f>
        <v>2.3026399545671426E-5</v>
      </c>
      <c r="AH91" s="567">
        <f>+'R2建設IO'!AH91/'R2建設IO'!AH$123</f>
        <v>7.0373855431669827E-6</v>
      </c>
      <c r="AI91" s="567">
        <f>+'R2建設IO'!AI91/'R2建設IO'!AI$123</f>
        <v>7.7759879857604752E-6</v>
      </c>
      <c r="AJ91" s="567">
        <f>+'R2建設IO'!AJ91/'R2建設IO'!AJ$123</f>
        <v>7.7333885096282402E-6</v>
      </c>
      <c r="AK91" s="567">
        <f>+'R2建設IO'!AK91/'R2建設IO'!AK$123</f>
        <v>8.0834604528397094E-6</v>
      </c>
      <c r="AL91" s="567">
        <f>+'R2建設IO'!AL91/'R2建設IO'!AL$123</f>
        <v>7.7391513865721589E-6</v>
      </c>
      <c r="AM91" s="567">
        <f>+'R2建設IO'!AM91/'R2建設IO'!AM$123</f>
        <v>1.1380577905746054E-5</v>
      </c>
      <c r="AN91" s="567">
        <f>+'R2建設IO'!AN91/'R2建設IO'!AN$123</f>
        <v>5.6700753269507189E-6</v>
      </c>
      <c r="AO91" s="567">
        <f>+'R2建設IO'!AO91/'R2建設IO'!AO$123</f>
        <v>8.9157082717319085E-6</v>
      </c>
      <c r="AP91" s="567">
        <f>+'R2建設IO'!AP91/'R2建設IO'!AP$123</f>
        <v>7.6407424764155746E-6</v>
      </c>
      <c r="AQ91" s="567">
        <f>+'R2建設IO'!AQ91/'R2建設IO'!AQ$123</f>
        <v>0</v>
      </c>
      <c r="AR91" s="567">
        <f>+'R2建設IO'!AR91/'R2建設IO'!AR$123</f>
        <v>0</v>
      </c>
      <c r="AS91" s="567">
        <f>+'R2建設IO'!AS91/'R2建設IO'!AS$123</f>
        <v>6.2613654964770872E-6</v>
      </c>
      <c r="AT91" s="567">
        <f>+'R2建設IO'!AT91/'R2建設IO'!AT$123</f>
        <v>5.9123668978402127E-6</v>
      </c>
      <c r="AU91" s="567">
        <f>+'R2建設IO'!AU91/'R2建設IO'!AU$123</f>
        <v>6.675589704905557E-6</v>
      </c>
      <c r="AV91" s="567">
        <f>+'R2建設IO'!AV91/'R2建設IO'!AV$123</f>
        <v>0</v>
      </c>
      <c r="AW91" s="567">
        <f>+'R2建設IO'!AW91/'R2建設IO'!AW$123</f>
        <v>0</v>
      </c>
      <c r="AX91" s="567">
        <f>+'R2建設IO'!AX91/'R2建設IO'!AX$123</f>
        <v>0</v>
      </c>
      <c r="AY91" s="567">
        <f>+'R2建設IO'!AY91/'R2建設IO'!AY$123</f>
        <v>9.6950894372000584E-6</v>
      </c>
      <c r="AZ91" s="567">
        <f>+'R2建設IO'!AZ91/'R2建設IO'!AZ$123</f>
        <v>1.1833899388187401E-5</v>
      </c>
      <c r="BA91" s="567">
        <f>+'R2建設IO'!BA91/'R2建設IO'!BA$123</f>
        <v>0</v>
      </c>
      <c r="BB91" s="567">
        <f>+'R2建設IO'!BB91/'R2建設IO'!BB$123</f>
        <v>1.0338802559887513E-5</v>
      </c>
      <c r="BC91" s="567">
        <f>+'R2建設IO'!BC91/'R2建設IO'!BC$123</f>
        <v>7.7150031861321661E-6</v>
      </c>
      <c r="BD91" s="567">
        <f>+'R2建設IO'!BD91/'R2建設IO'!BD$123</f>
        <v>7.5240148851569772E-6</v>
      </c>
      <c r="BE91" s="567">
        <f>+'R2建設IO'!BE91/'R2建設IO'!BE$123</f>
        <v>8.1555369639518478E-6</v>
      </c>
      <c r="BF91" s="567">
        <f>+'R2建設IO'!BF91/'R2建設IO'!BF$123</f>
        <v>5.6778501388234359E-6</v>
      </c>
      <c r="BG91" s="567">
        <f>+'R2建設IO'!BG91/'R2建設IO'!BG$123</f>
        <v>5.6874409927996995E-6</v>
      </c>
      <c r="BH91" s="567">
        <f>+'R2建設IO'!BH91/'R2建設IO'!BH$123</f>
        <v>6.8793139030933977E-6</v>
      </c>
      <c r="BI91" s="567">
        <f>+'R2建設IO'!BI91/'R2建設IO'!BI$123</f>
        <v>7.7382677113901277E-6</v>
      </c>
      <c r="BJ91" s="567">
        <f>+'R2建設IO'!BJ91/'R2建設IO'!BJ$123</f>
        <v>7.4891687896379865E-6</v>
      </c>
      <c r="BK91" s="567">
        <f>+'R2建設IO'!BK91/'R2建設IO'!BK$123</f>
        <v>6.6978339205101068E-6</v>
      </c>
      <c r="BL91" s="567">
        <f>+'R2建設IO'!BL91/'R2建設IO'!BL$123</f>
        <v>7.913458418732738E-6</v>
      </c>
      <c r="BM91" s="567">
        <f>+'R2建設IO'!BM91/'R2建設IO'!BM$123</f>
        <v>5.8110141963076815E-6</v>
      </c>
      <c r="BN91" s="567">
        <f>+'R2建設IO'!BN91/'R2建設IO'!BN$123</f>
        <v>8.6411420133284811E-6</v>
      </c>
      <c r="BO91" s="567">
        <f>+'R2建設IO'!BO91/'R2建設IO'!BO$123</f>
        <v>0</v>
      </c>
      <c r="BP91" s="567">
        <f>+'R2建設IO'!BP91/'R2建設IO'!BP$123</f>
        <v>4.5582451930262051E-5</v>
      </c>
      <c r="BQ91" s="567">
        <f>+'R2建設IO'!BQ91/'R2建設IO'!BQ$123</f>
        <v>3.5196533532519644E-5</v>
      </c>
      <c r="BR91" s="567">
        <f>+'R2建設IO'!BR91/'R2建設IO'!BR$123</f>
        <v>3.5257025791966129E-5</v>
      </c>
      <c r="BS91" s="567">
        <f>+'R2建設IO'!BS91/'R2建設IO'!BS$123</f>
        <v>3.5351711099668767E-5</v>
      </c>
      <c r="BT91" s="567">
        <f>+'R2建設IO'!BT91/'R2建設IO'!BT$123</f>
        <v>6.3577820665334833E-5</v>
      </c>
      <c r="BU91" s="567">
        <f>+'R2建設IO'!BU91/'R2建設IO'!BU$123</f>
        <v>4.9654734082347409E-5</v>
      </c>
      <c r="BV91" s="568">
        <f>+'R2建設IO'!BV91/'R2建設IO'!BV$123</f>
        <v>5.2685775494646765E-5</v>
      </c>
    </row>
    <row r="92" spans="1:74" ht="17.100000000000001" customHeight="1" x14ac:dyDescent="0.15">
      <c r="A92" s="551">
        <v>86</v>
      </c>
      <c r="B92" s="552">
        <v>593</v>
      </c>
      <c r="C92" s="498" t="s">
        <v>386</v>
      </c>
      <c r="D92" s="566">
        <f>+'R2建設IO'!D92/'R2建設IO'!D$123</f>
        <v>2.0065844966885914E-3</v>
      </c>
      <c r="E92" s="567">
        <f>+'R2建設IO'!E92/'R2建設IO'!E$123</f>
        <v>1.7223458208440684E-3</v>
      </c>
      <c r="F92" s="567">
        <f>+'R2建設IO'!F92/'R2建設IO'!F$123</f>
        <v>9.7356972387559301E-4</v>
      </c>
      <c r="G92" s="567">
        <f>+'R2建設IO'!G92/'R2建設IO'!G$123</f>
        <v>5.0592671730127303E-4</v>
      </c>
      <c r="H92" s="567">
        <f>+'R2建設IO'!H92/'R2建設IO'!H$123</f>
        <v>5.0685001196467501E-4</v>
      </c>
      <c r="I92" s="567">
        <f>+'R2建設IO'!I92/'R2建設IO'!I$123</f>
        <v>4.6392012505672934E-4</v>
      </c>
      <c r="J92" s="567">
        <f>+'R2建設IO'!J92/'R2建設IO'!J$123</f>
        <v>1.6356148571497005E-3</v>
      </c>
      <c r="K92" s="567">
        <f>+'R2建設IO'!K92/'R2建設IO'!K$123</f>
        <v>1.6164800812247843E-3</v>
      </c>
      <c r="L92" s="567">
        <f>+'R2建設IO'!L92/'R2建設IO'!L$123</f>
        <v>1.6297707557815495E-3</v>
      </c>
      <c r="M92" s="567">
        <f>+'R2建設IO'!M92/'R2建設IO'!M$123</f>
        <v>1.6284499381146952E-3</v>
      </c>
      <c r="N92" s="567">
        <f>+'R2建設IO'!N92/'R2建設IO'!N$123</f>
        <v>1.7249876786594382E-3</v>
      </c>
      <c r="O92" s="567">
        <f>+'R2建設IO'!O92/'R2建設IO'!O$123</f>
        <v>1.6489433702671773E-3</v>
      </c>
      <c r="P92" s="567">
        <f>+'R2建設IO'!P92/'R2建設IO'!P$123</f>
        <v>1.4335758409179233E-3</v>
      </c>
      <c r="Q92" s="567">
        <f>+'R2建設IO'!Q92/'R2建設IO'!Q$123</f>
        <v>1.7378216498146379E-3</v>
      </c>
      <c r="R92" s="567">
        <f>+'R2建設IO'!R92/'R2建設IO'!R$123</f>
        <v>1.4838903184049759E-3</v>
      </c>
      <c r="S92" s="567">
        <f>+'R2建設IO'!S92/'R2建設IO'!S$123</f>
        <v>2.5052187627462143E-3</v>
      </c>
      <c r="T92" s="567">
        <f>+'R2建設IO'!T92/'R2建設IO'!T$123</f>
        <v>5.4458843972068419E-3</v>
      </c>
      <c r="U92" s="567">
        <f>+'R2建設IO'!U92/'R2建設IO'!U$123</f>
        <v>7.3974695809342801E-3</v>
      </c>
      <c r="V92" s="567">
        <f>+'R2建設IO'!V92/'R2建設IO'!V$123</f>
        <v>5.199365908023711E-3</v>
      </c>
      <c r="W92" s="567">
        <f>+'R2建設IO'!W92/'R2建設IO'!W$123</f>
        <v>2.3054979185018407E-3</v>
      </c>
      <c r="X92" s="567">
        <f>+'R2建設IO'!X92/'R2建設IO'!X$123</f>
        <v>2.5601753832755229E-3</v>
      </c>
      <c r="Y92" s="567">
        <f>+'R2建設IO'!Y92/'R2建設IO'!Y$123</f>
        <v>2.285438183245757E-3</v>
      </c>
      <c r="Z92" s="567">
        <f>+'R2建設IO'!Z92/'R2建設IO'!Z$123</f>
        <v>2.6351222314767117E-3</v>
      </c>
      <c r="AA92" s="567">
        <f>+'R2建設IO'!AA92/'R2建設IO'!AA$123</f>
        <v>2.2683853759710693E-3</v>
      </c>
      <c r="AB92" s="567">
        <f>+'R2建設IO'!AB92/'R2建設IO'!AB$123</f>
        <v>2.432862087002041E-3</v>
      </c>
      <c r="AC92" s="567">
        <f>+'R2建設IO'!AC92/'R2建設IO'!AC$123</f>
        <v>2.1918535121136042E-3</v>
      </c>
      <c r="AD92" s="567">
        <f>+'R2建設IO'!AD92/'R2建設IO'!AD$123</f>
        <v>2.2831014955344768E-3</v>
      </c>
      <c r="AE92" s="567">
        <f>+'R2建設IO'!AE92/'R2建設IO'!AE$123</f>
        <v>2.8084177239016679E-3</v>
      </c>
      <c r="AF92" s="567">
        <f>+'R2建設IO'!AF92/'R2建設IO'!AF$123</f>
        <v>2.0454735897125547E-3</v>
      </c>
      <c r="AG92" s="567">
        <f>+'R2建設IO'!AG92/'R2建設IO'!AG$123</f>
        <v>2.3764572777260546E-3</v>
      </c>
      <c r="AH92" s="567">
        <f>+'R2建設IO'!AH92/'R2建設IO'!AH$123</f>
        <v>2.0182162346430816E-3</v>
      </c>
      <c r="AI92" s="567">
        <f>+'R2建設IO'!AI92/'R2建設IO'!AI$123</f>
        <v>2.2398226263331805E-3</v>
      </c>
      <c r="AJ92" s="567">
        <f>+'R2建設IO'!AJ92/'R2建設IO'!AJ$123</f>
        <v>2.2375270754524377E-3</v>
      </c>
      <c r="AK92" s="567">
        <f>+'R2建設IO'!AK92/'R2建設IO'!AK$123</f>
        <v>2.4003623092064019E-3</v>
      </c>
      <c r="AL92" s="567">
        <f>+'R2建設IO'!AL92/'R2建設IO'!AL$123</f>
        <v>2.2319712598874108E-3</v>
      </c>
      <c r="AM92" s="567">
        <f>+'R2建設IO'!AM92/'R2建設IO'!AM$123</f>
        <v>2.1281680683745119E-3</v>
      </c>
      <c r="AN92" s="567">
        <f>+'R2建設IO'!AN92/'R2建設IO'!AN$123</f>
        <v>1.9618460631249486E-3</v>
      </c>
      <c r="AO92" s="567">
        <f>+'R2建設IO'!AO92/'R2建設IO'!AO$123</f>
        <v>2.638525195004896E-3</v>
      </c>
      <c r="AP92" s="567">
        <f>+'R2建設IO'!AP92/'R2建設IO'!AP$123</f>
        <v>2.6131339269341268E-3</v>
      </c>
      <c r="AQ92" s="567">
        <f>+'R2建設IO'!AQ92/'R2建設IO'!AQ$123</f>
        <v>1.6563604240282686E-3</v>
      </c>
      <c r="AR92" s="567">
        <f>+'R2建設IO'!AR92/'R2建設IO'!AR$123</f>
        <v>5.099439061703213E-4</v>
      </c>
      <c r="AS92" s="567">
        <f>+'R2建設IO'!AS92/'R2建設IO'!AS$123</f>
        <v>1.5528186431263177E-3</v>
      </c>
      <c r="AT92" s="567">
        <f>+'R2建設IO'!AT92/'R2建設IO'!AT$123</f>
        <v>1.4761209354941063E-3</v>
      </c>
      <c r="AU92" s="567">
        <f>+'R2建設IO'!AU92/'R2建設IO'!AU$123</f>
        <v>1.4530533591011097E-3</v>
      </c>
      <c r="AV92" s="567">
        <f>+'R2建設IO'!AV92/'R2建設IO'!AV$123</f>
        <v>1.4991159060041513E-3</v>
      </c>
      <c r="AW92" s="567">
        <f>+'R2建設IO'!AW92/'R2建設IO'!AW$123</f>
        <v>1.9733822854520423E-3</v>
      </c>
      <c r="AX92" s="567">
        <f>+'R2建設IO'!AX92/'R2建設IO'!AX$123</f>
        <v>1.9766508122799433E-3</v>
      </c>
      <c r="AY92" s="567">
        <f>+'R2建設IO'!AY92/'R2建設IO'!AY$123</f>
        <v>2.3074312860536139E-3</v>
      </c>
      <c r="AZ92" s="567">
        <f>+'R2建設IO'!AZ92/'R2建設IO'!AZ$123</f>
        <v>2.3431120788611056E-3</v>
      </c>
      <c r="BA92" s="567">
        <f>+'R2建設IO'!BA92/'R2建設IO'!BA$123</f>
        <v>2.1456925222615598E-3</v>
      </c>
      <c r="BB92" s="567">
        <f>+'R2建設IO'!BB92/'R2建設IO'!BB$123</f>
        <v>2.377924588774128E-3</v>
      </c>
      <c r="BC92" s="567">
        <f>+'R2建設IO'!BC92/'R2建設IO'!BC$123</f>
        <v>2.2002532490833101E-3</v>
      </c>
      <c r="BD92" s="567">
        <f>+'R2建設IO'!BD92/'R2建設IO'!BD$123</f>
        <v>2.3081022132996256E-3</v>
      </c>
      <c r="BE92" s="567">
        <f>+'R2建設IO'!BE92/'R2建設IO'!BE$123</f>
        <v>2.3487946456181318E-3</v>
      </c>
      <c r="BF92" s="567">
        <f>+'R2建設IO'!BF92/'R2建設IO'!BF$123</f>
        <v>1.6579322405364432E-3</v>
      </c>
      <c r="BG92" s="567">
        <f>+'R2建設IO'!BG92/'R2建設IO'!BG$123</f>
        <v>2.4228498629326723E-3</v>
      </c>
      <c r="BH92" s="567">
        <f>+'R2建設IO'!BH92/'R2建設IO'!BH$123</f>
        <v>2.3871219243734093E-3</v>
      </c>
      <c r="BI92" s="567">
        <f>+'R2建設IO'!BI92/'R2建設IO'!BI$123</f>
        <v>2.5940392983626686E-3</v>
      </c>
      <c r="BJ92" s="567">
        <f>+'R2建設IO'!BJ92/'R2建設IO'!BJ$123</f>
        <v>2.3728183115169685E-3</v>
      </c>
      <c r="BK92" s="567">
        <f>+'R2建設IO'!BK92/'R2建設IO'!BK$123</f>
        <v>2.076328515358133E-3</v>
      </c>
      <c r="BL92" s="567">
        <f>+'R2建設IO'!BL92/'R2建設IO'!BL$123</f>
        <v>1.4936652765358044E-3</v>
      </c>
      <c r="BM92" s="567">
        <f>+'R2建設IO'!BM92/'R2建設IO'!BM$123</f>
        <v>3.2890340351101476E-3</v>
      </c>
      <c r="BN92" s="567">
        <f>+'R2建設IO'!BN92/'R2建設IO'!BN$123</f>
        <v>1.5746081002065233E-3</v>
      </c>
      <c r="BO92" s="567">
        <f>+'R2建設IO'!BO92/'R2建設IO'!BO$123</f>
        <v>1.4079118017792692E-5</v>
      </c>
      <c r="BP92" s="567">
        <f>+'R2建設IO'!BP92/'R2建設IO'!BP$123</f>
        <v>2.8818357665324457E-3</v>
      </c>
      <c r="BQ92" s="567">
        <f>+'R2建設IO'!BQ92/'R2建設IO'!BQ$123</f>
        <v>2.0140238632497349E-3</v>
      </c>
      <c r="BR92" s="567">
        <f>+'R2建設IO'!BR92/'R2建設IO'!BR$123</f>
        <v>2.0776757904936273E-3</v>
      </c>
      <c r="BS92" s="567">
        <f>+'R2建設IO'!BS92/'R2建設IO'!BS$123</f>
        <v>4.2529645483818908E-3</v>
      </c>
      <c r="BT92" s="567">
        <f>+'R2建設IO'!BT92/'R2建設IO'!BT$123</f>
        <v>3.1831295546444305E-3</v>
      </c>
      <c r="BU92" s="567">
        <f>+'R2建設IO'!BU92/'R2建設IO'!BU$123</f>
        <v>2.7194242699098933E-3</v>
      </c>
      <c r="BV92" s="568">
        <f>+'R2建設IO'!BV92/'R2建設IO'!BV$123</f>
        <v>3.6265981049108231E-3</v>
      </c>
    </row>
    <row r="93" spans="1:74" ht="17.100000000000001" customHeight="1" x14ac:dyDescent="0.15">
      <c r="A93" s="551">
        <v>87</v>
      </c>
      <c r="B93" s="552">
        <v>594</v>
      </c>
      <c r="C93" s="498" t="s">
        <v>388</v>
      </c>
      <c r="D93" s="566">
        <f>+'R2建設IO'!D93/'R2建設IO'!D$123</f>
        <v>1.2514017114959502E-4</v>
      </c>
      <c r="E93" s="567">
        <f>+'R2建設IO'!E93/'R2建設IO'!E$123</f>
        <v>1.2747529142917733E-4</v>
      </c>
      <c r="F93" s="567">
        <f>+'R2建設IO'!F93/'R2建設IO'!F$123</f>
        <v>1.4866037238183915E-4</v>
      </c>
      <c r="G93" s="567">
        <f>+'R2建設IO'!G93/'R2建設IO'!G$123</f>
        <v>1.3523914608246248E-4</v>
      </c>
      <c r="H93" s="567">
        <f>+'R2建設IO'!H93/'R2建設IO'!H$123</f>
        <v>1.3544078605310142E-4</v>
      </c>
      <c r="I93" s="567">
        <f>+'R2建設IO'!I93/'R2建設IO'!I$123</f>
        <v>1.2606525137411124E-4</v>
      </c>
      <c r="J93" s="567">
        <f>+'R2建設IO'!J93/'R2建設IO'!J$123</f>
        <v>1.6766088651154349E-4</v>
      </c>
      <c r="K93" s="567">
        <f>+'R2建設IO'!K93/'R2建設IO'!K$123</f>
        <v>1.6031207417105297E-4</v>
      </c>
      <c r="L93" s="567">
        <f>+'R2建設IO'!L93/'R2建設IO'!L$123</f>
        <v>1.6702297369880934E-4</v>
      </c>
      <c r="M93" s="567">
        <f>+'R2建設IO'!M93/'R2建設IO'!M$123</f>
        <v>1.6697331030241102E-4</v>
      </c>
      <c r="N93" s="567">
        <f>+'R2建設IO'!N93/'R2建設IO'!N$123</f>
        <v>1.7060317701027411E-4</v>
      </c>
      <c r="O93" s="567">
        <f>+'R2建設IO'!O93/'R2建設IO'!O$123</f>
        <v>1.6910204037886797E-4</v>
      </c>
      <c r="P93" s="567">
        <f>+'R2建設IO'!P93/'R2建設IO'!P$123</f>
        <v>1.4675468324088693E-4</v>
      </c>
      <c r="Q93" s="567">
        <f>+'R2建設IO'!Q93/'R2建設IO'!Q$123</f>
        <v>1.7832439001002094E-4</v>
      </c>
      <c r="R93" s="567">
        <f>+'R2建設IO'!R93/'R2建設IO'!R$123</f>
        <v>1.5786067217074209E-4</v>
      </c>
      <c r="S93" s="567">
        <f>+'R2建設IO'!S93/'R2建設IO'!S$123</f>
        <v>1.0532551031704906E-4</v>
      </c>
      <c r="T93" s="567">
        <f>+'R2建設IO'!T93/'R2建設IO'!T$123</f>
        <v>1.7553886775340549E-4</v>
      </c>
      <c r="U93" s="567">
        <f>+'R2建設IO'!U93/'R2建設IO'!U$123</f>
        <v>2.4223452028248273E-4</v>
      </c>
      <c r="V93" s="567">
        <f>+'R2建設IO'!V93/'R2建設IO'!V$123</f>
        <v>1.6711406947473223E-4</v>
      </c>
      <c r="W93" s="567">
        <f>+'R2建設IO'!W93/'R2建設IO'!W$123</f>
        <v>1.0055683792529883E-4</v>
      </c>
      <c r="X93" s="567">
        <f>+'R2建設IO'!X93/'R2建設IO'!X$123</f>
        <v>1.1261768548132799E-4</v>
      </c>
      <c r="Y93" s="567">
        <f>+'R2建設IO'!Y93/'R2建設IO'!Y$123</f>
        <v>9.9051760584646978E-5</v>
      </c>
      <c r="Z93" s="567">
        <f>+'R2建設IO'!Z93/'R2建設IO'!Z$123</f>
        <v>1.155473816481871E-4</v>
      </c>
      <c r="AA93" s="567">
        <f>+'R2建設IO'!AA93/'R2建設IO'!AA$123</f>
        <v>9.8180791746268101E-5</v>
      </c>
      <c r="AB93" s="567">
        <f>+'R2建設IO'!AB93/'R2建設IO'!AB$123</f>
        <v>1.0600885297188424E-4</v>
      </c>
      <c r="AC93" s="567">
        <f>+'R2建設IO'!AC93/'R2建設IO'!AC$123</f>
        <v>9.5534717217237041E-5</v>
      </c>
      <c r="AD93" s="567">
        <f>+'R2建設IO'!AD93/'R2建設IO'!AD$123</f>
        <v>9.9735486383874508E-5</v>
      </c>
      <c r="AE93" s="567">
        <f>+'R2建設IO'!AE93/'R2建設IO'!AE$123</f>
        <v>1.2046832059631818E-4</v>
      </c>
      <c r="AF93" s="567">
        <f>+'R2建設IO'!AF93/'R2建設IO'!AF$123</f>
        <v>1.2750520531915258E-4</v>
      </c>
      <c r="AG93" s="567">
        <f>+'R2建設IO'!AG93/'R2建設IO'!AG$123</f>
        <v>1.2088859761477498E-4</v>
      </c>
      <c r="AH93" s="567">
        <f>+'R2建設IO'!AH93/'R2建設IO'!AH$123</f>
        <v>1.1615469686840127E-4</v>
      </c>
      <c r="AI93" s="567">
        <f>+'R2建設IO'!AI93/'R2建設IO'!AI$123</f>
        <v>1.3219179575792809E-4</v>
      </c>
      <c r="AJ93" s="567">
        <f>+'R2建設IO'!AJ93/'R2建設IO'!AJ$123</f>
        <v>1.3267057620962227E-4</v>
      </c>
      <c r="AK93" s="567">
        <f>+'R2建設IO'!AK93/'R2建設IO'!AK$123</f>
        <v>1.4167328056819068E-4</v>
      </c>
      <c r="AL93" s="567">
        <f>+'R2建設IO'!AL93/'R2建設IO'!AL$123</f>
        <v>1.3362934727481263E-4</v>
      </c>
      <c r="AM93" s="567">
        <f>+'R2建設IO'!AM93/'R2建設IO'!AM$123</f>
        <v>1.2518635696320658E-4</v>
      </c>
      <c r="AN93" s="567">
        <f>+'R2建設IO'!AN93/'R2建設IO'!AN$123</f>
        <v>1.1907158186596509E-4</v>
      </c>
      <c r="AO93" s="567">
        <f>+'R2建設IO'!AO93/'R2建設IO'!AO$123</f>
        <v>1.6048274889117435E-4</v>
      </c>
      <c r="AP93" s="567">
        <f>+'R2建設IO'!AP93/'R2建設IO'!AP$123</f>
        <v>1.2225187962264919E-4</v>
      </c>
      <c r="AQ93" s="567">
        <f>+'R2建設IO'!AQ93/'R2建設IO'!AQ$123</f>
        <v>0</v>
      </c>
      <c r="AR93" s="567">
        <f>+'R2建設IO'!AR93/'R2建設IO'!AR$123</f>
        <v>0</v>
      </c>
      <c r="AS93" s="567">
        <f>+'R2建設IO'!AS93/'R2建設IO'!AS$123</f>
        <v>9.4814963232367326E-5</v>
      </c>
      <c r="AT93" s="567">
        <f>+'R2建設IO'!AT93/'R2建設IO'!AT$123</f>
        <v>9.0656292433549917E-5</v>
      </c>
      <c r="AU93" s="567">
        <f>+'R2建設IO'!AU93/'R2建設IO'!AU$123</f>
        <v>9.1233059300375942E-5</v>
      </c>
      <c r="AV93" s="567">
        <f>+'R2建設IO'!AV93/'R2建設IO'!AV$123</f>
        <v>1.0250365169259155E-4</v>
      </c>
      <c r="AW93" s="567">
        <f>+'R2建設IO'!AW93/'R2建設IO'!AW$123</f>
        <v>0</v>
      </c>
      <c r="AX93" s="567">
        <f>+'R2建設IO'!AX93/'R2建設IO'!AX$123</f>
        <v>1.2354067576749646E-4</v>
      </c>
      <c r="AY93" s="567">
        <f>+'R2建設IO'!AY93/'R2建設IO'!AY$123</f>
        <v>1.3573125212080082E-4</v>
      </c>
      <c r="AZ93" s="567">
        <f>+'R2建設IO'!AZ93/'R2建設IO'!AZ$123</f>
        <v>1.4200679265824882E-4</v>
      </c>
      <c r="BA93" s="567">
        <f>+'R2建設IO'!BA93/'R2建設IO'!BA$123</f>
        <v>1.0728462611307799E-4</v>
      </c>
      <c r="BB93" s="567">
        <f>+'R2建設IO'!BB93/'R2建設IO'!BB$123</f>
        <v>1.0338802559887513E-4</v>
      </c>
      <c r="BC93" s="567">
        <f>+'R2建設IO'!BC93/'R2建設IO'!BC$123</f>
        <v>1.2294760396623389E-4</v>
      </c>
      <c r="BD93" s="567">
        <f>+'R2建設IO'!BD93/'R2建設IO'!BD$123</f>
        <v>1.3277673326747607E-4</v>
      </c>
      <c r="BE93" s="567">
        <f>+'R2建設IO'!BE93/'R2建設IO'!BE$123</f>
        <v>1.4272189686915731E-4</v>
      </c>
      <c r="BF93" s="567">
        <f>+'R2建設IO'!BF93/'R2建設IO'!BF$123</f>
        <v>1.249127030541156E-4</v>
      </c>
      <c r="BG93" s="567">
        <f>+'R2建設IO'!BG93/'R2建設IO'!BG$123</f>
        <v>1.251237018415934E-4</v>
      </c>
      <c r="BH93" s="567">
        <f>+'R2建設IO'!BH93/'R2建設IO'!BH$123</f>
        <v>1.0548281318076544E-4</v>
      </c>
      <c r="BI93" s="567">
        <f>+'R2建設IO'!BI93/'R2建設IO'!BI$123</f>
        <v>1.4014862632851009E-4</v>
      </c>
      <c r="BJ93" s="567">
        <f>+'R2建設IO'!BJ93/'R2建設IO'!BJ$123</f>
        <v>1.4978337579275972E-4</v>
      </c>
      <c r="BK93" s="567">
        <f>+'R2建設IO'!BK93/'R2建設IO'!BK$123</f>
        <v>1.5405018017173246E-4</v>
      </c>
      <c r="BL93" s="567">
        <f>+'R2建設IO'!BL93/'R2建設IO'!BL$123</f>
        <v>6.3307667349861904E-5</v>
      </c>
      <c r="BM93" s="567">
        <f>+'R2建設IO'!BM93/'R2建設IO'!BM$123</f>
        <v>2.0338549687076886E-4</v>
      </c>
      <c r="BN93" s="567">
        <f>+'R2建設IO'!BN93/'R2建設IO'!BN$123</f>
        <v>7.2969643668107176E-5</v>
      </c>
      <c r="BO93" s="567">
        <f>+'R2建設IO'!BO93/'R2建設IO'!BO$123</f>
        <v>3.3127336512453395E-6</v>
      </c>
      <c r="BP93" s="567">
        <f>+'R2建設IO'!BP93/'R2建設IO'!BP$123</f>
        <v>1.2756681512099099E-4</v>
      </c>
      <c r="BQ93" s="567">
        <f>+'R2建設IO'!BQ93/'R2建設IO'!BQ$123</f>
        <v>1.1471462780969365E-4</v>
      </c>
      <c r="BR93" s="567">
        <f>+'R2建設IO'!BR93/'R2建設IO'!BR$123</f>
        <v>1.3107317823836818E-4</v>
      </c>
      <c r="BS93" s="567">
        <f>+'R2建設IO'!BS93/'R2建設IO'!BS$123</f>
        <v>1.4448090623342887E-4</v>
      </c>
      <c r="BT93" s="567">
        <f>+'R2建設IO'!BT93/'R2建設IO'!BT$123</f>
        <v>1.1867859857529169E-4</v>
      </c>
      <c r="BU93" s="567">
        <f>+'R2建設IO'!BU93/'R2建設IO'!BU$123</f>
        <v>1.075852571784194E-4</v>
      </c>
      <c r="BV93" s="568">
        <f>+'R2建設IO'!BV93/'R2建設IO'!BV$123</f>
        <v>1.3661966611025643E-4</v>
      </c>
    </row>
    <row r="94" spans="1:74" ht="17.100000000000001" customHeight="1" x14ac:dyDescent="0.15">
      <c r="A94" s="551">
        <v>88</v>
      </c>
      <c r="B94" s="552">
        <v>595</v>
      </c>
      <c r="C94" s="498" t="s">
        <v>390</v>
      </c>
      <c r="D94" s="566">
        <f>+'R2建設IO'!D94/'R2建設IO'!D$123</f>
        <v>1.4364141002942391E-3</v>
      </c>
      <c r="E94" s="567">
        <f>+'R2建設IO'!E94/'R2建設IO'!E$123</f>
        <v>1.5186582374442361E-3</v>
      </c>
      <c r="F94" s="567">
        <f>+'R2建設IO'!F94/'R2建設IO'!F$123</f>
        <v>1.4165000937469215E-3</v>
      </c>
      <c r="G94" s="567">
        <f>+'R2建設IO'!G94/'R2建設IO'!G$123</f>
        <v>1.3993510039310452E-3</v>
      </c>
      <c r="H94" s="567">
        <f>+'R2建設IO'!H94/'R2建設IO'!H$123</f>
        <v>1.2433508493810898E-3</v>
      </c>
      <c r="I94" s="567">
        <f>+'R2建設IO'!I94/'R2建設IO'!I$123</f>
        <v>8.4967979426150975E-3</v>
      </c>
      <c r="J94" s="567">
        <f>+'R2建設IO'!J94/'R2建設IO'!J$123</f>
        <v>1.4407781676046925E-3</v>
      </c>
      <c r="K94" s="567">
        <f>+'R2建設IO'!K94/'R2建設IO'!K$123</f>
        <v>9.3515376599780911E-4</v>
      </c>
      <c r="L94" s="567">
        <f>+'R2建設IO'!L94/'R2建設IO'!L$123</f>
        <v>9.6401303297899736E-4</v>
      </c>
      <c r="M94" s="567">
        <f>+'R2建設IO'!M94/'R2建設IO'!M$123</f>
        <v>9.113850291467033E-4</v>
      </c>
      <c r="N94" s="567">
        <f>+'R2建設IO'!N94/'R2建設IO'!N$123</f>
        <v>4.7579330477309778E-3</v>
      </c>
      <c r="O94" s="567">
        <f>+'R2建設IO'!O94/'R2建設IO'!O$123</f>
        <v>2.1383865998144641E-3</v>
      </c>
      <c r="P94" s="567">
        <f>+'R2建設IO'!P94/'R2建設IO'!P$123</f>
        <v>9.7292919630069486E-4</v>
      </c>
      <c r="Q94" s="567">
        <f>+'R2建設IO'!Q94/'R2建設IO'!Q$123</f>
        <v>2.619349766467949E-3</v>
      </c>
      <c r="R94" s="567">
        <f>+'R2建設IO'!R94/'R2建設IO'!R$123</f>
        <v>3.315074115585584E-3</v>
      </c>
      <c r="S94" s="567">
        <f>+'R2建設IO'!S94/'R2建設IO'!S$123</f>
        <v>1.6254683330380675E-3</v>
      </c>
      <c r="T94" s="567">
        <f>+'R2建設IO'!T94/'R2建設IO'!T$123</f>
        <v>1.5119329859474868E-3</v>
      </c>
      <c r="U94" s="567">
        <f>+'R2建設IO'!U94/'R2建設IO'!U$123</f>
        <v>1.4068235601021111E-3</v>
      </c>
      <c r="V94" s="567">
        <f>+'R2建設IO'!V94/'R2建設IO'!V$123</f>
        <v>1.5252100988679786E-3</v>
      </c>
      <c r="W94" s="567">
        <f>+'R2建設IO'!W94/'R2建設IO'!W$123</f>
        <v>1.6331792999384807E-3</v>
      </c>
      <c r="X94" s="567">
        <f>+'R2建設IO'!X94/'R2建設IO'!X$123</f>
        <v>1.4640299112572638E-3</v>
      </c>
      <c r="Y94" s="567">
        <f>+'R2建設IO'!Y94/'R2建設IO'!Y$123</f>
        <v>1.775684000724769E-3</v>
      </c>
      <c r="Z94" s="567">
        <f>+'R2建設IO'!Z94/'R2建設IO'!Z$123</f>
        <v>1.7267914257423518E-3</v>
      </c>
      <c r="AA94" s="567">
        <f>+'R2建設IO'!AA94/'R2建設IO'!AA$123</f>
        <v>1.6158921974906626E-3</v>
      </c>
      <c r="AB94" s="567">
        <f>+'R2建設IO'!AB94/'R2建設IO'!AB$123</f>
        <v>1.5539747362002564E-3</v>
      </c>
      <c r="AC94" s="567">
        <f>+'R2建設IO'!AC94/'R2建設IO'!AC$123</f>
        <v>1.5639478707143027E-3</v>
      </c>
      <c r="AD94" s="567">
        <f>+'R2建設IO'!AD94/'R2建設IO'!AD$123</f>
        <v>1.5415226639022255E-3</v>
      </c>
      <c r="AE94" s="567">
        <f>+'R2建設IO'!AE94/'R2建設IO'!AE$123</f>
        <v>8.5607800323758611E-3</v>
      </c>
      <c r="AF94" s="567">
        <f>+'R2建設IO'!AF94/'R2建設IO'!AF$123</f>
        <v>1.3564946555129831E-3</v>
      </c>
      <c r="AG94" s="567">
        <f>+'R2建設IO'!AG94/'R2建設IO'!AG$123</f>
        <v>1.3604173977733028E-3</v>
      </c>
      <c r="AH94" s="567">
        <f>+'R2建設IO'!AH94/'R2建設IO'!AH$123</f>
        <v>1.4573441739339024E-3</v>
      </c>
      <c r="AI94" s="567">
        <f>+'R2建設IO'!AI94/'R2建設IO'!AI$123</f>
        <v>1.5526619488958689E-3</v>
      </c>
      <c r="AJ94" s="567">
        <f>+'R2建設IO'!AJ94/'R2建設IO'!AJ$123</f>
        <v>1.5774394028861692E-3</v>
      </c>
      <c r="AK94" s="567">
        <f>+'R2建設IO'!AK94/'R2建設IO'!AK$123</f>
        <v>1.6373261869870326E-3</v>
      </c>
      <c r="AL94" s="567">
        <f>+'R2建設IO'!AL94/'R2建設IO'!AL$123</f>
        <v>1.6283174517347824E-3</v>
      </c>
      <c r="AM94" s="567">
        <f>+'R2建設IO'!AM94/'R2建設IO'!AM$123</f>
        <v>1.4567139719354949E-3</v>
      </c>
      <c r="AN94" s="567">
        <f>+'R2建設IO'!AN94/'R2建設IO'!AN$123</f>
        <v>1.5110750746323664E-3</v>
      </c>
      <c r="AO94" s="567">
        <f>+'R2建設IO'!AO94/'R2建設IO'!AO$123</f>
        <v>2.0348792996658705E-3</v>
      </c>
      <c r="AP94" s="567">
        <f>+'R2建設IO'!AP94/'R2建設IO'!AP$123</f>
        <v>0</v>
      </c>
      <c r="AQ94" s="567">
        <f>+'R2建設IO'!AQ94/'R2建設IO'!AQ$123</f>
        <v>0</v>
      </c>
      <c r="AR94" s="567">
        <f>+'R2建設IO'!AR94/'R2建設IO'!AR$123</f>
        <v>0</v>
      </c>
      <c r="AS94" s="567">
        <f>+'R2建設IO'!AS94/'R2建設IO'!AS$123</f>
        <v>1.3256205236827205E-3</v>
      </c>
      <c r="AT94" s="567">
        <f>+'R2建設IO'!AT94/'R2建設IO'!AT$123</f>
        <v>1.2849544057972728E-3</v>
      </c>
      <c r="AU94" s="567">
        <f>+'R2建設IO'!AU94/'R2建設IO'!AU$123</f>
        <v>1.2260833091343206E-3</v>
      </c>
      <c r="AV94" s="567">
        <f>+'R2建設IO'!AV94/'R2建設IO'!AV$123</f>
        <v>1.7553750352356304E-3</v>
      </c>
      <c r="AW94" s="567">
        <f>+'R2建設IO'!AW94/'R2建設IO'!AW$123</f>
        <v>1.9274896741624599E-3</v>
      </c>
      <c r="AX94" s="567">
        <f>+'R2建設IO'!AX94/'R2建設IO'!AX$123</f>
        <v>1.4207177713262092E-3</v>
      </c>
      <c r="AY94" s="567">
        <f>+'R2建設IO'!AY94/'R2建設IO'!AY$123</f>
        <v>1.7257259198216104E-3</v>
      </c>
      <c r="AZ94" s="567">
        <f>+'R2建設IO'!AZ94/'R2建設IO'!AZ$123</f>
        <v>1.739583210063548E-3</v>
      </c>
      <c r="BA94" s="567">
        <f>+'R2建設IO'!BA94/'R2建設IO'!BA$123</f>
        <v>1.6629117047527089E-3</v>
      </c>
      <c r="BB94" s="567">
        <f>+'R2建設IO'!BB94/'R2建設IO'!BB$123</f>
        <v>6.2032815359325079E-5</v>
      </c>
      <c r="BC94" s="567">
        <f>+'R2建設IO'!BC94/'R2建設IO'!BC$123</f>
        <v>1.3136844786939517E-3</v>
      </c>
      <c r="BD94" s="567">
        <f>+'R2建設IO'!BD94/'R2建設IO'!BD$123</f>
        <v>7.0194632987405684E-4</v>
      </c>
      <c r="BE94" s="567">
        <f>+'R2建設IO'!BE94/'R2建設IO'!BE$123</f>
        <v>5.7496535595860524E-4</v>
      </c>
      <c r="BF94" s="567">
        <f>+'R2建設IO'!BF94/'R2建設IO'!BF$123</f>
        <v>0</v>
      </c>
      <c r="BG94" s="567">
        <f>+'R2建設IO'!BG94/'R2建設IO'!BG$123</f>
        <v>4.2087063346717777E-3</v>
      </c>
      <c r="BH94" s="567">
        <f>+'R2建設IO'!BH94/'R2建設IO'!BH$123</f>
        <v>0</v>
      </c>
      <c r="BI94" s="567">
        <f>+'R2建設IO'!BI94/'R2建設IO'!BI$123</f>
        <v>2.0016319146795797E-3</v>
      </c>
      <c r="BJ94" s="567">
        <f>+'R2建設IO'!BJ94/'R2建設IO'!BJ$123</f>
        <v>8.2256037206190544E-4</v>
      </c>
      <c r="BK94" s="567">
        <f>+'R2建設IO'!BK94/'R2建設IO'!BK$123</f>
        <v>1.3529624519430417E-3</v>
      </c>
      <c r="BL94" s="567">
        <f>+'R2建設IO'!BL94/'R2建設IO'!BL$123</f>
        <v>7.5177854977961022E-4</v>
      </c>
      <c r="BM94" s="567">
        <f>+'R2建設IO'!BM94/'R2建設IO'!BM$123</f>
        <v>5.3403220464067593E-3</v>
      </c>
      <c r="BN94" s="567">
        <f>+'R2建設IO'!BN94/'R2建設IO'!BN$123</f>
        <v>1.8520847715234046E-3</v>
      </c>
      <c r="BO94" s="567">
        <f>+'R2建設IO'!BO94/'R2建設IO'!BO$123</f>
        <v>1.7151678479322744E-3</v>
      </c>
      <c r="BP94" s="567">
        <f>+'R2建設IO'!BP94/'R2建設IO'!BP$123</f>
        <v>1.223680670905372E-3</v>
      </c>
      <c r="BQ94" s="567">
        <f>+'R2建設IO'!BQ94/'R2建設IO'!BQ$123</f>
        <v>1.3870041362444778E-3</v>
      </c>
      <c r="BR94" s="567">
        <f>+'R2建設IO'!BR94/'R2建設IO'!BR$123</f>
        <v>9.0423901442924885E-4</v>
      </c>
      <c r="BS94" s="567">
        <f>+'R2建設IO'!BS94/'R2建設IO'!BS$123</f>
        <v>7.3470077850615963E-4</v>
      </c>
      <c r="BT94" s="567">
        <f>+'R2建設IO'!BT94/'R2建設IO'!BT$123</f>
        <v>1.7144818972751959E-3</v>
      </c>
      <c r="BU94" s="567">
        <f>+'R2建設IO'!BU94/'R2建設IO'!BU$123</f>
        <v>1.2016445647928073E-3</v>
      </c>
      <c r="BV94" s="568">
        <f>+'R2建設IO'!BV94/'R2建設IO'!BV$123</f>
        <v>1.2804460196078288E-3</v>
      </c>
    </row>
    <row r="95" spans="1:74" ht="17.100000000000001" customHeight="1" x14ac:dyDescent="0.15">
      <c r="A95" s="551">
        <v>89</v>
      </c>
      <c r="B95" s="552">
        <v>611</v>
      </c>
      <c r="C95" s="498" t="s">
        <v>4</v>
      </c>
      <c r="D95" s="566">
        <f>+'R2建設IO'!D95/'R2建設IO'!D$123</f>
        <v>0</v>
      </c>
      <c r="E95" s="567">
        <f>+'R2建設IO'!E95/'R2建設IO'!E$123</f>
        <v>0</v>
      </c>
      <c r="F95" s="567">
        <f>+'R2建設IO'!F95/'R2建設IO'!F$123</f>
        <v>0</v>
      </c>
      <c r="G95" s="567">
        <f>+'R2建設IO'!G95/'R2建設IO'!G$123</f>
        <v>0</v>
      </c>
      <c r="H95" s="567">
        <f>+'R2建設IO'!H95/'R2建設IO'!H$123</f>
        <v>0</v>
      </c>
      <c r="I95" s="567">
        <f>+'R2建設IO'!I95/'R2建設IO'!I$123</f>
        <v>0</v>
      </c>
      <c r="J95" s="567">
        <f>+'R2建設IO'!J95/'R2建設IO'!J$123</f>
        <v>0</v>
      </c>
      <c r="K95" s="567">
        <f>+'R2建設IO'!K95/'R2建設IO'!K$123</f>
        <v>0</v>
      </c>
      <c r="L95" s="567">
        <f>+'R2建設IO'!L95/'R2建設IO'!L$123</f>
        <v>0</v>
      </c>
      <c r="M95" s="567">
        <f>+'R2建設IO'!M95/'R2建設IO'!M$123</f>
        <v>0</v>
      </c>
      <c r="N95" s="567">
        <f>+'R2建設IO'!N95/'R2建設IO'!N$123</f>
        <v>0</v>
      </c>
      <c r="O95" s="567">
        <f>+'R2建設IO'!O95/'R2建設IO'!O$123</f>
        <v>0</v>
      </c>
      <c r="P95" s="567">
        <f>+'R2建設IO'!P95/'R2建設IO'!P$123</f>
        <v>0</v>
      </c>
      <c r="Q95" s="567">
        <f>+'R2建設IO'!Q95/'R2建設IO'!Q$123</f>
        <v>0</v>
      </c>
      <c r="R95" s="567">
        <f>+'R2建設IO'!R95/'R2建設IO'!R$123</f>
        <v>0</v>
      </c>
      <c r="S95" s="567">
        <f>+'R2建設IO'!S95/'R2建設IO'!S$123</f>
        <v>0</v>
      </c>
      <c r="T95" s="567">
        <f>+'R2建設IO'!T95/'R2建設IO'!T$123</f>
        <v>0</v>
      </c>
      <c r="U95" s="567">
        <f>+'R2建設IO'!U95/'R2建設IO'!U$123</f>
        <v>0</v>
      </c>
      <c r="V95" s="567">
        <f>+'R2建設IO'!V95/'R2建設IO'!V$123</f>
        <v>0</v>
      </c>
      <c r="W95" s="567">
        <f>+'R2建設IO'!W95/'R2建設IO'!W$123</f>
        <v>0</v>
      </c>
      <c r="X95" s="567">
        <f>+'R2建設IO'!X95/'R2建設IO'!X$123</f>
        <v>0</v>
      </c>
      <c r="Y95" s="567">
        <f>+'R2建設IO'!Y95/'R2建設IO'!Y$123</f>
        <v>0</v>
      </c>
      <c r="Z95" s="567">
        <f>+'R2建設IO'!Z95/'R2建設IO'!Z$123</f>
        <v>0</v>
      </c>
      <c r="AA95" s="567">
        <f>+'R2建設IO'!AA95/'R2建設IO'!AA$123</f>
        <v>0</v>
      </c>
      <c r="AB95" s="567">
        <f>+'R2建設IO'!AB95/'R2建設IO'!AB$123</f>
        <v>0</v>
      </c>
      <c r="AC95" s="567">
        <f>+'R2建設IO'!AC95/'R2建設IO'!AC$123</f>
        <v>0</v>
      </c>
      <c r="AD95" s="567">
        <f>+'R2建設IO'!AD95/'R2建設IO'!AD$123</f>
        <v>0</v>
      </c>
      <c r="AE95" s="567">
        <f>+'R2建設IO'!AE95/'R2建設IO'!AE$123</f>
        <v>0</v>
      </c>
      <c r="AF95" s="567">
        <f>+'R2建設IO'!AF95/'R2建設IO'!AF$123</f>
        <v>0</v>
      </c>
      <c r="AG95" s="567">
        <f>+'R2建設IO'!AG95/'R2建設IO'!AG$123</f>
        <v>0</v>
      </c>
      <c r="AH95" s="567">
        <f>+'R2建設IO'!AH95/'R2建設IO'!AH$123</f>
        <v>0</v>
      </c>
      <c r="AI95" s="567">
        <f>+'R2建設IO'!AI95/'R2建設IO'!AI$123</f>
        <v>0</v>
      </c>
      <c r="AJ95" s="567">
        <f>+'R2建設IO'!AJ95/'R2建設IO'!AJ$123</f>
        <v>0</v>
      </c>
      <c r="AK95" s="567">
        <f>+'R2建設IO'!AK95/'R2建設IO'!AK$123</f>
        <v>0</v>
      </c>
      <c r="AL95" s="567">
        <f>+'R2建設IO'!AL95/'R2建設IO'!AL$123</f>
        <v>0</v>
      </c>
      <c r="AM95" s="567">
        <f>+'R2建設IO'!AM95/'R2建設IO'!AM$123</f>
        <v>0</v>
      </c>
      <c r="AN95" s="567">
        <f>+'R2建設IO'!AN95/'R2建設IO'!AN$123</f>
        <v>0</v>
      </c>
      <c r="AO95" s="567">
        <f>+'R2建設IO'!AO95/'R2建設IO'!AO$123</f>
        <v>0</v>
      </c>
      <c r="AP95" s="567">
        <f>+'R2建設IO'!AP95/'R2建設IO'!AP$123</f>
        <v>0</v>
      </c>
      <c r="AQ95" s="567">
        <f>+'R2建設IO'!AQ95/'R2建設IO'!AQ$123</f>
        <v>0</v>
      </c>
      <c r="AR95" s="567">
        <f>+'R2建設IO'!AR95/'R2建設IO'!AR$123</f>
        <v>0</v>
      </c>
      <c r="AS95" s="567">
        <f>+'R2建設IO'!AS95/'R2建設IO'!AS$123</f>
        <v>0</v>
      </c>
      <c r="AT95" s="567">
        <f>+'R2建設IO'!AT95/'R2建設IO'!AT$123</f>
        <v>0</v>
      </c>
      <c r="AU95" s="567">
        <f>+'R2建設IO'!AU95/'R2建設IO'!AU$123</f>
        <v>0</v>
      </c>
      <c r="AV95" s="567">
        <f>+'R2建設IO'!AV95/'R2建設IO'!AV$123</f>
        <v>0</v>
      </c>
      <c r="AW95" s="567">
        <f>+'R2建設IO'!AW95/'R2建設IO'!AW$123</f>
        <v>0</v>
      </c>
      <c r="AX95" s="567">
        <f>+'R2建設IO'!AX95/'R2建設IO'!AX$123</f>
        <v>0</v>
      </c>
      <c r="AY95" s="567">
        <f>+'R2建設IO'!AY95/'R2建設IO'!AY$123</f>
        <v>0</v>
      </c>
      <c r="AZ95" s="567">
        <f>+'R2建設IO'!AZ95/'R2建設IO'!AZ$123</f>
        <v>0</v>
      </c>
      <c r="BA95" s="567">
        <f>+'R2建設IO'!BA95/'R2建設IO'!BA$123</f>
        <v>0</v>
      </c>
      <c r="BB95" s="567">
        <f>+'R2建設IO'!BB95/'R2建設IO'!BB$123</f>
        <v>0</v>
      </c>
      <c r="BC95" s="567">
        <f>+'R2建設IO'!BC95/'R2建設IO'!BC$123</f>
        <v>0</v>
      </c>
      <c r="BD95" s="567">
        <f>+'R2建設IO'!BD95/'R2建設IO'!BD$123</f>
        <v>0</v>
      </c>
      <c r="BE95" s="567">
        <f>+'R2建設IO'!BE95/'R2建設IO'!BE$123</f>
        <v>0</v>
      </c>
      <c r="BF95" s="567">
        <f>+'R2建設IO'!BF95/'R2建設IO'!BF$123</f>
        <v>0</v>
      </c>
      <c r="BG95" s="567">
        <f>+'R2建設IO'!BG95/'R2建設IO'!BG$123</f>
        <v>0</v>
      </c>
      <c r="BH95" s="567">
        <f>+'R2建設IO'!BH95/'R2建設IO'!BH$123</f>
        <v>0</v>
      </c>
      <c r="BI95" s="567">
        <f>+'R2建設IO'!BI95/'R2建設IO'!BI$123</f>
        <v>0</v>
      </c>
      <c r="BJ95" s="567">
        <f>+'R2建設IO'!BJ95/'R2建設IO'!BJ$123</f>
        <v>0</v>
      </c>
      <c r="BK95" s="567">
        <f>+'R2建設IO'!BK95/'R2建設IO'!BK$123</f>
        <v>0</v>
      </c>
      <c r="BL95" s="567">
        <f>+'R2建設IO'!BL95/'R2建設IO'!BL$123</f>
        <v>0</v>
      </c>
      <c r="BM95" s="567">
        <f>+'R2建設IO'!BM95/'R2建設IO'!BM$123</f>
        <v>0</v>
      </c>
      <c r="BN95" s="567">
        <f>+'R2建設IO'!BN95/'R2建設IO'!BN$123</f>
        <v>0</v>
      </c>
      <c r="BO95" s="567">
        <f>+'R2建設IO'!BO95/'R2建設IO'!BO$123</f>
        <v>0</v>
      </c>
      <c r="BP95" s="567">
        <f>+'R2建設IO'!BP95/'R2建設IO'!BP$123</f>
        <v>0</v>
      </c>
      <c r="BQ95" s="567">
        <f>+'R2建設IO'!BQ95/'R2建設IO'!BQ$123</f>
        <v>0</v>
      </c>
      <c r="BR95" s="567">
        <f>+'R2建設IO'!BR95/'R2建設IO'!BR$123</f>
        <v>0</v>
      </c>
      <c r="BS95" s="567">
        <f>+'R2建設IO'!BS95/'R2建設IO'!BS$123</f>
        <v>0</v>
      </c>
      <c r="BT95" s="567">
        <f>+'R2建設IO'!BT95/'R2建設IO'!BT$123</f>
        <v>0</v>
      </c>
      <c r="BU95" s="567">
        <f>+'R2建設IO'!BU95/'R2建設IO'!BU$123</f>
        <v>0</v>
      </c>
      <c r="BV95" s="568">
        <f>+'R2建設IO'!BV95/'R2建設IO'!BV$123</f>
        <v>0</v>
      </c>
    </row>
    <row r="96" spans="1:74" ht="17.100000000000001" customHeight="1" x14ac:dyDescent="0.15">
      <c r="A96" s="551">
        <v>90</v>
      </c>
      <c r="B96" s="552">
        <v>631</v>
      </c>
      <c r="C96" s="498" t="s">
        <v>241</v>
      </c>
      <c r="D96" s="566">
        <f>+'R2建設IO'!D96/'R2建設IO'!D$123</f>
        <v>1.7507039154290925E-4</v>
      </c>
      <c r="E96" s="567">
        <f>+'R2建設IO'!E96/'R2建設IO'!E$123</f>
        <v>2.4114400822598965E-4</v>
      </c>
      <c r="F96" s="567">
        <f>+'R2建設IO'!F96/'R2建設IO'!F$123</f>
        <v>2.2251387931116669E-4</v>
      </c>
      <c r="G96" s="567">
        <f>+'R2建設IO'!G96/'R2建設IO'!G$123</f>
        <v>2.2568778107265791E-4</v>
      </c>
      <c r="H96" s="567">
        <f>+'R2建設IO'!H96/'R2建設IO'!H$123</f>
        <v>2.2543908251391844E-4</v>
      </c>
      <c r="I96" s="567">
        <f>+'R2建設IO'!I96/'R2建設IO'!I$123</f>
        <v>2.3700267258332914E-4</v>
      </c>
      <c r="J96" s="567">
        <f>+'R2建設IO'!J96/'R2建設IO'!J$123</f>
        <v>2.1802056670914996E-4</v>
      </c>
      <c r="K96" s="567">
        <f>+'R2建設IO'!K96/'R2建設IO'!K$123</f>
        <v>2.4046811125657947E-4</v>
      </c>
      <c r="L96" s="567">
        <f>+'R2建設IO'!L96/'R2建設IO'!L$123</f>
        <v>2.3523266637394421E-4</v>
      </c>
      <c r="M96" s="567">
        <f>+'R2建設IO'!M96/'R2建設IO'!M$123</f>
        <v>2.3507738489819756E-4</v>
      </c>
      <c r="N96" s="567">
        <f>+'R2建設IO'!N96/'R2建設IO'!N$123</f>
        <v>2.4642681123706261E-4</v>
      </c>
      <c r="O96" s="567">
        <f>+'R2建設IO'!O96/'R2建設IO'!O$123</f>
        <v>1.9212532287176548E-4</v>
      </c>
      <c r="P96" s="567">
        <f>+'R2建設IO'!P96/'R2建設IO'!P$123</f>
        <v>2.5817953533119E-4</v>
      </c>
      <c r="Q96" s="567">
        <f>+'R2建設IO'!Q96/'R2建設IO'!Q$123</f>
        <v>1.6486594548096274E-4</v>
      </c>
      <c r="R96" s="567">
        <f>+'R2建設IO'!R96/'R2建設IO'!R$123</f>
        <v>1.7364673938781631E-4</v>
      </c>
      <c r="S96" s="567">
        <f>+'R2建設IO'!S96/'R2建設IO'!S$123</f>
        <v>2.6062249303688732E-4</v>
      </c>
      <c r="T96" s="567">
        <f>+'R2建設IO'!T96/'R2建設IO'!T$123</f>
        <v>1.1180154077151422E-4</v>
      </c>
      <c r="U96" s="567">
        <f>+'R2建設IO'!U96/'R2建設IO'!U$123</f>
        <v>9.3167123185570276E-5</v>
      </c>
      <c r="V96" s="567">
        <f>+'R2建設IO'!V96/'R2建設IO'!V$123</f>
        <v>1.1415538548626076E-4</v>
      </c>
      <c r="W96" s="567">
        <f>+'R2建設IO'!W96/'R2建設IO'!W$123</f>
        <v>2.7072994826041994E-4</v>
      </c>
      <c r="X96" s="567">
        <f>+'R2建設IO'!X96/'R2建設IO'!X$123</f>
        <v>2.4025106236016638E-4</v>
      </c>
      <c r="Y96" s="567">
        <f>+'R2建設IO'!Y96/'R2建設IO'!Y$123</f>
        <v>3.1165066135169413E-4</v>
      </c>
      <c r="Z96" s="567">
        <f>+'R2建設IO'!Z96/'R2建設IO'!Z$123</f>
        <v>2.9849740259115003E-4</v>
      </c>
      <c r="AA96" s="567">
        <f>+'R2建設IO'!AA96/'R2建設IO'!AA$123</f>
        <v>2.7817890994775963E-4</v>
      </c>
      <c r="AB96" s="567">
        <f>+'R2建設IO'!AB96/'R2建設IO'!AB$123</f>
        <v>2.658439064837562E-4</v>
      </c>
      <c r="AC96" s="567">
        <f>+'R2建設IO'!AC96/'R2建設IO'!AC$123</f>
        <v>2.7026920000316801E-4</v>
      </c>
      <c r="AD96" s="567">
        <f>+'R2建設IO'!AD96/'R2建設IO'!AD$123</f>
        <v>2.6538909113506021E-4</v>
      </c>
      <c r="AE96" s="567">
        <f>+'R2建設IO'!AE96/'R2建設IO'!AE$123</f>
        <v>3.5387569175168466E-4</v>
      </c>
      <c r="AF96" s="567">
        <f>+'R2建設IO'!AF96/'R2建設IO'!AF$123</f>
        <v>2.940166148789068E-5</v>
      </c>
      <c r="AG96" s="567">
        <f>+'R2建設IO'!AG96/'R2建設IO'!AG$123</f>
        <v>1.5082291702414783E-4</v>
      </c>
      <c r="AH96" s="567">
        <f>+'R2建設IO'!AH96/'R2建設IO'!AH$123</f>
        <v>1.3075916364078006E-4</v>
      </c>
      <c r="AI96" s="567">
        <f>+'R2建設IO'!AI96/'R2建設IO'!AI$123</f>
        <v>1.9913290972230088E-4</v>
      </c>
      <c r="AJ96" s="567">
        <f>+'R2建設IO'!AJ96/'R2建設IO'!AJ$123</f>
        <v>1.9969327662640033E-4</v>
      </c>
      <c r="AK96" s="567">
        <f>+'R2建設IO'!AK96/'R2建設IO'!AK$123</f>
        <v>2.0357556982546321E-4</v>
      </c>
      <c r="AL96" s="567">
        <f>+'R2建設IO'!AL96/'R2建設IO'!AL$123</f>
        <v>1.929628412385325E-4</v>
      </c>
      <c r="AM96" s="567">
        <f>+'R2建設IO'!AM96/'R2建設IO'!AM$123</f>
        <v>2.0485040230342898E-4</v>
      </c>
      <c r="AN96" s="567">
        <f>+'R2建設IO'!AN96/'R2建設IO'!AN$123</f>
        <v>1.672672221450462E-4</v>
      </c>
      <c r="AO96" s="567">
        <f>+'R2建設IO'!AO96/'R2建設IO'!AO$123</f>
        <v>2.2027043965455303E-4</v>
      </c>
      <c r="AP96" s="567">
        <f>+'R2建設IO'!AP96/'R2建設IO'!AP$123</f>
        <v>2.0120621854561013E-4</v>
      </c>
      <c r="AQ96" s="567">
        <f>+'R2建設IO'!AQ96/'R2建設IO'!AQ$123</f>
        <v>2.2084805653710247E-4</v>
      </c>
      <c r="AR96" s="567">
        <f>+'R2建設IO'!AR96/'R2建設IO'!AR$123</f>
        <v>3.6424564726451517E-4</v>
      </c>
      <c r="AS96" s="567">
        <f>+'R2建設IO'!AS96/'R2建設IO'!AS$123</f>
        <v>1.8336856096825757E-4</v>
      </c>
      <c r="AT96" s="567">
        <f>+'R2建設IO'!AT96/'R2建設IO'!AT$123</f>
        <v>1.8328337383304659E-4</v>
      </c>
      <c r="AU96" s="567">
        <f>+'R2建設IO'!AU96/'R2建設IO'!AU$123</f>
        <v>1.8357871688490281E-4</v>
      </c>
      <c r="AV96" s="567">
        <f>+'R2建設IO'!AV96/'R2建設IO'!AV$123</f>
        <v>1.5375547753888733E-4</v>
      </c>
      <c r="AW96" s="567">
        <f>+'R2建設IO'!AW96/'R2建設IO'!AW$123</f>
        <v>2.7535566773749428E-4</v>
      </c>
      <c r="AX96" s="567">
        <f>+'R2建設IO'!AX96/'R2建設IO'!AX$123</f>
        <v>1.8531101365124467E-4</v>
      </c>
      <c r="AY96" s="567">
        <f>+'R2建設IO'!AY96/'R2建設IO'!AY$123</f>
        <v>1.842066993068011E-4</v>
      </c>
      <c r="AZ96" s="567">
        <f>+'R2建設IO'!AZ96/'R2建設IO'!AZ$123</f>
        <v>1.8934239021099842E-4</v>
      </c>
      <c r="BA96" s="567">
        <f>+'R2建設IO'!BA96/'R2建設IO'!BA$123</f>
        <v>1.6092693916961701E-4</v>
      </c>
      <c r="BB96" s="567">
        <f>+'R2建設IO'!BB96/'R2建設IO'!BB$123</f>
        <v>1.6542084095820021E-4</v>
      </c>
      <c r="BC96" s="567">
        <f>+'R2建設IO'!BC96/'R2建設IO'!BC$123</f>
        <v>8.3223545007851254E-5</v>
      </c>
      <c r="BD96" s="567">
        <f>+'R2建設IO'!BD96/'R2建設IO'!BD$123</f>
        <v>8.2321574625835169E-5</v>
      </c>
      <c r="BE96" s="567">
        <f>+'R2建設IO'!BE96/'R2建設IO'!BE$123</f>
        <v>8.2914625800177113E-5</v>
      </c>
      <c r="BF96" s="567">
        <f>+'R2建設IO'!BF96/'R2建設IO'!BF$123</f>
        <v>7.9489901943528108E-5</v>
      </c>
      <c r="BG96" s="567">
        <f>+'R2建設IO'!BG96/'R2建設IO'!BG$123</f>
        <v>7.9624173899195793E-5</v>
      </c>
      <c r="BH96" s="567">
        <f>+'R2建設IO'!BH96/'R2建設IO'!BH$123</f>
        <v>8.2551766837120783E-5</v>
      </c>
      <c r="BI96" s="567">
        <f>+'R2建設IO'!BI96/'R2建設IO'!BI$123</f>
        <v>8.3401329778315831E-5</v>
      </c>
      <c r="BJ96" s="567">
        <f>+'R2建設IO'!BJ96/'R2建設IO'!BJ$123</f>
        <v>7.8636272291198849E-5</v>
      </c>
      <c r="BK96" s="567">
        <f>+'R2建設IO'!BK96/'R2建設IO'!BK$123</f>
        <v>8.7071840966631395E-5</v>
      </c>
      <c r="BL96" s="567">
        <f>+'R2建設IO'!BL96/'R2建設IO'!BL$123</f>
        <v>7.71562195826442E-5</v>
      </c>
      <c r="BM96" s="567">
        <f>+'R2建設IO'!BM96/'R2建設IO'!BM$123</f>
        <v>8.1354198748307546E-5</v>
      </c>
      <c r="BN96" s="567">
        <f>+'R2建設IO'!BN96/'R2建設IO'!BN$123</f>
        <v>9.1212054585133973E-5</v>
      </c>
      <c r="BO96" s="567">
        <f>+'R2建設IO'!BO96/'R2建設IO'!BO$123</f>
        <v>3.5611886750887402E-5</v>
      </c>
      <c r="BP96" s="567">
        <f>+'R2建設IO'!BP96/'R2建設IO'!BP$123</f>
        <v>1.7912729353391035E-4</v>
      </c>
      <c r="BQ96" s="567">
        <f>+'R2建設IO'!BQ96/'R2建設IO'!BQ$123</f>
        <v>1.1992892907377063E-4</v>
      </c>
      <c r="BR96" s="567">
        <f>+'R2建設IO'!BR96/'R2建設IO'!BR$123</f>
        <v>1.6964851234016641E-4</v>
      </c>
      <c r="BS96" s="567">
        <f>+'R2建設IO'!BS96/'R2建設IO'!BS$123</f>
        <v>1.8290667916785145E-4</v>
      </c>
      <c r="BT96" s="567">
        <f>+'R2建設IO'!BT96/'R2建設IO'!BT$123</f>
        <v>2.3170583531366472E-4</v>
      </c>
      <c r="BU96" s="567">
        <f>+'R2建設IO'!BU96/'R2建設IO'!BU$123</f>
        <v>1.820673583019405E-4</v>
      </c>
      <c r="BV96" s="568">
        <f>+'R2建設IO'!BV96/'R2建設IO'!BV$123</f>
        <v>1.9184889283567925E-4</v>
      </c>
    </row>
    <row r="97" spans="1:74" ht="17.100000000000001" customHeight="1" x14ac:dyDescent="0.15">
      <c r="A97" s="551">
        <v>91</v>
      </c>
      <c r="B97" s="552">
        <v>632</v>
      </c>
      <c r="C97" s="498" t="s">
        <v>242</v>
      </c>
      <c r="D97" s="566">
        <f>+'R2建設IO'!D97/'R2建設IO'!D$123</f>
        <v>0</v>
      </c>
      <c r="E97" s="567">
        <f>+'R2建設IO'!E97/'R2建設IO'!E$123</f>
        <v>0</v>
      </c>
      <c r="F97" s="567">
        <f>+'R2建設IO'!F97/'R2建設IO'!F$123</f>
        <v>0</v>
      </c>
      <c r="G97" s="567">
        <f>+'R2建設IO'!G97/'R2建設IO'!G$123</f>
        <v>0</v>
      </c>
      <c r="H97" s="567">
        <f>+'R2建設IO'!H97/'R2建設IO'!H$123</f>
        <v>0</v>
      </c>
      <c r="I97" s="567">
        <f>+'R2建設IO'!I97/'R2建設IO'!I$123</f>
        <v>0</v>
      </c>
      <c r="J97" s="567">
        <f>+'R2建設IO'!J97/'R2建設IO'!J$123</f>
        <v>0</v>
      </c>
      <c r="K97" s="567">
        <f>+'R2建設IO'!K97/'R2建設IO'!K$123</f>
        <v>0</v>
      </c>
      <c r="L97" s="567">
        <f>+'R2建設IO'!L97/'R2建設IO'!L$123</f>
        <v>0</v>
      </c>
      <c r="M97" s="567">
        <f>+'R2建設IO'!M97/'R2建設IO'!M$123</f>
        <v>0</v>
      </c>
      <c r="N97" s="567">
        <f>+'R2建設IO'!N97/'R2建設IO'!N$123</f>
        <v>0</v>
      </c>
      <c r="O97" s="567">
        <f>+'R2建設IO'!O97/'R2建設IO'!O$123</f>
        <v>0</v>
      </c>
      <c r="P97" s="567">
        <f>+'R2建設IO'!P97/'R2建設IO'!P$123</f>
        <v>0</v>
      </c>
      <c r="Q97" s="567">
        <f>+'R2建設IO'!Q97/'R2建設IO'!Q$123</f>
        <v>0</v>
      </c>
      <c r="R97" s="567">
        <f>+'R2建設IO'!R97/'R2建設IO'!R$123</f>
        <v>0</v>
      </c>
      <c r="S97" s="567">
        <f>+'R2建設IO'!S97/'R2建設IO'!S$123</f>
        <v>0</v>
      </c>
      <c r="T97" s="567">
        <f>+'R2建設IO'!T97/'R2建設IO'!T$123</f>
        <v>0</v>
      </c>
      <c r="U97" s="567">
        <f>+'R2建設IO'!U97/'R2建設IO'!U$123</f>
        <v>0</v>
      </c>
      <c r="V97" s="567">
        <f>+'R2建設IO'!V97/'R2建設IO'!V$123</f>
        <v>0</v>
      </c>
      <c r="W97" s="567">
        <f>+'R2建設IO'!W97/'R2建設IO'!W$123</f>
        <v>0</v>
      </c>
      <c r="X97" s="567">
        <f>+'R2建設IO'!X97/'R2建設IO'!X$123</f>
        <v>0</v>
      </c>
      <c r="Y97" s="567">
        <f>+'R2建設IO'!Y97/'R2建設IO'!Y$123</f>
        <v>0</v>
      </c>
      <c r="Z97" s="567">
        <f>+'R2建設IO'!Z97/'R2建設IO'!Z$123</f>
        <v>0</v>
      </c>
      <c r="AA97" s="567">
        <f>+'R2建設IO'!AA97/'R2建設IO'!AA$123</f>
        <v>0</v>
      </c>
      <c r="AB97" s="567">
        <f>+'R2建設IO'!AB97/'R2建設IO'!AB$123</f>
        <v>0</v>
      </c>
      <c r="AC97" s="567">
        <f>+'R2建設IO'!AC97/'R2建設IO'!AC$123</f>
        <v>0</v>
      </c>
      <c r="AD97" s="567">
        <f>+'R2建設IO'!AD97/'R2建設IO'!AD$123</f>
        <v>0</v>
      </c>
      <c r="AE97" s="567">
        <f>+'R2建設IO'!AE97/'R2建設IO'!AE$123</f>
        <v>0</v>
      </c>
      <c r="AF97" s="567">
        <f>+'R2建設IO'!AF97/'R2建設IO'!AF$123</f>
        <v>0</v>
      </c>
      <c r="AG97" s="567">
        <f>+'R2建設IO'!AG97/'R2建設IO'!AG$123</f>
        <v>0</v>
      </c>
      <c r="AH97" s="567">
        <f>+'R2建設IO'!AH97/'R2建設IO'!AH$123</f>
        <v>0</v>
      </c>
      <c r="AI97" s="567">
        <f>+'R2建設IO'!AI97/'R2建設IO'!AI$123</f>
        <v>0</v>
      </c>
      <c r="AJ97" s="567">
        <f>+'R2建設IO'!AJ97/'R2建設IO'!AJ$123</f>
        <v>0</v>
      </c>
      <c r="AK97" s="567">
        <f>+'R2建設IO'!AK97/'R2建設IO'!AK$123</f>
        <v>0</v>
      </c>
      <c r="AL97" s="567">
        <f>+'R2建設IO'!AL97/'R2建設IO'!AL$123</f>
        <v>0</v>
      </c>
      <c r="AM97" s="567">
        <f>+'R2建設IO'!AM97/'R2建設IO'!AM$123</f>
        <v>0</v>
      </c>
      <c r="AN97" s="567">
        <f>+'R2建設IO'!AN97/'R2建設IO'!AN$123</f>
        <v>0</v>
      </c>
      <c r="AO97" s="567">
        <f>+'R2建設IO'!AO97/'R2建設IO'!AO$123</f>
        <v>0</v>
      </c>
      <c r="AP97" s="567">
        <f>+'R2建設IO'!AP97/'R2建設IO'!AP$123</f>
        <v>0</v>
      </c>
      <c r="AQ97" s="567">
        <f>+'R2建設IO'!AQ97/'R2建設IO'!AQ$123</f>
        <v>0</v>
      </c>
      <c r="AR97" s="567">
        <f>+'R2建設IO'!AR97/'R2建設IO'!AR$123</f>
        <v>0</v>
      </c>
      <c r="AS97" s="567">
        <f>+'R2建設IO'!AS97/'R2建設IO'!AS$123</f>
        <v>0</v>
      </c>
      <c r="AT97" s="567">
        <f>+'R2建設IO'!AT97/'R2建設IO'!AT$123</f>
        <v>0</v>
      </c>
      <c r="AU97" s="567">
        <f>+'R2建設IO'!AU97/'R2建設IO'!AU$123</f>
        <v>0</v>
      </c>
      <c r="AV97" s="567">
        <f>+'R2建設IO'!AV97/'R2建設IO'!AV$123</f>
        <v>0</v>
      </c>
      <c r="AW97" s="567">
        <f>+'R2建設IO'!AW97/'R2建設IO'!AW$123</f>
        <v>0</v>
      </c>
      <c r="AX97" s="567">
        <f>+'R2建設IO'!AX97/'R2建設IO'!AX$123</f>
        <v>0</v>
      </c>
      <c r="AY97" s="567">
        <f>+'R2建設IO'!AY97/'R2建設IO'!AY$123</f>
        <v>0</v>
      </c>
      <c r="AZ97" s="567">
        <f>+'R2建設IO'!AZ97/'R2建設IO'!AZ$123</f>
        <v>0</v>
      </c>
      <c r="BA97" s="567">
        <f>+'R2建設IO'!BA97/'R2建設IO'!BA$123</f>
        <v>0</v>
      </c>
      <c r="BB97" s="567">
        <f>+'R2建設IO'!BB97/'R2建設IO'!BB$123</f>
        <v>0</v>
      </c>
      <c r="BC97" s="567">
        <f>+'R2建設IO'!BC97/'R2建設IO'!BC$123</f>
        <v>0</v>
      </c>
      <c r="BD97" s="567">
        <f>+'R2建設IO'!BD97/'R2建設IO'!BD$123</f>
        <v>0</v>
      </c>
      <c r="BE97" s="567">
        <f>+'R2建設IO'!BE97/'R2建設IO'!BE$123</f>
        <v>0</v>
      </c>
      <c r="BF97" s="567">
        <f>+'R2建設IO'!BF97/'R2建設IO'!BF$123</f>
        <v>0</v>
      </c>
      <c r="BG97" s="567">
        <f>+'R2建設IO'!BG97/'R2建設IO'!BG$123</f>
        <v>0</v>
      </c>
      <c r="BH97" s="567">
        <f>+'R2建設IO'!BH97/'R2建設IO'!BH$123</f>
        <v>0</v>
      </c>
      <c r="BI97" s="567">
        <f>+'R2建設IO'!BI97/'R2建設IO'!BI$123</f>
        <v>0</v>
      </c>
      <c r="BJ97" s="567">
        <f>+'R2建設IO'!BJ97/'R2建設IO'!BJ$123</f>
        <v>0</v>
      </c>
      <c r="BK97" s="567">
        <f>+'R2建設IO'!BK97/'R2建設IO'!BK$123</f>
        <v>0</v>
      </c>
      <c r="BL97" s="567">
        <f>+'R2建設IO'!BL97/'R2建設IO'!BL$123</f>
        <v>0</v>
      </c>
      <c r="BM97" s="567">
        <f>+'R2建設IO'!BM97/'R2建設IO'!BM$123</f>
        <v>0</v>
      </c>
      <c r="BN97" s="567">
        <f>+'R2建設IO'!BN97/'R2建設IO'!BN$123</f>
        <v>0</v>
      </c>
      <c r="BO97" s="567">
        <f>+'R2建設IO'!BO97/'R2建設IO'!BO$123</f>
        <v>0</v>
      </c>
      <c r="BP97" s="567">
        <f>+'R2建設IO'!BP97/'R2建設IO'!BP$123</f>
        <v>0</v>
      </c>
      <c r="BQ97" s="567">
        <f>+'R2建設IO'!BQ97/'R2建設IO'!BQ$123</f>
        <v>0</v>
      </c>
      <c r="BR97" s="567">
        <f>+'R2建設IO'!BR97/'R2建設IO'!BR$123</f>
        <v>0</v>
      </c>
      <c r="BS97" s="567">
        <f>+'R2建設IO'!BS97/'R2建設IO'!BS$123</f>
        <v>0</v>
      </c>
      <c r="BT97" s="567">
        <f>+'R2建設IO'!BT97/'R2建設IO'!BT$123</f>
        <v>0</v>
      </c>
      <c r="BU97" s="567">
        <f>+'R2建設IO'!BU97/'R2建設IO'!BU$123</f>
        <v>0</v>
      </c>
      <c r="BV97" s="568">
        <f>+'R2建設IO'!BV97/'R2建設IO'!BV$123</f>
        <v>0</v>
      </c>
    </row>
    <row r="98" spans="1:74" ht="17.100000000000001" customHeight="1" x14ac:dyDescent="0.15">
      <c r="A98" s="551">
        <v>92</v>
      </c>
      <c r="B98" s="552">
        <v>641</v>
      </c>
      <c r="C98" s="498" t="s">
        <v>395</v>
      </c>
      <c r="D98" s="566">
        <f>+'R2建設IO'!D98/'R2建設IO'!D$123</f>
        <v>0</v>
      </c>
      <c r="E98" s="567">
        <f>+'R2建設IO'!E98/'R2建設IO'!E$123</f>
        <v>0</v>
      </c>
      <c r="F98" s="567">
        <f>+'R2建設IO'!F98/'R2建設IO'!F$123</f>
        <v>0</v>
      </c>
      <c r="G98" s="567">
        <f>+'R2建設IO'!G98/'R2建設IO'!G$123</f>
        <v>0</v>
      </c>
      <c r="H98" s="567">
        <f>+'R2建設IO'!H98/'R2建設IO'!H$123</f>
        <v>0</v>
      </c>
      <c r="I98" s="567">
        <f>+'R2建設IO'!I98/'R2建設IO'!I$123</f>
        <v>0</v>
      </c>
      <c r="J98" s="567">
        <f>+'R2建設IO'!J98/'R2建設IO'!J$123</f>
        <v>0</v>
      </c>
      <c r="K98" s="567">
        <f>+'R2建設IO'!K98/'R2建設IO'!K$123</f>
        <v>0</v>
      </c>
      <c r="L98" s="567">
        <f>+'R2建設IO'!L98/'R2建設IO'!L$123</f>
        <v>0</v>
      </c>
      <c r="M98" s="567">
        <f>+'R2建設IO'!M98/'R2建設IO'!M$123</f>
        <v>0</v>
      </c>
      <c r="N98" s="567">
        <f>+'R2建設IO'!N98/'R2建設IO'!N$123</f>
        <v>0</v>
      </c>
      <c r="O98" s="567">
        <f>+'R2建設IO'!O98/'R2建設IO'!O$123</f>
        <v>0</v>
      </c>
      <c r="P98" s="567">
        <f>+'R2建設IO'!P98/'R2建設IO'!P$123</f>
        <v>0</v>
      </c>
      <c r="Q98" s="567">
        <f>+'R2建設IO'!Q98/'R2建設IO'!Q$123</f>
        <v>0</v>
      </c>
      <c r="R98" s="567">
        <f>+'R2建設IO'!R98/'R2建設IO'!R$123</f>
        <v>0</v>
      </c>
      <c r="S98" s="567">
        <f>+'R2建設IO'!S98/'R2建設IO'!S$123</f>
        <v>0</v>
      </c>
      <c r="T98" s="567">
        <f>+'R2建設IO'!T98/'R2建設IO'!T$123</f>
        <v>0</v>
      </c>
      <c r="U98" s="567">
        <f>+'R2建設IO'!U98/'R2建設IO'!U$123</f>
        <v>0</v>
      </c>
      <c r="V98" s="567">
        <f>+'R2建設IO'!V98/'R2建設IO'!V$123</f>
        <v>0</v>
      </c>
      <c r="W98" s="567">
        <f>+'R2建設IO'!W98/'R2建設IO'!W$123</f>
        <v>0</v>
      </c>
      <c r="X98" s="567">
        <f>+'R2建設IO'!X98/'R2建設IO'!X$123</f>
        <v>0</v>
      </c>
      <c r="Y98" s="567">
        <f>+'R2建設IO'!Y98/'R2建設IO'!Y$123</f>
        <v>0</v>
      </c>
      <c r="Z98" s="567">
        <f>+'R2建設IO'!Z98/'R2建設IO'!Z$123</f>
        <v>0</v>
      </c>
      <c r="AA98" s="567">
        <f>+'R2建設IO'!AA98/'R2建設IO'!AA$123</f>
        <v>0</v>
      </c>
      <c r="AB98" s="567">
        <f>+'R2建設IO'!AB98/'R2建設IO'!AB$123</f>
        <v>0</v>
      </c>
      <c r="AC98" s="567">
        <f>+'R2建設IO'!AC98/'R2建設IO'!AC$123</f>
        <v>0</v>
      </c>
      <c r="AD98" s="567">
        <f>+'R2建設IO'!AD98/'R2建設IO'!AD$123</f>
        <v>0</v>
      </c>
      <c r="AE98" s="567">
        <f>+'R2建設IO'!AE98/'R2建設IO'!AE$123</f>
        <v>0</v>
      </c>
      <c r="AF98" s="567">
        <f>+'R2建設IO'!AF98/'R2建設IO'!AF$123</f>
        <v>0</v>
      </c>
      <c r="AG98" s="567">
        <f>+'R2建設IO'!AG98/'R2建設IO'!AG$123</f>
        <v>0</v>
      </c>
      <c r="AH98" s="567">
        <f>+'R2建設IO'!AH98/'R2建設IO'!AH$123</f>
        <v>0</v>
      </c>
      <c r="AI98" s="567">
        <f>+'R2建設IO'!AI98/'R2建設IO'!AI$123</f>
        <v>0</v>
      </c>
      <c r="AJ98" s="567">
        <f>+'R2建設IO'!AJ98/'R2建設IO'!AJ$123</f>
        <v>0</v>
      </c>
      <c r="AK98" s="567">
        <f>+'R2建設IO'!AK98/'R2建設IO'!AK$123</f>
        <v>0</v>
      </c>
      <c r="AL98" s="567">
        <f>+'R2建設IO'!AL98/'R2建設IO'!AL$123</f>
        <v>0</v>
      </c>
      <c r="AM98" s="567">
        <f>+'R2建設IO'!AM98/'R2建設IO'!AM$123</f>
        <v>0</v>
      </c>
      <c r="AN98" s="567">
        <f>+'R2建設IO'!AN98/'R2建設IO'!AN$123</f>
        <v>0</v>
      </c>
      <c r="AO98" s="567">
        <f>+'R2建設IO'!AO98/'R2建設IO'!AO$123</f>
        <v>0</v>
      </c>
      <c r="AP98" s="567">
        <f>+'R2建設IO'!AP98/'R2建設IO'!AP$123</f>
        <v>0</v>
      </c>
      <c r="AQ98" s="567">
        <f>+'R2建設IO'!AQ98/'R2建設IO'!AQ$123</f>
        <v>0</v>
      </c>
      <c r="AR98" s="567">
        <f>+'R2建設IO'!AR98/'R2建設IO'!AR$123</f>
        <v>0</v>
      </c>
      <c r="AS98" s="567">
        <f>+'R2建設IO'!AS98/'R2建設IO'!AS$123</f>
        <v>0</v>
      </c>
      <c r="AT98" s="567">
        <f>+'R2建設IO'!AT98/'R2建設IO'!AT$123</f>
        <v>0</v>
      </c>
      <c r="AU98" s="567">
        <f>+'R2建設IO'!AU98/'R2建設IO'!AU$123</f>
        <v>0</v>
      </c>
      <c r="AV98" s="567">
        <f>+'R2建設IO'!AV98/'R2建設IO'!AV$123</f>
        <v>0</v>
      </c>
      <c r="AW98" s="567">
        <f>+'R2建設IO'!AW98/'R2建設IO'!AW$123</f>
        <v>0</v>
      </c>
      <c r="AX98" s="567">
        <f>+'R2建設IO'!AX98/'R2建設IO'!AX$123</f>
        <v>0</v>
      </c>
      <c r="AY98" s="567">
        <f>+'R2建設IO'!AY98/'R2建設IO'!AY$123</f>
        <v>0</v>
      </c>
      <c r="AZ98" s="567">
        <f>+'R2建設IO'!AZ98/'R2建設IO'!AZ$123</f>
        <v>0</v>
      </c>
      <c r="BA98" s="567">
        <f>+'R2建設IO'!BA98/'R2建設IO'!BA$123</f>
        <v>0</v>
      </c>
      <c r="BB98" s="567">
        <f>+'R2建設IO'!BB98/'R2建設IO'!BB$123</f>
        <v>0</v>
      </c>
      <c r="BC98" s="567">
        <f>+'R2建設IO'!BC98/'R2建設IO'!BC$123</f>
        <v>0</v>
      </c>
      <c r="BD98" s="567">
        <f>+'R2建設IO'!BD98/'R2建設IO'!BD$123</f>
        <v>0</v>
      </c>
      <c r="BE98" s="567">
        <f>+'R2建設IO'!BE98/'R2建設IO'!BE$123</f>
        <v>0</v>
      </c>
      <c r="BF98" s="567">
        <f>+'R2建設IO'!BF98/'R2建設IO'!BF$123</f>
        <v>0</v>
      </c>
      <c r="BG98" s="567">
        <f>+'R2建設IO'!BG98/'R2建設IO'!BG$123</f>
        <v>0</v>
      </c>
      <c r="BH98" s="567">
        <f>+'R2建設IO'!BH98/'R2建設IO'!BH$123</f>
        <v>0</v>
      </c>
      <c r="BI98" s="567">
        <f>+'R2建設IO'!BI98/'R2建設IO'!BI$123</f>
        <v>0</v>
      </c>
      <c r="BJ98" s="567">
        <f>+'R2建設IO'!BJ98/'R2建設IO'!BJ$123</f>
        <v>0</v>
      </c>
      <c r="BK98" s="567">
        <f>+'R2建設IO'!BK98/'R2建設IO'!BK$123</f>
        <v>0</v>
      </c>
      <c r="BL98" s="567">
        <f>+'R2建設IO'!BL98/'R2建設IO'!BL$123</f>
        <v>0</v>
      </c>
      <c r="BM98" s="567">
        <f>+'R2建設IO'!BM98/'R2建設IO'!BM$123</f>
        <v>0</v>
      </c>
      <c r="BN98" s="567">
        <f>+'R2建設IO'!BN98/'R2建設IO'!BN$123</f>
        <v>0</v>
      </c>
      <c r="BO98" s="567">
        <f>+'R2建設IO'!BO98/'R2建設IO'!BO$123</f>
        <v>0</v>
      </c>
      <c r="BP98" s="567">
        <f>+'R2建設IO'!BP98/'R2建設IO'!BP$123</f>
        <v>0</v>
      </c>
      <c r="BQ98" s="567">
        <f>+'R2建設IO'!BQ98/'R2建設IO'!BQ$123</f>
        <v>0</v>
      </c>
      <c r="BR98" s="567">
        <f>+'R2建設IO'!BR98/'R2建設IO'!BR$123</f>
        <v>0</v>
      </c>
      <c r="BS98" s="567">
        <f>+'R2建設IO'!BS98/'R2建設IO'!BS$123</f>
        <v>0</v>
      </c>
      <c r="BT98" s="567">
        <f>+'R2建設IO'!BT98/'R2建設IO'!BT$123</f>
        <v>0</v>
      </c>
      <c r="BU98" s="567">
        <f>+'R2建設IO'!BU98/'R2建設IO'!BU$123</f>
        <v>0</v>
      </c>
      <c r="BV98" s="568">
        <f>+'R2建設IO'!BV98/'R2建設IO'!BV$123</f>
        <v>0</v>
      </c>
    </row>
    <row r="99" spans="1:74" ht="17.100000000000001" customHeight="1" x14ac:dyDescent="0.15">
      <c r="A99" s="551">
        <v>93</v>
      </c>
      <c r="B99" s="552">
        <v>642</v>
      </c>
      <c r="C99" s="498" t="s">
        <v>397</v>
      </c>
      <c r="D99" s="566">
        <f>+'R2建設IO'!D99/'R2建設IO'!D$123</f>
        <v>1.2427496569224397E-6</v>
      </c>
      <c r="E99" s="567">
        <f>+'R2建設IO'!E99/'R2建設IO'!E$123</f>
        <v>7.7966539100414279E-7</v>
      </c>
      <c r="F99" s="567">
        <f>+'R2建設IO'!F99/'R2建設IO'!F$123</f>
        <v>5.0845787903151489E-7</v>
      </c>
      <c r="G99" s="567">
        <f>+'R2建設IO'!G99/'R2建設IO'!G$123</f>
        <v>4.3380640283067353E-7</v>
      </c>
      <c r="H99" s="567">
        <f>+'R2建設IO'!H99/'R2建設IO'!H$123</f>
        <v>4.4334136187594579E-7</v>
      </c>
      <c r="I99" s="567">
        <f>+'R2建設IO'!I99/'R2建設IO'!I$123</f>
        <v>0</v>
      </c>
      <c r="J99" s="567">
        <f>+'R2建設IO'!J99/'R2建設IO'!J$123</f>
        <v>6.1414244143422528E-7</v>
      </c>
      <c r="K99" s="567">
        <f>+'R2建設IO'!K99/'R2建設IO'!K$123</f>
        <v>0</v>
      </c>
      <c r="L99" s="567">
        <f>+'R2建設IO'!L99/'R2建設IO'!L$123</f>
        <v>7.7805733089507456E-7</v>
      </c>
      <c r="M99" s="567">
        <f>+'R2建設IO'!M99/'R2建設IO'!M$123</f>
        <v>7.8885028489328036E-7</v>
      </c>
      <c r="N99" s="567">
        <f>+'R2建設IO'!N99/'R2建設IO'!N$123</f>
        <v>0</v>
      </c>
      <c r="O99" s="567">
        <f>+'R2建設IO'!O99/'R2建設IO'!O$123</f>
        <v>3.969531464292675E-7</v>
      </c>
      <c r="P99" s="567">
        <f>+'R2建設IO'!P99/'R2建設IO'!P$123</f>
        <v>0</v>
      </c>
      <c r="Q99" s="567">
        <f>+'R2建設IO'!Q99/'R2建設IO'!Q$123</f>
        <v>5.6076852204409097E-7</v>
      </c>
      <c r="R99" s="567">
        <f>+'R2建設IO'!R99/'R2建設IO'!R$123</f>
        <v>0</v>
      </c>
      <c r="S99" s="567">
        <f>+'R2建設IO'!S99/'R2建設IO'!S$123</f>
        <v>1.0632228170806214E-6</v>
      </c>
      <c r="T99" s="567">
        <f>+'R2建設IO'!T99/'R2建設IO'!T$123</f>
        <v>9.4038679153610093E-6</v>
      </c>
      <c r="U99" s="567">
        <f>+'R2建設IO'!U99/'R2建設IO'!U$123</f>
        <v>9.3167123185570276E-6</v>
      </c>
      <c r="V99" s="567">
        <f>+'R2建設IO'!V99/'R2建設IO'!V$123</f>
        <v>9.4148771535060419E-6</v>
      </c>
      <c r="W99" s="567">
        <f>+'R2建設IO'!W99/'R2建設IO'!W$123</f>
        <v>4.9675219864297231E-7</v>
      </c>
      <c r="X99" s="567">
        <f>+'R2建設IO'!X99/'R2建設IO'!X$123</f>
        <v>0</v>
      </c>
      <c r="Y99" s="567">
        <f>+'R2建設IO'!Y99/'R2建設IO'!Y$123</f>
        <v>0</v>
      </c>
      <c r="Z99" s="567">
        <f>+'R2建設IO'!Z99/'R2建設IO'!Z$123</f>
        <v>0</v>
      </c>
      <c r="AA99" s="567">
        <f>+'R2建設IO'!AA99/'R2建設IO'!AA$123</f>
        <v>0</v>
      </c>
      <c r="AB99" s="567">
        <f>+'R2建設IO'!AB99/'R2建設IO'!AB$123</f>
        <v>4.1088702702280711E-7</v>
      </c>
      <c r="AC99" s="567">
        <f>+'R2建設IO'!AC99/'R2建設IO'!AC$123</f>
        <v>4.9499853480433698E-7</v>
      </c>
      <c r="AD99" s="567">
        <f>+'R2建設IO'!AD99/'R2建設IO'!AD$123</f>
        <v>6.8664706632615837E-7</v>
      </c>
      <c r="AE99" s="567">
        <f>+'R2建設IO'!AE99/'R2建設IO'!AE$123</f>
        <v>0</v>
      </c>
      <c r="AF99" s="567">
        <f>+'R2建設IO'!AF99/'R2建設IO'!AF$123</f>
        <v>1.568088612687503E-6</v>
      </c>
      <c r="AG99" s="567">
        <f>+'R2建設IO'!AG99/'R2建設IO'!AG$123</f>
        <v>1.7269799659253568E-6</v>
      </c>
      <c r="AH99" s="567">
        <f>+'R2建設IO'!AH99/'R2建設IO'!AH$123</f>
        <v>1.3620746212581257E-6</v>
      </c>
      <c r="AI99" s="567">
        <f>+'R2建設IO'!AI99/'R2建設IO'!AI$123</f>
        <v>6.7617286832699784E-7</v>
      </c>
      <c r="AJ99" s="567">
        <f>+'R2建設IO'!AJ99/'R2建設IO'!AJ$123</f>
        <v>6.8741231196695476E-7</v>
      </c>
      <c r="AK99" s="567">
        <f>+'R2建設IO'!AK99/'R2建設IO'!AK$123</f>
        <v>6.381679304873455E-7</v>
      </c>
      <c r="AL99" s="567">
        <f>+'R2建設IO'!AL99/'R2建設IO'!AL$123</f>
        <v>1.0318868515429545E-6</v>
      </c>
      <c r="AM99" s="567">
        <f>+'R2建設IO'!AM99/'R2建設IO'!AM$123</f>
        <v>0</v>
      </c>
      <c r="AN99" s="567">
        <f>+'R2建設IO'!AN99/'R2建設IO'!AN$123</f>
        <v>0</v>
      </c>
      <c r="AO99" s="567">
        <f>+'R2建設IO'!AO99/'R2建設IO'!AO$123</f>
        <v>5.2445342774893579E-7</v>
      </c>
      <c r="AP99" s="567">
        <f>+'R2建設IO'!AP99/'R2建設IO'!AP$123</f>
        <v>0</v>
      </c>
      <c r="AQ99" s="567">
        <f>+'R2建設IO'!AQ99/'R2建設IO'!AQ$123</f>
        <v>0</v>
      </c>
      <c r="AR99" s="567">
        <f>+'R2建設IO'!AR99/'R2建設IO'!AR$123</f>
        <v>0</v>
      </c>
      <c r="AS99" s="567">
        <f>+'R2建設IO'!AS99/'R2建設IO'!AS$123</f>
        <v>8.9448078521101247E-7</v>
      </c>
      <c r="AT99" s="567">
        <f>+'R2建設IO'!AT99/'R2建設IO'!AT$123</f>
        <v>9.8539448297336878E-7</v>
      </c>
      <c r="AU99" s="567">
        <f>+'R2建設IO'!AU99/'R2建設IO'!AU$123</f>
        <v>1.1125982841509261E-6</v>
      </c>
      <c r="AV99" s="567">
        <f>+'R2建設IO'!AV99/'R2建設IO'!AV$123</f>
        <v>0</v>
      </c>
      <c r="AW99" s="567">
        <f>+'R2建設IO'!AW99/'R2建設IO'!AW$123</f>
        <v>0</v>
      </c>
      <c r="AX99" s="567">
        <f>+'R2建設IO'!AX99/'R2建設IO'!AX$123</f>
        <v>0</v>
      </c>
      <c r="AY99" s="567">
        <f>+'R2建設IO'!AY99/'R2建設IO'!AY$123</f>
        <v>0</v>
      </c>
      <c r="AZ99" s="567">
        <f>+'R2建設IO'!AZ99/'R2建設IO'!AZ$123</f>
        <v>0</v>
      </c>
      <c r="BA99" s="567">
        <f>+'R2建設IO'!BA99/'R2建設IO'!BA$123</f>
        <v>0</v>
      </c>
      <c r="BB99" s="567">
        <f>+'R2建設IO'!BB99/'R2建設IO'!BB$123</f>
        <v>0</v>
      </c>
      <c r="BC99" s="567">
        <f>+'R2建設IO'!BC99/'R2建設IO'!BC$123</f>
        <v>8.207450198012943E-7</v>
      </c>
      <c r="BD99" s="567">
        <f>+'R2建設IO'!BD99/'R2建設IO'!BD$123</f>
        <v>8.8517822178317386E-7</v>
      </c>
      <c r="BE99" s="567">
        <f>+'R2建設IO'!BE99/'R2建設IO'!BE$123</f>
        <v>1.3592561606586412E-6</v>
      </c>
      <c r="BF99" s="567">
        <f>+'R2建設IO'!BF99/'R2建設IO'!BF$123</f>
        <v>0</v>
      </c>
      <c r="BG99" s="567">
        <f>+'R2建設IO'!BG99/'R2建設IO'!BG$123</f>
        <v>0</v>
      </c>
      <c r="BH99" s="567">
        <f>+'R2建設IO'!BH99/'R2建設IO'!BH$123</f>
        <v>0</v>
      </c>
      <c r="BI99" s="567">
        <f>+'R2建設IO'!BI99/'R2建設IO'!BI$123</f>
        <v>8.5980752348779207E-7</v>
      </c>
      <c r="BJ99" s="567">
        <f>+'R2建設IO'!BJ99/'R2建設IO'!BJ$123</f>
        <v>1.2481947982729976E-6</v>
      </c>
      <c r="BK99" s="567">
        <f>+'R2建設IO'!BK99/'R2建設IO'!BK$123</f>
        <v>0</v>
      </c>
      <c r="BL99" s="567">
        <f>+'R2建設IO'!BL99/'R2建設IO'!BL$123</f>
        <v>0</v>
      </c>
      <c r="BM99" s="567">
        <f>+'R2建設IO'!BM99/'R2建設IO'!BM$123</f>
        <v>0</v>
      </c>
      <c r="BN99" s="567">
        <f>+'R2建設IO'!BN99/'R2建設IO'!BN$123</f>
        <v>9.6012689036983137E-7</v>
      </c>
      <c r="BO99" s="567">
        <f>+'R2建設IO'!BO99/'R2建設IO'!BO$123</f>
        <v>7.4536507153020133E-6</v>
      </c>
      <c r="BP99" s="567">
        <f>+'R2建設IO'!BP99/'R2建設IO'!BP$123</f>
        <v>2.2417599309964944E-6</v>
      </c>
      <c r="BQ99" s="567">
        <f>+'R2建設IO'!BQ99/'R2建設IO'!BQ$123</f>
        <v>1.9553629740288691E-6</v>
      </c>
      <c r="BR99" s="567">
        <f>+'R2建設IO'!BR99/'R2建設IO'!BR$123</f>
        <v>2.4887312323740796E-6</v>
      </c>
      <c r="BS99" s="567">
        <f>+'R2建設IO'!BS99/'R2建設IO'!BS$123</f>
        <v>1.2296247339015225E-5</v>
      </c>
      <c r="BT99" s="567">
        <f>+'R2建設IO'!BT99/'R2建設IO'!BT$123</f>
        <v>7.0642022961483139E-7</v>
      </c>
      <c r="BU99" s="567">
        <f>+'R2建設IO'!BU99/'R2建設IO'!BU$123</f>
        <v>0</v>
      </c>
      <c r="BV99" s="568">
        <f>+'R2建設IO'!BV99/'R2建設IO'!BV$123</f>
        <v>1.0900505274754503E-6</v>
      </c>
    </row>
    <row r="100" spans="1:74" ht="17.100000000000001" customHeight="1" x14ac:dyDescent="0.15">
      <c r="A100" s="551">
        <v>94</v>
      </c>
      <c r="B100" s="552">
        <v>643</v>
      </c>
      <c r="C100" s="498" t="s">
        <v>399</v>
      </c>
      <c r="D100" s="566">
        <f>+'R2建設IO'!D100/'R2建設IO'!D$123</f>
        <v>0</v>
      </c>
      <c r="E100" s="567">
        <f>+'R2建設IO'!E100/'R2建設IO'!E$123</f>
        <v>0</v>
      </c>
      <c r="F100" s="567">
        <f>+'R2建設IO'!F100/'R2建設IO'!F$123</f>
        <v>0</v>
      </c>
      <c r="G100" s="567">
        <f>+'R2建設IO'!G100/'R2建設IO'!G$123</f>
        <v>0</v>
      </c>
      <c r="H100" s="567">
        <f>+'R2建設IO'!H100/'R2建設IO'!H$123</f>
        <v>0</v>
      </c>
      <c r="I100" s="567">
        <f>+'R2建設IO'!I100/'R2建設IO'!I$123</f>
        <v>0</v>
      </c>
      <c r="J100" s="567">
        <f>+'R2建設IO'!J100/'R2建設IO'!J$123</f>
        <v>0</v>
      </c>
      <c r="K100" s="567">
        <f>+'R2建設IO'!K100/'R2建設IO'!K$123</f>
        <v>0</v>
      </c>
      <c r="L100" s="567">
        <f>+'R2建設IO'!L100/'R2建設IO'!L$123</f>
        <v>0</v>
      </c>
      <c r="M100" s="567">
        <f>+'R2建設IO'!M100/'R2建設IO'!M$123</f>
        <v>0</v>
      </c>
      <c r="N100" s="567">
        <f>+'R2建設IO'!N100/'R2建設IO'!N$123</f>
        <v>0</v>
      </c>
      <c r="O100" s="567">
        <f>+'R2建設IO'!O100/'R2建設IO'!O$123</f>
        <v>0</v>
      </c>
      <c r="P100" s="567">
        <f>+'R2建設IO'!P100/'R2建設IO'!P$123</f>
        <v>0</v>
      </c>
      <c r="Q100" s="567">
        <f>+'R2建設IO'!Q100/'R2建設IO'!Q$123</f>
        <v>0</v>
      </c>
      <c r="R100" s="567">
        <f>+'R2建設IO'!R100/'R2建設IO'!R$123</f>
        <v>0</v>
      </c>
      <c r="S100" s="567">
        <f>+'R2建設IO'!S100/'R2建設IO'!S$123</f>
        <v>0</v>
      </c>
      <c r="T100" s="567">
        <f>+'R2建設IO'!T100/'R2建設IO'!T$123</f>
        <v>0</v>
      </c>
      <c r="U100" s="567">
        <f>+'R2建設IO'!U100/'R2建設IO'!U$123</f>
        <v>0</v>
      </c>
      <c r="V100" s="567">
        <f>+'R2建設IO'!V100/'R2建設IO'!V$123</f>
        <v>0</v>
      </c>
      <c r="W100" s="567">
        <f>+'R2建設IO'!W100/'R2建設IO'!W$123</f>
        <v>0</v>
      </c>
      <c r="X100" s="567">
        <f>+'R2建設IO'!X100/'R2建設IO'!X$123</f>
        <v>0</v>
      </c>
      <c r="Y100" s="567">
        <f>+'R2建設IO'!Y100/'R2建設IO'!Y$123</f>
        <v>0</v>
      </c>
      <c r="Z100" s="567">
        <f>+'R2建設IO'!Z100/'R2建設IO'!Z$123</f>
        <v>0</v>
      </c>
      <c r="AA100" s="567">
        <f>+'R2建設IO'!AA100/'R2建設IO'!AA$123</f>
        <v>0</v>
      </c>
      <c r="AB100" s="567">
        <f>+'R2建設IO'!AB100/'R2建設IO'!AB$123</f>
        <v>0</v>
      </c>
      <c r="AC100" s="567">
        <f>+'R2建設IO'!AC100/'R2建設IO'!AC$123</f>
        <v>0</v>
      </c>
      <c r="AD100" s="567">
        <f>+'R2建設IO'!AD100/'R2建設IO'!AD$123</f>
        <v>0</v>
      </c>
      <c r="AE100" s="567">
        <f>+'R2建設IO'!AE100/'R2建設IO'!AE$123</f>
        <v>0</v>
      </c>
      <c r="AF100" s="567">
        <f>+'R2建設IO'!AF100/'R2建設IO'!AF$123</f>
        <v>0</v>
      </c>
      <c r="AG100" s="567">
        <f>+'R2建設IO'!AG100/'R2建設IO'!AG$123</f>
        <v>0</v>
      </c>
      <c r="AH100" s="567">
        <f>+'R2建設IO'!AH100/'R2建設IO'!AH$123</f>
        <v>0</v>
      </c>
      <c r="AI100" s="567">
        <f>+'R2建設IO'!AI100/'R2建設IO'!AI$123</f>
        <v>0</v>
      </c>
      <c r="AJ100" s="567">
        <f>+'R2建設IO'!AJ100/'R2建設IO'!AJ$123</f>
        <v>0</v>
      </c>
      <c r="AK100" s="567">
        <f>+'R2建設IO'!AK100/'R2建設IO'!AK$123</f>
        <v>0</v>
      </c>
      <c r="AL100" s="567">
        <f>+'R2建設IO'!AL100/'R2建設IO'!AL$123</f>
        <v>0</v>
      </c>
      <c r="AM100" s="567">
        <f>+'R2建設IO'!AM100/'R2建設IO'!AM$123</f>
        <v>0</v>
      </c>
      <c r="AN100" s="567">
        <f>+'R2建設IO'!AN100/'R2建設IO'!AN$123</f>
        <v>0</v>
      </c>
      <c r="AO100" s="567">
        <f>+'R2建設IO'!AO100/'R2建設IO'!AO$123</f>
        <v>0</v>
      </c>
      <c r="AP100" s="567">
        <f>+'R2建設IO'!AP100/'R2建設IO'!AP$123</f>
        <v>0</v>
      </c>
      <c r="AQ100" s="567">
        <f>+'R2建設IO'!AQ100/'R2建設IO'!AQ$123</f>
        <v>0</v>
      </c>
      <c r="AR100" s="567">
        <f>+'R2建設IO'!AR100/'R2建設IO'!AR$123</f>
        <v>0</v>
      </c>
      <c r="AS100" s="567">
        <f>+'R2建設IO'!AS100/'R2建設IO'!AS$123</f>
        <v>0</v>
      </c>
      <c r="AT100" s="567">
        <f>+'R2建設IO'!AT100/'R2建設IO'!AT$123</f>
        <v>0</v>
      </c>
      <c r="AU100" s="567">
        <f>+'R2建設IO'!AU100/'R2建設IO'!AU$123</f>
        <v>0</v>
      </c>
      <c r="AV100" s="567">
        <f>+'R2建設IO'!AV100/'R2建設IO'!AV$123</f>
        <v>0</v>
      </c>
      <c r="AW100" s="567">
        <f>+'R2建設IO'!AW100/'R2建設IO'!AW$123</f>
        <v>0</v>
      </c>
      <c r="AX100" s="567">
        <f>+'R2建設IO'!AX100/'R2建設IO'!AX$123</f>
        <v>0</v>
      </c>
      <c r="AY100" s="567">
        <f>+'R2建設IO'!AY100/'R2建設IO'!AY$123</f>
        <v>0</v>
      </c>
      <c r="AZ100" s="567">
        <f>+'R2建設IO'!AZ100/'R2建設IO'!AZ$123</f>
        <v>0</v>
      </c>
      <c r="BA100" s="567">
        <f>+'R2建設IO'!BA100/'R2建設IO'!BA$123</f>
        <v>0</v>
      </c>
      <c r="BB100" s="567">
        <f>+'R2建設IO'!BB100/'R2建設IO'!BB$123</f>
        <v>0</v>
      </c>
      <c r="BC100" s="567">
        <f>+'R2建設IO'!BC100/'R2建設IO'!BC$123</f>
        <v>0</v>
      </c>
      <c r="BD100" s="567">
        <f>+'R2建設IO'!BD100/'R2建設IO'!BD$123</f>
        <v>0</v>
      </c>
      <c r="BE100" s="567">
        <f>+'R2建設IO'!BE100/'R2建設IO'!BE$123</f>
        <v>0</v>
      </c>
      <c r="BF100" s="567">
        <f>+'R2建設IO'!BF100/'R2建設IO'!BF$123</f>
        <v>0</v>
      </c>
      <c r="BG100" s="567">
        <f>+'R2建設IO'!BG100/'R2建設IO'!BG$123</f>
        <v>0</v>
      </c>
      <c r="BH100" s="567">
        <f>+'R2建設IO'!BH100/'R2建設IO'!BH$123</f>
        <v>0</v>
      </c>
      <c r="BI100" s="567">
        <f>+'R2建設IO'!BI100/'R2建設IO'!BI$123</f>
        <v>0</v>
      </c>
      <c r="BJ100" s="567">
        <f>+'R2建設IO'!BJ100/'R2建設IO'!BJ$123</f>
        <v>0</v>
      </c>
      <c r="BK100" s="567">
        <f>+'R2建設IO'!BK100/'R2建設IO'!BK$123</f>
        <v>0</v>
      </c>
      <c r="BL100" s="567">
        <f>+'R2建設IO'!BL100/'R2建設IO'!BL$123</f>
        <v>0</v>
      </c>
      <c r="BM100" s="567">
        <f>+'R2建設IO'!BM100/'R2建設IO'!BM$123</f>
        <v>0</v>
      </c>
      <c r="BN100" s="567">
        <f>+'R2建設IO'!BN100/'R2建設IO'!BN$123</f>
        <v>0</v>
      </c>
      <c r="BO100" s="567">
        <f>+'R2建設IO'!BO100/'R2建設IO'!BO$123</f>
        <v>0</v>
      </c>
      <c r="BP100" s="567">
        <f>+'R2建設IO'!BP100/'R2建設IO'!BP$123</f>
        <v>0</v>
      </c>
      <c r="BQ100" s="567">
        <f>+'R2建設IO'!BQ100/'R2建設IO'!BQ$123</f>
        <v>0</v>
      </c>
      <c r="BR100" s="567">
        <f>+'R2建設IO'!BR100/'R2建設IO'!BR$123</f>
        <v>0</v>
      </c>
      <c r="BS100" s="567">
        <f>+'R2建設IO'!BS100/'R2建設IO'!BS$123</f>
        <v>0</v>
      </c>
      <c r="BT100" s="567">
        <f>+'R2建設IO'!BT100/'R2建設IO'!BT$123</f>
        <v>0</v>
      </c>
      <c r="BU100" s="567">
        <f>+'R2建設IO'!BU100/'R2建設IO'!BU$123</f>
        <v>0</v>
      </c>
      <c r="BV100" s="568">
        <f>+'R2建設IO'!BV100/'R2建設IO'!BV$123</f>
        <v>0</v>
      </c>
    </row>
    <row r="101" spans="1:74" ht="17.100000000000001" customHeight="1" x14ac:dyDescent="0.15">
      <c r="A101" s="551">
        <v>95</v>
      </c>
      <c r="B101" s="552">
        <v>644</v>
      </c>
      <c r="C101" s="498" t="s">
        <v>401</v>
      </c>
      <c r="D101" s="566">
        <f>+'R2建設IO'!D101/'R2建設IO'!D$123</f>
        <v>0</v>
      </c>
      <c r="E101" s="567">
        <f>+'R2建設IO'!E101/'R2建設IO'!E$123</f>
        <v>0</v>
      </c>
      <c r="F101" s="567">
        <f>+'R2建設IO'!F101/'R2建設IO'!F$123</f>
        <v>0</v>
      </c>
      <c r="G101" s="567">
        <f>+'R2建設IO'!G101/'R2建設IO'!G$123</f>
        <v>0</v>
      </c>
      <c r="H101" s="567">
        <f>+'R2建設IO'!H101/'R2建設IO'!H$123</f>
        <v>0</v>
      </c>
      <c r="I101" s="567">
        <f>+'R2建設IO'!I101/'R2建設IO'!I$123</f>
        <v>0</v>
      </c>
      <c r="J101" s="567">
        <f>+'R2建設IO'!J101/'R2建設IO'!J$123</f>
        <v>0</v>
      </c>
      <c r="K101" s="567">
        <f>+'R2建設IO'!K101/'R2建設IO'!K$123</f>
        <v>0</v>
      </c>
      <c r="L101" s="567">
        <f>+'R2建設IO'!L101/'R2建設IO'!L$123</f>
        <v>0</v>
      </c>
      <c r="M101" s="567">
        <f>+'R2建設IO'!M101/'R2建設IO'!M$123</f>
        <v>0</v>
      </c>
      <c r="N101" s="567">
        <f>+'R2建設IO'!N101/'R2建設IO'!N$123</f>
        <v>0</v>
      </c>
      <c r="O101" s="567">
        <f>+'R2建設IO'!O101/'R2建設IO'!O$123</f>
        <v>0</v>
      </c>
      <c r="P101" s="567">
        <f>+'R2建設IO'!P101/'R2建設IO'!P$123</f>
        <v>0</v>
      </c>
      <c r="Q101" s="567">
        <f>+'R2建設IO'!Q101/'R2建設IO'!Q$123</f>
        <v>0</v>
      </c>
      <c r="R101" s="567">
        <f>+'R2建設IO'!R101/'R2建設IO'!R$123</f>
        <v>0</v>
      </c>
      <c r="S101" s="567">
        <f>+'R2建設IO'!S101/'R2建設IO'!S$123</f>
        <v>0</v>
      </c>
      <c r="T101" s="567">
        <f>+'R2建設IO'!T101/'R2建設IO'!T$123</f>
        <v>0</v>
      </c>
      <c r="U101" s="567">
        <f>+'R2建設IO'!U101/'R2建設IO'!U$123</f>
        <v>0</v>
      </c>
      <c r="V101" s="567">
        <f>+'R2建設IO'!V101/'R2建設IO'!V$123</f>
        <v>0</v>
      </c>
      <c r="W101" s="567">
        <f>+'R2建設IO'!W101/'R2建設IO'!W$123</f>
        <v>0</v>
      </c>
      <c r="X101" s="567">
        <f>+'R2建設IO'!X101/'R2建設IO'!X$123</f>
        <v>0</v>
      </c>
      <c r="Y101" s="567">
        <f>+'R2建設IO'!Y101/'R2建設IO'!Y$123</f>
        <v>0</v>
      </c>
      <c r="Z101" s="567">
        <f>+'R2建設IO'!Z101/'R2建設IO'!Z$123</f>
        <v>0</v>
      </c>
      <c r="AA101" s="567">
        <f>+'R2建設IO'!AA101/'R2建設IO'!AA$123</f>
        <v>0</v>
      </c>
      <c r="AB101" s="567">
        <f>+'R2建設IO'!AB101/'R2建設IO'!AB$123</f>
        <v>0</v>
      </c>
      <c r="AC101" s="567">
        <f>+'R2建設IO'!AC101/'R2建設IO'!AC$123</f>
        <v>0</v>
      </c>
      <c r="AD101" s="567">
        <f>+'R2建設IO'!AD101/'R2建設IO'!AD$123</f>
        <v>0</v>
      </c>
      <c r="AE101" s="567">
        <f>+'R2建設IO'!AE101/'R2建設IO'!AE$123</f>
        <v>0</v>
      </c>
      <c r="AF101" s="567">
        <f>+'R2建設IO'!AF101/'R2建設IO'!AF$123</f>
        <v>0</v>
      </c>
      <c r="AG101" s="567">
        <f>+'R2建設IO'!AG101/'R2建設IO'!AG$123</f>
        <v>0</v>
      </c>
      <c r="AH101" s="567">
        <f>+'R2建設IO'!AH101/'R2建設IO'!AH$123</f>
        <v>0</v>
      </c>
      <c r="AI101" s="567">
        <f>+'R2建設IO'!AI101/'R2建設IO'!AI$123</f>
        <v>0</v>
      </c>
      <c r="AJ101" s="567">
        <f>+'R2建設IO'!AJ101/'R2建設IO'!AJ$123</f>
        <v>0</v>
      </c>
      <c r="AK101" s="567">
        <f>+'R2建設IO'!AK101/'R2建設IO'!AK$123</f>
        <v>0</v>
      </c>
      <c r="AL101" s="567">
        <f>+'R2建設IO'!AL101/'R2建設IO'!AL$123</f>
        <v>0</v>
      </c>
      <c r="AM101" s="567">
        <f>+'R2建設IO'!AM101/'R2建設IO'!AM$123</f>
        <v>0</v>
      </c>
      <c r="AN101" s="567">
        <f>+'R2建設IO'!AN101/'R2建設IO'!AN$123</f>
        <v>0</v>
      </c>
      <c r="AO101" s="567">
        <f>+'R2建設IO'!AO101/'R2建設IO'!AO$123</f>
        <v>0</v>
      </c>
      <c r="AP101" s="567">
        <f>+'R2建設IO'!AP101/'R2建設IO'!AP$123</f>
        <v>0</v>
      </c>
      <c r="AQ101" s="567">
        <f>+'R2建設IO'!AQ101/'R2建設IO'!AQ$123</f>
        <v>0</v>
      </c>
      <c r="AR101" s="567">
        <f>+'R2建設IO'!AR101/'R2建設IO'!AR$123</f>
        <v>0</v>
      </c>
      <c r="AS101" s="567">
        <f>+'R2建設IO'!AS101/'R2建設IO'!AS$123</f>
        <v>0</v>
      </c>
      <c r="AT101" s="567">
        <f>+'R2建設IO'!AT101/'R2建設IO'!AT$123</f>
        <v>0</v>
      </c>
      <c r="AU101" s="567">
        <f>+'R2建設IO'!AU101/'R2建設IO'!AU$123</f>
        <v>0</v>
      </c>
      <c r="AV101" s="567">
        <f>+'R2建設IO'!AV101/'R2建設IO'!AV$123</f>
        <v>0</v>
      </c>
      <c r="AW101" s="567">
        <f>+'R2建設IO'!AW101/'R2建設IO'!AW$123</f>
        <v>0</v>
      </c>
      <c r="AX101" s="567">
        <f>+'R2建設IO'!AX101/'R2建設IO'!AX$123</f>
        <v>0</v>
      </c>
      <c r="AY101" s="567">
        <f>+'R2建設IO'!AY101/'R2建設IO'!AY$123</f>
        <v>0</v>
      </c>
      <c r="AZ101" s="567">
        <f>+'R2建設IO'!AZ101/'R2建設IO'!AZ$123</f>
        <v>0</v>
      </c>
      <c r="BA101" s="567">
        <f>+'R2建設IO'!BA101/'R2建設IO'!BA$123</f>
        <v>0</v>
      </c>
      <c r="BB101" s="567">
        <f>+'R2建設IO'!BB101/'R2建設IO'!BB$123</f>
        <v>0</v>
      </c>
      <c r="BC101" s="567">
        <f>+'R2建設IO'!BC101/'R2建設IO'!BC$123</f>
        <v>0</v>
      </c>
      <c r="BD101" s="567">
        <f>+'R2建設IO'!BD101/'R2建設IO'!BD$123</f>
        <v>0</v>
      </c>
      <c r="BE101" s="567">
        <f>+'R2建設IO'!BE101/'R2建設IO'!BE$123</f>
        <v>0</v>
      </c>
      <c r="BF101" s="567">
        <f>+'R2建設IO'!BF101/'R2建設IO'!BF$123</f>
        <v>0</v>
      </c>
      <c r="BG101" s="567">
        <f>+'R2建設IO'!BG101/'R2建設IO'!BG$123</f>
        <v>0</v>
      </c>
      <c r="BH101" s="567">
        <f>+'R2建設IO'!BH101/'R2建設IO'!BH$123</f>
        <v>0</v>
      </c>
      <c r="BI101" s="567">
        <f>+'R2建設IO'!BI101/'R2建設IO'!BI$123</f>
        <v>0</v>
      </c>
      <c r="BJ101" s="567">
        <f>+'R2建設IO'!BJ101/'R2建設IO'!BJ$123</f>
        <v>0</v>
      </c>
      <c r="BK101" s="567">
        <f>+'R2建設IO'!BK101/'R2建設IO'!BK$123</f>
        <v>0</v>
      </c>
      <c r="BL101" s="567">
        <f>+'R2建設IO'!BL101/'R2建設IO'!BL$123</f>
        <v>0</v>
      </c>
      <c r="BM101" s="567">
        <f>+'R2建設IO'!BM101/'R2建設IO'!BM$123</f>
        <v>0</v>
      </c>
      <c r="BN101" s="567">
        <f>+'R2建設IO'!BN101/'R2建設IO'!BN$123</f>
        <v>0</v>
      </c>
      <c r="BO101" s="567">
        <f>+'R2建設IO'!BO101/'R2建設IO'!BO$123</f>
        <v>0</v>
      </c>
      <c r="BP101" s="567">
        <f>+'R2建設IO'!BP101/'R2建設IO'!BP$123</f>
        <v>0</v>
      </c>
      <c r="BQ101" s="567">
        <f>+'R2建設IO'!BQ101/'R2建設IO'!BQ$123</f>
        <v>0</v>
      </c>
      <c r="BR101" s="567">
        <f>+'R2建設IO'!BR101/'R2建設IO'!BR$123</f>
        <v>0</v>
      </c>
      <c r="BS101" s="567">
        <f>+'R2建設IO'!BS101/'R2建設IO'!BS$123</f>
        <v>0</v>
      </c>
      <c r="BT101" s="567">
        <f>+'R2建設IO'!BT101/'R2建設IO'!BT$123</f>
        <v>0</v>
      </c>
      <c r="BU101" s="567">
        <f>+'R2建設IO'!BU101/'R2建設IO'!BU$123</f>
        <v>0</v>
      </c>
      <c r="BV101" s="568">
        <f>+'R2建設IO'!BV101/'R2建設IO'!BV$123</f>
        <v>0</v>
      </c>
    </row>
    <row r="102" spans="1:74" ht="17.100000000000001" customHeight="1" x14ac:dyDescent="0.15">
      <c r="A102" s="551">
        <v>96</v>
      </c>
      <c r="B102" s="552">
        <v>659</v>
      </c>
      <c r="C102" s="498" t="s">
        <v>403</v>
      </c>
      <c r="D102" s="566">
        <f>+'R2建設IO'!D102/'R2建設IO'!D$123</f>
        <v>9.0214186487579833E-4</v>
      </c>
      <c r="E102" s="567">
        <f>+'R2建設IO'!E102/'R2建設IO'!E$123</f>
        <v>7.4779656814684837E-4</v>
      </c>
      <c r="F102" s="567">
        <f>+'R2建設IO'!F102/'R2建設IO'!F$123</f>
        <v>2.1215405002589956E-4</v>
      </c>
      <c r="G102" s="567">
        <f>+'R2建設IO'!G102/'R2建設IO'!G$123</f>
        <v>8.8604957778165068E-5</v>
      </c>
      <c r="H102" s="567">
        <f>+'R2建設IO'!H102/'R2建設IO'!H$123</f>
        <v>8.8779107715658141E-5</v>
      </c>
      <c r="I102" s="567">
        <f>+'R2建設IO'!I102/'R2建設IO'!I$123</f>
        <v>8.0681760879431193E-5</v>
      </c>
      <c r="J102" s="567">
        <f>+'R2建設IO'!J102/'R2建設IO'!J$123</f>
        <v>3.870632737139205E-4</v>
      </c>
      <c r="K102" s="567">
        <f>+'R2建設IO'!K102/'R2建設IO'!K$123</f>
        <v>3.8742084591337806E-4</v>
      </c>
      <c r="L102" s="567">
        <f>+'R2建設IO'!L102/'R2建設IO'!L$123</f>
        <v>3.8565708368032528E-4</v>
      </c>
      <c r="M102" s="567">
        <f>+'R2建設IO'!M102/'R2建設IO'!M$123</f>
        <v>3.8548483921784968E-4</v>
      </c>
      <c r="N102" s="567">
        <f>+'R2建設IO'!N102/'R2建設IO'!N$123</f>
        <v>3.9807407969063956E-4</v>
      </c>
      <c r="O102" s="567">
        <f>+'R2建設IO'!O102/'R2建設IO'!O$123</f>
        <v>3.9020494293996998E-4</v>
      </c>
      <c r="P102" s="567">
        <f>+'R2建設IO'!P102/'R2建設IO'!P$123</f>
        <v>3.3970991490946053E-4</v>
      </c>
      <c r="Q102" s="567">
        <f>+'R2建設IO'!Q102/'R2建設IO'!Q$123</f>
        <v>4.1104332665831871E-4</v>
      </c>
      <c r="R102" s="567">
        <f>+'R2建設IO'!R102/'R2建設IO'!R$123</f>
        <v>3.4729347877563262E-4</v>
      </c>
      <c r="S102" s="567">
        <f>+'R2建設IO'!S102/'R2建設IO'!S$123</f>
        <v>1.3078305164352319E-3</v>
      </c>
      <c r="T102" s="567">
        <f>+'R2建設IO'!T102/'R2建設IO'!T$123</f>
        <v>2.8963913179311908E-3</v>
      </c>
      <c r="U102" s="567">
        <f>+'R2建設IO'!U102/'R2建設IO'!U$123</f>
        <v>3.9316525984310659E-3</v>
      </c>
      <c r="V102" s="567">
        <f>+'R2建設IO'!V102/'R2建設IO'!V$123</f>
        <v>2.7656201638423996E-3</v>
      </c>
      <c r="W102" s="567">
        <f>+'R2建設IO'!W102/'R2建設IO'!W$123</f>
        <v>1.1999404181220028E-3</v>
      </c>
      <c r="X102" s="567">
        <f>+'R2建設IO'!X102/'R2建設IO'!X$123</f>
        <v>1.3288886886796702E-3</v>
      </c>
      <c r="Y102" s="567">
        <f>+'R2建設IO'!Y102/'R2建設IO'!Y$123</f>
        <v>1.1886211270157637E-3</v>
      </c>
      <c r="Z102" s="567">
        <f>+'R2建設IO'!Z102/'R2建設IO'!Z$123</f>
        <v>1.3721251570722218E-3</v>
      </c>
      <c r="AA102" s="567">
        <f>+'R2建設IO'!AA102/'R2建設IO'!AA$123</f>
        <v>1.1802149341165978E-3</v>
      </c>
      <c r="AB102" s="567">
        <f>+'R2建設IO'!AB102/'R2建設IO'!AB$123</f>
        <v>1.2663538172842915E-3</v>
      </c>
      <c r="AC102" s="567">
        <f>+'R2建設IO'!AC102/'R2建設IO'!AC$123</f>
        <v>1.1407241234565946E-3</v>
      </c>
      <c r="AD102" s="567">
        <f>+'R2建設IO'!AD102/'R2建設IO'!AD$123</f>
        <v>1.1884144100439986E-3</v>
      </c>
      <c r="AE102" s="567">
        <f>+'R2建設IO'!AE102/'R2建設IO'!AE$123</f>
        <v>1.460678387230358E-3</v>
      </c>
      <c r="AF102" s="567">
        <f>+'R2建設IO'!AF102/'R2建設IO'!AF$123</f>
        <v>1.5094813007883075E-3</v>
      </c>
      <c r="AG102" s="567">
        <f>+'R2建設IO'!AG102/'R2建設IO'!AG$123</f>
        <v>8.3811666192485203E-4</v>
      </c>
      <c r="AH102" s="567">
        <f>+'R2建設IO'!AH102/'R2建設IO'!AH$123</f>
        <v>7.7993906229486111E-4</v>
      </c>
      <c r="AI102" s="567">
        <f>+'R2建設IO'!AI102/'R2建設IO'!AI$123</f>
        <v>6.4236422491064803E-4</v>
      </c>
      <c r="AJ102" s="567">
        <f>+'R2建設IO'!AJ102/'R2建設IO'!AJ$123</f>
        <v>6.4169939322115228E-4</v>
      </c>
      <c r="AK102" s="567">
        <f>+'R2建設IO'!AK102/'R2建設IO'!AK$123</f>
        <v>6.8837047435234993E-4</v>
      </c>
      <c r="AL102" s="567">
        <f>+'R2建設IO'!AL102/'R2建設IO'!AL$123</f>
        <v>6.4028579138240339E-4</v>
      </c>
      <c r="AM102" s="567">
        <f>+'R2建設IO'!AM102/'R2建設IO'!AM$123</f>
        <v>6.1455120691028694E-4</v>
      </c>
      <c r="AN102" s="567">
        <f>+'R2建設IO'!AN102/'R2建設IO'!AN$123</f>
        <v>5.613374573681211E-4</v>
      </c>
      <c r="AO102" s="567">
        <f>+'R2建設IO'!AO102/'R2建設IO'!AO$123</f>
        <v>7.5678629624171428E-4</v>
      </c>
      <c r="AP102" s="567">
        <f>+'R2建設IO'!AP102/'R2建設IO'!AP$123</f>
        <v>7.4879276268872638E-4</v>
      </c>
      <c r="AQ102" s="567">
        <f>+'R2建設IO'!AQ102/'R2建設IO'!AQ$123</f>
        <v>4.4169611307420494E-4</v>
      </c>
      <c r="AR102" s="567">
        <f>+'R2建設IO'!AR102/'R2建設IO'!AR$123</f>
        <v>1.4569825890580607E-4</v>
      </c>
      <c r="AS102" s="567">
        <f>+'R2建設IO'!AS102/'R2建設IO'!AS$123</f>
        <v>4.4545143103508423E-4</v>
      </c>
      <c r="AT102" s="567">
        <f>+'R2建設IO'!AT102/'R2建設IO'!AT$123</f>
        <v>4.2273423319557518E-4</v>
      </c>
      <c r="AU102" s="567">
        <f>+'R2建設IO'!AU102/'R2建設IO'!AU$123</f>
        <v>4.1611175827244639E-4</v>
      </c>
      <c r="AV102" s="567">
        <f>+'R2建設IO'!AV102/'R2建設IO'!AV$123</f>
        <v>4.2282756323194011E-4</v>
      </c>
      <c r="AW102" s="567">
        <f>+'R2建設IO'!AW102/'R2建設IO'!AW$123</f>
        <v>5.9660394676457095E-4</v>
      </c>
      <c r="AX102" s="567">
        <f>+'R2建設IO'!AX102/'R2建設IO'!AX$123</f>
        <v>5.5593304095373399E-4</v>
      </c>
      <c r="AY102" s="567">
        <f>+'R2建設IO'!AY102/'R2建設IO'!AY$123</f>
        <v>6.6896117116680396E-4</v>
      </c>
      <c r="AZ102" s="567">
        <f>+'R2建設IO'!AZ102/'R2建設IO'!AZ$123</f>
        <v>6.7453226512668193E-4</v>
      </c>
      <c r="BA102" s="567">
        <f>+'R2建設IO'!BA102/'R2建設IO'!BA$123</f>
        <v>6.4370775667846802E-4</v>
      </c>
      <c r="BB102" s="567">
        <f>+'R2建設IO'!BB102/'R2建設IO'!BB$123</f>
        <v>6.8236096895257596E-4</v>
      </c>
      <c r="BC102" s="567">
        <f>+'R2建設IO'!BC102/'R2建設IO'!BC$123</f>
        <v>5.9110056326089214E-4</v>
      </c>
      <c r="BD102" s="567">
        <f>+'R2建設IO'!BD102/'R2建設IO'!BD$123</f>
        <v>6.1962475524822164E-4</v>
      </c>
      <c r="BE102" s="567">
        <f>+'R2建設IO'!BE102/'R2建設IO'!BE$123</f>
        <v>6.306948585456095E-4</v>
      </c>
      <c r="BF102" s="567">
        <f>+'R2建設IO'!BF102/'R2建設IO'!BF$123</f>
        <v>4.4855016096705146E-4</v>
      </c>
      <c r="BG102" s="567">
        <f>+'R2建設IO'!BG102/'R2建設IO'!BG$123</f>
        <v>6.4836827317916578E-4</v>
      </c>
      <c r="BH102" s="567">
        <f>+'R2建設IO'!BH102/'R2建設IO'!BH$123</f>
        <v>6.3977619298768605E-4</v>
      </c>
      <c r="BI102" s="567">
        <f>+'R2建設IO'!BI102/'R2建設IO'!BI$123</f>
        <v>6.9730390154859937E-4</v>
      </c>
      <c r="BJ102" s="567">
        <f>+'R2建設IO'!BJ102/'R2建設IO'!BJ$123</f>
        <v>6.3782754191750186E-4</v>
      </c>
      <c r="BK102" s="567">
        <f>+'R2建設IO'!BK102/'R2建設IO'!BK$123</f>
        <v>5.6261804932284895E-4</v>
      </c>
      <c r="BL102" s="567">
        <f>+'R2建設IO'!BL102/'R2建設IO'!BL$123</f>
        <v>4.0160801475068648E-4</v>
      </c>
      <c r="BM102" s="567">
        <f>+'R2建設IO'!BM102/'R2建設IO'!BM$123</f>
        <v>8.8327415783876764E-4</v>
      </c>
      <c r="BN102" s="567">
        <f>+'R2建設IO'!BN102/'R2建設IO'!BN$123</f>
        <v>4.2245583176272577E-4</v>
      </c>
      <c r="BO102" s="567">
        <f>+'R2建設IO'!BO102/'R2建設IO'!BO$123</f>
        <v>2.4067009976297391E-3</v>
      </c>
      <c r="BP102" s="567">
        <f>+'R2建設IO'!BP102/'R2建設IO'!BP$123</f>
        <v>9.201890764376086E-4</v>
      </c>
      <c r="BQ102" s="567">
        <f>+'R2建設IO'!BQ102/'R2建設IO'!BQ$123</f>
        <v>4.4060845681450516E-4</v>
      </c>
      <c r="BR102" s="567">
        <f>+'R2建設IO'!BR102/'R2建設IO'!BR$123</f>
        <v>5.5954973874543885E-4</v>
      </c>
      <c r="BS102" s="567">
        <f>+'R2建設IO'!BS102/'R2建設IO'!BS$123</f>
        <v>4.5957224429569402E-4</v>
      </c>
      <c r="BT102" s="567">
        <f>+'R2建設IO'!BT102/'R2建設IO'!BT$123</f>
        <v>1.2425931838924884E-3</v>
      </c>
      <c r="BU102" s="567">
        <f>+'R2建設IO'!BU102/'R2建設IO'!BU$123</f>
        <v>1.0609561515594896E-3</v>
      </c>
      <c r="BV102" s="568">
        <f>+'R2建設IO'!BV102/'R2建設IO'!BV$123</f>
        <v>1.4156122850147847E-3</v>
      </c>
    </row>
    <row r="103" spans="1:74" ht="17.100000000000001" customHeight="1" x14ac:dyDescent="0.15">
      <c r="A103" s="551">
        <v>97</v>
      </c>
      <c r="B103" s="552">
        <v>661</v>
      </c>
      <c r="C103" s="498" t="s">
        <v>243</v>
      </c>
      <c r="D103" s="566">
        <f>+'R2建設IO'!D103/'R2建設IO'!D$123</f>
        <v>2.7814562118888796E-2</v>
      </c>
      <c r="E103" s="567">
        <f>+'R2建設IO'!E103/'R2建設IO'!E$123</f>
        <v>2.1741684121425606E-2</v>
      </c>
      <c r="F103" s="567">
        <f>+'R2建設IO'!F103/'R2建設IO'!F$123</f>
        <v>1.5371063026531968E-2</v>
      </c>
      <c r="G103" s="567">
        <f>+'R2建設IO'!G103/'R2建設IO'!G$123</f>
        <v>1.3221334642271853E-2</v>
      </c>
      <c r="H103" s="567">
        <f>+'R2建設IO'!H103/'R2建設IO'!H$123</f>
        <v>1.3223875306695242E-2</v>
      </c>
      <c r="I103" s="567">
        <f>+'R2建設IO'!I103/'R2建設IO'!I$123</f>
        <v>1.3105743532852605E-2</v>
      </c>
      <c r="J103" s="567">
        <f>+'R2建設IO'!J103/'R2建設IO'!J$123</f>
        <v>1.8414446963963809E-2</v>
      </c>
      <c r="K103" s="567">
        <f>+'R2建設IO'!K103/'R2建設IO'!K$123</f>
        <v>2.208298821706255E-2</v>
      </c>
      <c r="L103" s="567">
        <f>+'R2建設IO'!L103/'R2建設IO'!L$123</f>
        <v>2.2038473897602988E-2</v>
      </c>
      <c r="M103" s="567">
        <f>+'R2建設IO'!M103/'R2建設IO'!M$123</f>
        <v>2.2140923896194663E-2</v>
      </c>
      <c r="N103" s="567">
        <f>+'R2建設IO'!N103/'R2建設IO'!N$123</f>
        <v>1.4652917314326875E-2</v>
      </c>
      <c r="O103" s="567">
        <f>+'R2建設IO'!O103/'R2建設IO'!O$123</f>
        <v>1.2995452107801359E-2</v>
      </c>
      <c r="P103" s="567">
        <f>+'R2建設IO'!P103/'R2建設IO'!P$123</f>
        <v>1.6129426759901186E-2</v>
      </c>
      <c r="Q103" s="567">
        <f>+'R2建設IO'!Q103/'R2建設IO'!Q$123</f>
        <v>1.1702117518016092E-2</v>
      </c>
      <c r="R103" s="567">
        <f>+'R2建設IO'!R103/'R2建設IO'!R$123</f>
        <v>8.9980583137323003E-3</v>
      </c>
      <c r="S103" s="567">
        <f>+'R2建設IO'!S103/'R2建設IO'!S$123</f>
        <v>2.8402402724083179E-2</v>
      </c>
      <c r="T103" s="567">
        <f>+'R2建設IO'!T103/'R2建設IO'!T$123</f>
        <v>1.0790415995770349E-2</v>
      </c>
      <c r="U103" s="567">
        <f>+'R2建設IO'!U103/'R2建設IO'!U$123</f>
        <v>1.8857025732759426E-2</v>
      </c>
      <c r="V103" s="567">
        <f>+'R2建設IO'!V103/'R2建設IO'!V$123</f>
        <v>9.7714656256950826E-3</v>
      </c>
      <c r="W103" s="567">
        <f>+'R2建設IO'!W103/'R2建設IO'!W$123</f>
        <v>2.9598553968542669E-2</v>
      </c>
      <c r="X103" s="567">
        <f>+'R2建設IO'!X103/'R2建設IO'!X$123</f>
        <v>3.4588645134165201E-2</v>
      </c>
      <c r="Y103" s="567">
        <f>+'R2建設IO'!Y103/'R2建設IO'!Y$123</f>
        <v>2.4663888385577096E-2</v>
      </c>
      <c r="Z103" s="567">
        <f>+'R2建設IO'!Z103/'R2建設IO'!Z$123</f>
        <v>3.6726414291927252E-2</v>
      </c>
      <c r="AA103" s="567">
        <f>+'R2建設IO'!AA103/'R2建設IO'!AA$123</f>
        <v>2.8390612279962528E-2</v>
      </c>
      <c r="AB103" s="567">
        <f>+'R2建設IO'!AB103/'R2建設IO'!AB$123</f>
        <v>2.7097588545127105E-2</v>
      </c>
      <c r="AC103" s="567">
        <f>+'R2建設IO'!AC103/'R2建設IO'!AC$123</f>
        <v>3.2885227659726124E-2</v>
      </c>
      <c r="AD103" s="567">
        <f>+'R2建設IO'!AD103/'R2建設IO'!AD$123</f>
        <v>2.8040091262261587E-2</v>
      </c>
      <c r="AE103" s="567">
        <f>+'R2建設IO'!AE103/'R2建設IO'!AE$123</f>
        <v>2.5177879004630501E-2</v>
      </c>
      <c r="AF103" s="567">
        <f>+'R2建設IO'!AF103/'R2建設IO'!AF$123</f>
        <v>1.2412303419266222E-2</v>
      </c>
      <c r="AG103" s="567">
        <f>+'R2建設IO'!AG103/'R2建設IO'!AG$123</f>
        <v>4.3051617881327692E-2</v>
      </c>
      <c r="AH103" s="567">
        <f>+'R2建設IO'!AH103/'R2建設IO'!AH$123</f>
        <v>3.6241324814313289E-2</v>
      </c>
      <c r="AI103" s="567">
        <f>+'R2建設IO'!AI103/'R2建設IO'!AI$123</f>
        <v>2.3022164777580543E-2</v>
      </c>
      <c r="AJ103" s="567">
        <f>+'R2建設IO'!AJ103/'R2建設IO'!AJ$123</f>
        <v>2.2826900643486664E-2</v>
      </c>
      <c r="AK103" s="567">
        <f>+'R2建設IO'!AK103/'R2建設IO'!AK$123</f>
        <v>2.2603269929931287E-2</v>
      </c>
      <c r="AL103" s="567">
        <f>+'R2建設IO'!AL103/'R2建設IO'!AL$123</f>
        <v>2.6254297163807394E-2</v>
      </c>
      <c r="AM103" s="567">
        <f>+'R2建設IO'!AM103/'R2建設IO'!AM$123</f>
        <v>1.3212850948571168E-2</v>
      </c>
      <c r="AN103" s="567">
        <f>+'R2建設IO'!AN103/'R2建設IO'!AN$123</f>
        <v>3.4953179352987702E-2</v>
      </c>
      <c r="AO103" s="567">
        <f>+'R2建設IO'!AO103/'R2建設IO'!AO$123</f>
        <v>1.7694534198821343E-2</v>
      </c>
      <c r="AP103" s="567">
        <f>+'R2建設IO'!AP103/'R2建設IO'!AP$123</f>
        <v>1.9119684590150572E-2</v>
      </c>
      <c r="AQ103" s="567">
        <f>+'R2建設IO'!AQ103/'R2建設IO'!AQ$123</f>
        <v>1.6674028268551237E-2</v>
      </c>
      <c r="AR103" s="567">
        <f>+'R2建設IO'!AR103/'R2建設IO'!AR$123</f>
        <v>3.5258978655205067E-2</v>
      </c>
      <c r="AS103" s="567">
        <f>+'R2建設IO'!AS103/'R2建設IO'!AS$123</f>
        <v>2.3767248943841811E-2</v>
      </c>
      <c r="AT103" s="567">
        <f>+'R2建設IO'!AT103/'R2建設IO'!AT$123</f>
        <v>2.3715489021720066E-2</v>
      </c>
      <c r="AU103" s="567">
        <f>+'R2建設IO'!AU103/'R2建設IO'!AU$123</f>
        <v>1.8205445723561604E-2</v>
      </c>
      <c r="AV103" s="567">
        <f>+'R2建設IO'!AV103/'R2建設IO'!AV$123</f>
        <v>5.6300130692155906E-2</v>
      </c>
      <c r="AW103" s="567">
        <f>+'R2建設IO'!AW103/'R2建設IO'!AW$123</f>
        <v>9.6512161541991742E-2</v>
      </c>
      <c r="AX103" s="567">
        <f>+'R2建設IO'!AX103/'R2建設IO'!AX$123</f>
        <v>7.4556797825684112E-2</v>
      </c>
      <c r="AY103" s="567">
        <f>+'R2建設IO'!AY103/'R2建設IO'!AY$123</f>
        <v>2.4276503950748946E-2</v>
      </c>
      <c r="AZ103" s="567">
        <f>+'R2建設IO'!AZ103/'R2建設IO'!AZ$123</f>
        <v>2.4508005632936109E-2</v>
      </c>
      <c r="BA103" s="567">
        <f>+'R2建設IO'!BA103/'R2建設IO'!BA$123</f>
        <v>2.3227121553481386E-2</v>
      </c>
      <c r="BB103" s="567">
        <f>+'R2建設IO'!BB103/'R2建設IO'!BB$123</f>
        <v>3.4769393008901708E-2</v>
      </c>
      <c r="BC103" s="567">
        <f>+'R2建設IO'!BC103/'R2建設IO'!BC$123</f>
        <v>5.0682810611773488E-2</v>
      </c>
      <c r="BD103" s="567">
        <f>+'R2建設IO'!BD103/'R2建設IO'!BD$123</f>
        <v>5.4387562891912655E-2</v>
      </c>
      <c r="BE103" s="567">
        <f>+'R2建設IO'!BE103/'R2建設IO'!BE$123</f>
        <v>5.728788977519942E-2</v>
      </c>
      <c r="BF103" s="567">
        <f>+'R2建設IO'!BF103/'R2建設IO'!BF$123</f>
        <v>3.9023864004133477E-2</v>
      </c>
      <c r="BG103" s="567">
        <f>+'R2建設IO'!BG103/'R2建設IO'!BG$123</f>
        <v>6.2351415604063105E-2</v>
      </c>
      <c r="BH103" s="567">
        <f>+'R2建設IO'!BH103/'R2建設IO'!BH$123</f>
        <v>4.7595679790868858E-2</v>
      </c>
      <c r="BI103" s="567">
        <f>+'R2建設IO'!BI103/'R2建設IO'!BI$123</f>
        <v>3.0419130373474594E-2</v>
      </c>
      <c r="BJ103" s="567">
        <f>+'R2建設IO'!BJ103/'R2建設IO'!BJ$123</f>
        <v>7.0460596362510716E-2</v>
      </c>
      <c r="BK103" s="567">
        <f>+'R2建設IO'!BK103/'R2建設IO'!BK$123</f>
        <v>4.3582805320759269E-2</v>
      </c>
      <c r="BL103" s="567">
        <f>+'R2建設IO'!BL103/'R2建設IO'!BL$123</f>
        <v>8.9966130397967831E-2</v>
      </c>
      <c r="BM103" s="567">
        <f>+'R2建設IO'!BM103/'R2建設IO'!BM$123</f>
        <v>3.6684932621290391E-2</v>
      </c>
      <c r="BN103" s="567">
        <f>+'R2建設IO'!BN103/'R2建設IO'!BN$123</f>
        <v>3.4326456584502209E-2</v>
      </c>
      <c r="BO103" s="567">
        <f>+'R2建設IO'!BO103/'R2建設IO'!BO$123</f>
        <v>2.8143328734154781E-2</v>
      </c>
      <c r="BP103" s="567">
        <f>+'R2建設IO'!BP103/'R2建設IO'!BP$123</f>
        <v>5.2659047529580554E-2</v>
      </c>
      <c r="BQ103" s="567">
        <f>+'R2建設IO'!BQ103/'R2建設IO'!BQ$123</f>
        <v>6.4875032752329809E-2</v>
      </c>
      <c r="BR103" s="567">
        <f>+'R2建設IO'!BR103/'R2建設IO'!BR$123</f>
        <v>4.9358591743136393E-2</v>
      </c>
      <c r="BS103" s="567">
        <f>+'R2建設IO'!BS103/'R2建設IO'!BS$123</f>
        <v>2.8058499396715366E-2</v>
      </c>
      <c r="BT103" s="567">
        <f>+'R2建設IO'!BT103/'R2建設IO'!BT$123</f>
        <v>3.8388288117729173E-2</v>
      </c>
      <c r="BU103" s="567">
        <f>+'R2建設IO'!BU103/'R2建設IO'!BU$123</f>
        <v>5.1657475023668756E-2</v>
      </c>
      <c r="BV103" s="568">
        <f>+'R2建設IO'!BV103/'R2建設IO'!BV$123</f>
        <v>6.2115802607836883E-2</v>
      </c>
    </row>
    <row r="104" spans="1:74" ht="17.100000000000001" customHeight="1" x14ac:dyDescent="0.15">
      <c r="A104" s="551">
        <v>98</v>
      </c>
      <c r="B104" s="552">
        <v>662</v>
      </c>
      <c r="C104" s="498" t="s">
        <v>244</v>
      </c>
      <c r="D104" s="566">
        <f>+'R2建設IO'!D104/'R2建設IO'!D$123</f>
        <v>1.7771949334323507E-3</v>
      </c>
      <c r="E104" s="567">
        <f>+'R2建設IO'!E104/'R2建設IO'!E$123</f>
        <v>2.8336938636045568E-3</v>
      </c>
      <c r="F104" s="567">
        <f>+'R2建設IO'!F104/'R2建設IO'!F$123</f>
        <v>3.8877325003098414E-3</v>
      </c>
      <c r="G104" s="567">
        <f>+'R2建設IO'!G104/'R2建設IO'!G$123</f>
        <v>1.373214168160497E-3</v>
      </c>
      <c r="H104" s="567">
        <f>+'R2建設IO'!H104/'R2建設IO'!H$123</f>
        <v>8.2250906162034839E-4</v>
      </c>
      <c r="I104" s="567">
        <f>+'R2建設IO'!I104/'R2建設IO'!I$123</f>
        <v>2.642831929806868E-2</v>
      </c>
      <c r="J104" s="567">
        <f>+'R2建設IO'!J104/'R2建設IO'!J$123</f>
        <v>7.4475518516624916E-3</v>
      </c>
      <c r="K104" s="567">
        <f>+'R2建設IO'!K104/'R2建設IO'!K$123</f>
        <v>3.0726480882785154E-3</v>
      </c>
      <c r="L104" s="567">
        <f>+'R2建設IO'!L104/'R2建設IO'!L$123</f>
        <v>3.4711731055665591E-3</v>
      </c>
      <c r="M104" s="567">
        <f>+'R2建設IO'!M104/'R2建設IO'!M$123</f>
        <v>3.0588984547211769E-3</v>
      </c>
      <c r="N104" s="567">
        <f>+'R2建設IO'!N104/'R2建設IO'!N$123</f>
        <v>3.319179588277666E-2</v>
      </c>
      <c r="O104" s="567">
        <f>+'R2建設IO'!O104/'R2建設IO'!O$123</f>
        <v>1.3274510169741134E-2</v>
      </c>
      <c r="P104" s="567">
        <f>+'R2建設IO'!P104/'R2建設IO'!P$123</f>
        <v>3.8088275659648712E-3</v>
      </c>
      <c r="Q104" s="567">
        <f>+'R2建設IO'!Q104/'R2建設IO'!Q$123</f>
        <v>1.7180825978386858E-2</v>
      </c>
      <c r="R104" s="567">
        <f>+'R2建設IO'!R104/'R2建設IO'!R$123</f>
        <v>2.2921369599191752E-2</v>
      </c>
      <c r="S104" s="567">
        <f>+'R2建設IO'!S104/'R2建設IO'!S$123</f>
        <v>1.7316577118939947E-3</v>
      </c>
      <c r="T104" s="567">
        <f>+'R2建設IO'!T104/'R2建設IO'!T$123</f>
        <v>2.6936857206445201E-3</v>
      </c>
      <c r="U104" s="567">
        <f>+'R2建設IO'!U104/'R2建設IO'!U$123</f>
        <v>1.8726591760299626E-3</v>
      </c>
      <c r="V104" s="567">
        <f>+'R2建設IO'!V104/'R2建設IO'!V$123</f>
        <v>2.7973953742354827E-3</v>
      </c>
      <c r="W104" s="567">
        <f>+'R2建設IO'!W104/'R2建設IO'!W$123</f>
        <v>1.6663197680479476E-3</v>
      </c>
      <c r="X104" s="567">
        <f>+'R2建設IO'!X104/'R2建設IO'!X$123</f>
        <v>1.3138729972821598E-3</v>
      </c>
      <c r="Y104" s="567">
        <f>+'R2建設IO'!Y104/'R2建設IO'!Y$123</f>
        <v>1.8747357613094159E-3</v>
      </c>
      <c r="Z104" s="567">
        <f>+'R2建設IO'!Z104/'R2建設IO'!Z$123</f>
        <v>1.7957988897822413E-3</v>
      </c>
      <c r="AA104" s="567">
        <f>+'R2建設IO'!AA104/'R2建設IO'!AA$123</f>
        <v>1.6302102296203267E-3</v>
      </c>
      <c r="AB104" s="567">
        <f>+'R2建設IO'!AB104/'R2建設IO'!AB$123</f>
        <v>1.4759062010659232E-3</v>
      </c>
      <c r="AC104" s="567">
        <f>+'R2建設IO'!AC104/'R2建設IO'!AC$123</f>
        <v>1.523357990860347E-3</v>
      </c>
      <c r="AD104" s="567">
        <f>+'R2建設IO'!AD104/'R2建設IO'!AD$123</f>
        <v>1.5106235459175484E-3</v>
      </c>
      <c r="AE104" s="567">
        <f>+'R2建設IO'!AE104/'R2建設IO'!AE$123</f>
        <v>1.5563001167036856E-2</v>
      </c>
      <c r="AF104" s="567">
        <f>+'R2建設IO'!AF104/'R2建設IO'!AF$123</f>
        <v>4.91987802230704E-4</v>
      </c>
      <c r="AG104" s="567">
        <f>+'R2建設IO'!AG104/'R2建設IO'!AG$123</f>
        <v>9.1777914804535763E-4</v>
      </c>
      <c r="AH104" s="567">
        <f>+'R2建設IO'!AH104/'R2建設IO'!AH$123</f>
        <v>8.5250737128300246E-4</v>
      </c>
      <c r="AI104" s="567">
        <f>+'R2建設IO'!AI104/'R2建設IO'!AI$123</f>
        <v>1.0301493648961814E-3</v>
      </c>
      <c r="AJ104" s="567">
        <f>+'R2建設IO'!AJ104/'R2建設IO'!AJ$123</f>
        <v>1.031118467950432E-3</v>
      </c>
      <c r="AK104" s="567">
        <f>+'R2建設IO'!AK104/'R2建設IO'!AK$123</f>
        <v>1.0804183063150758E-3</v>
      </c>
      <c r="AL104" s="567">
        <f>+'R2建設IO'!AL104/'R2建設IO'!AL$123</f>
        <v>1.0174404356213533E-3</v>
      </c>
      <c r="AM104" s="567">
        <f>+'R2建設IO'!AM104/'R2建設IO'!AM$123</f>
        <v>1.0128714336113988E-3</v>
      </c>
      <c r="AN104" s="567">
        <f>+'R2建設IO'!AN104/'R2建設IO'!AN$123</f>
        <v>8.9303686399473821E-4</v>
      </c>
      <c r="AO104" s="567">
        <f>+'R2建設IO'!AO104/'R2建設IO'!AO$123</f>
        <v>1.1800202124351055E-3</v>
      </c>
      <c r="AP104" s="567">
        <f>+'R2建設IO'!AP104/'R2建設IO'!AP$123</f>
        <v>1.1053607449214532E-3</v>
      </c>
      <c r="AQ104" s="567">
        <f>+'R2建設IO'!AQ104/'R2建設IO'!AQ$123</f>
        <v>8.8339222614840988E-4</v>
      </c>
      <c r="AR104" s="567">
        <f>+'R2建設IO'!AR104/'R2建設IO'!AR$123</f>
        <v>8.0134042398193343E-4</v>
      </c>
      <c r="AS104" s="567">
        <f>+'R2建設IO'!AS104/'R2建設IO'!AS$123</f>
        <v>8.2381680317934248E-4</v>
      </c>
      <c r="AT104" s="567">
        <f>+'R2建設IO'!AT104/'R2建設IO'!AT$123</f>
        <v>8.0014032017437537E-4</v>
      </c>
      <c r="AU104" s="567">
        <f>+'R2建設IO'!AU104/'R2建設IO'!AU$123</f>
        <v>7.9216997831545947E-4</v>
      </c>
      <c r="AV104" s="567">
        <f>+'R2建設IO'!AV104/'R2建設IO'!AV$123</f>
        <v>7.5596443123286271E-4</v>
      </c>
      <c r="AW104" s="567">
        <f>+'R2建設IO'!AW104/'R2建設IO'!AW$123</f>
        <v>1.1014226709499771E-3</v>
      </c>
      <c r="AX104" s="567">
        <f>+'R2建設IO'!AX104/'R2建設IO'!AX$123</f>
        <v>1.0500957440237198E-3</v>
      </c>
      <c r="AY104" s="567">
        <f>+'R2建設IO'!AY104/'R2建設IO'!AY$123</f>
        <v>1.0567647486548063E-3</v>
      </c>
      <c r="AZ104" s="567">
        <f>+'R2建設IO'!AZ104/'R2建設IO'!AZ$123</f>
        <v>1.0532170455486787E-3</v>
      </c>
      <c r="BA104" s="567">
        <f>+'R2建設IO'!BA104/'R2建設IO'!BA$123</f>
        <v>1.0728462611307799E-3</v>
      </c>
      <c r="BB104" s="567">
        <f>+'R2建設IO'!BB104/'R2建設IO'!BB$123</f>
        <v>9.7184744062942625E-4</v>
      </c>
      <c r="BC104" s="567">
        <f>+'R2建設IO'!BC104/'R2建設IO'!BC$123</f>
        <v>8.4832205246661784E-4</v>
      </c>
      <c r="BD104" s="567">
        <f>+'R2建設IO'!BD104/'R2建設IO'!BD$123</f>
        <v>8.2896940469994232E-4</v>
      </c>
      <c r="BE104" s="567">
        <f>+'R2建設IO'!BE104/'R2建設IO'!BE$123</f>
        <v>8.4681658809033339E-4</v>
      </c>
      <c r="BF104" s="567">
        <f>+'R2建設IO'!BF104/'R2建設IO'!BF$123</f>
        <v>6.6998631638116543E-4</v>
      </c>
      <c r="BG104" s="567">
        <f>+'R2建設IO'!BG104/'R2建設IO'!BG$123</f>
        <v>8.3036638494875616E-4</v>
      </c>
      <c r="BH104" s="567">
        <f>+'R2建設IO'!BH104/'R2建設IO'!BH$123</f>
        <v>8.3239698227430118E-4</v>
      </c>
      <c r="BI104" s="567">
        <f>+'R2建設IO'!BI104/'R2建設IO'!BI$123</f>
        <v>8.8044290405149908E-4</v>
      </c>
      <c r="BJ104" s="567">
        <f>+'R2建設IO'!BJ104/'R2建設IO'!BJ$123</f>
        <v>8.2880134605327045E-4</v>
      </c>
      <c r="BK104" s="567">
        <f>+'R2建設IO'!BK104/'R2建設IO'!BK$123</f>
        <v>8.506249079047836E-4</v>
      </c>
      <c r="BL104" s="567">
        <f>+'R2建設IO'!BL104/'R2建設IO'!BL$123</f>
        <v>6.2714157968456956E-4</v>
      </c>
      <c r="BM104" s="567">
        <f>+'R2建設IO'!BM104/'R2建設IO'!BM$123</f>
        <v>1.0169274843538443E-3</v>
      </c>
      <c r="BN104" s="567">
        <f>+'R2建設IO'!BN104/'R2建設IO'!BN$123</f>
        <v>9.4860536768539335E-4</v>
      </c>
      <c r="BO104" s="567">
        <f>+'R2建設IO'!BO104/'R2建設IO'!BO$123</f>
        <v>3.3127336512453395E-6</v>
      </c>
      <c r="BP104" s="567">
        <f>+'R2建設IO'!BP104/'R2建設IO'!BP$123</f>
        <v>1.0098594736774684E-3</v>
      </c>
      <c r="BQ104" s="567">
        <f>+'R2建設IO'!BQ104/'R2建設IO'!BQ$123</f>
        <v>7.9452915511373044E-4</v>
      </c>
      <c r="BR104" s="567">
        <f>+'R2建設IO'!BR104/'R2建設IO'!BR$123</f>
        <v>1.0867459714700147E-3</v>
      </c>
      <c r="BS104" s="567">
        <f>+'R2建設IO'!BS104/'R2建設IO'!BS$123</f>
        <v>1.5800677830634564E-3</v>
      </c>
      <c r="BT104" s="567">
        <f>+'R2建設IO'!BT104/'R2建設IO'!BT$123</f>
        <v>9.6708929434270426E-4</v>
      </c>
      <c r="BU104" s="567">
        <f>+'R2建設IO'!BU104/'R2建設IO'!BU$123</f>
        <v>8.0440669213402807E-4</v>
      </c>
      <c r="BV104" s="568">
        <f>+'R2建設IO'!BV104/'R2建設IO'!BV$123</f>
        <v>9.9485278140926093E-4</v>
      </c>
    </row>
    <row r="105" spans="1:74" ht="17.100000000000001" customHeight="1" x14ac:dyDescent="0.15">
      <c r="A105" s="551">
        <v>99</v>
      </c>
      <c r="B105" s="552">
        <v>663</v>
      </c>
      <c r="C105" s="498" t="s">
        <v>245</v>
      </c>
      <c r="D105" s="566">
        <f>+'R2建設IO'!D105/'R2建設IO'!D$123</f>
        <v>5.3924166094529895E-3</v>
      </c>
      <c r="E105" s="567">
        <f>+'R2建設IO'!E105/'R2建設IO'!E$123</f>
        <v>3.2893433125305615E-3</v>
      </c>
      <c r="F105" s="567">
        <f>+'R2建設IO'!F105/'R2建設IO'!F$123</f>
        <v>2.2620019893414517E-3</v>
      </c>
      <c r="G105" s="567">
        <f>+'R2建設IO'!G105/'R2建設IO'!G$123</f>
        <v>1.8390137931999328E-3</v>
      </c>
      <c r="H105" s="567">
        <f>+'R2建設IO'!H105/'R2建設IO'!H$123</f>
        <v>1.8543860813866123E-3</v>
      </c>
      <c r="I105" s="567">
        <f>+'R2建設IO'!I105/'R2建設IO'!I$123</f>
        <v>1.1396298724219657E-3</v>
      </c>
      <c r="J105" s="567">
        <f>+'R2建設IO'!J105/'R2建設IO'!J$123</f>
        <v>2.8608290278109797E-3</v>
      </c>
      <c r="K105" s="567">
        <f>+'R2建設IO'!K105/'R2建設IO'!K$123</f>
        <v>3.4600689341918937E-3</v>
      </c>
      <c r="L105" s="567">
        <f>+'R2建設IO'!L105/'R2建設IO'!L$123</f>
        <v>3.4792130313191418E-3</v>
      </c>
      <c r="M105" s="567">
        <f>+'R2建設IO'!M105/'R2建設IO'!M$123</f>
        <v>3.5030211651160938E-3</v>
      </c>
      <c r="N105" s="567">
        <f>+'R2建設IO'!N105/'R2建設IO'!N$123</f>
        <v>1.7628994957728324E-3</v>
      </c>
      <c r="O105" s="567">
        <f>+'R2建設IO'!O105/'R2建設IO'!O$123</f>
        <v>1.9303831510855279E-3</v>
      </c>
      <c r="P105" s="567">
        <f>+'R2建設IO'!P105/'R2建設IO'!P$123</f>
        <v>3.1484314913808801E-3</v>
      </c>
      <c r="Q105" s="567">
        <f>+'R2建設IO'!Q105/'R2建設IO'!Q$123</f>
        <v>1.4277166571242557E-3</v>
      </c>
      <c r="R105" s="567">
        <f>+'R2建設IO'!R105/'R2建設IO'!R$123</f>
        <v>1.5154624528391242E-3</v>
      </c>
      <c r="S105" s="567">
        <f>+'R2建設IO'!S105/'R2建設IO'!S$123</f>
        <v>4.3634664412988706E-3</v>
      </c>
      <c r="T105" s="567">
        <f>+'R2建設IO'!T105/'R2建設IO'!T$123</f>
        <v>2.1096010356793198E-3</v>
      </c>
      <c r="U105" s="567">
        <f>+'R2建設IO'!U105/'R2建設IO'!U$123</f>
        <v>2.3478115042763711E-3</v>
      </c>
      <c r="V105" s="567">
        <f>+'R2建設IO'!V105/'R2建設IO'!V$123</f>
        <v>2.0795109912806471E-3</v>
      </c>
      <c r="W105" s="567">
        <f>+'R2建設IO'!W105/'R2建設IO'!W$123</f>
        <v>4.5165419546617106E-3</v>
      </c>
      <c r="X105" s="567">
        <f>+'R2建設IO'!X105/'R2建設IO'!X$123</f>
        <v>4.8876075498896342E-3</v>
      </c>
      <c r="Y105" s="567">
        <f>+'R2建設IO'!Y105/'R2建設IO'!Y$123</f>
        <v>4.4041795011173519E-3</v>
      </c>
      <c r="Z105" s="567">
        <f>+'R2建設IO'!Z105/'R2建設IO'!Z$123</f>
        <v>5.5559032675836636E-3</v>
      </c>
      <c r="AA105" s="567">
        <f>+'R2建設IO'!AA105/'R2建設IO'!AA$123</f>
        <v>4.5735885488469895E-3</v>
      </c>
      <c r="AB105" s="567">
        <f>+'R2建設IO'!AB105/'R2建設IO'!AB$123</f>
        <v>4.1359888140115762E-3</v>
      </c>
      <c r="AC105" s="567">
        <f>+'R2建設IO'!AC105/'R2建設IO'!AC$123</f>
        <v>4.8032182824738843E-3</v>
      </c>
      <c r="AD105" s="567">
        <f>+'R2建設IO'!AD105/'R2建設IO'!AD$123</f>
        <v>4.3741134742642102E-3</v>
      </c>
      <c r="AE105" s="567">
        <f>+'R2建設IO'!AE105/'R2建設IO'!AE$123</f>
        <v>3.9076911493430714E-3</v>
      </c>
      <c r="AF105" s="567">
        <f>+'R2建設IO'!AF105/'R2建設IO'!AF$123</f>
        <v>8.3081254921715635E-3</v>
      </c>
      <c r="AG105" s="567">
        <f>+'R2建設IO'!AG105/'R2建設IO'!AG$123</f>
        <v>6.9417066768809417E-3</v>
      </c>
      <c r="AH105" s="567">
        <f>+'R2建設IO'!AH105/'R2建設IO'!AH$123</f>
        <v>7.7383999482411644E-3</v>
      </c>
      <c r="AI105" s="567">
        <f>+'R2建設IO'!AI105/'R2建設IO'!AI$123</f>
        <v>2.6380884457777821E-3</v>
      </c>
      <c r="AJ105" s="567">
        <f>+'R2建設IO'!AJ105/'R2建設IO'!AJ$123</f>
        <v>2.6241965009338496E-3</v>
      </c>
      <c r="AK105" s="567">
        <f>+'R2建設IO'!AK105/'R2建設IO'!AK$123</f>
        <v>2.9151511064661939E-3</v>
      </c>
      <c r="AL105" s="567">
        <f>+'R2建設IO'!AL105/'R2建設IO'!AL$123</f>
        <v>2.2149451268369522E-3</v>
      </c>
      <c r="AM105" s="567">
        <f>+'R2建設IO'!AM105/'R2建設IO'!AM$123</f>
        <v>2.0598846009400357E-3</v>
      </c>
      <c r="AN105" s="567">
        <f>+'R2建設IO'!AN105/'R2建設IO'!AN$123</f>
        <v>2.1858140385395018E-3</v>
      </c>
      <c r="AO105" s="567">
        <f>+'R2建設IO'!AO105/'R2建設IO'!AO$123</f>
        <v>2.2362694159214621E-3</v>
      </c>
      <c r="AP105" s="567">
        <f>+'R2建設IO'!AP105/'R2建設IO'!AP$123</f>
        <v>9.9966380733103773E-3</v>
      </c>
      <c r="AQ105" s="567">
        <f>+'R2建設IO'!AQ105/'R2建設IO'!AQ$123</f>
        <v>1.2257067137809188E-2</v>
      </c>
      <c r="AR105" s="567">
        <f>+'R2建設IO'!AR105/'R2建設IO'!AR$123</f>
        <v>1.1583011583011582E-2</v>
      </c>
      <c r="AS105" s="567">
        <f>+'R2建設IO'!AS105/'R2建設IO'!AS$123</f>
        <v>1.4007569096404456E-3</v>
      </c>
      <c r="AT105" s="567">
        <f>+'R2建設IO'!AT105/'R2建設IO'!AT$123</f>
        <v>1.3450634692586483E-3</v>
      </c>
      <c r="AU105" s="567">
        <f>+'R2建設IO'!AU105/'R2建設IO'!AU$123</f>
        <v>1.3073029838773383E-3</v>
      </c>
      <c r="AV105" s="567">
        <f>+'R2建設IO'!AV105/'R2建設IO'!AV$123</f>
        <v>1.5247418189272993E-3</v>
      </c>
      <c r="AW105" s="567">
        <f>+'R2建設IO'!AW105/'R2建設IO'!AW$123</f>
        <v>0</v>
      </c>
      <c r="AX105" s="567">
        <f>+'R2建設IO'!AX105/'R2建設IO'!AX$123</f>
        <v>4.385693989746124E-3</v>
      </c>
      <c r="AY105" s="567">
        <f>+'R2建設IO'!AY105/'R2建設IO'!AY$123</f>
        <v>1.9487129768772117E-3</v>
      </c>
      <c r="AZ105" s="567">
        <f>+'R2建設IO'!AZ105/'R2建設IO'!AZ$123</f>
        <v>1.3490645302533639E-3</v>
      </c>
      <c r="BA105" s="567">
        <f>+'R2建設IO'!BA105/'R2建設IO'!BA$123</f>
        <v>4.6668812359188933E-3</v>
      </c>
      <c r="BB105" s="567">
        <f>+'R2建設IO'!BB105/'R2建設IO'!BB$123</f>
        <v>3.4738376601222047E-3</v>
      </c>
      <c r="BC105" s="567">
        <f>+'R2建設IO'!BC105/'R2建設IO'!BC$123</f>
        <v>1.417180425690895E-2</v>
      </c>
      <c r="BD105" s="567">
        <f>+'R2建設IO'!BD105/'R2建設IO'!BD$123</f>
        <v>2.9138739293769408E-2</v>
      </c>
      <c r="BE105" s="567">
        <f>+'R2建設IO'!BE105/'R2建設IO'!BE$123</f>
        <v>2.5459547517216678E-2</v>
      </c>
      <c r="BF105" s="567">
        <f>+'R2建設IO'!BF105/'R2建設IO'!BF$123</f>
        <v>5.2633670786893252E-2</v>
      </c>
      <c r="BG105" s="567">
        <f>+'R2建設IO'!BG105/'R2建設IO'!BG$123</f>
        <v>5.9337071877879267E-2</v>
      </c>
      <c r="BH105" s="567">
        <f>+'R2建設IO'!BH105/'R2建設IO'!BH$123</f>
        <v>1.9888096493843013E-2</v>
      </c>
      <c r="BI105" s="567">
        <f>+'R2建設IO'!BI105/'R2建設IO'!BI$123</f>
        <v>3.389361257588876E-3</v>
      </c>
      <c r="BJ105" s="567">
        <f>+'R2建設IO'!BJ105/'R2建設IO'!BJ$123</f>
        <v>8.9196000284588409E-3</v>
      </c>
      <c r="BK105" s="567">
        <f>+'R2建設IO'!BK105/'R2建設IO'!BK$123</f>
        <v>5.070260277826151E-3</v>
      </c>
      <c r="BL105" s="567">
        <f>+'R2建設IO'!BL105/'R2建設IO'!BL$123</f>
        <v>4.9221711364517634E-3</v>
      </c>
      <c r="BM105" s="567">
        <f>+'R2建設IO'!BM105/'R2建設IO'!BM$123</f>
        <v>1.6456792203943353E-2</v>
      </c>
      <c r="BN105" s="567">
        <f>+'R2建設IO'!BN105/'R2建設IO'!BN$123</f>
        <v>3.2001029256026477E-3</v>
      </c>
      <c r="BO105" s="567">
        <f>+'R2建設IO'!BO105/'R2建設IO'!BO$123</f>
        <v>2.6750324233806117E-4</v>
      </c>
      <c r="BP105" s="567">
        <f>+'R2建設IO'!BP105/'R2建設IO'!BP$123</f>
        <v>5.8177940228275214E-3</v>
      </c>
      <c r="BQ105" s="567">
        <f>+'R2建設IO'!BQ105/'R2建設IO'!BQ$123</f>
        <v>4.8160590050331043E-3</v>
      </c>
      <c r="BR105" s="567">
        <f>+'R2建設IO'!BR105/'R2建設IO'!BR$123</f>
        <v>3.7890933012895362E-3</v>
      </c>
      <c r="BS105" s="567">
        <f>+'R2建設IO'!BS105/'R2建設IO'!BS$123</f>
        <v>1.8966961520430984E-3</v>
      </c>
      <c r="BT105" s="567">
        <f>+'R2建設IO'!BT105/'R2建設IO'!BT$123</f>
        <v>9.0026194062114116E-3</v>
      </c>
      <c r="BU105" s="567">
        <f>+'R2建設IO'!BU105/'R2建設IO'!BU$123</f>
        <v>8.6498546771449185E-3</v>
      </c>
      <c r="BV105" s="568">
        <f>+'R2建設IO'!BV105/'R2建設IO'!BV$123</f>
        <v>6.8204461504138923E-3</v>
      </c>
    </row>
    <row r="106" spans="1:74" ht="17.100000000000001" customHeight="1" x14ac:dyDescent="0.15">
      <c r="A106" s="551">
        <v>100</v>
      </c>
      <c r="B106" s="552">
        <v>669</v>
      </c>
      <c r="C106" s="498" t="s">
        <v>408</v>
      </c>
      <c r="D106" s="566">
        <f>+'R2建設IO'!D106/'R2建設IO'!D$123</f>
        <v>7.0968760797370828E-2</v>
      </c>
      <c r="E106" s="567">
        <f>+'R2建設IO'!E106/'R2建設IO'!E$123</f>
        <v>7.1016309430481719E-2</v>
      </c>
      <c r="F106" s="567">
        <f>+'R2建設IO'!F106/'R2建設IO'!F$123</f>
        <v>6.8761174156357158E-2</v>
      </c>
      <c r="G106" s="567">
        <f>+'R2建設IO'!G106/'R2建設IO'!G$123</f>
        <v>6.1808953178515778E-2</v>
      </c>
      <c r="H106" s="567">
        <f>+'R2建設IO'!H106/'R2建設IO'!H$123</f>
        <v>6.2916124358582029E-2</v>
      </c>
      <c r="I106" s="567">
        <f>+'R2建設IO'!I106/'R2建設IO'!I$123</f>
        <v>1.1436639604659371E-2</v>
      </c>
      <c r="J106" s="567">
        <f>+'R2建設IO'!J106/'R2建設IO'!J$123</f>
        <v>7.8603476936725064E-2</v>
      </c>
      <c r="K106" s="567">
        <f>+'R2建設IO'!K106/'R2建設IO'!K$123</f>
        <v>7.4130974964597751E-2</v>
      </c>
      <c r="L106" s="567">
        <f>+'R2建設IO'!L106/'R2建設IO'!L$123</f>
        <v>8.887022703972268E-2</v>
      </c>
      <c r="M106" s="567">
        <f>+'R2建設IO'!M106/'R2建設IO'!M$123</f>
        <v>8.9861354303428106E-2</v>
      </c>
      <c r="N106" s="567">
        <f>+'R2建設IO'!N106/'R2建設IO'!N$123</f>
        <v>1.7420479963604657E-2</v>
      </c>
      <c r="O106" s="567">
        <f>+'R2建設IO'!O106/'R2建設IO'!O$123</f>
        <v>5.6715474702374452E-2</v>
      </c>
      <c r="P106" s="567">
        <f>+'R2建設IO'!P106/'R2建設IO'!P$123</f>
        <v>0.16386790991436592</v>
      </c>
      <c r="Q106" s="567">
        <f>+'R2建設IO'!Q106/'R2建設IO'!Q$123</f>
        <v>1.249560497670848E-2</v>
      </c>
      <c r="R106" s="567">
        <f>+'R2建設IO'!R106/'R2建設IO'!R$123</f>
        <v>0.32942365068590462</v>
      </c>
      <c r="S106" s="567">
        <f>+'R2建設IO'!S106/'R2建設IO'!S$123</f>
        <v>7.3374136280976832E-2</v>
      </c>
      <c r="T106" s="567">
        <f>+'R2建設IO'!T106/'R2建設IO'!T$123</f>
        <v>6.8592857448856015E-2</v>
      </c>
      <c r="U106" s="567">
        <f>+'R2建設IO'!U106/'R2建設IO'!U$123</f>
        <v>7.1356699647828273E-2</v>
      </c>
      <c r="V106" s="567">
        <f>+'R2建設IO'!V106/'R2建設IO'!V$123</f>
        <v>6.8243737047188543E-2</v>
      </c>
      <c r="W106" s="567">
        <f>+'R2建設IO'!W106/'R2建設IO'!W$123</f>
        <v>7.3698865836669444E-2</v>
      </c>
      <c r="X106" s="567">
        <f>+'R2建設IO'!X106/'R2建設IO'!X$123</f>
        <v>5.9229394717479768E-2</v>
      </c>
      <c r="Y106" s="567">
        <f>+'R2建設IO'!Y106/'R2建設IO'!Y$123</f>
        <v>6.372893640152201E-2</v>
      </c>
      <c r="Z106" s="567">
        <f>+'R2建設IO'!Z106/'R2建設IO'!Z$123</f>
        <v>4.8395095013649032E-2</v>
      </c>
      <c r="AA106" s="567">
        <f>+'R2建設IO'!AA106/'R2建設IO'!AA$123</f>
        <v>7.8423952840493028E-2</v>
      </c>
      <c r="AB106" s="567">
        <f>+'R2建設IO'!AB106/'R2建設IO'!AB$123</f>
        <v>7.5491040813819285E-2</v>
      </c>
      <c r="AC106" s="567">
        <f>+'R2建設IO'!AC106/'R2建設IO'!AC$123</f>
        <v>4.4508535754734166E-2</v>
      </c>
      <c r="AD106" s="567">
        <f>+'R2建設IO'!AD106/'R2建設IO'!AD$123</f>
        <v>9.5555865691147185E-2</v>
      </c>
      <c r="AE106" s="567">
        <f>+'R2建設IO'!AE106/'R2建設IO'!AE$123</f>
        <v>0.11710273688965855</v>
      </c>
      <c r="AF106" s="567">
        <f>+'R2建設IO'!AF106/'R2建設IO'!AF$123</f>
        <v>3.0272636706700294E-2</v>
      </c>
      <c r="AG106" s="567">
        <f>+'R2建設IO'!AG106/'R2建設IO'!AG$123</f>
        <v>8.9291550750516716E-2</v>
      </c>
      <c r="AH106" s="567">
        <f>+'R2建設IO'!AH106/'R2建設IO'!AH$123</f>
        <v>0.11596158495543178</v>
      </c>
      <c r="AI106" s="567">
        <f>+'R2建設IO'!AI106/'R2建設IO'!AI$123</f>
        <v>0.11588825364326168</v>
      </c>
      <c r="AJ106" s="567">
        <f>+'R2建設IO'!AJ106/'R2建設IO'!AJ$123</f>
        <v>0.11664149591917682</v>
      </c>
      <c r="AK106" s="567">
        <f>+'R2建設IO'!AK106/'R2建設IO'!AK$123</f>
        <v>0.13270808475806095</v>
      </c>
      <c r="AL106" s="567">
        <f>+'R2建設IO'!AL106/'R2建設IO'!AL$123</f>
        <v>0.12977060639346774</v>
      </c>
      <c r="AM106" s="567">
        <f>+'R2建設IO'!AM106/'R2建設IO'!AM$123</f>
        <v>0.12324027814132402</v>
      </c>
      <c r="AN106" s="567">
        <f>+'R2建設IO'!AN106/'R2建設IO'!AN$123</f>
        <v>0.12004683482220062</v>
      </c>
      <c r="AO106" s="567">
        <f>+'R2建設IO'!AO106/'R2建設IO'!AO$123</f>
        <v>0.14728697619558337</v>
      </c>
      <c r="AP106" s="567">
        <f>+'R2建設IO'!AP106/'R2建設IO'!AP$123</f>
        <v>9.234346665579983E-2</v>
      </c>
      <c r="AQ106" s="567">
        <f>+'R2建設IO'!AQ106/'R2建設IO'!AQ$123</f>
        <v>8.767667844522968E-2</v>
      </c>
      <c r="AR106" s="567">
        <f>+'R2建設IO'!AR106/'R2建設IO'!AR$123</f>
        <v>9.2591243534639767E-2</v>
      </c>
      <c r="AS106" s="567">
        <f>+'R2建設IO'!AS106/'R2建設IO'!AS$123</f>
        <v>4.9082844126883886E-2</v>
      </c>
      <c r="AT106" s="567">
        <f>+'R2建設IO'!AT106/'R2建設IO'!AT$123</f>
        <v>4.9198775745894353E-2</v>
      </c>
      <c r="AU106" s="567">
        <f>+'R2建設IO'!AU106/'R2建設IO'!AU$123</f>
        <v>4.7372209742578136E-2</v>
      </c>
      <c r="AV106" s="567">
        <f>+'R2建設IO'!AV106/'R2建設IO'!AV$123</f>
        <v>7.0535325320964556E-2</v>
      </c>
      <c r="AW106" s="567">
        <f>+'R2建設IO'!AW106/'R2建設IO'!AW$123</f>
        <v>5.0068838916934373E-2</v>
      </c>
      <c r="AX106" s="567">
        <f>+'R2建設IO'!AX106/'R2建設IO'!AX$123</f>
        <v>4.6574834764346158E-2</v>
      </c>
      <c r="AY106" s="567">
        <f>+'R2建設IO'!AY106/'R2建設IO'!AY$123</f>
        <v>4.7942217266954287E-2</v>
      </c>
      <c r="AZ106" s="567">
        <f>+'R2建設IO'!AZ106/'R2建設IO'!AZ$123</f>
        <v>4.822314000686366E-2</v>
      </c>
      <c r="BA106" s="567">
        <f>+'R2建設IO'!BA106/'R2建設IO'!BA$123</f>
        <v>4.6668812359188926E-2</v>
      </c>
      <c r="BB106" s="567">
        <f>+'R2建設IO'!BB106/'R2建設IO'!BB$123</f>
        <v>7.0572666273792176E-2</v>
      </c>
      <c r="BC106" s="567">
        <f>+'R2建設IO'!BC106/'R2建設IO'!BC$123</f>
        <v>0.11764624773433337</v>
      </c>
      <c r="BD106" s="567">
        <f>+'R2建設IO'!BD106/'R2建設IO'!BD$123</f>
        <v>0.12958964907994575</v>
      </c>
      <c r="BE106" s="567">
        <f>+'R2建設IO'!BE106/'R2建設IO'!BE$123</f>
        <v>0.11914152099405122</v>
      </c>
      <c r="BF106" s="567">
        <f>+'R2建設IO'!BF106/'R2建設IO'!BF$123</f>
        <v>0.14444450753166821</v>
      </c>
      <c r="BG106" s="567">
        <f>+'R2建設IO'!BG106/'R2建設IO'!BG$123</f>
        <v>8.8473832083992135E-2</v>
      </c>
      <c r="BH106" s="567">
        <f>+'R2建設IO'!BH106/'R2建設IO'!BH$123</f>
        <v>0.1754202114242473</v>
      </c>
      <c r="BI106" s="567">
        <f>+'R2建設IO'!BI106/'R2建設IO'!BI$123</f>
        <v>6.9533494231981227E-2</v>
      </c>
      <c r="BJ106" s="567">
        <f>+'R2建設IO'!BJ106/'R2建設IO'!BJ$123</f>
        <v>4.4353353961832702E-2</v>
      </c>
      <c r="BK106" s="567">
        <f>+'R2建設IO'!BK106/'R2建設IO'!BK$123</f>
        <v>1.9658142556697164E-2</v>
      </c>
      <c r="BL106" s="567">
        <f>+'R2建設IO'!BL106/'R2建設IO'!BL$123</f>
        <v>6.8215989934080887E-2</v>
      </c>
      <c r="BM106" s="567">
        <f>+'R2建設IO'!BM106/'R2建設IO'!BM$123</f>
        <v>7.1010593478879863E-2</v>
      </c>
      <c r="BN106" s="567">
        <f>+'R2建設IO'!BN106/'R2建設IO'!BN$123</f>
        <v>0.24758216045832618</v>
      </c>
      <c r="BO106" s="567">
        <f>+'R2建設IO'!BO106/'R2建設IO'!BO$123</f>
        <v>0.10782119851390769</v>
      </c>
      <c r="BP106" s="567">
        <f>+'R2建設IO'!BP106/'R2建設IO'!BP$123</f>
        <v>5.1667549137242676E-2</v>
      </c>
      <c r="BQ106" s="567">
        <f>+'R2建設IO'!BQ106/'R2建設IO'!BQ$123</f>
        <v>3.0605993057157867E-2</v>
      </c>
      <c r="BR106" s="567">
        <f>+'R2建設IO'!BR106/'R2建設IO'!BR$123</f>
        <v>4.4559073561502981E-2</v>
      </c>
      <c r="BS106" s="567">
        <f>+'R2建設IO'!BS106/'R2建設IO'!BS$123</f>
        <v>7.8430076620991232E-2</v>
      </c>
      <c r="BT106" s="567">
        <f>+'R2建設IO'!BT106/'R2建設IO'!BT$123</f>
        <v>4.5675012786206157E-2</v>
      </c>
      <c r="BU106" s="567">
        <f>+'R2建設IO'!BU106/'R2建設IO'!BU$123</f>
        <v>6.9824487066596927E-2</v>
      </c>
      <c r="BV106" s="568">
        <f>+'R2建設IO'!BV106/'R2建設IO'!BV$123</f>
        <v>6.2405392697969526E-2</v>
      </c>
    </row>
    <row r="107" spans="1:74" ht="17.100000000000001" customHeight="1" x14ac:dyDescent="0.15">
      <c r="A107" s="551">
        <v>101</v>
      </c>
      <c r="B107" s="552">
        <v>671</v>
      </c>
      <c r="C107" s="498" t="s">
        <v>410</v>
      </c>
      <c r="D107" s="566">
        <f>+'R2建設IO'!D107/'R2建設IO'!D$123</f>
        <v>0</v>
      </c>
      <c r="E107" s="567">
        <f>+'R2建設IO'!E107/'R2建設IO'!E$123</f>
        <v>0</v>
      </c>
      <c r="F107" s="567">
        <f>+'R2建設IO'!F107/'R2建設IO'!F$123</f>
        <v>0</v>
      </c>
      <c r="G107" s="567">
        <f>+'R2建設IO'!G107/'R2建設IO'!G$123</f>
        <v>0</v>
      </c>
      <c r="H107" s="567">
        <f>+'R2建設IO'!H107/'R2建設IO'!H$123</f>
        <v>0</v>
      </c>
      <c r="I107" s="567">
        <f>+'R2建設IO'!I107/'R2建設IO'!I$123</f>
        <v>0</v>
      </c>
      <c r="J107" s="567">
        <f>+'R2建設IO'!J107/'R2建設IO'!J$123</f>
        <v>0</v>
      </c>
      <c r="K107" s="567">
        <f>+'R2建設IO'!K107/'R2建設IO'!K$123</f>
        <v>0</v>
      </c>
      <c r="L107" s="567">
        <f>+'R2建設IO'!L107/'R2建設IO'!L$123</f>
        <v>0</v>
      </c>
      <c r="M107" s="567">
        <f>+'R2建設IO'!M107/'R2建設IO'!M$123</f>
        <v>0</v>
      </c>
      <c r="N107" s="567">
        <f>+'R2建設IO'!N107/'R2建設IO'!N$123</f>
        <v>0</v>
      </c>
      <c r="O107" s="567">
        <f>+'R2建設IO'!O107/'R2建設IO'!O$123</f>
        <v>0</v>
      </c>
      <c r="P107" s="567">
        <f>+'R2建設IO'!P107/'R2建設IO'!P$123</f>
        <v>0</v>
      </c>
      <c r="Q107" s="567">
        <f>+'R2建設IO'!Q107/'R2建設IO'!Q$123</f>
        <v>0</v>
      </c>
      <c r="R107" s="567">
        <f>+'R2建設IO'!R107/'R2建設IO'!R$123</f>
        <v>0</v>
      </c>
      <c r="S107" s="567">
        <f>+'R2建設IO'!S107/'R2建設IO'!S$123</f>
        <v>0</v>
      </c>
      <c r="T107" s="567">
        <f>+'R2建設IO'!T107/'R2建設IO'!T$123</f>
        <v>0</v>
      </c>
      <c r="U107" s="567">
        <f>+'R2建設IO'!U107/'R2建設IO'!U$123</f>
        <v>0</v>
      </c>
      <c r="V107" s="567">
        <f>+'R2建設IO'!V107/'R2建設IO'!V$123</f>
        <v>0</v>
      </c>
      <c r="W107" s="567">
        <f>+'R2建設IO'!W107/'R2建設IO'!W$123</f>
        <v>0</v>
      </c>
      <c r="X107" s="567">
        <f>+'R2建設IO'!X107/'R2建設IO'!X$123</f>
        <v>0</v>
      </c>
      <c r="Y107" s="567">
        <f>+'R2建設IO'!Y107/'R2建設IO'!Y$123</f>
        <v>0</v>
      </c>
      <c r="Z107" s="567">
        <f>+'R2建設IO'!Z107/'R2建設IO'!Z$123</f>
        <v>0</v>
      </c>
      <c r="AA107" s="567">
        <f>+'R2建設IO'!AA107/'R2建設IO'!AA$123</f>
        <v>0</v>
      </c>
      <c r="AB107" s="567">
        <f>+'R2建設IO'!AB107/'R2建設IO'!AB$123</f>
        <v>0</v>
      </c>
      <c r="AC107" s="567">
        <f>+'R2建設IO'!AC107/'R2建設IO'!AC$123</f>
        <v>0</v>
      </c>
      <c r="AD107" s="567">
        <f>+'R2建設IO'!AD107/'R2建設IO'!AD$123</f>
        <v>0</v>
      </c>
      <c r="AE107" s="567">
        <f>+'R2建設IO'!AE107/'R2建設IO'!AE$123</f>
        <v>0</v>
      </c>
      <c r="AF107" s="567">
        <f>+'R2建設IO'!AF107/'R2建設IO'!AF$123</f>
        <v>0</v>
      </c>
      <c r="AG107" s="567">
        <f>+'R2建設IO'!AG107/'R2建設IO'!AG$123</f>
        <v>0</v>
      </c>
      <c r="AH107" s="567">
        <f>+'R2建設IO'!AH107/'R2建設IO'!AH$123</f>
        <v>0</v>
      </c>
      <c r="AI107" s="567">
        <f>+'R2建設IO'!AI107/'R2建設IO'!AI$123</f>
        <v>0</v>
      </c>
      <c r="AJ107" s="567">
        <f>+'R2建設IO'!AJ107/'R2建設IO'!AJ$123</f>
        <v>0</v>
      </c>
      <c r="AK107" s="567">
        <f>+'R2建設IO'!AK107/'R2建設IO'!AK$123</f>
        <v>0</v>
      </c>
      <c r="AL107" s="567">
        <f>+'R2建設IO'!AL107/'R2建設IO'!AL$123</f>
        <v>0</v>
      </c>
      <c r="AM107" s="567">
        <f>+'R2建設IO'!AM107/'R2建設IO'!AM$123</f>
        <v>0</v>
      </c>
      <c r="AN107" s="567">
        <f>+'R2建設IO'!AN107/'R2建設IO'!AN$123</f>
        <v>0</v>
      </c>
      <c r="AO107" s="567">
        <f>+'R2建設IO'!AO107/'R2建設IO'!AO$123</f>
        <v>0</v>
      </c>
      <c r="AP107" s="567">
        <f>+'R2建設IO'!AP107/'R2建設IO'!AP$123</f>
        <v>0</v>
      </c>
      <c r="AQ107" s="567">
        <f>+'R2建設IO'!AQ107/'R2建設IO'!AQ$123</f>
        <v>0</v>
      </c>
      <c r="AR107" s="567">
        <f>+'R2建設IO'!AR107/'R2建設IO'!AR$123</f>
        <v>0</v>
      </c>
      <c r="AS107" s="567">
        <f>+'R2建設IO'!AS107/'R2建設IO'!AS$123</f>
        <v>0</v>
      </c>
      <c r="AT107" s="567">
        <f>+'R2建設IO'!AT107/'R2建設IO'!AT$123</f>
        <v>0</v>
      </c>
      <c r="AU107" s="567">
        <f>+'R2建設IO'!AU107/'R2建設IO'!AU$123</f>
        <v>0</v>
      </c>
      <c r="AV107" s="567">
        <f>+'R2建設IO'!AV107/'R2建設IO'!AV$123</f>
        <v>0</v>
      </c>
      <c r="AW107" s="567">
        <f>+'R2建設IO'!AW107/'R2建設IO'!AW$123</f>
        <v>0</v>
      </c>
      <c r="AX107" s="567">
        <f>+'R2建設IO'!AX107/'R2建設IO'!AX$123</f>
        <v>0</v>
      </c>
      <c r="AY107" s="567">
        <f>+'R2建設IO'!AY107/'R2建設IO'!AY$123</f>
        <v>0</v>
      </c>
      <c r="AZ107" s="567">
        <f>+'R2建設IO'!AZ107/'R2建設IO'!AZ$123</f>
        <v>0</v>
      </c>
      <c r="BA107" s="567">
        <f>+'R2建設IO'!BA107/'R2建設IO'!BA$123</f>
        <v>0</v>
      </c>
      <c r="BB107" s="567">
        <f>+'R2建設IO'!BB107/'R2建設IO'!BB$123</f>
        <v>0</v>
      </c>
      <c r="BC107" s="567">
        <f>+'R2建設IO'!BC107/'R2建設IO'!BC$123</f>
        <v>0</v>
      </c>
      <c r="BD107" s="567">
        <f>+'R2建設IO'!BD107/'R2建設IO'!BD$123</f>
        <v>0</v>
      </c>
      <c r="BE107" s="567">
        <f>+'R2建設IO'!BE107/'R2建設IO'!BE$123</f>
        <v>0</v>
      </c>
      <c r="BF107" s="567">
        <f>+'R2建設IO'!BF107/'R2建設IO'!BF$123</f>
        <v>0</v>
      </c>
      <c r="BG107" s="567">
        <f>+'R2建設IO'!BG107/'R2建設IO'!BG$123</f>
        <v>0</v>
      </c>
      <c r="BH107" s="567">
        <f>+'R2建設IO'!BH107/'R2建設IO'!BH$123</f>
        <v>0</v>
      </c>
      <c r="BI107" s="567">
        <f>+'R2建設IO'!BI107/'R2建設IO'!BI$123</f>
        <v>0</v>
      </c>
      <c r="BJ107" s="567">
        <f>+'R2建設IO'!BJ107/'R2建設IO'!BJ$123</f>
        <v>0</v>
      </c>
      <c r="BK107" s="567">
        <f>+'R2建設IO'!BK107/'R2建設IO'!BK$123</f>
        <v>0</v>
      </c>
      <c r="BL107" s="567">
        <f>+'R2建設IO'!BL107/'R2建設IO'!BL$123</f>
        <v>0</v>
      </c>
      <c r="BM107" s="567">
        <f>+'R2建設IO'!BM107/'R2建設IO'!BM$123</f>
        <v>0</v>
      </c>
      <c r="BN107" s="567">
        <f>+'R2建設IO'!BN107/'R2建設IO'!BN$123</f>
        <v>0</v>
      </c>
      <c r="BO107" s="567">
        <f>+'R2建設IO'!BO107/'R2建設IO'!BO$123</f>
        <v>0</v>
      </c>
      <c r="BP107" s="567">
        <f>+'R2建設IO'!BP107/'R2建設IO'!BP$123</f>
        <v>0</v>
      </c>
      <c r="BQ107" s="567">
        <f>+'R2建設IO'!BQ107/'R2建設IO'!BQ$123</f>
        <v>0</v>
      </c>
      <c r="BR107" s="567">
        <f>+'R2建設IO'!BR107/'R2建設IO'!BR$123</f>
        <v>0</v>
      </c>
      <c r="BS107" s="567">
        <f>+'R2建設IO'!BS107/'R2建設IO'!BS$123</f>
        <v>0</v>
      </c>
      <c r="BT107" s="567">
        <f>+'R2建設IO'!BT107/'R2建設IO'!BT$123</f>
        <v>0</v>
      </c>
      <c r="BU107" s="567">
        <f>+'R2建設IO'!BU107/'R2建設IO'!BU$123</f>
        <v>0</v>
      </c>
      <c r="BV107" s="568">
        <f>+'R2建設IO'!BV107/'R2建設IO'!BV$123</f>
        <v>0</v>
      </c>
    </row>
    <row r="108" spans="1:74" ht="17.100000000000001" customHeight="1" x14ac:dyDescent="0.15">
      <c r="A108" s="551">
        <v>102</v>
      </c>
      <c r="B108" s="552">
        <v>672</v>
      </c>
      <c r="C108" s="498" t="s">
        <v>412</v>
      </c>
      <c r="D108" s="566">
        <f>+'R2建設IO'!D108/'R2建設IO'!D$123</f>
        <v>0</v>
      </c>
      <c r="E108" s="567">
        <f>+'R2建設IO'!E108/'R2建設IO'!E$123</f>
        <v>0</v>
      </c>
      <c r="F108" s="567">
        <f>+'R2建設IO'!F108/'R2建設IO'!F$123</f>
        <v>0</v>
      </c>
      <c r="G108" s="567">
        <f>+'R2建設IO'!G108/'R2建設IO'!G$123</f>
        <v>0</v>
      </c>
      <c r="H108" s="567">
        <f>+'R2建設IO'!H108/'R2建設IO'!H$123</f>
        <v>0</v>
      </c>
      <c r="I108" s="567">
        <f>+'R2建設IO'!I108/'R2建設IO'!I$123</f>
        <v>0</v>
      </c>
      <c r="J108" s="567">
        <f>+'R2建設IO'!J108/'R2建設IO'!J$123</f>
        <v>0</v>
      </c>
      <c r="K108" s="567">
        <f>+'R2建設IO'!K108/'R2建設IO'!K$123</f>
        <v>0</v>
      </c>
      <c r="L108" s="567">
        <f>+'R2建設IO'!L108/'R2建設IO'!L$123</f>
        <v>0</v>
      </c>
      <c r="M108" s="567">
        <f>+'R2建設IO'!M108/'R2建設IO'!M$123</f>
        <v>0</v>
      </c>
      <c r="N108" s="567">
        <f>+'R2建設IO'!N108/'R2建設IO'!N$123</f>
        <v>0</v>
      </c>
      <c r="O108" s="567">
        <f>+'R2建設IO'!O108/'R2建設IO'!O$123</f>
        <v>0</v>
      </c>
      <c r="P108" s="567">
        <f>+'R2建設IO'!P108/'R2建設IO'!P$123</f>
        <v>0</v>
      </c>
      <c r="Q108" s="567">
        <f>+'R2建設IO'!Q108/'R2建設IO'!Q$123</f>
        <v>0</v>
      </c>
      <c r="R108" s="567">
        <f>+'R2建設IO'!R108/'R2建設IO'!R$123</f>
        <v>0</v>
      </c>
      <c r="S108" s="567">
        <f>+'R2建設IO'!S108/'R2建設IO'!S$123</f>
        <v>0</v>
      </c>
      <c r="T108" s="567">
        <f>+'R2建設IO'!T108/'R2建設IO'!T$123</f>
        <v>0</v>
      </c>
      <c r="U108" s="567">
        <f>+'R2建設IO'!U108/'R2建設IO'!U$123</f>
        <v>0</v>
      </c>
      <c r="V108" s="567">
        <f>+'R2建設IO'!V108/'R2建設IO'!V$123</f>
        <v>0</v>
      </c>
      <c r="W108" s="567">
        <f>+'R2建設IO'!W108/'R2建設IO'!W$123</f>
        <v>0</v>
      </c>
      <c r="X108" s="567">
        <f>+'R2建設IO'!X108/'R2建設IO'!X$123</f>
        <v>0</v>
      </c>
      <c r="Y108" s="567">
        <f>+'R2建設IO'!Y108/'R2建設IO'!Y$123</f>
        <v>0</v>
      </c>
      <c r="Z108" s="567">
        <f>+'R2建設IO'!Z108/'R2建設IO'!Z$123</f>
        <v>0</v>
      </c>
      <c r="AA108" s="567">
        <f>+'R2建設IO'!AA108/'R2建設IO'!AA$123</f>
        <v>0</v>
      </c>
      <c r="AB108" s="567">
        <f>+'R2建設IO'!AB108/'R2建設IO'!AB$123</f>
        <v>0</v>
      </c>
      <c r="AC108" s="567">
        <f>+'R2建設IO'!AC108/'R2建設IO'!AC$123</f>
        <v>0</v>
      </c>
      <c r="AD108" s="567">
        <f>+'R2建設IO'!AD108/'R2建設IO'!AD$123</f>
        <v>0</v>
      </c>
      <c r="AE108" s="567">
        <f>+'R2建設IO'!AE108/'R2建設IO'!AE$123</f>
        <v>0</v>
      </c>
      <c r="AF108" s="567">
        <f>+'R2建設IO'!AF108/'R2建設IO'!AF$123</f>
        <v>0</v>
      </c>
      <c r="AG108" s="567">
        <f>+'R2建設IO'!AG108/'R2建設IO'!AG$123</f>
        <v>0</v>
      </c>
      <c r="AH108" s="567">
        <f>+'R2建設IO'!AH108/'R2建設IO'!AH$123</f>
        <v>0</v>
      </c>
      <c r="AI108" s="567">
        <f>+'R2建設IO'!AI108/'R2建設IO'!AI$123</f>
        <v>0</v>
      </c>
      <c r="AJ108" s="567">
        <f>+'R2建設IO'!AJ108/'R2建設IO'!AJ$123</f>
        <v>0</v>
      </c>
      <c r="AK108" s="567">
        <f>+'R2建設IO'!AK108/'R2建設IO'!AK$123</f>
        <v>0</v>
      </c>
      <c r="AL108" s="567">
        <f>+'R2建設IO'!AL108/'R2建設IO'!AL$123</f>
        <v>0</v>
      </c>
      <c r="AM108" s="567">
        <f>+'R2建設IO'!AM108/'R2建設IO'!AM$123</f>
        <v>0</v>
      </c>
      <c r="AN108" s="567">
        <f>+'R2建設IO'!AN108/'R2建設IO'!AN$123</f>
        <v>0</v>
      </c>
      <c r="AO108" s="567">
        <f>+'R2建設IO'!AO108/'R2建設IO'!AO$123</f>
        <v>0</v>
      </c>
      <c r="AP108" s="567">
        <f>+'R2建設IO'!AP108/'R2建設IO'!AP$123</f>
        <v>0</v>
      </c>
      <c r="AQ108" s="567">
        <f>+'R2建設IO'!AQ108/'R2建設IO'!AQ$123</f>
        <v>0</v>
      </c>
      <c r="AR108" s="567">
        <f>+'R2建設IO'!AR108/'R2建設IO'!AR$123</f>
        <v>0</v>
      </c>
      <c r="AS108" s="567">
        <f>+'R2建設IO'!AS108/'R2建設IO'!AS$123</f>
        <v>0</v>
      </c>
      <c r="AT108" s="567">
        <f>+'R2建設IO'!AT108/'R2建設IO'!AT$123</f>
        <v>0</v>
      </c>
      <c r="AU108" s="567">
        <f>+'R2建設IO'!AU108/'R2建設IO'!AU$123</f>
        <v>0</v>
      </c>
      <c r="AV108" s="567">
        <f>+'R2建設IO'!AV108/'R2建設IO'!AV$123</f>
        <v>0</v>
      </c>
      <c r="AW108" s="567">
        <f>+'R2建設IO'!AW108/'R2建設IO'!AW$123</f>
        <v>0</v>
      </c>
      <c r="AX108" s="567">
        <f>+'R2建設IO'!AX108/'R2建設IO'!AX$123</f>
        <v>0</v>
      </c>
      <c r="AY108" s="567">
        <f>+'R2建設IO'!AY108/'R2建設IO'!AY$123</f>
        <v>0</v>
      </c>
      <c r="AZ108" s="567">
        <f>+'R2建設IO'!AZ108/'R2建設IO'!AZ$123</f>
        <v>0</v>
      </c>
      <c r="BA108" s="567">
        <f>+'R2建設IO'!BA108/'R2建設IO'!BA$123</f>
        <v>0</v>
      </c>
      <c r="BB108" s="567">
        <f>+'R2建設IO'!BB108/'R2建設IO'!BB$123</f>
        <v>0</v>
      </c>
      <c r="BC108" s="567">
        <f>+'R2建設IO'!BC108/'R2建設IO'!BC$123</f>
        <v>0</v>
      </c>
      <c r="BD108" s="567">
        <f>+'R2建設IO'!BD108/'R2建設IO'!BD$123</f>
        <v>0</v>
      </c>
      <c r="BE108" s="567">
        <f>+'R2建設IO'!BE108/'R2建設IO'!BE$123</f>
        <v>0</v>
      </c>
      <c r="BF108" s="567">
        <f>+'R2建設IO'!BF108/'R2建設IO'!BF$123</f>
        <v>0</v>
      </c>
      <c r="BG108" s="567">
        <f>+'R2建設IO'!BG108/'R2建設IO'!BG$123</f>
        <v>0</v>
      </c>
      <c r="BH108" s="567">
        <f>+'R2建設IO'!BH108/'R2建設IO'!BH$123</f>
        <v>0</v>
      </c>
      <c r="BI108" s="567">
        <f>+'R2建設IO'!BI108/'R2建設IO'!BI$123</f>
        <v>0</v>
      </c>
      <c r="BJ108" s="567">
        <f>+'R2建設IO'!BJ108/'R2建設IO'!BJ$123</f>
        <v>0</v>
      </c>
      <c r="BK108" s="567">
        <f>+'R2建設IO'!BK108/'R2建設IO'!BK$123</f>
        <v>0</v>
      </c>
      <c r="BL108" s="567">
        <f>+'R2建設IO'!BL108/'R2建設IO'!BL$123</f>
        <v>0</v>
      </c>
      <c r="BM108" s="567">
        <f>+'R2建設IO'!BM108/'R2建設IO'!BM$123</f>
        <v>0</v>
      </c>
      <c r="BN108" s="567">
        <f>+'R2建設IO'!BN108/'R2建設IO'!BN$123</f>
        <v>0</v>
      </c>
      <c r="BO108" s="567">
        <f>+'R2建設IO'!BO108/'R2建設IO'!BO$123</f>
        <v>0</v>
      </c>
      <c r="BP108" s="567">
        <f>+'R2建設IO'!BP108/'R2建設IO'!BP$123</f>
        <v>0</v>
      </c>
      <c r="BQ108" s="567">
        <f>+'R2建設IO'!BQ108/'R2建設IO'!BQ$123</f>
        <v>0</v>
      </c>
      <c r="BR108" s="567">
        <f>+'R2建設IO'!BR108/'R2建設IO'!BR$123</f>
        <v>0</v>
      </c>
      <c r="BS108" s="567">
        <f>+'R2建設IO'!BS108/'R2建設IO'!BS$123</f>
        <v>0</v>
      </c>
      <c r="BT108" s="567">
        <f>+'R2建設IO'!BT108/'R2建設IO'!BT$123</f>
        <v>0</v>
      </c>
      <c r="BU108" s="567">
        <f>+'R2建設IO'!BU108/'R2建設IO'!BU$123</f>
        <v>0</v>
      </c>
      <c r="BV108" s="568">
        <f>+'R2建設IO'!BV108/'R2建設IO'!BV$123</f>
        <v>0</v>
      </c>
    </row>
    <row r="109" spans="1:74" ht="17.100000000000001" customHeight="1" x14ac:dyDescent="0.15">
      <c r="A109" s="551">
        <v>103</v>
      </c>
      <c r="B109" s="552">
        <v>673</v>
      </c>
      <c r="C109" s="498" t="s">
        <v>414</v>
      </c>
      <c r="D109" s="566">
        <f>+'R2建設IO'!D109/'R2建設IO'!D$123</f>
        <v>2.8551780092585165E-5</v>
      </c>
      <c r="E109" s="567">
        <f>+'R2建設IO'!E109/'R2建設IO'!E$123</f>
        <v>1.0492996720597422E-5</v>
      </c>
      <c r="F109" s="567">
        <f>+'R2建設IO'!F109/'R2建設IO'!F$123</f>
        <v>6.1014945483781783E-6</v>
      </c>
      <c r="G109" s="567">
        <f>+'R2建設IO'!G109/'R2建設IO'!G$123</f>
        <v>3.9042576254760621E-6</v>
      </c>
      <c r="H109" s="567">
        <f>+'R2建設IO'!H109/'R2建設IO'!H$123</f>
        <v>3.8792369164145258E-6</v>
      </c>
      <c r="I109" s="567">
        <f>+'R2建設IO'!I109/'R2建設IO'!I$123</f>
        <v>5.0426100549644496E-6</v>
      </c>
      <c r="J109" s="567">
        <f>+'R2建設IO'!J109/'R2建設IO'!J$123</f>
        <v>9.2121366215133791E-6</v>
      </c>
      <c r="K109" s="567">
        <f>+'R2建設IO'!K109/'R2建設IO'!K$123</f>
        <v>1.3359339514254415E-5</v>
      </c>
      <c r="L109" s="567">
        <f>+'R2建設IO'!L109/'R2建設IO'!L$123</f>
        <v>9.0773355271092038E-6</v>
      </c>
      <c r="M109" s="567">
        <f>+'R2建設IO'!M109/'R2建設IO'!M$123</f>
        <v>8.9403032287905105E-6</v>
      </c>
      <c r="N109" s="567">
        <f>+'R2建設IO'!N109/'R2建設IO'!N$123</f>
        <v>1.8955908556697122E-5</v>
      </c>
      <c r="O109" s="567">
        <f>+'R2建設IO'!O109/'R2建設IO'!O$123</f>
        <v>9.129922367873152E-6</v>
      </c>
      <c r="P109" s="567">
        <f>+'R2建設IO'!P109/'R2建設IO'!P$123</f>
        <v>8.1530379578270515E-6</v>
      </c>
      <c r="Q109" s="567">
        <f>+'R2建設IO'!Q109/'R2建設IO'!Q$123</f>
        <v>9.5330648747495459E-6</v>
      </c>
      <c r="R109" s="567">
        <f>+'R2建設IO'!R109/'R2建設IO'!R$123</f>
        <v>1.578606721707421E-5</v>
      </c>
      <c r="S109" s="567">
        <f>+'R2建設IO'!S109/'R2建設IO'!S$123</f>
        <v>1.5084473717331316E-5</v>
      </c>
      <c r="T109" s="567">
        <f>+'R2建設IO'!T109/'R2建設IO'!T$123</f>
        <v>3.0301352171718806E-5</v>
      </c>
      <c r="U109" s="567">
        <f>+'R2建設IO'!U109/'R2建設IO'!U$123</f>
        <v>3.726684927422811E-5</v>
      </c>
      <c r="V109" s="567">
        <f>+'R2建設IO'!V109/'R2建設IO'!V$123</f>
        <v>2.9421491104706379E-5</v>
      </c>
      <c r="W109" s="567">
        <f>+'R2建設IO'!W109/'R2建設IO'!W$123</f>
        <v>1.4050990761615503E-5</v>
      </c>
      <c r="X109" s="567">
        <f>+'R2建設IO'!X109/'R2建設IO'!X$123</f>
        <v>1.5015691397510398E-5</v>
      </c>
      <c r="Y109" s="567">
        <f>+'R2建設IO'!Y109/'R2建設IO'!Y$123</f>
        <v>1.4495379597753217E-5</v>
      </c>
      <c r="Z109" s="567">
        <f>+'R2建設IO'!Z109/'R2建設IO'!Z$123</f>
        <v>1.6048247451137098E-5</v>
      </c>
      <c r="AA109" s="567">
        <f>+'R2建設IO'!AA109/'R2建設IO'!AA$123</f>
        <v>1.4318032129664098E-5</v>
      </c>
      <c r="AB109" s="567">
        <f>+'R2建設IO'!AB109/'R2建設IO'!AB$123</f>
        <v>1.4791932972821056E-5</v>
      </c>
      <c r="AC109" s="567">
        <f>+'R2建設IO'!AC109/'R2建設IO'!AC$123</f>
        <v>1.3364960439717099E-5</v>
      </c>
      <c r="AD109" s="567">
        <f>+'R2建設IO'!AD109/'R2建設IO'!AD$123</f>
        <v>1.3904603093104707E-5</v>
      </c>
      <c r="AE109" s="567">
        <f>+'R2建設IO'!AE109/'R2建設IO'!AE$123</f>
        <v>1.5058540074539773E-5</v>
      </c>
      <c r="AF109" s="567">
        <f>+'R2建設IO'!AF109/'R2建設IO'!AF$123</f>
        <v>1.9601107658593789E-5</v>
      </c>
      <c r="AG109" s="567">
        <f>+'R2建設IO'!AG109/'R2建設IO'!AG$123</f>
        <v>5.7211746563475921E-5</v>
      </c>
      <c r="AH109" s="567">
        <f>+'R2建設IO'!AH109/'R2建設IO'!AH$123</f>
        <v>7.5973495541286566E-5</v>
      </c>
      <c r="AI109" s="567">
        <f>+'R2建設IO'!AI109/'R2建設IO'!AI$123</f>
        <v>6.7110157181454538E-5</v>
      </c>
      <c r="AJ109" s="567">
        <f>+'R2建設IO'!AJ109/'R2建設IO'!AJ$123</f>
        <v>6.736640657276156E-5</v>
      </c>
      <c r="AK109" s="567">
        <f>+'R2建設IO'!AK109/'R2建設IO'!AK$123</f>
        <v>6.8496691205641744E-5</v>
      </c>
      <c r="AL109" s="567">
        <f>+'R2建設IO'!AL109/'R2建設IO'!AL$123</f>
        <v>6.5008871647206139E-5</v>
      </c>
      <c r="AM109" s="567">
        <f>+'R2建設IO'!AM109/'R2建設IO'!AM$123</f>
        <v>6.8283467434476322E-5</v>
      </c>
      <c r="AN109" s="567">
        <f>+'R2建設IO'!AN109/'R2建設IO'!AN$123</f>
        <v>5.6700753269507184E-5</v>
      </c>
      <c r="AO109" s="567">
        <f>+'R2建設IO'!AO109/'R2建設IO'!AO$123</f>
        <v>7.3423479884851005E-5</v>
      </c>
      <c r="AP109" s="567">
        <f>+'R2建設IO'!AP109/'R2建設IO'!AP$123</f>
        <v>6.876668228774018E-5</v>
      </c>
      <c r="AQ109" s="567">
        <f>+'R2建設IO'!AQ109/'R2建設IO'!AQ$123</f>
        <v>1.1042402826855124E-4</v>
      </c>
      <c r="AR109" s="567">
        <f>+'R2建設IO'!AR109/'R2建設IO'!AR$123</f>
        <v>1.4569825890580607E-4</v>
      </c>
      <c r="AS109" s="567">
        <f>+'R2建設IO'!AS109/'R2建設IO'!AS$123</f>
        <v>6.2613654964770873E-5</v>
      </c>
      <c r="AT109" s="567">
        <f>+'R2建設IO'!AT109/'R2建設IO'!AT$123</f>
        <v>6.2079852427322224E-5</v>
      </c>
      <c r="AU109" s="567">
        <f>+'R2建設IO'!AU109/'R2建設IO'!AU$123</f>
        <v>6.2305503912451866E-5</v>
      </c>
      <c r="AV109" s="567">
        <f>+'R2建設IO'!AV109/'R2建設IO'!AV$123</f>
        <v>5.1251825846295776E-5</v>
      </c>
      <c r="AW109" s="567">
        <f>+'R2建設IO'!AW109/'R2建設IO'!AW$123</f>
        <v>9.1785222579164751E-5</v>
      </c>
      <c r="AX109" s="567">
        <f>+'R2建設IO'!AX109/'R2建設IO'!AX$123</f>
        <v>6.1770337883748229E-5</v>
      </c>
      <c r="AY109" s="567">
        <f>+'R2建設IO'!AY109/'R2建設IO'!AY$123</f>
        <v>6.7865626060400409E-5</v>
      </c>
      <c r="AZ109" s="567">
        <f>+'R2建設IO'!AZ109/'R2建設IO'!AZ$123</f>
        <v>7.100339632912441E-5</v>
      </c>
      <c r="BA109" s="567">
        <f>+'R2建設IO'!BA109/'R2建設IO'!BA$123</f>
        <v>5.3642313056538997E-5</v>
      </c>
      <c r="BB109" s="567">
        <f>+'R2建設IO'!BB109/'R2建設IO'!BB$123</f>
        <v>5.1694012799437566E-5</v>
      </c>
      <c r="BC109" s="567">
        <f>+'R2建設IO'!BC109/'R2建設IO'!BC$123</f>
        <v>9.5534720304870665E-5</v>
      </c>
      <c r="BD109" s="567">
        <f>+'R2建設IO'!BD109/'R2建設IO'!BD$123</f>
        <v>9.5156658841691186E-5</v>
      </c>
      <c r="BE109" s="567">
        <f>+'R2建設IO'!BE109/'R2建設IO'!BE$123</f>
        <v>9.6507187406763518E-5</v>
      </c>
      <c r="BF109" s="567">
        <f>+'R2建設IO'!BF109/'R2建設IO'!BF$123</f>
        <v>9.0845602221174975E-5</v>
      </c>
      <c r="BG109" s="567">
        <f>+'R2建設IO'!BG109/'R2建設IO'!BG$123</f>
        <v>9.0999055884795192E-5</v>
      </c>
      <c r="BH109" s="567">
        <f>+'R2建設IO'!BH109/'R2建設IO'!BH$123</f>
        <v>9.4017290008943107E-5</v>
      </c>
      <c r="BI109" s="567">
        <f>+'R2建設IO'!BI109/'R2建設IO'!BI$123</f>
        <v>9.5438635107144911E-5</v>
      </c>
      <c r="BJ109" s="567">
        <f>+'R2建設IO'!BJ109/'R2建設IO'!BJ$123</f>
        <v>8.9870025475655838E-5</v>
      </c>
      <c r="BK109" s="567">
        <f>+'R2建設IO'!BK109/'R2建設IO'!BK$123</f>
        <v>9.3769674887141495E-5</v>
      </c>
      <c r="BL109" s="567">
        <f>+'R2建設IO'!BL109/'R2建設IO'!BL$123</f>
        <v>8.9026407210743313E-5</v>
      </c>
      <c r="BM109" s="567">
        <f>+'R2建設IO'!BM109/'R2建設IO'!BM$123</f>
        <v>9.2976227140922904E-5</v>
      </c>
      <c r="BN109" s="567">
        <f>+'R2建設IO'!BN109/'R2建設IO'!BN$123</f>
        <v>1.046538310503116E-4</v>
      </c>
      <c r="BO109" s="567">
        <f>+'R2建設IO'!BO109/'R2建設IO'!BO$123</f>
        <v>2.0704585320283372E-5</v>
      </c>
      <c r="BP109" s="567">
        <f>+'R2建設IO'!BP109/'R2建設IO'!BP$123</f>
        <v>3.0744136196523347E-5</v>
      </c>
      <c r="BQ109" s="567">
        <f>+'R2建設IO'!BQ109/'R2建設IO'!BQ$123</f>
        <v>4.1714410112615872E-5</v>
      </c>
      <c r="BR109" s="567">
        <f>+'R2建設IO'!BR109/'R2建設IO'!BR$123</f>
        <v>3.0279563327217968E-5</v>
      </c>
      <c r="BS109" s="567">
        <f>+'R2建設IO'!BS109/'R2建設IO'!BS$123</f>
        <v>1.3833278256392128E-5</v>
      </c>
      <c r="BT109" s="567">
        <f>+'R2建設IO'!BT109/'R2建設IO'!BT$123</f>
        <v>3.3908171021511908E-5</v>
      </c>
      <c r="BU109" s="567">
        <f>+'R2建設IO'!BU109/'R2建設IO'!BU$123</f>
        <v>2.6482524843918619E-5</v>
      </c>
      <c r="BV109" s="568">
        <f>+'R2建設IO'!BV109/'R2建設IO'!BV$123</f>
        <v>2.8341313714361707E-5</v>
      </c>
    </row>
    <row r="110" spans="1:74" ht="17.100000000000001" customHeight="1" x14ac:dyDescent="0.15">
      <c r="A110" s="551">
        <v>104</v>
      </c>
      <c r="B110" s="552">
        <v>674</v>
      </c>
      <c r="C110" s="498" t="s">
        <v>416</v>
      </c>
      <c r="D110" s="566">
        <f>+'R2建設IO'!D110/'R2建設IO'!D$123</f>
        <v>0</v>
      </c>
      <c r="E110" s="567">
        <f>+'R2建設IO'!E110/'R2建設IO'!E$123</f>
        <v>0</v>
      </c>
      <c r="F110" s="567">
        <f>+'R2建設IO'!F110/'R2建設IO'!F$123</f>
        <v>0</v>
      </c>
      <c r="G110" s="567">
        <f>+'R2建設IO'!G110/'R2建設IO'!G$123</f>
        <v>0</v>
      </c>
      <c r="H110" s="567">
        <f>+'R2建設IO'!H110/'R2建設IO'!H$123</f>
        <v>0</v>
      </c>
      <c r="I110" s="567">
        <f>+'R2建設IO'!I110/'R2建設IO'!I$123</f>
        <v>0</v>
      </c>
      <c r="J110" s="567">
        <f>+'R2建設IO'!J110/'R2建設IO'!J$123</f>
        <v>0</v>
      </c>
      <c r="K110" s="567">
        <f>+'R2建設IO'!K110/'R2建設IO'!K$123</f>
        <v>0</v>
      </c>
      <c r="L110" s="567">
        <f>+'R2建設IO'!L110/'R2建設IO'!L$123</f>
        <v>0</v>
      </c>
      <c r="M110" s="567">
        <f>+'R2建設IO'!M110/'R2建設IO'!M$123</f>
        <v>0</v>
      </c>
      <c r="N110" s="567">
        <f>+'R2建設IO'!N110/'R2建設IO'!N$123</f>
        <v>0</v>
      </c>
      <c r="O110" s="567">
        <f>+'R2建設IO'!O110/'R2建設IO'!O$123</f>
        <v>0</v>
      </c>
      <c r="P110" s="567">
        <f>+'R2建設IO'!P110/'R2建設IO'!P$123</f>
        <v>0</v>
      </c>
      <c r="Q110" s="567">
        <f>+'R2建設IO'!Q110/'R2建設IO'!Q$123</f>
        <v>0</v>
      </c>
      <c r="R110" s="567">
        <f>+'R2建設IO'!R110/'R2建設IO'!R$123</f>
        <v>0</v>
      </c>
      <c r="S110" s="567">
        <f>+'R2建設IO'!S110/'R2建設IO'!S$123</f>
        <v>0</v>
      </c>
      <c r="T110" s="567">
        <f>+'R2建設IO'!T110/'R2建設IO'!T$123</f>
        <v>0</v>
      </c>
      <c r="U110" s="567">
        <f>+'R2建設IO'!U110/'R2建設IO'!U$123</f>
        <v>0</v>
      </c>
      <c r="V110" s="567">
        <f>+'R2建設IO'!V110/'R2建設IO'!V$123</f>
        <v>0</v>
      </c>
      <c r="W110" s="567">
        <f>+'R2建設IO'!W110/'R2建設IO'!W$123</f>
        <v>0</v>
      </c>
      <c r="X110" s="567">
        <f>+'R2建設IO'!X110/'R2建設IO'!X$123</f>
        <v>0</v>
      </c>
      <c r="Y110" s="567">
        <f>+'R2建設IO'!Y110/'R2建設IO'!Y$123</f>
        <v>0</v>
      </c>
      <c r="Z110" s="567">
        <f>+'R2建設IO'!Z110/'R2建設IO'!Z$123</f>
        <v>0</v>
      </c>
      <c r="AA110" s="567">
        <f>+'R2建設IO'!AA110/'R2建設IO'!AA$123</f>
        <v>0</v>
      </c>
      <c r="AB110" s="567">
        <f>+'R2建設IO'!AB110/'R2建設IO'!AB$123</f>
        <v>0</v>
      </c>
      <c r="AC110" s="567">
        <f>+'R2建設IO'!AC110/'R2建設IO'!AC$123</f>
        <v>0</v>
      </c>
      <c r="AD110" s="567">
        <f>+'R2建設IO'!AD110/'R2建設IO'!AD$123</f>
        <v>0</v>
      </c>
      <c r="AE110" s="567">
        <f>+'R2建設IO'!AE110/'R2建設IO'!AE$123</f>
        <v>0</v>
      </c>
      <c r="AF110" s="567">
        <f>+'R2建設IO'!AF110/'R2建設IO'!AF$123</f>
        <v>0</v>
      </c>
      <c r="AG110" s="567">
        <f>+'R2建設IO'!AG110/'R2建設IO'!AG$123</f>
        <v>0</v>
      </c>
      <c r="AH110" s="567">
        <f>+'R2建設IO'!AH110/'R2建設IO'!AH$123</f>
        <v>0</v>
      </c>
      <c r="AI110" s="567">
        <f>+'R2建設IO'!AI110/'R2建設IO'!AI$123</f>
        <v>0</v>
      </c>
      <c r="AJ110" s="567">
        <f>+'R2建設IO'!AJ110/'R2建設IO'!AJ$123</f>
        <v>0</v>
      </c>
      <c r="AK110" s="567">
        <f>+'R2建設IO'!AK110/'R2建設IO'!AK$123</f>
        <v>0</v>
      </c>
      <c r="AL110" s="567">
        <f>+'R2建設IO'!AL110/'R2建設IO'!AL$123</f>
        <v>0</v>
      </c>
      <c r="AM110" s="567">
        <f>+'R2建設IO'!AM110/'R2建設IO'!AM$123</f>
        <v>0</v>
      </c>
      <c r="AN110" s="567">
        <f>+'R2建設IO'!AN110/'R2建設IO'!AN$123</f>
        <v>0</v>
      </c>
      <c r="AO110" s="567">
        <f>+'R2建設IO'!AO110/'R2建設IO'!AO$123</f>
        <v>0</v>
      </c>
      <c r="AP110" s="567">
        <f>+'R2建設IO'!AP110/'R2建設IO'!AP$123</f>
        <v>0</v>
      </c>
      <c r="AQ110" s="567">
        <f>+'R2建設IO'!AQ110/'R2建設IO'!AQ$123</f>
        <v>0</v>
      </c>
      <c r="AR110" s="567">
        <f>+'R2建設IO'!AR110/'R2建設IO'!AR$123</f>
        <v>0</v>
      </c>
      <c r="AS110" s="567">
        <f>+'R2建設IO'!AS110/'R2建設IO'!AS$123</f>
        <v>0</v>
      </c>
      <c r="AT110" s="567">
        <f>+'R2建設IO'!AT110/'R2建設IO'!AT$123</f>
        <v>0</v>
      </c>
      <c r="AU110" s="567">
        <f>+'R2建設IO'!AU110/'R2建設IO'!AU$123</f>
        <v>0</v>
      </c>
      <c r="AV110" s="567">
        <f>+'R2建設IO'!AV110/'R2建設IO'!AV$123</f>
        <v>0</v>
      </c>
      <c r="AW110" s="567">
        <f>+'R2建設IO'!AW110/'R2建設IO'!AW$123</f>
        <v>0</v>
      </c>
      <c r="AX110" s="567">
        <f>+'R2建設IO'!AX110/'R2建設IO'!AX$123</f>
        <v>0</v>
      </c>
      <c r="AY110" s="567">
        <f>+'R2建設IO'!AY110/'R2建設IO'!AY$123</f>
        <v>0</v>
      </c>
      <c r="AZ110" s="567">
        <f>+'R2建設IO'!AZ110/'R2建設IO'!AZ$123</f>
        <v>0</v>
      </c>
      <c r="BA110" s="567">
        <f>+'R2建設IO'!BA110/'R2建設IO'!BA$123</f>
        <v>0</v>
      </c>
      <c r="BB110" s="567">
        <f>+'R2建設IO'!BB110/'R2建設IO'!BB$123</f>
        <v>0</v>
      </c>
      <c r="BC110" s="567">
        <f>+'R2建設IO'!BC110/'R2建設IO'!BC$123</f>
        <v>0</v>
      </c>
      <c r="BD110" s="567">
        <f>+'R2建設IO'!BD110/'R2建設IO'!BD$123</f>
        <v>0</v>
      </c>
      <c r="BE110" s="567">
        <f>+'R2建設IO'!BE110/'R2建設IO'!BE$123</f>
        <v>0</v>
      </c>
      <c r="BF110" s="567">
        <f>+'R2建設IO'!BF110/'R2建設IO'!BF$123</f>
        <v>0</v>
      </c>
      <c r="BG110" s="567">
        <f>+'R2建設IO'!BG110/'R2建設IO'!BG$123</f>
        <v>0</v>
      </c>
      <c r="BH110" s="567">
        <f>+'R2建設IO'!BH110/'R2建設IO'!BH$123</f>
        <v>0</v>
      </c>
      <c r="BI110" s="567">
        <f>+'R2建設IO'!BI110/'R2建設IO'!BI$123</f>
        <v>0</v>
      </c>
      <c r="BJ110" s="567">
        <f>+'R2建設IO'!BJ110/'R2建設IO'!BJ$123</f>
        <v>0</v>
      </c>
      <c r="BK110" s="567">
        <f>+'R2建設IO'!BK110/'R2建設IO'!BK$123</f>
        <v>0</v>
      </c>
      <c r="BL110" s="567">
        <f>+'R2建設IO'!BL110/'R2建設IO'!BL$123</f>
        <v>0</v>
      </c>
      <c r="BM110" s="567">
        <f>+'R2建設IO'!BM110/'R2建設IO'!BM$123</f>
        <v>0</v>
      </c>
      <c r="BN110" s="567">
        <f>+'R2建設IO'!BN110/'R2建設IO'!BN$123</f>
        <v>0</v>
      </c>
      <c r="BO110" s="567">
        <f>+'R2建設IO'!BO110/'R2建設IO'!BO$123</f>
        <v>0</v>
      </c>
      <c r="BP110" s="567">
        <f>+'R2建設IO'!BP110/'R2建設IO'!BP$123</f>
        <v>0</v>
      </c>
      <c r="BQ110" s="567">
        <f>+'R2建設IO'!BQ110/'R2建設IO'!BQ$123</f>
        <v>0</v>
      </c>
      <c r="BR110" s="567">
        <f>+'R2建設IO'!BR110/'R2建設IO'!BR$123</f>
        <v>0</v>
      </c>
      <c r="BS110" s="567">
        <f>+'R2建設IO'!BS110/'R2建設IO'!BS$123</f>
        <v>0</v>
      </c>
      <c r="BT110" s="567">
        <f>+'R2建設IO'!BT110/'R2建設IO'!BT$123</f>
        <v>0</v>
      </c>
      <c r="BU110" s="567">
        <f>+'R2建設IO'!BU110/'R2建設IO'!BU$123</f>
        <v>0</v>
      </c>
      <c r="BV110" s="568">
        <f>+'R2建設IO'!BV110/'R2建設IO'!BV$123</f>
        <v>0</v>
      </c>
    </row>
    <row r="111" spans="1:74" ht="17.100000000000001" customHeight="1" x14ac:dyDescent="0.15">
      <c r="A111" s="551">
        <v>105</v>
      </c>
      <c r="B111" s="552">
        <v>675</v>
      </c>
      <c r="C111" s="498" t="s">
        <v>575</v>
      </c>
      <c r="D111" s="566">
        <f>+'R2建設IO'!D111/'R2建設IO'!D$123</f>
        <v>0</v>
      </c>
      <c r="E111" s="567">
        <f>+'R2建設IO'!E111/'R2建設IO'!E$123</f>
        <v>0</v>
      </c>
      <c r="F111" s="567">
        <f>+'R2建設IO'!F111/'R2建設IO'!F$123</f>
        <v>0</v>
      </c>
      <c r="G111" s="567">
        <f>+'R2建設IO'!G111/'R2建設IO'!G$123</f>
        <v>0</v>
      </c>
      <c r="H111" s="567">
        <f>+'R2建設IO'!H111/'R2建設IO'!H$123</f>
        <v>0</v>
      </c>
      <c r="I111" s="567">
        <f>+'R2建設IO'!I111/'R2建設IO'!I$123</f>
        <v>0</v>
      </c>
      <c r="J111" s="567">
        <f>+'R2建設IO'!J111/'R2建設IO'!J$123</f>
        <v>0</v>
      </c>
      <c r="K111" s="567">
        <f>+'R2建設IO'!K111/'R2建設IO'!K$123</f>
        <v>0</v>
      </c>
      <c r="L111" s="567">
        <f>+'R2建設IO'!L111/'R2建設IO'!L$123</f>
        <v>0</v>
      </c>
      <c r="M111" s="567">
        <f>+'R2建設IO'!M111/'R2建設IO'!M$123</f>
        <v>0</v>
      </c>
      <c r="N111" s="567">
        <f>+'R2建設IO'!N111/'R2建設IO'!N$123</f>
        <v>0</v>
      </c>
      <c r="O111" s="567">
        <f>+'R2建設IO'!O111/'R2建設IO'!O$123</f>
        <v>0</v>
      </c>
      <c r="P111" s="567">
        <f>+'R2建設IO'!P111/'R2建設IO'!P$123</f>
        <v>0</v>
      </c>
      <c r="Q111" s="567">
        <f>+'R2建設IO'!Q111/'R2建設IO'!Q$123</f>
        <v>0</v>
      </c>
      <c r="R111" s="567">
        <f>+'R2建設IO'!R111/'R2建設IO'!R$123</f>
        <v>0</v>
      </c>
      <c r="S111" s="567">
        <f>+'R2建設IO'!S111/'R2建設IO'!S$123</f>
        <v>0</v>
      </c>
      <c r="T111" s="567">
        <f>+'R2建設IO'!T111/'R2建設IO'!T$123</f>
        <v>0</v>
      </c>
      <c r="U111" s="567">
        <f>+'R2建設IO'!U111/'R2建設IO'!U$123</f>
        <v>0</v>
      </c>
      <c r="V111" s="567">
        <f>+'R2建設IO'!V111/'R2建設IO'!V$123</f>
        <v>0</v>
      </c>
      <c r="W111" s="567">
        <f>+'R2建設IO'!W111/'R2建設IO'!W$123</f>
        <v>0</v>
      </c>
      <c r="X111" s="567">
        <f>+'R2建設IO'!X111/'R2建設IO'!X$123</f>
        <v>0</v>
      </c>
      <c r="Y111" s="567">
        <f>+'R2建設IO'!Y111/'R2建設IO'!Y$123</f>
        <v>0</v>
      </c>
      <c r="Z111" s="567">
        <f>+'R2建設IO'!Z111/'R2建設IO'!Z$123</f>
        <v>0</v>
      </c>
      <c r="AA111" s="567">
        <f>+'R2建設IO'!AA111/'R2建設IO'!AA$123</f>
        <v>0</v>
      </c>
      <c r="AB111" s="567">
        <f>+'R2建設IO'!AB111/'R2建設IO'!AB$123</f>
        <v>0</v>
      </c>
      <c r="AC111" s="567">
        <f>+'R2建設IO'!AC111/'R2建設IO'!AC$123</f>
        <v>0</v>
      </c>
      <c r="AD111" s="567">
        <f>+'R2建設IO'!AD111/'R2建設IO'!AD$123</f>
        <v>0</v>
      </c>
      <c r="AE111" s="567">
        <f>+'R2建設IO'!AE111/'R2建設IO'!AE$123</f>
        <v>0</v>
      </c>
      <c r="AF111" s="567">
        <f>+'R2建設IO'!AF111/'R2建設IO'!AF$123</f>
        <v>0</v>
      </c>
      <c r="AG111" s="567">
        <f>+'R2建設IO'!AG111/'R2建設IO'!AG$123</f>
        <v>0</v>
      </c>
      <c r="AH111" s="567">
        <f>+'R2建設IO'!AH111/'R2建設IO'!AH$123</f>
        <v>0</v>
      </c>
      <c r="AI111" s="567">
        <f>+'R2建設IO'!AI111/'R2建設IO'!AI$123</f>
        <v>0</v>
      </c>
      <c r="AJ111" s="567">
        <f>+'R2建設IO'!AJ111/'R2建設IO'!AJ$123</f>
        <v>0</v>
      </c>
      <c r="AK111" s="567">
        <f>+'R2建設IO'!AK111/'R2建設IO'!AK$123</f>
        <v>0</v>
      </c>
      <c r="AL111" s="567">
        <f>+'R2建設IO'!AL111/'R2建設IO'!AL$123</f>
        <v>0</v>
      </c>
      <c r="AM111" s="567">
        <f>+'R2建設IO'!AM111/'R2建設IO'!AM$123</f>
        <v>0</v>
      </c>
      <c r="AN111" s="567">
        <f>+'R2建設IO'!AN111/'R2建設IO'!AN$123</f>
        <v>0</v>
      </c>
      <c r="AO111" s="567">
        <f>+'R2建設IO'!AO111/'R2建設IO'!AO$123</f>
        <v>0</v>
      </c>
      <c r="AP111" s="567">
        <f>+'R2建設IO'!AP111/'R2建設IO'!AP$123</f>
        <v>0</v>
      </c>
      <c r="AQ111" s="567">
        <f>+'R2建設IO'!AQ111/'R2建設IO'!AQ$123</f>
        <v>0</v>
      </c>
      <c r="AR111" s="567">
        <f>+'R2建設IO'!AR111/'R2建設IO'!AR$123</f>
        <v>0</v>
      </c>
      <c r="AS111" s="567">
        <f>+'R2建設IO'!AS111/'R2建設IO'!AS$123</f>
        <v>0</v>
      </c>
      <c r="AT111" s="567">
        <f>+'R2建設IO'!AT111/'R2建設IO'!AT$123</f>
        <v>0</v>
      </c>
      <c r="AU111" s="567">
        <f>+'R2建設IO'!AU111/'R2建設IO'!AU$123</f>
        <v>0</v>
      </c>
      <c r="AV111" s="567">
        <f>+'R2建設IO'!AV111/'R2建設IO'!AV$123</f>
        <v>0</v>
      </c>
      <c r="AW111" s="567">
        <f>+'R2建設IO'!AW111/'R2建設IO'!AW$123</f>
        <v>0</v>
      </c>
      <c r="AX111" s="567">
        <f>+'R2建設IO'!AX111/'R2建設IO'!AX$123</f>
        <v>0</v>
      </c>
      <c r="AY111" s="567">
        <f>+'R2建設IO'!AY111/'R2建設IO'!AY$123</f>
        <v>0</v>
      </c>
      <c r="AZ111" s="567">
        <f>+'R2建設IO'!AZ111/'R2建設IO'!AZ$123</f>
        <v>0</v>
      </c>
      <c r="BA111" s="567">
        <f>+'R2建設IO'!BA111/'R2建設IO'!BA$123</f>
        <v>0</v>
      </c>
      <c r="BB111" s="567">
        <f>+'R2建設IO'!BB111/'R2建設IO'!BB$123</f>
        <v>0</v>
      </c>
      <c r="BC111" s="567">
        <f>+'R2建設IO'!BC111/'R2建設IO'!BC$123</f>
        <v>0</v>
      </c>
      <c r="BD111" s="567">
        <f>+'R2建設IO'!BD111/'R2建設IO'!BD$123</f>
        <v>0</v>
      </c>
      <c r="BE111" s="567">
        <f>+'R2建設IO'!BE111/'R2建設IO'!BE$123</f>
        <v>0</v>
      </c>
      <c r="BF111" s="567">
        <f>+'R2建設IO'!BF111/'R2建設IO'!BF$123</f>
        <v>0</v>
      </c>
      <c r="BG111" s="567">
        <f>+'R2建設IO'!BG111/'R2建設IO'!BG$123</f>
        <v>0</v>
      </c>
      <c r="BH111" s="567">
        <f>+'R2建設IO'!BH111/'R2建設IO'!BH$123</f>
        <v>0</v>
      </c>
      <c r="BI111" s="567">
        <f>+'R2建設IO'!BI111/'R2建設IO'!BI$123</f>
        <v>0</v>
      </c>
      <c r="BJ111" s="567">
        <f>+'R2建設IO'!BJ111/'R2建設IO'!BJ$123</f>
        <v>0</v>
      </c>
      <c r="BK111" s="567">
        <f>+'R2建設IO'!BK111/'R2建設IO'!BK$123</f>
        <v>0</v>
      </c>
      <c r="BL111" s="567">
        <f>+'R2建設IO'!BL111/'R2建設IO'!BL$123</f>
        <v>0</v>
      </c>
      <c r="BM111" s="567">
        <f>+'R2建設IO'!BM111/'R2建設IO'!BM$123</f>
        <v>0</v>
      </c>
      <c r="BN111" s="567">
        <f>+'R2建設IO'!BN111/'R2建設IO'!BN$123</f>
        <v>0</v>
      </c>
      <c r="BO111" s="567">
        <f>+'R2建設IO'!BO111/'R2建設IO'!BO$123</f>
        <v>0</v>
      </c>
      <c r="BP111" s="567">
        <f>+'R2建設IO'!BP111/'R2建設IO'!BP$123</f>
        <v>0</v>
      </c>
      <c r="BQ111" s="567">
        <f>+'R2建設IO'!BQ111/'R2建設IO'!BQ$123</f>
        <v>0</v>
      </c>
      <c r="BR111" s="567">
        <f>+'R2建設IO'!BR111/'R2建設IO'!BR$123</f>
        <v>0</v>
      </c>
      <c r="BS111" s="567">
        <f>+'R2建設IO'!BS111/'R2建設IO'!BS$123</f>
        <v>0</v>
      </c>
      <c r="BT111" s="567">
        <f>+'R2建設IO'!BT111/'R2建設IO'!BT$123</f>
        <v>0</v>
      </c>
      <c r="BU111" s="567">
        <f>+'R2建設IO'!BU111/'R2建設IO'!BU$123</f>
        <v>0</v>
      </c>
      <c r="BV111" s="568">
        <f>+'R2建設IO'!BV111/'R2建設IO'!BV$123</f>
        <v>0</v>
      </c>
    </row>
    <row r="112" spans="1:74" ht="17.100000000000001" customHeight="1" x14ac:dyDescent="0.15">
      <c r="A112" s="551">
        <v>106</v>
      </c>
      <c r="B112" s="552">
        <v>679</v>
      </c>
      <c r="C112" s="498" t="s">
        <v>246</v>
      </c>
      <c r="D112" s="566">
        <f>+'R2建設IO'!D112/'R2建設IO'!D$123</f>
        <v>2.9778798741192131E-4</v>
      </c>
      <c r="E112" s="567">
        <f>+'R2建設IO'!E112/'R2建設IO'!E$123</f>
        <v>2.5098728378741695E-4</v>
      </c>
      <c r="F112" s="567">
        <f>+'R2建設IO'!F112/'R2建設IO'!F$123</f>
        <v>2.1742930052085155E-4</v>
      </c>
      <c r="G112" s="567">
        <f>+'R2建設IO'!G112/'R2建設IO'!G$123</f>
        <v>1.6528023947848662E-4</v>
      </c>
      <c r="H112" s="567">
        <f>+'R2建設IO'!H112/'R2建設IO'!H$123</f>
        <v>1.6558799866066574E-4</v>
      </c>
      <c r="I112" s="567">
        <f>+'R2建設IO'!I112/'R2建設IO'!I$123</f>
        <v>1.5127830164893348E-4</v>
      </c>
      <c r="J112" s="567">
        <f>+'R2建設IO'!J112/'R2建設IO'!J$123</f>
        <v>2.9125705285018132E-4</v>
      </c>
      <c r="K112" s="567">
        <f>+'R2建設IO'!K112/'R2建設IO'!K$123</f>
        <v>2.8054612979934272E-4</v>
      </c>
      <c r="L112" s="567">
        <f>+'R2建設IO'!L112/'R2建設IO'!L$123</f>
        <v>2.9021538442386283E-4</v>
      </c>
      <c r="M112" s="567">
        <f>+'R2建設IO'!M112/'R2建設IO'!M$123</f>
        <v>2.9003395474576273E-4</v>
      </c>
      <c r="N112" s="567">
        <f>+'R2建設IO'!N112/'R2建設IO'!N$123</f>
        <v>3.0329453690715395E-4</v>
      </c>
      <c r="O112" s="567">
        <f>+'R2建設IO'!O112/'R2建設IO'!O$123</f>
        <v>2.9374532835765795E-4</v>
      </c>
      <c r="P112" s="567">
        <f>+'R2建設IO'!P112/'R2建設IO'!P$123</f>
        <v>2.5546185601191431E-4</v>
      </c>
      <c r="Q112" s="567">
        <f>+'R2建設IO'!Q112/'R2建設IO'!Q$123</f>
        <v>3.0954422416833822E-4</v>
      </c>
      <c r="R112" s="567">
        <f>+'R2建設IO'!R112/'R2建設IO'!R$123</f>
        <v>2.6836314269026155E-4</v>
      </c>
      <c r="S112" s="567">
        <f>+'R2建設IO'!S112/'R2建設IO'!S$123</f>
        <v>2.8607338922075472E-4</v>
      </c>
      <c r="T112" s="567">
        <f>+'R2建設IO'!T112/'R2建設IO'!T$123</f>
        <v>1.9539147779694543E-4</v>
      </c>
      <c r="U112" s="567">
        <f>+'R2建設IO'!U112/'R2建設IO'!U$123</f>
        <v>2.608679449195968E-4</v>
      </c>
      <c r="V112" s="567">
        <f>+'R2建設IO'!V112/'R2建設IO'!V$123</f>
        <v>1.8712068342593258E-4</v>
      </c>
      <c r="W112" s="567">
        <f>+'R2建設IO'!W112/'R2建設IO'!W$123</f>
        <v>2.9223222200168002E-4</v>
      </c>
      <c r="X112" s="567">
        <f>+'R2建設IO'!X112/'R2建設IO'!X$123</f>
        <v>3.2283736504647354E-4</v>
      </c>
      <c r="Y112" s="567">
        <f>+'R2建設IO'!Y112/'R2建設IO'!Y$123</f>
        <v>2.8990759195506434E-4</v>
      </c>
      <c r="Z112" s="567">
        <f>+'R2建設IO'!Z112/'R2建設IO'!Z$123</f>
        <v>3.3380354698365165E-4</v>
      </c>
      <c r="AA112" s="567">
        <f>+'R2建設IO'!AA112/'R2建設IO'!AA$123</f>
        <v>2.8636064259328196E-4</v>
      </c>
      <c r="AB112" s="567">
        <f>+'R2建設IO'!AB112/'R2建設IO'!AB$123</f>
        <v>3.0816527026710536E-4</v>
      </c>
      <c r="AC112" s="567">
        <f>+'R2建設IO'!AC112/'R2建設IO'!AC$123</f>
        <v>2.7769417802523305E-4</v>
      </c>
      <c r="AD112" s="567">
        <f>+'R2建設IO'!AD112/'R2建設IO'!AD$123</f>
        <v>2.8976506198963883E-4</v>
      </c>
      <c r="AE112" s="567">
        <f>+'R2建設IO'!AE112/'R2建設IO'!AE$123</f>
        <v>3.5387569175168466E-4</v>
      </c>
      <c r="AF112" s="567">
        <f>+'R2建設IO'!AF112/'R2建設IO'!AF$123</f>
        <v>1.2858326624037524E-4</v>
      </c>
      <c r="AG112" s="567">
        <f>+'R2建設IO'!AG112/'R2建設IO'!AG$123</f>
        <v>4.3803296981881102E-4</v>
      </c>
      <c r="AH112" s="567">
        <f>+'R2建設IO'!AH112/'R2建設IO'!AH$123</f>
        <v>4.3041558031756767E-4</v>
      </c>
      <c r="AI112" s="567">
        <f>+'R2建設IO'!AI112/'R2建設IO'!AI$123</f>
        <v>5.7390172199253946E-4</v>
      </c>
      <c r="AJ112" s="567">
        <f>+'R2建設IO'!AJ112/'R2建設IO'!AJ$123</f>
        <v>5.7605151742830805E-4</v>
      </c>
      <c r="AK112" s="567">
        <f>+'R2建設IO'!AK112/'R2建設IO'!AK$123</f>
        <v>5.8817810926583669E-4</v>
      </c>
      <c r="AL112" s="567">
        <f>+'R2建設IO'!AL112/'R2建設IO'!AL$123</f>
        <v>5.6083050381359578E-4</v>
      </c>
      <c r="AM112" s="567">
        <f>+'R2建設IO'!AM112/'R2建設IO'!AM$123</f>
        <v>6.0317062900454082E-4</v>
      </c>
      <c r="AN112" s="567">
        <f>+'R2建設IO'!AN112/'R2建設IO'!AN$123</f>
        <v>4.8762647811776181E-4</v>
      </c>
      <c r="AO112" s="567">
        <f>+'R2建設IO'!AO112/'R2建設IO'!AO$123</f>
        <v>6.4350435584794414E-4</v>
      </c>
      <c r="AP112" s="567">
        <f>+'R2建設IO'!AP112/'R2建設IO'!AP$123</f>
        <v>5.2721123087267469E-4</v>
      </c>
      <c r="AQ112" s="567">
        <f>+'R2建設IO'!AQ112/'R2建設IO'!AQ$123</f>
        <v>6.6254416961130747E-4</v>
      </c>
      <c r="AR112" s="567">
        <f>+'R2建設IO'!AR112/'R2建設IO'!AR$123</f>
        <v>9.470386828877395E-4</v>
      </c>
      <c r="AS112" s="567">
        <f>+'R2建設IO'!AS112/'R2建設IO'!AS$123</f>
        <v>5.250602209188643E-4</v>
      </c>
      <c r="AT112" s="567">
        <f>+'R2建設IO'!AT112/'R2建設IO'!AT$123</f>
        <v>5.2225907597588537E-4</v>
      </c>
      <c r="AU112" s="567">
        <f>+'R2建設IO'!AU112/'R2建設IO'!AU$123</f>
        <v>5.2403379183508624E-4</v>
      </c>
      <c r="AV112" s="567">
        <f>+'R2建設IO'!AV112/'R2建設IO'!AV$123</f>
        <v>4.6126643261666195E-4</v>
      </c>
      <c r="AW112" s="567">
        <f>+'R2建設IO'!AW112/'R2建設IO'!AW$123</f>
        <v>6.4249655805415323E-4</v>
      </c>
      <c r="AX112" s="567">
        <f>+'R2建設IO'!AX112/'R2建設IO'!AX$123</f>
        <v>5.5593304095373399E-4</v>
      </c>
      <c r="AY112" s="567">
        <f>+'R2建設IO'!AY112/'R2建設IO'!AY$123</f>
        <v>5.5262009792040332E-4</v>
      </c>
      <c r="AZ112" s="567">
        <f>+'R2建設IO'!AZ112/'R2建設IO'!AZ$123</f>
        <v>5.6802717063299528E-4</v>
      </c>
      <c r="BA112" s="567">
        <f>+'R2建設IO'!BA112/'R2建設IO'!BA$123</f>
        <v>4.8278081750885096E-4</v>
      </c>
      <c r="BB112" s="567">
        <f>+'R2建設IO'!BB112/'R2建設IO'!BB$123</f>
        <v>4.445685100751631E-4</v>
      </c>
      <c r="BC112" s="567">
        <f>+'R2建設IO'!BC112/'R2建設IO'!BC$123</f>
        <v>3.731106860016684E-4</v>
      </c>
      <c r="BD112" s="567">
        <f>+'R2建設IO'!BD112/'R2建設IO'!BD$123</f>
        <v>2.8635515474685673E-4</v>
      </c>
      <c r="BE112" s="567">
        <f>+'R2建設IO'!BE112/'R2建設IO'!BE$123</f>
        <v>3.0107523958588904E-4</v>
      </c>
      <c r="BF112" s="567">
        <f>+'R2建設IO'!BF112/'R2建設IO'!BF$123</f>
        <v>2.5550325624705463E-4</v>
      </c>
      <c r="BG112" s="567">
        <f>+'R2建設IO'!BG112/'R2建設IO'!BG$123</f>
        <v>2.5593484467598647E-4</v>
      </c>
      <c r="BH112" s="567">
        <f>+'R2建設IO'!BH112/'R2建設IO'!BH$123</f>
        <v>2.6141392831754913E-4</v>
      </c>
      <c r="BI112" s="567">
        <f>+'R2建設IO'!BI112/'R2建設IO'!BI$123</f>
        <v>5.941269987300643E-4</v>
      </c>
      <c r="BJ112" s="567">
        <f>+'R2建設IO'!BJ112/'R2建設IO'!BJ$123</f>
        <v>3.2328245275270641E-4</v>
      </c>
      <c r="BK112" s="567">
        <f>+'R2建設IO'!BK112/'R2建設IO'!BK$123</f>
        <v>2.6791335682040427E-4</v>
      </c>
      <c r="BL112" s="567">
        <f>+'R2建設IO'!BL112/'R2建設IO'!BL$123</f>
        <v>5.2624498484572714E-4</v>
      </c>
      <c r="BM112" s="567">
        <f>+'R2建設IO'!BM112/'R2建設IO'!BM$123</f>
        <v>3.9514896534892233E-4</v>
      </c>
      <c r="BN112" s="567">
        <f>+'R2建設IO'!BN112/'R2建設IO'!BN$123</f>
        <v>2.8995832089168903E-4</v>
      </c>
      <c r="BO112" s="567">
        <f>+'R2建設IO'!BO112/'R2建設IO'!BO$123</f>
        <v>1.6563668256226699E-5</v>
      </c>
      <c r="BP112" s="567">
        <f>+'R2建設IO'!BP112/'R2建設IO'!BP$123</f>
        <v>4.4877898809091724E-4</v>
      </c>
      <c r="BQ112" s="567">
        <f>+'R2建設IO'!BQ112/'R2建設IO'!BQ$123</f>
        <v>3.3501885621694622E-4</v>
      </c>
      <c r="BR112" s="567">
        <f>+'R2建設IO'!BR112/'R2建設IO'!BR$123</f>
        <v>2.1071257767433873E-4</v>
      </c>
      <c r="BS112" s="567">
        <f>+'R2建設IO'!BS112/'R2建設IO'!BS$123</f>
        <v>7.9925607703598955E-5</v>
      </c>
      <c r="BT112" s="567">
        <f>+'R2建設IO'!BT112/'R2建設IO'!BT$123</f>
        <v>8.3075019002704174E-4</v>
      </c>
      <c r="BU112" s="567">
        <f>+'R2建設IO'!BU112/'R2建設IO'!BU$123</f>
        <v>5.7930523096071974E-4</v>
      </c>
      <c r="BV112" s="568">
        <f>+'R2建設IO'!BV112/'R2建設IO'!BV$123</f>
        <v>5.8281368202354078E-4</v>
      </c>
    </row>
    <row r="113" spans="1:74" ht="17.100000000000001" customHeight="1" x14ac:dyDescent="0.15">
      <c r="A113" s="551">
        <v>107</v>
      </c>
      <c r="B113" s="552">
        <v>681</v>
      </c>
      <c r="C113" s="498" t="s">
        <v>249</v>
      </c>
      <c r="D113" s="566">
        <f>+'R2建設IO'!D113/'R2建設IO'!D$123</f>
        <v>7.8535485914171994E-4</v>
      </c>
      <c r="E113" s="567">
        <f>+'R2建設IO'!E113/'R2建設IO'!E$123</f>
        <v>5.7493825374963826E-4</v>
      </c>
      <c r="F113" s="567">
        <f>+'R2建設IO'!F113/'R2建設IO'!F$123</f>
        <v>7.6777139733758741E-4</v>
      </c>
      <c r="G113" s="567">
        <f>+'R2建設IO'!G113/'R2建設IO'!G$123</f>
        <v>1.1350544530064574E-3</v>
      </c>
      <c r="H113" s="567">
        <f>+'R2建設IO'!H113/'R2建設IO'!H$123</f>
        <v>1.1370597578713318E-3</v>
      </c>
      <c r="I113" s="567">
        <f>+'R2建設IO'!I113/'R2建設IO'!I$123</f>
        <v>1.043820281377641E-3</v>
      </c>
      <c r="J113" s="567">
        <f>+'R2建設IO'!J113/'R2建設IO'!J$123</f>
        <v>2.4780647511870988E-4</v>
      </c>
      <c r="K113" s="567">
        <f>+'R2建設IO'!K113/'R2建設IO'!K$123</f>
        <v>2.4046811125657947E-4</v>
      </c>
      <c r="L113" s="567">
        <f>+'R2建設IO'!L113/'R2建設IO'!L$123</f>
        <v>2.4690352633737031E-4</v>
      </c>
      <c r="M113" s="567">
        <f>+'R2建設IO'!M113/'R2建設IO'!M$123</f>
        <v>2.4664718907663235E-4</v>
      </c>
      <c r="N113" s="567">
        <f>+'R2建設IO'!N113/'R2建設IO'!N$123</f>
        <v>2.6538271979375974E-4</v>
      </c>
      <c r="O113" s="567">
        <f>+'R2建設IO'!O113/'R2建設IO'!O$123</f>
        <v>2.5008048225043855E-4</v>
      </c>
      <c r="P113" s="567">
        <f>+'R2建設IO'!P113/'R2建設IO'!P$123</f>
        <v>2.1741434554205472E-4</v>
      </c>
      <c r="Q113" s="567">
        <f>+'R2建設IO'!Q113/'R2建設IO'!Q$123</f>
        <v>2.6356120536072278E-4</v>
      </c>
      <c r="R113" s="567">
        <f>+'R2建設IO'!R113/'R2建設IO'!R$123</f>
        <v>2.2100494103903894E-4</v>
      </c>
      <c r="S113" s="567">
        <f>+'R2建設IO'!S113/'R2建設IO'!S$123</f>
        <v>3.7332411164743318E-4</v>
      </c>
      <c r="T113" s="567">
        <f>+'R2建設IO'!T113/'R2建設IO'!T$123</f>
        <v>2.0166072307385274E-3</v>
      </c>
      <c r="U113" s="567">
        <f>+'R2建設IO'!U113/'R2建設IO'!U$123</f>
        <v>2.7391134216557659E-3</v>
      </c>
      <c r="V113" s="567">
        <f>+'R2建設IO'!V113/'R2建設IO'!V$123</f>
        <v>1.9253423778919855E-3</v>
      </c>
      <c r="W113" s="567">
        <f>+'R2建設IO'!W113/'R2建設IO'!W$123</f>
        <v>2.6171744408504029E-4</v>
      </c>
      <c r="X113" s="567">
        <f>+'R2建設IO'!X113/'R2建設IO'!X$123</f>
        <v>2.928059822514528E-4</v>
      </c>
      <c r="Y113" s="567">
        <f>+'R2建設IO'!Y113/'R2建設IO'!Y$123</f>
        <v>2.5850093615993234E-4</v>
      </c>
      <c r="Z113" s="567">
        <f>+'R2建設IO'!Z113/'R2建設IO'!Z$123</f>
        <v>2.9849740259115003E-4</v>
      </c>
      <c r="AA113" s="567">
        <f>+'R2建設IO'!AA113/'R2建設IO'!AA$123</f>
        <v>2.5772457833395378E-4</v>
      </c>
      <c r="AB113" s="567">
        <f>+'R2建設IO'!AB113/'R2建設IO'!AB$123</f>
        <v>2.7611608215932635E-4</v>
      </c>
      <c r="AC113" s="567">
        <f>+'R2建設IO'!AC113/'R2建設IO'!AC$123</f>
        <v>2.4873676373917932E-4</v>
      </c>
      <c r="AD113" s="567">
        <f>+'R2建設IO'!AD113/'R2建設IO'!AD$123</f>
        <v>2.5938092930470635E-4</v>
      </c>
      <c r="AE113" s="567">
        <f>+'R2建設IO'!AE113/'R2建設IO'!AE$123</f>
        <v>3.1622934156533522E-4</v>
      </c>
      <c r="AF113" s="567">
        <f>+'R2建設IO'!AF113/'R2建設IO'!AF$123</f>
        <v>2.2933295960554731E-5</v>
      </c>
      <c r="AG113" s="567">
        <f>+'R2建設IO'!AG113/'R2建設IO'!AG$123</f>
        <v>1.4166549505098467E-3</v>
      </c>
      <c r="AH113" s="567">
        <f>+'R2建設IO'!AH113/'R2建設IO'!AH$123</f>
        <v>2.1351276396344042E-3</v>
      </c>
      <c r="AI113" s="567">
        <f>+'R2建設IO'!AI113/'R2建設IO'!AI$123</f>
        <v>2.6725732620624591E-3</v>
      </c>
      <c r="AJ113" s="567">
        <f>+'R2建設IO'!AJ113/'R2建設IO'!AJ$123</f>
        <v>2.6625197373260075E-3</v>
      </c>
      <c r="AK113" s="567">
        <f>+'R2建設IO'!AK113/'R2建設IO'!AK$123</f>
        <v>2.7815612863508429E-3</v>
      </c>
      <c r="AL113" s="567">
        <f>+'R2建設IO'!AL113/'R2建設IO'!AL$123</f>
        <v>2.6756826060508813E-3</v>
      </c>
      <c r="AM113" s="567">
        <f>+'R2建設IO'!AM113/'R2建設IO'!AM$123</f>
        <v>2.5037271392641318E-3</v>
      </c>
      <c r="AN113" s="567">
        <f>+'R2建設IO'!AN113/'R2建設IO'!AN$123</f>
        <v>2.4438024659157597E-3</v>
      </c>
      <c r="AO113" s="567">
        <f>+'R2建設IO'!AO113/'R2建設IO'!AO$123</f>
        <v>3.2222418600894613E-3</v>
      </c>
      <c r="AP113" s="567">
        <f>+'R2建設IO'!AP113/'R2建設IO'!AP$123</f>
        <v>1.635118889952933E-3</v>
      </c>
      <c r="AQ113" s="567">
        <f>+'R2建設IO'!AQ113/'R2建設IO'!AQ$123</f>
        <v>1.2146643109540636E-3</v>
      </c>
      <c r="AR113" s="567">
        <f>+'R2建設IO'!AR113/'R2建設IO'!AR$123</f>
        <v>8.0134042398193343E-4</v>
      </c>
      <c r="AS113" s="567">
        <f>+'R2建設IO'!AS113/'R2建設IO'!AS$123</f>
        <v>2.1619600578550173E-3</v>
      </c>
      <c r="AT113" s="567">
        <f>+'R2建設IO'!AT113/'R2建設IO'!AT$123</f>
        <v>2.0811531480397546E-3</v>
      </c>
      <c r="AU113" s="567">
        <f>+'R2建設IO'!AU113/'R2建設IO'!AU$123</f>
        <v>2.019365885733931E-3</v>
      </c>
      <c r="AV113" s="567">
        <f>+'R2建設IO'!AV113/'R2建設IO'!AV$123</f>
        <v>2.5754042487763627E-3</v>
      </c>
      <c r="AW113" s="567">
        <f>+'R2建設IO'!AW113/'R2建設IO'!AW$123</f>
        <v>2.1569527306103719E-3</v>
      </c>
      <c r="AX113" s="567">
        <f>+'R2建設IO'!AX113/'R2建設IO'!AX$123</f>
        <v>3.0267465563036632E-3</v>
      </c>
      <c r="AY113" s="567">
        <f>+'R2建設IO'!AY113/'R2建設IO'!AY$123</f>
        <v>2.9570022783460179E-3</v>
      </c>
      <c r="AZ113" s="567">
        <f>+'R2建設IO'!AZ113/'R2建設IO'!AZ$123</f>
        <v>2.863803651941351E-3</v>
      </c>
      <c r="BA113" s="567">
        <f>+'R2建設IO'!BA113/'R2建設IO'!BA$123</f>
        <v>3.3794657225619568E-3</v>
      </c>
      <c r="BB113" s="567">
        <f>+'R2建設IO'!BB113/'R2建設IO'!BB$123</f>
        <v>3.277400411484342E-3</v>
      </c>
      <c r="BC113" s="567">
        <f>+'R2建設IO'!BC113/'R2建設IO'!BC$123</f>
        <v>2.0177195566795018E-3</v>
      </c>
      <c r="BD113" s="567">
        <f>+'R2建設IO'!BD113/'R2建設IO'!BD$123</f>
        <v>1.4105314964114875E-3</v>
      </c>
      <c r="BE113" s="567">
        <f>+'R2建設IO'!BE113/'R2建設IO'!BE$123</f>
        <v>1.5801352867656703E-3</v>
      </c>
      <c r="BF113" s="567">
        <f>+'R2建設IO'!BF113/'R2建設IO'!BF$123</f>
        <v>1.0447244255435122E-3</v>
      </c>
      <c r="BG113" s="567">
        <f>+'R2建設IO'!BG113/'R2建設IO'!BG$123</f>
        <v>1.3991104842287262E-3</v>
      </c>
      <c r="BH113" s="567">
        <f>+'R2建設IO'!BH113/'R2建設IO'!BH$123</f>
        <v>9.9062120204544929E-4</v>
      </c>
      <c r="BI113" s="567">
        <f>+'R2建設IO'!BI113/'R2建設IO'!BI$123</f>
        <v>1.4676914425936611E-3</v>
      </c>
      <c r="BJ113" s="567">
        <f>+'R2建設IO'!BJ113/'R2建設IO'!BJ$123</f>
        <v>1.4416649920053124E-3</v>
      </c>
      <c r="BK113" s="567">
        <f>+'R2建設IO'!BK113/'R2建設IO'!BK$123</f>
        <v>1.7749259889351784E-3</v>
      </c>
      <c r="BL113" s="567">
        <f>+'R2建設IO'!BL113/'R2建設IO'!BL$123</f>
        <v>7.2210308070936246E-4</v>
      </c>
      <c r="BM113" s="567">
        <f>+'R2建設IO'!BM113/'R2建設IO'!BM$123</f>
        <v>2.1791303236153806E-3</v>
      </c>
      <c r="BN113" s="567">
        <f>+'R2建設IO'!BN113/'R2建設IO'!BN$123</f>
        <v>5.0291446517571762E-3</v>
      </c>
      <c r="BO113" s="567">
        <f>+'R2建設IO'!BO113/'R2建設IO'!BO$123</f>
        <v>9.4412909060492169E-5</v>
      </c>
      <c r="BP113" s="567">
        <f>+'R2建設IO'!BP113/'R2建設IO'!BP$123</f>
        <v>4.0308978568775062E-4</v>
      </c>
      <c r="BQ113" s="567">
        <f>+'R2建設IO'!BQ113/'R2建設IO'!BQ$123</f>
        <v>1.1986375030796966E-3</v>
      </c>
      <c r="BR113" s="567">
        <f>+'R2建設IO'!BR113/'R2建設IO'!BR$123</f>
        <v>3.5796250892313841E-4</v>
      </c>
      <c r="BS113" s="567">
        <f>+'R2建設IO'!BS113/'R2建設IO'!BS$123</f>
        <v>3.8579476026160265E-4</v>
      </c>
      <c r="BT113" s="567">
        <f>+'R2建設IO'!BT113/'R2建設IO'!BT$123</f>
        <v>1.5046750890795909E-4</v>
      </c>
      <c r="BU113" s="567">
        <f>+'R2建設IO'!BU113/'R2建設IO'!BU$123</f>
        <v>1.6386062247174645E-4</v>
      </c>
      <c r="BV113" s="568">
        <f>+'R2建設IO'!BV113/'R2建設IO'!BV$123</f>
        <v>1.8567193984665169E-4</v>
      </c>
    </row>
    <row r="114" spans="1:74" ht="17.100000000000001" customHeight="1" x14ac:dyDescent="0.15">
      <c r="A114" s="551">
        <v>108</v>
      </c>
      <c r="B114" s="553">
        <v>691</v>
      </c>
      <c r="C114" s="499" t="s">
        <v>250</v>
      </c>
      <c r="D114" s="566">
        <f>+'R2建設IO'!D114/'R2建設IO'!D$123</f>
        <v>1.4467776885724733E-2</v>
      </c>
      <c r="E114" s="567">
        <f>+'R2建設IO'!E114/'R2建設IO'!E$123</f>
        <v>1.4501224009691761E-2</v>
      </c>
      <c r="F114" s="567">
        <f>+'R2建設IO'!F114/'R2建設IO'!F$123</f>
        <v>1.1517905661996269E-2</v>
      </c>
      <c r="G114" s="567">
        <f>+'R2建設IO'!G114/'R2建設IO'!G$123</f>
        <v>9.1793434838970522E-3</v>
      </c>
      <c r="H114" s="567">
        <f>+'R2建設IO'!H114/'R2建設IO'!H$123</f>
        <v>9.2254903992765556E-3</v>
      </c>
      <c r="I114" s="567">
        <f>+'R2建設IO'!I114/'R2建設IO'!I$123</f>
        <v>7.0798245171700873E-3</v>
      </c>
      <c r="J114" s="567">
        <f>+'R2建設IO'!J114/'R2建設IO'!J$123</f>
        <v>1.4828622784039727E-2</v>
      </c>
      <c r="K114" s="567">
        <f>+'R2建設IO'!K114/'R2建設IO'!K$123</f>
        <v>2.2296737649290618E-2</v>
      </c>
      <c r="L114" s="567">
        <f>+'R2建設IO'!L114/'R2建設IO'!L$123</f>
        <v>1.7968974704578117E-2</v>
      </c>
      <c r="M114" s="567">
        <f>+'R2建設IO'!M114/'R2建設IO'!M$123</f>
        <v>1.800945200411359E-2</v>
      </c>
      <c r="N114" s="567">
        <f>+'R2建設IO'!N114/'R2建設IO'!N$123</f>
        <v>1.5050991394017514E-2</v>
      </c>
      <c r="O114" s="567">
        <f>+'R2建設IO'!O114/'R2建設IO'!O$123</f>
        <v>9.9234317075852594E-3</v>
      </c>
      <c r="P114" s="567">
        <f>+'R2建設IO'!P114/'R2建設IO'!P$123</f>
        <v>1.542147129722987E-2</v>
      </c>
      <c r="Q114" s="567">
        <f>+'R2建設IO'!Q114/'R2建設IO'!Q$123</f>
        <v>7.6544903259018419E-3</v>
      </c>
      <c r="R114" s="567">
        <f>+'R2建設IO'!R114/'R2建設IO'!R$123</f>
        <v>9.9294362795396777E-3</v>
      </c>
      <c r="S114" s="567">
        <f>+'R2建設IO'!S114/'R2建設IO'!S$123</f>
        <v>1.7620393038920733E-2</v>
      </c>
      <c r="T114" s="567">
        <f>+'R2建設IO'!T114/'R2建設IO'!T$123</f>
        <v>1.0583530901632407E-2</v>
      </c>
      <c r="U114" s="567">
        <f>+'R2建設IO'!U114/'R2建設IO'!U$123</f>
        <v>1.1478189576462258E-2</v>
      </c>
      <c r="V114" s="567">
        <f>+'R2建設IO'!V114/'R2建設IO'!V$123</f>
        <v>1.0470520254342907E-2</v>
      </c>
      <c r="W114" s="567">
        <f>+'R2建設IO'!W114/'R2建設IO'!W$123</f>
        <v>1.8098314782359022E-2</v>
      </c>
      <c r="X114" s="567">
        <f>+'R2建設IO'!X114/'R2建設IO'!X$123</f>
        <v>2.0181089238253975E-2</v>
      </c>
      <c r="Y114" s="567">
        <f>+'R2建設IO'!Y114/'R2建設IO'!Y$123</f>
        <v>1.5171830645648367E-2</v>
      </c>
      <c r="Z114" s="567">
        <f>+'R2建設IO'!Z114/'R2建設IO'!Z$123</f>
        <v>2.40081781869011E-2</v>
      </c>
      <c r="AA114" s="567">
        <f>+'R2建設IO'!AA114/'R2建設IO'!AA$123</f>
        <v>1.3784174074543767E-2</v>
      </c>
      <c r="AB114" s="567">
        <f>+'R2建設IO'!AB114/'R2建設IO'!AB$123</f>
        <v>2.6387575762431694E-2</v>
      </c>
      <c r="AC114" s="567">
        <f>+'R2建設IO'!AC114/'R2建設IO'!AC$123</f>
        <v>1.6133487244877755E-2</v>
      </c>
      <c r="AD114" s="567">
        <f>+'R2建設IO'!AD114/'R2建設IO'!AD$123</f>
        <v>1.5250946328403722E-2</v>
      </c>
      <c r="AE114" s="567">
        <f>+'R2建設IO'!AE114/'R2建設IO'!AE$123</f>
        <v>4.6049015547942627E-2</v>
      </c>
      <c r="AF114" s="567">
        <f>+'R2建設IO'!AF114/'R2建設IO'!AF$123</f>
        <v>1.7596698389425985E-2</v>
      </c>
      <c r="AG114" s="567">
        <f>+'R2建設IO'!AG114/'R2建設IO'!AG$123</f>
        <v>1.3008454452563956E-2</v>
      </c>
      <c r="AH114" s="567">
        <f>+'R2建設IO'!AH114/'R2建設IO'!AH$123</f>
        <v>1.2010925351878737E-2</v>
      </c>
      <c r="AI114" s="567">
        <f>+'R2建設IO'!AI114/'R2建設IO'!AI$123</f>
        <v>1.4205546747464817E-2</v>
      </c>
      <c r="AJ114" s="567">
        <f>+'R2建設IO'!AJ114/'R2建設IO'!AJ$123</f>
        <v>1.4328250377561212E-2</v>
      </c>
      <c r="AK114" s="567">
        <f>+'R2建設IO'!AK114/'R2建設IO'!AK$123</f>
        <v>1.1595298574311571E-2</v>
      </c>
      <c r="AL114" s="567">
        <f>+'R2建設IO'!AL114/'R2建設IO'!AL$123</f>
        <v>1.2360972594633052E-2</v>
      </c>
      <c r="AM114" s="567">
        <f>+'R2建設IO'!AM114/'R2建設IO'!AM$123</f>
        <v>8.0574491572682067E-3</v>
      </c>
      <c r="AN114" s="567">
        <f>+'R2建設IO'!AN114/'R2建設IO'!AN$123</f>
        <v>1.6054818288260959E-2</v>
      </c>
      <c r="AO114" s="567">
        <f>+'R2建設IO'!AO114/'R2建設IO'!AO$123</f>
        <v>1.1366479139602684E-2</v>
      </c>
      <c r="AP114" s="567">
        <f>+'R2建設IO'!AP114/'R2建設IO'!AP$123</f>
        <v>5.7789482263289798E-3</v>
      </c>
      <c r="AQ114" s="567">
        <f>+'R2建設IO'!AQ114/'R2建設IO'!AQ$123</f>
        <v>6.2941696113074201E-3</v>
      </c>
      <c r="AR114" s="567">
        <f>+'R2建設IO'!AR114/'R2建設IO'!AR$123</f>
        <v>1.318569243097545E-2</v>
      </c>
      <c r="AS114" s="567">
        <f>+'R2建設IO'!AS114/'R2建設IO'!AS$123</f>
        <v>2.5820082345901087E-2</v>
      </c>
      <c r="AT114" s="567">
        <f>+'R2建設IO'!AT114/'R2建設IO'!AT$123</f>
        <v>2.7179150629371457E-2</v>
      </c>
      <c r="AU114" s="567">
        <f>+'R2建設IO'!AU114/'R2建設IO'!AU$123</f>
        <v>2.8699472739673142E-2</v>
      </c>
      <c r="AV114" s="567">
        <f>+'R2建設IO'!AV114/'R2建設IO'!AV$123</f>
        <v>1.9334751300515082E-2</v>
      </c>
      <c r="AW114" s="567">
        <f>+'R2建設IO'!AW114/'R2建設IO'!AW$123</f>
        <v>4.9564020192748972E-3</v>
      </c>
      <c r="AX114" s="567">
        <f>+'R2建設IO'!AX114/'R2建設IO'!AX$123</f>
        <v>1.0500957440237197E-2</v>
      </c>
      <c r="AY114" s="567">
        <f>+'R2建設IO'!AY114/'R2建設IO'!AY$123</f>
        <v>1.2448494837364875E-2</v>
      </c>
      <c r="AZ114" s="567">
        <f>+'R2建設IO'!AZ114/'R2建設IO'!AZ$123</f>
        <v>1.243742825698496E-2</v>
      </c>
      <c r="BA114" s="567">
        <f>+'R2建設IO'!BA114/'R2建設IO'!BA$123</f>
        <v>1.2498658942173587E-2</v>
      </c>
      <c r="BB114" s="567">
        <f>+'R2建設IO'!BB114/'R2建設IO'!BB$123</f>
        <v>6.823609689525759E-3</v>
      </c>
      <c r="BC114" s="567">
        <f>+'R2建設IO'!BC114/'R2建設IO'!BC$123</f>
        <v>1.2255036337665007E-2</v>
      </c>
      <c r="BD114" s="567">
        <f>+'R2建設IO'!BD114/'R2建設IO'!BD$123</f>
        <v>8.0307794171278445E-3</v>
      </c>
      <c r="BE114" s="567">
        <f>+'R2建設IO'!BE114/'R2建設IO'!BE$123</f>
        <v>8.1969942768519363E-3</v>
      </c>
      <c r="BF114" s="567">
        <f>+'R2建設IO'!BF114/'R2建設IO'!BF$123</f>
        <v>7.0916348233904716E-3</v>
      </c>
      <c r="BG114" s="567">
        <f>+'R2建設IO'!BG114/'R2建設IO'!BG$123</f>
        <v>1.4451787562704037E-2</v>
      </c>
      <c r="BH114" s="567">
        <f>+'R2建設IO'!BH114/'R2建設IO'!BH$123</f>
        <v>5.2603820312320847E-3</v>
      </c>
      <c r="BI114" s="567">
        <f>+'R2建設IO'!BI114/'R2建設IO'!BI$123</f>
        <v>1.0921275163341935E-2</v>
      </c>
      <c r="BJ114" s="567">
        <f>+'R2建設IO'!BJ114/'R2建設IO'!BJ$123</f>
        <v>3.5034331597926502E-2</v>
      </c>
      <c r="BK114" s="567">
        <f>+'R2建設IO'!BK114/'R2建設IO'!BK$123</f>
        <v>4.3489035645872122E-2</v>
      </c>
      <c r="BL114" s="567">
        <f>+'R2建設IO'!BL114/'R2建設IO'!BL$123</f>
        <v>6.3782474854985876E-3</v>
      </c>
      <c r="BM114" s="567">
        <f>+'R2建設IO'!BM114/'R2建設IO'!BM$123</f>
        <v>6.4269817011162961E-3</v>
      </c>
      <c r="BN114" s="567">
        <f>+'R2建設IO'!BN114/'R2建設IO'!BN$123</f>
        <v>4.7238243006195698E-3</v>
      </c>
      <c r="BO114" s="567">
        <f>+'R2建設IO'!BO114/'R2建設IO'!BO$123</f>
        <v>2.7330052622774049E-5</v>
      </c>
      <c r="BP114" s="567">
        <f>+'R2建設IO'!BP114/'R2建設IO'!BP$123</f>
        <v>1.4415690611509409E-2</v>
      </c>
      <c r="BQ114" s="567">
        <f>+'R2建設IO'!BQ114/'R2建設IO'!BQ$123</f>
        <v>1.3177191081980549E-2</v>
      </c>
      <c r="BR114" s="567">
        <f>+'R2建設IO'!BR114/'R2建設IO'!BR$123</f>
        <v>1.4947319781638721E-2</v>
      </c>
      <c r="BS114" s="567">
        <f>+'R2建設IO'!BS114/'R2建設IO'!BS$123</f>
        <v>1.1098900254378617E-2</v>
      </c>
      <c r="BT114" s="567">
        <f>+'R2建設IO'!BT114/'R2建設IO'!BT$123</f>
        <v>8.0171631858987225E-3</v>
      </c>
      <c r="BU114" s="567">
        <f>+'R2建設IO'!BU114/'R2建設IO'!BU$123</f>
        <v>1.9822169845673088E-2</v>
      </c>
      <c r="BV114" s="568">
        <f>+'R2建設IO'!BV114/'R2建設IO'!BV$123</f>
        <v>1.7528739182156892E-2</v>
      </c>
    </row>
    <row r="115" spans="1:74" ht="17.100000000000001" customHeight="1" x14ac:dyDescent="0.15">
      <c r="A115" s="551">
        <v>109</v>
      </c>
      <c r="B115" s="554">
        <v>700</v>
      </c>
      <c r="C115" s="555" t="s">
        <v>23</v>
      </c>
      <c r="D115" s="566">
        <f>+'R2建設IO'!D115/'R2建設IO'!D$123</f>
        <v>0.51230610037805391</v>
      </c>
      <c r="E115" s="567">
        <f>+'R2建設IO'!E115/'R2建設IO'!E$123</f>
        <v>0.52685388511812381</v>
      </c>
      <c r="F115" s="567">
        <f>+'R2建設IO'!F115/'R2建設IO'!F$123</f>
        <v>0.5349119891190014</v>
      </c>
      <c r="G115" s="567">
        <f>+'R2建設IO'!G115/'R2建設IO'!G$123</f>
        <v>0.52626182624036366</v>
      </c>
      <c r="H115" s="567">
        <f>+'R2建設IO'!H115/'R2建設IO'!H$123</f>
        <v>0.52471589300089239</v>
      </c>
      <c r="I115" s="567">
        <f>+'R2建設IO'!I115/'R2建設IO'!I$123</f>
        <v>0.59659623821289898</v>
      </c>
      <c r="J115" s="567">
        <f>+'R2建設IO'!J115/'R2建設IO'!J$123</f>
        <v>0.5471580788826047</v>
      </c>
      <c r="K115" s="567">
        <f>+'R2建設IO'!K115/'R2建設IO'!K$123</f>
        <v>0.52996499853047263</v>
      </c>
      <c r="L115" s="567">
        <f>+'R2建設IO'!L115/'R2建設IO'!L$123</f>
        <v>0.51366800345561192</v>
      </c>
      <c r="M115" s="567">
        <f>+'R2建設IO'!M115/'R2建設IO'!M$123</f>
        <v>0.5126979915608797</v>
      </c>
      <c r="N115" s="567">
        <f>+'R2建設IO'!N115/'R2建設IO'!N$123</f>
        <v>0.58359555673503427</v>
      </c>
      <c r="O115" s="567">
        <f>+'R2建設IO'!O115/'R2建設IO'!O$123</f>
        <v>0.59604102748940235</v>
      </c>
      <c r="P115" s="567">
        <f>+'R2建設IO'!P115/'R2建設IO'!P$123</f>
        <v>0.57213943869051342</v>
      </c>
      <c r="Q115" s="567">
        <f>+'R2建設IO'!Q115/'R2建設IO'!Q$123</f>
        <v>0.60590478038341988</v>
      </c>
      <c r="R115" s="567">
        <f>+'R2建設IO'!R115/'R2建設IO'!R$123</f>
        <v>0.66194137054635582</v>
      </c>
      <c r="S115" s="567">
        <f>+'R2建設IO'!S115/'R2建設IO'!S$123</f>
        <v>0.51842884108845844</v>
      </c>
      <c r="T115" s="567">
        <f>+'R2建設IO'!T115/'R2建設IO'!T$123</f>
        <v>0.52744205388834264</v>
      </c>
      <c r="U115" s="567">
        <f>+'R2建設IO'!U115/'R2建設IO'!U$123</f>
        <v>0.52733523394264636</v>
      </c>
      <c r="V115" s="567">
        <f>+'R2建設IO'!V115/'R2建設IO'!V$123</f>
        <v>0.52745554706908993</v>
      </c>
      <c r="W115" s="567">
        <f>+'R2建設IO'!W115/'R2建設IO'!W$123</f>
        <v>0.51781669176802836</v>
      </c>
      <c r="X115" s="567">
        <f>+'R2建設IO'!X115/'R2建設IO'!X$123</f>
        <v>0.52620988933435442</v>
      </c>
      <c r="Y115" s="567">
        <f>+'R2建設IO'!Y115/'R2建設IO'!Y$123</f>
        <v>0.48935193573715047</v>
      </c>
      <c r="Z115" s="567">
        <f>+'R2建設IO'!Z115/'R2建設IO'!Z$123</f>
        <v>0.49285291299763612</v>
      </c>
      <c r="AA115" s="567">
        <f>+'R2建設IO'!AA115/'R2建設IO'!AA$123</f>
        <v>0.50080385523242255</v>
      </c>
      <c r="AB115" s="567">
        <f>+'R2建設IO'!AB115/'R2建設IO'!AB$123</f>
        <v>0.51961841743574444</v>
      </c>
      <c r="AC115" s="567">
        <f>+'R2建設IO'!AC115/'R2建設IO'!AC$123</f>
        <v>0.50306280343410181</v>
      </c>
      <c r="AD115" s="567">
        <f>+'R2建設IO'!AD115/'R2建設IO'!AD$123</f>
        <v>0.53271401201186042</v>
      </c>
      <c r="AE115" s="567">
        <f>+'R2建設IO'!AE115/'R2建設IO'!AE$123</f>
        <v>0.54026277152430069</v>
      </c>
      <c r="AF115" s="567">
        <f>+'R2建設IO'!AF115/'R2建設IO'!AF$123</f>
        <v>0.52020506678832423</v>
      </c>
      <c r="AG115" s="567">
        <f>+'R2建設IO'!AG115/'R2建設IO'!AG$123</f>
        <v>0.48890714272271674</v>
      </c>
      <c r="AH115" s="567">
        <f>+'R2建設IO'!AH115/'R2建設IO'!AH$123</f>
        <v>0.5009394152992005</v>
      </c>
      <c r="AI115" s="567">
        <f>+'R2建設IO'!AI115/'R2建設IO'!AI$123</f>
        <v>0.50615663848772585</v>
      </c>
      <c r="AJ115" s="567">
        <f>+'R2建設IO'!AJ115/'R2建設IO'!AJ$123</f>
        <v>0.50569778880081606</v>
      </c>
      <c r="AK115" s="567">
        <f>+'R2建設IO'!AK115/'R2建設IO'!AK$123</f>
        <v>0.5039837633060672</v>
      </c>
      <c r="AL115" s="567">
        <f>+'R2建設IO'!AL115/'R2建設IO'!AL$123</f>
        <v>0.50472475192150235</v>
      </c>
      <c r="AM115" s="567">
        <f>+'R2建設IO'!AM115/'R2建設IO'!AM$123</f>
        <v>0.58594043405524132</v>
      </c>
      <c r="AN115" s="567">
        <f>+'R2建設IO'!AN115/'R2建設IO'!AN$123</f>
        <v>0.54038936407270166</v>
      </c>
      <c r="AO115" s="567">
        <f>+'R2建設IO'!AO115/'R2建設IO'!AO$123</f>
        <v>0.4848944301472613</v>
      </c>
      <c r="AP115" s="567">
        <f>+'R2建設IO'!AP115/'R2建設IO'!AP$123</f>
        <v>0.53906202245359525</v>
      </c>
      <c r="AQ115" s="567">
        <f>+'R2建設IO'!AQ115/'R2建設IO'!AQ$123</f>
        <v>0.53986307420494695</v>
      </c>
      <c r="AR115" s="567">
        <f>+'R2建設IO'!AR115/'R2建設IO'!AR$123</f>
        <v>0.56385226196546956</v>
      </c>
      <c r="AS115" s="567">
        <f>+'R2建設IO'!AS115/'R2建設IO'!AS$123</f>
        <v>0.51290512152863188</v>
      </c>
      <c r="AT115" s="567">
        <f>+'R2建設IO'!AT115/'R2建設IO'!AT$123</f>
        <v>0.51424092106793118</v>
      </c>
      <c r="AU115" s="567">
        <f>+'R2建設IO'!AU115/'R2建設IO'!AU$123</f>
        <v>0.51282436412226562</v>
      </c>
      <c r="AV115" s="567">
        <f>+'R2建設IO'!AV115/'R2建設IO'!AV$123</f>
        <v>0.54011736668118804</v>
      </c>
      <c r="AW115" s="567">
        <f>+'R2建設IO'!AW115/'R2建設IO'!AW$123</f>
        <v>0.52680128499311607</v>
      </c>
      <c r="AX115" s="567">
        <f>+'R2建設IO'!AX115/'R2建設IO'!AX$123</f>
        <v>0.45123231824078075</v>
      </c>
      <c r="AY115" s="567">
        <f>+'R2建設IO'!AY115/'R2建設IO'!AY$123</f>
        <v>0.49976247030878862</v>
      </c>
      <c r="AZ115" s="567">
        <f>+'R2建設IO'!AZ115/'R2建設IO'!AZ$123</f>
        <v>0.5047394767049691</v>
      </c>
      <c r="BA115" s="567">
        <f>+'R2建設IO'!BA115/'R2建設IO'!BA$123</f>
        <v>0.47720201695097092</v>
      </c>
      <c r="BB115" s="567">
        <f>+'R2建設IO'!BB115/'R2建設IO'!BB$123</f>
        <v>0.53376135975931271</v>
      </c>
      <c r="BC115" s="567">
        <f>+'R2建設IO'!BC115/'R2建設IO'!BC$123</f>
        <v>0.50630315760306999</v>
      </c>
      <c r="BD115" s="567">
        <f>+'R2建設IO'!BD115/'R2建設IO'!BD$123</f>
        <v>0.50358718474377628</v>
      </c>
      <c r="BE115" s="567">
        <f>+'R2建設IO'!BE115/'R2建設IO'!BE$123</f>
        <v>0.47499410422640315</v>
      </c>
      <c r="BF115" s="567">
        <f>+'R2建設IO'!BF115/'R2建設IO'!BF$123</f>
        <v>0.61893108793286511</v>
      </c>
      <c r="BG115" s="567">
        <f>+'R2建設IO'!BG115/'R2建設IO'!BG$123</f>
        <v>0.56786254592608598</v>
      </c>
      <c r="BH115" s="567">
        <f>+'R2建設IO'!BH115/'R2建設IO'!BH$123</f>
        <v>0.52756311770506092</v>
      </c>
      <c r="BI115" s="567">
        <f>+'R2建設IO'!BI115/'R2建設IO'!BI$123</f>
        <v>0.5139697227378679</v>
      </c>
      <c r="BJ115" s="567">
        <f>+'R2建設IO'!BJ115/'R2建設IO'!BJ$123</f>
        <v>0.51361967754135585</v>
      </c>
      <c r="BK115" s="567">
        <f>+'R2建設IO'!BK115/'R2建設IO'!BK$123</f>
        <v>0.31358588632436268</v>
      </c>
      <c r="BL115" s="567">
        <f>+'R2建設IO'!BL115/'R2建設IO'!BL$123</f>
        <v>0.48354594158284997</v>
      </c>
      <c r="BM115" s="567">
        <f>+'R2建設IO'!BM115/'R2建設IO'!BM$123</f>
        <v>0.51220603531934428</v>
      </c>
      <c r="BN115" s="567">
        <f>+'R2建設IO'!BN115/'R2建設IO'!BN$123</f>
        <v>0.53570087822806667</v>
      </c>
      <c r="BO115" s="567">
        <f>+'R2建設IO'!BO115/'R2建設IO'!BO$123</f>
        <v>0.44831721412350867</v>
      </c>
      <c r="BP115" s="567">
        <f>+'R2建設IO'!BP115/'R2建設IO'!BP$123</f>
        <v>0.47193295216297809</v>
      </c>
      <c r="BQ115" s="567">
        <f>+'R2建設IO'!BQ115/'R2建設IO'!BQ$123</f>
        <v>0.45558262646961822</v>
      </c>
      <c r="BR115" s="567">
        <f>+'R2建設IO'!BR115/'R2建設IO'!BR$123</f>
        <v>0.40582329925292437</v>
      </c>
      <c r="BS115" s="567">
        <f>+'R2建設IO'!BS115/'R2建設IO'!BS$123</f>
        <v>0.42960782656143126</v>
      </c>
      <c r="BT115" s="567">
        <f>+'R2建設IO'!BT115/'R2建設IO'!BT$123</f>
        <v>0.52578857690231906</v>
      </c>
      <c r="BU115" s="567">
        <f>+'R2建設IO'!BU115/'R2建設IO'!BU$123</f>
        <v>0.47248300152936579</v>
      </c>
      <c r="BV115" s="568">
        <f>+'R2建設IO'!BV115/'R2建設IO'!BV$123</f>
        <v>0.52114298338108966</v>
      </c>
    </row>
    <row r="116" spans="1:74" ht="17.100000000000001" customHeight="1" x14ac:dyDescent="0.15">
      <c r="A116" s="551">
        <v>110</v>
      </c>
      <c r="B116" s="556">
        <v>711</v>
      </c>
      <c r="C116" s="501" t="s">
        <v>8</v>
      </c>
      <c r="D116" s="566">
        <f>+'R2建設IO'!D116/'R2建設IO'!D$123</f>
        <v>1.2129928815928892E-2</v>
      </c>
      <c r="E116" s="567">
        <f>+'R2建設IO'!E116/'R2建設IO'!E$123</f>
        <v>1.3357519853204601E-2</v>
      </c>
      <c r="F116" s="567">
        <f>+'R2建設IO'!F116/'R2建設IO'!F$123</f>
        <v>1.3007623690323728E-2</v>
      </c>
      <c r="G116" s="567">
        <f>+'R2建設IO'!G116/'R2建設IO'!G$123</f>
        <v>1.3619352016868995E-2</v>
      </c>
      <c r="H116" s="567">
        <f>+'R2建設IO'!H116/'R2建設IO'!H$123</f>
        <v>1.3689937913367329E-2</v>
      </c>
      <c r="I116" s="567">
        <f>+'R2建設IO'!I116/'R2建設IO'!I$123</f>
        <v>1.0407947153446624E-2</v>
      </c>
      <c r="J116" s="567">
        <f>+'R2建設IO'!J116/'R2建設IO'!J$123</f>
        <v>1.2141596067154634E-2</v>
      </c>
      <c r="K116" s="567">
        <f>+'R2建設IO'!K116/'R2建設IO'!K$123</f>
        <v>1.313223074251209E-2</v>
      </c>
      <c r="L116" s="567">
        <f>+'R2建設IO'!L116/'R2建設IO'!L$123</f>
        <v>1.3606147897805801E-2</v>
      </c>
      <c r="M116" s="567">
        <f>+'R2建設IO'!M116/'R2建設IO'!M$123</f>
        <v>1.3645269277989E-2</v>
      </c>
      <c r="N116" s="567">
        <f>+'R2建設IO'!N116/'R2建設IO'!N$123</f>
        <v>1.0785911968760662E-2</v>
      </c>
      <c r="O116" s="567">
        <f>+'R2建設IO'!O116/'R2建設IO'!O$123</f>
        <v>9.970272178863912E-3</v>
      </c>
      <c r="P116" s="567">
        <f>+'R2建設IO'!P116/'R2建設IO'!P$123</f>
        <v>1.4774663619242257E-2</v>
      </c>
      <c r="Q116" s="567">
        <f>+'R2建設IO'!Q116/'R2建設IO'!Q$123</f>
        <v>7.9875868279960325E-3</v>
      </c>
      <c r="R116" s="567">
        <f>+'R2建設IO'!R116/'R2建設IO'!R$123</f>
        <v>8.1771828184444405E-3</v>
      </c>
      <c r="S116" s="567">
        <f>+'R2建設IO'!S116/'R2建設IO'!S$123</f>
        <v>1.3723349157189918E-2</v>
      </c>
      <c r="T116" s="567">
        <f>+'R2建設IO'!T116/'R2建設IO'!T$123</f>
        <v>1.5142317092156861E-2</v>
      </c>
      <c r="U116" s="567">
        <f>+'R2建設IO'!U116/'R2建設IO'!U$123</f>
        <v>1.3304265190899436E-2</v>
      </c>
      <c r="V116" s="567">
        <f>+'R2建設IO'!V116/'R2建設IO'!V$123</f>
        <v>1.5374494391675366E-2</v>
      </c>
      <c r="W116" s="567">
        <f>+'R2建設IO'!W116/'R2建設IO'!W$123</f>
        <v>1.3626977277773823E-2</v>
      </c>
      <c r="X116" s="567">
        <f>+'R2建設IO'!X116/'R2建設IO'!X$123</f>
        <v>1.2515578779824918E-2</v>
      </c>
      <c r="Y116" s="567">
        <f>+'R2建設IO'!Y116/'R2建設IO'!Y$123</f>
        <v>1.527813009603189E-2</v>
      </c>
      <c r="Z116" s="567">
        <f>+'R2建設IO'!Z116/'R2建設IO'!Z$123</f>
        <v>1.5141521470147853E-2</v>
      </c>
      <c r="AA116" s="567">
        <f>+'R2建設IO'!AA116/'R2建設IO'!AA$123</f>
        <v>1.4052125818684622E-2</v>
      </c>
      <c r="AB116" s="567">
        <f>+'R2建設IO'!AB116/'R2建設IO'!AB$123</f>
        <v>1.3433951348510678E-2</v>
      </c>
      <c r="AC116" s="567">
        <f>+'R2建設IO'!AC116/'R2建設IO'!AC$123</f>
        <v>1.3690421976350949E-2</v>
      </c>
      <c r="AD116" s="567">
        <f>+'R2建設IO'!AD116/'R2建設IO'!AD$123</f>
        <v>1.3369533366670048E-2</v>
      </c>
      <c r="AE116" s="567">
        <f>+'R2建設IO'!AE116/'R2建設IO'!AE$123</f>
        <v>1.3823739788427512E-2</v>
      </c>
      <c r="AF116" s="567">
        <f>+'R2建設IO'!AF116/'R2建設IO'!AF$123</f>
        <v>1.2139161984043719E-2</v>
      </c>
      <c r="AG116" s="567">
        <f>+'R2建設IO'!AG116/'R2建設IO'!AG$123</f>
        <v>1.0452435539919253E-2</v>
      </c>
      <c r="AH116" s="567">
        <f>+'R2建設IO'!AH116/'R2建設IO'!AH$123</f>
        <v>1.1011843617185902E-2</v>
      </c>
      <c r="AI116" s="567">
        <f>+'R2建設IO'!AI116/'R2建設IO'!AI$123</f>
        <v>1.1717061548804383E-2</v>
      </c>
      <c r="AJ116" s="567">
        <f>+'R2建設IO'!AJ116/'R2建設IO'!AJ$123</f>
        <v>1.1777435140929835E-2</v>
      </c>
      <c r="AK116" s="567">
        <f>+'R2建設IO'!AK116/'R2建設IO'!AK$123</f>
        <v>1.2498306195951164E-2</v>
      </c>
      <c r="AL116" s="567">
        <f>+'R2建設IO'!AL116/'R2建設IO'!AL$123</f>
        <v>1.1742872370558823E-2</v>
      </c>
      <c r="AM116" s="567">
        <f>+'R2建設IO'!AM116/'R2建設IO'!AM$123</f>
        <v>1.0913974211610465E-2</v>
      </c>
      <c r="AN116" s="567">
        <f>+'R2建設IO'!AN116/'R2建設IO'!AN$123</f>
        <v>1.0563350334109189E-2</v>
      </c>
      <c r="AO116" s="567">
        <f>+'R2建設IO'!AO116/'R2建設IO'!AO$123</f>
        <v>1.4169682710920747E-2</v>
      </c>
      <c r="AP116" s="567">
        <f>+'R2建設IO'!AP116/'R2建設IO'!AP$123</f>
        <v>1.0638460441329286E-2</v>
      </c>
      <c r="AQ116" s="567">
        <f>+'R2建設IO'!AQ116/'R2建設IO'!AQ$123</f>
        <v>7.1775618374558302E-3</v>
      </c>
      <c r="AR116" s="567">
        <f>+'R2建設IO'!AR116/'R2建設IO'!AR$123</f>
        <v>3.5696073431922487E-3</v>
      </c>
      <c r="AS116" s="567">
        <f>+'R2建設IO'!AS116/'R2建設IO'!AS$123</f>
        <v>8.7462331177932794E-3</v>
      </c>
      <c r="AT116" s="567">
        <f>+'R2建設IO'!AT116/'R2建設IO'!AT$123</f>
        <v>8.3866924445863411E-3</v>
      </c>
      <c r="AU116" s="567">
        <f>+'R2建設IO'!AU116/'R2建設IO'!AU$123</f>
        <v>8.1542328245421385E-3</v>
      </c>
      <c r="AV116" s="567">
        <f>+'R2建設IO'!AV116/'R2建設IO'!AV$123</f>
        <v>9.7890987366424931E-3</v>
      </c>
      <c r="AW116" s="567">
        <f>+'R2建設IO'!AW116/'R2建設IO'!AW$123</f>
        <v>1.1381367599816429E-2</v>
      </c>
      <c r="AX116" s="567">
        <f>+'R2建設IO'!AX116/'R2建設IO'!AX$123</f>
        <v>1.0500957440237197E-2</v>
      </c>
      <c r="AY116" s="567">
        <f>+'R2建設IO'!AY116/'R2建設IO'!AY$123</f>
        <v>1.2283678316932474E-2</v>
      </c>
      <c r="AZ116" s="567">
        <f>+'R2建設IO'!AZ116/'R2建設IO'!AZ$123</f>
        <v>1.2401926558820397E-2</v>
      </c>
      <c r="BA116" s="567">
        <f>+'R2建設IO'!BA116/'R2建設IO'!BA$123</f>
        <v>1.1747666559382041E-2</v>
      </c>
      <c r="BB116" s="567">
        <f>+'R2建設IO'!BB116/'R2建設IO'!BB$123</f>
        <v>8.0849436018320363E-3</v>
      </c>
      <c r="BC116" s="567">
        <f>+'R2建設IO'!BC116/'R2建設IO'!BC$123</f>
        <v>1.1646535979984328E-2</v>
      </c>
      <c r="BD116" s="567">
        <f>+'R2建設IO'!BD116/'R2建設IO'!BD$123</f>
        <v>1.1553788739824876E-2</v>
      </c>
      <c r="BE116" s="567">
        <f>+'R2建設IO'!BE116/'R2建設IO'!BE$123</f>
        <v>1.192407466937793E-2</v>
      </c>
      <c r="BF116" s="567">
        <f>+'R2建設IO'!BF116/'R2建設IO'!BF$123</f>
        <v>1.0719781062098647E-2</v>
      </c>
      <c r="BG116" s="567">
        <f>+'R2建設IO'!BG116/'R2建設IO'!BG$123</f>
        <v>1.3166425898331304E-2</v>
      </c>
      <c r="BH116" s="567">
        <f>+'R2建設IO'!BH116/'R2建設IO'!BH$123</f>
        <v>9.9910568919259791E-3</v>
      </c>
      <c r="BI116" s="567">
        <f>+'R2建設IO'!BI116/'R2建設IO'!BI$123</f>
        <v>1.5390554670431477E-2</v>
      </c>
      <c r="BJ116" s="567">
        <f>+'R2建設IO'!BJ116/'R2建設IO'!BJ$123</f>
        <v>1.1065246886690125E-2</v>
      </c>
      <c r="BK116" s="567">
        <f>+'R2建設IO'!BK116/'R2建設IO'!BK$123</f>
        <v>1.1828374703620848E-2</v>
      </c>
      <c r="BL116" s="567">
        <f>+'R2建設IO'!BL116/'R2建設IO'!BL$123</f>
        <v>7.3575379648167637E-3</v>
      </c>
      <c r="BM116" s="567">
        <f>+'R2建設IO'!BM116/'R2建設IO'!BM$123</f>
        <v>1.835118283193966E-2</v>
      </c>
      <c r="BN116" s="567">
        <f>+'R2建設IO'!BN116/'R2建設IO'!BN$123</f>
        <v>9.0616775913104682E-3</v>
      </c>
      <c r="BO116" s="567">
        <f>+'R2建設IO'!BO116/'R2建設IO'!BO$123</f>
        <v>4.3545883845619989E-3</v>
      </c>
      <c r="BP116" s="567">
        <f>+'R2建設IO'!BP116/'R2建設IO'!BP$123</f>
        <v>9.663266308269745E-3</v>
      </c>
      <c r="BQ116" s="567">
        <f>+'R2建設IO'!BQ116/'R2建設IO'!BQ$123</f>
        <v>9.285366976005089E-3</v>
      </c>
      <c r="BR116" s="567">
        <f>+'R2建設IO'!BR116/'R2建設IO'!BR$123</f>
        <v>9.2730125718258199E-3</v>
      </c>
      <c r="BS116" s="567">
        <f>+'R2建設IO'!BS116/'R2建設IO'!BS$123</f>
        <v>1.1277195840794337E-2</v>
      </c>
      <c r="BT116" s="567">
        <f>+'R2建設IO'!BT116/'R2建設IO'!BT$123</f>
        <v>1.081246803448461E-2</v>
      </c>
      <c r="BU116" s="567">
        <f>+'R2建設IO'!BU116/'R2建設IO'!BU$123</f>
        <v>7.6501393642869914E-3</v>
      </c>
      <c r="BV116" s="568">
        <f>+'R2建設IO'!BV116/'R2建設IO'!BV$123</f>
        <v>9.6850989366193754E-3</v>
      </c>
    </row>
    <row r="117" spans="1:74" ht="17.100000000000001" customHeight="1" x14ac:dyDescent="0.15">
      <c r="A117" s="551">
        <v>111</v>
      </c>
      <c r="B117" s="552">
        <v>911</v>
      </c>
      <c r="C117" s="498" t="s">
        <v>9</v>
      </c>
      <c r="D117" s="566">
        <f>+'R2建設IO'!D117/'R2建設IO'!D$123</f>
        <v>0.34379289649330025</v>
      </c>
      <c r="E117" s="567">
        <f>+'R2建設IO'!E117/'R2建設IO'!E$123</f>
        <v>0.32922686820497249</v>
      </c>
      <c r="F117" s="567">
        <f>+'R2建設IO'!F117/'R2建設IO'!F$123</f>
        <v>0.32682229714914024</v>
      </c>
      <c r="G117" s="567">
        <f>+'R2建設IO'!G117/'R2建設IO'!G$123</f>
        <v>0.33107670857634175</v>
      </c>
      <c r="H117" s="567">
        <f>+'R2建設IO'!H117/'R2建設IO'!H$123</f>
        <v>0.33245836221055769</v>
      </c>
      <c r="I117" s="567">
        <f>+'R2建設IO'!I117/'R2建設IO'!I$123</f>
        <v>0.26821642882355906</v>
      </c>
      <c r="J117" s="567">
        <f>+'R2建設IO'!J117/'R2建設IO'!J$123</f>
        <v>0.3207993002461022</v>
      </c>
      <c r="K117" s="567">
        <f>+'R2建設IO'!K117/'R2建設IO'!K$123</f>
        <v>0.34219948165762687</v>
      </c>
      <c r="L117" s="567">
        <f>+'R2建設IO'!L117/'R2建設IO'!L$123</f>
        <v>0.35393101795574772</v>
      </c>
      <c r="M117" s="567">
        <f>+'R2建設IO'!M117/'R2建設IO'!M$123</f>
        <v>0.35467760609181742</v>
      </c>
      <c r="N117" s="567">
        <f>+'R2建設IO'!N117/'R2建設IO'!N$123</f>
        <v>0.30010994426962884</v>
      </c>
      <c r="O117" s="567">
        <f>+'R2建設IO'!O117/'R2建設IO'!O$123</f>
        <v>0.27135558308646157</v>
      </c>
      <c r="P117" s="567">
        <f>+'R2建設IO'!P117/'R2建設IO'!P$123</f>
        <v>0.30229426488133254</v>
      </c>
      <c r="Q117" s="567">
        <f>+'R2建設IO'!Q117/'R2建設IO'!Q$123</f>
        <v>0.2585877493387137</v>
      </c>
      <c r="R117" s="567">
        <f>+'R2建設IO'!R117/'R2建設IO'!R$123</f>
        <v>0.2451576238811625</v>
      </c>
      <c r="S117" s="567">
        <f>+'R2建設IO'!S117/'R2建設IO'!S$123</f>
        <v>0.33174093566000157</v>
      </c>
      <c r="T117" s="567">
        <f>+'R2建設IO'!T117/'R2建設IO'!T$123</f>
        <v>0.33112168291620214</v>
      </c>
      <c r="U117" s="567">
        <f>+'R2建設IO'!U117/'R2建設IO'!U$123</f>
        <v>0.33563456127601693</v>
      </c>
      <c r="V117" s="567">
        <f>+'R2建設IO'!V117/'R2建設IO'!V$123</f>
        <v>0.33055162942102034</v>
      </c>
      <c r="W117" s="567">
        <f>+'R2建設IO'!W117/'R2建設IO'!W$123</f>
        <v>0.33178299337623524</v>
      </c>
      <c r="X117" s="567">
        <f>+'R2建設IO'!X117/'R2建設IO'!X$123</f>
        <v>0.32493956184212502</v>
      </c>
      <c r="Y117" s="567">
        <f>+'R2建設IO'!Y117/'R2建設IO'!Y$123</f>
        <v>0.35569245636286767</v>
      </c>
      <c r="Z117" s="567">
        <f>+'R2建設IO'!Z117/'R2建設IO'!Z$123</f>
        <v>0.3426124300095808</v>
      </c>
      <c r="AA117" s="567">
        <f>+'R2建設IO'!AA117/'R2建設IO'!AA$123</f>
        <v>0.34831476761833852</v>
      </c>
      <c r="AB117" s="567">
        <f>+'R2建設IO'!AB117/'R2建設IO'!AB$123</f>
        <v>0.33345906476360232</v>
      </c>
      <c r="AC117" s="567">
        <f>+'R2建設IO'!AC117/'R2建設IO'!AC$123</f>
        <v>0.34099954064135968</v>
      </c>
      <c r="AD117" s="567">
        <f>+'R2建設IO'!AD117/'R2建設IO'!AD$123</f>
        <v>0.32138790598222372</v>
      </c>
      <c r="AE117" s="567">
        <f>+'R2建設IO'!AE117/'R2建設IO'!AE$123</f>
        <v>0.2973158152317133</v>
      </c>
      <c r="AF117" s="567">
        <f>+'R2建設IO'!AF117/'R2建設IO'!AF$123</f>
        <v>0.3427695679082825</v>
      </c>
      <c r="AG117" s="567">
        <f>+'R2建設IO'!AG117/'R2建設IO'!AG$123</f>
        <v>0.36411012375582719</v>
      </c>
      <c r="AH117" s="567">
        <f>+'R2建設IO'!AH117/'R2建設IO'!AH$123</f>
        <v>0.33207772754497022</v>
      </c>
      <c r="AI117" s="567">
        <f>+'R2建設IO'!AI117/'R2建設IO'!AI$123</f>
        <v>0.32962159506813032</v>
      </c>
      <c r="AJ117" s="567">
        <f>+'R2建設IO'!AJ117/'R2建設IO'!AJ$123</f>
        <v>0.32971044131183014</v>
      </c>
      <c r="AK117" s="567">
        <f>+'R2建設IO'!AK117/'R2建設IO'!AK$123</f>
        <v>0.33595372176346222</v>
      </c>
      <c r="AL117" s="567">
        <f>+'R2建設IO'!AL117/'R2建設IO'!AL$123</f>
        <v>0.3122840454298505</v>
      </c>
      <c r="AM117" s="567">
        <f>+'R2建設IO'!AM117/'R2建設IO'!AM$123</f>
        <v>0.2691620480487999</v>
      </c>
      <c r="AN117" s="567">
        <f>+'R2建設IO'!AN117/'R2建設IO'!AN$123</f>
        <v>0.30376861556605778</v>
      </c>
      <c r="AO117" s="567">
        <f>+'R2建設IO'!AO117/'R2建設IO'!AO$123</f>
        <v>0.3712422256335004</v>
      </c>
      <c r="AP117" s="567">
        <f>+'R2建設IO'!AP117/'R2建設IO'!AP$123</f>
        <v>0.32780822755149858</v>
      </c>
      <c r="AQ117" s="567">
        <f>+'R2建設IO'!AQ117/'R2建設IO'!AQ$123</f>
        <v>0.30808303886925797</v>
      </c>
      <c r="AR117" s="567">
        <f>+'R2建設IO'!AR117/'R2建設IO'!AR$123</f>
        <v>0.28221752750054635</v>
      </c>
      <c r="AS117" s="567">
        <f>+'R2建設IO'!AS117/'R2建設IO'!AS$123</f>
        <v>0.30345797326754725</v>
      </c>
      <c r="AT117" s="567">
        <f>+'R2建設IO'!AT117/'R2建設IO'!AT$123</f>
        <v>0.29941802601835593</v>
      </c>
      <c r="AU117" s="567">
        <f>+'R2建設IO'!AU117/'R2建設IO'!AU$123</f>
        <v>0.29248206213416378</v>
      </c>
      <c r="AV117" s="567">
        <f>+'R2建設IO'!AV117/'R2建設IO'!AV$123</f>
        <v>0.34791020680111728</v>
      </c>
      <c r="AW117" s="567">
        <f>+'R2建設IO'!AW117/'R2建設IO'!AW$123</f>
        <v>0.36778338687471318</v>
      </c>
      <c r="AX117" s="567">
        <f>+'R2建設IO'!AX117/'R2建設IO'!AX$123</f>
        <v>0.35870035209092593</v>
      </c>
      <c r="AY117" s="567">
        <f>+'R2建設IO'!AY117/'R2建設IO'!AY$123</f>
        <v>0.34320616607688204</v>
      </c>
      <c r="AZ117" s="567">
        <f>+'R2建設IO'!AZ117/'R2建設IO'!AZ$123</f>
        <v>0.33636675620983869</v>
      </c>
      <c r="BA117" s="567">
        <f>+'R2建設IO'!BA117/'R2建設IO'!BA$123</f>
        <v>0.37420877588241602</v>
      </c>
      <c r="BB117" s="567">
        <f>+'R2建設IO'!BB117/'R2建設IO'!BB$123</f>
        <v>0.32427654229087188</v>
      </c>
      <c r="BC117" s="567">
        <f>+'R2建設IO'!BC117/'R2建設IO'!BC$123</f>
        <v>0.32249090860741564</v>
      </c>
      <c r="BD117" s="567">
        <f>+'R2建設IO'!BD117/'R2建設IO'!BD$123</f>
        <v>0.31300078957897381</v>
      </c>
      <c r="BE117" s="567">
        <f>+'R2建設IO'!BE117/'R2建設IO'!BE$123</f>
        <v>0.31994579286431291</v>
      </c>
      <c r="BF117" s="567">
        <f>+'R2建設IO'!BF117/'R2建設IO'!BF$123</f>
        <v>0.2595231741453416</v>
      </c>
      <c r="BG117" s="567">
        <f>+'R2建設IO'!BG117/'R2建設IO'!BG$123</f>
        <v>0.27413465585294555</v>
      </c>
      <c r="BH117" s="567">
        <f>+'R2建設IO'!BH117/'R2建設IO'!BH$123</f>
        <v>0.32683620353596737</v>
      </c>
      <c r="BI117" s="567">
        <f>+'R2建設IO'!BI117/'R2建設IO'!BI$123</f>
        <v>0.33162862161676487</v>
      </c>
      <c r="BJ117" s="567">
        <f>+'R2建設IO'!BJ117/'R2建設IO'!BJ$123</f>
        <v>0.28183739267084978</v>
      </c>
      <c r="BK117" s="567">
        <f>+'R2建設IO'!BK117/'R2建設IO'!BK$123</f>
        <v>0.42846043589503152</v>
      </c>
      <c r="BL117" s="567">
        <f>+'R2建設IO'!BL117/'R2建設IO'!BL$123</f>
        <v>0.34590715930583144</v>
      </c>
      <c r="BM117" s="567">
        <f>+'R2建設IO'!BM117/'R2建設IO'!BM$123</f>
        <v>0.33995595251239197</v>
      </c>
      <c r="BN117" s="567">
        <f>+'R2建設IO'!BN117/'R2建設IO'!BN$123</f>
        <v>0.33470503461737505</v>
      </c>
      <c r="BO117" s="567">
        <f>+'R2建設IO'!BO117/'R2建設IO'!BO$123</f>
        <v>0.39247943206494285</v>
      </c>
      <c r="BP117" s="567">
        <f>+'R2建設IO'!BP117/'R2建設IO'!BP$123</f>
        <v>0.40929892694424636</v>
      </c>
      <c r="BQ117" s="567">
        <f>+'R2建設IO'!BQ117/'R2建設IO'!BQ$123</f>
        <v>0.42672016539763608</v>
      </c>
      <c r="BR117" s="567">
        <f>+'R2建設IO'!BR117/'R2建設IO'!BR$123</f>
        <v>0.42238912391268368</v>
      </c>
      <c r="BS117" s="567">
        <f>+'R2建設IO'!BS117/'R2建設IO'!BS$123</f>
        <v>0.42581289722642773</v>
      </c>
      <c r="BT117" s="567">
        <f>+'R2建設IO'!BT117/'R2建設IO'!BT$123</f>
        <v>0.39152776090218339</v>
      </c>
      <c r="BU117" s="567">
        <f>+'R2建設IO'!BU117/'R2建設IO'!BU$123</f>
        <v>0.4279509808465139</v>
      </c>
      <c r="BV117" s="568">
        <f>+'R2建設IO'!BV117/'R2建設IO'!BV$123</f>
        <v>0.38926249361412069</v>
      </c>
    </row>
    <row r="118" spans="1:74" ht="17.100000000000001" customHeight="1" x14ac:dyDescent="0.15">
      <c r="A118" s="551">
        <v>112</v>
      </c>
      <c r="B118" s="552">
        <v>921</v>
      </c>
      <c r="C118" s="498" t="s">
        <v>10</v>
      </c>
      <c r="D118" s="566">
        <f>+'R2建設IO'!D118/'R2建設IO'!D$123</f>
        <v>3.8098126757822197E-2</v>
      </c>
      <c r="E118" s="567">
        <f>+'R2建設IO'!E118/'R2建設IO'!E$123</f>
        <v>4.6716997965982936E-2</v>
      </c>
      <c r="F118" s="567">
        <f>+'R2建設IO'!F118/'R2建設IO'!F$123</f>
        <v>4.5868557282546865E-2</v>
      </c>
      <c r="G118" s="567">
        <f>+'R2建設IO'!G118/'R2建設IO'!G$123</f>
        <v>4.7831493976110064E-2</v>
      </c>
      <c r="H118" s="567">
        <f>+'R2建設IO'!H118/'R2建設IO'!H$123</f>
        <v>4.7634590956080053E-2</v>
      </c>
      <c r="I118" s="567">
        <f>+'R2建設IO'!I118/'R2建設IO'!I$123</f>
        <v>5.6789874439009631E-2</v>
      </c>
      <c r="J118" s="567">
        <f>+'R2建設IO'!J118/'R2建設IO'!J$123</f>
        <v>4.3089615511518471E-2</v>
      </c>
      <c r="K118" s="567">
        <f>+'R2建設IO'!K118/'R2建設IO'!K$123</f>
        <v>3.727255724476982E-2</v>
      </c>
      <c r="L118" s="567">
        <f>+'R2建設IO'!L118/'R2建設IO'!L$123</f>
        <v>3.6495557162964369E-2</v>
      </c>
      <c r="M118" s="567">
        <f>+'R2建設IO'!M118/'R2建設IO'!M$123</f>
        <v>3.6513250186760306E-2</v>
      </c>
      <c r="N118" s="567">
        <f>+'R2建設IO'!N118/'R2建設IO'!N$123</f>
        <v>3.5220078098343252E-2</v>
      </c>
      <c r="O118" s="567">
        <f>+'R2建設IO'!O118/'R2建設IO'!O$123</f>
        <v>5.3737135244715663E-2</v>
      </c>
      <c r="P118" s="567">
        <f>+'R2建設IO'!P118/'R2建設IO'!P$123</f>
        <v>3.9198447661572829E-2</v>
      </c>
      <c r="Q118" s="567">
        <f>+'R2建設IO'!Q118/'R2建設IO'!Q$123</f>
        <v>5.9736988347790877E-2</v>
      </c>
      <c r="R118" s="567">
        <f>+'R2建設IO'!R118/'R2建設IO'!R$123</f>
        <v>2.7893980772570128E-2</v>
      </c>
      <c r="S118" s="567">
        <f>+'R2建設IO'!S118/'R2建設IO'!S$123</f>
        <v>4.7604073897707065E-2</v>
      </c>
      <c r="T118" s="567">
        <f>+'R2建設IO'!T118/'R2建設IO'!T$123</f>
        <v>4.6931570142928342E-2</v>
      </c>
      <c r="U118" s="567">
        <f>+'R2建設IO'!U118/'R2建設IO'!U$123</f>
        <v>3.983826187414985E-2</v>
      </c>
      <c r="V118" s="567">
        <f>+'R2建設IO'!V118/'R2建設IO'!V$123</f>
        <v>4.7827575939810692E-2</v>
      </c>
      <c r="W118" s="567">
        <f>+'R2建設IO'!W118/'R2建設IO'!W$123</f>
        <v>4.7649748256630417E-2</v>
      </c>
      <c r="X118" s="567">
        <f>+'R2建設IO'!X118/'R2建設IO'!X$123</f>
        <v>4.3065002928059821E-2</v>
      </c>
      <c r="Y118" s="567">
        <f>+'R2建設IO'!Y118/'R2建設IO'!Y$123</f>
        <v>5.4770791810110526E-2</v>
      </c>
      <c r="Z118" s="567">
        <f>+'R2建設IO'!Z118/'R2建設IO'!Z$123</f>
        <v>5.1331924297207121E-2</v>
      </c>
      <c r="AA118" s="567">
        <f>+'R2建設IO'!AA118/'R2建設IO'!AA$123</f>
        <v>4.886744365854357E-2</v>
      </c>
      <c r="AB118" s="567">
        <f>+'R2建設IO'!AB118/'R2建設IO'!AB$123</f>
        <v>4.6985342427085013E-2</v>
      </c>
      <c r="AC118" s="567">
        <f>+'R2建設IO'!AC118/'R2建設IO'!AC$123</f>
        <v>4.7529264313377631E-2</v>
      </c>
      <c r="AD118" s="567">
        <f>+'R2建設IO'!AD118/'R2建設IO'!AD$123</f>
        <v>4.6786242820032034E-2</v>
      </c>
      <c r="AE118" s="567">
        <f>+'R2建設IO'!AE118/'R2建設IO'!AE$123</f>
        <v>6.2011068026954788E-2</v>
      </c>
      <c r="AF118" s="567">
        <f>+'R2建設IO'!AF118/'R2建設IO'!AF$123</f>
        <v>4.7876783517036545E-2</v>
      </c>
      <c r="AG118" s="567">
        <f>+'R2建設IO'!AG118/'R2建設IO'!AG$123</f>
        <v>2.1931538528812335E-2</v>
      </c>
      <c r="AH118" s="567">
        <f>+'R2建設IO'!AH118/'R2建設IO'!AH$123</f>
        <v>2.1779270510668261E-2</v>
      </c>
      <c r="AI118" s="567">
        <f>+'R2建設IO'!AI118/'R2建設IO'!AI$123</f>
        <v>2.2931726656441807E-2</v>
      </c>
      <c r="AJ118" s="567">
        <f>+'R2建設IO'!AJ118/'R2建設IO'!AJ$123</f>
        <v>2.2908530855532742E-2</v>
      </c>
      <c r="AK118" s="567">
        <f>+'R2建設IO'!AK118/'R2建設IO'!AK$123</f>
        <v>2.4570954382267269E-2</v>
      </c>
      <c r="AL118" s="567">
        <f>+'R2建設IO'!AL118/'R2建設IO'!AL$123</f>
        <v>2.2855261874824902E-2</v>
      </c>
      <c r="AM118" s="567">
        <f>+'R2建設IO'!AM118/'R2建設IO'!AM$123</f>
        <v>2.1805187267409439E-2</v>
      </c>
      <c r="AN118" s="567">
        <f>+'R2建設IO'!AN118/'R2建設IO'!AN$123</f>
        <v>2.0077736732732495E-2</v>
      </c>
      <c r="AO118" s="567">
        <f>+'R2建設IO'!AO118/'R2建設IO'!AO$123</f>
        <v>2.7013547156492183E-2</v>
      </c>
      <c r="AP118" s="567">
        <f>+'R2建設IO'!AP118/'R2建設IO'!AP$123</f>
        <v>2.6745145581613318E-2</v>
      </c>
      <c r="AQ118" s="567">
        <f>+'R2建設IO'!AQ118/'R2建設IO'!AQ$123</f>
        <v>1.4907243816254417E-2</v>
      </c>
      <c r="AR118" s="567">
        <f>+'R2建設IO'!AR118/'R2建設IO'!AR$123</f>
        <v>4.8808916733445035E-3</v>
      </c>
      <c r="AS118" s="567">
        <f>+'R2建設IO'!AS118/'R2建設IO'!AS$123</f>
        <v>1.5918180053615179E-2</v>
      </c>
      <c r="AT118" s="567">
        <f>+'R2建設IO'!AT118/'R2建設IO'!AT$123</f>
        <v>1.5136644652953918E-2</v>
      </c>
      <c r="AU118" s="567">
        <f>+'R2建設IO'!AU118/'R2建設IO'!AU$123</f>
        <v>1.487321386252958E-2</v>
      </c>
      <c r="AV118" s="567">
        <f>+'R2建設IO'!AV118/'R2建設IO'!AV$123</f>
        <v>1.5285857058657714E-2</v>
      </c>
      <c r="AW118" s="567">
        <f>+'R2建設IO'!AW118/'R2建設IO'!AW$123</f>
        <v>2.1569527306103717E-2</v>
      </c>
      <c r="AX118" s="567">
        <f>+'R2建設IO'!AX118/'R2建設IO'!AX$123</f>
        <v>2.0384211501636915E-2</v>
      </c>
      <c r="AY118" s="567">
        <f>+'R2建設IO'!AY118/'R2建設IO'!AY$123</f>
        <v>2.3607542779582141E-2</v>
      </c>
      <c r="AZ118" s="567">
        <f>+'R2建設IO'!AZ118/'R2建設IO'!AZ$123</f>
        <v>2.3939978462303113E-2</v>
      </c>
      <c r="BA118" s="567">
        <f>+'R2建設IO'!BA118/'R2建設IO'!BA$123</f>
        <v>2.2100632979294068E-2</v>
      </c>
      <c r="BB118" s="567">
        <f>+'R2建設IO'!BB118/'R2建設IO'!BB$123</f>
        <v>2.4327202423415319E-2</v>
      </c>
      <c r="BC118" s="567">
        <f>+'R2建設IO'!BC118/'R2建設IO'!BC$123</f>
        <v>2.1760741007999639E-2</v>
      </c>
      <c r="BD118" s="567">
        <f>+'R2建設IO'!BD118/'R2建設IO'!BD$123</f>
        <v>2.2816353844683088E-2</v>
      </c>
      <c r="BE118" s="567">
        <f>+'R2建設IO'!BE118/'R2建設IO'!BE$123</f>
        <v>2.3241921091102104E-2</v>
      </c>
      <c r="BF118" s="567">
        <f>+'R2建設IO'!BF118/'R2建設IO'!BF$123</f>
        <v>1.622729569675738E-2</v>
      </c>
      <c r="BG118" s="567">
        <f>+'R2建設IO'!BG118/'R2建設IO'!BG$123</f>
        <v>2.3972563784650736E-2</v>
      </c>
      <c r="BH118" s="567">
        <f>+'R2建設IO'!BH118/'R2建設IO'!BH$123</f>
        <v>2.3575408745901076E-2</v>
      </c>
      <c r="BI118" s="567">
        <f>+'R2建設IO'!BI118/'R2建設IO'!BI$123</f>
        <v>2.5676432073915935E-2</v>
      </c>
      <c r="BJ118" s="567">
        <f>+'R2建設IO'!BJ118/'R2建設IO'!BJ$123</f>
        <v>2.3457324843944444E-2</v>
      </c>
      <c r="BK118" s="567">
        <f>+'R2建設IO'!BK118/'R2建設IO'!BK$123</f>
        <v>2.0414997789714805E-2</v>
      </c>
      <c r="BL118" s="567">
        <f>+'R2建設IO'!BL118/'R2建設IO'!BL$123</f>
        <v>1.4802123972239588E-2</v>
      </c>
      <c r="BM118" s="567">
        <f>+'R2建設IO'!BM118/'R2建設IO'!BM$123</f>
        <v>3.2553301527715635E-2</v>
      </c>
      <c r="BN118" s="567">
        <f>+'R2建設IO'!BN118/'R2建設IO'!BN$123</f>
        <v>1.5579979050031252E-2</v>
      </c>
      <c r="BO118" s="567">
        <f>+'R2建設IO'!BO118/'R2建設IO'!BO$123</f>
        <v>1.6226597607212484E-2</v>
      </c>
      <c r="BP118" s="567">
        <f>+'R2建設IO'!BP118/'R2建設IO'!BP$123</f>
        <v>2.2146346358314369E-2</v>
      </c>
      <c r="BQ118" s="567">
        <f>+'R2建設IO'!BQ118/'R2建設IO'!BQ$123</f>
        <v>2.2677647985128814E-2</v>
      </c>
      <c r="BR118" s="567">
        <f>+'R2建設IO'!BR118/'R2建設IO'!BR$123</f>
        <v>2.2787652740694529E-2</v>
      </c>
      <c r="BS118" s="567">
        <f>+'R2建設IO'!BS118/'R2建設IO'!BS$123</f>
        <v>2.0871342827060966E-2</v>
      </c>
      <c r="BT118" s="567">
        <f>+'R2建設IO'!BT118/'R2建設IO'!BT$123</f>
        <v>2.0553296580643522E-2</v>
      </c>
      <c r="BU118" s="567">
        <f>+'R2建設IO'!BU118/'R2建設IO'!BU$123</f>
        <v>1.7557913971518044E-2</v>
      </c>
      <c r="BV118" s="568">
        <f>+'R2建設IO'!BV118/'R2建設IO'!BV$123</f>
        <v>2.341646543122762E-2</v>
      </c>
    </row>
    <row r="119" spans="1:74" ht="17.100000000000001" customHeight="1" x14ac:dyDescent="0.15">
      <c r="A119" s="551">
        <v>113</v>
      </c>
      <c r="B119" s="552">
        <v>931</v>
      </c>
      <c r="C119" s="498" t="s">
        <v>11</v>
      </c>
      <c r="D119" s="566">
        <f>+'R2建設IO'!D119/'R2建設IO'!D$123</f>
        <v>4.9570405040114389E-2</v>
      </c>
      <c r="E119" s="567">
        <f>+'R2建設IO'!E119/'R2建設IO'!E$123</f>
        <v>3.716980033678946E-2</v>
      </c>
      <c r="F119" s="567">
        <f>+'R2建設IO'!F119/'R2建設IO'!F$123</f>
        <v>3.3278504625377771E-2</v>
      </c>
      <c r="G119" s="567">
        <f>+'R2建設IO'!G119/'R2建設IO'!G$123</f>
        <v>3.3919539540531778E-2</v>
      </c>
      <c r="H119" s="567">
        <f>+'R2建設IO'!H119/'R2建設IO'!H$123</f>
        <v>3.411899703327044E-2</v>
      </c>
      <c r="I119" s="567">
        <f>+'R2建設IO'!I119/'R2建設IO'!I$123</f>
        <v>2.4844939740809844E-2</v>
      </c>
      <c r="J119" s="567">
        <f>+'R2建設IO'!J119/'R2建設IO'!J$123</f>
        <v>3.2370987481166937E-2</v>
      </c>
      <c r="K119" s="567">
        <f>+'R2建設IO'!K119/'R2建設IO'!K$123</f>
        <v>3.3037646618751172E-2</v>
      </c>
      <c r="L119" s="567">
        <f>+'R2建設IO'!L119/'R2建設IO'!L$123</f>
        <v>3.7452827032408938E-2</v>
      </c>
      <c r="M119" s="567">
        <f>+'R2建設IO'!M119/'R2建設IO'!M$123</f>
        <v>3.7640780193967764E-2</v>
      </c>
      <c r="N119" s="567">
        <f>+'R2建設IO'!N119/'R2建設IO'!N$123</f>
        <v>2.390340068999507E-2</v>
      </c>
      <c r="O119" s="567">
        <f>+'R2建設IO'!O119/'R2建設IO'!O$123</f>
        <v>2.4892137906286506E-2</v>
      </c>
      <c r="P119" s="567">
        <f>+'R2建設IO'!P119/'R2建設IO'!P$123</f>
        <v>3.0811689282288068E-2</v>
      </c>
      <c r="Q119" s="567">
        <f>+'R2建設IO'!Q119/'R2建設IO'!Q$123</f>
        <v>2.2449246242991095E-2</v>
      </c>
      <c r="R119" s="567">
        <f>+'R2建設IO'!R119/'R2建設IO'!R$123</f>
        <v>1.9685225819691541E-2</v>
      </c>
      <c r="S119" s="567">
        <f>+'R2建設IO'!S119/'R2建設IO'!S$123</f>
        <v>4.1238293086141117E-2</v>
      </c>
      <c r="T119" s="567">
        <f>+'R2建設IO'!T119/'R2建設IO'!T$123</f>
        <v>3.1810150535027844E-2</v>
      </c>
      <c r="U119" s="567">
        <f>+'R2建設IO'!U119/'R2建設IO'!U$123</f>
        <v>3.8207837218402367E-2</v>
      </c>
      <c r="V119" s="567">
        <f>+'R2建設IO'!V119/'R2建設IO'!V$123</f>
        <v>3.1002013606851207E-2</v>
      </c>
      <c r="W119" s="567">
        <f>+'R2建設IO'!W119/'R2建設IO'!W$123</f>
        <v>4.1878623141995974E-2</v>
      </c>
      <c r="X119" s="567">
        <f>+'R2建設IO'!X119/'R2建設IO'!X$123</f>
        <v>4.669880024625734E-2</v>
      </c>
      <c r="Y119" s="567">
        <f>+'R2建設IO'!Y119/'R2建設IO'!Y$123</f>
        <v>3.654285196593586E-2</v>
      </c>
      <c r="Z119" s="567">
        <f>+'R2建設IO'!Z119/'R2建設IO'!Z$123</f>
        <v>4.9579455675542949E-2</v>
      </c>
      <c r="AA119" s="567">
        <f>+'R2建設IO'!AA119/'R2建設IO'!AA$123</f>
        <v>4.1229796233948464E-2</v>
      </c>
      <c r="AB119" s="567">
        <f>+'R2建設IO'!AB119/'R2建設IO'!AB$123</f>
        <v>3.8341101152579202E-2</v>
      </c>
      <c r="AC119" s="567">
        <f>+'R2建設IO'!AC119/'R2建設IO'!AC$123</f>
        <v>4.6856066306043734E-2</v>
      </c>
      <c r="AD119" s="567">
        <f>+'R2建設IO'!AD119/'R2建設IO'!AD$123</f>
        <v>3.9571642094143086E-2</v>
      </c>
      <c r="AE119" s="567">
        <f>+'R2建設IO'!AE119/'R2建設IO'!AE$123</f>
        <v>3.452170312088243E-2</v>
      </c>
      <c r="AF119" s="567">
        <f>+'R2建設IO'!AF119/'R2建設IO'!AF$123</f>
        <v>2.8844892024848325E-2</v>
      </c>
      <c r="AG119" s="567">
        <f>+'R2建設IO'!AG119/'R2建設IO'!AG$123</f>
        <v>7.5837934000582308E-2</v>
      </c>
      <c r="AH119" s="567">
        <f>+'R2建設IO'!AH119/'R2建設IO'!AH$123</f>
        <v>8.2190609479206991E-2</v>
      </c>
      <c r="AI119" s="567">
        <f>+'R2建設IO'!AI119/'R2建設IO'!AI$123</f>
        <v>7.826937611388915E-2</v>
      </c>
      <c r="AJ119" s="567">
        <f>+'R2建設IO'!AJ119/'R2建設IO'!AJ$123</f>
        <v>7.8574148760148788E-2</v>
      </c>
      <c r="AK119" s="567">
        <f>+'R2建設IO'!AK119/'R2建設IO'!AK$123</f>
        <v>7.0730066239703959E-2</v>
      </c>
      <c r="AL119" s="567">
        <f>+'R2建設IO'!AL119/'R2建設IO'!AL$123</f>
        <v>9.8130891751457672E-2</v>
      </c>
      <c r="AM119" s="567">
        <f>+'R2建設IO'!AM119/'R2建設IO'!AM$123</f>
        <v>6.4072653609350286E-2</v>
      </c>
      <c r="AN119" s="567">
        <f>+'R2建設IO'!AN119/'R2建設IO'!AN$123</f>
        <v>7.5780556744696359E-2</v>
      </c>
      <c r="AO119" s="567">
        <f>+'R2建設IO'!AO119/'R2建設IO'!AO$123</f>
        <v>4.755848573512899E-2</v>
      </c>
      <c r="AP119" s="567">
        <f>+'R2建設IO'!AP119/'R2建設IO'!AP$123</f>
        <v>4.3697406222620673E-2</v>
      </c>
      <c r="AQ119" s="567">
        <f>+'R2建設IO'!AQ119/'R2建設IO'!AQ$123</f>
        <v>8.3149293286219075E-2</v>
      </c>
      <c r="AR119" s="567">
        <f>+'R2建設IO'!AR119/'R2建設IO'!AR$123</f>
        <v>9.8346324761419107E-2</v>
      </c>
      <c r="AS119" s="567">
        <f>+'R2建設IO'!AS119/'R2建設IO'!AS$123</f>
        <v>0.11155785456994706</v>
      </c>
      <c r="AT119" s="567">
        <f>+'R2建設IO'!AT119/'R2建設IO'!AT$123</f>
        <v>0.11531578936995848</v>
      </c>
      <c r="AU119" s="567">
        <f>+'R2建設IO'!AU119/'R2建設IO'!AU$123</f>
        <v>0.12476899678125317</v>
      </c>
      <c r="AV119" s="567">
        <f>+'R2建設IO'!AV119/'R2建設IO'!AV$123</f>
        <v>3.3326499756553829E-2</v>
      </c>
      <c r="AW119" s="567">
        <f>+'R2建設IO'!AW119/'R2建設IO'!AW$123</f>
        <v>1.9229004130335015E-2</v>
      </c>
      <c r="AX119" s="567">
        <f>+'R2建設IO'!AX119/'R2建設IO'!AX$123</f>
        <v>0.11507813947742294</v>
      </c>
      <c r="AY119" s="567">
        <f>+'R2建設IO'!AY119/'R2建設IO'!AY$123</f>
        <v>7.4584323040380041E-2</v>
      </c>
      <c r="AZ119" s="567">
        <f>+'R2建設IO'!AZ119/'R2建設IO'!AZ$123</f>
        <v>7.5630450989905687E-2</v>
      </c>
      <c r="BA119" s="567">
        <f>+'R2建設IO'!BA119/'R2建設IO'!BA$123</f>
        <v>6.9842291599613776E-2</v>
      </c>
      <c r="BB119" s="567">
        <f>+'R2建設IO'!BB119/'R2建設IO'!BB$123</f>
        <v>5.9934038439667915E-2</v>
      </c>
      <c r="BC119" s="567">
        <f>+'R2建設IO'!BC119/'R2建設IO'!BC$123</f>
        <v>8.6852058740392771E-2</v>
      </c>
      <c r="BD119" s="567">
        <f>+'R2建設IO'!BD119/'R2建設IO'!BD$123</f>
        <v>9.7490873812533421E-2</v>
      </c>
      <c r="BE119" s="567">
        <f>+'R2建設IO'!BE119/'R2建設IO'!BE$123</f>
        <v>0.11851354464782693</v>
      </c>
      <c r="BF119" s="567">
        <f>+'R2建設IO'!BF119/'R2建設IO'!BF$123</f>
        <v>4.5842962020860419E-2</v>
      </c>
      <c r="BG119" s="567">
        <f>+'R2建設IO'!BG119/'R2建設IO'!BG$123</f>
        <v>7.1064575205032246E-2</v>
      </c>
      <c r="BH119" s="567">
        <f>+'R2建設IO'!BH119/'R2建設IO'!BH$123</f>
        <v>5.8072874865280101E-2</v>
      </c>
      <c r="BI119" s="567">
        <f>+'R2建設IO'!BI119/'R2建設IO'!BI$123</f>
        <v>5.9742865962025743E-2</v>
      </c>
      <c r="BJ119" s="567">
        <f>+'R2建設IO'!BJ119/'R2建設IO'!BJ$123</f>
        <v>0.12266884018987539</v>
      </c>
      <c r="BK119" s="567">
        <f>+'R2建設IO'!BK119/'R2建設IO'!BK$123</f>
        <v>0.17737203788294864</v>
      </c>
      <c r="BL119" s="567">
        <f>+'R2建設IO'!BL119/'R2建設IO'!BL$123</f>
        <v>9.975310009733554E-2</v>
      </c>
      <c r="BM119" s="567">
        <f>+'R2建設IO'!BM119/'R2建設IO'!BM$123</f>
        <v>4.1182657609232537E-2</v>
      </c>
      <c r="BN119" s="567">
        <f>+'R2建設IO'!BN119/'R2建設IO'!BN$123</f>
        <v>5.48030827754196E-2</v>
      </c>
      <c r="BO119" s="567">
        <f>+'R2建設IO'!BO119/'R2建設IO'!BO$123</f>
        <v>7.7883196324190745E-2</v>
      </c>
      <c r="BP119" s="567">
        <f>+'R2建設IO'!BP119/'R2建設IO'!BP$123</f>
        <v>6.6876075511014516E-2</v>
      </c>
      <c r="BQ119" s="567">
        <f>+'R2建設IO'!BQ119/'R2建設IO'!BQ$123</f>
        <v>8.83706742482607E-2</v>
      </c>
      <c r="BR119" s="567">
        <f>+'R2建設IO'!BR119/'R2建設IO'!BR$123</f>
        <v>9.0077138224547437E-2</v>
      </c>
      <c r="BS119" s="567">
        <f>+'R2建設IO'!BS119/'R2建設IO'!BS$123</f>
        <v>6.6800900700117585E-2</v>
      </c>
      <c r="BT119" s="567">
        <f>+'R2建設IO'!BT119/'R2建設IO'!BT$123</f>
        <v>4.6469029124293224E-2</v>
      </c>
      <c r="BU119" s="567">
        <f>+'R2建設IO'!BU119/'R2建設IO'!BU$123</f>
        <v>6.1532146474844909E-2</v>
      </c>
      <c r="BV119" s="568">
        <f>+'R2建設IO'!BV119/'R2建設IO'!BV$123</f>
        <v>4.625702083377238E-2</v>
      </c>
    </row>
    <row r="120" spans="1:74" ht="17.100000000000001" customHeight="1" x14ac:dyDescent="0.15">
      <c r="A120" s="551">
        <v>114</v>
      </c>
      <c r="B120" s="552">
        <v>941</v>
      </c>
      <c r="C120" s="498" t="s">
        <v>576</v>
      </c>
      <c r="D120" s="566">
        <f>+'R2建設IO'!D120/'R2建設IO'!D$123</f>
        <v>4.817946928486018E-2</v>
      </c>
      <c r="E120" s="567">
        <f>+'R2建設IO'!E120/'R2建設IO'!E$123</f>
        <v>4.6678242098838439E-2</v>
      </c>
      <c r="F120" s="567">
        <f>+'R2建設IO'!F120/'R2建設IO'!F$123</f>
        <v>4.6114778010467879E-2</v>
      </c>
      <c r="G120" s="567">
        <f>+'R2建設IO'!G120/'R2建設IO'!G$123</f>
        <v>4.7294441649405689E-2</v>
      </c>
      <c r="H120" s="567">
        <f>+'R2建設IO'!H120/'R2建設IO'!H$123</f>
        <v>4.7385543946046244E-2</v>
      </c>
      <c r="I120" s="567">
        <f>+'R2建設IO'!I120/'R2建設IO'!I$123</f>
        <v>4.3149614240330793E-2</v>
      </c>
      <c r="J120" s="567">
        <f>+'R2建設IO'!J120/'R2建設IO'!J$123</f>
        <v>4.4444720808543087E-2</v>
      </c>
      <c r="K120" s="567">
        <f>+'R2建設IO'!K120/'R2建設IO'!K$123</f>
        <v>4.4406444545381674E-2</v>
      </c>
      <c r="L120" s="567">
        <f>+'R2建設IO'!L120/'R2建設IO'!L$123</f>
        <v>4.4850596134559308E-2</v>
      </c>
      <c r="M120" s="567">
        <f>+'R2建設IO'!M120/'R2建設IO'!M$123</f>
        <v>4.4829309890105265E-2</v>
      </c>
      <c r="N120" s="567">
        <f>+'R2建設IO'!N120/'R2建設IO'!N$123</f>
        <v>4.6385108238237861E-2</v>
      </c>
      <c r="O120" s="567">
        <f>+'R2建設IO'!O120/'R2建設IO'!O$123</f>
        <v>4.4008210578880741E-2</v>
      </c>
      <c r="P120" s="567">
        <f>+'R2建設IO'!P120/'R2建設IO'!P$123</f>
        <v>4.0785572384029828E-2</v>
      </c>
      <c r="Q120" s="567">
        <f>+'R2建設IO'!Q120/'R2建設IO'!Q$123</f>
        <v>4.5338135007264753E-2</v>
      </c>
      <c r="R120" s="567">
        <f>+'R2建設IO'!R120/'R2建設IO'!R$123</f>
        <v>3.7144616161775619E-2</v>
      </c>
      <c r="S120" s="567">
        <f>+'R2建設IO'!S120/'R2建設IO'!S$123</f>
        <v>4.7267364521822848E-2</v>
      </c>
      <c r="T120" s="567">
        <f>+'R2建設IO'!T120/'R2建設IO'!T$123</f>
        <v>4.7554315173767805E-2</v>
      </c>
      <c r="U120" s="567">
        <f>+'R2建設IO'!U120/'R2建設IO'!U$123</f>
        <v>4.5679840497885107E-2</v>
      </c>
      <c r="V120" s="567">
        <f>+'R2建設IO'!V120/'R2建設IO'!V$123</f>
        <v>4.7791093290840851E-2</v>
      </c>
      <c r="W120" s="567">
        <f>+'R2建設IO'!W120/'R2建設IO'!W$123</f>
        <v>4.7247875727928254E-2</v>
      </c>
      <c r="X120" s="567">
        <f>+'R2建設IO'!X120/'R2建設IO'!X$123</f>
        <v>4.6586182560776013E-2</v>
      </c>
      <c r="Y120" s="567">
        <f>+'R2建設IO'!Y120/'R2建設IO'!Y$123</f>
        <v>4.8366249924503231E-2</v>
      </c>
      <c r="Z120" s="567">
        <f>+'R2建設IO'!Z120/'R2建設IO'!Z$123</f>
        <v>4.8484965199375403E-2</v>
      </c>
      <c r="AA120" s="567">
        <f>+'R2建設IO'!AA120/'R2建設IO'!AA$123</f>
        <v>4.6734056871223617E-2</v>
      </c>
      <c r="AB120" s="567">
        <f>+'R2建設IO'!AB120/'R2建設IO'!AB$123</f>
        <v>4.8164999081667492E-2</v>
      </c>
      <c r="AC120" s="567">
        <f>+'R2建設IO'!AC120/'R2建設IO'!AC$123</f>
        <v>4.7864625820707572E-2</v>
      </c>
      <c r="AD120" s="567">
        <f>+'R2建設IO'!AD120/'R2建設IO'!AD$123</f>
        <v>4.6173581975102518E-2</v>
      </c>
      <c r="AE120" s="567">
        <f>+'R2建設IO'!AE120/'R2建設IO'!AE$123</f>
        <v>5.2064902307721268E-2</v>
      </c>
      <c r="AF120" s="567">
        <f>+'R2建設IO'!AF120/'R2建設IO'!AF$123</f>
        <v>4.8174524342370587E-2</v>
      </c>
      <c r="AG120" s="567">
        <f>+'R2建設IO'!AG120/'R2建設IO'!AG$123</f>
        <v>5.0228016707424133E-2</v>
      </c>
      <c r="AH120" s="567">
        <f>+'R2建設IO'!AH120/'R2建設IO'!AH$123</f>
        <v>5.4533684294560743E-2</v>
      </c>
      <c r="AI120" s="567">
        <f>+'R2建設IO'!AI120/'R2建設IO'!AI$123</f>
        <v>5.3966201837263111E-2</v>
      </c>
      <c r="AJ120" s="567">
        <f>+'R2建設IO'!AJ120/'R2建設IO'!AJ$123</f>
        <v>5.4001220844266055E-2</v>
      </c>
      <c r="AK120" s="567">
        <f>+'R2建設IO'!AK120/'R2建設IO'!AK$123</f>
        <v>5.4981996219067734E-2</v>
      </c>
      <c r="AL120" s="567">
        <f>+'R2建設IO'!AL120/'R2建設IO'!AL$123</f>
        <v>5.2839830006960076E-2</v>
      </c>
      <c r="AM120" s="567">
        <f>+'R2建設IO'!AM120/'R2建設IO'!AM$123</f>
        <v>5.0916705550307848E-2</v>
      </c>
      <c r="AN120" s="567">
        <f>+'R2建設IO'!AN120/'R2建設IO'!AN$123</f>
        <v>5.1657221266184522E-2</v>
      </c>
      <c r="AO120" s="567">
        <f>+'R2建設IO'!AO120/'R2建設IO'!AO$123</f>
        <v>5.8057518905234938E-2</v>
      </c>
      <c r="AP120" s="567">
        <f>+'R2建設IO'!AP120/'R2建設IO'!AP$123</f>
        <v>5.475356058599401E-2</v>
      </c>
      <c r="AQ120" s="567">
        <f>+'R2建設IO'!AQ120/'R2建設IO'!AQ$123</f>
        <v>4.9801236749116608E-2</v>
      </c>
      <c r="AR120" s="567">
        <f>+'R2建設IO'!AR120/'R2建設IO'!AR$123</f>
        <v>5.1650032782108252E-2</v>
      </c>
      <c r="AS120" s="567">
        <f>+'R2建設IO'!AS120/'R2建設IO'!AS$123</f>
        <v>4.9877143064151266E-2</v>
      </c>
      <c r="AT120" s="567">
        <f>+'R2建設IO'!AT120/'R2建設IO'!AT$123</f>
        <v>4.9957529497783849E-2</v>
      </c>
      <c r="AU120" s="567">
        <f>+'R2建設IO'!AU120/'R2建設IO'!AU$123</f>
        <v>4.9357085081503389E-2</v>
      </c>
      <c r="AV120" s="567">
        <f>+'R2建設IO'!AV120/'R2建設IO'!AV$123</f>
        <v>5.5659482869077209E-2</v>
      </c>
      <c r="AW120" s="567">
        <f>+'R2建設IO'!AW120/'R2建設IO'!AW$123</f>
        <v>5.6631482331344657E-2</v>
      </c>
      <c r="AX120" s="567">
        <f>+'R2建設IO'!AX120/'R2建設IO'!AX$123</f>
        <v>4.6821916115881157E-2</v>
      </c>
      <c r="AY120" s="567">
        <f>+'R2建設IO'!AY120/'R2建設IO'!AY$123</f>
        <v>4.9086237820543895E-2</v>
      </c>
      <c r="AZ120" s="567">
        <f>+'R2建設IO'!AZ120/'R2建設IO'!AZ$123</f>
        <v>4.9524868939564273E-2</v>
      </c>
      <c r="BA120" s="567">
        <f>+'R2建設IO'!BA120/'R2建設IO'!BA$123</f>
        <v>4.7097950863641241E-2</v>
      </c>
      <c r="BB120" s="567">
        <f>+'R2建設IO'!BB120/'R2建設IO'!BB$123</f>
        <v>5.1859433640395768E-2</v>
      </c>
      <c r="BC120" s="567">
        <f>+'R2建設IO'!BC120/'R2建設IO'!BC$123</f>
        <v>5.3749442303759047E-2</v>
      </c>
      <c r="BD120" s="567">
        <f>+'R2建設IO'!BD120/'R2建設IO'!BD$123</f>
        <v>5.4334009609494777E-2</v>
      </c>
      <c r="BE120" s="567">
        <f>+'R2建設IO'!BE120/'R2建設IO'!BE$123</f>
        <v>5.4193543125460021E-2</v>
      </c>
      <c r="BF120" s="567">
        <f>+'R2建設IO'!BF120/'R2建設IO'!BF$123</f>
        <v>5.1435644407601504E-2</v>
      </c>
      <c r="BG120" s="567">
        <f>+'R2建設IO'!BG120/'R2建設IO'!BG$123</f>
        <v>5.2466643158577228E-2</v>
      </c>
      <c r="BH120" s="567">
        <f>+'R2建設IO'!BH120/'R2建設IO'!BH$123</f>
        <v>5.673140865417689E-2</v>
      </c>
      <c r="BI120" s="567">
        <f>+'R2建設IO'!BI120/'R2建設IO'!BI$123</f>
        <v>5.6399934310705203E-2</v>
      </c>
      <c r="BJ120" s="567">
        <f>+'R2建設IO'!BJ120/'R2建設IO'!BJ$123</f>
        <v>4.9996442644824925E-2</v>
      </c>
      <c r="BK120" s="567">
        <f>+'R2建設IO'!BK120/'R2建設IO'!BK$123</f>
        <v>5.1164753318776707E-2</v>
      </c>
      <c r="BL120" s="567">
        <f>+'R2建設IO'!BL120/'R2建設IO'!BL$123</f>
        <v>5.1231729802875749E-2</v>
      </c>
      <c r="BM120" s="567">
        <f>+'R2建設IO'!BM120/'R2建設IO'!BM$123</f>
        <v>5.8540157013603586E-2</v>
      </c>
      <c r="BN120" s="567">
        <f>+'R2建設IO'!BN120/'R2建設IO'!BN$123</f>
        <v>5.3209272137405679E-2</v>
      </c>
      <c r="BO120" s="567">
        <f>+'R2建設IO'!BO120/'R2建設IO'!BO$123</f>
        <v>6.1270665246608173E-2</v>
      </c>
      <c r="BP120" s="567">
        <f>+'R2建設IO'!BP120/'R2建設IO'!BP$123</f>
        <v>4.4153917101852763E-2</v>
      </c>
      <c r="BQ120" s="567">
        <f>+'R2建設IO'!BQ120/'R2建設IO'!BQ$123</f>
        <v>4.5318144073751079E-2</v>
      </c>
      <c r="BR120" s="567">
        <f>+'R2建設IO'!BR120/'R2建設IO'!BR$123</f>
        <v>5.1406402758841528E-2</v>
      </c>
      <c r="BS120" s="567">
        <f>+'R2建設IO'!BS120/'R2建設IO'!BS$123</f>
        <v>4.9870505145210998E-2</v>
      </c>
      <c r="BT120" s="567">
        <f>+'R2建設IO'!BT120/'R2建設IO'!BT$123</f>
        <v>3.9567303480956321E-2</v>
      </c>
      <c r="BU120" s="567">
        <f>+'R2建設IO'!BU120/'R2建設IO'!BU$123</f>
        <v>4.0205438186476698E-2</v>
      </c>
      <c r="BV120" s="568">
        <f>+'R2建設IO'!BV120/'R2建設IO'!BV$123</f>
        <v>3.9026352334851896E-2</v>
      </c>
    </row>
    <row r="121" spans="1:74" ht="17.100000000000001" customHeight="1" thickBot="1" x14ac:dyDescent="0.2">
      <c r="A121" s="551">
        <v>115</v>
      </c>
      <c r="B121" s="553">
        <v>951</v>
      </c>
      <c r="C121" s="499" t="s">
        <v>24</v>
      </c>
      <c r="D121" s="569">
        <f>+'R2建設IO'!D121/'R2建設IO'!D$123</f>
        <v>-4.0769267700797984E-3</v>
      </c>
      <c r="E121" s="570">
        <f>+'R2建設IO'!E121/'R2建設IO'!E$123</f>
        <v>-3.3135779117676066E-6</v>
      </c>
      <c r="F121" s="570">
        <f>+'R2建設IO'!F121/'R2建設IO'!F$123</f>
        <v>-3.7498768578574219E-6</v>
      </c>
      <c r="G121" s="570">
        <f>+'R2建設IO'!G121/'R2建設IO'!G$123</f>
        <v>-3.3619996219377201E-6</v>
      </c>
      <c r="H121" s="570">
        <f>+'R2建設IO'!H121/'R2建設IO'!H$123</f>
        <v>-3.3250602140695931E-6</v>
      </c>
      <c r="I121" s="570">
        <f>+'R2建設IO'!I121/'R2建設IO'!I$123</f>
        <v>-5.0426100549644496E-6</v>
      </c>
      <c r="J121" s="570">
        <f>+'R2建設IO'!J121/'R2建設IO'!J$123</f>
        <v>-4.2989970900395768E-6</v>
      </c>
      <c r="K121" s="570">
        <f>+'R2建設IO'!K121/'R2建設IO'!K$123</f>
        <v>-1.3359339514254415E-5</v>
      </c>
      <c r="L121" s="570">
        <f>+'R2建設IO'!L121/'R2建設IO'!L$123</f>
        <v>-4.1496390981070643E-6</v>
      </c>
      <c r="M121" s="570">
        <f>+'R2建設IO'!M121/'R2建設IO'!M$123</f>
        <v>-4.2072015194308292E-6</v>
      </c>
      <c r="N121" s="570">
        <f>+'R2建設IO'!N121/'R2建設IO'!N$123</f>
        <v>0</v>
      </c>
      <c r="O121" s="570">
        <f>+'R2建設IO'!O121/'R2建設IO'!O$123</f>
        <v>-4.3664846107219426E-6</v>
      </c>
      <c r="P121" s="570">
        <f>+'R2建設IO'!P121/'R2建設IO'!P$123</f>
        <v>-4.0765189789135258E-6</v>
      </c>
      <c r="Q121" s="570">
        <f>+'R2建設IO'!Q121/'R2建設IO'!Q$123</f>
        <v>-4.4861481763527278E-6</v>
      </c>
      <c r="R121" s="570">
        <f>+'R2建設IO'!R121/'R2建設IO'!R$123</f>
        <v>0</v>
      </c>
      <c r="S121" s="570">
        <f>+'R2建設IO'!S121/'R2建設IO'!S$123</f>
        <v>-2.8574113209041699E-6</v>
      </c>
      <c r="T121" s="570">
        <f>+'R2建設IO'!T121/'R2建設IO'!T$123</f>
        <v>-2.0897484256357798E-6</v>
      </c>
      <c r="U121" s="570">
        <f>+'R2建設IO'!U121/'R2建設IO'!U$123</f>
        <v>0</v>
      </c>
      <c r="V121" s="570">
        <f>+'R2建設IO'!V121/'R2建設IO'!V$123</f>
        <v>-2.3537192883765105E-6</v>
      </c>
      <c r="W121" s="570">
        <f>+'R2建設IO'!W121/'R2建設IO'!W$123</f>
        <v>-2.9095485920516952E-6</v>
      </c>
      <c r="X121" s="570">
        <f>+'R2建設IO'!X121/'R2建設IO'!X$123</f>
        <v>-1.5015691397510398E-5</v>
      </c>
      <c r="Y121" s="570">
        <f>+'R2建設IO'!Y121/'R2建設IO'!Y$123</f>
        <v>-2.415896599625536E-6</v>
      </c>
      <c r="Z121" s="570">
        <f>+'R2建設IO'!Z121/'R2建設IO'!Z$123</f>
        <v>-3.2096494902274198E-6</v>
      </c>
      <c r="AA121" s="570">
        <f>+'R2建設IO'!AA121/'R2建設IO'!AA$123</f>
        <v>-2.0454331613805857E-6</v>
      </c>
      <c r="AB121" s="570">
        <f>+'R2建設IO'!AB121/'R2建設IO'!AB$123</f>
        <v>-2.8762091891596499E-6</v>
      </c>
      <c r="AC121" s="570">
        <f>+'R2建設IO'!AC121/'R2建設IO'!AC$123</f>
        <v>-2.7224919414238532E-6</v>
      </c>
      <c r="AD121" s="570">
        <f>+'R2建設IO'!AD121/'R2建設IO'!AD$123</f>
        <v>-2.9182500318861733E-6</v>
      </c>
      <c r="AE121" s="570">
        <f>+'R2建設IO'!AE121/'R2建設IO'!AE$123</f>
        <v>0</v>
      </c>
      <c r="AF121" s="570">
        <f>+'R2建設IO'!AF121/'R2建設IO'!AF$123</f>
        <v>-9.9965649058828313E-6</v>
      </c>
      <c r="AG121" s="570">
        <f>+'R2建設IO'!AG121/'R2建設IO'!AG$123</f>
        <v>-1.1467191255281957E-2</v>
      </c>
      <c r="AH121" s="570">
        <f>+'R2建設IO'!AH121/'R2建設IO'!AH$123</f>
        <v>-2.5325507457926084E-3</v>
      </c>
      <c r="AI121" s="570">
        <f>+'R2建設IO'!AI121/'R2建設IO'!AI$123</f>
        <v>-2.6625997122546358E-3</v>
      </c>
      <c r="AJ121" s="570">
        <f>+'R2建設IO'!AJ121/'R2建設IO'!AJ$123</f>
        <v>-2.6695657135236686E-3</v>
      </c>
      <c r="AK121" s="570">
        <f>+'R2建設IO'!AK121/'R2建設IO'!AK$123</f>
        <v>-2.7188081065195875E-3</v>
      </c>
      <c r="AL121" s="570">
        <f>+'R2建設IO'!AL121/'R2建設IO'!AL$123</f>
        <v>-2.5776533551543006E-3</v>
      </c>
      <c r="AM121" s="570">
        <f>+'R2建設IO'!AM121/'R2建設IO'!AM$123</f>
        <v>-2.8110027427192753E-3</v>
      </c>
      <c r="AN121" s="570">
        <f>+'R2建設IO'!AN121/'R2建設IO'!AN$123</f>
        <v>-2.2368447164820586E-3</v>
      </c>
      <c r="AO121" s="570">
        <f>+'R2建設IO'!AO121/'R2建設IO'!AO$123</f>
        <v>-2.9358902885385425E-3</v>
      </c>
      <c r="AP121" s="570">
        <f>+'R2建設IO'!AP121/'R2建設IO'!AP$123</f>
        <v>-2.7048228366511134E-3</v>
      </c>
      <c r="AQ121" s="570">
        <f>+'R2建設IO'!AQ121/'R2建設IO'!AQ$123</f>
        <v>-2.9814487632508833E-3</v>
      </c>
      <c r="AR121" s="570">
        <f>+'R2建設IO'!AR121/'R2建設IO'!AR$123</f>
        <v>-4.516646026079988E-3</v>
      </c>
      <c r="AS121" s="570">
        <f>+'R2建設IO'!AS121/'R2建設IO'!AS$123</f>
        <v>-2.4625056016859175E-3</v>
      </c>
      <c r="AT121" s="570">
        <f>+'R2建設IO'!AT121/'R2建設IO'!AT$123</f>
        <v>-2.4556030515696351E-3</v>
      </c>
      <c r="AU121" s="570">
        <f>+'R2建設IO'!AU121/'R2建設IO'!AU$123</f>
        <v>-2.4599548062576976E-3</v>
      </c>
      <c r="AV121" s="570">
        <f>+'R2建設IO'!AV121/'R2建設IO'!AV$123</f>
        <v>-2.0885119032365528E-3</v>
      </c>
      <c r="AW121" s="570">
        <f>+'R2建設IO'!AW121/'R2建設IO'!AW$123</f>
        <v>-3.3960532354290959E-3</v>
      </c>
      <c r="AX121" s="570">
        <f>+'R2建設IO'!AX121/'R2建設IO'!AX$123</f>
        <v>-2.7178948668849217E-3</v>
      </c>
      <c r="AY121" s="570">
        <f>+'R2建設IO'!AY121/'R2建設IO'!AY$123</f>
        <v>-2.5304183431092151E-3</v>
      </c>
      <c r="AZ121" s="570">
        <f>+'R2建設IO'!AZ121/'R2建設IO'!AZ$123</f>
        <v>-2.6034578654012285E-3</v>
      </c>
      <c r="BA121" s="570">
        <f>+'R2建設IO'!BA121/'R2建設IO'!BA$123</f>
        <v>-2.1993348353180988E-3</v>
      </c>
      <c r="BB121" s="570">
        <f>+'R2建設IO'!BB121/'R2建設IO'!BB$123</f>
        <v>-2.2435201554955905E-3</v>
      </c>
      <c r="BC121" s="570">
        <f>+'R2建設IO'!BC121/'R2建設IO'!BC$123</f>
        <v>-2.80284424262142E-3</v>
      </c>
      <c r="BD121" s="570">
        <f>+'R2建設IO'!BD121/'R2建設IO'!BD$123</f>
        <v>-2.7830003292862986E-3</v>
      </c>
      <c r="BE121" s="570">
        <f>+'R2建設IO'!BE121/'R2建設IO'!BE$123</f>
        <v>-2.8129806244830578E-3</v>
      </c>
      <c r="BF121" s="570">
        <f>+'R2建設IO'!BF121/'R2建設IO'!BF$123</f>
        <v>-2.6799452655246617E-3</v>
      </c>
      <c r="BG121" s="570">
        <f>+'R2建設IO'!BG121/'R2建設IO'!BG$123</f>
        <v>-2.667409825623059E-3</v>
      </c>
      <c r="BH121" s="570">
        <f>+'R2建設IO'!BH121/'R2建設IO'!BH$123</f>
        <v>-2.770070398312275E-3</v>
      </c>
      <c r="BI121" s="570">
        <f>+'R2建設IO'!BI121/'R2建設IO'!BI$123</f>
        <v>-2.8081313717111286E-3</v>
      </c>
      <c r="BJ121" s="570">
        <f>+'R2建設IO'!BJ121/'R2建設IO'!BJ$123</f>
        <v>-2.644924777540482E-3</v>
      </c>
      <c r="BK121" s="570">
        <f>+'R2建設IO'!BK121/'R2建設IO'!BK$123</f>
        <v>-2.8264859144552651E-3</v>
      </c>
      <c r="BL121" s="570">
        <f>+'R2建設IO'!BL121/'R2建設IO'!BL$123</f>
        <v>-2.5975927259490215E-3</v>
      </c>
      <c r="BM121" s="570">
        <f>+'R2建設IO'!BM121/'R2建設IO'!BM$123</f>
        <v>-2.7892868142276872E-3</v>
      </c>
      <c r="BN121" s="570">
        <f>+'R2建設IO'!BN121/'R2建設IO'!BN$123</f>
        <v>-3.0599243996086525E-3</v>
      </c>
      <c r="BO121" s="570">
        <f>+'R2建設IO'!BO121/'R2建設IO'!BO$123</f>
        <v>-5.3169375102487702E-4</v>
      </c>
      <c r="BP121" s="570">
        <f>+'R2建設IO'!BP121/'R2建設IO'!BP$123</f>
        <v>-2.4071484386675834E-2</v>
      </c>
      <c r="BQ121" s="570">
        <f>+'R2建設IO'!BQ121/'R2建設IO'!BQ$123</f>
        <v>-4.7954625150399999E-2</v>
      </c>
      <c r="BR121" s="570">
        <f>+'R2建設IO'!BR121/'R2建設IO'!BR$123</f>
        <v>-1.7566294615173712E-3</v>
      </c>
      <c r="BS121" s="570">
        <f>+'R2建設IO'!BS121/'R2建設IO'!BS$123</f>
        <v>-4.240668301042875E-3</v>
      </c>
      <c r="BT121" s="570">
        <f>+'R2建設IO'!BT121/'R2建設IO'!BT$123</f>
        <v>-3.4718435024880118E-2</v>
      </c>
      <c r="BU121" s="570">
        <f>+'R2建設IO'!BU121/'R2建設IO'!BU$123</f>
        <v>-2.7379620373006362E-2</v>
      </c>
      <c r="BV121" s="571">
        <f>+'R2建設IO'!BV121/'R2建設IO'!BV$123</f>
        <v>-2.8790414531681591E-2</v>
      </c>
    </row>
    <row r="122" spans="1:74" ht="17.100000000000001" customHeight="1" thickBot="1" x14ac:dyDescent="0.2">
      <c r="A122" s="551">
        <v>116</v>
      </c>
      <c r="B122" s="558">
        <v>960</v>
      </c>
      <c r="C122" s="500" t="s">
        <v>12</v>
      </c>
      <c r="D122" s="572">
        <f>+'R2建設IO'!D122/'R2建設IO'!D$123</f>
        <v>0.48769389962194609</v>
      </c>
      <c r="E122" s="573">
        <f>+'R2建設IO'!E122/'R2建設IO'!E$123</f>
        <v>0.47314611488187613</v>
      </c>
      <c r="F122" s="573">
        <f>+'R2建設IO'!F122/'R2建設IO'!F$123</f>
        <v>0.4650880108809986</v>
      </c>
      <c r="G122" s="573">
        <f>+'R2建設IO'!G122/'R2建設IO'!G$123</f>
        <v>0.47373817375963634</v>
      </c>
      <c r="H122" s="573">
        <f>+'R2建設IO'!H122/'R2建設IO'!H$123</f>
        <v>0.47528410699910767</v>
      </c>
      <c r="I122" s="573">
        <f>+'R2建設IO'!I122/'R2建設IO'!I$123</f>
        <v>0.40340376178710102</v>
      </c>
      <c r="J122" s="573">
        <f>+'R2建設IO'!J122/'R2建設IO'!J$123</f>
        <v>0.4528419211173953</v>
      </c>
      <c r="K122" s="573">
        <f>+'R2建設IO'!K122/'R2建設IO'!K$123</f>
        <v>0.47003500146952737</v>
      </c>
      <c r="L122" s="573">
        <f>+'R2建設IO'!L122/'R2建設IO'!L$123</f>
        <v>0.48633199654438802</v>
      </c>
      <c r="M122" s="573">
        <f>+'R2建設IO'!M122/'R2建設IO'!M$123</f>
        <v>0.48730200843912036</v>
      </c>
      <c r="N122" s="573">
        <f>+'R2建設IO'!N122/'R2建設IO'!N$123</f>
        <v>0.41640444326496567</v>
      </c>
      <c r="O122" s="573">
        <f>+'R2建設IO'!O122/'R2建設IO'!O$123</f>
        <v>0.40395897251059765</v>
      </c>
      <c r="P122" s="573">
        <f>+'R2建設IO'!P122/'R2建設IO'!P$123</f>
        <v>0.42786056130948658</v>
      </c>
      <c r="Q122" s="573">
        <f>+'R2建設IO'!Q122/'R2建設IO'!Q$123</f>
        <v>0.39409521961658012</v>
      </c>
      <c r="R122" s="573">
        <f>+'R2建設IO'!R122/'R2建設IO'!R$123</f>
        <v>0.33805862945364423</v>
      </c>
      <c r="S122" s="573">
        <f>+'R2建設IO'!S122/'R2建設IO'!S$123</f>
        <v>0.48157115891154156</v>
      </c>
      <c r="T122" s="573">
        <f>+'R2建設IO'!T122/'R2建設IO'!T$123</f>
        <v>0.47255794611165736</v>
      </c>
      <c r="U122" s="573">
        <f>+'R2建設IO'!U122/'R2建設IO'!U$123</f>
        <v>0.47266476605735369</v>
      </c>
      <c r="V122" s="573">
        <f>+'R2建設IO'!V122/'R2建設IO'!V$123</f>
        <v>0.47254445293091007</v>
      </c>
      <c r="W122" s="573">
        <f>+'R2建設IO'!W122/'R2建設IO'!W$123</f>
        <v>0.48218330823197164</v>
      </c>
      <c r="X122" s="573">
        <f>+'R2建設IO'!X122/'R2建設IO'!X$123</f>
        <v>0.47379011066564558</v>
      </c>
      <c r="Y122" s="573">
        <f>+'R2建設IO'!Y122/'R2建設IO'!Y$123</f>
        <v>0.51064806426284959</v>
      </c>
      <c r="Z122" s="573">
        <f>+'R2建設IO'!Z122/'R2建設IO'!Z$123</f>
        <v>0.50714708700236388</v>
      </c>
      <c r="AA122" s="573">
        <f>+'R2建設IO'!AA122/'R2建設IO'!AA$123</f>
        <v>0.49919614476757745</v>
      </c>
      <c r="AB122" s="573">
        <f>+'R2建設IO'!AB122/'R2建設IO'!AB$123</f>
        <v>0.48038158256425556</v>
      </c>
      <c r="AC122" s="573">
        <f>+'R2建設IO'!AC122/'R2建設IO'!AC$123</f>
        <v>0.49693719656589819</v>
      </c>
      <c r="AD122" s="573">
        <f>+'R2建設IO'!AD122/'R2建設IO'!AD$123</f>
        <v>0.46728598798813953</v>
      </c>
      <c r="AE122" s="573">
        <f>+'R2建設IO'!AE122/'R2建設IO'!AE$123</f>
        <v>0.45973722847569926</v>
      </c>
      <c r="AF122" s="573">
        <f>+'R2建設IO'!AF122/'R2建設IO'!AF$123</f>
        <v>0.47979493321167577</v>
      </c>
      <c r="AG122" s="573">
        <f>+'R2建設IO'!AG122/'R2建設IO'!AG$123</f>
        <v>0.51109285727728326</v>
      </c>
      <c r="AH122" s="573">
        <f>+'R2建設IO'!AH122/'R2建設IO'!AH$123</f>
        <v>0.4990605847007995</v>
      </c>
      <c r="AI122" s="573">
        <f>+'R2建設IO'!AI122/'R2建設IO'!AI$123</f>
        <v>0.49384336151227415</v>
      </c>
      <c r="AJ122" s="573">
        <f>+'R2建設IO'!AJ122/'R2建設IO'!AJ$123</f>
        <v>0.49430221119918388</v>
      </c>
      <c r="AK122" s="573">
        <f>+'R2建設IO'!AK122/'R2建設IO'!AK$123</f>
        <v>0.49601623669393274</v>
      </c>
      <c r="AL122" s="573">
        <f>+'R2建設IO'!AL122/'R2建設IO'!AL$123</f>
        <v>0.49527524807849771</v>
      </c>
      <c r="AM122" s="573">
        <f>+'R2建設IO'!AM122/'R2建設IO'!AM$123</f>
        <v>0.41405956594475868</v>
      </c>
      <c r="AN122" s="573">
        <f>+'R2建設IO'!AN122/'R2建設IO'!AN$123</f>
        <v>0.45961063592729828</v>
      </c>
      <c r="AO122" s="573">
        <f>+'R2建設IO'!AO122/'R2建設IO'!AO$123</f>
        <v>0.5151055698527387</v>
      </c>
      <c r="AP122" s="573">
        <f>+'R2建設IO'!AP122/'R2建設IO'!AP$123</f>
        <v>0.46093797754640475</v>
      </c>
      <c r="AQ122" s="573">
        <f>+'R2建設IO'!AQ122/'R2建設IO'!AQ$123</f>
        <v>0.460136925795053</v>
      </c>
      <c r="AR122" s="573">
        <f>+'R2建設IO'!AR122/'R2建設IO'!AR$123</f>
        <v>0.4361477380345305</v>
      </c>
      <c r="AS122" s="573">
        <f>+'R2建設IO'!AS122/'R2建設IO'!AS$123</f>
        <v>0.48709487847136812</v>
      </c>
      <c r="AT122" s="573">
        <f>+'R2建設IO'!AT122/'R2建設IO'!AT$123</f>
        <v>0.48575907893206888</v>
      </c>
      <c r="AU122" s="573">
        <f>+'R2建設IO'!AU122/'R2建設IO'!AU$123</f>
        <v>0.48717563587773433</v>
      </c>
      <c r="AV122" s="573">
        <f>+'R2建設IO'!AV122/'R2建設IO'!AV$123</f>
        <v>0.45988263331881196</v>
      </c>
      <c r="AW122" s="573">
        <f>+'R2建設IO'!AW122/'R2建設IO'!AW$123</f>
        <v>0.47319871500688387</v>
      </c>
      <c r="AX122" s="573">
        <f>+'R2建設IO'!AX122/'R2建設IO'!AX$123</f>
        <v>0.54876768175921919</v>
      </c>
      <c r="AY122" s="573">
        <f>+'R2建設IO'!AY122/'R2建設IO'!AY$123</f>
        <v>0.50023752969121138</v>
      </c>
      <c r="AZ122" s="573">
        <f>+'R2建設IO'!AZ122/'R2建設IO'!AZ$123</f>
        <v>0.49526052329503095</v>
      </c>
      <c r="BA122" s="573">
        <f>+'R2建設IO'!BA122/'R2建設IO'!BA$123</f>
        <v>0.52279798304902902</v>
      </c>
      <c r="BB122" s="573">
        <f>+'R2建設IO'!BB122/'R2建設IO'!BB$123</f>
        <v>0.46623864024068734</v>
      </c>
      <c r="BC122" s="573">
        <f>+'R2建設IO'!BC122/'R2建設IO'!BC$123</f>
        <v>0.49369684239693001</v>
      </c>
      <c r="BD122" s="573">
        <f>+'R2建設IO'!BD122/'R2建設IO'!BD$123</f>
        <v>0.49641281525622366</v>
      </c>
      <c r="BE122" s="573">
        <f>+'R2建設IO'!BE122/'R2建設IO'!BE$123</f>
        <v>0.52500589577359691</v>
      </c>
      <c r="BF122" s="573">
        <f>+'R2建設IO'!BF122/'R2建設IO'!BF$123</f>
        <v>0.38106891206713489</v>
      </c>
      <c r="BG122" s="573">
        <f>+'R2建設IO'!BG122/'R2建設IO'!BG$123</f>
        <v>0.43213745407391396</v>
      </c>
      <c r="BH122" s="573">
        <f>+'R2建設IO'!BH122/'R2建設IO'!BH$123</f>
        <v>0.47243688229493913</v>
      </c>
      <c r="BI122" s="573">
        <f>+'R2建設IO'!BI122/'R2建設IO'!BI$123</f>
        <v>0.4860302772621321</v>
      </c>
      <c r="BJ122" s="573">
        <f>+'R2建設IO'!BJ122/'R2建設IO'!BJ$123</f>
        <v>0.48638032245864421</v>
      </c>
      <c r="BK122" s="573">
        <f>+'R2建設IO'!BK122/'R2建設IO'!BK$123</f>
        <v>0.68641411367563732</v>
      </c>
      <c r="BL122" s="573">
        <f>+'R2建設IO'!BL122/'R2建設IO'!BL$123</f>
        <v>0.51645405841715009</v>
      </c>
      <c r="BM122" s="573">
        <f>+'R2建設IO'!BM122/'R2建設IO'!BM$123</f>
        <v>0.48779396468065572</v>
      </c>
      <c r="BN122" s="573">
        <f>+'R2建設IO'!BN122/'R2建設IO'!BN$123</f>
        <v>0.46429912177193339</v>
      </c>
      <c r="BO122" s="573">
        <f>+'R2建設IO'!BO122/'R2建設IO'!BO$123</f>
        <v>0.55168278587649133</v>
      </c>
      <c r="BP122" s="573">
        <f>+'R2建設IO'!BP122/'R2建設IO'!BP$123</f>
        <v>0.52806704783702196</v>
      </c>
      <c r="BQ122" s="573">
        <f>+'R2建設IO'!BQ122/'R2建設IO'!BQ$123</f>
        <v>0.54441737353038178</v>
      </c>
      <c r="BR122" s="573">
        <f>+'R2建設IO'!BR122/'R2建設IO'!BR$123</f>
        <v>0.59417670074707563</v>
      </c>
      <c r="BS122" s="573">
        <f>+'R2建設IO'!BS122/'R2建設IO'!BS$123</f>
        <v>0.57039217343856874</v>
      </c>
      <c r="BT122" s="573">
        <f>+'R2建設IO'!BT122/'R2建設IO'!BT$123</f>
        <v>0.47421142309768094</v>
      </c>
      <c r="BU122" s="573">
        <f>+'R2建設IO'!BU122/'R2建設IO'!BU$123</f>
        <v>0.52751699847063416</v>
      </c>
      <c r="BV122" s="574">
        <f>+'R2建設IO'!BV122/'R2建設IO'!BV$123</f>
        <v>0.47885701661891034</v>
      </c>
    </row>
    <row r="123" spans="1:74" ht="17.100000000000001" customHeight="1" thickBot="1" x14ac:dyDescent="0.2">
      <c r="A123" s="551">
        <v>117</v>
      </c>
      <c r="B123" s="557">
        <v>970</v>
      </c>
      <c r="C123" s="502" t="s">
        <v>247</v>
      </c>
      <c r="D123" s="575">
        <f>+'R2建設IO'!D123/'R2建設IO'!D$123</f>
        <v>1</v>
      </c>
      <c r="E123" s="576">
        <f>+'R2建設IO'!E123/'R2建設IO'!E$123</f>
        <v>1</v>
      </c>
      <c r="F123" s="576">
        <f>+'R2建設IO'!F123/'R2建設IO'!F$123</f>
        <v>1</v>
      </c>
      <c r="G123" s="576">
        <f>+'R2建設IO'!G123/'R2建設IO'!G$123</f>
        <v>1</v>
      </c>
      <c r="H123" s="576">
        <f>+'R2建設IO'!H123/'R2建設IO'!H$123</f>
        <v>1</v>
      </c>
      <c r="I123" s="576">
        <f>+'R2建設IO'!I123/'R2建設IO'!I$123</f>
        <v>1</v>
      </c>
      <c r="J123" s="576">
        <f>+'R2建設IO'!J123/'R2建設IO'!J$123</f>
        <v>1</v>
      </c>
      <c r="K123" s="576">
        <f>+'R2建設IO'!K123/'R2建設IO'!K$123</f>
        <v>1</v>
      </c>
      <c r="L123" s="576">
        <f>+'R2建設IO'!L123/'R2建設IO'!L$123</f>
        <v>1</v>
      </c>
      <c r="M123" s="576">
        <f>+'R2建設IO'!M123/'R2建設IO'!M$123</f>
        <v>1</v>
      </c>
      <c r="N123" s="576">
        <f>+'R2建設IO'!N123/'R2建設IO'!N$123</f>
        <v>1</v>
      </c>
      <c r="O123" s="576">
        <f>+'R2建設IO'!O123/'R2建設IO'!O$123</f>
        <v>1</v>
      </c>
      <c r="P123" s="576">
        <f>+'R2建設IO'!P123/'R2建設IO'!P$123</f>
        <v>1</v>
      </c>
      <c r="Q123" s="576">
        <f>+'R2建設IO'!Q123/'R2建設IO'!Q$123</f>
        <v>1</v>
      </c>
      <c r="R123" s="576">
        <f>+'R2建設IO'!R123/'R2建設IO'!R$123</f>
        <v>1</v>
      </c>
      <c r="S123" s="576">
        <f>+'R2建設IO'!S123/'R2建設IO'!S$123</f>
        <v>1</v>
      </c>
      <c r="T123" s="576">
        <f>+'R2建設IO'!T123/'R2建設IO'!T$123</f>
        <v>1</v>
      </c>
      <c r="U123" s="576">
        <f>+'R2建設IO'!U123/'R2建設IO'!U$123</f>
        <v>1</v>
      </c>
      <c r="V123" s="576">
        <f>+'R2建設IO'!V123/'R2建設IO'!V$123</f>
        <v>1</v>
      </c>
      <c r="W123" s="576">
        <f>+'R2建設IO'!W123/'R2建設IO'!W$123</f>
        <v>1</v>
      </c>
      <c r="X123" s="576">
        <f>+'R2建設IO'!X123/'R2建設IO'!X$123</f>
        <v>1</v>
      </c>
      <c r="Y123" s="576">
        <f>+'R2建設IO'!Y123/'R2建設IO'!Y$123</f>
        <v>1</v>
      </c>
      <c r="Z123" s="576">
        <f>+'R2建設IO'!Z123/'R2建設IO'!Z$123</f>
        <v>1</v>
      </c>
      <c r="AA123" s="576">
        <f>+'R2建設IO'!AA123/'R2建設IO'!AA$123</f>
        <v>1</v>
      </c>
      <c r="AB123" s="576">
        <f>+'R2建設IO'!AB123/'R2建設IO'!AB$123</f>
        <v>1</v>
      </c>
      <c r="AC123" s="576">
        <f>+'R2建設IO'!AC123/'R2建設IO'!AC$123</f>
        <v>1</v>
      </c>
      <c r="AD123" s="576">
        <f>+'R2建設IO'!AD123/'R2建設IO'!AD$123</f>
        <v>1</v>
      </c>
      <c r="AE123" s="576">
        <f>+'R2建設IO'!AE123/'R2建設IO'!AE$123</f>
        <v>1</v>
      </c>
      <c r="AF123" s="576">
        <f>+'R2建設IO'!AF123/'R2建設IO'!AF$123</f>
        <v>1</v>
      </c>
      <c r="AG123" s="576">
        <f>+'R2建設IO'!AG123/'R2建設IO'!AG$123</f>
        <v>1</v>
      </c>
      <c r="AH123" s="576">
        <f>+'R2建設IO'!AH123/'R2建設IO'!AH$123</f>
        <v>1</v>
      </c>
      <c r="AI123" s="576">
        <f>+'R2建設IO'!AI123/'R2建設IO'!AI$123</f>
        <v>1</v>
      </c>
      <c r="AJ123" s="576">
        <f>+'R2建設IO'!AJ123/'R2建設IO'!AJ$123</f>
        <v>1</v>
      </c>
      <c r="AK123" s="576">
        <f>+'R2建設IO'!AK123/'R2建設IO'!AK$123</f>
        <v>1</v>
      </c>
      <c r="AL123" s="576">
        <f>+'R2建設IO'!AL123/'R2建設IO'!AL$123</f>
        <v>1</v>
      </c>
      <c r="AM123" s="576">
        <f>+'R2建設IO'!AM123/'R2建設IO'!AM$123</f>
        <v>1</v>
      </c>
      <c r="AN123" s="576">
        <f>+'R2建設IO'!AN123/'R2建設IO'!AN$123</f>
        <v>1</v>
      </c>
      <c r="AO123" s="576">
        <f>+'R2建設IO'!AO123/'R2建設IO'!AO$123</f>
        <v>1</v>
      </c>
      <c r="AP123" s="576">
        <f>+'R2建設IO'!AP123/'R2建設IO'!AP$123</f>
        <v>1</v>
      </c>
      <c r="AQ123" s="576">
        <f>+'R2建設IO'!AQ123/'R2建設IO'!AQ$123</f>
        <v>1</v>
      </c>
      <c r="AR123" s="576">
        <f>+'R2建設IO'!AR123/'R2建設IO'!AR$123</f>
        <v>1</v>
      </c>
      <c r="AS123" s="576">
        <f>+'R2建設IO'!AS123/'R2建設IO'!AS$123</f>
        <v>1</v>
      </c>
      <c r="AT123" s="576">
        <f>+'R2建設IO'!AT123/'R2建設IO'!AT$123</f>
        <v>1</v>
      </c>
      <c r="AU123" s="576">
        <f>+'R2建設IO'!AU123/'R2建設IO'!AU$123</f>
        <v>1</v>
      </c>
      <c r="AV123" s="576">
        <f>+'R2建設IO'!AV123/'R2建設IO'!AV$123</f>
        <v>1</v>
      </c>
      <c r="AW123" s="576">
        <f>+'R2建設IO'!AW123/'R2建設IO'!AW$123</f>
        <v>1</v>
      </c>
      <c r="AX123" s="576">
        <f>+'R2建設IO'!AX123/'R2建設IO'!AX$123</f>
        <v>1</v>
      </c>
      <c r="AY123" s="576">
        <f>+'R2建設IO'!AY123/'R2建設IO'!AY$123</f>
        <v>1</v>
      </c>
      <c r="AZ123" s="576">
        <f>+'R2建設IO'!AZ123/'R2建設IO'!AZ$123</f>
        <v>1</v>
      </c>
      <c r="BA123" s="576">
        <f>+'R2建設IO'!BA123/'R2建設IO'!BA$123</f>
        <v>1</v>
      </c>
      <c r="BB123" s="576">
        <f>+'R2建設IO'!BB123/'R2建設IO'!BB$123</f>
        <v>1</v>
      </c>
      <c r="BC123" s="576">
        <f>+'R2建設IO'!BC123/'R2建設IO'!BC$123</f>
        <v>1</v>
      </c>
      <c r="BD123" s="576">
        <f>+'R2建設IO'!BD123/'R2建設IO'!BD$123</f>
        <v>1</v>
      </c>
      <c r="BE123" s="576">
        <f>+'R2建設IO'!BE123/'R2建設IO'!BE$123</f>
        <v>1</v>
      </c>
      <c r="BF123" s="576">
        <f>+'R2建設IO'!BF123/'R2建設IO'!BF$123</f>
        <v>1</v>
      </c>
      <c r="BG123" s="576">
        <f>+'R2建設IO'!BG123/'R2建設IO'!BG$123</f>
        <v>1</v>
      </c>
      <c r="BH123" s="576">
        <f>+'R2建設IO'!BH123/'R2建設IO'!BH$123</f>
        <v>1</v>
      </c>
      <c r="BI123" s="576">
        <f>+'R2建設IO'!BI123/'R2建設IO'!BI$123</f>
        <v>1</v>
      </c>
      <c r="BJ123" s="576">
        <f>+'R2建設IO'!BJ123/'R2建設IO'!BJ$123</f>
        <v>1</v>
      </c>
      <c r="BK123" s="576">
        <f>+'R2建設IO'!BK123/'R2建設IO'!BK$123</f>
        <v>1</v>
      </c>
      <c r="BL123" s="576">
        <f>+'R2建設IO'!BL123/'R2建設IO'!BL$123</f>
        <v>1</v>
      </c>
      <c r="BM123" s="576">
        <f>+'R2建設IO'!BM123/'R2建設IO'!BM$123</f>
        <v>1</v>
      </c>
      <c r="BN123" s="576">
        <f>+'R2建設IO'!BN123/'R2建設IO'!BN$123</f>
        <v>1</v>
      </c>
      <c r="BO123" s="576">
        <f>+'R2建設IO'!BO123/'R2建設IO'!BO$123</f>
        <v>1</v>
      </c>
      <c r="BP123" s="576">
        <f>+'R2建設IO'!BP123/'R2建設IO'!BP$123</f>
        <v>1</v>
      </c>
      <c r="BQ123" s="576">
        <f>+'R2建設IO'!BQ123/'R2建設IO'!BQ$123</f>
        <v>1</v>
      </c>
      <c r="BR123" s="576">
        <f>+'R2建設IO'!BR123/'R2建設IO'!BR$123</f>
        <v>1</v>
      </c>
      <c r="BS123" s="576">
        <f>+'R2建設IO'!BS123/'R2建設IO'!BS$123</f>
        <v>1</v>
      </c>
      <c r="BT123" s="576">
        <f>+'R2建設IO'!BT123/'R2建設IO'!BT$123</f>
        <v>1</v>
      </c>
      <c r="BU123" s="576">
        <f>+'R2建設IO'!BU123/'R2建設IO'!BU$123</f>
        <v>1</v>
      </c>
      <c r="BV123" s="577">
        <f>+'R2建設IO'!BV123/'R2建設IO'!BV$123</f>
        <v>1</v>
      </c>
    </row>
    <row r="124" spans="1:74" ht="17.100000000000001" customHeight="1" x14ac:dyDescent="0.15"/>
    <row r="125" spans="1:74" ht="17.100000000000001" customHeight="1" x14ac:dyDescent="0.15"/>
  </sheetData>
  <phoneticPr fontId="2"/>
  <pageMargins left="0.75" right="0.75" top="1" bottom="1" header="0.51200000000000001" footer="0.51200000000000001"/>
  <pageSetup paperSize="8" scale="47"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19</vt:i4>
      </vt:variant>
    </vt:vector>
  </HeadingPairs>
  <TitlesOfParts>
    <vt:vector size="19" baseType="lpstr">
      <vt:lpstr>概要</vt:lpstr>
      <vt:lpstr>手引</vt:lpstr>
      <vt:lpstr>入力1</vt:lpstr>
      <vt:lpstr>入力2</vt:lpstr>
      <vt:lpstr>まとめ</vt:lpstr>
      <vt:lpstr>結果</vt:lpstr>
      <vt:lpstr>波及推計</vt:lpstr>
      <vt:lpstr>(建設)投入分析</vt:lpstr>
      <vt:lpstr>(建設)投入係数表</vt:lpstr>
      <vt:lpstr>R2建設IO</vt:lpstr>
      <vt:lpstr>生産者価格評価表</vt:lpstr>
      <vt:lpstr>投入係数表</vt:lpstr>
      <vt:lpstr>逆行列係数表</vt:lpstr>
      <vt:lpstr>I</vt:lpstr>
      <vt:lpstr>Ḿ</vt:lpstr>
      <vt:lpstr>係数表</vt:lpstr>
      <vt:lpstr>7211</vt:lpstr>
      <vt:lpstr>賃金</vt:lpstr>
      <vt:lpstr>雇用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2023-10-05T06:03:55Z</dcterms:created>
  <dcterms:modified xsi:type="dcterms:W3CDTF">2026-03-24T23:58:42Z</dcterms:modified>
</cp:coreProperties>
</file>